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F4089ACD-A24C-4FDD-95E9-DCF4D1338E6F}"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N2" i="1" l="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A68"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2" i="1"/>
  <c r="DJ100" i="1"/>
  <c r="CM100" i="1"/>
  <c r="BP100" i="1"/>
  <c r="DJ99" i="1"/>
  <c r="CM99" i="1"/>
  <c r="BP99" i="1"/>
  <c r="DJ98" i="1"/>
  <c r="CM98" i="1"/>
  <c r="BP98" i="1"/>
  <c r="DJ97" i="1"/>
  <c r="CM97" i="1"/>
  <c r="BP97" i="1"/>
  <c r="DJ96" i="1"/>
  <c r="CM96" i="1"/>
  <c r="BP96" i="1"/>
  <c r="DJ95" i="1"/>
  <c r="CM95" i="1"/>
  <c r="BP95" i="1"/>
  <c r="DJ94" i="1"/>
  <c r="CM94" i="1"/>
  <c r="BP94" i="1"/>
  <c r="DJ93" i="1"/>
  <c r="CM93" i="1"/>
  <c r="BP93" i="1"/>
  <c r="DJ92" i="1"/>
  <c r="CM92" i="1"/>
  <c r="BP92" i="1"/>
  <c r="DJ91" i="1"/>
  <c r="CM91" i="1"/>
  <c r="BP91" i="1"/>
  <c r="DJ90" i="1"/>
  <c r="CM90" i="1"/>
  <c r="BP90" i="1"/>
  <c r="DJ89" i="1"/>
  <c r="CM89" i="1"/>
  <c r="BP89" i="1"/>
  <c r="DJ88" i="1"/>
  <c r="CM88" i="1"/>
  <c r="BP88" i="1"/>
  <c r="DJ87" i="1"/>
  <c r="CM87" i="1"/>
  <c r="BP87" i="1"/>
  <c r="DJ86" i="1"/>
  <c r="CM86" i="1"/>
  <c r="BP86" i="1"/>
  <c r="DJ85" i="1"/>
  <c r="CM85" i="1"/>
  <c r="BP85" i="1"/>
  <c r="DJ84" i="1"/>
  <c r="CM84" i="1"/>
  <c r="BP84" i="1"/>
  <c r="DJ83" i="1"/>
  <c r="CM83" i="1"/>
  <c r="BP83" i="1"/>
  <c r="DJ82" i="1"/>
  <c r="CM82" i="1"/>
  <c r="BP82" i="1"/>
  <c r="DJ81" i="1"/>
  <c r="CM81" i="1"/>
  <c r="BP81" i="1"/>
  <c r="DJ80" i="1"/>
  <c r="CM80" i="1"/>
  <c r="BP80" i="1"/>
  <c r="DJ79" i="1"/>
  <c r="CM79" i="1"/>
  <c r="BP79" i="1"/>
  <c r="DJ78" i="1"/>
  <c r="CM78" i="1"/>
  <c r="BP78" i="1"/>
  <c r="DJ77" i="1"/>
  <c r="CM77" i="1"/>
  <c r="BP77" i="1"/>
  <c r="DJ76" i="1"/>
  <c r="CM76" i="1"/>
  <c r="BP76" i="1"/>
  <c r="DJ75" i="1"/>
  <c r="CM75" i="1"/>
  <c r="BP75" i="1"/>
  <c r="DJ74" i="1"/>
  <c r="CM74" i="1"/>
  <c r="BP74" i="1"/>
  <c r="DJ73" i="1"/>
  <c r="CM73" i="1"/>
  <c r="BP73" i="1"/>
  <c r="DJ72" i="1"/>
  <c r="CM72" i="1"/>
  <c r="BP72" i="1"/>
  <c r="DJ71" i="1"/>
  <c r="CM71" i="1"/>
  <c r="BP71" i="1"/>
  <c r="DJ70" i="1"/>
  <c r="CM70" i="1"/>
  <c r="BP70" i="1"/>
  <c r="DJ69" i="1"/>
  <c r="CM69" i="1"/>
  <c r="BP69" i="1"/>
  <c r="DJ68" i="1"/>
  <c r="CM68" i="1"/>
  <c r="BP68" i="1"/>
  <c r="DJ67" i="1"/>
  <c r="CM67" i="1"/>
  <c r="BP67" i="1"/>
  <c r="DJ66" i="1"/>
  <c r="CM66" i="1"/>
  <c r="BP66" i="1"/>
  <c r="DJ65" i="1"/>
  <c r="CM65" i="1"/>
  <c r="BP65" i="1"/>
  <c r="DJ64" i="1"/>
  <c r="CM64" i="1"/>
  <c r="BP64" i="1"/>
  <c r="DJ63" i="1"/>
  <c r="CM63" i="1"/>
  <c r="BP63" i="1"/>
  <c r="DJ62" i="1"/>
  <c r="CM62" i="1"/>
  <c r="BP62" i="1"/>
  <c r="DJ61" i="1"/>
  <c r="CM61" i="1"/>
  <c r="BP61" i="1"/>
  <c r="DJ60" i="1"/>
  <c r="CM60" i="1"/>
  <c r="BP60" i="1"/>
  <c r="DJ59" i="1"/>
  <c r="CM59" i="1"/>
  <c r="BP59" i="1"/>
  <c r="DJ58" i="1"/>
  <c r="CM58" i="1"/>
  <c r="BP58" i="1"/>
  <c r="DJ57" i="1"/>
  <c r="CM57" i="1"/>
  <c r="BP57" i="1"/>
  <c r="DJ56" i="1"/>
  <c r="CM56" i="1"/>
  <c r="BP56" i="1"/>
  <c r="DJ55" i="1"/>
  <c r="CM55" i="1"/>
  <c r="BP55" i="1"/>
  <c r="DJ54" i="1"/>
  <c r="CM54" i="1"/>
  <c r="BP54" i="1"/>
  <c r="DJ53" i="1"/>
  <c r="CM53" i="1"/>
  <c r="BP53" i="1"/>
  <c r="DJ52" i="1"/>
  <c r="CM52" i="1"/>
  <c r="BP52" i="1"/>
  <c r="DJ51" i="1"/>
  <c r="CM51" i="1"/>
  <c r="BP51" i="1"/>
  <c r="DJ50" i="1"/>
  <c r="CM50" i="1"/>
  <c r="BP50" i="1"/>
  <c r="DJ49" i="1"/>
  <c r="CM49" i="1"/>
  <c r="BP49" i="1"/>
  <c r="DJ48" i="1"/>
  <c r="CM48" i="1"/>
  <c r="BP48" i="1"/>
  <c r="DJ47" i="1"/>
  <c r="CM47" i="1"/>
  <c r="BP47" i="1"/>
  <c r="DJ46" i="1"/>
  <c r="CM46" i="1"/>
  <c r="BP46" i="1"/>
  <c r="DJ45" i="1"/>
  <c r="CM45" i="1"/>
  <c r="BP45" i="1"/>
  <c r="DJ44" i="1"/>
  <c r="CM44" i="1"/>
  <c r="BP44" i="1"/>
  <c r="DJ43" i="1"/>
  <c r="CM43" i="1"/>
  <c r="BP43" i="1"/>
  <c r="DJ42" i="1"/>
  <c r="CM42" i="1"/>
  <c r="BP42" i="1"/>
  <c r="DJ41" i="1"/>
  <c r="CM41" i="1"/>
  <c r="BP41" i="1"/>
  <c r="DJ40" i="1"/>
  <c r="CM40" i="1"/>
  <c r="BP40" i="1"/>
  <c r="DJ39" i="1"/>
  <c r="CM39" i="1"/>
  <c r="BP39" i="1"/>
  <c r="DJ38" i="1"/>
  <c r="CM38" i="1"/>
  <c r="BP38" i="1"/>
  <c r="DJ37" i="1"/>
  <c r="CM37" i="1"/>
  <c r="BP37" i="1"/>
  <c r="DJ36" i="1"/>
  <c r="CM36" i="1"/>
  <c r="BP36" i="1"/>
  <c r="DJ35" i="1"/>
  <c r="CM35" i="1"/>
  <c r="BP35" i="1"/>
  <c r="DJ34" i="1"/>
  <c r="CM34" i="1"/>
  <c r="BP34" i="1"/>
  <c r="DJ33" i="1"/>
  <c r="CM33" i="1"/>
  <c r="BP33" i="1"/>
  <c r="DJ32" i="1"/>
  <c r="CM32" i="1"/>
  <c r="BP32" i="1"/>
  <c r="DJ31" i="1"/>
  <c r="CM31" i="1"/>
  <c r="BP31" i="1"/>
  <c r="DJ30" i="1"/>
  <c r="CM30" i="1"/>
  <c r="BP30" i="1"/>
  <c r="DJ29" i="1"/>
  <c r="CM29" i="1"/>
  <c r="BP29" i="1"/>
  <c r="DJ28" i="1"/>
  <c r="CM28" i="1"/>
  <c r="BP28" i="1"/>
  <c r="DJ27" i="1"/>
  <c r="CM27" i="1"/>
  <c r="BP27" i="1"/>
  <c r="DJ26" i="1"/>
  <c r="CM26" i="1"/>
  <c r="BP26" i="1"/>
  <c r="DJ25" i="1"/>
  <c r="CM25" i="1"/>
  <c r="BP25" i="1"/>
  <c r="DJ24" i="1"/>
  <c r="CM24" i="1"/>
  <c r="BP24" i="1"/>
  <c r="DJ23" i="1"/>
  <c r="CM23" i="1"/>
  <c r="BP23" i="1"/>
  <c r="DJ22" i="1"/>
  <c r="CM22" i="1"/>
  <c r="BP22" i="1"/>
  <c r="DJ21" i="1"/>
  <c r="CM21" i="1"/>
  <c r="BP21" i="1"/>
  <c r="DJ20" i="1"/>
  <c r="CM20" i="1"/>
  <c r="BP20" i="1"/>
  <c r="DJ19" i="1"/>
  <c r="CM19" i="1"/>
  <c r="BP19" i="1"/>
  <c r="DJ18" i="1"/>
  <c r="CM18" i="1"/>
  <c r="BP18" i="1"/>
  <c r="DJ17" i="1"/>
  <c r="CM17" i="1"/>
  <c r="BP17" i="1"/>
  <c r="DJ16" i="1"/>
  <c r="CM16" i="1"/>
  <c r="BP16" i="1"/>
  <c r="DJ15" i="1"/>
  <c r="CM15" i="1"/>
  <c r="BP15" i="1"/>
  <c r="DJ14" i="1"/>
  <c r="CM14" i="1"/>
  <c r="BP14" i="1"/>
  <c r="DJ13" i="1"/>
  <c r="CM13" i="1"/>
  <c r="BP13" i="1"/>
  <c r="DJ12" i="1"/>
  <c r="CM12" i="1"/>
  <c r="BP12" i="1"/>
  <c r="DJ11" i="1"/>
  <c r="CM11" i="1"/>
  <c r="BP11" i="1"/>
  <c r="DJ10" i="1"/>
  <c r="CM10" i="1"/>
  <c r="BP10" i="1"/>
  <c r="DJ9" i="1"/>
  <c r="CM9" i="1"/>
  <c r="BP9" i="1"/>
  <c r="DJ8" i="1"/>
  <c r="CM8" i="1"/>
  <c r="BP8" i="1"/>
  <c r="DJ7" i="1"/>
  <c r="CM7" i="1"/>
  <c r="BP7" i="1"/>
  <c r="DJ6" i="1"/>
  <c r="CM6" i="1"/>
  <c r="BP6" i="1"/>
  <c r="DJ5" i="1"/>
  <c r="CM5" i="1"/>
  <c r="BP5" i="1"/>
  <c r="DJ4" i="1"/>
  <c r="CM4" i="1"/>
  <c r="BP4" i="1"/>
  <c r="DJ3" i="1"/>
  <c r="CM3" i="1"/>
  <c r="BP3" i="1"/>
  <c r="DJ2" i="1"/>
  <c r="CM2" i="1"/>
  <c r="BP2" i="1"/>
  <c r="AS91" i="1" l="1"/>
  <c r="AS75" i="1"/>
  <c r="AS41" i="1"/>
  <c r="AS73" i="1"/>
  <c r="AS57" i="1"/>
  <c r="AS11" i="1"/>
  <c r="AS2" i="1"/>
  <c r="AS43" i="1"/>
  <c r="AS59" i="1"/>
  <c r="AS25" i="1"/>
  <c r="AS27" i="1"/>
  <c r="AS89" i="1"/>
  <c r="AS9" i="1"/>
  <c r="AS23" i="1"/>
  <c r="AS71" i="1"/>
  <c r="AS55" i="1"/>
  <c r="AS7" i="1"/>
  <c r="AS88" i="1"/>
  <c r="AS72" i="1"/>
  <c r="AS56" i="1"/>
  <c r="AS40" i="1"/>
  <c r="AS24" i="1"/>
  <c r="AS8" i="1"/>
  <c r="AS100" i="1"/>
  <c r="AS84" i="1"/>
  <c r="AS68" i="1"/>
  <c r="AS52" i="1"/>
  <c r="AS36" i="1"/>
  <c r="AS20" i="1"/>
  <c r="AS4" i="1"/>
  <c r="AS87" i="1"/>
  <c r="AS39" i="1"/>
  <c r="AS19" i="1"/>
  <c r="AS96" i="1"/>
  <c r="AS80" i="1"/>
  <c r="AS64" i="1"/>
  <c r="AS48" i="1"/>
  <c r="AS32" i="1"/>
  <c r="AS16" i="1"/>
  <c r="AS83" i="1"/>
  <c r="AS3" i="1"/>
  <c r="AS82" i="1"/>
  <c r="AS66" i="1"/>
  <c r="AS34" i="1"/>
  <c r="AS95" i="1"/>
  <c r="AS79" i="1"/>
  <c r="AS63" i="1"/>
  <c r="AS47" i="1"/>
  <c r="AS31" i="1"/>
  <c r="AS15" i="1"/>
  <c r="AS99" i="1"/>
  <c r="AS35" i="1"/>
  <c r="AS98" i="1"/>
  <c r="AS18" i="1"/>
  <c r="AS97" i="1"/>
  <c r="AS65" i="1"/>
  <c r="AS33" i="1"/>
  <c r="AS94" i="1"/>
  <c r="AS78" i="1"/>
  <c r="AS62" i="1"/>
  <c r="AS46" i="1"/>
  <c r="AS30" i="1"/>
  <c r="AS14" i="1"/>
  <c r="AS67" i="1"/>
  <c r="AS51" i="1"/>
  <c r="AS50" i="1"/>
  <c r="AS81" i="1"/>
  <c r="AS49" i="1"/>
  <c r="AS17" i="1"/>
  <c r="AS93" i="1"/>
  <c r="AS77" i="1"/>
  <c r="AS61" i="1"/>
  <c r="AS45" i="1"/>
  <c r="AS29" i="1"/>
  <c r="AS13" i="1"/>
  <c r="AS92" i="1"/>
  <c r="AS76" i="1"/>
  <c r="AS60" i="1"/>
  <c r="AS44" i="1"/>
  <c r="AS28" i="1"/>
  <c r="AS12" i="1"/>
  <c r="AS90" i="1"/>
  <c r="AS74" i="1"/>
  <c r="AS58" i="1"/>
  <c r="AS42" i="1"/>
  <c r="AS26" i="1"/>
  <c r="AS10" i="1"/>
  <c r="AS86" i="1"/>
  <c r="AS70" i="1"/>
  <c r="AS54" i="1"/>
  <c r="AS38" i="1"/>
  <c r="AS22" i="1"/>
  <c r="AS6" i="1"/>
  <c r="AS85" i="1"/>
  <c r="AS69" i="1"/>
  <c r="AS53" i="1"/>
  <c r="AS37" i="1"/>
  <c r="AS21" i="1"/>
  <c r="AS5" i="1"/>
  <c r="AQ88" i="1"/>
  <c r="AQ72" i="1"/>
  <c r="AQ56" i="1"/>
  <c r="AQ40" i="1"/>
  <c r="AQ24" i="1"/>
  <c r="AQ8" i="1"/>
  <c r="AQ97" i="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alcChain>
</file>

<file path=xl/sharedStrings.xml><?xml version="1.0" encoding="utf-8"?>
<sst xmlns="http://schemas.openxmlformats.org/spreadsheetml/2006/main" count="9723" uniqueCount="1452">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</sst>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1">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4">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R100" totalsRowShown="0" headerRowDxfId="123" dataDxfId="122">
  <autoFilter ref="A1:DR100" xr:uid="{C2C848D5-A266-46C6-A87A-C4B9154CB138}"/>
  <tableColumns count="122">
    <tableColumn id="1" xr3:uid="{4BEAC8A5-9226-4BA2-91E7-14E9B47D3E09}" name="PARTICIPANT ID" dataDxfId="121"/>
    <tableColumn id="2" xr3:uid="{EF4C3F5A-7852-4C02-8541-AEC12D919BF3}" name="GROUP" dataDxfId="120"/>
    <tableColumn id="3" xr3:uid="{5AD7D02F-4433-4BB6-AB10-175ABD89725D}" name="Age" dataDxfId="119"/>
    <tableColumn id="4" xr3:uid="{C3944AFF-CB17-4A39-B7B2-9AA8B7C0DF15}" name="Gender " dataDxfId="118"/>
    <tableColumn id="5" xr3:uid="{A672E2D8-B2B0-4BA8-BCEA-99F4B128B172}" name="Citizenship" dataDxfId="117"/>
    <tableColumn id="6" xr3:uid="{8C6C4CF7-FD68-40C3-988F-97DABD2DD6B6}" name="Ethnicity" dataDxfId="116"/>
    <tableColumn id="7" xr3:uid="{2745B3D0-02AF-4EAA-A4BD-D7F8C66A6852}" name="Ethnicity_6_TEXT" dataDxfId="115"/>
    <tableColumn id="8" xr3:uid="{FFC7D8DF-54AF-4BFD-9F93-111C0A4C9AA9}" name="Religion" dataDxfId="114"/>
    <tableColumn id="9" xr3:uid="{A8935703-B1F9-44EA-8D55-FEC093ED243E}" name="Religion_11_TEXT" dataDxfId="113"/>
    <tableColumn id="10" xr3:uid="{F5EC22AC-F6C1-4F89-84BF-3AB7E60FF2C5}" name="Politics " dataDxfId="112"/>
    <tableColumn id="11" xr3:uid="{08077061-C415-4122-ADDB-4411B80422D4}" name="Politics _5_TEXT" dataDxfId="111"/>
    <tableColumn id="12" xr3:uid="{046C78C3-B246-426E-825C-B67991456A64}" name="Platforms" dataDxfId="110"/>
    <tableColumn id="13" xr3:uid="{1F5F6CB3-1C53-4D44-B093-875E28D7B87F}" name="Platforms_6_TEXT" dataDxfId="109"/>
    <tableColumn id="14" xr3:uid="{8B0A6479-8F36-4D80-9467-2E6C877E9B36}" name="Time Spent " dataDxfId="108"/>
    <tableColumn id="15" xr3:uid="{AA4C553D-9C80-4F2D-B566-432D3139CD6B}" name="News_From_Social" dataDxfId="107"/>
    <tableColumn id="16" xr3:uid="{52CAEF06-4684-4382-A692-689D053742B1}" name="Often_Listen_Podcasts" dataDxfId="106"/>
    <tableColumn id="17" xr3:uid="{23133F51-3192-438A-BD8D-D404A0C88E76}" name="Top 3 Entertainment_1" dataDxfId="105"/>
    <tableColumn id="18" xr3:uid="{32E5C7BE-7A81-4CC5-877B-2C6A5C699E25}" name="Top 3 Entertainment_2" dataDxfId="104"/>
    <tableColumn id="19" xr3:uid="{179179B7-9860-4C35-9122-768E71B1C8BF}" name="Top 3 Entertainment_3" dataDxfId="103"/>
    <tableColumn id="20" xr3:uid="{DC855606-9EE0-4366-A880-6410D2FE3C36}" name="Top 3 Educational _1" dataDxfId="102"/>
    <tableColumn id="21" xr3:uid="{B37D843E-1665-43B4-9FDE-463B9202FA78}" name="Top 3 Educational _2" dataDxfId="101"/>
    <tableColumn id="22" xr3:uid="{7AFF2AAD-C91D-42A8-A7CA-4AAFB4A31AA7}" name="Top 3 Educational _3" dataDxfId="100"/>
    <tableColumn id="23" xr3:uid="{97679BA8-D60F-47B3-9D18-24E8B1591F63}" name="Ad-Free" dataDxfId="99"/>
    <tableColumn id="24" xr3:uid="{0A168C1A-0CB2-4F81-A476-9D1DA064A3DB}" name="Ad Skipping " dataDxfId="98"/>
    <tableColumn id="25" xr3:uid="{B0A972B6-2DF8-4C1F-AED4-97F270F0A97C}" name="Podcast_Recommendation" dataDxfId="97"/>
    <tableColumn id="26" xr3:uid="{5268196F-F2A5-4714-A739-3A125662C4EF}" name="QQ1_BEFORE" dataDxfId="96"/>
    <tableColumn id="27" xr3:uid="{AACD74D8-EC60-4B39-A24D-09BD8B5DB799}" name="QQ1_WORD_COUNT_BEFORE" dataDxfId="95">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4">
      <calculatedColumnFormula>IF(LEN(TRIM(Z2))=0, 0, MAX(1, LEN(Z2) - LEN(SUBSTITUTE(SUBSTITUTE(SUBSTITUTE(Z2, ".", ""), "!", ""), "?", ""))))</calculatedColumnFormula>
    </tableColumn>
    <tableColumn id="28" xr3:uid="{CC9FF84B-7093-4D0E-ACB8-FDD03E8EF16A}" name="QQ1_AVG_WORDS_PER_SENTENCE" dataDxfId="93">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2"/>
    <tableColumn id="30" xr3:uid="{FF5F779A-A64E-4CB1-B65B-5CA32A55F251}" name="QQ2_WORD_COUNT_BEFORE" dataDxfId="91">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0">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89">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88"/>
    <tableColumn id="32" xr3:uid="{ECD1DCF8-19CB-47A7-88FF-807619705842}" name="QQ3_WORD_COUNT_BEFORE" dataDxfId="87">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6"/>
    <tableColumn id="34" xr3:uid="{E4BF8E40-1C1A-47FA-9619-D7EB54B8DB08}" name="QQ1_AFTER" dataDxfId="85"/>
    <tableColumn id="35" xr3:uid="{51242746-597E-450A-8250-ADE59D980592}" name="CHANGED_VIEWS_QQ1" dataDxfId="84"/>
    <tableColumn id="127" xr3:uid="{78D5562E-6490-4F74-B3AE-C83DC06D03F9}" name="CHANGED_LENGTH_QQ12" dataDxfId="83"/>
    <tableColumn id="126" xr3:uid="{C6575F81-C0ED-4987-9ECE-5B7E33E4EF2F}" name="QQ1_SENTENCE_COUNT_AFTER" dataDxfId="82">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1">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80">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79">
      <calculatedColumnFormula>Table1[[#This Row],[QQ1_SENTENCE_COUNT_AFTER]]-Table1[[#This Row],[QQ1_SENTENCE_COUNT_BEFORE]]</calculatedColumnFormula>
    </tableColumn>
    <tableColumn id="39" xr3:uid="{D2CFB1E9-9B58-46A4-864B-01E5505E0A24}" name="QQ1_DIFFERENCE_WORD_COUNT" dataDxfId="78">
      <calculatedColumnFormula>AO2-AA2</calculatedColumnFormula>
    </tableColumn>
    <tableColumn id="129" xr3:uid="{73B3A6FD-7ECA-4CA9-8217-6AD7D48C3298}" name="QQ1_DIFFERENCE_AVG_WORDS_PER_SENTENCE" dataDxfId="77">
      <calculatedColumnFormula>Table1[[#This Row],[QQ1_AVG_WORDS_PER_SENTENCE_AFTER]]-Table1[[#This Row],[QQ1_AVG_WORDS_PER_SENTENCE]]</calculatedColumnFormula>
    </tableColumn>
    <tableColumn id="40" xr3:uid="{8C461472-482A-4741-9B6D-5FFFB987CD10}" name="QQ2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SUM(BM2:BN2)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dataDxfId="7"/>
    <tableColumn id="115" xr3:uid="{5B964F72-8241-49D4-9725-A6A24FF35745}" name="2" dataDxfId="6"/>
    <tableColumn id="116" xr3:uid="{8A74599D-823F-46DE-98B0-46B21E30F711}" name="3" dataDxfId="5"/>
    <tableColumn id="117" xr3:uid="{30DC9047-2565-4B5C-81D2-6E8ADE65B512}" name="4"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002"/>
  <sheetViews>
    <sheetView tabSelected="1" topLeftCell="X4" workbookViewId="0">
      <selection activeCell="AA7" sqref="AA7"/>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9.375" style="46" customWidth="1"/>
    <col min="28" max="28" width="35.25" style="46" customWidth="1"/>
    <col min="29" max="29" width="16.625" style="53" customWidth="1"/>
    <col min="30" max="30" width="49.75" customWidth="1"/>
    <col min="31" max="31" width="15.875" style="46" customWidth="1"/>
    <col min="32" max="32" width="17.375" style="46" customWidth="1"/>
    <col min="33" max="33" width="16.25" style="46" customWidth="1"/>
    <col min="34" max="34" width="40.875" customWidth="1"/>
    <col min="35" max="35" width="40.875" style="46" hidden="1" customWidth="1"/>
    <col min="36" max="36" width="40.875" customWidth="1"/>
    <col min="37" max="37" width="47.75" customWidth="1"/>
    <col min="38" max="39" width="38.375" customWidth="1"/>
    <col min="40" max="40" width="26.625" style="46" customWidth="1"/>
    <col min="41" max="41" width="28.625" style="46" customWidth="1"/>
    <col min="42" max="42" width="28.625" style="53" customWidth="1"/>
    <col min="43" max="43" width="28.625" style="46" customWidth="1"/>
    <col min="44" max="45" width="34.375" style="46" customWidth="1"/>
    <col min="46" max="48" width="35.125" customWidth="1"/>
    <col min="49" max="50" width="38.375" customWidth="1"/>
    <col min="51" max="64" width="59.75" customWidth="1"/>
    <col min="65" max="65" width="22" style="31" bestFit="1" customWidth="1"/>
    <col min="66" max="66" width="23.375" style="31" bestFit="1" customWidth="1"/>
    <col min="67" max="67" width="23.375" style="31" customWidth="1"/>
    <col min="68" max="68" width="18.25" style="37" bestFit="1" customWidth="1"/>
    <col min="69" max="69" width="59.75" style="33" customWidth="1"/>
    <col min="70" max="88" width="59.75" customWidth="1"/>
    <col min="89" max="89" width="26.875" customWidth="1"/>
    <col min="90" max="90" width="28.75" customWidth="1"/>
    <col min="91" max="91" width="23" customWidth="1"/>
    <col min="92" max="98" width="59.75" customWidth="1"/>
    <col min="99" max="99" width="30.25" customWidth="1"/>
    <col min="100" max="100" width="34.25" customWidth="1"/>
    <col min="101" max="101" width="36.25" customWidth="1"/>
    <col min="102" max="102" width="29.875" customWidth="1"/>
    <col min="103" max="103" width="35.25" customWidth="1"/>
    <col min="104" max="104" width="32.125" customWidth="1"/>
    <col min="105" max="105" width="32.625" customWidth="1"/>
    <col min="106" max="106" width="34.375" customWidth="1"/>
    <col min="107" max="107" width="35.125" customWidth="1"/>
    <col min="108" max="108" width="38.375" customWidth="1"/>
    <col min="109" max="109" width="35.25" customWidth="1"/>
    <col min="110" max="110" width="41.125" customWidth="1"/>
    <col min="111" max="111" width="31.375" customWidth="1"/>
    <col min="112" max="112" width="25.625" customWidth="1"/>
    <col min="113" max="113" width="27.375" customWidth="1"/>
    <col min="114" max="114" width="21.75" customWidth="1"/>
    <col min="115" max="115" width="36.25" style="10" customWidth="1"/>
    <col min="116" max="116" width="24.875" customWidth="1"/>
    <col min="117" max="117" width="31.625" customWidth="1"/>
    <col min="118" max="118" width="23.375" customWidth="1"/>
    <col min="119" max="119" width="23" style="15" customWidth="1"/>
    <col min="120" max="120" width="17.25" style="15" customWidth="1"/>
    <col min="121" max="121" width="25.375" customWidth="1"/>
    <col min="122" max="122" width="15.625" bestFit="1" customWidth="1"/>
  </cols>
  <sheetData>
    <row r="1" spans="1:122"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8" t="s">
        <v>1406</v>
      </c>
      <c r="AB1" s="48" t="s">
        <v>1431</v>
      </c>
      <c r="AC1" s="51" t="s">
        <v>1430</v>
      </c>
      <c r="AD1" s="41" t="s">
        <v>1441</v>
      </c>
      <c r="AE1" s="49" t="s">
        <v>1434</v>
      </c>
      <c r="AF1" s="49" t="s">
        <v>1432</v>
      </c>
      <c r="AG1" s="48" t="s">
        <v>1433</v>
      </c>
      <c r="AH1" s="41" t="s">
        <v>1442</v>
      </c>
      <c r="AI1" s="50" t="s">
        <v>1435</v>
      </c>
      <c r="AJ1" s="42" t="s">
        <v>1402</v>
      </c>
      <c r="AK1" s="43" t="s">
        <v>1446</v>
      </c>
      <c r="AL1" s="43" t="s">
        <v>1394</v>
      </c>
      <c r="AM1" s="43" t="s">
        <v>1437</v>
      </c>
      <c r="AN1" s="44" t="s">
        <v>1436</v>
      </c>
      <c r="AO1" s="44" t="s">
        <v>1405</v>
      </c>
      <c r="AP1" s="55" t="s">
        <v>1445</v>
      </c>
      <c r="AQ1" s="44" t="s">
        <v>1438</v>
      </c>
      <c r="AR1" s="44" t="s">
        <v>1404</v>
      </c>
      <c r="AS1" s="44" t="s">
        <v>1444</v>
      </c>
      <c r="AT1" s="43" t="s">
        <v>1439</v>
      </c>
      <c r="AU1" s="43" t="s">
        <v>1395</v>
      </c>
      <c r="AV1" s="43" t="s">
        <v>1396</v>
      </c>
      <c r="AW1" s="43" t="s">
        <v>1443</v>
      </c>
      <c r="AX1" s="43" t="s">
        <v>1398</v>
      </c>
      <c r="AY1" s="22" t="s">
        <v>22</v>
      </c>
      <c r="AZ1" s="22" t="s">
        <v>23</v>
      </c>
      <c r="BA1" s="22" t="s">
        <v>24</v>
      </c>
      <c r="BB1" s="22" t="s">
        <v>25</v>
      </c>
      <c r="BC1" s="22" t="s">
        <v>26</v>
      </c>
      <c r="BD1" s="22" t="s">
        <v>27</v>
      </c>
      <c r="BE1" s="23" t="s">
        <v>28</v>
      </c>
      <c r="BF1" s="24" t="s">
        <v>29</v>
      </c>
      <c r="BG1" s="20" t="s">
        <v>30</v>
      </c>
      <c r="BH1" s="20" t="s">
        <v>31</v>
      </c>
      <c r="BI1" s="20" t="s">
        <v>32</v>
      </c>
      <c r="BJ1" s="20" t="s">
        <v>33</v>
      </c>
      <c r="BK1" s="20" t="s">
        <v>34</v>
      </c>
      <c r="BL1" s="25" t="s">
        <v>35</v>
      </c>
      <c r="BM1" s="28" t="s">
        <v>36</v>
      </c>
      <c r="BN1" s="29" t="s">
        <v>37</v>
      </c>
      <c r="BO1" s="39" t="s">
        <v>1379</v>
      </c>
      <c r="BP1" s="38" t="s">
        <v>38</v>
      </c>
      <c r="BQ1" s="22" t="s">
        <v>39</v>
      </c>
      <c r="BR1" s="22" t="s">
        <v>40</v>
      </c>
      <c r="BS1" s="22" t="s">
        <v>41</v>
      </c>
      <c r="BT1" s="22" t="s">
        <v>42</v>
      </c>
      <c r="BU1" s="22" t="s">
        <v>43</v>
      </c>
      <c r="BV1" s="22" t="s">
        <v>44</v>
      </c>
      <c r="BW1" s="22" t="s">
        <v>45</v>
      </c>
      <c r="BX1" s="22" t="s">
        <v>46</v>
      </c>
      <c r="BY1" s="22" t="s">
        <v>47</v>
      </c>
      <c r="BZ1" s="23" t="s">
        <v>48</v>
      </c>
      <c r="CA1" s="24" t="s">
        <v>49</v>
      </c>
      <c r="CB1" s="20" t="s">
        <v>50</v>
      </c>
      <c r="CC1" s="20" t="s">
        <v>51</v>
      </c>
      <c r="CD1" s="20" t="s">
        <v>52</v>
      </c>
      <c r="CE1" s="20" t="s">
        <v>53</v>
      </c>
      <c r="CF1" s="20" t="s">
        <v>54</v>
      </c>
      <c r="CG1" s="20" t="s">
        <v>55</v>
      </c>
      <c r="CH1" s="20" t="s">
        <v>56</v>
      </c>
      <c r="CI1" s="20" t="s">
        <v>57</v>
      </c>
      <c r="CJ1" s="25" t="s">
        <v>58</v>
      </c>
      <c r="CK1" s="26" t="s">
        <v>59</v>
      </c>
      <c r="CL1" s="1" t="s">
        <v>60</v>
      </c>
      <c r="CM1" s="2" t="s">
        <v>61</v>
      </c>
      <c r="CN1" s="21" t="s">
        <v>1407</v>
      </c>
      <c r="CO1" s="22" t="s">
        <v>1408</v>
      </c>
      <c r="CP1" s="22" t="s">
        <v>1409</v>
      </c>
      <c r="CQ1" s="22" t="s">
        <v>1410</v>
      </c>
      <c r="CR1" s="22" t="s">
        <v>1411</v>
      </c>
      <c r="CS1" s="22" t="s">
        <v>1412</v>
      </c>
      <c r="CT1" s="22" t="s">
        <v>1413</v>
      </c>
      <c r="CU1" s="22" t="s">
        <v>1414</v>
      </c>
      <c r="CV1" s="22" t="s">
        <v>1415</v>
      </c>
      <c r="CW1" s="23" t="s">
        <v>1416</v>
      </c>
      <c r="CX1" s="24" t="s">
        <v>1417</v>
      </c>
      <c r="CY1" s="20" t="s">
        <v>1418</v>
      </c>
      <c r="CZ1" s="20" t="s">
        <v>1419</v>
      </c>
      <c r="DA1" s="20" t="s">
        <v>1420</v>
      </c>
      <c r="DB1" s="20" t="s">
        <v>1421</v>
      </c>
      <c r="DC1" s="20" t="s">
        <v>1422</v>
      </c>
      <c r="DD1" s="20" t="s">
        <v>1423</v>
      </c>
      <c r="DE1" s="20" t="s">
        <v>1424</v>
      </c>
      <c r="DF1" s="20" t="s">
        <v>1425</v>
      </c>
      <c r="DG1" s="25" t="s">
        <v>1426</v>
      </c>
      <c r="DH1" s="26" t="s">
        <v>62</v>
      </c>
      <c r="DI1" s="1" t="s">
        <v>63</v>
      </c>
      <c r="DJ1" s="2" t="s">
        <v>64</v>
      </c>
      <c r="DK1" s="9" t="s">
        <v>65</v>
      </c>
      <c r="DL1" s="12" t="s">
        <v>66</v>
      </c>
      <c r="DM1" s="12" t="s">
        <v>67</v>
      </c>
      <c r="DN1" s="27" t="s">
        <v>68</v>
      </c>
      <c r="DO1" s="13" t="s">
        <v>1380</v>
      </c>
      <c r="DP1" s="13" t="s">
        <v>1381</v>
      </c>
      <c r="DQ1" s="13" t="s">
        <v>1382</v>
      </c>
      <c r="DR1" s="58" t="s">
        <v>1447</v>
      </c>
    </row>
    <row r="2" spans="1:122"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2">
        <f t="shared" ref="AC2:AC33" si="1">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Row],[QQ1_AFTER]]))=0, 0, MAX(1, LEN(Table1[[#This Row],[QQ1_AFTER]]) - LEN(SUBSTITUTE(SUBSTITUTE(SUBSTITUTE(Table1[[#This Row],[QQ1_AFTER]], ".", ""), "!", ""), "?", ""))))</f>
        <v>1</v>
      </c>
      <c r="AO2" s="45">
        <f t="shared" ref="AO2:AO33" si="2">IF(LEN(TRIM(AK2))=0, 0, LEN(TRIM(SUBSTITUTE(SUBSTITUTE(SUBSTITUTE(AK2, "/", " "), "-", " "), "  ", " "))) - LEN(SUBSTITUTE(TRIM(SUBSTITUTE(SUBSTITUTE(SUBSTITUTE(AK2, "/", " "), "-", " "), "  ", " ")), " ", "")) + 1)</f>
        <v>38</v>
      </c>
      <c r="AP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Q2" s="45">
        <f>Table1[[#This Row],[QQ1_SENTENCE_COUNT_AFTER]]-Table1[[#This Row],[QQ1_SENTENCE_COUNT_BEFORE]]</f>
        <v>-2</v>
      </c>
      <c r="AR2" s="45">
        <f t="shared" ref="AR2:AR33" si="3">AO2-AA2</f>
        <v>-42</v>
      </c>
      <c r="AS2" s="52">
        <f>Table1[[#This Row],[QQ1_AVG_WORDS_PER_SENTENCE_AFTER]]-Table1[[#This Row],[QQ1_AVG_WORDS_PER_SENTENCE]]</f>
        <v>-14.000000000000002</v>
      </c>
      <c r="AT2" s="3" t="s">
        <v>91</v>
      </c>
      <c r="AU2" s="3" t="s">
        <v>1390</v>
      </c>
      <c r="AV2" s="3" t="s">
        <v>1389</v>
      </c>
      <c r="AW2" s="3" t="s">
        <v>92</v>
      </c>
      <c r="AX2" s="3" t="s">
        <v>1399</v>
      </c>
      <c r="AY2" s="3" t="s">
        <v>93</v>
      </c>
      <c r="AZ2" s="3" t="s">
        <v>93</v>
      </c>
      <c r="BA2" s="3" t="s">
        <v>94</v>
      </c>
      <c r="BB2" s="3" t="s">
        <v>94</v>
      </c>
      <c r="BC2" s="3" t="s">
        <v>94</v>
      </c>
      <c r="BD2" s="3" t="s">
        <v>93</v>
      </c>
      <c r="BE2" s="3" t="s">
        <v>95</v>
      </c>
      <c r="BF2" s="3" t="s">
        <v>93</v>
      </c>
      <c r="BG2" s="3" t="s">
        <v>93</v>
      </c>
      <c r="BH2" s="3" t="s">
        <v>94</v>
      </c>
      <c r="BI2" s="3" t="s">
        <v>94</v>
      </c>
      <c r="BJ2" s="3" t="s">
        <v>93</v>
      </c>
      <c r="BK2" s="3" t="s">
        <v>93</v>
      </c>
      <c r="BL2" s="3" t="s">
        <v>94</v>
      </c>
      <c r="BM2" s="30">
        <v>16</v>
      </c>
      <c r="BN2" s="30">
        <v>17</v>
      </c>
      <c r="BO2" s="30">
        <f>SUM(BM2:BN2)</f>
        <v>33</v>
      </c>
      <c r="BP2" s="34">
        <f t="shared" ref="BP2:BP33" si="4">BN2-BM2</f>
        <v>1</v>
      </c>
      <c r="BQ2" s="32" t="s">
        <v>96</v>
      </c>
      <c r="BR2" s="3" t="s">
        <v>96</v>
      </c>
      <c r="BS2" s="3" t="s">
        <v>97</v>
      </c>
      <c r="BT2" s="3" t="s">
        <v>96</v>
      </c>
      <c r="BU2" s="3" t="s">
        <v>96</v>
      </c>
      <c r="BV2" s="3" t="s">
        <v>97</v>
      </c>
      <c r="BW2" s="3" t="s">
        <v>97</v>
      </c>
      <c r="BX2" s="3" t="s">
        <v>97</v>
      </c>
      <c r="BY2" s="3" t="s">
        <v>97</v>
      </c>
      <c r="BZ2" s="3" t="s">
        <v>96</v>
      </c>
      <c r="CA2" s="3" t="s">
        <v>97</v>
      </c>
      <c r="CB2" s="3" t="s">
        <v>96</v>
      </c>
      <c r="CC2" s="3" t="s">
        <v>96</v>
      </c>
      <c r="CD2" s="3" t="s">
        <v>96</v>
      </c>
      <c r="CE2" s="3" t="s">
        <v>96</v>
      </c>
      <c r="CF2" s="3" t="s">
        <v>97</v>
      </c>
      <c r="CG2" s="3" t="s">
        <v>96</v>
      </c>
      <c r="CH2" s="3" t="s">
        <v>97</v>
      </c>
      <c r="CI2" s="3" t="s">
        <v>97</v>
      </c>
      <c r="CJ2" s="3" t="s">
        <v>97</v>
      </c>
      <c r="CK2" s="5">
        <v>8</v>
      </c>
      <c r="CL2" s="5">
        <v>8</v>
      </c>
      <c r="CM2" s="11">
        <f t="shared" ref="CM2:CM100" si="5">CL2-CK2</f>
        <v>0</v>
      </c>
      <c r="CN2" s="3" t="s">
        <v>96</v>
      </c>
      <c r="CO2" s="3" t="s">
        <v>96</v>
      </c>
      <c r="CP2" s="3" t="s">
        <v>96</v>
      </c>
      <c r="CQ2" s="3" t="s">
        <v>96</v>
      </c>
      <c r="CR2" s="3" t="s">
        <v>96</v>
      </c>
      <c r="CS2" s="3" t="s">
        <v>96</v>
      </c>
      <c r="CT2" s="3" t="s">
        <v>97</v>
      </c>
      <c r="CU2" s="3" t="s">
        <v>96</v>
      </c>
      <c r="CV2" s="3" t="s">
        <v>96</v>
      </c>
      <c r="CW2" s="3" t="s">
        <v>97</v>
      </c>
      <c r="CX2" s="3" t="s">
        <v>96</v>
      </c>
      <c r="CY2" s="3" t="s">
        <v>96</v>
      </c>
      <c r="CZ2" s="3" t="s">
        <v>96</v>
      </c>
      <c r="DA2" s="3" t="s">
        <v>96</v>
      </c>
      <c r="DB2" s="3" t="s">
        <v>96</v>
      </c>
      <c r="DC2" s="3" t="s">
        <v>97</v>
      </c>
      <c r="DD2" s="3" t="s">
        <v>97</v>
      </c>
      <c r="DE2" s="3" t="s">
        <v>97</v>
      </c>
      <c r="DF2" s="3" t="s">
        <v>96</v>
      </c>
      <c r="DG2" s="3" t="s">
        <v>97</v>
      </c>
      <c r="DH2" s="5">
        <v>7</v>
      </c>
      <c r="DI2" s="5">
        <v>9</v>
      </c>
      <c r="DJ2" s="11">
        <f t="shared" ref="DJ2:DJ100" si="6">DI2-DH2</f>
        <v>2</v>
      </c>
      <c r="DK2" s="3" t="s">
        <v>98</v>
      </c>
      <c r="DL2" s="3" t="s">
        <v>99</v>
      </c>
      <c r="DM2" s="3" t="s">
        <v>100</v>
      </c>
      <c r="DN2" s="3" t="s">
        <v>101</v>
      </c>
      <c r="DO2" s="14" t="s">
        <v>1337</v>
      </c>
      <c r="DP2" s="14" t="s">
        <v>1339</v>
      </c>
      <c r="DQ2" s="3" t="s">
        <v>1375</v>
      </c>
      <c r="DR2" s="59" t="s">
        <v>1448</v>
      </c>
    </row>
    <row r="3" spans="1:122"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7">IF(LEN(TRIM(Z3))=0, 0, LEN(TRIM(SUBSTITUTE(SUBSTITUTE(SUBSTITUTE(Z3, "/", " "), "-", " "), "  ", " "))) - LEN(SUBSTITUTE(TRIM(SUBSTITUTE(SUBSTITUTE(SUBSTITUTE(Z3, "/", " "), "-", " "), "  ", " ")), " ", "")) + 1)</f>
        <v>15</v>
      </c>
      <c r="AB3" s="45">
        <f t="shared" si="0"/>
        <v>1</v>
      </c>
      <c r="AC3" s="52">
        <f t="shared" si="1"/>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4">
        <f>IF(LEN(TRIM(Table1[[#This Row],[QQ1_AFTER]]))=0, 0, MAX(1, LEN(Table1[[#This Row],[QQ1_AFTER]]) - LEN(SUBSTITUTE(SUBSTITUTE(SUBSTITUTE(Table1[[#This Row],[QQ1_AFTER]], ".", ""), "!", ""), "?", ""))))</f>
        <v>1</v>
      </c>
      <c r="AO3" s="45">
        <f t="shared" si="2"/>
        <v>7</v>
      </c>
      <c r="AP3" s="52">
        <f>IF(LEN(TRIM(Table1[[#This Row],[QQ1_AFTER]]))=0, 0,
    (LEN(TRIM(SUBSTITUTE(SUBSTITUTE(SUBSTITUTE(Table1[[#This Row],[QQ1_AFTER]], "/", " "), "-", " "), "  ", " ")))
    - LEN(SUBSTITUTE(TRIM(SUBSTITUTE(SUBSTITUTE(SUBSTITUTE(Table1[[#This Row],[QQ1_AFTER]], "/", " "), "-", " "), "  ", " ")), " ", "")) + 1)
    / MAX(1,
        LEN(Z3)
        - LEN(SUBSTITUTE(SUBSTITUTE(SUBSTITUTE(Z3, ".", ""), "!", ""), "?", ""))
    )
)</f>
        <v>7</v>
      </c>
      <c r="AQ3" s="45">
        <f>Table1[[#This Row],[QQ1_SENTENCE_COUNT_AFTER]]-Table1[[#This Row],[QQ1_SENTENCE_COUNT_BEFORE]]</f>
        <v>0</v>
      </c>
      <c r="AR3" s="45">
        <f t="shared" si="3"/>
        <v>-8</v>
      </c>
      <c r="AS3" s="52">
        <f>Table1[[#This Row],[QQ1_AVG_WORDS_PER_SENTENCE_AFTER]]-Table1[[#This Row],[QQ1_AVG_WORDS_PER_SENTENCE]]</f>
        <v>-8</v>
      </c>
      <c r="AT3" s="3" t="s">
        <v>112</v>
      </c>
      <c r="AU3" s="3" t="s">
        <v>1390</v>
      </c>
      <c r="AV3" s="3" t="s">
        <v>1393</v>
      </c>
      <c r="AW3" s="3" t="s">
        <v>113</v>
      </c>
      <c r="AX3" s="3" t="s">
        <v>1403</v>
      </c>
      <c r="AY3" s="3" t="s">
        <v>114</v>
      </c>
      <c r="AZ3" s="3" t="s">
        <v>93</v>
      </c>
      <c r="BA3" s="3" t="s">
        <v>95</v>
      </c>
      <c r="BB3" s="3" t="s">
        <v>95</v>
      </c>
      <c r="BC3" s="3" t="s">
        <v>115</v>
      </c>
      <c r="BD3" s="3" t="s">
        <v>114</v>
      </c>
      <c r="BE3" s="3" t="s">
        <v>93</v>
      </c>
      <c r="BF3" s="3" t="s">
        <v>95</v>
      </c>
      <c r="BG3" s="3" t="s">
        <v>95</v>
      </c>
      <c r="BH3" s="3" t="s">
        <v>95</v>
      </c>
      <c r="BI3" s="3" t="s">
        <v>93</v>
      </c>
      <c r="BJ3" s="3" t="s">
        <v>95</v>
      </c>
      <c r="BK3" s="3" t="s">
        <v>95</v>
      </c>
      <c r="BL3" s="3" t="s">
        <v>94</v>
      </c>
      <c r="BM3" s="30">
        <v>20</v>
      </c>
      <c r="BN3" s="30">
        <v>10</v>
      </c>
      <c r="BO3" s="30">
        <f t="shared" ref="BO3:BO66" si="8">SUM(BM3:BN3)</f>
        <v>30</v>
      </c>
      <c r="BP3" s="34">
        <f t="shared" si="4"/>
        <v>-10</v>
      </c>
      <c r="BQ3" s="32" t="s">
        <v>96</v>
      </c>
      <c r="BR3" s="3" t="s">
        <v>96</v>
      </c>
      <c r="BS3" s="3" t="s">
        <v>96</v>
      </c>
      <c r="BT3" s="3" t="s">
        <v>96</v>
      </c>
      <c r="BU3" s="3" t="s">
        <v>97</v>
      </c>
      <c r="BV3" s="3" t="s">
        <v>96</v>
      </c>
      <c r="BW3" s="3" t="s">
        <v>97</v>
      </c>
      <c r="BX3" s="3" t="s">
        <v>97</v>
      </c>
      <c r="BY3" s="3" t="s">
        <v>96</v>
      </c>
      <c r="BZ3" s="3" t="s">
        <v>96</v>
      </c>
      <c r="CA3" s="3" t="s">
        <v>96</v>
      </c>
      <c r="CB3" s="3" t="s">
        <v>96</v>
      </c>
      <c r="CC3" s="3" t="s">
        <v>96</v>
      </c>
      <c r="CD3" s="3" t="s">
        <v>96</v>
      </c>
      <c r="CE3" s="3" t="s">
        <v>96</v>
      </c>
      <c r="CF3" s="3" t="s">
        <v>97</v>
      </c>
      <c r="CG3" s="3" t="s">
        <v>97</v>
      </c>
      <c r="CH3" s="3" t="s">
        <v>97</v>
      </c>
      <c r="CI3" s="3" t="s">
        <v>97</v>
      </c>
      <c r="CJ3" s="3" t="s">
        <v>97</v>
      </c>
      <c r="CK3" s="5">
        <v>6</v>
      </c>
      <c r="CL3" s="5">
        <v>10</v>
      </c>
      <c r="CM3" s="11">
        <f t="shared" si="5"/>
        <v>4</v>
      </c>
      <c r="CN3" s="3" t="s">
        <v>97</v>
      </c>
      <c r="CO3" s="3" t="s">
        <v>96</v>
      </c>
      <c r="CP3" s="3" t="s">
        <v>96</v>
      </c>
      <c r="CQ3" s="3" t="s">
        <v>96</v>
      </c>
      <c r="CR3" s="3" t="s">
        <v>96</v>
      </c>
      <c r="CS3" s="3" t="s">
        <v>97</v>
      </c>
      <c r="CT3" s="3" t="s">
        <v>97</v>
      </c>
      <c r="CU3" s="3" t="s">
        <v>96</v>
      </c>
      <c r="CV3" s="3" t="s">
        <v>97</v>
      </c>
      <c r="CW3" s="3" t="s">
        <v>97</v>
      </c>
      <c r="CX3" s="3" t="s">
        <v>96</v>
      </c>
      <c r="CY3" s="3" t="s">
        <v>96</v>
      </c>
      <c r="CZ3" s="3" t="s">
        <v>96</v>
      </c>
      <c r="DA3" s="3" t="s">
        <v>96</v>
      </c>
      <c r="DB3" s="3" t="s">
        <v>96</v>
      </c>
      <c r="DC3" s="3" t="s">
        <v>97</v>
      </c>
      <c r="DD3" s="3" t="s">
        <v>97</v>
      </c>
      <c r="DE3" s="3" t="s">
        <v>96</v>
      </c>
      <c r="DF3" s="3" t="s">
        <v>97</v>
      </c>
      <c r="DG3" s="3" t="s">
        <v>97</v>
      </c>
      <c r="DH3" s="5">
        <v>8</v>
      </c>
      <c r="DI3" s="5">
        <v>9</v>
      </c>
      <c r="DJ3" s="11">
        <f t="shared" si="6"/>
        <v>1</v>
      </c>
      <c r="DK3" s="3" t="s">
        <v>116</v>
      </c>
      <c r="DL3" s="3" t="s">
        <v>117</v>
      </c>
      <c r="DM3" s="3" t="s">
        <v>118</v>
      </c>
      <c r="DN3" s="3" t="s">
        <v>119</v>
      </c>
      <c r="DO3" s="14" t="s">
        <v>1338</v>
      </c>
      <c r="DP3" s="14" t="s">
        <v>1340</v>
      </c>
      <c r="DQ3" s="3" t="s">
        <v>1344</v>
      </c>
      <c r="DR3" s="60" t="s">
        <v>1449</v>
      </c>
    </row>
    <row r="4" spans="1:122"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7"/>
        <v>20</v>
      </c>
      <c r="AB4" s="45">
        <f t="shared" si="0"/>
        <v>1</v>
      </c>
      <c r="AC4" s="52">
        <f t="shared" si="1"/>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4">
        <f>IF(LEN(TRIM(Table1[[#This Row],[QQ1_AFTER]]))=0, 0, MAX(1, LEN(Table1[[#This Row],[QQ1_AFTER]]) - LEN(SUBSTITUTE(SUBSTITUTE(SUBSTITUTE(Table1[[#This Row],[QQ1_AFTER]], ".", ""), "!", ""), "?", ""))))</f>
        <v>1</v>
      </c>
      <c r="AO4" s="45">
        <f t="shared" si="2"/>
        <v>8</v>
      </c>
      <c r="AP4" s="52">
        <f>IF(LEN(TRIM(Table1[[#This Row],[QQ1_AFTER]]))=0, 0,
    (LEN(TRIM(SUBSTITUTE(SUBSTITUTE(SUBSTITUTE(Table1[[#This Row],[QQ1_AFTER]], "/", " "), "-", " "), "  ", " ")))
    - LEN(SUBSTITUTE(TRIM(SUBSTITUTE(SUBSTITUTE(SUBSTITUTE(Table1[[#This Row],[QQ1_AFTER]], "/", " "), "-", " "), "  ", " ")), " ", "")) + 1)
    / MAX(1,
        LEN(Z4)
        - LEN(SUBSTITUTE(SUBSTITUTE(SUBSTITUTE(Z4, ".", ""), "!", ""), "?", ""))
    )
)</f>
        <v>8</v>
      </c>
      <c r="AQ4" s="45">
        <f>Table1[[#This Row],[QQ1_SENTENCE_COUNT_AFTER]]-Table1[[#This Row],[QQ1_SENTENCE_COUNT_BEFORE]]</f>
        <v>0</v>
      </c>
      <c r="AR4" s="45">
        <f t="shared" si="3"/>
        <v>-12</v>
      </c>
      <c r="AS4" s="52">
        <f>Table1[[#This Row],[QQ1_AVG_WORDS_PER_SENTENCE_AFTER]]-Table1[[#This Row],[QQ1_AVG_WORDS_PER_SENTENCE]]</f>
        <v>-12</v>
      </c>
      <c r="AT4" s="3" t="s">
        <v>137</v>
      </c>
      <c r="AU4" s="3" t="s">
        <v>1390</v>
      </c>
      <c r="AV4" s="3" t="s">
        <v>1393</v>
      </c>
      <c r="AW4" s="3" t="s">
        <v>138</v>
      </c>
      <c r="AX4" s="3" t="s">
        <v>1399</v>
      </c>
      <c r="AY4" s="3" t="s">
        <v>115</v>
      </c>
      <c r="AZ4" s="3" t="s">
        <v>114</v>
      </c>
      <c r="BA4" s="3" t="s">
        <v>114</v>
      </c>
      <c r="BB4" s="3" t="s">
        <v>114</v>
      </c>
      <c r="BC4" s="3" t="s">
        <v>115</v>
      </c>
      <c r="BD4" s="3" t="s">
        <v>115</v>
      </c>
      <c r="BE4" s="3" t="s">
        <v>115</v>
      </c>
      <c r="BF4" s="3" t="s">
        <v>93</v>
      </c>
      <c r="BG4" s="3" t="s">
        <v>94</v>
      </c>
      <c r="BH4" s="3" t="s">
        <v>115</v>
      </c>
      <c r="BI4" s="3" t="s">
        <v>115</v>
      </c>
      <c r="BJ4" s="3" t="s">
        <v>115</v>
      </c>
      <c r="BK4" s="3" t="s">
        <v>93</v>
      </c>
      <c r="BL4" s="3" t="s">
        <v>94</v>
      </c>
      <c r="BM4" s="30">
        <v>22</v>
      </c>
      <c r="BN4" s="30">
        <v>22</v>
      </c>
      <c r="BO4" s="30">
        <f t="shared" si="8"/>
        <v>44</v>
      </c>
      <c r="BP4" s="34">
        <f t="shared" si="4"/>
        <v>0</v>
      </c>
      <c r="BQ4" s="32" t="s">
        <v>97</v>
      </c>
      <c r="BR4" s="3" t="s">
        <v>96</v>
      </c>
      <c r="BS4" s="3" t="s">
        <v>97</v>
      </c>
      <c r="BT4" s="3" t="s">
        <v>97</v>
      </c>
      <c r="BU4" s="3" t="s">
        <v>97</v>
      </c>
      <c r="BV4" s="3" t="s">
        <v>97</v>
      </c>
      <c r="BW4" s="3" t="s">
        <v>97</v>
      </c>
      <c r="BX4" s="3" t="s">
        <v>97</v>
      </c>
      <c r="BY4" s="3" t="s">
        <v>96</v>
      </c>
      <c r="BZ4" s="3" t="s">
        <v>96</v>
      </c>
      <c r="CA4" s="3" t="s">
        <v>97</v>
      </c>
      <c r="CB4" s="3" t="s">
        <v>96</v>
      </c>
      <c r="CC4" s="3" t="s">
        <v>97</v>
      </c>
      <c r="CD4" s="3" t="s">
        <v>96</v>
      </c>
      <c r="CE4" s="3" t="s">
        <v>96</v>
      </c>
      <c r="CF4" s="3" t="s">
        <v>97</v>
      </c>
      <c r="CG4" s="3" t="s">
        <v>96</v>
      </c>
      <c r="CH4" s="3" t="s">
        <v>97</v>
      </c>
      <c r="CI4" s="3" t="s">
        <v>97</v>
      </c>
      <c r="CJ4" s="3" t="s">
        <v>97</v>
      </c>
      <c r="CK4" s="5">
        <v>5</v>
      </c>
      <c r="CL4" s="5">
        <v>7</v>
      </c>
      <c r="CM4" s="11">
        <f t="shared" si="5"/>
        <v>2</v>
      </c>
      <c r="CN4" s="3" t="s">
        <v>96</v>
      </c>
      <c r="CO4" s="3" t="s">
        <v>96</v>
      </c>
      <c r="CP4" s="3" t="s">
        <v>96</v>
      </c>
      <c r="CQ4" s="3" t="s">
        <v>96</v>
      </c>
      <c r="CR4" s="3" t="s">
        <v>96</v>
      </c>
      <c r="CS4" s="3" t="s">
        <v>97</v>
      </c>
      <c r="CT4" s="3" t="s">
        <v>97</v>
      </c>
      <c r="CU4" s="3" t="s">
        <v>97</v>
      </c>
      <c r="CV4" s="3" t="s">
        <v>96</v>
      </c>
      <c r="CW4" s="3" t="s">
        <v>97</v>
      </c>
      <c r="CX4" s="3" t="s">
        <v>96</v>
      </c>
      <c r="CY4" s="3" t="s">
        <v>96</v>
      </c>
      <c r="CZ4" s="3" t="s">
        <v>96</v>
      </c>
      <c r="DA4" s="3" t="s">
        <v>96</v>
      </c>
      <c r="DB4" s="3" t="s">
        <v>96</v>
      </c>
      <c r="DC4" s="3" t="s">
        <v>97</v>
      </c>
      <c r="DD4" s="3" t="s">
        <v>97</v>
      </c>
      <c r="DE4" s="3" t="s">
        <v>96</v>
      </c>
      <c r="DF4" s="3" t="s">
        <v>97</v>
      </c>
      <c r="DG4" s="3" t="s">
        <v>97</v>
      </c>
      <c r="DH4" s="5">
        <v>6</v>
      </c>
      <c r="DI4" s="5">
        <v>9</v>
      </c>
      <c r="DJ4" s="11">
        <f t="shared" si="6"/>
        <v>3</v>
      </c>
      <c r="DK4" s="3" t="s">
        <v>1341</v>
      </c>
      <c r="DL4" s="3" t="s">
        <v>139</v>
      </c>
      <c r="DM4" s="3" t="s">
        <v>140</v>
      </c>
      <c r="DN4" s="3" t="s">
        <v>141</v>
      </c>
      <c r="DO4" s="14" t="s">
        <v>1338</v>
      </c>
      <c r="DP4" s="14" t="s">
        <v>1338</v>
      </c>
      <c r="DQ4" s="3" t="s">
        <v>1376</v>
      </c>
      <c r="DR4" s="60" t="s">
        <v>1450</v>
      </c>
    </row>
    <row r="5" spans="1:122"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7"/>
        <v>38</v>
      </c>
      <c r="AB5" s="45">
        <f t="shared" si="0"/>
        <v>1</v>
      </c>
      <c r="AC5" s="52">
        <f t="shared" si="1"/>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4">
        <f>IF(LEN(TRIM(Table1[[#This Row],[QQ1_AFTER]]))=0, 0, MAX(1, LEN(Table1[[#This Row],[QQ1_AFTER]]) - LEN(SUBSTITUTE(SUBSTITUTE(SUBSTITUTE(Table1[[#This Row],[QQ1_AFTER]], ".", ""), "!", ""), "?", ""))))</f>
        <v>2</v>
      </c>
      <c r="AO5" s="45">
        <f t="shared" si="2"/>
        <v>55</v>
      </c>
      <c r="AP5" s="52">
        <f>IF(LEN(TRIM(Table1[[#This Row],[QQ1_AFTER]]))=0, 0,
    (LEN(TRIM(SUBSTITUTE(SUBSTITUTE(SUBSTITUTE(Table1[[#This Row],[QQ1_AFTER]], "/", " "), "-", " "), "  ", " ")))
    - LEN(SUBSTITUTE(TRIM(SUBSTITUTE(SUBSTITUTE(SUBSTITUTE(Table1[[#This Row],[QQ1_AFTER]], "/", " "), "-", " "), "  ", " ")), " ", "")) + 1)
    / MAX(1,
        LEN(Z5)
        - LEN(SUBSTITUTE(SUBSTITUTE(SUBSTITUTE(Z5, ".", ""), "!", ""), "?", ""))
    )
)</f>
        <v>55</v>
      </c>
      <c r="AQ5" s="45">
        <f>Table1[[#This Row],[QQ1_SENTENCE_COUNT_AFTER]]-Table1[[#This Row],[QQ1_SENTENCE_COUNT_BEFORE]]</f>
        <v>1</v>
      </c>
      <c r="AR5" s="45">
        <f t="shared" si="3"/>
        <v>17</v>
      </c>
      <c r="AS5" s="52">
        <f>Table1[[#This Row],[QQ1_AVG_WORDS_PER_SENTENCE_AFTER]]-Table1[[#This Row],[QQ1_AVG_WORDS_PER_SENTENCE]]</f>
        <v>17</v>
      </c>
      <c r="AT5" s="3" t="s">
        <v>152</v>
      </c>
      <c r="AU5" s="3" t="s">
        <v>1390</v>
      </c>
      <c r="AV5" s="3" t="s">
        <v>1392</v>
      </c>
      <c r="AW5" s="3" t="s">
        <v>153</v>
      </c>
      <c r="AX5" s="3" t="s">
        <v>1399</v>
      </c>
      <c r="AY5" s="3" t="s">
        <v>94</v>
      </c>
      <c r="AZ5" s="3" t="s">
        <v>94</v>
      </c>
      <c r="BA5" s="3" t="s">
        <v>115</v>
      </c>
      <c r="BB5" s="3" t="s">
        <v>93</v>
      </c>
      <c r="BC5" s="3" t="s">
        <v>115</v>
      </c>
      <c r="BD5" s="3" t="s">
        <v>94</v>
      </c>
      <c r="BE5" s="3" t="s">
        <v>94</v>
      </c>
      <c r="BF5" s="3" t="s">
        <v>115</v>
      </c>
      <c r="BG5" s="3" t="s">
        <v>94</v>
      </c>
      <c r="BH5" s="3" t="s">
        <v>94</v>
      </c>
      <c r="BI5" s="3" t="s">
        <v>94</v>
      </c>
      <c r="BJ5" s="3" t="s">
        <v>94</v>
      </c>
      <c r="BK5" s="3" t="s">
        <v>93</v>
      </c>
      <c r="BL5" s="3" t="s">
        <v>115</v>
      </c>
      <c r="BM5" s="30">
        <v>31</v>
      </c>
      <c r="BN5" s="30">
        <v>22</v>
      </c>
      <c r="BO5" s="30">
        <f t="shared" si="8"/>
        <v>53</v>
      </c>
      <c r="BP5" s="34">
        <f t="shared" si="4"/>
        <v>-9</v>
      </c>
      <c r="BQ5" s="32" t="s">
        <v>97</v>
      </c>
      <c r="BR5" s="3" t="s">
        <v>96</v>
      </c>
      <c r="BS5" s="3" t="s">
        <v>96</v>
      </c>
      <c r="BT5" s="3" t="s">
        <v>96</v>
      </c>
      <c r="BU5" s="3" t="s">
        <v>96</v>
      </c>
      <c r="BV5" s="3" t="s">
        <v>96</v>
      </c>
      <c r="BW5" s="3" t="s">
        <v>97</v>
      </c>
      <c r="BX5" s="3" t="s">
        <v>96</v>
      </c>
      <c r="BY5" s="3" t="s">
        <v>96</v>
      </c>
      <c r="BZ5" s="3" t="s">
        <v>96</v>
      </c>
      <c r="CA5" s="3" t="s">
        <v>96</v>
      </c>
      <c r="CB5" s="3" t="s">
        <v>97</v>
      </c>
      <c r="CC5" s="3" t="s">
        <v>96</v>
      </c>
      <c r="CD5" s="3" t="s">
        <v>96</v>
      </c>
      <c r="CE5" s="3" t="s">
        <v>96</v>
      </c>
      <c r="CF5" s="3" t="s">
        <v>97</v>
      </c>
      <c r="CG5" s="3" t="s">
        <v>97</v>
      </c>
      <c r="CH5" s="3" t="s">
        <v>97</v>
      </c>
      <c r="CI5" s="3" t="s">
        <v>96</v>
      </c>
      <c r="CJ5" s="3" t="s">
        <v>96</v>
      </c>
      <c r="CK5" s="5" t="s">
        <v>68</v>
      </c>
      <c r="CL5" s="5">
        <v>7</v>
      </c>
      <c r="CM5" s="11">
        <f t="shared" si="5"/>
        <v>3</v>
      </c>
      <c r="CN5" s="3" t="s">
        <v>96</v>
      </c>
      <c r="CO5" s="3" t="s">
        <v>96</v>
      </c>
      <c r="CP5" s="3" t="s">
        <v>96</v>
      </c>
      <c r="CQ5" s="3" t="s">
        <v>97</v>
      </c>
      <c r="CR5" s="3" t="s">
        <v>96</v>
      </c>
      <c r="CS5" s="3" t="s">
        <v>96</v>
      </c>
      <c r="CT5" s="3" t="s">
        <v>96</v>
      </c>
      <c r="CU5" s="3" t="s">
        <v>97</v>
      </c>
      <c r="CV5" s="3" t="s">
        <v>96</v>
      </c>
      <c r="CW5" s="3" t="s">
        <v>97</v>
      </c>
      <c r="CX5" s="3" t="s">
        <v>97</v>
      </c>
      <c r="CY5" s="3" t="s">
        <v>96</v>
      </c>
      <c r="CZ5" s="3" t="s">
        <v>97</v>
      </c>
      <c r="DA5" s="3" t="s">
        <v>96</v>
      </c>
      <c r="DB5" s="3" t="s">
        <v>96</v>
      </c>
      <c r="DC5" s="3" t="s">
        <v>96</v>
      </c>
      <c r="DD5" s="3" t="s">
        <v>96</v>
      </c>
      <c r="DE5" s="3" t="s">
        <v>97</v>
      </c>
      <c r="DF5" s="3" t="s">
        <v>97</v>
      </c>
      <c r="DG5" s="3" t="s">
        <v>96</v>
      </c>
      <c r="DH5" s="5">
        <v>9</v>
      </c>
      <c r="DI5" s="5">
        <v>5</v>
      </c>
      <c r="DJ5" s="11">
        <f t="shared" si="6"/>
        <v>-4</v>
      </c>
      <c r="DK5" s="3" t="s">
        <v>154</v>
      </c>
      <c r="DL5" s="3" t="s">
        <v>155</v>
      </c>
      <c r="DM5" s="3" t="s">
        <v>156</v>
      </c>
      <c r="DN5" s="3" t="s">
        <v>157</v>
      </c>
      <c r="DO5" s="14" t="s">
        <v>1343</v>
      </c>
      <c r="DP5" s="14" t="s">
        <v>1338</v>
      </c>
      <c r="DQ5" s="3" t="s">
        <v>1352</v>
      </c>
      <c r="DR5" s="60" t="s">
        <v>1449</v>
      </c>
    </row>
    <row r="6" spans="1:122"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7"/>
        <v>11</v>
      </c>
      <c r="AB6" s="45">
        <f t="shared" si="0"/>
        <v>1</v>
      </c>
      <c r="AC6" s="52">
        <f t="shared" si="1"/>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4">
        <f>IF(LEN(TRIM(Table1[[#This Row],[QQ1_AFTER]]))=0, 0, MAX(1, LEN(Table1[[#This Row],[QQ1_AFTER]]) - LEN(SUBSTITUTE(SUBSTITUTE(SUBSTITUTE(Table1[[#This Row],[QQ1_AFTER]], ".", ""), "!", ""), "?", ""))))</f>
        <v>1</v>
      </c>
      <c r="AO6" s="45">
        <f t="shared" si="2"/>
        <v>30</v>
      </c>
      <c r="AP6" s="52">
        <f>IF(LEN(TRIM(Table1[[#This Row],[QQ1_AFTER]]))=0, 0,
    (LEN(TRIM(SUBSTITUTE(SUBSTITUTE(SUBSTITUTE(Table1[[#This Row],[QQ1_AFTER]], "/", " "), "-", " "), "  ", " ")))
    - LEN(SUBSTITUTE(TRIM(SUBSTITUTE(SUBSTITUTE(SUBSTITUTE(Table1[[#This Row],[QQ1_AFTER]], "/", " "), "-", " "), "  ", " ")), " ", "")) + 1)
    / MAX(1,
        LEN(Z6)
        - LEN(SUBSTITUTE(SUBSTITUTE(SUBSTITUTE(Z6, ".", ""), "!", ""), "?", ""))
    )
)</f>
        <v>30</v>
      </c>
      <c r="AQ6" s="45">
        <f>Table1[[#This Row],[QQ1_SENTENCE_COUNT_AFTER]]-Table1[[#This Row],[QQ1_SENTENCE_COUNT_BEFORE]]</f>
        <v>0</v>
      </c>
      <c r="AR6" s="45">
        <f t="shared" si="3"/>
        <v>19</v>
      </c>
      <c r="AS6" s="52">
        <f>Table1[[#This Row],[QQ1_AVG_WORDS_PER_SENTENCE_AFTER]]-Table1[[#This Row],[QQ1_AVG_WORDS_PER_SENTENCE]]</f>
        <v>19</v>
      </c>
      <c r="AT6" s="3" t="s">
        <v>165</v>
      </c>
      <c r="AU6" s="3" t="s">
        <v>1390</v>
      </c>
      <c r="AV6" s="3" t="s">
        <v>1392</v>
      </c>
      <c r="AW6" s="3" t="s">
        <v>166</v>
      </c>
      <c r="AX6" s="3" t="s">
        <v>1399</v>
      </c>
      <c r="AY6" s="3" t="s">
        <v>94</v>
      </c>
      <c r="AZ6" s="3" t="s">
        <v>94</v>
      </c>
      <c r="BA6" s="3" t="s">
        <v>115</v>
      </c>
      <c r="BB6" s="3" t="s">
        <v>94</v>
      </c>
      <c r="BC6" s="3" t="s">
        <v>94</v>
      </c>
      <c r="BD6" s="3" t="s">
        <v>93</v>
      </c>
      <c r="BE6" s="3" t="s">
        <v>93</v>
      </c>
      <c r="BF6" s="3" t="s">
        <v>93</v>
      </c>
      <c r="BG6" s="3" t="s">
        <v>93</v>
      </c>
      <c r="BH6" s="3" t="s">
        <v>93</v>
      </c>
      <c r="BI6" s="3" t="s">
        <v>94</v>
      </c>
      <c r="BJ6" s="3" t="s">
        <v>93</v>
      </c>
      <c r="BK6" s="3" t="s">
        <v>93</v>
      </c>
      <c r="BL6" s="3" t="s">
        <v>115</v>
      </c>
      <c r="BM6" s="30">
        <v>20</v>
      </c>
      <c r="BN6" s="30">
        <v>17</v>
      </c>
      <c r="BO6" s="30">
        <f t="shared" si="8"/>
        <v>37</v>
      </c>
      <c r="BP6" s="34">
        <f t="shared" si="4"/>
        <v>-3</v>
      </c>
      <c r="BQ6" s="32" t="s">
        <v>96</v>
      </c>
      <c r="BR6" s="3" t="s">
        <v>97</v>
      </c>
      <c r="BS6" s="3" t="s">
        <v>96</v>
      </c>
      <c r="BT6" s="3" t="s">
        <v>97</v>
      </c>
      <c r="BU6" s="3" t="s">
        <v>96</v>
      </c>
      <c r="BV6" s="3" t="s">
        <v>96</v>
      </c>
      <c r="BW6" s="3" t="s">
        <v>96</v>
      </c>
      <c r="BX6" s="3" t="s">
        <v>96</v>
      </c>
      <c r="BY6" s="3" t="s">
        <v>96</v>
      </c>
      <c r="BZ6" s="3" t="s">
        <v>96</v>
      </c>
      <c r="CA6" s="3" t="s">
        <v>96</v>
      </c>
      <c r="CB6" s="3" t="s">
        <v>96</v>
      </c>
      <c r="CC6" s="3" t="s">
        <v>96</v>
      </c>
      <c r="CD6" s="3" t="s">
        <v>96</v>
      </c>
      <c r="CE6" s="3" t="s">
        <v>96</v>
      </c>
      <c r="CF6" s="3" t="s">
        <v>96</v>
      </c>
      <c r="CG6" s="3" t="s">
        <v>96</v>
      </c>
      <c r="CH6" s="3" t="s">
        <v>96</v>
      </c>
      <c r="CI6" s="3" t="s">
        <v>97</v>
      </c>
      <c r="CJ6" s="3" t="s">
        <v>96</v>
      </c>
      <c r="CK6" s="5">
        <v>3</v>
      </c>
      <c r="CL6" s="5">
        <v>6</v>
      </c>
      <c r="CM6" s="11">
        <f t="shared" si="5"/>
        <v>3</v>
      </c>
      <c r="CN6" s="3" t="s">
        <v>96</v>
      </c>
      <c r="CO6" s="3" t="s">
        <v>96</v>
      </c>
      <c r="CP6" s="3" t="s">
        <v>96</v>
      </c>
      <c r="CQ6" s="3" t="s">
        <v>96</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97</v>
      </c>
      <c r="DG6" s="3" t="s">
        <v>96</v>
      </c>
      <c r="DH6" s="5">
        <v>5</v>
      </c>
      <c r="DI6" s="5">
        <v>6</v>
      </c>
      <c r="DJ6" s="11">
        <f t="shared" si="6"/>
        <v>1</v>
      </c>
      <c r="DK6" s="3" t="s">
        <v>167</v>
      </c>
      <c r="DL6" s="3" t="s">
        <v>168</v>
      </c>
      <c r="DM6" s="3" t="s">
        <v>169</v>
      </c>
      <c r="DN6" s="3" t="s">
        <v>170</v>
      </c>
      <c r="DO6" s="14" t="s">
        <v>1337</v>
      </c>
      <c r="DP6" s="14" t="s">
        <v>1339</v>
      </c>
      <c r="DQ6" s="3" t="s">
        <v>1346</v>
      </c>
      <c r="DR6" s="60" t="s">
        <v>1449</v>
      </c>
    </row>
    <row r="7" spans="1:122"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7"/>
        <v>49</v>
      </c>
      <c r="AB7" s="45">
        <f t="shared" si="0"/>
        <v>2</v>
      </c>
      <c r="AC7" s="52">
        <f t="shared" si="1"/>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4">
        <f>IF(LEN(TRIM(Table1[[#This Row],[QQ1_AFTER]]))=0, 0, MAX(1, LEN(Table1[[#This Row],[QQ1_AFTER]]) - LEN(SUBSTITUTE(SUBSTITUTE(SUBSTITUTE(Table1[[#This Row],[QQ1_AFTER]], ".", ""), "!", ""), "?", ""))))</f>
        <v>1</v>
      </c>
      <c r="AO7" s="45">
        <f t="shared" si="2"/>
        <v>24</v>
      </c>
      <c r="AP7" s="52">
        <f>IF(LEN(TRIM(Table1[[#This Row],[QQ1_AFTER]]))=0, 0,
    (LEN(TRIM(SUBSTITUTE(SUBSTITUTE(SUBSTITUTE(Table1[[#This Row],[QQ1_AFTER]], "/", " "), "-", " "), "  ", " ")))
    - LEN(SUBSTITUTE(TRIM(SUBSTITUTE(SUBSTITUTE(SUBSTITUTE(Table1[[#This Row],[QQ1_AFTER]], "/", " "), "-", " "), "  ", " ")), " ", "")) + 1)
    / MAX(1,
        LEN(Z7)
        - LEN(SUBSTITUTE(SUBSTITUTE(SUBSTITUTE(Z7, ".", ""), "!", ""), "?", ""))
    )
)</f>
        <v>12</v>
      </c>
      <c r="AQ7" s="45">
        <f>Table1[[#This Row],[QQ1_SENTENCE_COUNT_AFTER]]-Table1[[#This Row],[QQ1_SENTENCE_COUNT_BEFORE]]</f>
        <v>-1</v>
      </c>
      <c r="AR7" s="45">
        <f t="shared" si="3"/>
        <v>-25</v>
      </c>
      <c r="AS7" s="52">
        <f>Table1[[#This Row],[QQ1_AVG_WORDS_PER_SENTENCE_AFTER]]-Table1[[#This Row],[QQ1_AVG_WORDS_PER_SENTENCE]]</f>
        <v>-12.5</v>
      </c>
      <c r="AT7" s="3" t="s">
        <v>180</v>
      </c>
      <c r="AU7" s="3" t="s">
        <v>1390</v>
      </c>
      <c r="AV7" s="3" t="s">
        <v>1389</v>
      </c>
      <c r="AW7" s="3" t="s">
        <v>181</v>
      </c>
      <c r="AX7" s="3" t="s">
        <v>1399</v>
      </c>
      <c r="AY7" s="3" t="s">
        <v>115</v>
      </c>
      <c r="AZ7" s="3" t="s">
        <v>94</v>
      </c>
      <c r="BA7" s="3" t="s">
        <v>94</v>
      </c>
      <c r="BB7" s="3" t="s">
        <v>94</v>
      </c>
      <c r="BC7" s="3" t="s">
        <v>115</v>
      </c>
      <c r="BD7" s="3" t="s">
        <v>115</v>
      </c>
      <c r="BE7" s="3" t="s">
        <v>94</v>
      </c>
      <c r="BF7" s="3" t="s">
        <v>115</v>
      </c>
      <c r="BG7" s="3" t="s">
        <v>115</v>
      </c>
      <c r="BH7" s="3" t="s">
        <v>114</v>
      </c>
      <c r="BI7" s="3" t="s">
        <v>115</v>
      </c>
      <c r="BJ7" s="3" t="s">
        <v>115</v>
      </c>
      <c r="BK7" s="3" t="s">
        <v>115</v>
      </c>
      <c r="BL7" s="3" t="s">
        <v>115</v>
      </c>
      <c r="BM7" s="30">
        <v>24</v>
      </c>
      <c r="BN7" s="30">
        <v>29</v>
      </c>
      <c r="BO7" s="30">
        <f t="shared" si="8"/>
        <v>53</v>
      </c>
      <c r="BP7" s="35">
        <f t="shared" si="4"/>
        <v>5</v>
      </c>
      <c r="BQ7" s="32" t="s">
        <v>96</v>
      </c>
      <c r="BR7" s="3" t="s">
        <v>97</v>
      </c>
      <c r="BS7" s="3" t="s">
        <v>96</v>
      </c>
      <c r="BT7" s="3" t="s">
        <v>97</v>
      </c>
      <c r="BU7" s="3" t="s">
        <v>96</v>
      </c>
      <c r="BV7" s="3" t="s">
        <v>96</v>
      </c>
      <c r="BW7" s="3" t="s">
        <v>97</v>
      </c>
      <c r="BX7" s="3" t="s">
        <v>96</v>
      </c>
      <c r="BY7" s="3" t="s">
        <v>97</v>
      </c>
      <c r="BZ7" s="3" t="s">
        <v>96</v>
      </c>
      <c r="CA7" s="3" t="s">
        <v>96</v>
      </c>
      <c r="CB7" s="3" t="s">
        <v>96</v>
      </c>
      <c r="CC7" s="3" t="s">
        <v>96</v>
      </c>
      <c r="CD7" s="3" t="s">
        <v>96</v>
      </c>
      <c r="CE7" s="3" t="s">
        <v>96</v>
      </c>
      <c r="CF7" s="3" t="s">
        <v>96</v>
      </c>
      <c r="CG7" s="3" t="s">
        <v>97</v>
      </c>
      <c r="CH7" s="3" t="s">
        <v>97</v>
      </c>
      <c r="CI7" s="3" t="s">
        <v>96</v>
      </c>
      <c r="CJ7" s="3" t="s">
        <v>97</v>
      </c>
      <c r="CK7" s="5">
        <v>5</v>
      </c>
      <c r="CL7" s="5">
        <v>8</v>
      </c>
      <c r="CM7" s="6">
        <f t="shared" si="5"/>
        <v>3</v>
      </c>
      <c r="CN7" s="3" t="s">
        <v>96</v>
      </c>
      <c r="CO7" s="3" t="s">
        <v>96</v>
      </c>
      <c r="CP7" s="3" t="s">
        <v>96</v>
      </c>
      <c r="CQ7" s="3" t="s">
        <v>96</v>
      </c>
      <c r="CR7" s="3" t="s">
        <v>97</v>
      </c>
      <c r="CS7" s="3" t="s">
        <v>97</v>
      </c>
      <c r="CT7" s="3" t="s">
        <v>96</v>
      </c>
      <c r="CU7" s="3" t="s">
        <v>97</v>
      </c>
      <c r="CV7" s="3" t="s">
        <v>97</v>
      </c>
      <c r="CW7" s="3" t="s">
        <v>97</v>
      </c>
      <c r="CX7" s="3" t="s">
        <v>96</v>
      </c>
      <c r="CY7" s="3" t="s">
        <v>96</v>
      </c>
      <c r="CZ7" s="3" t="s">
        <v>96</v>
      </c>
      <c r="DA7" s="3" t="s">
        <v>96</v>
      </c>
      <c r="DB7" s="3" t="s">
        <v>96</v>
      </c>
      <c r="DC7" s="3" t="s">
        <v>96</v>
      </c>
      <c r="DD7" s="3" t="s">
        <v>96</v>
      </c>
      <c r="DE7" s="3" t="s">
        <v>97</v>
      </c>
      <c r="DF7" s="3" t="s">
        <v>96</v>
      </c>
      <c r="DG7" s="3" t="s">
        <v>96</v>
      </c>
      <c r="DH7" s="5">
        <v>8</v>
      </c>
      <c r="DI7" s="5">
        <v>6</v>
      </c>
      <c r="DJ7" s="6">
        <f t="shared" si="6"/>
        <v>-2</v>
      </c>
      <c r="DK7" s="3" t="s">
        <v>1342</v>
      </c>
      <c r="DL7" s="3" t="s">
        <v>182</v>
      </c>
      <c r="DM7" s="3" t="s">
        <v>183</v>
      </c>
      <c r="DN7" s="3" t="s">
        <v>184</v>
      </c>
      <c r="DO7" s="14" t="s">
        <v>1337</v>
      </c>
      <c r="DP7" s="14" t="s">
        <v>1338</v>
      </c>
      <c r="DQ7" s="3" t="s">
        <v>1351</v>
      </c>
      <c r="DR7" s="60" t="s">
        <v>1448</v>
      </c>
    </row>
    <row r="8" spans="1:122"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7"/>
        <v>7</v>
      </c>
      <c r="AB8" s="45">
        <f t="shared" si="0"/>
        <v>1</v>
      </c>
      <c r="AC8" s="52">
        <f t="shared" si="1"/>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4">
        <f>IF(LEN(TRIM(Table1[[#This Row],[QQ1_AFTER]]))=0, 0, MAX(1, LEN(Table1[[#This Row],[QQ1_AFTER]]) - LEN(SUBSTITUTE(SUBSTITUTE(SUBSTITUTE(Table1[[#This Row],[QQ1_AFTER]], ".", ""), "!", ""), "?", ""))))</f>
        <v>1</v>
      </c>
      <c r="AO8" s="45">
        <f t="shared" si="2"/>
        <v>8</v>
      </c>
      <c r="AP8" s="52">
        <f>IF(LEN(TRIM(Table1[[#This Row],[QQ1_AFTER]]))=0, 0,
    (LEN(TRIM(SUBSTITUTE(SUBSTITUTE(SUBSTITUTE(Table1[[#This Row],[QQ1_AFTER]], "/", " "), "-", " "), "  ", " ")))
    - LEN(SUBSTITUTE(TRIM(SUBSTITUTE(SUBSTITUTE(SUBSTITUTE(Table1[[#This Row],[QQ1_AFTER]], "/", " "), "-", " "), "  ", " ")), " ", "")) + 1)
    / MAX(1,
        LEN(Z8)
        - LEN(SUBSTITUTE(SUBSTITUTE(SUBSTITUTE(Z8, ".", ""), "!", ""), "?", ""))
    )
)</f>
        <v>8</v>
      </c>
      <c r="AQ8" s="45">
        <f>Table1[[#This Row],[QQ1_SENTENCE_COUNT_AFTER]]-Table1[[#This Row],[QQ1_SENTENCE_COUNT_BEFORE]]</f>
        <v>0</v>
      </c>
      <c r="AR8" s="45">
        <f t="shared" si="3"/>
        <v>1</v>
      </c>
      <c r="AS8" s="52">
        <f>Table1[[#This Row],[QQ1_AVG_WORDS_PER_SENTENCE_AFTER]]-Table1[[#This Row],[QQ1_AVG_WORDS_PER_SENTENCE]]</f>
        <v>1</v>
      </c>
      <c r="AT8" s="3" t="s">
        <v>190</v>
      </c>
      <c r="AU8" s="3" t="s">
        <v>1390</v>
      </c>
      <c r="AV8" s="3" t="s">
        <v>1389</v>
      </c>
      <c r="AW8" s="3" t="s">
        <v>191</v>
      </c>
      <c r="AX8" s="3" t="s">
        <v>1399</v>
      </c>
      <c r="AY8" s="3" t="s">
        <v>94</v>
      </c>
      <c r="AZ8" s="3" t="s">
        <v>93</v>
      </c>
      <c r="BA8" s="3" t="s">
        <v>93</v>
      </c>
      <c r="BB8" s="3" t="s">
        <v>93</v>
      </c>
      <c r="BC8" s="3" t="s">
        <v>115</v>
      </c>
      <c r="BD8" s="3" t="s">
        <v>93</v>
      </c>
      <c r="BE8" s="3" t="s">
        <v>93</v>
      </c>
      <c r="BF8" s="3" t="s">
        <v>93</v>
      </c>
      <c r="BG8" s="3" t="s">
        <v>93</v>
      </c>
      <c r="BH8" s="3" t="s">
        <v>115</v>
      </c>
      <c r="BI8" s="3" t="s">
        <v>94</v>
      </c>
      <c r="BJ8" s="3" t="s">
        <v>93</v>
      </c>
      <c r="BK8" s="3" t="s">
        <v>93</v>
      </c>
      <c r="BL8" s="3" t="s">
        <v>94</v>
      </c>
      <c r="BM8" s="30">
        <v>20</v>
      </c>
      <c r="BN8" s="30">
        <v>18</v>
      </c>
      <c r="BO8" s="30">
        <f t="shared" si="8"/>
        <v>38</v>
      </c>
      <c r="BP8" s="34">
        <f t="shared" si="4"/>
        <v>-2</v>
      </c>
      <c r="BQ8" s="32" t="s">
        <v>96</v>
      </c>
      <c r="BR8" s="3" t="s">
        <v>97</v>
      </c>
      <c r="BS8" s="3" t="s">
        <v>96</v>
      </c>
      <c r="BT8" s="3" t="s">
        <v>96</v>
      </c>
      <c r="BU8" s="3" t="s">
        <v>96</v>
      </c>
      <c r="BV8" s="3" t="s">
        <v>97</v>
      </c>
      <c r="BW8" s="3" t="s">
        <v>97</v>
      </c>
      <c r="BX8" s="3" t="s">
        <v>96</v>
      </c>
      <c r="BY8" s="3" t="s">
        <v>97</v>
      </c>
      <c r="BZ8" s="3" t="s">
        <v>97</v>
      </c>
      <c r="CA8" s="3" t="s">
        <v>97</v>
      </c>
      <c r="CB8" s="3" t="s">
        <v>96</v>
      </c>
      <c r="CC8" s="3" t="s">
        <v>96</v>
      </c>
      <c r="CD8" s="3" t="s">
        <v>96</v>
      </c>
      <c r="CE8" s="3" t="s">
        <v>96</v>
      </c>
      <c r="CF8" s="3" t="s">
        <v>97</v>
      </c>
      <c r="CG8" s="3" t="s">
        <v>97</v>
      </c>
      <c r="CH8" s="3" t="s">
        <v>97</v>
      </c>
      <c r="CI8" s="3" t="s">
        <v>97</v>
      </c>
      <c r="CJ8" s="3" t="s">
        <v>97</v>
      </c>
      <c r="CK8" s="5">
        <v>7</v>
      </c>
      <c r="CL8" s="5">
        <v>9</v>
      </c>
      <c r="CM8" s="11">
        <f t="shared" si="5"/>
        <v>2</v>
      </c>
      <c r="CN8" s="3" t="s">
        <v>97</v>
      </c>
      <c r="CO8" s="3" t="s">
        <v>96</v>
      </c>
      <c r="CP8" s="3" t="s">
        <v>97</v>
      </c>
      <c r="CQ8" s="3" t="s">
        <v>96</v>
      </c>
      <c r="CR8" s="3" t="s">
        <v>96</v>
      </c>
      <c r="CS8" s="3" t="s">
        <v>96</v>
      </c>
      <c r="CT8" s="3" t="s">
        <v>97</v>
      </c>
      <c r="CU8" s="3" t="s">
        <v>97</v>
      </c>
      <c r="CV8" s="3" t="s">
        <v>96</v>
      </c>
      <c r="CW8" s="3" t="s">
        <v>97</v>
      </c>
      <c r="CX8" s="3" t="s">
        <v>96</v>
      </c>
      <c r="CY8" s="3" t="s">
        <v>96</v>
      </c>
      <c r="CZ8" s="3" t="s">
        <v>96</v>
      </c>
      <c r="DA8" s="3" t="s">
        <v>96</v>
      </c>
      <c r="DB8" s="3" t="s">
        <v>96</v>
      </c>
      <c r="DC8" s="3" t="s">
        <v>97</v>
      </c>
      <c r="DD8" s="3" t="s">
        <v>97</v>
      </c>
      <c r="DE8" s="3" t="s">
        <v>96</v>
      </c>
      <c r="DF8" s="3" t="s">
        <v>97</v>
      </c>
      <c r="DG8" s="3" t="s">
        <v>97</v>
      </c>
      <c r="DH8" s="5">
        <v>5</v>
      </c>
      <c r="DI8" s="5">
        <v>9</v>
      </c>
      <c r="DJ8" s="11">
        <f t="shared" si="6"/>
        <v>4</v>
      </c>
      <c r="DK8" s="3" t="s">
        <v>192</v>
      </c>
      <c r="DL8" s="3" t="s">
        <v>193</v>
      </c>
      <c r="DM8" s="3" t="s">
        <v>194</v>
      </c>
      <c r="DN8" s="3" t="s">
        <v>195</v>
      </c>
      <c r="DO8" s="14" t="s">
        <v>1337</v>
      </c>
      <c r="DP8" s="14" t="s">
        <v>1338</v>
      </c>
      <c r="DQ8" s="3" t="s">
        <v>1352</v>
      </c>
      <c r="DR8" s="60" t="s">
        <v>1449</v>
      </c>
    </row>
    <row r="9" spans="1:122"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7"/>
        <v>1</v>
      </c>
      <c r="AB9" s="45">
        <f t="shared" si="0"/>
        <v>1</v>
      </c>
      <c r="AC9" s="52">
        <f t="shared" si="1"/>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4">
        <f>IF(LEN(TRIM(Table1[[#This Row],[QQ1_AFTER]]))=0, 0, MAX(1, LEN(Table1[[#This Row],[QQ1_AFTER]]) - LEN(SUBSTITUTE(SUBSTITUTE(SUBSTITUTE(Table1[[#This Row],[QQ1_AFTER]], ".", ""), "!", ""), "?", ""))))</f>
        <v>1</v>
      </c>
      <c r="AO9" s="45">
        <f t="shared" si="2"/>
        <v>2</v>
      </c>
      <c r="AP9" s="52">
        <f>IF(LEN(TRIM(Table1[[#This Row],[QQ1_AFTER]]))=0, 0,
    (LEN(TRIM(SUBSTITUTE(SUBSTITUTE(SUBSTITUTE(Table1[[#This Row],[QQ1_AFTER]], "/", " "), "-", " "), "  ", " ")))
    - LEN(SUBSTITUTE(TRIM(SUBSTITUTE(SUBSTITUTE(SUBSTITUTE(Table1[[#This Row],[QQ1_AFTER]], "/", " "), "-", " "), "  ", " ")), " ", "")) + 1)
    / MAX(1,
        LEN(Z9)
        - LEN(SUBSTITUTE(SUBSTITUTE(SUBSTITUTE(Z9, ".", ""), "!", ""), "?", ""))
    )
)</f>
        <v>2</v>
      </c>
      <c r="AQ9" s="45">
        <f>Table1[[#This Row],[QQ1_SENTENCE_COUNT_AFTER]]-Table1[[#This Row],[QQ1_SENTENCE_COUNT_BEFORE]]</f>
        <v>0</v>
      </c>
      <c r="AR9" s="45">
        <f t="shared" si="3"/>
        <v>1</v>
      </c>
      <c r="AS9" s="52">
        <f>Table1[[#This Row],[QQ1_AVG_WORDS_PER_SENTENCE_AFTER]]-Table1[[#This Row],[QQ1_AVG_WORDS_PER_SENTENCE]]</f>
        <v>1</v>
      </c>
      <c r="AT9" s="3" t="s">
        <v>207</v>
      </c>
      <c r="AU9" s="3" t="s">
        <v>1388</v>
      </c>
      <c r="AV9" s="3" t="s">
        <v>1393</v>
      </c>
      <c r="AW9" s="3" t="s">
        <v>208</v>
      </c>
      <c r="AX9" s="3" t="s">
        <v>1399</v>
      </c>
      <c r="AY9" s="3" t="s">
        <v>94</v>
      </c>
      <c r="AZ9" s="3" t="s">
        <v>94</v>
      </c>
      <c r="BA9" s="3" t="s">
        <v>94</v>
      </c>
      <c r="BB9" s="3" t="s">
        <v>93</v>
      </c>
      <c r="BC9" s="3" t="s">
        <v>94</v>
      </c>
      <c r="BD9" s="3" t="s">
        <v>94</v>
      </c>
      <c r="BE9" s="3" t="s">
        <v>94</v>
      </c>
      <c r="BF9" s="3" t="s">
        <v>115</v>
      </c>
      <c r="BG9" s="3" t="s">
        <v>115</v>
      </c>
      <c r="BH9" s="3" t="s">
        <v>94</v>
      </c>
      <c r="BI9" s="3" t="s">
        <v>115</v>
      </c>
      <c r="BJ9" s="3" t="s">
        <v>95</v>
      </c>
      <c r="BK9" s="3" t="s">
        <v>94</v>
      </c>
      <c r="BL9" s="3" t="s">
        <v>95</v>
      </c>
      <c r="BM9" s="30">
        <v>20</v>
      </c>
      <c r="BN9" s="30">
        <v>20</v>
      </c>
      <c r="BO9" s="30">
        <f t="shared" si="8"/>
        <v>40</v>
      </c>
      <c r="BP9" s="34">
        <f t="shared" si="4"/>
        <v>0</v>
      </c>
      <c r="BQ9" s="32" t="s">
        <v>97</v>
      </c>
      <c r="BR9" s="3" t="s">
        <v>97</v>
      </c>
      <c r="BS9" s="3" t="s">
        <v>97</v>
      </c>
      <c r="BT9" s="3" t="s">
        <v>97</v>
      </c>
      <c r="BU9" s="3" t="s">
        <v>97</v>
      </c>
      <c r="BV9" s="3" t="s">
        <v>97</v>
      </c>
      <c r="BW9" s="3" t="s">
        <v>97</v>
      </c>
      <c r="BX9" s="3" t="s">
        <v>97</v>
      </c>
      <c r="BY9" s="3" t="s">
        <v>97</v>
      </c>
      <c r="BZ9" s="3" t="s">
        <v>97</v>
      </c>
      <c r="CA9" s="3" t="s">
        <v>96</v>
      </c>
      <c r="CB9" s="3" t="s">
        <v>97</v>
      </c>
      <c r="CC9" s="3" t="s">
        <v>97</v>
      </c>
      <c r="CD9" s="3" t="s">
        <v>97</v>
      </c>
      <c r="CE9" s="3" t="s">
        <v>97</v>
      </c>
      <c r="CF9" s="3" t="s">
        <v>97</v>
      </c>
      <c r="CG9" s="3" t="s">
        <v>96</v>
      </c>
      <c r="CH9" s="3" t="s">
        <v>97</v>
      </c>
      <c r="CI9" s="3" t="s">
        <v>96</v>
      </c>
      <c r="CJ9" s="3" t="s">
        <v>97</v>
      </c>
      <c r="CK9" s="5">
        <v>5</v>
      </c>
      <c r="CL9" s="5">
        <v>4</v>
      </c>
      <c r="CM9" s="11">
        <f t="shared" si="5"/>
        <v>-1</v>
      </c>
      <c r="CN9" s="3" t="s">
        <v>96</v>
      </c>
      <c r="CO9" s="3" t="s">
        <v>96</v>
      </c>
      <c r="CP9" s="3" t="s">
        <v>97</v>
      </c>
      <c r="CQ9" s="3" t="s">
        <v>97</v>
      </c>
      <c r="CR9" s="3" t="s">
        <v>97</v>
      </c>
      <c r="CS9" s="3" t="s">
        <v>96</v>
      </c>
      <c r="CT9" s="3" t="s">
        <v>97</v>
      </c>
      <c r="CU9" s="3" t="s">
        <v>97</v>
      </c>
      <c r="CV9" s="3" t="s">
        <v>96</v>
      </c>
      <c r="CW9" s="3" t="s">
        <v>97</v>
      </c>
      <c r="CX9" s="3" t="s">
        <v>96</v>
      </c>
      <c r="CY9" s="3" t="s">
        <v>96</v>
      </c>
      <c r="CZ9" s="3" t="s">
        <v>97</v>
      </c>
      <c r="DA9" s="3" t="s">
        <v>96</v>
      </c>
      <c r="DB9" s="3" t="s">
        <v>97</v>
      </c>
      <c r="DC9" s="3" t="s">
        <v>97</v>
      </c>
      <c r="DD9" s="3" t="s">
        <v>96</v>
      </c>
      <c r="DE9" s="3" t="s">
        <v>97</v>
      </c>
      <c r="DF9" s="3" t="s">
        <v>96</v>
      </c>
      <c r="DG9" s="3" t="s">
        <v>96</v>
      </c>
      <c r="DH9" s="5">
        <v>5</v>
      </c>
      <c r="DI9" s="5">
        <v>5</v>
      </c>
      <c r="DJ9" s="11">
        <f t="shared" si="6"/>
        <v>0</v>
      </c>
      <c r="DK9" s="3" t="s">
        <v>209</v>
      </c>
      <c r="DL9" s="3" t="s">
        <v>210</v>
      </c>
      <c r="DM9" s="3" t="s">
        <v>211</v>
      </c>
      <c r="DN9" s="3" t="s">
        <v>73</v>
      </c>
      <c r="DO9" s="14" t="s">
        <v>1337</v>
      </c>
      <c r="DP9" s="14" t="s">
        <v>1338</v>
      </c>
      <c r="DQ9" s="3" t="s">
        <v>1375</v>
      </c>
      <c r="DR9" s="60" t="s">
        <v>1449</v>
      </c>
    </row>
    <row r="10" spans="1:122"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7"/>
        <v>36</v>
      </c>
      <c r="AB10" s="45">
        <f t="shared" si="0"/>
        <v>2</v>
      </c>
      <c r="AC10" s="52">
        <f t="shared" si="1"/>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4">
        <f>IF(LEN(TRIM(Table1[[#This Row],[QQ1_AFTER]]))=0, 0, MAX(1, LEN(Table1[[#This Row],[QQ1_AFTER]]) - LEN(SUBSTITUTE(SUBSTITUTE(SUBSTITUTE(Table1[[#This Row],[QQ1_AFTER]], ".", ""), "!", ""), "?", ""))))</f>
        <v>1</v>
      </c>
      <c r="AO10" s="45">
        <f t="shared" si="2"/>
        <v>13</v>
      </c>
      <c r="AP10" s="52">
        <f>IF(LEN(TRIM(Table1[[#This Row],[QQ1_AFTER]]))=0, 0,
    (LEN(TRIM(SUBSTITUTE(SUBSTITUTE(SUBSTITUTE(Table1[[#This Row],[QQ1_AFTER]], "/", " "), "-", " "), "  ", " ")))
    - LEN(SUBSTITUTE(TRIM(SUBSTITUTE(SUBSTITUTE(SUBSTITUTE(Table1[[#This Row],[QQ1_AFTER]], "/", " "), "-", " "), "  ", " ")), " ", "")) + 1)
    / MAX(1,
        LEN(Z10)
        - LEN(SUBSTITUTE(SUBSTITUTE(SUBSTITUTE(Z10, ".", ""), "!", ""), "?", ""))
    )
)</f>
        <v>6.5</v>
      </c>
      <c r="AQ10" s="45">
        <f>Table1[[#This Row],[QQ1_SENTENCE_COUNT_AFTER]]-Table1[[#This Row],[QQ1_SENTENCE_COUNT_BEFORE]]</f>
        <v>-1</v>
      </c>
      <c r="AR10" s="45">
        <f t="shared" si="3"/>
        <v>-23</v>
      </c>
      <c r="AS10" s="52">
        <f>Table1[[#This Row],[QQ1_AVG_WORDS_PER_SENTENCE_AFTER]]-Table1[[#This Row],[QQ1_AVG_WORDS_PER_SENTENCE]]</f>
        <v>-11.5</v>
      </c>
      <c r="AT10" s="3" t="s">
        <v>222</v>
      </c>
      <c r="AU10" s="3" t="s">
        <v>1390</v>
      </c>
      <c r="AV10" s="3" t="s">
        <v>1389</v>
      </c>
      <c r="AW10" s="3" t="s">
        <v>223</v>
      </c>
      <c r="AX10" s="3" t="s">
        <v>1399</v>
      </c>
      <c r="AY10" s="3" t="s">
        <v>115</v>
      </c>
      <c r="AZ10" s="3" t="s">
        <v>93</v>
      </c>
      <c r="BA10" s="3" t="s">
        <v>94</v>
      </c>
      <c r="BB10" s="3" t="s">
        <v>93</v>
      </c>
      <c r="BC10" s="3" t="s">
        <v>115</v>
      </c>
      <c r="BD10" s="3" t="s">
        <v>95</v>
      </c>
      <c r="BE10" s="3" t="s">
        <v>115</v>
      </c>
      <c r="BF10" s="3" t="s">
        <v>115</v>
      </c>
      <c r="BG10" s="3" t="s">
        <v>93</v>
      </c>
      <c r="BH10" s="3" t="s">
        <v>115</v>
      </c>
      <c r="BI10" s="3" t="s">
        <v>93</v>
      </c>
      <c r="BJ10" s="3" t="s">
        <v>95</v>
      </c>
      <c r="BK10" s="3" t="s">
        <v>93</v>
      </c>
      <c r="BL10" s="3" t="s">
        <v>93</v>
      </c>
      <c r="BM10" s="30">
        <v>20</v>
      </c>
      <c r="BN10" s="30">
        <v>17</v>
      </c>
      <c r="BO10" s="30">
        <f t="shared" si="8"/>
        <v>37</v>
      </c>
      <c r="BP10" s="34">
        <f t="shared" si="4"/>
        <v>-3</v>
      </c>
      <c r="BQ10" s="32" t="s">
        <v>96</v>
      </c>
      <c r="BR10" s="3" t="s">
        <v>96</v>
      </c>
      <c r="BS10" s="3" t="s">
        <v>97</v>
      </c>
      <c r="BT10" s="3" t="s">
        <v>96</v>
      </c>
      <c r="BU10" s="3" t="s">
        <v>96</v>
      </c>
      <c r="BV10" s="3" t="s">
        <v>97</v>
      </c>
      <c r="BW10" s="3" t="s">
        <v>96</v>
      </c>
      <c r="BX10" s="3" t="s">
        <v>97</v>
      </c>
      <c r="BY10" s="3" t="s">
        <v>97</v>
      </c>
      <c r="BZ10" s="3" t="s">
        <v>97</v>
      </c>
      <c r="CA10" s="3" t="s">
        <v>96</v>
      </c>
      <c r="CB10" s="3" t="s">
        <v>96</v>
      </c>
      <c r="CC10" s="3" t="s">
        <v>96</v>
      </c>
      <c r="CD10" s="3" t="s">
        <v>96</v>
      </c>
      <c r="CE10" s="3" t="s">
        <v>96</v>
      </c>
      <c r="CF10" s="3" t="s">
        <v>97</v>
      </c>
      <c r="CG10" s="3" t="s">
        <v>97</v>
      </c>
      <c r="CH10" s="3" t="s">
        <v>96</v>
      </c>
      <c r="CI10" s="3" t="s">
        <v>97</v>
      </c>
      <c r="CJ10" s="3" t="s">
        <v>97</v>
      </c>
      <c r="CK10" s="5">
        <v>8</v>
      </c>
      <c r="CL10" s="5">
        <v>9</v>
      </c>
      <c r="CM10" s="11">
        <f t="shared" si="5"/>
        <v>1</v>
      </c>
      <c r="CN10" s="3" t="s">
        <v>97</v>
      </c>
      <c r="CO10" s="3" t="s">
        <v>96</v>
      </c>
      <c r="CP10" s="3" t="s">
        <v>96</v>
      </c>
      <c r="CQ10" s="3" t="s">
        <v>96</v>
      </c>
      <c r="CR10" s="3" t="s">
        <v>96</v>
      </c>
      <c r="CS10" s="3" t="s">
        <v>97</v>
      </c>
      <c r="CT10" s="3" t="s">
        <v>97</v>
      </c>
      <c r="CU10" s="3" t="s">
        <v>97</v>
      </c>
      <c r="CV10" s="3" t="s">
        <v>97</v>
      </c>
      <c r="CW10" s="3" t="s">
        <v>97</v>
      </c>
      <c r="CX10" s="3" t="s">
        <v>96</v>
      </c>
      <c r="CY10" s="3" t="s">
        <v>96</v>
      </c>
      <c r="CZ10" s="3" t="s">
        <v>97</v>
      </c>
      <c r="DA10" s="3" t="s">
        <v>96</v>
      </c>
      <c r="DB10" s="3" t="s">
        <v>96</v>
      </c>
      <c r="DC10" s="3" t="s">
        <v>97</v>
      </c>
      <c r="DD10" s="3" t="s">
        <v>97</v>
      </c>
      <c r="DE10" s="3" t="s">
        <v>97</v>
      </c>
      <c r="DF10" s="3" t="s">
        <v>97</v>
      </c>
      <c r="DG10" s="3" t="s">
        <v>97</v>
      </c>
      <c r="DH10" s="5">
        <v>9</v>
      </c>
      <c r="DI10" s="5">
        <v>9</v>
      </c>
      <c r="DJ10" s="11">
        <f t="shared" si="6"/>
        <v>0</v>
      </c>
      <c r="DK10" s="3" t="s">
        <v>224</v>
      </c>
      <c r="DL10" s="3" t="s">
        <v>225</v>
      </c>
      <c r="DM10" s="3" t="s">
        <v>226</v>
      </c>
      <c r="DN10" s="3" t="s">
        <v>73</v>
      </c>
      <c r="DO10" s="14" t="s">
        <v>1337</v>
      </c>
      <c r="DP10" s="14" t="s">
        <v>1339</v>
      </c>
      <c r="DQ10" s="3" t="s">
        <v>1345</v>
      </c>
      <c r="DR10" s="60" t="s">
        <v>1449</v>
      </c>
    </row>
    <row r="11" spans="1:122"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7"/>
        <v>13</v>
      </c>
      <c r="AB11" s="45">
        <f t="shared" si="0"/>
        <v>1</v>
      </c>
      <c r="AC11" s="52">
        <f t="shared" si="1"/>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4">
        <f>IF(LEN(TRIM(Table1[[#This Row],[QQ1_AFTER]]))=0, 0, MAX(1, LEN(Table1[[#This Row],[QQ1_AFTER]]) - LEN(SUBSTITUTE(SUBSTITUTE(SUBSTITUTE(Table1[[#This Row],[QQ1_AFTER]], ".", ""), "!", ""), "?", ""))))</f>
        <v>1</v>
      </c>
      <c r="AO11" s="45">
        <f t="shared" si="2"/>
        <v>20</v>
      </c>
      <c r="AP11" s="52">
        <f>IF(LEN(TRIM(Table1[[#This Row],[QQ1_AFTER]]))=0, 0,
    (LEN(TRIM(SUBSTITUTE(SUBSTITUTE(SUBSTITUTE(Table1[[#This Row],[QQ1_AFTER]], "/", " "), "-", " "), "  ", " ")))
    - LEN(SUBSTITUTE(TRIM(SUBSTITUTE(SUBSTITUTE(SUBSTITUTE(Table1[[#This Row],[QQ1_AFTER]], "/", " "), "-", " "), "  ", " ")), " ", "")) + 1)
    / MAX(1,
        LEN(Z11)
        - LEN(SUBSTITUTE(SUBSTITUTE(SUBSTITUTE(Z11, ".", ""), "!", ""), "?", ""))
    )
)</f>
        <v>20</v>
      </c>
      <c r="AQ11" s="45">
        <f>Table1[[#This Row],[QQ1_SENTENCE_COUNT_AFTER]]-Table1[[#This Row],[QQ1_SENTENCE_COUNT_BEFORE]]</f>
        <v>0</v>
      </c>
      <c r="AR11" s="45">
        <f t="shared" si="3"/>
        <v>7</v>
      </c>
      <c r="AS11" s="52">
        <f>Table1[[#This Row],[QQ1_AVG_WORDS_PER_SENTENCE_AFTER]]-Table1[[#This Row],[QQ1_AVG_WORDS_PER_SENTENCE]]</f>
        <v>7</v>
      </c>
      <c r="AT11" s="3" t="s">
        <v>233</v>
      </c>
      <c r="AU11" s="3" t="s">
        <v>1390</v>
      </c>
      <c r="AV11" s="3" t="s">
        <v>1392</v>
      </c>
      <c r="AW11" s="3" t="s">
        <v>234</v>
      </c>
      <c r="AX11" s="3" t="s">
        <v>1401</v>
      </c>
      <c r="AY11" s="3" t="s">
        <v>115</v>
      </c>
      <c r="AZ11" s="3" t="s">
        <v>93</v>
      </c>
      <c r="BA11" s="3" t="s">
        <v>115</v>
      </c>
      <c r="BB11" s="3" t="s">
        <v>93</v>
      </c>
      <c r="BC11" s="3" t="s">
        <v>93</v>
      </c>
      <c r="BD11" s="3" t="s">
        <v>115</v>
      </c>
      <c r="BE11" s="3" t="s">
        <v>93</v>
      </c>
      <c r="BF11" s="3" t="s">
        <v>115</v>
      </c>
      <c r="BG11" s="3" t="s">
        <v>93</v>
      </c>
      <c r="BH11" s="3" t="s">
        <v>115</v>
      </c>
      <c r="BI11" s="3" t="s">
        <v>115</v>
      </c>
      <c r="BJ11" s="3" t="s">
        <v>93</v>
      </c>
      <c r="BK11" s="3" t="s">
        <v>115</v>
      </c>
      <c r="BL11" s="3" t="s">
        <v>115</v>
      </c>
      <c r="BM11" s="30">
        <v>22</v>
      </c>
      <c r="BN11" s="30">
        <v>24</v>
      </c>
      <c r="BO11" s="30">
        <f t="shared" si="8"/>
        <v>46</v>
      </c>
      <c r="BP11" s="35">
        <f t="shared" si="4"/>
        <v>2</v>
      </c>
      <c r="BQ11" s="32" t="s">
        <v>97</v>
      </c>
      <c r="BR11" s="3" t="s">
        <v>97</v>
      </c>
      <c r="BS11" s="3" t="s">
        <v>96</v>
      </c>
      <c r="BT11" s="3" t="s">
        <v>96</v>
      </c>
      <c r="BU11" s="3" t="s">
        <v>96</v>
      </c>
      <c r="BV11" s="3" t="s">
        <v>97</v>
      </c>
      <c r="BW11" s="3" t="s">
        <v>97</v>
      </c>
      <c r="BX11" s="3" t="s">
        <v>97</v>
      </c>
      <c r="BY11" s="3" t="s">
        <v>97</v>
      </c>
      <c r="BZ11" s="3" t="s">
        <v>96</v>
      </c>
      <c r="CA11" s="3" t="s">
        <v>96</v>
      </c>
      <c r="CB11" s="3" t="s">
        <v>96</v>
      </c>
      <c r="CC11" s="3" t="s">
        <v>97</v>
      </c>
      <c r="CD11" s="3" t="s">
        <v>96</v>
      </c>
      <c r="CE11" s="3" t="s">
        <v>96</v>
      </c>
      <c r="CF11" s="3" t="s">
        <v>97</v>
      </c>
      <c r="CG11" s="3" t="s">
        <v>97</v>
      </c>
      <c r="CH11" s="3" t="s">
        <v>96</v>
      </c>
      <c r="CI11" s="3" t="s">
        <v>97</v>
      </c>
      <c r="CJ11" s="3" t="s">
        <v>97</v>
      </c>
      <c r="CK11" s="5">
        <v>4</v>
      </c>
      <c r="CL11" s="5">
        <v>8</v>
      </c>
      <c r="CM11" s="6">
        <f t="shared" si="5"/>
        <v>4</v>
      </c>
      <c r="CN11" s="3" t="s">
        <v>96</v>
      </c>
      <c r="CO11" s="3" t="s">
        <v>96</v>
      </c>
      <c r="CP11" s="3" t="s">
        <v>96</v>
      </c>
      <c r="CQ11" s="3" t="s">
        <v>96</v>
      </c>
      <c r="CR11" s="3" t="s">
        <v>96</v>
      </c>
      <c r="CS11" s="3" t="s">
        <v>97</v>
      </c>
      <c r="CT11" s="3" t="s">
        <v>97</v>
      </c>
      <c r="CU11" s="3" t="s">
        <v>97</v>
      </c>
      <c r="CV11" s="3" t="s">
        <v>96</v>
      </c>
      <c r="CW11" s="3" t="s">
        <v>97</v>
      </c>
      <c r="CX11" s="3" t="s">
        <v>96</v>
      </c>
      <c r="CY11" s="3" t="s">
        <v>96</v>
      </c>
      <c r="CZ11" s="3" t="s">
        <v>96</v>
      </c>
      <c r="DA11" s="3" t="s">
        <v>96</v>
      </c>
      <c r="DB11" s="3" t="s">
        <v>96</v>
      </c>
      <c r="DC11" s="3" t="s">
        <v>97</v>
      </c>
      <c r="DD11" s="3" t="s">
        <v>97</v>
      </c>
      <c r="DE11" s="3" t="s">
        <v>97</v>
      </c>
      <c r="DF11" s="3" t="s">
        <v>97</v>
      </c>
      <c r="DG11" s="3" t="s">
        <v>96</v>
      </c>
      <c r="DH11" s="5">
        <v>9</v>
      </c>
      <c r="DI11" s="5">
        <v>9</v>
      </c>
      <c r="DJ11" s="6">
        <f t="shared" si="6"/>
        <v>0</v>
      </c>
      <c r="DK11" s="3" t="s">
        <v>235</v>
      </c>
      <c r="DL11" s="3" t="s">
        <v>236</v>
      </c>
      <c r="DM11" s="3" t="s">
        <v>236</v>
      </c>
      <c r="DN11" s="3" t="s">
        <v>236</v>
      </c>
      <c r="DO11" s="14" t="s">
        <v>1337</v>
      </c>
      <c r="DP11" s="14" t="s">
        <v>1339</v>
      </c>
      <c r="DQ11" s="3" t="s">
        <v>1345</v>
      </c>
      <c r="DR11" s="60" t="s">
        <v>1449</v>
      </c>
    </row>
    <row r="12" spans="1:122"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7"/>
        <v>12</v>
      </c>
      <c r="AB12" s="45">
        <f t="shared" si="0"/>
        <v>1</v>
      </c>
      <c r="AC12" s="52">
        <f t="shared" si="1"/>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4">
        <f>IF(LEN(TRIM(Table1[[#This Row],[QQ1_AFTER]]))=0, 0, MAX(1, LEN(Table1[[#This Row],[QQ1_AFTER]]) - LEN(SUBSTITUTE(SUBSTITUTE(SUBSTITUTE(Table1[[#This Row],[QQ1_AFTER]], ".", ""), "!", ""), "?", ""))))</f>
        <v>1</v>
      </c>
      <c r="AO12" s="45">
        <f t="shared" si="2"/>
        <v>13</v>
      </c>
      <c r="AP12" s="52">
        <f>IF(LEN(TRIM(Table1[[#This Row],[QQ1_AFTER]]))=0, 0,
    (LEN(TRIM(SUBSTITUTE(SUBSTITUTE(SUBSTITUTE(Table1[[#This Row],[QQ1_AFTER]], "/", " "), "-", " "), "  ", " ")))
    - LEN(SUBSTITUTE(TRIM(SUBSTITUTE(SUBSTITUTE(SUBSTITUTE(Table1[[#This Row],[QQ1_AFTER]], "/", " "), "-", " "), "  ", " ")), " ", "")) + 1)
    / MAX(1,
        LEN(Z12)
        - LEN(SUBSTITUTE(SUBSTITUTE(SUBSTITUTE(Z12, ".", ""), "!", ""), "?", ""))
    )
)</f>
        <v>13</v>
      </c>
      <c r="AQ12" s="45">
        <f>Table1[[#This Row],[QQ1_SENTENCE_COUNT_AFTER]]-Table1[[#This Row],[QQ1_SENTENCE_COUNT_BEFORE]]</f>
        <v>0</v>
      </c>
      <c r="AR12" s="45">
        <f t="shared" si="3"/>
        <v>1</v>
      </c>
      <c r="AS12" s="52">
        <f>Table1[[#This Row],[QQ1_AVG_WORDS_PER_SENTENCE_AFTER]]-Table1[[#This Row],[QQ1_AVG_WORDS_PER_SENTENCE]]</f>
        <v>1</v>
      </c>
      <c r="AT12" s="3" t="s">
        <v>243</v>
      </c>
      <c r="AU12" s="3" t="s">
        <v>1390</v>
      </c>
      <c r="AV12" s="3" t="s">
        <v>1393</v>
      </c>
      <c r="AW12" s="3" t="s">
        <v>244</v>
      </c>
      <c r="AX12" s="3" t="s">
        <v>1403</v>
      </c>
      <c r="AY12" s="3" t="s">
        <v>94</v>
      </c>
      <c r="AZ12" s="3" t="s">
        <v>93</v>
      </c>
      <c r="BA12" s="3" t="s">
        <v>115</v>
      </c>
      <c r="BB12" s="3" t="s">
        <v>93</v>
      </c>
      <c r="BC12" s="3" t="s">
        <v>94</v>
      </c>
      <c r="BD12" s="3" t="s">
        <v>115</v>
      </c>
      <c r="BE12" s="3" t="s">
        <v>95</v>
      </c>
      <c r="BF12" s="3" t="s">
        <v>94</v>
      </c>
      <c r="BG12" s="3" t="s">
        <v>115</v>
      </c>
      <c r="BH12" s="3" t="s">
        <v>114</v>
      </c>
      <c r="BI12" s="3" t="s">
        <v>93</v>
      </c>
      <c r="BJ12" s="3" t="s">
        <v>114</v>
      </c>
      <c r="BK12" s="3" t="s">
        <v>94</v>
      </c>
      <c r="BL12" s="3" t="s">
        <v>114</v>
      </c>
      <c r="BM12" s="30">
        <v>19</v>
      </c>
      <c r="BN12" s="30">
        <v>27</v>
      </c>
      <c r="BO12" s="30">
        <f t="shared" si="8"/>
        <v>46</v>
      </c>
      <c r="BP12" s="34">
        <f t="shared" si="4"/>
        <v>8</v>
      </c>
      <c r="BQ12" s="32" t="s">
        <v>96</v>
      </c>
      <c r="BR12" s="3" t="s">
        <v>96</v>
      </c>
      <c r="BS12" s="3" t="s">
        <v>96</v>
      </c>
      <c r="BT12" s="3" t="s">
        <v>96</v>
      </c>
      <c r="BU12" s="3" t="s">
        <v>96</v>
      </c>
      <c r="BV12" s="3" t="s">
        <v>96</v>
      </c>
      <c r="BW12" s="3" t="s">
        <v>96</v>
      </c>
      <c r="BX12" s="3" t="s">
        <v>96</v>
      </c>
      <c r="BY12" s="3" t="s">
        <v>96</v>
      </c>
      <c r="BZ12" s="3" t="s">
        <v>96</v>
      </c>
      <c r="CA12" s="3" t="s">
        <v>97</v>
      </c>
      <c r="CB12" s="3" t="s">
        <v>97</v>
      </c>
      <c r="CC12" s="3" t="s">
        <v>96</v>
      </c>
      <c r="CD12" s="3" t="s">
        <v>97</v>
      </c>
      <c r="CE12" s="3" t="s">
        <v>97</v>
      </c>
      <c r="CF12" s="3" t="s">
        <v>96</v>
      </c>
      <c r="CG12" s="3" t="s">
        <v>97</v>
      </c>
      <c r="CH12" s="3" t="s">
        <v>97</v>
      </c>
      <c r="CI12" s="3" t="s">
        <v>97</v>
      </c>
      <c r="CJ12" s="3" t="s">
        <v>97</v>
      </c>
      <c r="CK12" s="5">
        <v>5</v>
      </c>
      <c r="CL12" s="5">
        <v>5</v>
      </c>
      <c r="CM12" s="11">
        <f t="shared" si="5"/>
        <v>0</v>
      </c>
      <c r="CN12" s="3" t="s">
        <v>97</v>
      </c>
      <c r="CO12" s="3" t="s">
        <v>96</v>
      </c>
      <c r="CP12" s="3" t="s">
        <v>97</v>
      </c>
      <c r="CQ12" s="3" t="s">
        <v>96</v>
      </c>
      <c r="CR12" s="3" t="s">
        <v>97</v>
      </c>
      <c r="CS12" s="3" t="s">
        <v>97</v>
      </c>
      <c r="CT12" s="3" t="s">
        <v>97</v>
      </c>
      <c r="CU12" s="3" t="s">
        <v>97</v>
      </c>
      <c r="CV12" s="3" t="s">
        <v>96</v>
      </c>
      <c r="CW12" s="3" t="s">
        <v>97</v>
      </c>
      <c r="CX12" s="3" t="s">
        <v>97</v>
      </c>
      <c r="CY12" s="3" t="s">
        <v>96</v>
      </c>
      <c r="CZ12" s="3" t="s">
        <v>96</v>
      </c>
      <c r="DA12" s="3" t="s">
        <v>96</v>
      </c>
      <c r="DB12" s="3" t="s">
        <v>96</v>
      </c>
      <c r="DC12" s="3" t="s">
        <v>96</v>
      </c>
      <c r="DD12" s="3" t="s">
        <v>97</v>
      </c>
      <c r="DE12" s="3" t="s">
        <v>97</v>
      </c>
      <c r="DF12" s="3" t="s">
        <v>97</v>
      </c>
      <c r="DG12" s="3" t="s">
        <v>97</v>
      </c>
      <c r="DH12" s="5">
        <v>6</v>
      </c>
      <c r="DI12" s="5">
        <v>8</v>
      </c>
      <c r="DJ12" s="11">
        <f t="shared" si="6"/>
        <v>2</v>
      </c>
      <c r="DK12" s="3" t="s">
        <v>245</v>
      </c>
      <c r="DL12" s="3" t="s">
        <v>246</v>
      </c>
      <c r="DM12" s="3" t="s">
        <v>247</v>
      </c>
      <c r="DN12" s="3" t="s">
        <v>248</v>
      </c>
      <c r="DO12" s="14" t="s">
        <v>1338</v>
      </c>
      <c r="DP12" s="14" t="s">
        <v>1340</v>
      </c>
      <c r="DQ12" s="3" t="s">
        <v>1383</v>
      </c>
      <c r="DR12" s="60" t="s">
        <v>1449</v>
      </c>
    </row>
    <row r="13" spans="1:122"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7"/>
        <v>23</v>
      </c>
      <c r="AB13" s="45">
        <f t="shared" si="0"/>
        <v>1</v>
      </c>
      <c r="AC13" s="52">
        <f t="shared" si="1"/>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4">
        <f>IF(LEN(TRIM(Table1[[#This Row],[QQ1_AFTER]]))=0, 0, MAX(1, LEN(Table1[[#This Row],[QQ1_AFTER]]) - LEN(SUBSTITUTE(SUBSTITUTE(SUBSTITUTE(Table1[[#This Row],[QQ1_AFTER]], ".", ""), "!", ""), "?", ""))))</f>
        <v>1</v>
      </c>
      <c r="AO13" s="45">
        <f t="shared" si="2"/>
        <v>15</v>
      </c>
      <c r="AP13" s="52">
        <f>IF(LEN(TRIM(Table1[[#This Row],[QQ1_AFTER]]))=0, 0,
    (LEN(TRIM(SUBSTITUTE(SUBSTITUTE(SUBSTITUTE(Table1[[#This Row],[QQ1_AFTER]], "/", " "), "-", " "), "  ", " ")))
    - LEN(SUBSTITUTE(TRIM(SUBSTITUTE(SUBSTITUTE(SUBSTITUTE(Table1[[#This Row],[QQ1_AFTER]], "/", " "), "-", " "), "  ", " ")), " ", "")) + 1)
    / MAX(1,
        LEN(Z13)
        - LEN(SUBSTITUTE(SUBSTITUTE(SUBSTITUTE(Z13, ".", ""), "!", ""), "?", ""))
    )
)</f>
        <v>15</v>
      </c>
      <c r="AQ13" s="45">
        <f>Table1[[#This Row],[QQ1_SENTENCE_COUNT_AFTER]]-Table1[[#This Row],[QQ1_SENTENCE_COUNT_BEFORE]]</f>
        <v>0</v>
      </c>
      <c r="AR13" s="45">
        <f t="shared" si="3"/>
        <v>-8</v>
      </c>
      <c r="AS13" s="52">
        <f>Table1[[#This Row],[QQ1_AVG_WORDS_PER_SENTENCE_AFTER]]-Table1[[#This Row],[QQ1_AVG_WORDS_PER_SENTENCE]]</f>
        <v>-8</v>
      </c>
      <c r="AT13" s="3" t="s">
        <v>259</v>
      </c>
      <c r="AU13" s="3" t="s">
        <v>1390</v>
      </c>
      <c r="AV13" s="3" t="s">
        <v>1389</v>
      </c>
      <c r="AW13" s="3" t="s">
        <v>260</v>
      </c>
      <c r="AX13" s="3" t="s">
        <v>1399</v>
      </c>
      <c r="AY13" s="3" t="s">
        <v>93</v>
      </c>
      <c r="AZ13" s="3" t="s">
        <v>94</v>
      </c>
      <c r="BA13" s="3" t="s">
        <v>94</v>
      </c>
      <c r="BB13" s="3" t="s">
        <v>94</v>
      </c>
      <c r="BC13" s="3" t="s">
        <v>94</v>
      </c>
      <c r="BD13" s="3" t="s">
        <v>94</v>
      </c>
      <c r="BE13" s="3" t="s">
        <v>94</v>
      </c>
      <c r="BF13" s="3" t="s">
        <v>115</v>
      </c>
      <c r="BG13" s="3" t="s">
        <v>115</v>
      </c>
      <c r="BH13" s="3" t="s">
        <v>114</v>
      </c>
      <c r="BI13" s="3" t="s">
        <v>114</v>
      </c>
      <c r="BJ13" s="3" t="s">
        <v>94</v>
      </c>
      <c r="BK13" s="3" t="s">
        <v>94</v>
      </c>
      <c r="BL13" s="3" t="s">
        <v>115</v>
      </c>
      <c r="BM13" s="30">
        <v>20</v>
      </c>
      <c r="BN13" s="30">
        <v>28</v>
      </c>
      <c r="BO13" s="30">
        <f t="shared" si="8"/>
        <v>48</v>
      </c>
      <c r="BP13" s="35">
        <f t="shared" si="4"/>
        <v>8</v>
      </c>
      <c r="BQ13" s="32" t="s">
        <v>97</v>
      </c>
      <c r="BR13" s="3" t="s">
        <v>96</v>
      </c>
      <c r="BS13" s="3" t="s">
        <v>96</v>
      </c>
      <c r="BT13" s="3" t="s">
        <v>97</v>
      </c>
      <c r="BU13" s="3" t="s">
        <v>96</v>
      </c>
      <c r="BV13" s="3" t="s">
        <v>96</v>
      </c>
      <c r="BW13" s="3" t="s">
        <v>97</v>
      </c>
      <c r="BX13" s="3" t="s">
        <v>96</v>
      </c>
      <c r="BY13" s="3" t="s">
        <v>97</v>
      </c>
      <c r="BZ13" s="3" t="s">
        <v>96</v>
      </c>
      <c r="CA13" s="3" t="s">
        <v>96</v>
      </c>
      <c r="CB13" s="3" t="s">
        <v>96</v>
      </c>
      <c r="CC13" s="3" t="s">
        <v>96</v>
      </c>
      <c r="CD13" s="3" t="s">
        <v>96</v>
      </c>
      <c r="CE13" s="3" t="s">
        <v>96</v>
      </c>
      <c r="CF13" s="3" t="s">
        <v>97</v>
      </c>
      <c r="CG13" s="3" t="s">
        <v>97</v>
      </c>
      <c r="CH13" s="3" t="s">
        <v>97</v>
      </c>
      <c r="CI13" s="3" t="s">
        <v>97</v>
      </c>
      <c r="CJ13" s="3" t="s">
        <v>97</v>
      </c>
      <c r="CK13" s="5">
        <v>5</v>
      </c>
      <c r="CL13" s="5">
        <v>10</v>
      </c>
      <c r="CM13" s="6">
        <f t="shared" si="5"/>
        <v>5</v>
      </c>
      <c r="CN13" s="3" t="s">
        <v>96</v>
      </c>
      <c r="CO13" s="3" t="s">
        <v>96</v>
      </c>
      <c r="CP13" s="3" t="s">
        <v>96</v>
      </c>
      <c r="CQ13" s="3" t="s">
        <v>96</v>
      </c>
      <c r="CR13" s="3" t="s">
        <v>96</v>
      </c>
      <c r="CS13" s="3" t="s">
        <v>97</v>
      </c>
      <c r="CT13" s="3" t="s">
        <v>96</v>
      </c>
      <c r="CU13" s="3" t="s">
        <v>97</v>
      </c>
      <c r="CV13" s="3" t="s">
        <v>97</v>
      </c>
      <c r="CW13" s="3" t="s">
        <v>97</v>
      </c>
      <c r="CX13" s="3" t="s">
        <v>97</v>
      </c>
      <c r="CY13" s="3" t="s">
        <v>96</v>
      </c>
      <c r="CZ13" s="3" t="s">
        <v>96</v>
      </c>
      <c r="DA13" s="3" t="s">
        <v>97</v>
      </c>
      <c r="DB13" s="3" t="s">
        <v>97</v>
      </c>
      <c r="DC13" s="3" t="s">
        <v>97</v>
      </c>
      <c r="DD13" s="3" t="s">
        <v>97</v>
      </c>
      <c r="DE13" s="3" t="s">
        <v>97</v>
      </c>
      <c r="DF13" s="3" t="s">
        <v>96</v>
      </c>
      <c r="DG13" s="3" t="s">
        <v>97</v>
      </c>
      <c r="DH13" s="5">
        <v>9</v>
      </c>
      <c r="DI13" s="5">
        <v>6</v>
      </c>
      <c r="DJ13" s="6">
        <f t="shared" si="6"/>
        <v>-3</v>
      </c>
      <c r="DK13" s="3" t="s">
        <v>261</v>
      </c>
      <c r="DL13" s="3" t="s">
        <v>262</v>
      </c>
      <c r="DM13" s="3" t="s">
        <v>263</v>
      </c>
      <c r="DN13" s="3" t="s">
        <v>264</v>
      </c>
      <c r="DO13" s="14" t="s">
        <v>1343</v>
      </c>
      <c r="DP13" s="14" t="s">
        <v>1339</v>
      </c>
      <c r="DQ13" s="3" t="s">
        <v>1352</v>
      </c>
      <c r="DR13" s="60" t="s">
        <v>1448</v>
      </c>
    </row>
    <row r="14" spans="1:122"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7"/>
        <v>61</v>
      </c>
      <c r="AB14" s="45">
        <f t="shared" si="0"/>
        <v>3</v>
      </c>
      <c r="AC14" s="52">
        <f t="shared" si="1"/>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4">
        <f>IF(LEN(TRIM(Table1[[#This Row],[QQ1_AFTER]]))=0, 0, MAX(1, LEN(Table1[[#This Row],[QQ1_AFTER]]) - LEN(SUBSTITUTE(SUBSTITUTE(SUBSTITUTE(Table1[[#This Row],[QQ1_AFTER]], ".", ""), "!", ""), "?", ""))))</f>
        <v>4</v>
      </c>
      <c r="AO14" s="45">
        <f t="shared" si="2"/>
        <v>80</v>
      </c>
      <c r="AP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Q14" s="45">
        <f>Table1[[#This Row],[QQ1_SENTENCE_COUNT_AFTER]]-Table1[[#This Row],[QQ1_SENTENCE_COUNT_BEFORE]]</f>
        <v>1</v>
      </c>
      <c r="AR14" s="45">
        <f t="shared" si="3"/>
        <v>19</v>
      </c>
      <c r="AS14" s="52">
        <f>Table1[[#This Row],[QQ1_AVG_WORDS_PER_SENTENCE_AFTER]]-Table1[[#This Row],[QQ1_AVG_WORDS_PER_SENTENCE]]</f>
        <v>6.3333333333333357</v>
      </c>
      <c r="AT14" s="3" t="s">
        <v>273</v>
      </c>
      <c r="AU14" s="3" t="s">
        <v>1390</v>
      </c>
      <c r="AV14" s="3" t="s">
        <v>1389</v>
      </c>
      <c r="AW14" s="3" t="s">
        <v>274</v>
      </c>
      <c r="AX14" s="3" t="s">
        <v>1399</v>
      </c>
      <c r="AY14" s="3" t="s">
        <v>94</v>
      </c>
      <c r="AZ14" s="3" t="s">
        <v>115</v>
      </c>
      <c r="BA14" s="3" t="s">
        <v>115</v>
      </c>
      <c r="BB14" s="3" t="s">
        <v>94</v>
      </c>
      <c r="BC14" s="3" t="s">
        <v>115</v>
      </c>
      <c r="BD14" s="3" t="s">
        <v>94</v>
      </c>
      <c r="BE14" s="3" t="s">
        <v>94</v>
      </c>
      <c r="BF14" s="3" t="s">
        <v>115</v>
      </c>
      <c r="BG14" s="3" t="s">
        <v>94</v>
      </c>
      <c r="BH14" s="3" t="s">
        <v>115</v>
      </c>
      <c r="BI14" s="3" t="s">
        <v>94</v>
      </c>
      <c r="BJ14" s="3" t="s">
        <v>94</v>
      </c>
      <c r="BK14" s="3" t="s">
        <v>115</v>
      </c>
      <c r="BL14" s="3" t="s">
        <v>115</v>
      </c>
      <c r="BM14" s="30">
        <v>24</v>
      </c>
      <c r="BN14" s="30">
        <v>25</v>
      </c>
      <c r="BO14" s="30">
        <f t="shared" si="8"/>
        <v>49</v>
      </c>
      <c r="BP14" s="34">
        <f t="shared" si="4"/>
        <v>1</v>
      </c>
      <c r="BQ14" s="32" t="s">
        <v>96</v>
      </c>
      <c r="BR14" s="3" t="s">
        <v>96</v>
      </c>
      <c r="BS14" s="3" t="s">
        <v>96</v>
      </c>
      <c r="BT14" s="3" t="s">
        <v>96</v>
      </c>
      <c r="BU14" s="3" t="s">
        <v>96</v>
      </c>
      <c r="BV14" s="3" t="s">
        <v>97</v>
      </c>
      <c r="BW14" s="3" t="s">
        <v>97</v>
      </c>
      <c r="BX14" s="3" t="s">
        <v>97</v>
      </c>
      <c r="BY14" s="3" t="s">
        <v>96</v>
      </c>
      <c r="BZ14" s="3" t="s">
        <v>96</v>
      </c>
      <c r="CA14" s="3" t="s">
        <v>97</v>
      </c>
      <c r="CB14" s="3" t="s">
        <v>96</v>
      </c>
      <c r="CC14" s="3" t="s">
        <v>96</v>
      </c>
      <c r="CD14" s="3" t="s">
        <v>96</v>
      </c>
      <c r="CE14" s="3" t="s">
        <v>96</v>
      </c>
      <c r="CF14" s="3" t="s">
        <v>97</v>
      </c>
      <c r="CG14" s="3" t="s">
        <v>97</v>
      </c>
      <c r="CH14" s="3" t="s">
        <v>97</v>
      </c>
      <c r="CI14" s="3" t="s">
        <v>97</v>
      </c>
      <c r="CJ14" s="3" t="s">
        <v>97</v>
      </c>
      <c r="CK14" s="5">
        <v>8</v>
      </c>
      <c r="CL14" s="5">
        <v>9</v>
      </c>
      <c r="CM14" s="11">
        <f t="shared" si="5"/>
        <v>1</v>
      </c>
      <c r="CN14" s="3" t="s">
        <v>96</v>
      </c>
      <c r="CO14" s="3" t="s">
        <v>96</v>
      </c>
      <c r="CP14" s="3" t="s">
        <v>96</v>
      </c>
      <c r="CQ14" s="3" t="s">
        <v>96</v>
      </c>
      <c r="CR14" s="3" t="s">
        <v>97</v>
      </c>
      <c r="CS14" s="3" t="s">
        <v>97</v>
      </c>
      <c r="CT14" s="3" t="s">
        <v>97</v>
      </c>
      <c r="CU14" s="3" t="s">
        <v>97</v>
      </c>
      <c r="CV14" s="3" t="s">
        <v>97</v>
      </c>
      <c r="CW14" s="3" t="s">
        <v>97</v>
      </c>
      <c r="CX14" s="3" t="s">
        <v>96</v>
      </c>
      <c r="CY14" s="3" t="s">
        <v>96</v>
      </c>
      <c r="CZ14" s="3" t="s">
        <v>96</v>
      </c>
      <c r="DA14" s="3" t="s">
        <v>96</v>
      </c>
      <c r="DB14" s="3" t="s">
        <v>97</v>
      </c>
      <c r="DC14" s="3" t="s">
        <v>96</v>
      </c>
      <c r="DD14" s="3" t="s">
        <v>97</v>
      </c>
      <c r="DE14" s="3" t="s">
        <v>97</v>
      </c>
      <c r="DF14" s="3" t="s">
        <v>97</v>
      </c>
      <c r="DG14" s="3" t="s">
        <v>97</v>
      </c>
      <c r="DH14" s="5">
        <v>9</v>
      </c>
      <c r="DI14" s="5">
        <v>8</v>
      </c>
      <c r="DJ14" s="11">
        <f t="shared" si="6"/>
        <v>-1</v>
      </c>
      <c r="DK14" s="3" t="s">
        <v>275</v>
      </c>
      <c r="DL14" s="3" t="s">
        <v>276</v>
      </c>
      <c r="DM14" s="3" t="s">
        <v>277</v>
      </c>
      <c r="DN14" s="3" t="s">
        <v>268</v>
      </c>
      <c r="DO14" s="14" t="s">
        <v>1337</v>
      </c>
      <c r="DP14" s="14" t="s">
        <v>1339</v>
      </c>
      <c r="DQ14" s="3" t="s">
        <v>1344</v>
      </c>
      <c r="DR14" s="60" t="s">
        <v>1451</v>
      </c>
    </row>
    <row r="15" spans="1:122"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7"/>
        <v>15</v>
      </c>
      <c r="AB15" s="45">
        <f t="shared" si="0"/>
        <v>1</v>
      </c>
      <c r="AC15" s="52">
        <f t="shared" si="1"/>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4">
        <f>IF(LEN(TRIM(Table1[[#This Row],[QQ1_AFTER]]))=0, 0, MAX(1, LEN(Table1[[#This Row],[QQ1_AFTER]]) - LEN(SUBSTITUTE(SUBSTITUTE(SUBSTITUTE(Table1[[#This Row],[QQ1_AFTER]], ".", ""), "!", ""), "?", ""))))</f>
        <v>3</v>
      </c>
      <c r="AO15" s="45">
        <f t="shared" si="2"/>
        <v>31</v>
      </c>
      <c r="AP15" s="52">
        <f>IF(LEN(TRIM(Table1[[#This Row],[QQ1_AFTER]]))=0, 0,
    (LEN(TRIM(SUBSTITUTE(SUBSTITUTE(SUBSTITUTE(Table1[[#This Row],[QQ1_AFTER]], "/", " "), "-", " "), "  ", " ")))
    - LEN(SUBSTITUTE(TRIM(SUBSTITUTE(SUBSTITUTE(SUBSTITUTE(Table1[[#This Row],[QQ1_AFTER]], "/", " "), "-", " "), "  ", " ")), " ", "")) + 1)
    / MAX(1,
        LEN(Z15)
        - LEN(SUBSTITUTE(SUBSTITUTE(SUBSTITUTE(Z15, ".", ""), "!", ""), "?", ""))
    )
)</f>
        <v>31</v>
      </c>
      <c r="AQ15" s="45">
        <f>Table1[[#This Row],[QQ1_SENTENCE_COUNT_AFTER]]-Table1[[#This Row],[QQ1_SENTENCE_COUNT_BEFORE]]</f>
        <v>2</v>
      </c>
      <c r="AR15" s="45">
        <f t="shared" si="3"/>
        <v>16</v>
      </c>
      <c r="AS15" s="52">
        <f>Table1[[#This Row],[QQ1_AVG_WORDS_PER_SENTENCE_AFTER]]-Table1[[#This Row],[QQ1_AVG_WORDS_PER_SENTENCE]]</f>
        <v>16</v>
      </c>
      <c r="AT15" s="3" t="s">
        <v>286</v>
      </c>
      <c r="AU15" s="3" t="s">
        <v>1388</v>
      </c>
      <c r="AV15" s="3" t="s">
        <v>1389</v>
      </c>
      <c r="AW15" s="3" t="s">
        <v>287</v>
      </c>
      <c r="AX15" s="3" t="s">
        <v>1401</v>
      </c>
      <c r="AY15" s="3" t="s">
        <v>94</v>
      </c>
      <c r="AZ15" s="3" t="s">
        <v>95</v>
      </c>
      <c r="BA15" s="3" t="s">
        <v>95</v>
      </c>
      <c r="BB15" s="3" t="s">
        <v>95</v>
      </c>
      <c r="BC15" s="3" t="s">
        <v>95</v>
      </c>
      <c r="BD15" s="3" t="s">
        <v>94</v>
      </c>
      <c r="BE15" s="3" t="s">
        <v>95</v>
      </c>
      <c r="BF15" s="3" t="s">
        <v>95</v>
      </c>
      <c r="BG15" s="3" t="s">
        <v>94</v>
      </c>
      <c r="BH15" s="3" t="s">
        <v>94</v>
      </c>
      <c r="BI15" s="3" t="s">
        <v>93</v>
      </c>
      <c r="BJ15" s="3" t="s">
        <v>93</v>
      </c>
      <c r="BK15" s="3" t="s">
        <v>95</v>
      </c>
      <c r="BL15" s="3" t="s">
        <v>93</v>
      </c>
      <c r="BM15" s="30">
        <v>11</v>
      </c>
      <c r="BN15" s="30">
        <v>14</v>
      </c>
      <c r="BO15" s="30">
        <f t="shared" si="8"/>
        <v>25</v>
      </c>
      <c r="BP15" s="34">
        <f t="shared" si="4"/>
        <v>3</v>
      </c>
      <c r="BQ15" s="32" t="s">
        <v>96</v>
      </c>
      <c r="BR15" s="3" t="s">
        <v>96</v>
      </c>
      <c r="BS15" s="3" t="s">
        <v>96</v>
      </c>
      <c r="BT15" s="3" t="s">
        <v>96</v>
      </c>
      <c r="BU15" s="3" t="s">
        <v>96</v>
      </c>
      <c r="BV15" s="3" t="s">
        <v>97</v>
      </c>
      <c r="BW15" s="3" t="s">
        <v>97</v>
      </c>
      <c r="BX15" s="3" t="s">
        <v>96</v>
      </c>
      <c r="BY15" s="3" t="s">
        <v>97</v>
      </c>
      <c r="BZ15" s="3" t="s">
        <v>97</v>
      </c>
      <c r="CA15" s="3" t="s">
        <v>96</v>
      </c>
      <c r="CB15" s="3" t="s">
        <v>96</v>
      </c>
      <c r="CC15" s="3" t="s">
        <v>96</v>
      </c>
      <c r="CD15" s="3" t="s">
        <v>96</v>
      </c>
      <c r="CE15" s="3" t="s">
        <v>96</v>
      </c>
      <c r="CF15" s="3" t="s">
        <v>97</v>
      </c>
      <c r="CG15" s="3" t="s">
        <v>97</v>
      </c>
      <c r="CH15" s="3" t="s">
        <v>97</v>
      </c>
      <c r="CI15" s="3" t="s">
        <v>97</v>
      </c>
      <c r="CJ15" s="3" t="s">
        <v>97</v>
      </c>
      <c r="CK15" s="5" t="s">
        <v>288</v>
      </c>
      <c r="CL15" s="5">
        <v>10</v>
      </c>
      <c r="CM15" s="11">
        <f t="shared" si="5"/>
        <v>1</v>
      </c>
      <c r="CN15" s="3" t="s">
        <v>97</v>
      </c>
      <c r="CO15" s="3" t="s">
        <v>96</v>
      </c>
      <c r="CP15" s="3" t="s">
        <v>96</v>
      </c>
      <c r="CQ15" s="3" t="s">
        <v>96</v>
      </c>
      <c r="CR15" s="3" t="s">
        <v>96</v>
      </c>
      <c r="CS15" s="3" t="s">
        <v>97</v>
      </c>
      <c r="CT15" s="3" t="s">
        <v>97</v>
      </c>
      <c r="CU15" s="3" t="s">
        <v>97</v>
      </c>
      <c r="CV15" s="3" t="s">
        <v>97</v>
      </c>
      <c r="CW15" s="3" t="s">
        <v>97</v>
      </c>
      <c r="CX15" s="3" t="s">
        <v>96</v>
      </c>
      <c r="CY15" s="3" t="s">
        <v>96</v>
      </c>
      <c r="CZ15" s="3" t="s">
        <v>96</v>
      </c>
      <c r="DA15" s="3" t="s">
        <v>96</v>
      </c>
      <c r="DB15" s="3" t="s">
        <v>97</v>
      </c>
      <c r="DC15" s="3" t="s">
        <v>97</v>
      </c>
      <c r="DD15" s="3" t="s">
        <v>97</v>
      </c>
      <c r="DE15" s="3" t="s">
        <v>97</v>
      </c>
      <c r="DF15" s="3" t="s">
        <v>97</v>
      </c>
      <c r="DG15" s="3" t="s">
        <v>97</v>
      </c>
      <c r="DH15" s="5">
        <v>9</v>
      </c>
      <c r="DI15" s="5">
        <v>9</v>
      </c>
      <c r="DJ15" s="11">
        <f t="shared" si="6"/>
        <v>0</v>
      </c>
      <c r="DK15" s="3" t="s">
        <v>289</v>
      </c>
      <c r="DL15" s="3" t="s">
        <v>290</v>
      </c>
      <c r="DM15" s="3" t="s">
        <v>291</v>
      </c>
      <c r="DN15" s="3" t="s">
        <v>292</v>
      </c>
      <c r="DO15" s="14" t="s">
        <v>1337</v>
      </c>
      <c r="DP15" s="14" t="s">
        <v>1339</v>
      </c>
      <c r="DQ15" s="3" t="s">
        <v>1347</v>
      </c>
      <c r="DR15" s="60" t="s">
        <v>1448</v>
      </c>
    </row>
    <row r="16" spans="1:122"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7"/>
        <v>14</v>
      </c>
      <c r="AB16" s="45">
        <f t="shared" si="0"/>
        <v>1</v>
      </c>
      <c r="AC16" s="52">
        <f t="shared" si="1"/>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4">
        <f>IF(LEN(TRIM(Table1[[#This Row],[QQ1_AFTER]]))=0, 0, MAX(1, LEN(Table1[[#This Row],[QQ1_AFTER]]) - LEN(SUBSTITUTE(SUBSTITUTE(SUBSTITUTE(Table1[[#This Row],[QQ1_AFTER]], ".", ""), "!", ""), "?", ""))))</f>
        <v>1</v>
      </c>
      <c r="AO16" s="45">
        <f t="shared" si="2"/>
        <v>1</v>
      </c>
      <c r="AP16" s="52">
        <f>IF(LEN(TRIM(Table1[[#This Row],[QQ1_AFTER]]))=0, 0,
    (LEN(TRIM(SUBSTITUTE(SUBSTITUTE(SUBSTITUTE(Table1[[#This Row],[QQ1_AFTER]], "/", " "), "-", " "), "  ", " ")))
    - LEN(SUBSTITUTE(TRIM(SUBSTITUTE(SUBSTITUTE(SUBSTITUTE(Table1[[#This Row],[QQ1_AFTER]], "/", " "), "-", " "), "  ", " ")), " ", "")) + 1)
    / MAX(1,
        LEN(Z16)
        - LEN(SUBSTITUTE(SUBSTITUTE(SUBSTITUTE(Z16, ".", ""), "!", ""), "?", ""))
    )
)</f>
        <v>1</v>
      </c>
      <c r="AQ16" s="45">
        <f>Table1[[#This Row],[QQ1_SENTENCE_COUNT_AFTER]]-Table1[[#This Row],[QQ1_SENTENCE_COUNT_BEFORE]]</f>
        <v>0</v>
      </c>
      <c r="AR16" s="45">
        <f t="shared" si="3"/>
        <v>-13</v>
      </c>
      <c r="AS16" s="52">
        <f>Table1[[#This Row],[QQ1_AVG_WORDS_PER_SENTENCE_AFTER]]-Table1[[#This Row],[QQ1_AVG_WORDS_PER_SENTENCE]]</f>
        <v>-13</v>
      </c>
      <c r="AT16" s="3" t="s">
        <v>299</v>
      </c>
      <c r="AU16" s="3" t="s">
        <v>1388</v>
      </c>
      <c r="AV16" s="3" t="s">
        <v>1393</v>
      </c>
      <c r="AW16" s="3" t="s">
        <v>300</v>
      </c>
      <c r="AX16" s="3" t="s">
        <v>1399</v>
      </c>
      <c r="AY16" s="3" t="s">
        <v>93</v>
      </c>
      <c r="AZ16" s="3" t="s">
        <v>94</v>
      </c>
      <c r="BA16" s="3" t="s">
        <v>94</v>
      </c>
      <c r="BB16" s="3" t="s">
        <v>115</v>
      </c>
      <c r="BC16" s="3" t="s">
        <v>94</v>
      </c>
      <c r="BD16" s="3" t="s">
        <v>94</v>
      </c>
      <c r="BE16" s="3" t="s">
        <v>94</v>
      </c>
      <c r="BF16" s="3" t="s">
        <v>93</v>
      </c>
      <c r="BG16" s="3" t="s">
        <v>93</v>
      </c>
      <c r="BH16" s="3" t="s">
        <v>93</v>
      </c>
      <c r="BI16" s="3" t="s">
        <v>93</v>
      </c>
      <c r="BJ16" s="3" t="s">
        <v>93</v>
      </c>
      <c r="BK16" s="3" t="s">
        <v>93</v>
      </c>
      <c r="BL16" s="3" t="s">
        <v>93</v>
      </c>
      <c r="BM16" s="30">
        <v>21</v>
      </c>
      <c r="BN16" s="30">
        <v>14</v>
      </c>
      <c r="BO16" s="30">
        <f t="shared" si="8"/>
        <v>35</v>
      </c>
      <c r="BP16" s="34">
        <f t="shared" si="4"/>
        <v>-7</v>
      </c>
      <c r="BQ16" s="32" t="s">
        <v>96</v>
      </c>
      <c r="BR16" s="3" t="s">
        <v>97</v>
      </c>
      <c r="BS16" s="3" t="s">
        <v>96</v>
      </c>
      <c r="BT16" s="3" t="s">
        <v>96</v>
      </c>
      <c r="BU16" s="3" t="s">
        <v>96</v>
      </c>
      <c r="BV16" s="3" t="s">
        <v>96</v>
      </c>
      <c r="BW16" s="3" t="s">
        <v>96</v>
      </c>
      <c r="BX16" s="3" t="s">
        <v>96</v>
      </c>
      <c r="BY16" s="3" t="s">
        <v>97</v>
      </c>
      <c r="BZ16" s="3" t="s">
        <v>97</v>
      </c>
      <c r="CA16" s="3" t="s">
        <v>96</v>
      </c>
      <c r="CB16" s="3" t="s">
        <v>96</v>
      </c>
      <c r="CC16" s="3" t="s">
        <v>97</v>
      </c>
      <c r="CD16" s="3" t="s">
        <v>96</v>
      </c>
      <c r="CE16" s="3" t="s">
        <v>96</v>
      </c>
      <c r="CF16" s="3" t="s">
        <v>96</v>
      </c>
      <c r="CG16" s="3" t="s">
        <v>96</v>
      </c>
      <c r="CH16" s="3" t="s">
        <v>97</v>
      </c>
      <c r="CI16" s="3" t="s">
        <v>97</v>
      </c>
      <c r="CJ16" s="3" t="s">
        <v>97</v>
      </c>
      <c r="CK16" s="5">
        <v>6</v>
      </c>
      <c r="CL16" s="5">
        <v>7</v>
      </c>
      <c r="CM16" s="11">
        <f t="shared" si="5"/>
        <v>1</v>
      </c>
      <c r="CN16" s="3" t="s">
        <v>97</v>
      </c>
      <c r="CO16" s="3" t="s">
        <v>97</v>
      </c>
      <c r="CP16" s="3" t="s">
        <v>96</v>
      </c>
      <c r="CQ16" s="3" t="s">
        <v>96</v>
      </c>
      <c r="CR16" s="3" t="s">
        <v>96</v>
      </c>
      <c r="CS16" s="3" t="s">
        <v>96</v>
      </c>
      <c r="CT16" s="3" t="s">
        <v>97</v>
      </c>
      <c r="CU16" s="3" t="s">
        <v>97</v>
      </c>
      <c r="CV16" s="3" t="s">
        <v>96</v>
      </c>
      <c r="CW16" s="3" t="s">
        <v>97</v>
      </c>
      <c r="CX16" s="3" t="s">
        <v>96</v>
      </c>
      <c r="CY16" s="3" t="s">
        <v>96</v>
      </c>
      <c r="CZ16" s="3" t="s">
        <v>96</v>
      </c>
      <c r="DA16" s="3" t="s">
        <v>96</v>
      </c>
      <c r="DB16" s="3" t="s">
        <v>96</v>
      </c>
      <c r="DC16" s="3" t="s">
        <v>96</v>
      </c>
      <c r="DD16" s="3" t="s">
        <v>96</v>
      </c>
      <c r="DE16" s="3" t="s">
        <v>96</v>
      </c>
      <c r="DF16" s="3" t="s">
        <v>96</v>
      </c>
      <c r="DG16" s="3" t="s">
        <v>96</v>
      </c>
      <c r="DH16" s="5">
        <v>6</v>
      </c>
      <c r="DI16" s="5">
        <v>5</v>
      </c>
      <c r="DJ16" s="11">
        <f t="shared" si="6"/>
        <v>-1</v>
      </c>
      <c r="DK16" s="3" t="s">
        <v>301</v>
      </c>
      <c r="DL16" s="3" t="s">
        <v>302</v>
      </c>
      <c r="DM16" s="3" t="s">
        <v>303</v>
      </c>
      <c r="DN16" s="3" t="s">
        <v>304</v>
      </c>
      <c r="DO16" s="14" t="s">
        <v>1338</v>
      </c>
      <c r="DP16" s="14" t="s">
        <v>1339</v>
      </c>
      <c r="DQ16" s="3" t="s">
        <v>1384</v>
      </c>
      <c r="DR16" s="60" t="s">
        <v>1449</v>
      </c>
    </row>
    <row r="17" spans="1:122"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7"/>
        <v>3</v>
      </c>
      <c r="AB17" s="45">
        <f t="shared" si="0"/>
        <v>1</v>
      </c>
      <c r="AC17" s="52">
        <f t="shared" si="1"/>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4">
        <f>IF(LEN(TRIM(Table1[[#This Row],[QQ1_AFTER]]))=0, 0, MAX(1, LEN(Table1[[#This Row],[QQ1_AFTER]]) - LEN(SUBSTITUTE(SUBSTITUTE(SUBSTITUTE(Table1[[#This Row],[QQ1_AFTER]], ".", ""), "!", ""), "?", ""))))</f>
        <v>1</v>
      </c>
      <c r="AO17" s="45">
        <f t="shared" si="2"/>
        <v>4</v>
      </c>
      <c r="AP17" s="52">
        <f>IF(LEN(TRIM(Table1[[#This Row],[QQ1_AFTER]]))=0, 0,
    (LEN(TRIM(SUBSTITUTE(SUBSTITUTE(SUBSTITUTE(Table1[[#This Row],[QQ1_AFTER]], "/", " "), "-", " "), "  ", " ")))
    - LEN(SUBSTITUTE(TRIM(SUBSTITUTE(SUBSTITUTE(SUBSTITUTE(Table1[[#This Row],[QQ1_AFTER]], "/", " "), "-", " "), "  ", " ")), " ", "")) + 1)
    / MAX(1,
        LEN(Z17)
        - LEN(SUBSTITUTE(SUBSTITUTE(SUBSTITUTE(Z17, ".", ""), "!", ""), "?", ""))
    )
)</f>
        <v>4</v>
      </c>
      <c r="AQ17" s="45">
        <f>Table1[[#This Row],[QQ1_SENTENCE_COUNT_AFTER]]-Table1[[#This Row],[QQ1_SENTENCE_COUNT_BEFORE]]</f>
        <v>0</v>
      </c>
      <c r="AR17" s="45">
        <f t="shared" si="3"/>
        <v>1</v>
      </c>
      <c r="AS17" s="52">
        <f>Table1[[#This Row],[QQ1_AVG_WORDS_PER_SENTENCE_AFTER]]-Table1[[#This Row],[QQ1_AVG_WORDS_PER_SENTENCE]]</f>
        <v>1</v>
      </c>
      <c r="AT17" s="3" t="s">
        <v>309</v>
      </c>
      <c r="AU17" s="3" t="s">
        <v>1390</v>
      </c>
      <c r="AV17" s="3" t="s">
        <v>1393</v>
      </c>
      <c r="AW17" s="3" t="s">
        <v>310</v>
      </c>
      <c r="AX17" s="3" t="s">
        <v>1399</v>
      </c>
      <c r="AY17" s="3" t="s">
        <v>93</v>
      </c>
      <c r="AZ17" s="3" t="s">
        <v>94</v>
      </c>
      <c r="BA17" s="3" t="s">
        <v>94</v>
      </c>
      <c r="BB17" s="3" t="s">
        <v>95</v>
      </c>
      <c r="BC17" s="3" t="s">
        <v>93</v>
      </c>
      <c r="BD17" s="3" t="s">
        <v>93</v>
      </c>
      <c r="BE17" s="3" t="s">
        <v>95</v>
      </c>
      <c r="BF17" s="3" t="s">
        <v>94</v>
      </c>
      <c r="BG17" s="3" t="s">
        <v>93</v>
      </c>
      <c r="BH17" s="3" t="s">
        <v>93</v>
      </c>
      <c r="BI17" s="3" t="s">
        <v>93</v>
      </c>
      <c r="BJ17" s="3" t="s">
        <v>93</v>
      </c>
      <c r="BK17" s="3" t="s">
        <v>95</v>
      </c>
      <c r="BL17" s="3" t="s">
        <v>95</v>
      </c>
      <c r="BM17" s="30">
        <v>14</v>
      </c>
      <c r="BN17" s="30">
        <v>13</v>
      </c>
      <c r="BO17" s="30">
        <f t="shared" si="8"/>
        <v>27</v>
      </c>
      <c r="BP17" s="34">
        <f t="shared" si="4"/>
        <v>-1</v>
      </c>
      <c r="BQ17" s="32" t="s">
        <v>96</v>
      </c>
      <c r="BR17" s="3" t="s">
        <v>96</v>
      </c>
      <c r="BS17" s="3" t="s">
        <v>96</v>
      </c>
      <c r="BT17" s="3" t="s">
        <v>96</v>
      </c>
      <c r="BU17" s="3" t="s">
        <v>96</v>
      </c>
      <c r="BV17" s="3" t="s">
        <v>96</v>
      </c>
      <c r="BW17" s="3" t="s">
        <v>97</v>
      </c>
      <c r="BX17" s="3" t="s">
        <v>97</v>
      </c>
      <c r="BY17" s="3" t="s">
        <v>97</v>
      </c>
      <c r="BZ17" s="3" t="s">
        <v>97</v>
      </c>
      <c r="CA17" s="3" t="s">
        <v>97</v>
      </c>
      <c r="CB17" s="3" t="s">
        <v>97</v>
      </c>
      <c r="CC17" s="3" t="s">
        <v>96</v>
      </c>
      <c r="CD17" s="3" t="s">
        <v>96</v>
      </c>
      <c r="CE17" s="3" t="s">
        <v>96</v>
      </c>
      <c r="CF17" s="3" t="s">
        <v>96</v>
      </c>
      <c r="CG17" s="3" t="s">
        <v>97</v>
      </c>
      <c r="CH17" s="3" t="s">
        <v>96</v>
      </c>
      <c r="CI17" s="3" t="s">
        <v>97</v>
      </c>
      <c r="CJ17" s="3" t="s">
        <v>97</v>
      </c>
      <c r="CK17" s="5">
        <v>9</v>
      </c>
      <c r="CL17" s="5">
        <v>6</v>
      </c>
      <c r="CM17" s="11">
        <f t="shared" si="5"/>
        <v>-3</v>
      </c>
      <c r="CN17" s="3" t="s">
        <v>97</v>
      </c>
      <c r="CO17" s="3" t="s">
        <v>96</v>
      </c>
      <c r="CP17" s="3" t="s">
        <v>96</v>
      </c>
      <c r="CQ17" s="3" t="s">
        <v>96</v>
      </c>
      <c r="CR17" s="3" t="s">
        <v>97</v>
      </c>
      <c r="CS17" s="3" t="s">
        <v>97</v>
      </c>
      <c r="CT17" s="3" t="s">
        <v>97</v>
      </c>
      <c r="CU17" s="3" t="s">
        <v>97</v>
      </c>
      <c r="CV17" s="3" t="s">
        <v>96</v>
      </c>
      <c r="CW17" s="3" t="s">
        <v>97</v>
      </c>
      <c r="CX17" s="3" t="s">
        <v>96</v>
      </c>
      <c r="CY17" s="3" t="s">
        <v>96</v>
      </c>
      <c r="CZ17" s="3" t="s">
        <v>97</v>
      </c>
      <c r="DA17" s="3" t="s">
        <v>97</v>
      </c>
      <c r="DB17" s="3" t="s">
        <v>97</v>
      </c>
      <c r="DC17" s="3" t="s">
        <v>97</v>
      </c>
      <c r="DD17" s="3" t="s">
        <v>97</v>
      </c>
      <c r="DE17" s="3" t="s">
        <v>97</v>
      </c>
      <c r="DF17" s="3" t="s">
        <v>97</v>
      </c>
      <c r="DG17" s="3" t="s">
        <v>97</v>
      </c>
      <c r="DH17" s="5" t="s">
        <v>311</v>
      </c>
      <c r="DI17" s="5">
        <v>7</v>
      </c>
      <c r="DJ17" s="11">
        <f t="shared" si="6"/>
        <v>0</v>
      </c>
      <c r="DK17" s="3" t="s">
        <v>312</v>
      </c>
      <c r="DL17" s="3" t="s">
        <v>313</v>
      </c>
      <c r="DM17" s="3" t="s">
        <v>314</v>
      </c>
      <c r="DN17" s="3" t="s">
        <v>73</v>
      </c>
      <c r="DO17" s="14" t="s">
        <v>1338</v>
      </c>
      <c r="DP17" s="14" t="s">
        <v>1339</v>
      </c>
      <c r="DQ17" s="3" t="s">
        <v>1375</v>
      </c>
      <c r="DR17" s="60" t="s">
        <v>1449</v>
      </c>
    </row>
    <row r="18" spans="1:122"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7"/>
        <v>5</v>
      </c>
      <c r="AB18" s="45">
        <f t="shared" si="0"/>
        <v>1</v>
      </c>
      <c r="AC18" s="52">
        <f t="shared" si="1"/>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4">
        <f>IF(LEN(TRIM(Table1[[#This Row],[QQ1_AFTER]]))=0, 0, MAX(1, LEN(Table1[[#This Row],[QQ1_AFTER]]) - LEN(SUBSTITUTE(SUBSTITUTE(SUBSTITUTE(Table1[[#This Row],[QQ1_AFTER]], ".", ""), "!", ""), "?", ""))))</f>
        <v>3</v>
      </c>
      <c r="AO18" s="45">
        <f t="shared" si="2"/>
        <v>60</v>
      </c>
      <c r="AP18" s="52">
        <f>IF(LEN(TRIM(Table1[[#This Row],[QQ1_AFTER]]))=0, 0,
    (LEN(TRIM(SUBSTITUTE(SUBSTITUTE(SUBSTITUTE(Table1[[#This Row],[QQ1_AFTER]], "/", " "), "-", " "), "  ", " ")))
    - LEN(SUBSTITUTE(TRIM(SUBSTITUTE(SUBSTITUTE(SUBSTITUTE(Table1[[#This Row],[QQ1_AFTER]], "/", " "), "-", " "), "  ", " ")), " ", "")) + 1)
    / MAX(1,
        LEN(Z18)
        - LEN(SUBSTITUTE(SUBSTITUTE(SUBSTITUTE(Z18, ".", ""), "!", ""), "?", ""))
    )
)</f>
        <v>60</v>
      </c>
      <c r="AQ18" s="45">
        <f>Table1[[#This Row],[QQ1_SENTENCE_COUNT_AFTER]]-Table1[[#This Row],[QQ1_SENTENCE_COUNT_BEFORE]]</f>
        <v>2</v>
      </c>
      <c r="AR18" s="45">
        <f t="shared" si="3"/>
        <v>55</v>
      </c>
      <c r="AS18" s="52">
        <f>Table1[[#This Row],[QQ1_AVG_WORDS_PER_SENTENCE_AFTER]]-Table1[[#This Row],[QQ1_AVG_WORDS_PER_SENTENCE]]</f>
        <v>55</v>
      </c>
      <c r="AT18" s="3" t="s">
        <v>321</v>
      </c>
      <c r="AU18" s="3" t="s">
        <v>1397</v>
      </c>
      <c r="AV18" s="3" t="s">
        <v>1397</v>
      </c>
      <c r="AW18" s="3" t="s">
        <v>322</v>
      </c>
      <c r="AX18" s="3" t="s">
        <v>1399</v>
      </c>
      <c r="AY18" s="3" t="s">
        <v>115</v>
      </c>
      <c r="AZ18" s="3" t="s">
        <v>115</v>
      </c>
      <c r="BA18" s="3" t="s">
        <v>115</v>
      </c>
      <c r="BB18" s="3" t="s">
        <v>115</v>
      </c>
      <c r="BC18" s="3" t="s">
        <v>115</v>
      </c>
      <c r="BD18" s="3" t="s">
        <v>115</v>
      </c>
      <c r="BE18" s="3" t="s">
        <v>115</v>
      </c>
      <c r="BF18" s="3" t="s">
        <v>115</v>
      </c>
      <c r="BG18" s="3" t="s">
        <v>115</v>
      </c>
      <c r="BH18" s="3" t="s">
        <v>115</v>
      </c>
      <c r="BI18" s="3" t="s">
        <v>115</v>
      </c>
      <c r="BJ18" s="3" t="s">
        <v>115</v>
      </c>
      <c r="BK18" s="3" t="s">
        <v>115</v>
      </c>
      <c r="BL18" s="3" t="s">
        <v>115</v>
      </c>
      <c r="BM18" s="30">
        <v>28</v>
      </c>
      <c r="BN18" s="30">
        <v>28</v>
      </c>
      <c r="BO18" s="30">
        <f t="shared" si="8"/>
        <v>56</v>
      </c>
      <c r="BP18" s="34">
        <f t="shared" si="4"/>
        <v>0</v>
      </c>
      <c r="BQ18" s="32" t="s">
        <v>96</v>
      </c>
      <c r="BR18" s="3" t="s">
        <v>96</v>
      </c>
      <c r="BS18" s="3" t="s">
        <v>96</v>
      </c>
      <c r="BT18" s="3" t="s">
        <v>96</v>
      </c>
      <c r="BU18" s="3" t="s">
        <v>97</v>
      </c>
      <c r="BV18" s="3" t="s">
        <v>96</v>
      </c>
      <c r="BW18" s="3" t="s">
        <v>97</v>
      </c>
      <c r="BX18" s="3" t="s">
        <v>97</v>
      </c>
      <c r="BY18" s="3" t="s">
        <v>97</v>
      </c>
      <c r="BZ18" s="3" t="s">
        <v>97</v>
      </c>
      <c r="CA18" s="3" t="s">
        <v>97</v>
      </c>
      <c r="CB18" s="3" t="s">
        <v>97</v>
      </c>
      <c r="CC18" s="3" t="s">
        <v>96</v>
      </c>
      <c r="CD18" s="3" t="s">
        <v>97</v>
      </c>
      <c r="CE18" s="3" t="s">
        <v>97</v>
      </c>
      <c r="CF18" s="3" t="s">
        <v>96</v>
      </c>
      <c r="CG18" s="3" t="s">
        <v>97</v>
      </c>
      <c r="CH18" s="3" t="s">
        <v>96</v>
      </c>
      <c r="CI18" s="3" t="s">
        <v>96</v>
      </c>
      <c r="CJ18" s="3" t="s">
        <v>97</v>
      </c>
      <c r="CK18" s="5">
        <v>8</v>
      </c>
      <c r="CL18" s="5">
        <v>3</v>
      </c>
      <c r="CM18" s="11">
        <f t="shared" si="5"/>
        <v>-5</v>
      </c>
      <c r="CN18" s="3" t="s">
        <v>96</v>
      </c>
      <c r="CO18" s="3" t="s">
        <v>97</v>
      </c>
      <c r="CP18" s="3" t="s">
        <v>96</v>
      </c>
      <c r="CQ18" s="3" t="s">
        <v>97</v>
      </c>
      <c r="CR18" s="3" t="s">
        <v>97</v>
      </c>
      <c r="CS18" s="3" t="s">
        <v>97</v>
      </c>
      <c r="CT18" s="3" t="s">
        <v>96</v>
      </c>
      <c r="CU18" s="3" t="s">
        <v>97</v>
      </c>
      <c r="CV18" s="3" t="s">
        <v>96</v>
      </c>
      <c r="CW18" s="3" t="s">
        <v>96</v>
      </c>
      <c r="CX18" s="3" t="s">
        <v>97</v>
      </c>
      <c r="CY18" s="3" t="s">
        <v>97</v>
      </c>
      <c r="CZ18" s="3" t="s">
        <v>96</v>
      </c>
      <c r="DA18" s="3" t="s">
        <v>96</v>
      </c>
      <c r="DB18" s="3" t="s">
        <v>97</v>
      </c>
      <c r="DC18" s="3" t="s">
        <v>97</v>
      </c>
      <c r="DD18" s="3" t="s">
        <v>97</v>
      </c>
      <c r="DE18" s="3" t="s">
        <v>97</v>
      </c>
      <c r="DF18" s="3" t="s">
        <v>96</v>
      </c>
      <c r="DG18" s="3" t="s">
        <v>97</v>
      </c>
      <c r="DH18" s="5">
        <v>4</v>
      </c>
      <c r="DI18" s="5">
        <v>6</v>
      </c>
      <c r="DJ18" s="11">
        <f t="shared" si="6"/>
        <v>2</v>
      </c>
      <c r="DK18" s="3" t="s">
        <v>323</v>
      </c>
      <c r="DL18" s="3" t="s">
        <v>324</v>
      </c>
      <c r="DM18" s="3" t="s">
        <v>325</v>
      </c>
      <c r="DN18" s="3" t="s">
        <v>326</v>
      </c>
      <c r="DO18" s="14" t="s">
        <v>1338</v>
      </c>
      <c r="DP18" s="14" t="s">
        <v>1340</v>
      </c>
      <c r="DQ18" s="3" t="s">
        <v>1385</v>
      </c>
      <c r="DR18" s="60" t="s">
        <v>1449</v>
      </c>
    </row>
    <row r="19" spans="1:122"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7"/>
        <v>10</v>
      </c>
      <c r="AB19" s="45">
        <f t="shared" si="0"/>
        <v>1</v>
      </c>
      <c r="AC19" s="52">
        <f t="shared" si="1"/>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4">
        <f>IF(LEN(TRIM(Table1[[#This Row],[QQ1_AFTER]]))=0, 0, MAX(1, LEN(Table1[[#This Row],[QQ1_AFTER]]) - LEN(SUBSTITUTE(SUBSTITUTE(SUBSTITUTE(Table1[[#This Row],[QQ1_AFTER]], ".", ""), "!", ""), "?", ""))))</f>
        <v>1</v>
      </c>
      <c r="AO19" s="45">
        <f t="shared" si="2"/>
        <v>8</v>
      </c>
      <c r="AP19" s="52">
        <f>IF(LEN(TRIM(Table1[[#This Row],[QQ1_AFTER]]))=0, 0,
    (LEN(TRIM(SUBSTITUTE(SUBSTITUTE(SUBSTITUTE(Table1[[#This Row],[QQ1_AFTER]], "/", " "), "-", " "), "  ", " ")))
    - LEN(SUBSTITUTE(TRIM(SUBSTITUTE(SUBSTITUTE(SUBSTITUTE(Table1[[#This Row],[QQ1_AFTER]], "/", " "), "-", " "), "  ", " ")), " ", "")) + 1)
    / MAX(1,
        LEN(Z19)
        - LEN(SUBSTITUTE(SUBSTITUTE(SUBSTITUTE(Z19, ".", ""), "!", ""), "?", ""))
    )
)</f>
        <v>8</v>
      </c>
      <c r="AQ19" s="45">
        <f>Table1[[#This Row],[QQ1_SENTENCE_COUNT_AFTER]]-Table1[[#This Row],[QQ1_SENTENCE_COUNT_BEFORE]]</f>
        <v>0</v>
      </c>
      <c r="AR19" s="45">
        <f t="shared" si="3"/>
        <v>-2</v>
      </c>
      <c r="AS19" s="52">
        <f>Table1[[#This Row],[QQ1_AVG_WORDS_PER_SENTENCE_AFTER]]-Table1[[#This Row],[QQ1_AVG_WORDS_PER_SENTENCE]]</f>
        <v>-2</v>
      </c>
      <c r="AT19" s="3" t="s">
        <v>332</v>
      </c>
      <c r="AU19" s="3" t="s">
        <v>1388</v>
      </c>
      <c r="AV19" s="3" t="s">
        <v>1389</v>
      </c>
      <c r="AW19" s="3" t="s">
        <v>333</v>
      </c>
      <c r="AX19" s="3" t="s">
        <v>1399</v>
      </c>
      <c r="AY19" s="3" t="s">
        <v>115</v>
      </c>
      <c r="AZ19" s="3" t="s">
        <v>115</v>
      </c>
      <c r="BA19" s="3" t="s">
        <v>115</v>
      </c>
      <c r="BB19" s="3" t="s">
        <v>94</v>
      </c>
      <c r="BC19" s="3" t="s">
        <v>94</v>
      </c>
      <c r="BD19" s="3" t="s">
        <v>93</v>
      </c>
      <c r="BE19" s="3" t="s">
        <v>115</v>
      </c>
      <c r="BF19" s="3" t="s">
        <v>94</v>
      </c>
      <c r="BG19" s="3" t="s">
        <v>93</v>
      </c>
      <c r="BH19" s="3" t="s">
        <v>115</v>
      </c>
      <c r="BI19" s="3" t="s">
        <v>94</v>
      </c>
      <c r="BJ19" s="3" t="s">
        <v>115</v>
      </c>
      <c r="BK19" s="3" t="s">
        <v>93</v>
      </c>
      <c r="BL19" s="3" t="s">
        <v>94</v>
      </c>
      <c r="BM19" s="30">
        <v>24</v>
      </c>
      <c r="BN19" s="30">
        <v>21</v>
      </c>
      <c r="BO19" s="30">
        <f t="shared" si="8"/>
        <v>45</v>
      </c>
      <c r="BP19" s="34">
        <f t="shared" si="4"/>
        <v>-3</v>
      </c>
      <c r="BQ19" s="32" t="s">
        <v>96</v>
      </c>
      <c r="BR19" s="3" t="s">
        <v>97</v>
      </c>
      <c r="BS19" s="3" t="s">
        <v>96</v>
      </c>
      <c r="BT19" s="3" t="s">
        <v>97</v>
      </c>
      <c r="BU19" s="3" t="s">
        <v>96</v>
      </c>
      <c r="BV19" s="3" t="s">
        <v>97</v>
      </c>
      <c r="BW19" s="3" t="s">
        <v>96</v>
      </c>
      <c r="BX19" s="3" t="s">
        <v>97</v>
      </c>
      <c r="BY19" s="3" t="s">
        <v>97</v>
      </c>
      <c r="BZ19" s="3" t="s">
        <v>97</v>
      </c>
      <c r="CA19" s="3" t="s">
        <v>96</v>
      </c>
      <c r="CB19" s="3" t="s">
        <v>96</v>
      </c>
      <c r="CC19" s="3" t="s">
        <v>96</v>
      </c>
      <c r="CD19" s="3" t="s">
        <v>96</v>
      </c>
      <c r="CE19" s="3" t="s">
        <v>96</v>
      </c>
      <c r="CF19" s="3" t="s">
        <v>96</v>
      </c>
      <c r="CG19" s="3" t="s">
        <v>97</v>
      </c>
      <c r="CH19" s="3" t="s">
        <v>97</v>
      </c>
      <c r="CI19" s="3" t="s">
        <v>97</v>
      </c>
      <c r="CJ19" s="3" t="s">
        <v>97</v>
      </c>
      <c r="CK19" s="5">
        <v>7</v>
      </c>
      <c r="CL19" s="5">
        <v>9</v>
      </c>
      <c r="CM19" s="11">
        <f t="shared" si="5"/>
        <v>2</v>
      </c>
      <c r="CN19" s="3" t="s">
        <v>97</v>
      </c>
      <c r="CO19" s="3" t="s">
        <v>96</v>
      </c>
      <c r="CP19" s="3" t="s">
        <v>96</v>
      </c>
      <c r="CQ19" s="3" t="s">
        <v>96</v>
      </c>
      <c r="CR19" s="3" t="s">
        <v>96</v>
      </c>
      <c r="CS19" s="3" t="s">
        <v>96</v>
      </c>
      <c r="CT19" s="3" t="s">
        <v>97</v>
      </c>
      <c r="CU19" s="3" t="s">
        <v>97</v>
      </c>
      <c r="CV19" s="3" t="s">
        <v>96</v>
      </c>
      <c r="CW19" s="3" t="s">
        <v>97</v>
      </c>
      <c r="CX19" s="3" t="s">
        <v>96</v>
      </c>
      <c r="CY19" s="3" t="s">
        <v>96</v>
      </c>
      <c r="CZ19" s="3" t="s">
        <v>96</v>
      </c>
      <c r="DA19" s="3" t="s">
        <v>96</v>
      </c>
      <c r="DB19" s="3" t="s">
        <v>97</v>
      </c>
      <c r="DC19" s="3" t="s">
        <v>96</v>
      </c>
      <c r="DD19" s="3" t="s">
        <v>97</v>
      </c>
      <c r="DE19" s="3" t="s">
        <v>97</v>
      </c>
      <c r="DF19" s="3" t="s">
        <v>97</v>
      </c>
      <c r="DG19" s="3" t="s">
        <v>96</v>
      </c>
      <c r="DH19" s="5">
        <v>7</v>
      </c>
      <c r="DI19" s="5">
        <v>7</v>
      </c>
      <c r="DJ19" s="11">
        <f t="shared" si="6"/>
        <v>0</v>
      </c>
      <c r="DK19" s="3" t="s">
        <v>334</v>
      </c>
      <c r="DL19" s="3" t="s">
        <v>335</v>
      </c>
      <c r="DM19" s="3" t="s">
        <v>336</v>
      </c>
      <c r="DN19" s="3" t="s">
        <v>337</v>
      </c>
      <c r="DO19" s="14" t="s">
        <v>1338</v>
      </c>
      <c r="DP19" s="14" t="s">
        <v>1339</v>
      </c>
      <c r="DQ19" s="3" t="s">
        <v>1348</v>
      </c>
      <c r="DR19" s="60" t="s">
        <v>1450</v>
      </c>
    </row>
    <row r="20" spans="1:122"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7"/>
        <v>17</v>
      </c>
      <c r="AB20" s="45">
        <f t="shared" si="0"/>
        <v>1</v>
      </c>
      <c r="AC20" s="52">
        <f t="shared" si="1"/>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4">
        <f>IF(LEN(TRIM(Table1[[#This Row],[QQ1_AFTER]]))=0, 0, MAX(1, LEN(Table1[[#This Row],[QQ1_AFTER]]) - LEN(SUBSTITUTE(SUBSTITUTE(SUBSTITUTE(Table1[[#This Row],[QQ1_AFTER]], ".", ""), "!", ""), "?", ""))))</f>
        <v>2</v>
      </c>
      <c r="AO20" s="45">
        <f t="shared" si="2"/>
        <v>38</v>
      </c>
      <c r="AP20" s="52">
        <f>IF(LEN(TRIM(Table1[[#This Row],[QQ1_AFTER]]))=0, 0,
    (LEN(TRIM(SUBSTITUTE(SUBSTITUTE(SUBSTITUTE(Table1[[#This Row],[QQ1_AFTER]], "/", " "), "-", " "), "  ", " ")))
    - LEN(SUBSTITUTE(TRIM(SUBSTITUTE(SUBSTITUTE(SUBSTITUTE(Table1[[#This Row],[QQ1_AFTER]], "/", " "), "-", " "), "  ", " ")), " ", "")) + 1)
    / MAX(1,
        LEN(Z20)
        - LEN(SUBSTITUTE(SUBSTITUTE(SUBSTITUTE(Z20, ".", ""), "!", ""), "?", ""))
    )
)</f>
        <v>38</v>
      </c>
      <c r="AQ20" s="45">
        <f>Table1[[#This Row],[QQ1_SENTENCE_COUNT_AFTER]]-Table1[[#This Row],[QQ1_SENTENCE_COUNT_BEFORE]]</f>
        <v>1</v>
      </c>
      <c r="AR20" s="45">
        <f t="shared" si="3"/>
        <v>21</v>
      </c>
      <c r="AS20" s="52">
        <f>Table1[[#This Row],[QQ1_AVG_WORDS_PER_SENTENCE_AFTER]]-Table1[[#This Row],[QQ1_AVG_WORDS_PER_SENTENCE]]</f>
        <v>21</v>
      </c>
      <c r="AT20" s="3" t="s">
        <v>348</v>
      </c>
      <c r="AU20" s="3" t="s">
        <v>1390</v>
      </c>
      <c r="AV20" s="3" t="s">
        <v>1393</v>
      </c>
      <c r="AW20" s="3" t="s">
        <v>349</v>
      </c>
      <c r="AX20" s="3" t="s">
        <v>1403</v>
      </c>
      <c r="AY20" s="3" t="s">
        <v>93</v>
      </c>
      <c r="AZ20" s="3" t="s">
        <v>94</v>
      </c>
      <c r="BA20" s="3" t="s">
        <v>95</v>
      </c>
      <c r="BB20" s="3" t="s">
        <v>94</v>
      </c>
      <c r="BC20" s="3" t="s">
        <v>114</v>
      </c>
      <c r="BD20" s="3" t="s">
        <v>93</v>
      </c>
      <c r="BE20" s="3" t="s">
        <v>93</v>
      </c>
      <c r="BF20" s="3" t="s">
        <v>93</v>
      </c>
      <c r="BG20" s="3" t="s">
        <v>93</v>
      </c>
      <c r="BH20" s="3" t="s">
        <v>115</v>
      </c>
      <c r="BI20" s="3" t="s">
        <v>93</v>
      </c>
      <c r="BJ20" s="3" t="s">
        <v>93</v>
      </c>
      <c r="BK20" s="3" t="s">
        <v>93</v>
      </c>
      <c r="BL20" s="3" t="s">
        <v>93</v>
      </c>
      <c r="BM20" s="30">
        <v>18</v>
      </c>
      <c r="BN20" s="30">
        <v>16</v>
      </c>
      <c r="BO20" s="30">
        <f t="shared" si="8"/>
        <v>34</v>
      </c>
      <c r="BP20" s="34">
        <f t="shared" si="4"/>
        <v>-2</v>
      </c>
      <c r="BQ20" s="32" t="s">
        <v>97</v>
      </c>
      <c r="BR20" s="3" t="s">
        <v>97</v>
      </c>
      <c r="BS20" s="3" t="s">
        <v>97</v>
      </c>
      <c r="BT20" s="3" t="s">
        <v>97</v>
      </c>
      <c r="BU20" s="3" t="s">
        <v>96</v>
      </c>
      <c r="BV20" s="3" t="s">
        <v>97</v>
      </c>
      <c r="BW20" s="3" t="s">
        <v>96</v>
      </c>
      <c r="BX20" s="3" t="s">
        <v>97</v>
      </c>
      <c r="BY20" s="3" t="s">
        <v>97</v>
      </c>
      <c r="BZ20" s="3" t="s">
        <v>97</v>
      </c>
      <c r="CA20" s="3" t="s">
        <v>97</v>
      </c>
      <c r="CB20" s="3" t="s">
        <v>96</v>
      </c>
      <c r="CC20" s="3" t="s">
        <v>96</v>
      </c>
      <c r="CD20" s="3" t="s">
        <v>96</v>
      </c>
      <c r="CE20" s="3" t="s">
        <v>97</v>
      </c>
      <c r="CF20" s="3" t="s">
        <v>97</v>
      </c>
      <c r="CG20" s="3" t="s">
        <v>97</v>
      </c>
      <c r="CH20" s="3" t="s">
        <v>96</v>
      </c>
      <c r="CI20" s="3" t="s">
        <v>97</v>
      </c>
      <c r="CJ20" s="3" t="s">
        <v>97</v>
      </c>
      <c r="CK20" s="5">
        <v>5</v>
      </c>
      <c r="CL20" s="5">
        <v>7</v>
      </c>
      <c r="CM20" s="11">
        <f t="shared" si="5"/>
        <v>2</v>
      </c>
      <c r="CN20" s="3" t="s">
        <v>97</v>
      </c>
      <c r="CO20" s="3" t="s">
        <v>96</v>
      </c>
      <c r="CP20" s="3" t="s">
        <v>97</v>
      </c>
      <c r="CQ20" s="3" t="s">
        <v>97</v>
      </c>
      <c r="CR20" s="3" t="s">
        <v>97</v>
      </c>
      <c r="CS20" s="3" t="s">
        <v>96</v>
      </c>
      <c r="CT20" s="3" t="s">
        <v>97</v>
      </c>
      <c r="CU20" s="3" t="s">
        <v>97</v>
      </c>
      <c r="CV20" s="3" t="s">
        <v>96</v>
      </c>
      <c r="CW20" s="3" t="s">
        <v>97</v>
      </c>
      <c r="CX20" s="3" t="s">
        <v>96</v>
      </c>
      <c r="CY20" s="3" t="s">
        <v>96</v>
      </c>
      <c r="CZ20" s="3" t="s">
        <v>96</v>
      </c>
      <c r="DA20" s="3" t="s">
        <v>97</v>
      </c>
      <c r="DB20" s="3" t="s">
        <v>96</v>
      </c>
      <c r="DC20" s="3" t="s">
        <v>96</v>
      </c>
      <c r="DD20" s="3" t="s">
        <v>97</v>
      </c>
      <c r="DE20" s="3" t="s">
        <v>97</v>
      </c>
      <c r="DF20" s="3" t="s">
        <v>96</v>
      </c>
      <c r="DG20" s="3" t="s">
        <v>97</v>
      </c>
      <c r="DH20" s="5">
        <v>4</v>
      </c>
      <c r="DI20" s="5">
        <v>7</v>
      </c>
      <c r="DJ20" s="11">
        <f t="shared" si="6"/>
        <v>3</v>
      </c>
      <c r="DK20" s="3" t="s">
        <v>350</v>
      </c>
      <c r="DL20" s="3" t="s">
        <v>351</v>
      </c>
      <c r="DM20" s="3" t="s">
        <v>352</v>
      </c>
      <c r="DN20" s="3" t="s">
        <v>353</v>
      </c>
      <c r="DO20" s="14" t="s">
        <v>1338</v>
      </c>
      <c r="DP20" s="14" t="s">
        <v>1339</v>
      </c>
      <c r="DQ20" s="3" t="s">
        <v>1352</v>
      </c>
      <c r="DR20" s="60" t="s">
        <v>1449</v>
      </c>
    </row>
    <row r="21" spans="1:122"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7"/>
        <v>28</v>
      </c>
      <c r="AB21" s="45">
        <f t="shared" si="0"/>
        <v>1</v>
      </c>
      <c r="AC21" s="52">
        <f t="shared" si="1"/>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4">
        <f>IF(LEN(TRIM(Table1[[#This Row],[QQ1_AFTER]]))=0, 0, MAX(1, LEN(Table1[[#This Row],[QQ1_AFTER]]) - LEN(SUBSTITUTE(SUBSTITUTE(SUBSTITUTE(Table1[[#This Row],[QQ1_AFTER]], ".", ""), "!", ""), "?", ""))))</f>
        <v>1</v>
      </c>
      <c r="AO21" s="45">
        <f t="shared" si="2"/>
        <v>23</v>
      </c>
      <c r="AP21" s="52">
        <f>IF(LEN(TRIM(Table1[[#This Row],[QQ1_AFTER]]))=0, 0,
    (LEN(TRIM(SUBSTITUTE(SUBSTITUTE(SUBSTITUTE(Table1[[#This Row],[QQ1_AFTER]], "/", " "), "-", " "), "  ", " ")))
    - LEN(SUBSTITUTE(TRIM(SUBSTITUTE(SUBSTITUTE(SUBSTITUTE(Table1[[#This Row],[QQ1_AFTER]], "/", " "), "-", " "), "  ", " ")), " ", "")) + 1)
    / MAX(1,
        LEN(Z21)
        - LEN(SUBSTITUTE(SUBSTITUTE(SUBSTITUTE(Z21, ".", ""), "!", ""), "?", ""))
    )
)</f>
        <v>23</v>
      </c>
      <c r="AQ21" s="45">
        <f>Table1[[#This Row],[QQ1_SENTENCE_COUNT_AFTER]]-Table1[[#This Row],[QQ1_SENTENCE_COUNT_BEFORE]]</f>
        <v>0</v>
      </c>
      <c r="AR21" s="45">
        <f t="shared" si="3"/>
        <v>-5</v>
      </c>
      <c r="AS21" s="52">
        <f>Table1[[#This Row],[QQ1_AVG_WORDS_PER_SENTENCE_AFTER]]-Table1[[#This Row],[QQ1_AVG_WORDS_PER_SENTENCE]]</f>
        <v>-5</v>
      </c>
      <c r="AT21" s="3" t="s">
        <v>363</v>
      </c>
      <c r="AU21" s="3" t="s">
        <v>1388</v>
      </c>
      <c r="AV21" s="3" t="s">
        <v>1389</v>
      </c>
      <c r="AW21" s="3" t="s">
        <v>364</v>
      </c>
      <c r="AX21" s="3" t="s">
        <v>1399</v>
      </c>
      <c r="AY21" s="3" t="s">
        <v>115</v>
      </c>
      <c r="AZ21" s="3" t="s">
        <v>115</v>
      </c>
      <c r="BA21" s="3" t="s">
        <v>115</v>
      </c>
      <c r="BB21" s="3" t="s">
        <v>94</v>
      </c>
      <c r="BC21" s="3" t="s">
        <v>115</v>
      </c>
      <c r="BD21" s="3" t="s">
        <v>115</v>
      </c>
      <c r="BE21" s="3" t="s">
        <v>115</v>
      </c>
      <c r="BF21" s="3" t="s">
        <v>115</v>
      </c>
      <c r="BG21" s="3" t="s">
        <v>94</v>
      </c>
      <c r="BH21" s="3" t="s">
        <v>115</v>
      </c>
      <c r="BI21" s="3" t="s">
        <v>115</v>
      </c>
      <c r="BJ21" s="3" t="s">
        <v>115</v>
      </c>
      <c r="BK21" s="3" t="s">
        <v>115</v>
      </c>
      <c r="BL21" s="3" t="s">
        <v>115</v>
      </c>
      <c r="BM21" s="30">
        <v>27</v>
      </c>
      <c r="BN21" s="30">
        <v>27</v>
      </c>
      <c r="BO21" s="30">
        <f t="shared" si="8"/>
        <v>54</v>
      </c>
      <c r="BP21" s="34">
        <f t="shared" si="4"/>
        <v>0</v>
      </c>
      <c r="BQ21" s="32" t="s">
        <v>97</v>
      </c>
      <c r="BR21" s="3" t="s">
        <v>96</v>
      </c>
      <c r="BS21" s="3" t="s">
        <v>96</v>
      </c>
      <c r="BT21" s="3" t="s">
        <v>97</v>
      </c>
      <c r="BU21" s="3" t="s">
        <v>96</v>
      </c>
      <c r="BV21" s="3" t="s">
        <v>97</v>
      </c>
      <c r="BW21" s="3" t="s">
        <v>97</v>
      </c>
      <c r="BX21" s="3" t="s">
        <v>97</v>
      </c>
      <c r="BY21" s="3" t="s">
        <v>96</v>
      </c>
      <c r="BZ21" s="3" t="s">
        <v>97</v>
      </c>
      <c r="CA21" s="3" t="s">
        <v>97</v>
      </c>
      <c r="CB21" s="3" t="s">
        <v>96</v>
      </c>
      <c r="CC21" s="3" t="s">
        <v>96</v>
      </c>
      <c r="CD21" s="3" t="s">
        <v>96</v>
      </c>
      <c r="CE21" s="3" t="s">
        <v>96</v>
      </c>
      <c r="CF21" s="3" t="s">
        <v>97</v>
      </c>
      <c r="CG21" s="3" t="s">
        <v>97</v>
      </c>
      <c r="CH21" s="3" t="s">
        <v>97</v>
      </c>
      <c r="CI21" s="3" t="s">
        <v>97</v>
      </c>
      <c r="CJ21" s="3" t="s">
        <v>97</v>
      </c>
      <c r="CK21" s="5">
        <v>7</v>
      </c>
      <c r="CL21" s="5">
        <v>9</v>
      </c>
      <c r="CM21" s="11">
        <f t="shared" si="5"/>
        <v>2</v>
      </c>
      <c r="CN21" s="3" t="s">
        <v>97</v>
      </c>
      <c r="CO21" s="3" t="s">
        <v>96</v>
      </c>
      <c r="CP21" s="3" t="s">
        <v>96</v>
      </c>
      <c r="CQ21" s="3" t="s">
        <v>96</v>
      </c>
      <c r="CR21" s="3" t="s">
        <v>96</v>
      </c>
      <c r="CS21" s="3" t="s">
        <v>97</v>
      </c>
      <c r="CT21" s="3" t="s">
        <v>97</v>
      </c>
      <c r="CU21" s="3" t="s">
        <v>96</v>
      </c>
      <c r="CV21" s="3" t="s">
        <v>96</v>
      </c>
      <c r="CW21" s="3" t="s">
        <v>97</v>
      </c>
      <c r="CX21" s="3" t="s">
        <v>96</v>
      </c>
      <c r="CY21" s="3" t="s">
        <v>96</v>
      </c>
      <c r="CZ21" s="3" t="s">
        <v>96</v>
      </c>
      <c r="DA21" s="3" t="s">
        <v>96</v>
      </c>
      <c r="DB21" s="3" t="s">
        <v>96</v>
      </c>
      <c r="DC21" s="3" t="s">
        <v>97</v>
      </c>
      <c r="DD21" s="3" t="s">
        <v>97</v>
      </c>
      <c r="DE21" s="3" t="s">
        <v>97</v>
      </c>
      <c r="DF21" s="3" t="s">
        <v>96</v>
      </c>
      <c r="DG21" s="3" t="s">
        <v>97</v>
      </c>
      <c r="DH21" s="5">
        <v>7</v>
      </c>
      <c r="DI21" s="5">
        <v>9</v>
      </c>
      <c r="DJ21" s="11">
        <f t="shared" si="6"/>
        <v>2</v>
      </c>
      <c r="DK21" s="3" t="s">
        <v>365</v>
      </c>
      <c r="DL21" s="3" t="s">
        <v>366</v>
      </c>
      <c r="DM21" s="3" t="s">
        <v>367</v>
      </c>
      <c r="DN21" s="3" t="s">
        <v>368</v>
      </c>
      <c r="DO21" s="14" t="s">
        <v>1337</v>
      </c>
      <c r="DP21" s="14" t="s">
        <v>1339</v>
      </c>
      <c r="DQ21" s="3" t="s">
        <v>1349</v>
      </c>
      <c r="DR21" s="60" t="s">
        <v>1451</v>
      </c>
    </row>
    <row r="22" spans="1:122"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7"/>
        <v>27</v>
      </c>
      <c r="AB22" s="45">
        <f t="shared" si="0"/>
        <v>2</v>
      </c>
      <c r="AC22" s="52">
        <f t="shared" si="1"/>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4">
        <f>IF(LEN(TRIM(Table1[[#This Row],[QQ1_AFTER]]))=0, 0, MAX(1, LEN(Table1[[#This Row],[QQ1_AFTER]]) - LEN(SUBSTITUTE(SUBSTITUTE(SUBSTITUTE(Table1[[#This Row],[QQ1_AFTER]], ".", ""), "!", ""), "?", ""))))</f>
        <v>1</v>
      </c>
      <c r="AO22" s="45">
        <f t="shared" si="2"/>
        <v>6</v>
      </c>
      <c r="AP22" s="52">
        <f>IF(LEN(TRIM(Table1[[#This Row],[QQ1_AFTER]]))=0, 0,
    (LEN(TRIM(SUBSTITUTE(SUBSTITUTE(SUBSTITUTE(Table1[[#This Row],[QQ1_AFTER]], "/", " "), "-", " "), "  ", " ")))
    - LEN(SUBSTITUTE(TRIM(SUBSTITUTE(SUBSTITUTE(SUBSTITUTE(Table1[[#This Row],[QQ1_AFTER]], "/", " "), "-", " "), "  ", " ")), " ", "")) + 1)
    / MAX(1,
        LEN(Z22)
        - LEN(SUBSTITUTE(SUBSTITUTE(SUBSTITUTE(Z22, ".", ""), "!", ""), "?", ""))
    )
)</f>
        <v>3</v>
      </c>
      <c r="AQ22" s="45">
        <f>Table1[[#This Row],[QQ1_SENTENCE_COUNT_AFTER]]-Table1[[#This Row],[QQ1_SENTENCE_COUNT_BEFORE]]</f>
        <v>-1</v>
      </c>
      <c r="AR22" s="45">
        <f t="shared" si="3"/>
        <v>-21</v>
      </c>
      <c r="AS22" s="52">
        <f>Table1[[#This Row],[QQ1_AVG_WORDS_PER_SENTENCE_AFTER]]-Table1[[#This Row],[QQ1_AVG_WORDS_PER_SENTENCE]]</f>
        <v>-10.5</v>
      </c>
      <c r="AT22" s="3" t="s">
        <v>376</v>
      </c>
      <c r="AU22" s="3" t="s">
        <v>1388</v>
      </c>
      <c r="AV22" s="3" t="s">
        <v>1393</v>
      </c>
      <c r="AW22" s="3" t="s">
        <v>377</v>
      </c>
      <c r="AX22" s="3" t="s">
        <v>1399</v>
      </c>
      <c r="AY22" s="3" t="s">
        <v>93</v>
      </c>
      <c r="AZ22" s="3" t="s">
        <v>115</v>
      </c>
      <c r="BA22" s="3" t="s">
        <v>94</v>
      </c>
      <c r="BB22" s="3" t="s">
        <v>93</v>
      </c>
      <c r="BC22" s="3" t="s">
        <v>94</v>
      </c>
      <c r="BD22" s="3" t="s">
        <v>94</v>
      </c>
      <c r="BE22" s="3" t="s">
        <v>115</v>
      </c>
      <c r="BF22" s="3" t="s">
        <v>115</v>
      </c>
      <c r="BG22" s="3" t="s">
        <v>94</v>
      </c>
      <c r="BH22" s="3" t="s">
        <v>115</v>
      </c>
      <c r="BI22" s="3" t="s">
        <v>93</v>
      </c>
      <c r="BJ22" s="3" t="s">
        <v>93</v>
      </c>
      <c r="BK22" s="3" t="s">
        <v>94</v>
      </c>
      <c r="BL22" s="3" t="s">
        <v>94</v>
      </c>
      <c r="BM22" s="30">
        <v>21</v>
      </c>
      <c r="BN22" s="30">
        <v>21</v>
      </c>
      <c r="BO22" s="30">
        <f t="shared" si="8"/>
        <v>42</v>
      </c>
      <c r="BP22" s="34">
        <f t="shared" si="4"/>
        <v>0</v>
      </c>
      <c r="BQ22" s="32" t="s">
        <v>97</v>
      </c>
      <c r="BR22" s="3" t="s">
        <v>97</v>
      </c>
      <c r="BS22" s="3" t="s">
        <v>97</v>
      </c>
      <c r="BT22" s="3" t="s">
        <v>96</v>
      </c>
      <c r="BU22" s="3" t="s">
        <v>96</v>
      </c>
      <c r="BV22" s="3" t="s">
        <v>96</v>
      </c>
      <c r="BW22" s="3" t="s">
        <v>97</v>
      </c>
      <c r="BX22" s="3" t="s">
        <v>97</v>
      </c>
      <c r="BY22" s="3" t="s">
        <v>96</v>
      </c>
      <c r="BZ22" s="3" t="s">
        <v>96</v>
      </c>
      <c r="CA22" s="3" t="s">
        <v>96</v>
      </c>
      <c r="CB22" s="3" t="s">
        <v>96</v>
      </c>
      <c r="CC22" s="3" t="s">
        <v>97</v>
      </c>
      <c r="CD22" s="3" t="s">
        <v>96</v>
      </c>
      <c r="CE22" s="3" t="s">
        <v>96</v>
      </c>
      <c r="CF22" s="3" t="s">
        <v>97</v>
      </c>
      <c r="CG22" s="3" t="s">
        <v>97</v>
      </c>
      <c r="CH22" s="3" t="s">
        <v>97</v>
      </c>
      <c r="CI22" s="3" t="s">
        <v>97</v>
      </c>
      <c r="CJ22" s="3" t="s">
        <v>97</v>
      </c>
      <c r="CK22" s="5">
        <v>4</v>
      </c>
      <c r="CL22" s="5">
        <v>9</v>
      </c>
      <c r="CM22" s="11">
        <f t="shared" si="5"/>
        <v>5</v>
      </c>
      <c r="CN22" s="3" t="s">
        <v>96</v>
      </c>
      <c r="CO22" s="3" t="s">
        <v>96</v>
      </c>
      <c r="CP22" s="3" t="s">
        <v>96</v>
      </c>
      <c r="CQ22" s="3" t="s">
        <v>96</v>
      </c>
      <c r="CR22" s="3" t="s">
        <v>96</v>
      </c>
      <c r="CS22" s="3" t="s">
        <v>97</v>
      </c>
      <c r="CT22" s="3" t="s">
        <v>96</v>
      </c>
      <c r="CU22" s="3" t="s">
        <v>97</v>
      </c>
      <c r="CV22" s="3" t="s">
        <v>96</v>
      </c>
      <c r="CW22" s="3" t="s">
        <v>97</v>
      </c>
      <c r="CX22" s="3" t="s">
        <v>96</v>
      </c>
      <c r="CY22" s="3" t="s">
        <v>96</v>
      </c>
      <c r="CZ22" s="3" t="s">
        <v>96</v>
      </c>
      <c r="DA22" s="3" t="s">
        <v>96</v>
      </c>
      <c r="DB22" s="3" t="s">
        <v>96</v>
      </c>
      <c r="DC22" s="3" t="s">
        <v>97</v>
      </c>
      <c r="DD22" s="3" t="s">
        <v>97</v>
      </c>
      <c r="DE22" s="3" t="s">
        <v>97</v>
      </c>
      <c r="DF22" s="3" t="s">
        <v>97</v>
      </c>
      <c r="DG22" s="3" t="s">
        <v>96</v>
      </c>
      <c r="DH22" s="5">
        <v>8</v>
      </c>
      <c r="DI22" s="5">
        <v>9</v>
      </c>
      <c r="DJ22" s="11">
        <f t="shared" si="6"/>
        <v>1</v>
      </c>
      <c r="DK22" s="3" t="s">
        <v>378</v>
      </c>
      <c r="DL22" s="3" t="s">
        <v>379</v>
      </c>
      <c r="DM22" s="3" t="s">
        <v>380</v>
      </c>
      <c r="DN22" s="3" t="s">
        <v>381</v>
      </c>
      <c r="DO22" s="14" t="s">
        <v>1338</v>
      </c>
      <c r="DP22" s="14" t="s">
        <v>1338</v>
      </c>
      <c r="DQ22" s="3" t="s">
        <v>1386</v>
      </c>
      <c r="DR22" s="60" t="s">
        <v>1449</v>
      </c>
    </row>
    <row r="23" spans="1:122"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7"/>
        <v>7</v>
      </c>
      <c r="AB23" s="45">
        <f t="shared" si="0"/>
        <v>1</v>
      </c>
      <c r="AC23" s="52">
        <f t="shared" si="1"/>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4">
        <f>IF(LEN(TRIM(Table1[[#This Row],[QQ1_AFTER]]))=0, 0, MAX(1, LEN(Table1[[#This Row],[QQ1_AFTER]]) - LEN(SUBSTITUTE(SUBSTITUTE(SUBSTITUTE(Table1[[#This Row],[QQ1_AFTER]], ".", ""), "!", ""), "?", ""))))</f>
        <v>1</v>
      </c>
      <c r="AO23" s="45">
        <f t="shared" si="2"/>
        <v>21</v>
      </c>
      <c r="AP23" s="52">
        <f>IF(LEN(TRIM(Table1[[#This Row],[QQ1_AFTER]]))=0, 0,
    (LEN(TRIM(SUBSTITUTE(SUBSTITUTE(SUBSTITUTE(Table1[[#This Row],[QQ1_AFTER]], "/", " "), "-", " "), "  ", " ")))
    - LEN(SUBSTITUTE(TRIM(SUBSTITUTE(SUBSTITUTE(SUBSTITUTE(Table1[[#This Row],[QQ1_AFTER]], "/", " "), "-", " "), "  ", " ")), " ", "")) + 1)
    / MAX(1,
        LEN(Z23)
        - LEN(SUBSTITUTE(SUBSTITUTE(SUBSTITUTE(Z23, ".", ""), "!", ""), "?", ""))
    )
)</f>
        <v>21</v>
      </c>
      <c r="AQ23" s="45">
        <f>Table1[[#This Row],[QQ1_SENTENCE_COUNT_AFTER]]-Table1[[#This Row],[QQ1_SENTENCE_COUNT_BEFORE]]</f>
        <v>0</v>
      </c>
      <c r="AR23" s="45">
        <f t="shared" si="3"/>
        <v>14</v>
      </c>
      <c r="AS23" s="52">
        <f>Table1[[#This Row],[QQ1_AVG_WORDS_PER_SENTENCE_AFTER]]-Table1[[#This Row],[QQ1_AVG_WORDS_PER_SENTENCE]]</f>
        <v>14</v>
      </c>
      <c r="AT23" s="3" t="s">
        <v>386</v>
      </c>
      <c r="AU23" s="3" t="s">
        <v>1390</v>
      </c>
      <c r="AV23" s="3" t="s">
        <v>1392</v>
      </c>
      <c r="AW23" s="3" t="s">
        <v>387</v>
      </c>
      <c r="AX23" s="3" t="s">
        <v>1399</v>
      </c>
      <c r="AY23" s="3" t="s">
        <v>115</v>
      </c>
      <c r="AZ23" s="3" t="s">
        <v>115</v>
      </c>
      <c r="BA23" s="3" t="s">
        <v>115</v>
      </c>
      <c r="BB23" s="3" t="s">
        <v>115</v>
      </c>
      <c r="BC23" s="3" t="s">
        <v>115</v>
      </c>
      <c r="BD23" s="3" t="s">
        <v>115</v>
      </c>
      <c r="BE23" s="3" t="s">
        <v>115</v>
      </c>
      <c r="BF23" s="3" t="s">
        <v>115</v>
      </c>
      <c r="BG23" s="3" t="s">
        <v>115</v>
      </c>
      <c r="BH23" s="3" t="s">
        <v>115</v>
      </c>
      <c r="BI23" s="3" t="s">
        <v>115</v>
      </c>
      <c r="BJ23" s="3" t="s">
        <v>115</v>
      </c>
      <c r="BK23" s="3" t="s">
        <v>115</v>
      </c>
      <c r="BL23" s="3" t="s">
        <v>115</v>
      </c>
      <c r="BM23" s="30">
        <v>28</v>
      </c>
      <c r="BN23" s="30">
        <v>28</v>
      </c>
      <c r="BO23" s="30">
        <f t="shared" si="8"/>
        <v>56</v>
      </c>
      <c r="BP23" s="34">
        <f t="shared" si="4"/>
        <v>0</v>
      </c>
      <c r="BQ23" s="32" t="s">
        <v>96</v>
      </c>
      <c r="BR23" s="3" t="s">
        <v>97</v>
      </c>
      <c r="BS23" s="3" t="s">
        <v>97</v>
      </c>
      <c r="BT23" s="3" t="s">
        <v>97</v>
      </c>
      <c r="BU23" s="3" t="s">
        <v>97</v>
      </c>
      <c r="BV23" s="3" t="s">
        <v>96</v>
      </c>
      <c r="BW23" s="3" t="s">
        <v>96</v>
      </c>
      <c r="BX23" s="3" t="s">
        <v>96</v>
      </c>
      <c r="BY23" s="3" t="s">
        <v>97</v>
      </c>
      <c r="BZ23" s="3" t="s">
        <v>96</v>
      </c>
      <c r="CA23" s="3" t="s">
        <v>97</v>
      </c>
      <c r="CB23" s="3" t="s">
        <v>96</v>
      </c>
      <c r="CC23" s="3" t="s">
        <v>96</v>
      </c>
      <c r="CD23" s="3" t="s">
        <v>96</v>
      </c>
      <c r="CE23" s="3" t="s">
        <v>96</v>
      </c>
      <c r="CF23" s="3" t="s">
        <v>96</v>
      </c>
      <c r="CG23" s="3" t="s">
        <v>96</v>
      </c>
      <c r="CH23" s="3" t="s">
        <v>96</v>
      </c>
      <c r="CI23" s="3" t="s">
        <v>96</v>
      </c>
      <c r="CJ23" s="3" t="s">
        <v>96</v>
      </c>
      <c r="CK23" s="5">
        <v>5</v>
      </c>
      <c r="CL23" s="5">
        <v>4</v>
      </c>
      <c r="CM23" s="11">
        <f t="shared" si="5"/>
        <v>-1</v>
      </c>
      <c r="CN23" s="3" t="s">
        <v>97</v>
      </c>
      <c r="CO23" s="3" t="s">
        <v>96</v>
      </c>
      <c r="CP23" s="3" t="s">
        <v>96</v>
      </c>
      <c r="CQ23" s="3" t="s">
        <v>97</v>
      </c>
      <c r="CR23" s="3" t="s">
        <v>97</v>
      </c>
      <c r="CS23" s="3" t="s">
        <v>97</v>
      </c>
      <c r="CT23" s="3" t="s">
        <v>97</v>
      </c>
      <c r="CU23" s="3" t="s">
        <v>96</v>
      </c>
      <c r="CV23" s="3" t="s">
        <v>96</v>
      </c>
      <c r="CW23" s="3" t="s">
        <v>97</v>
      </c>
      <c r="CX23" s="3" t="s">
        <v>97</v>
      </c>
      <c r="CY23" s="3" t="s">
        <v>96</v>
      </c>
      <c r="CZ23" s="3" t="s">
        <v>96</v>
      </c>
      <c r="DA23" s="3" t="s">
        <v>96</v>
      </c>
      <c r="DB23" s="3" t="s">
        <v>96</v>
      </c>
      <c r="DC23" s="3" t="s">
        <v>96</v>
      </c>
      <c r="DD23" s="3" t="s">
        <v>97</v>
      </c>
      <c r="DE23" s="3" t="s">
        <v>96</v>
      </c>
      <c r="DF23" s="3" t="s">
        <v>96</v>
      </c>
      <c r="DG23" s="3" t="s">
        <v>96</v>
      </c>
      <c r="DH23" s="5">
        <v>5</v>
      </c>
      <c r="DI23" s="5">
        <v>5</v>
      </c>
      <c r="DJ23" s="11">
        <f t="shared" si="6"/>
        <v>0</v>
      </c>
      <c r="DK23" s="3" t="s">
        <v>388</v>
      </c>
      <c r="DL23" s="3" t="s">
        <v>389</v>
      </c>
      <c r="DM23" s="3" t="s">
        <v>390</v>
      </c>
      <c r="DN23" s="3" t="s">
        <v>391</v>
      </c>
      <c r="DO23" s="14" t="s">
        <v>1337</v>
      </c>
      <c r="DP23" s="14" t="s">
        <v>1339</v>
      </c>
      <c r="DQ23" s="3" t="s">
        <v>1350</v>
      </c>
      <c r="DR23" s="60" t="s">
        <v>1450</v>
      </c>
    </row>
    <row r="24" spans="1:122"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7"/>
        <v>25</v>
      </c>
      <c r="AB24" s="45">
        <f t="shared" si="0"/>
        <v>2</v>
      </c>
      <c r="AC24" s="52">
        <f t="shared" si="1"/>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4">
        <f>IF(LEN(TRIM(Table1[[#This Row],[QQ1_AFTER]]))=0, 0, MAX(1, LEN(Table1[[#This Row],[QQ1_AFTER]]) - LEN(SUBSTITUTE(SUBSTITUTE(SUBSTITUTE(Table1[[#This Row],[QQ1_AFTER]], ".", ""), "!", ""), "?", ""))))</f>
        <v>1</v>
      </c>
      <c r="AO24" s="45">
        <f t="shared" si="2"/>
        <v>15</v>
      </c>
      <c r="AP24" s="52">
        <f>IF(LEN(TRIM(Table1[[#This Row],[QQ1_AFTER]]))=0, 0,
    (LEN(TRIM(SUBSTITUTE(SUBSTITUTE(SUBSTITUTE(Table1[[#This Row],[QQ1_AFTER]], "/", " "), "-", " "), "  ", " ")))
    - LEN(SUBSTITUTE(TRIM(SUBSTITUTE(SUBSTITUTE(SUBSTITUTE(Table1[[#This Row],[QQ1_AFTER]], "/", " "), "-", " "), "  ", " ")), " ", "")) + 1)
    / MAX(1,
        LEN(Z24)
        - LEN(SUBSTITUTE(SUBSTITUTE(SUBSTITUTE(Z24, ".", ""), "!", ""), "?", ""))
    )
)</f>
        <v>7.5</v>
      </c>
      <c r="AQ24" s="45">
        <f>Table1[[#This Row],[QQ1_SENTENCE_COUNT_AFTER]]-Table1[[#This Row],[QQ1_SENTENCE_COUNT_BEFORE]]</f>
        <v>-1</v>
      </c>
      <c r="AR24" s="45">
        <f t="shared" si="3"/>
        <v>-10</v>
      </c>
      <c r="AS24" s="52">
        <f>Table1[[#This Row],[QQ1_AVG_WORDS_PER_SENTENCE_AFTER]]-Table1[[#This Row],[QQ1_AVG_WORDS_PER_SENTENCE]]</f>
        <v>-5</v>
      </c>
      <c r="AT24" s="3" t="s">
        <v>404</v>
      </c>
      <c r="AU24" s="3" t="s">
        <v>1388</v>
      </c>
      <c r="AV24" s="3" t="s">
        <v>1393</v>
      </c>
      <c r="AW24" s="3" t="s">
        <v>405</v>
      </c>
      <c r="AX24" s="3" t="s">
        <v>1399</v>
      </c>
      <c r="AY24" s="3" t="s">
        <v>115</v>
      </c>
      <c r="AZ24" s="3" t="s">
        <v>93</v>
      </c>
      <c r="BA24" s="3" t="s">
        <v>95</v>
      </c>
      <c r="BB24" s="3" t="s">
        <v>93</v>
      </c>
      <c r="BC24" s="3" t="s">
        <v>115</v>
      </c>
      <c r="BD24" s="3" t="s">
        <v>114</v>
      </c>
      <c r="BE24" s="3" t="s">
        <v>94</v>
      </c>
      <c r="BF24" s="3" t="s">
        <v>95</v>
      </c>
      <c r="BG24" s="3" t="s">
        <v>95</v>
      </c>
      <c r="BH24" s="3" t="s">
        <v>93</v>
      </c>
      <c r="BI24" s="3" t="s">
        <v>115</v>
      </c>
      <c r="BJ24" s="3" t="s">
        <v>115</v>
      </c>
      <c r="BK24" s="3" t="s">
        <v>94</v>
      </c>
      <c r="BL24" s="3" t="s">
        <v>114</v>
      </c>
      <c r="BM24" s="30">
        <v>21</v>
      </c>
      <c r="BN24" s="30">
        <v>20</v>
      </c>
      <c r="BO24" s="30">
        <f t="shared" si="8"/>
        <v>41</v>
      </c>
      <c r="BP24" s="34">
        <f t="shared" si="4"/>
        <v>-1</v>
      </c>
      <c r="BQ24" s="32" t="s">
        <v>97</v>
      </c>
      <c r="BR24" s="3" t="s">
        <v>97</v>
      </c>
      <c r="BS24" s="3" t="s">
        <v>97</v>
      </c>
      <c r="BT24" s="3" t="s">
        <v>96</v>
      </c>
      <c r="BU24" s="3" t="s">
        <v>96</v>
      </c>
      <c r="BV24" s="3" t="s">
        <v>97</v>
      </c>
      <c r="BW24" s="3" t="s">
        <v>96</v>
      </c>
      <c r="BX24" s="3" t="s">
        <v>97</v>
      </c>
      <c r="BY24" s="3" t="s">
        <v>97</v>
      </c>
      <c r="BZ24" s="3" t="s">
        <v>96</v>
      </c>
      <c r="CA24" s="3" t="s">
        <v>96</v>
      </c>
      <c r="CB24" s="3" t="s">
        <v>96</v>
      </c>
      <c r="CC24" s="3" t="s">
        <v>96</v>
      </c>
      <c r="CD24" s="3" t="s">
        <v>96</v>
      </c>
      <c r="CE24" s="3" t="s">
        <v>96</v>
      </c>
      <c r="CF24" s="3" t="s">
        <v>97</v>
      </c>
      <c r="CG24" s="3" t="s">
        <v>97</v>
      </c>
      <c r="CH24" s="3" t="s">
        <v>97</v>
      </c>
      <c r="CI24" s="3" t="s">
        <v>96</v>
      </c>
      <c r="CJ24" s="3" t="s">
        <v>97</v>
      </c>
      <c r="CK24" s="5">
        <v>5</v>
      </c>
      <c r="CL24" s="5">
        <v>9</v>
      </c>
      <c r="CM24" s="11">
        <f t="shared" si="5"/>
        <v>4</v>
      </c>
      <c r="CN24" s="3" t="s">
        <v>96</v>
      </c>
      <c r="CO24" s="3" t="s">
        <v>96</v>
      </c>
      <c r="CP24" s="3" t="s">
        <v>96</v>
      </c>
      <c r="CQ24" s="3" t="s">
        <v>96</v>
      </c>
      <c r="CR24" s="3" t="s">
        <v>96</v>
      </c>
      <c r="CS24" s="3" t="s">
        <v>97</v>
      </c>
      <c r="CT24" s="3" t="s">
        <v>96</v>
      </c>
      <c r="CU24" s="3" t="s">
        <v>97</v>
      </c>
      <c r="CV24" s="3" t="s">
        <v>96</v>
      </c>
      <c r="CW24" s="3" t="s">
        <v>97</v>
      </c>
      <c r="CX24" s="3" t="s">
        <v>96</v>
      </c>
      <c r="CY24" s="3" t="s">
        <v>96</v>
      </c>
      <c r="CZ24" s="3" t="s">
        <v>96</v>
      </c>
      <c r="DA24" s="3" t="s">
        <v>96</v>
      </c>
      <c r="DB24" s="3" t="s">
        <v>96</v>
      </c>
      <c r="DC24" s="3" t="s">
        <v>97</v>
      </c>
      <c r="DD24" s="3" t="s">
        <v>97</v>
      </c>
      <c r="DE24" s="3" t="s">
        <v>97</v>
      </c>
      <c r="DF24" s="3" t="s">
        <v>97</v>
      </c>
      <c r="DG24" s="3" t="s">
        <v>97</v>
      </c>
      <c r="DH24" s="5">
        <v>8</v>
      </c>
      <c r="DI24" s="5">
        <v>10</v>
      </c>
      <c r="DJ24" s="11">
        <f t="shared" si="6"/>
        <v>2</v>
      </c>
      <c r="DK24" s="3" t="s">
        <v>406</v>
      </c>
      <c r="DL24" s="3" t="s">
        <v>407</v>
      </c>
      <c r="DM24" s="3" t="s">
        <v>408</v>
      </c>
      <c r="DN24" s="3" t="s">
        <v>409</v>
      </c>
      <c r="DO24" s="14" t="s">
        <v>1338</v>
      </c>
      <c r="DP24" s="14" t="s">
        <v>1339</v>
      </c>
      <c r="DQ24" s="3" t="s">
        <v>1377</v>
      </c>
      <c r="DR24" s="60" t="s">
        <v>1451</v>
      </c>
    </row>
    <row r="25" spans="1:122"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7"/>
        <v>12</v>
      </c>
      <c r="AB25" s="45">
        <f t="shared" si="0"/>
        <v>1</v>
      </c>
      <c r="AC25" s="52">
        <f t="shared" si="1"/>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4">
        <f>IF(LEN(TRIM(Table1[[#This Row],[QQ1_AFTER]]))=0, 0, MAX(1, LEN(Table1[[#This Row],[QQ1_AFTER]]) - LEN(SUBSTITUTE(SUBSTITUTE(SUBSTITUTE(Table1[[#This Row],[QQ1_AFTER]], ".", ""), "!", ""), "?", ""))))</f>
        <v>1</v>
      </c>
      <c r="AO25" s="45">
        <f t="shared" si="2"/>
        <v>6</v>
      </c>
      <c r="AP25" s="52">
        <f>IF(LEN(TRIM(Table1[[#This Row],[QQ1_AFTER]]))=0, 0,
    (LEN(TRIM(SUBSTITUTE(SUBSTITUTE(SUBSTITUTE(Table1[[#This Row],[QQ1_AFTER]], "/", " "), "-", " "), "  ", " ")))
    - LEN(SUBSTITUTE(TRIM(SUBSTITUTE(SUBSTITUTE(SUBSTITUTE(Table1[[#This Row],[QQ1_AFTER]], "/", " "), "-", " "), "  ", " ")), " ", "")) + 1)
    / MAX(1,
        LEN(Z25)
        - LEN(SUBSTITUTE(SUBSTITUTE(SUBSTITUTE(Z25, ".", ""), "!", ""), "?", ""))
    )
)</f>
        <v>6</v>
      </c>
      <c r="AQ25" s="45">
        <f>Table1[[#This Row],[QQ1_SENTENCE_COUNT_AFTER]]-Table1[[#This Row],[QQ1_SENTENCE_COUNT_BEFORE]]</f>
        <v>0</v>
      </c>
      <c r="AR25" s="45">
        <f t="shared" si="3"/>
        <v>-6</v>
      </c>
      <c r="AS25" s="52">
        <f>Table1[[#This Row],[QQ1_AVG_WORDS_PER_SENTENCE_AFTER]]-Table1[[#This Row],[QQ1_AVG_WORDS_PER_SENTENCE]]</f>
        <v>-6</v>
      </c>
      <c r="AT25" s="3" t="s">
        <v>419</v>
      </c>
      <c r="AU25" s="3" t="s">
        <v>1390</v>
      </c>
      <c r="AV25" s="3" t="s">
        <v>1393</v>
      </c>
      <c r="AW25" s="3" t="s">
        <v>420</v>
      </c>
      <c r="AX25" s="3" t="s">
        <v>1401</v>
      </c>
      <c r="AY25" s="3" t="s">
        <v>93</v>
      </c>
      <c r="AZ25" s="3" t="s">
        <v>95</v>
      </c>
      <c r="BA25" s="3" t="s">
        <v>95</v>
      </c>
      <c r="BB25" s="3" t="s">
        <v>93</v>
      </c>
      <c r="BC25" s="3" t="s">
        <v>95</v>
      </c>
      <c r="BD25" s="3" t="s">
        <v>94</v>
      </c>
      <c r="BE25" s="3" t="s">
        <v>95</v>
      </c>
      <c r="BF25" s="3" t="s">
        <v>94</v>
      </c>
      <c r="BG25" s="3" t="s">
        <v>95</v>
      </c>
      <c r="BH25" s="3" t="s">
        <v>94</v>
      </c>
      <c r="BI25" s="3" t="s">
        <v>95</v>
      </c>
      <c r="BJ25" s="3" t="s">
        <v>95</v>
      </c>
      <c r="BK25" s="3" t="s">
        <v>95</v>
      </c>
      <c r="BL25" s="3" t="s">
        <v>94</v>
      </c>
      <c r="BM25" s="30">
        <v>11</v>
      </c>
      <c r="BN25" s="30">
        <v>13</v>
      </c>
      <c r="BO25" s="30">
        <f t="shared" si="8"/>
        <v>24</v>
      </c>
      <c r="BP25" s="34">
        <f t="shared" si="4"/>
        <v>2</v>
      </c>
      <c r="BQ25" s="32" t="s">
        <v>97</v>
      </c>
      <c r="BR25" s="3" t="s">
        <v>96</v>
      </c>
      <c r="BS25" s="3" t="s">
        <v>96</v>
      </c>
      <c r="BT25" s="3" t="s">
        <v>96</v>
      </c>
      <c r="BU25" s="3" t="s">
        <v>96</v>
      </c>
      <c r="BV25" s="3" t="s">
        <v>96</v>
      </c>
      <c r="BW25" s="3" t="s">
        <v>97</v>
      </c>
      <c r="BX25" s="3" t="s">
        <v>97</v>
      </c>
      <c r="BY25" s="3" t="s">
        <v>97</v>
      </c>
      <c r="BZ25" s="3" t="s">
        <v>97</v>
      </c>
      <c r="CA25" s="3" t="s">
        <v>96</v>
      </c>
      <c r="CB25" s="3" t="s">
        <v>96</v>
      </c>
      <c r="CC25" s="3" t="s">
        <v>96</v>
      </c>
      <c r="CD25" s="3" t="s">
        <v>96</v>
      </c>
      <c r="CE25" s="3" t="s">
        <v>96</v>
      </c>
      <c r="CF25" s="3" t="s">
        <v>97</v>
      </c>
      <c r="CG25" s="3" t="s">
        <v>97</v>
      </c>
      <c r="CH25" s="3" t="s">
        <v>97</v>
      </c>
      <c r="CI25" s="3" t="s">
        <v>97</v>
      </c>
      <c r="CJ25" s="3" t="s">
        <v>97</v>
      </c>
      <c r="CK25" s="5">
        <v>8</v>
      </c>
      <c r="CL25" s="5">
        <v>10</v>
      </c>
      <c r="CM25" s="11">
        <f t="shared" si="5"/>
        <v>2</v>
      </c>
      <c r="CN25" s="3" t="s">
        <v>96</v>
      </c>
      <c r="CO25" s="3" t="s">
        <v>96</v>
      </c>
      <c r="CP25" s="3" t="s">
        <v>96</v>
      </c>
      <c r="CQ25" s="3" t="s">
        <v>96</v>
      </c>
      <c r="CR25" s="3" t="s">
        <v>96</v>
      </c>
      <c r="CS25" s="3" t="s">
        <v>96</v>
      </c>
      <c r="CT25" s="3" t="s">
        <v>97</v>
      </c>
      <c r="CU25" s="3" t="s">
        <v>97</v>
      </c>
      <c r="CV25" s="3" t="s">
        <v>96</v>
      </c>
      <c r="CW25" s="3" t="s">
        <v>97</v>
      </c>
      <c r="CX25" s="3" t="s">
        <v>96</v>
      </c>
      <c r="CY25" s="3" t="s">
        <v>96</v>
      </c>
      <c r="CZ25" s="3" t="s">
        <v>96</v>
      </c>
      <c r="DA25" s="3" t="s">
        <v>96</v>
      </c>
      <c r="DB25" s="3" t="s">
        <v>96</v>
      </c>
      <c r="DC25" s="3" t="s">
        <v>97</v>
      </c>
      <c r="DD25" s="3" t="s">
        <v>97</v>
      </c>
      <c r="DE25" s="3" t="s">
        <v>97</v>
      </c>
      <c r="DF25" s="3" t="s">
        <v>97</v>
      </c>
      <c r="DG25" s="3" t="s">
        <v>97</v>
      </c>
      <c r="DH25" s="5">
        <v>8</v>
      </c>
      <c r="DI25" s="5">
        <v>10</v>
      </c>
      <c r="DJ25" s="11">
        <f t="shared" si="6"/>
        <v>2</v>
      </c>
      <c r="DK25" s="3" t="s">
        <v>236</v>
      </c>
      <c r="DL25" s="3" t="s">
        <v>236</v>
      </c>
      <c r="DM25" s="3" t="s">
        <v>236</v>
      </c>
      <c r="DN25" s="3" t="s">
        <v>236</v>
      </c>
      <c r="DO25" s="14" t="s">
        <v>1338</v>
      </c>
      <c r="DP25" s="14" t="s">
        <v>1338</v>
      </c>
      <c r="DQ25" s="3" t="s">
        <v>1378</v>
      </c>
      <c r="DR25" s="60" t="s">
        <v>1451</v>
      </c>
    </row>
    <row r="26" spans="1:122"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7"/>
        <v>18</v>
      </c>
      <c r="AB26" s="45">
        <f t="shared" si="0"/>
        <v>1</v>
      </c>
      <c r="AC26" s="52">
        <f t="shared" si="1"/>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4">
        <f>IF(LEN(TRIM(Table1[[#This Row],[QQ1_AFTER]]))=0, 0, MAX(1, LEN(Table1[[#This Row],[QQ1_AFTER]]) - LEN(SUBSTITUTE(SUBSTITUTE(SUBSTITUTE(Table1[[#This Row],[QQ1_AFTER]], ".", ""), "!", ""), "?", ""))))</f>
        <v>1</v>
      </c>
      <c r="AO26" s="45">
        <f t="shared" si="2"/>
        <v>6</v>
      </c>
      <c r="AP26" s="52">
        <f>IF(LEN(TRIM(Table1[[#This Row],[QQ1_AFTER]]))=0, 0,
    (LEN(TRIM(SUBSTITUTE(SUBSTITUTE(SUBSTITUTE(Table1[[#This Row],[QQ1_AFTER]], "/", " "), "-", " "), "  ", " ")))
    - LEN(SUBSTITUTE(TRIM(SUBSTITUTE(SUBSTITUTE(SUBSTITUTE(Table1[[#This Row],[QQ1_AFTER]], "/", " "), "-", " "), "  ", " ")), " ", "")) + 1)
    / MAX(1,
        LEN(Z26)
        - LEN(SUBSTITUTE(SUBSTITUTE(SUBSTITUTE(Z26, ".", ""), "!", ""), "?", ""))
    )
)</f>
        <v>6</v>
      </c>
      <c r="AQ26" s="45">
        <f>Table1[[#This Row],[QQ1_SENTENCE_COUNT_AFTER]]-Table1[[#This Row],[QQ1_SENTENCE_COUNT_BEFORE]]</f>
        <v>0</v>
      </c>
      <c r="AR26" s="45">
        <f t="shared" si="3"/>
        <v>-12</v>
      </c>
      <c r="AS26" s="52">
        <f>Table1[[#This Row],[QQ1_AVG_WORDS_PER_SENTENCE_AFTER]]-Table1[[#This Row],[QQ1_AVG_WORDS_PER_SENTENCE]]</f>
        <v>-12</v>
      </c>
      <c r="AT26" s="3" t="s">
        <v>432</v>
      </c>
      <c r="AU26" s="3" t="s">
        <v>1391</v>
      </c>
      <c r="AV26" s="3" t="s">
        <v>1393</v>
      </c>
      <c r="AW26" s="3" t="s">
        <v>433</v>
      </c>
      <c r="AX26" s="3" t="s">
        <v>1399</v>
      </c>
      <c r="AY26" s="3" t="s">
        <v>115</v>
      </c>
      <c r="AZ26" s="3" t="s">
        <v>114</v>
      </c>
      <c r="BA26" s="3" t="s">
        <v>94</v>
      </c>
      <c r="BB26" s="3" t="s">
        <v>115</v>
      </c>
      <c r="BC26" s="3" t="s">
        <v>115</v>
      </c>
      <c r="BD26" s="3" t="s">
        <v>115</v>
      </c>
      <c r="BE26" s="3" t="s">
        <v>114</v>
      </c>
      <c r="BF26" s="3" t="s">
        <v>94</v>
      </c>
      <c r="BG26" s="3" t="s">
        <v>94</v>
      </c>
      <c r="BH26" s="3" t="s">
        <v>115</v>
      </c>
      <c r="BI26" s="3" t="s">
        <v>94</v>
      </c>
      <c r="BJ26" s="3" t="s">
        <v>94</v>
      </c>
      <c r="BK26" s="3" t="s">
        <v>94</v>
      </c>
      <c r="BL26" s="3" t="s">
        <v>95</v>
      </c>
      <c r="BM26" s="30">
        <v>29</v>
      </c>
      <c r="BN26" s="30">
        <v>20</v>
      </c>
      <c r="BO26" s="30">
        <f t="shared" si="8"/>
        <v>49</v>
      </c>
      <c r="BP26" s="34">
        <f t="shared" si="4"/>
        <v>-9</v>
      </c>
      <c r="BQ26" s="32" t="s">
        <v>97</v>
      </c>
      <c r="BR26" s="3" t="s">
        <v>96</v>
      </c>
      <c r="BS26" s="3" t="s">
        <v>96</v>
      </c>
      <c r="BT26" s="3" t="s">
        <v>97</v>
      </c>
      <c r="BU26" s="3" t="s">
        <v>97</v>
      </c>
      <c r="BV26" s="3" t="s">
        <v>97</v>
      </c>
      <c r="BW26" s="3" t="s">
        <v>97</v>
      </c>
      <c r="BX26" s="3" t="s">
        <v>96</v>
      </c>
      <c r="BY26" s="3" t="s">
        <v>96</v>
      </c>
      <c r="BZ26" s="3" t="s">
        <v>97</v>
      </c>
      <c r="CA26" s="3" t="s">
        <v>97</v>
      </c>
      <c r="CB26" s="3" t="s">
        <v>96</v>
      </c>
      <c r="CC26" s="3" t="s">
        <v>97</v>
      </c>
      <c r="CD26" s="3" t="s">
        <v>97</v>
      </c>
      <c r="CE26" s="3" t="s">
        <v>96</v>
      </c>
      <c r="CF26" s="3" t="s">
        <v>97</v>
      </c>
      <c r="CG26" s="3" t="s">
        <v>96</v>
      </c>
      <c r="CH26" s="3" t="s">
        <v>96</v>
      </c>
      <c r="CI26" s="3" t="s">
        <v>96</v>
      </c>
      <c r="CJ26" s="3" t="s">
        <v>96</v>
      </c>
      <c r="CK26" s="5">
        <v>5</v>
      </c>
      <c r="CL26" s="5">
        <v>3</v>
      </c>
      <c r="CM26" s="11">
        <f t="shared" si="5"/>
        <v>-2</v>
      </c>
      <c r="CN26" s="3" t="s">
        <v>96</v>
      </c>
      <c r="CO26" s="3" t="s">
        <v>97</v>
      </c>
      <c r="CP26" s="3" t="s">
        <v>97</v>
      </c>
      <c r="CQ26" s="3" t="s">
        <v>96</v>
      </c>
      <c r="CR26" s="3" t="s">
        <v>96</v>
      </c>
      <c r="CS26" s="3" t="s">
        <v>97</v>
      </c>
      <c r="CT26" s="3" t="s">
        <v>96</v>
      </c>
      <c r="CU26" s="3" t="s">
        <v>97</v>
      </c>
      <c r="CV26" s="3" t="s">
        <v>96</v>
      </c>
      <c r="CW26" s="3" t="s">
        <v>97</v>
      </c>
      <c r="CX26" s="3" t="s">
        <v>97</v>
      </c>
      <c r="CY26" s="3" t="s">
        <v>96</v>
      </c>
      <c r="CZ26" s="3" t="s">
        <v>97</v>
      </c>
      <c r="DA26" s="3" t="s">
        <v>96</v>
      </c>
      <c r="DB26" s="3" t="s">
        <v>97</v>
      </c>
      <c r="DC26" s="3" t="s">
        <v>97</v>
      </c>
      <c r="DD26" s="3" t="s">
        <v>96</v>
      </c>
      <c r="DE26" s="3" t="s">
        <v>96</v>
      </c>
      <c r="DF26" s="3" t="s">
        <v>96</v>
      </c>
      <c r="DG26" s="3" t="s">
        <v>97</v>
      </c>
      <c r="DH26" s="5">
        <v>6</v>
      </c>
      <c r="DI26" s="5">
        <v>4</v>
      </c>
      <c r="DJ26" s="11">
        <f t="shared" si="6"/>
        <v>-2</v>
      </c>
      <c r="DK26" s="3" t="s">
        <v>434</v>
      </c>
      <c r="DL26" s="3" t="s">
        <v>435</v>
      </c>
      <c r="DM26" s="3" t="s">
        <v>436</v>
      </c>
      <c r="DN26" s="3" t="s">
        <v>437</v>
      </c>
      <c r="DO26" s="14" t="s">
        <v>1338</v>
      </c>
      <c r="DP26" s="14" t="s">
        <v>1338</v>
      </c>
      <c r="DQ26" s="3" t="s">
        <v>1352</v>
      </c>
      <c r="DR26" s="60" t="s">
        <v>1451</v>
      </c>
    </row>
    <row r="27" spans="1:122"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7"/>
        <v>23</v>
      </c>
      <c r="AB27" s="45">
        <f t="shared" si="0"/>
        <v>1</v>
      </c>
      <c r="AC27" s="52">
        <f t="shared" si="1"/>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4">
        <f>IF(LEN(TRIM(Table1[[#This Row],[QQ1_AFTER]]))=0, 0, MAX(1, LEN(Table1[[#This Row],[QQ1_AFTER]]) - LEN(SUBSTITUTE(SUBSTITUTE(SUBSTITUTE(Table1[[#This Row],[QQ1_AFTER]], ".", ""), "!", ""), "?", ""))))</f>
        <v>1</v>
      </c>
      <c r="AO27" s="45">
        <f t="shared" si="2"/>
        <v>6</v>
      </c>
      <c r="AP27" s="52">
        <f>IF(LEN(TRIM(Table1[[#This Row],[QQ1_AFTER]]))=0, 0,
    (LEN(TRIM(SUBSTITUTE(SUBSTITUTE(SUBSTITUTE(Table1[[#This Row],[QQ1_AFTER]], "/", " "), "-", " "), "  ", " ")))
    - LEN(SUBSTITUTE(TRIM(SUBSTITUTE(SUBSTITUTE(SUBSTITUTE(Table1[[#This Row],[QQ1_AFTER]], "/", " "), "-", " "), "  ", " ")), " ", "")) + 1)
    / MAX(1,
        LEN(Z27)
        - LEN(SUBSTITUTE(SUBSTITUTE(SUBSTITUTE(Z27, ".", ""), "!", ""), "?", ""))
    )
)</f>
        <v>6</v>
      </c>
      <c r="AQ27" s="45">
        <f>Table1[[#This Row],[QQ1_SENTENCE_COUNT_AFTER]]-Table1[[#This Row],[QQ1_SENTENCE_COUNT_BEFORE]]</f>
        <v>0</v>
      </c>
      <c r="AR27" s="45">
        <f t="shared" si="3"/>
        <v>-17</v>
      </c>
      <c r="AS27" s="52">
        <f>Table1[[#This Row],[QQ1_AVG_WORDS_PER_SENTENCE_AFTER]]-Table1[[#This Row],[QQ1_AVG_WORDS_PER_SENTENCE]]</f>
        <v>-17</v>
      </c>
      <c r="AT27" s="3" t="s">
        <v>447</v>
      </c>
      <c r="AU27" s="3" t="s">
        <v>1388</v>
      </c>
      <c r="AV27" s="3" t="s">
        <v>1389</v>
      </c>
      <c r="AW27" s="3" t="s">
        <v>448</v>
      </c>
      <c r="AX27" s="3" t="s">
        <v>1399</v>
      </c>
      <c r="AY27" s="3" t="s">
        <v>115</v>
      </c>
      <c r="AZ27" s="3" t="s">
        <v>93</v>
      </c>
      <c r="BA27" s="3" t="s">
        <v>95</v>
      </c>
      <c r="BB27" s="3" t="s">
        <v>115</v>
      </c>
      <c r="BC27" s="3" t="s">
        <v>95</v>
      </c>
      <c r="BD27" s="3" t="s">
        <v>94</v>
      </c>
      <c r="BE27" s="3" t="s">
        <v>95</v>
      </c>
      <c r="BF27" s="3" t="s">
        <v>115</v>
      </c>
      <c r="BG27" s="3" t="s">
        <v>93</v>
      </c>
      <c r="BH27" s="3" t="s">
        <v>94</v>
      </c>
      <c r="BI27" s="3" t="s">
        <v>93</v>
      </c>
      <c r="BJ27" s="3" t="s">
        <v>93</v>
      </c>
      <c r="BK27" s="3" t="s">
        <v>93</v>
      </c>
      <c r="BL27" s="3" t="s">
        <v>115</v>
      </c>
      <c r="BM27" s="30">
        <v>16</v>
      </c>
      <c r="BN27" s="30">
        <v>19</v>
      </c>
      <c r="BO27" s="30">
        <f t="shared" si="8"/>
        <v>35</v>
      </c>
      <c r="BP27" s="34">
        <f t="shared" si="4"/>
        <v>3</v>
      </c>
      <c r="BQ27" s="32" t="s">
        <v>96</v>
      </c>
      <c r="BR27" s="3" t="s">
        <v>96</v>
      </c>
      <c r="BS27" s="3" t="s">
        <v>96</v>
      </c>
      <c r="BT27" s="3" t="s">
        <v>96</v>
      </c>
      <c r="BU27" s="3" t="s">
        <v>96</v>
      </c>
      <c r="BV27" s="3" t="s">
        <v>97</v>
      </c>
      <c r="BW27" s="3" t="s">
        <v>97</v>
      </c>
      <c r="BX27" s="3" t="s">
        <v>97</v>
      </c>
      <c r="BY27" s="3" t="s">
        <v>97</v>
      </c>
      <c r="BZ27" s="3" t="s">
        <v>97</v>
      </c>
      <c r="CA27" s="3" t="s">
        <v>97</v>
      </c>
      <c r="CB27" s="3" t="s">
        <v>96</v>
      </c>
      <c r="CC27" s="3" t="s">
        <v>97</v>
      </c>
      <c r="CD27" s="3" t="s">
        <v>96</v>
      </c>
      <c r="CE27" s="3" t="s">
        <v>97</v>
      </c>
      <c r="CF27" s="3" t="s">
        <v>96</v>
      </c>
      <c r="CG27" s="3" t="s">
        <v>97</v>
      </c>
      <c r="CH27" s="3" t="s">
        <v>97</v>
      </c>
      <c r="CI27" s="3" t="s">
        <v>97</v>
      </c>
      <c r="CJ27" s="3" t="s">
        <v>97</v>
      </c>
      <c r="CK27" s="5">
        <v>10</v>
      </c>
      <c r="CL27" s="5">
        <v>6</v>
      </c>
      <c r="CM27" s="11">
        <f t="shared" si="5"/>
        <v>-4</v>
      </c>
      <c r="CN27" s="3" t="s">
        <v>96</v>
      </c>
      <c r="CO27" s="3" t="s">
        <v>96</v>
      </c>
      <c r="CP27" s="3" t="s">
        <v>96</v>
      </c>
      <c r="CQ27" s="3" t="s">
        <v>96</v>
      </c>
      <c r="CR27" s="3" t="s">
        <v>96</v>
      </c>
      <c r="CS27" s="3" t="s">
        <v>96</v>
      </c>
      <c r="CT27" s="3" t="s">
        <v>97</v>
      </c>
      <c r="CU27" s="3" t="s">
        <v>97</v>
      </c>
      <c r="CV27" s="3" t="s">
        <v>97</v>
      </c>
      <c r="CW27" s="3" t="s">
        <v>96</v>
      </c>
      <c r="CX27" s="3" t="s">
        <v>96</v>
      </c>
      <c r="CY27" s="3" t="s">
        <v>96</v>
      </c>
      <c r="CZ27" s="3" t="s">
        <v>96</v>
      </c>
      <c r="DA27" s="3" t="s">
        <v>96</v>
      </c>
      <c r="DB27" s="3" t="s">
        <v>96</v>
      </c>
      <c r="DC27" s="3" t="s">
        <v>96</v>
      </c>
      <c r="DD27" s="3" t="s">
        <v>97</v>
      </c>
      <c r="DE27" s="3" t="s">
        <v>97</v>
      </c>
      <c r="DF27" s="3" t="s">
        <v>97</v>
      </c>
      <c r="DG27" s="3" t="s">
        <v>96</v>
      </c>
      <c r="DH27" s="5">
        <v>8</v>
      </c>
      <c r="DI27" s="5">
        <v>8</v>
      </c>
      <c r="DJ27" s="11">
        <f t="shared" si="6"/>
        <v>0</v>
      </c>
      <c r="DK27" s="3" t="s">
        <v>449</v>
      </c>
      <c r="DL27" s="3" t="s">
        <v>450</v>
      </c>
      <c r="DM27" s="3" t="s">
        <v>451</v>
      </c>
      <c r="DN27" s="3" t="s">
        <v>84</v>
      </c>
      <c r="DO27" s="14" t="s">
        <v>1337</v>
      </c>
      <c r="DP27" s="14" t="s">
        <v>1339</v>
      </c>
      <c r="DQ27" s="3" t="s">
        <v>1345</v>
      </c>
      <c r="DR27" s="60" t="s">
        <v>1449</v>
      </c>
    </row>
    <row r="28" spans="1:122"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7"/>
        <v>33</v>
      </c>
      <c r="AB28" s="45">
        <f t="shared" si="0"/>
        <v>2</v>
      </c>
      <c r="AC28" s="52">
        <f t="shared" si="1"/>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4">
        <f>IF(LEN(TRIM(Table1[[#This Row],[QQ1_AFTER]]))=0, 0, MAX(1, LEN(Table1[[#This Row],[QQ1_AFTER]]) - LEN(SUBSTITUTE(SUBSTITUTE(SUBSTITUTE(Table1[[#This Row],[QQ1_AFTER]], ".", ""), "!", ""), "?", ""))))</f>
        <v>1</v>
      </c>
      <c r="AO28" s="45">
        <f t="shared" si="2"/>
        <v>6</v>
      </c>
      <c r="AP28" s="52">
        <f>IF(LEN(TRIM(Table1[[#This Row],[QQ1_AFTER]]))=0, 0,
    (LEN(TRIM(SUBSTITUTE(SUBSTITUTE(SUBSTITUTE(Table1[[#This Row],[QQ1_AFTER]], "/", " "), "-", " "), "  ", " ")))
    - LEN(SUBSTITUTE(TRIM(SUBSTITUTE(SUBSTITUTE(SUBSTITUTE(Table1[[#This Row],[QQ1_AFTER]], "/", " "), "-", " "), "  ", " ")), " ", "")) + 1)
    / MAX(1,
        LEN(Z28)
        - LEN(SUBSTITUTE(SUBSTITUTE(SUBSTITUTE(Z28, ".", ""), "!", ""), "?", ""))
    )
)</f>
        <v>3</v>
      </c>
      <c r="AQ28" s="45">
        <f>Table1[[#This Row],[QQ1_SENTENCE_COUNT_AFTER]]-Table1[[#This Row],[QQ1_SENTENCE_COUNT_BEFORE]]</f>
        <v>-1</v>
      </c>
      <c r="AR28" s="45">
        <f t="shared" si="3"/>
        <v>-27</v>
      </c>
      <c r="AS28" s="52">
        <f>Table1[[#This Row],[QQ1_AVG_WORDS_PER_SENTENCE_AFTER]]-Table1[[#This Row],[QQ1_AVG_WORDS_PER_SENTENCE]]</f>
        <v>-13.5</v>
      </c>
      <c r="AT28" s="3" t="s">
        <v>457</v>
      </c>
      <c r="AU28" s="3" t="s">
        <v>1390</v>
      </c>
      <c r="AV28" s="3" t="s">
        <v>1389</v>
      </c>
      <c r="AW28" s="3" t="s">
        <v>458</v>
      </c>
      <c r="AX28" s="3" t="s">
        <v>1403</v>
      </c>
      <c r="AY28" s="3" t="s">
        <v>115</v>
      </c>
      <c r="AZ28" s="3" t="s">
        <v>93</v>
      </c>
      <c r="BA28" s="3" t="s">
        <v>95</v>
      </c>
      <c r="BB28" s="3" t="s">
        <v>95</v>
      </c>
      <c r="BC28" s="3" t="s">
        <v>93</v>
      </c>
      <c r="BD28" s="3" t="s">
        <v>114</v>
      </c>
      <c r="BE28" s="3" t="s">
        <v>95</v>
      </c>
      <c r="BF28" s="3" t="s">
        <v>95</v>
      </c>
      <c r="BG28" s="3" t="s">
        <v>95</v>
      </c>
      <c r="BH28" s="3" t="s">
        <v>114</v>
      </c>
      <c r="BI28" s="3" t="s">
        <v>93</v>
      </c>
      <c r="BJ28" s="3" t="s">
        <v>95</v>
      </c>
      <c r="BK28" s="3" t="s">
        <v>95</v>
      </c>
      <c r="BL28" s="3" t="s">
        <v>93</v>
      </c>
      <c r="BM28" s="30">
        <v>16</v>
      </c>
      <c r="BN28" s="30">
        <v>13</v>
      </c>
      <c r="BO28" s="30">
        <f t="shared" si="8"/>
        <v>29</v>
      </c>
      <c r="BP28" s="34">
        <f t="shared" si="4"/>
        <v>-3</v>
      </c>
      <c r="BQ28" s="32" t="s">
        <v>96</v>
      </c>
      <c r="BR28" s="3" t="s">
        <v>96</v>
      </c>
      <c r="BS28" s="3" t="s">
        <v>96</v>
      </c>
      <c r="BT28" s="3" t="s">
        <v>96</v>
      </c>
      <c r="BU28" s="3" t="s">
        <v>96</v>
      </c>
      <c r="BV28" s="3" t="s">
        <v>97</v>
      </c>
      <c r="BW28" s="3" t="s">
        <v>97</v>
      </c>
      <c r="BX28" s="3" t="s">
        <v>97</v>
      </c>
      <c r="BY28" s="3" t="s">
        <v>97</v>
      </c>
      <c r="BZ28" s="3" t="s">
        <v>97</v>
      </c>
      <c r="CA28" s="3" t="s">
        <v>96</v>
      </c>
      <c r="CB28" s="3" t="s">
        <v>96</v>
      </c>
      <c r="CC28" s="3" t="s">
        <v>96</v>
      </c>
      <c r="CD28" s="3" t="s">
        <v>96</v>
      </c>
      <c r="CE28" s="3" t="s">
        <v>96</v>
      </c>
      <c r="CF28" s="3" t="s">
        <v>97</v>
      </c>
      <c r="CG28" s="3" t="s">
        <v>97</v>
      </c>
      <c r="CH28" s="3" t="s">
        <v>97</v>
      </c>
      <c r="CI28" s="3" t="s">
        <v>97</v>
      </c>
      <c r="CJ28" s="3" t="s">
        <v>97</v>
      </c>
      <c r="CK28" s="5">
        <v>10</v>
      </c>
      <c r="CL28" s="5">
        <v>10</v>
      </c>
      <c r="CM28" s="11">
        <f t="shared" si="5"/>
        <v>0</v>
      </c>
      <c r="CN28" s="3" t="s">
        <v>96</v>
      </c>
      <c r="CO28" s="3" t="s">
        <v>96</v>
      </c>
      <c r="CP28" s="3" t="s">
        <v>96</v>
      </c>
      <c r="CQ28" s="3" t="s">
        <v>96</v>
      </c>
      <c r="CR28" s="3" t="s">
        <v>96</v>
      </c>
      <c r="CS28" s="3" t="s">
        <v>97</v>
      </c>
      <c r="CT28" s="3" t="s">
        <v>97</v>
      </c>
      <c r="CU28" s="3" t="s">
        <v>97</v>
      </c>
      <c r="CV28" s="3" t="s">
        <v>96</v>
      </c>
      <c r="CW28" s="3" t="s">
        <v>97</v>
      </c>
      <c r="CX28" s="3" t="s">
        <v>96</v>
      </c>
      <c r="CY28" s="3" t="s">
        <v>96</v>
      </c>
      <c r="CZ28" s="3" t="s">
        <v>96</v>
      </c>
      <c r="DA28" s="3" t="s">
        <v>96</v>
      </c>
      <c r="DB28" s="3" t="s">
        <v>97</v>
      </c>
      <c r="DC28" s="3" t="s">
        <v>96</v>
      </c>
      <c r="DD28" s="3" t="s">
        <v>97</v>
      </c>
      <c r="DE28" s="3" t="s">
        <v>97</v>
      </c>
      <c r="DF28" s="3" t="s">
        <v>97</v>
      </c>
      <c r="DG28" s="3" t="s">
        <v>96</v>
      </c>
      <c r="DH28" s="5">
        <v>9</v>
      </c>
      <c r="DI28" s="5">
        <v>7</v>
      </c>
      <c r="DJ28" s="11">
        <f t="shared" si="6"/>
        <v>-2</v>
      </c>
      <c r="DK28" s="3" t="s">
        <v>459</v>
      </c>
      <c r="DL28" s="3" t="s">
        <v>460</v>
      </c>
      <c r="DM28" s="3" t="s">
        <v>461</v>
      </c>
      <c r="DN28" s="3" t="s">
        <v>73</v>
      </c>
      <c r="DO28" s="14" t="s">
        <v>1337</v>
      </c>
      <c r="DP28" s="14" t="s">
        <v>1340</v>
      </c>
      <c r="DQ28" s="3" t="s">
        <v>1357</v>
      </c>
      <c r="DR28" s="60" t="s">
        <v>1450</v>
      </c>
    </row>
    <row r="29" spans="1:122"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7"/>
        <v>17</v>
      </c>
      <c r="AB29" s="45">
        <f t="shared" si="0"/>
        <v>1</v>
      </c>
      <c r="AC29" s="52">
        <f t="shared" si="1"/>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4">
        <f>IF(LEN(TRIM(Table1[[#This Row],[QQ1_AFTER]]))=0, 0, MAX(1, LEN(Table1[[#This Row],[QQ1_AFTER]]) - LEN(SUBSTITUTE(SUBSTITUTE(SUBSTITUTE(Table1[[#This Row],[QQ1_AFTER]], ".", ""), "!", ""), "?", ""))))</f>
        <v>1</v>
      </c>
      <c r="AO29" s="45">
        <f t="shared" si="2"/>
        <v>10</v>
      </c>
      <c r="AP29" s="52">
        <f>IF(LEN(TRIM(Table1[[#This Row],[QQ1_AFTER]]))=0, 0,
    (LEN(TRIM(SUBSTITUTE(SUBSTITUTE(SUBSTITUTE(Table1[[#This Row],[QQ1_AFTER]], "/", " "), "-", " "), "  ", " ")))
    - LEN(SUBSTITUTE(TRIM(SUBSTITUTE(SUBSTITUTE(SUBSTITUTE(Table1[[#This Row],[QQ1_AFTER]], "/", " "), "-", " "), "  ", " ")), " ", "")) + 1)
    / MAX(1,
        LEN(Z29)
        - LEN(SUBSTITUTE(SUBSTITUTE(SUBSTITUTE(Z29, ".", ""), "!", ""), "?", ""))
    )
)</f>
        <v>10</v>
      </c>
      <c r="AQ29" s="45">
        <f>Table1[[#This Row],[QQ1_SENTENCE_COUNT_AFTER]]-Table1[[#This Row],[QQ1_SENTENCE_COUNT_BEFORE]]</f>
        <v>0</v>
      </c>
      <c r="AR29" s="45">
        <f t="shared" si="3"/>
        <v>-7</v>
      </c>
      <c r="AS29" s="52">
        <f>Table1[[#This Row],[QQ1_AVG_WORDS_PER_SENTENCE_AFTER]]-Table1[[#This Row],[QQ1_AVG_WORDS_PER_SENTENCE]]</f>
        <v>-7</v>
      </c>
      <c r="AT29" s="3" t="s">
        <v>468</v>
      </c>
      <c r="AU29" s="3" t="s">
        <v>1390</v>
      </c>
      <c r="AV29" s="3" t="s">
        <v>1389</v>
      </c>
      <c r="AW29" s="3" t="s">
        <v>469</v>
      </c>
      <c r="AX29" s="3" t="s">
        <v>1399</v>
      </c>
      <c r="AY29" s="3" t="s">
        <v>115</v>
      </c>
      <c r="AZ29" s="3" t="s">
        <v>93</v>
      </c>
      <c r="BA29" s="3" t="s">
        <v>94</v>
      </c>
      <c r="BB29" s="3" t="s">
        <v>114</v>
      </c>
      <c r="BC29" s="3" t="s">
        <v>93</v>
      </c>
      <c r="BD29" s="3" t="s">
        <v>115</v>
      </c>
      <c r="BE29" s="3" t="s">
        <v>94</v>
      </c>
      <c r="BF29" s="3" t="s">
        <v>94</v>
      </c>
      <c r="BG29" s="3" t="s">
        <v>93</v>
      </c>
      <c r="BH29" s="3" t="s">
        <v>93</v>
      </c>
      <c r="BI29" s="3" t="s">
        <v>114</v>
      </c>
      <c r="BJ29" s="3" t="s">
        <v>115</v>
      </c>
      <c r="BK29" s="3" t="s">
        <v>94</v>
      </c>
      <c r="BL29" s="3" t="s">
        <v>115</v>
      </c>
      <c r="BM29" s="30">
        <v>23</v>
      </c>
      <c r="BN29" s="30">
        <v>23</v>
      </c>
      <c r="BO29" s="30">
        <f t="shared" si="8"/>
        <v>46</v>
      </c>
      <c r="BP29" s="34">
        <f t="shared" si="4"/>
        <v>0</v>
      </c>
      <c r="BQ29" s="32" t="s">
        <v>96</v>
      </c>
      <c r="BR29" s="3" t="s">
        <v>96</v>
      </c>
      <c r="BS29" s="3" t="s">
        <v>96</v>
      </c>
      <c r="BT29" s="3" t="s">
        <v>96</v>
      </c>
      <c r="BU29" s="3" t="s">
        <v>96</v>
      </c>
      <c r="BV29" s="3" t="s">
        <v>97</v>
      </c>
      <c r="BW29" s="3" t="s">
        <v>97</v>
      </c>
      <c r="BX29" s="3" t="s">
        <v>97</v>
      </c>
      <c r="BY29" s="3" t="s">
        <v>97</v>
      </c>
      <c r="BZ29" s="3" t="s">
        <v>97</v>
      </c>
      <c r="CA29" s="3" t="s">
        <v>96</v>
      </c>
      <c r="CB29" s="3" t="s">
        <v>96</v>
      </c>
      <c r="CC29" s="3" t="s">
        <v>96</v>
      </c>
      <c r="CD29" s="3" t="s">
        <v>96</v>
      </c>
      <c r="CE29" s="3" t="s">
        <v>96</v>
      </c>
      <c r="CF29" s="3" t="s">
        <v>96</v>
      </c>
      <c r="CG29" s="3" t="s">
        <v>97</v>
      </c>
      <c r="CH29" s="3" t="s">
        <v>97</v>
      </c>
      <c r="CI29" s="3" t="s">
        <v>97</v>
      </c>
      <c r="CJ29" s="3" t="s">
        <v>97</v>
      </c>
      <c r="CK29" s="5">
        <v>10</v>
      </c>
      <c r="CL29" s="5">
        <v>9</v>
      </c>
      <c r="CM29" s="11">
        <f t="shared" si="5"/>
        <v>-1</v>
      </c>
      <c r="CN29" s="3" t="s">
        <v>97</v>
      </c>
      <c r="CO29" s="3" t="s">
        <v>96</v>
      </c>
      <c r="CP29" s="3" t="s">
        <v>96</v>
      </c>
      <c r="CQ29" s="3" t="s">
        <v>96</v>
      </c>
      <c r="CR29" s="3" t="s">
        <v>96</v>
      </c>
      <c r="CS29" s="3" t="s">
        <v>97</v>
      </c>
      <c r="CT29" s="3" t="s">
        <v>97</v>
      </c>
      <c r="CU29" s="3" t="s">
        <v>97</v>
      </c>
      <c r="CV29" s="3" t="s">
        <v>96</v>
      </c>
      <c r="CW29" s="3" t="s">
        <v>97</v>
      </c>
      <c r="CX29" s="3" t="s">
        <v>96</v>
      </c>
      <c r="CY29" s="3" t="s">
        <v>96</v>
      </c>
      <c r="CZ29" s="3" t="s">
        <v>96</v>
      </c>
      <c r="DA29" s="3" t="s">
        <v>96</v>
      </c>
      <c r="DB29" s="3" t="s">
        <v>96</v>
      </c>
      <c r="DC29" s="3" t="s">
        <v>97</v>
      </c>
      <c r="DD29" s="3" t="s">
        <v>97</v>
      </c>
      <c r="DE29" s="3" t="s">
        <v>97</v>
      </c>
      <c r="DF29" s="3" t="s">
        <v>97</v>
      </c>
      <c r="DG29" s="3" t="s">
        <v>97</v>
      </c>
      <c r="DH29" s="5">
        <v>8</v>
      </c>
      <c r="DI29" s="5">
        <v>10</v>
      </c>
      <c r="DJ29" s="11">
        <f t="shared" si="6"/>
        <v>2</v>
      </c>
      <c r="DK29" s="3" t="s">
        <v>470</v>
      </c>
      <c r="DL29" s="3" t="s">
        <v>471</v>
      </c>
      <c r="DM29" s="3" t="s">
        <v>472</v>
      </c>
      <c r="DN29" s="3" t="s">
        <v>473</v>
      </c>
      <c r="DO29" s="14" t="s">
        <v>1337</v>
      </c>
      <c r="DP29" s="14" t="s">
        <v>1339</v>
      </c>
      <c r="DQ29" s="3" t="s">
        <v>1345</v>
      </c>
      <c r="DR29" s="60" t="s">
        <v>1449</v>
      </c>
    </row>
    <row r="30" spans="1:122"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7"/>
        <v>16</v>
      </c>
      <c r="AB30" s="45">
        <f t="shared" si="0"/>
        <v>1</v>
      </c>
      <c r="AC30" s="52">
        <f t="shared" si="1"/>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4">
        <f>IF(LEN(TRIM(Table1[[#This Row],[QQ1_AFTER]]))=0, 0, MAX(1, LEN(Table1[[#This Row],[QQ1_AFTER]]) - LEN(SUBSTITUTE(SUBSTITUTE(SUBSTITUTE(Table1[[#This Row],[QQ1_AFTER]], ".", ""), "!", ""), "?", ""))))</f>
        <v>1</v>
      </c>
      <c r="AO30" s="45">
        <f t="shared" si="2"/>
        <v>19</v>
      </c>
      <c r="AP30" s="52">
        <f>IF(LEN(TRIM(Table1[[#This Row],[QQ1_AFTER]]))=0, 0,
    (LEN(TRIM(SUBSTITUTE(SUBSTITUTE(SUBSTITUTE(Table1[[#This Row],[QQ1_AFTER]], "/", " "), "-", " "), "  ", " ")))
    - LEN(SUBSTITUTE(TRIM(SUBSTITUTE(SUBSTITUTE(SUBSTITUTE(Table1[[#This Row],[QQ1_AFTER]], "/", " "), "-", " "), "  ", " ")), " ", "")) + 1)
    / MAX(1,
        LEN(Z30)
        - LEN(SUBSTITUTE(SUBSTITUTE(SUBSTITUTE(Z30, ".", ""), "!", ""), "?", ""))
    )
)</f>
        <v>19</v>
      </c>
      <c r="AQ30" s="45">
        <f>Table1[[#This Row],[QQ1_SENTENCE_COUNT_AFTER]]-Table1[[#This Row],[QQ1_SENTENCE_COUNT_BEFORE]]</f>
        <v>0</v>
      </c>
      <c r="AR30" s="45">
        <f t="shared" si="3"/>
        <v>3</v>
      </c>
      <c r="AS30" s="52">
        <f>Table1[[#This Row],[QQ1_AVG_WORDS_PER_SENTENCE_AFTER]]-Table1[[#This Row],[QQ1_AVG_WORDS_PER_SENTENCE]]</f>
        <v>3</v>
      </c>
      <c r="AT30" s="3" t="s">
        <v>485</v>
      </c>
      <c r="AU30" s="3" t="s">
        <v>1388</v>
      </c>
      <c r="AV30" s="3" t="s">
        <v>1392</v>
      </c>
      <c r="AW30" s="3" t="s">
        <v>486</v>
      </c>
      <c r="AX30" s="3" t="s">
        <v>1401</v>
      </c>
      <c r="AY30" s="3" t="s">
        <v>115</v>
      </c>
      <c r="AZ30" s="3" t="s">
        <v>115</v>
      </c>
      <c r="BA30" s="3" t="s">
        <v>115</v>
      </c>
      <c r="BB30" s="3" t="s">
        <v>93</v>
      </c>
      <c r="BC30" s="3" t="s">
        <v>94</v>
      </c>
      <c r="BD30" s="3" t="s">
        <v>94</v>
      </c>
      <c r="BE30" s="3" t="s">
        <v>115</v>
      </c>
      <c r="BF30" s="3" t="s">
        <v>115</v>
      </c>
      <c r="BG30" s="3" t="s">
        <v>93</v>
      </c>
      <c r="BH30" s="3" t="s">
        <v>115</v>
      </c>
      <c r="BI30" s="3" t="s">
        <v>115</v>
      </c>
      <c r="BJ30" s="3" t="s">
        <v>115</v>
      </c>
      <c r="BK30" s="3" t="s">
        <v>93</v>
      </c>
      <c r="BL30" s="3" t="s">
        <v>115</v>
      </c>
      <c r="BM30" s="30">
        <v>24</v>
      </c>
      <c r="BN30" s="30">
        <v>24</v>
      </c>
      <c r="BO30" s="30">
        <f t="shared" si="8"/>
        <v>48</v>
      </c>
      <c r="BP30" s="34">
        <f t="shared" si="4"/>
        <v>0</v>
      </c>
      <c r="BQ30" s="32" t="s">
        <v>97</v>
      </c>
      <c r="BR30" s="3" t="s">
        <v>96</v>
      </c>
      <c r="BS30" s="3" t="s">
        <v>96</v>
      </c>
      <c r="BT30" s="3" t="s">
        <v>96</v>
      </c>
      <c r="BU30" s="3" t="s">
        <v>96</v>
      </c>
      <c r="BV30" s="3" t="s">
        <v>96</v>
      </c>
      <c r="BW30" s="3" t="s">
        <v>96</v>
      </c>
      <c r="BX30" s="3" t="s">
        <v>97</v>
      </c>
      <c r="BY30" s="3" t="s">
        <v>97</v>
      </c>
      <c r="BZ30" s="3" t="s">
        <v>96</v>
      </c>
      <c r="CA30" s="3" t="s">
        <v>96</v>
      </c>
      <c r="CB30" s="3" t="s">
        <v>96</v>
      </c>
      <c r="CC30" s="3" t="s">
        <v>96</v>
      </c>
      <c r="CD30" s="3" t="s">
        <v>96</v>
      </c>
      <c r="CE30" s="3" t="s">
        <v>97</v>
      </c>
      <c r="CF30" s="3" t="s">
        <v>97</v>
      </c>
      <c r="CG30" s="3" t="s">
        <v>96</v>
      </c>
      <c r="CH30" s="3" t="s">
        <v>96</v>
      </c>
      <c r="CI30" s="3" t="s">
        <v>97</v>
      </c>
      <c r="CJ30" s="3" t="s">
        <v>97</v>
      </c>
      <c r="CK30" s="5">
        <v>6</v>
      </c>
      <c r="CL30" s="5">
        <v>7</v>
      </c>
      <c r="CM30" s="11">
        <f t="shared" si="5"/>
        <v>1</v>
      </c>
      <c r="CN30" s="3" t="s">
        <v>97</v>
      </c>
      <c r="CO30" s="3" t="s">
        <v>96</v>
      </c>
      <c r="CP30" s="3" t="s">
        <v>96</v>
      </c>
      <c r="CQ30" s="3" t="s">
        <v>96</v>
      </c>
      <c r="CR30" s="3" t="s">
        <v>97</v>
      </c>
      <c r="CS30" s="3" t="s">
        <v>96</v>
      </c>
      <c r="CT30" s="3" t="s">
        <v>97</v>
      </c>
      <c r="CU30" s="3" t="s">
        <v>97</v>
      </c>
      <c r="CV30" s="3" t="s">
        <v>97</v>
      </c>
      <c r="CW30" s="3" t="s">
        <v>97</v>
      </c>
      <c r="CX30" s="3" t="s">
        <v>96</v>
      </c>
      <c r="CY30" s="3" t="s">
        <v>96</v>
      </c>
      <c r="CZ30" s="3" t="s">
        <v>96</v>
      </c>
      <c r="DA30" s="3" t="s">
        <v>96</v>
      </c>
      <c r="DB30" s="3" t="s">
        <v>96</v>
      </c>
      <c r="DC30" s="3" t="s">
        <v>97</v>
      </c>
      <c r="DD30" s="3" t="s">
        <v>97</v>
      </c>
      <c r="DE30" s="3" t="s">
        <v>97</v>
      </c>
      <c r="DF30" s="3" t="s">
        <v>97</v>
      </c>
      <c r="DG30" s="3" t="s">
        <v>97</v>
      </c>
      <c r="DH30" s="5">
        <v>7</v>
      </c>
      <c r="DI30" s="5">
        <v>10</v>
      </c>
      <c r="DJ30" s="11">
        <f t="shared" si="6"/>
        <v>3</v>
      </c>
      <c r="DK30" s="3" t="s">
        <v>487</v>
      </c>
      <c r="DL30" s="3" t="s">
        <v>488</v>
      </c>
      <c r="DM30" s="3" t="s">
        <v>489</v>
      </c>
      <c r="DN30" s="3" t="s">
        <v>490</v>
      </c>
      <c r="DO30" s="14" t="s">
        <v>1338</v>
      </c>
      <c r="DP30" s="14" t="s">
        <v>1338</v>
      </c>
      <c r="DQ30" s="3" t="s">
        <v>1357</v>
      </c>
      <c r="DR30" s="60" t="s">
        <v>1451</v>
      </c>
    </row>
    <row r="31" spans="1:122"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7"/>
        <v>48</v>
      </c>
      <c r="AB31" s="45">
        <f t="shared" si="0"/>
        <v>2</v>
      </c>
      <c r="AC31" s="52">
        <f t="shared" si="1"/>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4">
        <f>IF(LEN(TRIM(Table1[[#This Row],[QQ1_AFTER]]))=0, 0, MAX(1, LEN(Table1[[#This Row],[QQ1_AFTER]]) - LEN(SUBSTITUTE(SUBSTITUTE(SUBSTITUTE(Table1[[#This Row],[QQ1_AFTER]], ".", ""), "!", ""), "?", ""))))</f>
        <v>1</v>
      </c>
      <c r="AO31" s="45">
        <f t="shared" si="2"/>
        <v>23</v>
      </c>
      <c r="AP31" s="52">
        <f>IF(LEN(TRIM(Table1[[#This Row],[QQ1_AFTER]]))=0, 0,
    (LEN(TRIM(SUBSTITUTE(SUBSTITUTE(SUBSTITUTE(Table1[[#This Row],[QQ1_AFTER]], "/", " "), "-", " "), "  ", " ")))
    - LEN(SUBSTITUTE(TRIM(SUBSTITUTE(SUBSTITUTE(SUBSTITUTE(Table1[[#This Row],[QQ1_AFTER]], "/", " "), "-", " "), "  ", " ")), " ", "")) + 1)
    / MAX(1,
        LEN(Z31)
        - LEN(SUBSTITUTE(SUBSTITUTE(SUBSTITUTE(Z31, ".", ""), "!", ""), "?", ""))
    )
)</f>
        <v>11.5</v>
      </c>
      <c r="AQ31" s="45">
        <f>Table1[[#This Row],[QQ1_SENTENCE_COUNT_AFTER]]-Table1[[#This Row],[QQ1_SENTENCE_COUNT_BEFORE]]</f>
        <v>-1</v>
      </c>
      <c r="AR31" s="45">
        <f t="shared" si="3"/>
        <v>-25</v>
      </c>
      <c r="AS31" s="52">
        <f>Table1[[#This Row],[QQ1_AVG_WORDS_PER_SENTENCE_AFTER]]-Table1[[#This Row],[QQ1_AVG_WORDS_PER_SENTENCE]]</f>
        <v>-12.5</v>
      </c>
      <c r="AT31" s="3" t="s">
        <v>498</v>
      </c>
      <c r="AU31" s="3" t="s">
        <v>1388</v>
      </c>
      <c r="AV31" s="3" t="s">
        <v>1393</v>
      </c>
      <c r="AW31" s="3" t="s">
        <v>499</v>
      </c>
      <c r="AX31" s="3" t="s">
        <v>1401</v>
      </c>
      <c r="AY31" s="3" t="s">
        <v>94</v>
      </c>
      <c r="AZ31" s="3" t="s">
        <v>95</v>
      </c>
      <c r="BA31" s="3" t="s">
        <v>114</v>
      </c>
      <c r="BB31" s="3" t="s">
        <v>95</v>
      </c>
      <c r="BC31" s="3" t="s">
        <v>94</v>
      </c>
      <c r="BD31" s="3" t="s">
        <v>115</v>
      </c>
      <c r="BE31" s="3" t="s">
        <v>94</v>
      </c>
      <c r="BF31" s="3" t="s">
        <v>94</v>
      </c>
      <c r="BG31" s="3" t="s">
        <v>94</v>
      </c>
      <c r="BH31" s="3" t="s">
        <v>94</v>
      </c>
      <c r="BI31" s="3" t="s">
        <v>95</v>
      </c>
      <c r="BJ31" s="3" t="s">
        <v>94</v>
      </c>
      <c r="BK31" s="3" t="s">
        <v>94</v>
      </c>
      <c r="BL31" s="3" t="s">
        <v>114</v>
      </c>
      <c r="BM31" s="30">
        <v>20</v>
      </c>
      <c r="BN31" s="30">
        <v>21</v>
      </c>
      <c r="BO31" s="30">
        <f t="shared" si="8"/>
        <v>41</v>
      </c>
      <c r="BP31" s="34">
        <f t="shared" si="4"/>
        <v>1</v>
      </c>
      <c r="BQ31" s="32" t="s">
        <v>96</v>
      </c>
      <c r="BR31" s="3" t="s">
        <v>97</v>
      </c>
      <c r="BS31" s="3" t="s">
        <v>96</v>
      </c>
      <c r="BT31" s="3" t="s">
        <v>97</v>
      </c>
      <c r="BU31" s="3" t="s">
        <v>96</v>
      </c>
      <c r="BV31" s="3" t="s">
        <v>96</v>
      </c>
      <c r="BW31" s="3" t="s">
        <v>97</v>
      </c>
      <c r="BX31" s="3" t="s">
        <v>96</v>
      </c>
      <c r="BY31" s="3" t="s">
        <v>96</v>
      </c>
      <c r="BZ31" s="3" t="s">
        <v>97</v>
      </c>
      <c r="CA31" s="3" t="s">
        <v>97</v>
      </c>
      <c r="CB31" s="3" t="s">
        <v>97</v>
      </c>
      <c r="CC31" s="3" t="s">
        <v>97</v>
      </c>
      <c r="CD31" s="3" t="s">
        <v>97</v>
      </c>
      <c r="CE31" s="3" t="s">
        <v>96</v>
      </c>
      <c r="CF31" s="3" t="s">
        <v>97</v>
      </c>
      <c r="CG31" s="3" t="s">
        <v>96</v>
      </c>
      <c r="CH31" s="3" t="s">
        <v>96</v>
      </c>
      <c r="CI31" s="3" t="s">
        <v>96</v>
      </c>
      <c r="CJ31" s="3" t="s">
        <v>97</v>
      </c>
      <c r="CK31" s="5">
        <v>5</v>
      </c>
      <c r="CL31" s="5">
        <v>3</v>
      </c>
      <c r="CM31" s="11">
        <f t="shared" si="5"/>
        <v>-2</v>
      </c>
      <c r="CN31" s="3" t="s">
        <v>97</v>
      </c>
      <c r="CO31" s="3" t="s">
        <v>97</v>
      </c>
      <c r="CP31" s="3" t="s">
        <v>96</v>
      </c>
      <c r="CQ31" s="3" t="s">
        <v>96</v>
      </c>
      <c r="CR31" s="3" t="s">
        <v>96</v>
      </c>
      <c r="CS31" s="3" t="s">
        <v>96</v>
      </c>
      <c r="CT31" s="3" t="s">
        <v>96</v>
      </c>
      <c r="CU31" s="3" t="s">
        <v>97</v>
      </c>
      <c r="CV31" s="3" t="s">
        <v>97</v>
      </c>
      <c r="CW31" s="3" t="s">
        <v>97</v>
      </c>
      <c r="CX31" s="3" t="s">
        <v>96</v>
      </c>
      <c r="CY31" s="3" t="s">
        <v>97</v>
      </c>
      <c r="CZ31" s="3" t="s">
        <v>96</v>
      </c>
      <c r="DA31" s="3" t="s">
        <v>96</v>
      </c>
      <c r="DB31" s="3" t="s">
        <v>97</v>
      </c>
      <c r="DC31" s="3" t="s">
        <v>96</v>
      </c>
      <c r="DD31" s="3" t="s">
        <v>96</v>
      </c>
      <c r="DE31" s="3" t="s">
        <v>96</v>
      </c>
      <c r="DF31" s="3" t="s">
        <v>96</v>
      </c>
      <c r="DG31" s="3" t="s">
        <v>96</v>
      </c>
      <c r="DH31" s="5">
        <v>6</v>
      </c>
      <c r="DI31" s="5">
        <v>3</v>
      </c>
      <c r="DJ31" s="11">
        <f t="shared" si="6"/>
        <v>-3</v>
      </c>
      <c r="DK31" s="3" t="s">
        <v>500</v>
      </c>
      <c r="DL31" s="3" t="s">
        <v>501</v>
      </c>
      <c r="DM31" s="3" t="s">
        <v>502</v>
      </c>
      <c r="DN31" s="3" t="s">
        <v>503</v>
      </c>
      <c r="DO31" s="14" t="s">
        <v>1343</v>
      </c>
      <c r="DP31" s="14" t="s">
        <v>1340</v>
      </c>
      <c r="DQ31" s="3" t="s">
        <v>1387</v>
      </c>
      <c r="DR31" s="60" t="s">
        <v>1449</v>
      </c>
    </row>
    <row r="32" spans="1:122"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7"/>
        <v>3</v>
      </c>
      <c r="AB32" s="45">
        <f t="shared" si="0"/>
        <v>1</v>
      </c>
      <c r="AC32" s="52">
        <f t="shared" si="1"/>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4">
        <f>IF(LEN(TRIM(Table1[[#This Row],[QQ1_AFTER]]))=0, 0, MAX(1, LEN(Table1[[#This Row],[QQ1_AFTER]]) - LEN(SUBSTITUTE(SUBSTITUTE(SUBSTITUTE(Table1[[#This Row],[QQ1_AFTER]], ".", ""), "!", ""), "?", ""))))</f>
        <v>1</v>
      </c>
      <c r="AO32" s="45">
        <f t="shared" si="2"/>
        <v>21</v>
      </c>
      <c r="AP32" s="52">
        <f>IF(LEN(TRIM(Table1[[#This Row],[QQ1_AFTER]]))=0, 0,
    (LEN(TRIM(SUBSTITUTE(SUBSTITUTE(SUBSTITUTE(Table1[[#This Row],[QQ1_AFTER]], "/", " "), "-", " "), "  ", " ")))
    - LEN(SUBSTITUTE(TRIM(SUBSTITUTE(SUBSTITUTE(SUBSTITUTE(Table1[[#This Row],[QQ1_AFTER]], "/", " "), "-", " "), "  ", " ")), " ", "")) + 1)
    / MAX(1,
        LEN(Z32)
        - LEN(SUBSTITUTE(SUBSTITUTE(SUBSTITUTE(Z32, ".", ""), "!", ""), "?", ""))
    )
)</f>
        <v>21</v>
      </c>
      <c r="AQ32" s="45">
        <f>Table1[[#This Row],[QQ1_SENTENCE_COUNT_AFTER]]-Table1[[#This Row],[QQ1_SENTENCE_COUNT_BEFORE]]</f>
        <v>0</v>
      </c>
      <c r="AR32" s="45">
        <f t="shared" si="3"/>
        <v>18</v>
      </c>
      <c r="AS32" s="52">
        <f>Table1[[#This Row],[QQ1_AVG_WORDS_PER_SENTENCE_AFTER]]-Table1[[#This Row],[QQ1_AVG_WORDS_PER_SENTENCE]]</f>
        <v>18</v>
      </c>
      <c r="AT32" s="3" t="s">
        <v>509</v>
      </c>
      <c r="AU32" s="3" t="s">
        <v>1388</v>
      </c>
      <c r="AV32" s="3" t="s">
        <v>1389</v>
      </c>
      <c r="AW32" s="3" t="s">
        <v>510</v>
      </c>
      <c r="AX32" s="3" t="s">
        <v>1400</v>
      </c>
      <c r="AY32" s="3" t="s">
        <v>93</v>
      </c>
      <c r="AZ32" s="3" t="s">
        <v>93</v>
      </c>
      <c r="BA32" s="3" t="s">
        <v>93</v>
      </c>
      <c r="BB32" s="3" t="s">
        <v>93</v>
      </c>
      <c r="BC32" s="3" t="s">
        <v>115</v>
      </c>
      <c r="BD32" s="3" t="s">
        <v>93</v>
      </c>
      <c r="BE32" s="3" t="s">
        <v>94</v>
      </c>
      <c r="BF32" s="3" t="s">
        <v>94</v>
      </c>
      <c r="BG32" s="3" t="s">
        <v>93</v>
      </c>
      <c r="BH32" s="3" t="s">
        <v>115</v>
      </c>
      <c r="BI32" s="3" t="s">
        <v>94</v>
      </c>
      <c r="BJ32" s="3" t="s">
        <v>115</v>
      </c>
      <c r="BK32" s="3" t="s">
        <v>94</v>
      </c>
      <c r="BL32" s="3" t="s">
        <v>115</v>
      </c>
      <c r="BM32" s="30">
        <v>17</v>
      </c>
      <c r="BN32" s="30">
        <v>23</v>
      </c>
      <c r="BO32" s="30">
        <f t="shared" si="8"/>
        <v>40</v>
      </c>
      <c r="BP32" s="34">
        <f t="shared" si="4"/>
        <v>6</v>
      </c>
      <c r="BQ32" s="32" t="s">
        <v>96</v>
      </c>
      <c r="BR32" s="3" t="s">
        <v>96</v>
      </c>
      <c r="BS32" s="3" t="s">
        <v>96</v>
      </c>
      <c r="BT32" s="3" t="s">
        <v>96</v>
      </c>
      <c r="BU32" s="3" t="s">
        <v>96</v>
      </c>
      <c r="BV32" s="3" t="s">
        <v>97</v>
      </c>
      <c r="BW32" s="3" t="s">
        <v>97</v>
      </c>
      <c r="BX32" s="3" t="s">
        <v>97</v>
      </c>
      <c r="BY32" s="3" t="s">
        <v>97</v>
      </c>
      <c r="BZ32" s="3" t="s">
        <v>97</v>
      </c>
      <c r="CA32" s="3" t="s">
        <v>97</v>
      </c>
      <c r="CB32" s="3" t="s">
        <v>96</v>
      </c>
      <c r="CC32" s="3" t="s">
        <v>96</v>
      </c>
      <c r="CD32" s="3" t="s">
        <v>96</v>
      </c>
      <c r="CE32" s="3" t="s">
        <v>96</v>
      </c>
      <c r="CF32" s="3" t="s">
        <v>97</v>
      </c>
      <c r="CG32" s="3" t="s">
        <v>97</v>
      </c>
      <c r="CH32" s="3" t="s">
        <v>97</v>
      </c>
      <c r="CI32" s="3" t="s">
        <v>97</v>
      </c>
      <c r="CJ32" s="3" t="s">
        <v>97</v>
      </c>
      <c r="CK32" s="5">
        <v>10</v>
      </c>
      <c r="CL32" s="5">
        <v>9</v>
      </c>
      <c r="CM32" s="11">
        <f t="shared" si="5"/>
        <v>-1</v>
      </c>
      <c r="CN32" s="3" t="s">
        <v>97</v>
      </c>
      <c r="CO32" s="3" t="s">
        <v>96</v>
      </c>
      <c r="CP32" s="3" t="s">
        <v>96</v>
      </c>
      <c r="CQ32" s="3" t="s">
        <v>97</v>
      </c>
      <c r="CR32" s="3" t="s">
        <v>96</v>
      </c>
      <c r="CS32" s="3" t="s">
        <v>97</v>
      </c>
      <c r="CT32" s="3" t="s">
        <v>97</v>
      </c>
      <c r="CU32" s="3" t="s">
        <v>96</v>
      </c>
      <c r="CV32" s="3" t="s">
        <v>96</v>
      </c>
      <c r="CW32" s="3" t="s">
        <v>97</v>
      </c>
      <c r="CX32" s="3" t="s">
        <v>96</v>
      </c>
      <c r="CY32" s="3" t="s">
        <v>96</v>
      </c>
      <c r="CZ32" s="3" t="s">
        <v>96</v>
      </c>
      <c r="DA32" s="3" t="s">
        <v>96</v>
      </c>
      <c r="DB32" s="3" t="s">
        <v>97</v>
      </c>
      <c r="DC32" s="3" t="s">
        <v>97</v>
      </c>
      <c r="DD32" s="3" t="s">
        <v>97</v>
      </c>
      <c r="DE32" s="3" t="s">
        <v>97</v>
      </c>
      <c r="DF32" s="3" t="s">
        <v>97</v>
      </c>
      <c r="DG32" s="3" t="s">
        <v>96</v>
      </c>
      <c r="DH32" s="5">
        <v>6</v>
      </c>
      <c r="DI32" s="5">
        <v>8</v>
      </c>
      <c r="DJ32" s="11">
        <f t="shared" si="6"/>
        <v>2</v>
      </c>
      <c r="DK32" s="3" t="s">
        <v>511</v>
      </c>
      <c r="DL32" s="3" t="s">
        <v>512</v>
      </c>
      <c r="DM32" s="3" t="s">
        <v>513</v>
      </c>
      <c r="DN32" s="3" t="s">
        <v>236</v>
      </c>
      <c r="DO32" s="14" t="s">
        <v>1338</v>
      </c>
      <c r="DP32" s="14" t="s">
        <v>1338</v>
      </c>
      <c r="DQ32" s="3" t="s">
        <v>1345</v>
      </c>
      <c r="DR32" s="60" t="s">
        <v>1449</v>
      </c>
    </row>
    <row r="33" spans="1:122"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7"/>
        <v>41</v>
      </c>
      <c r="AB33" s="45">
        <f t="shared" si="0"/>
        <v>1</v>
      </c>
      <c r="AC33" s="52">
        <f t="shared" si="1"/>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4">
        <f>IF(LEN(TRIM(Table1[[#This Row],[QQ1_AFTER]]))=0, 0, MAX(1, LEN(Table1[[#This Row],[QQ1_AFTER]]) - LEN(SUBSTITUTE(SUBSTITUTE(SUBSTITUTE(Table1[[#This Row],[QQ1_AFTER]], ".", ""), "!", ""), "?", ""))))</f>
        <v>1</v>
      </c>
      <c r="AO33" s="45">
        <f t="shared" si="2"/>
        <v>22</v>
      </c>
      <c r="AP33" s="52">
        <f>IF(LEN(TRIM(Table1[[#This Row],[QQ1_AFTER]]))=0, 0,
    (LEN(TRIM(SUBSTITUTE(SUBSTITUTE(SUBSTITUTE(Table1[[#This Row],[QQ1_AFTER]], "/", " "), "-", " "), "  ", " ")))
    - LEN(SUBSTITUTE(TRIM(SUBSTITUTE(SUBSTITUTE(SUBSTITUTE(Table1[[#This Row],[QQ1_AFTER]], "/", " "), "-", " "), "  ", " ")), " ", "")) + 1)
    / MAX(1,
        LEN(Z33)
        - LEN(SUBSTITUTE(SUBSTITUTE(SUBSTITUTE(Z33, ".", ""), "!", ""), "?", ""))
    )
)</f>
        <v>22</v>
      </c>
      <c r="AQ33" s="45">
        <f>Table1[[#This Row],[QQ1_SENTENCE_COUNT_AFTER]]-Table1[[#This Row],[QQ1_SENTENCE_COUNT_BEFORE]]</f>
        <v>0</v>
      </c>
      <c r="AR33" s="45">
        <f t="shared" si="3"/>
        <v>-19</v>
      </c>
      <c r="AS33" s="52">
        <f>Table1[[#This Row],[QQ1_AVG_WORDS_PER_SENTENCE_AFTER]]-Table1[[#This Row],[QQ1_AVG_WORDS_PER_SENTENCE]]</f>
        <v>-19</v>
      </c>
      <c r="AT33" s="3" t="s">
        <v>519</v>
      </c>
      <c r="AU33" s="3" t="s">
        <v>1388</v>
      </c>
      <c r="AV33" s="3" t="s">
        <v>1393</v>
      </c>
      <c r="AW33" s="3" t="s">
        <v>520</v>
      </c>
      <c r="AX33" s="3" t="s">
        <v>1403</v>
      </c>
      <c r="AY33" s="3" t="s">
        <v>93</v>
      </c>
      <c r="AZ33" s="3" t="s">
        <v>93</v>
      </c>
      <c r="BA33" s="3" t="s">
        <v>95</v>
      </c>
      <c r="BB33" s="3" t="s">
        <v>93</v>
      </c>
      <c r="BC33" s="3" t="s">
        <v>94</v>
      </c>
      <c r="BD33" s="3" t="s">
        <v>93</v>
      </c>
      <c r="BE33" s="3" t="s">
        <v>93</v>
      </c>
      <c r="BF33" s="3" t="s">
        <v>93</v>
      </c>
      <c r="BG33" s="3" t="s">
        <v>95</v>
      </c>
      <c r="BH33" s="3" t="s">
        <v>115</v>
      </c>
      <c r="BI33" s="3" t="s">
        <v>94</v>
      </c>
      <c r="BJ33" s="3" t="s">
        <v>93</v>
      </c>
      <c r="BK33" s="3" t="s">
        <v>93</v>
      </c>
      <c r="BL33" s="3" t="s">
        <v>93</v>
      </c>
      <c r="BM33" s="30">
        <v>14</v>
      </c>
      <c r="BN33" s="30">
        <v>16</v>
      </c>
      <c r="BO33" s="30">
        <f t="shared" si="8"/>
        <v>30</v>
      </c>
      <c r="BP33" s="34">
        <f t="shared" si="4"/>
        <v>2</v>
      </c>
      <c r="BQ33" s="32" t="s">
        <v>96</v>
      </c>
      <c r="BR33" s="3" t="s">
        <v>96</v>
      </c>
      <c r="BS33" s="3" t="s">
        <v>96</v>
      </c>
      <c r="BT33" s="3" t="s">
        <v>96</v>
      </c>
      <c r="BU33" s="3" t="s">
        <v>96</v>
      </c>
      <c r="BV33" s="3" t="s">
        <v>97</v>
      </c>
      <c r="BW33" s="3" t="s">
        <v>96</v>
      </c>
      <c r="BX33" s="3" t="s">
        <v>97</v>
      </c>
      <c r="BY33" s="3" t="s">
        <v>97</v>
      </c>
      <c r="BZ33" s="3" t="s">
        <v>97</v>
      </c>
      <c r="CA33" s="3" t="s">
        <v>96</v>
      </c>
      <c r="CB33" s="3" t="s">
        <v>97</v>
      </c>
      <c r="CC33" s="3" t="s">
        <v>96</v>
      </c>
      <c r="CD33" s="3" t="s">
        <v>96</v>
      </c>
      <c r="CE33" s="3" t="s">
        <v>96</v>
      </c>
      <c r="CF33" s="3" t="s">
        <v>97</v>
      </c>
      <c r="CG33" s="3" t="s">
        <v>97</v>
      </c>
      <c r="CH33" s="3" t="s">
        <v>97</v>
      </c>
      <c r="CI33" s="3" t="s">
        <v>97</v>
      </c>
      <c r="CJ33" s="3" t="s">
        <v>97</v>
      </c>
      <c r="CK33" s="5">
        <v>9</v>
      </c>
      <c r="CL33" s="5">
        <v>9</v>
      </c>
      <c r="CM33" s="11">
        <f t="shared" si="5"/>
        <v>0</v>
      </c>
      <c r="CN33" s="3" t="s">
        <v>97</v>
      </c>
      <c r="CO33" s="3" t="s">
        <v>96</v>
      </c>
      <c r="CP33" s="3" t="s">
        <v>96</v>
      </c>
      <c r="CQ33" s="3" t="s">
        <v>96</v>
      </c>
      <c r="CR33" s="3" t="s">
        <v>97</v>
      </c>
      <c r="CS33" s="3" t="s">
        <v>97</v>
      </c>
      <c r="CT33" s="3" t="s">
        <v>97</v>
      </c>
      <c r="CU33" s="3" t="s">
        <v>97</v>
      </c>
      <c r="CV33" s="3" t="s">
        <v>96</v>
      </c>
      <c r="CW33" s="3" t="s">
        <v>97</v>
      </c>
      <c r="CX33" s="3" t="s">
        <v>96</v>
      </c>
      <c r="CY33" s="3" t="s">
        <v>96</v>
      </c>
      <c r="CZ33" s="3" t="s">
        <v>96</v>
      </c>
      <c r="DA33" s="3" t="s">
        <v>96</v>
      </c>
      <c r="DB33" s="3" t="s">
        <v>97</v>
      </c>
      <c r="DC33" s="3" t="s">
        <v>97</v>
      </c>
      <c r="DD33" s="3" t="s">
        <v>97</v>
      </c>
      <c r="DE33" s="3" t="s">
        <v>97</v>
      </c>
      <c r="DF33" s="3" t="s">
        <v>97</v>
      </c>
      <c r="DG33" s="3" t="s">
        <v>97</v>
      </c>
      <c r="DH33" s="5">
        <v>7</v>
      </c>
      <c r="DI33" s="5">
        <v>9</v>
      </c>
      <c r="DJ33" s="11">
        <f t="shared" si="6"/>
        <v>2</v>
      </c>
      <c r="DK33" s="3" t="s">
        <v>521</v>
      </c>
      <c r="DL33" s="3" t="s">
        <v>522</v>
      </c>
      <c r="DM33" s="3" t="s">
        <v>523</v>
      </c>
      <c r="DN33" s="3" t="s">
        <v>524</v>
      </c>
      <c r="DO33" s="14" t="s">
        <v>1338</v>
      </c>
      <c r="DP33" s="14" t="s">
        <v>1339</v>
      </c>
      <c r="DQ33" s="3" t="s">
        <v>1352</v>
      </c>
      <c r="DR33" s="60" t="s">
        <v>1449</v>
      </c>
    </row>
    <row r="34" spans="1:122"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7"/>
        <v>30</v>
      </c>
      <c r="AB34" s="45">
        <f t="shared" ref="AB34:AB65" si="9">IF(LEN(TRIM(Z34))=0, 0, MAX(1, LEN(Z34) - LEN(SUBSTITUTE(SUBSTITUTE(SUBSTITUTE(Z34, ".", ""), "!", ""), "?", ""))))</f>
        <v>1</v>
      </c>
      <c r="AC34" s="52">
        <f t="shared" ref="AC34:AC65" si="10">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4">
        <f>IF(LEN(TRIM(Table1[[#This Row],[QQ1_AFTER]]))=0, 0, MAX(1, LEN(Table1[[#This Row],[QQ1_AFTER]]) - LEN(SUBSTITUTE(SUBSTITUTE(SUBSTITUTE(Table1[[#This Row],[QQ1_AFTER]], ".", ""), "!", ""), "?", ""))))</f>
        <v>1</v>
      </c>
      <c r="AO34" s="45">
        <f t="shared" ref="AO34:AO65" si="11">IF(LEN(TRIM(AK34))=0, 0, LEN(TRIM(SUBSTITUTE(SUBSTITUTE(SUBSTITUTE(AK34, "/", " "), "-", " "), "  ", " "))) - LEN(SUBSTITUTE(TRIM(SUBSTITUTE(SUBSTITUTE(SUBSTITUTE(AK34, "/", " "), "-", " "), "  ", " ")), " ", "")) + 1)</f>
        <v>22</v>
      </c>
      <c r="AP34" s="52">
        <f>IF(LEN(TRIM(Table1[[#This Row],[QQ1_AFTER]]))=0, 0,
    (LEN(TRIM(SUBSTITUTE(SUBSTITUTE(SUBSTITUTE(Table1[[#This Row],[QQ1_AFTER]], "/", " "), "-", " "), "  ", " ")))
    - LEN(SUBSTITUTE(TRIM(SUBSTITUTE(SUBSTITUTE(SUBSTITUTE(Table1[[#This Row],[QQ1_AFTER]], "/", " "), "-", " "), "  ", " ")), " ", "")) + 1)
    / MAX(1,
        LEN(Z34)
        - LEN(SUBSTITUTE(SUBSTITUTE(SUBSTITUTE(Z34, ".", ""), "!", ""), "?", ""))
    )
)</f>
        <v>22</v>
      </c>
      <c r="AQ34" s="45">
        <f>Table1[[#This Row],[QQ1_SENTENCE_COUNT_AFTER]]-Table1[[#This Row],[QQ1_SENTENCE_COUNT_BEFORE]]</f>
        <v>0</v>
      </c>
      <c r="AR34" s="45">
        <f t="shared" ref="AR34:AR65" si="12">AO34-AA34</f>
        <v>-8</v>
      </c>
      <c r="AS34" s="52">
        <f>Table1[[#This Row],[QQ1_AVG_WORDS_PER_SENTENCE_AFTER]]-Table1[[#This Row],[QQ1_AVG_WORDS_PER_SENTENCE]]</f>
        <v>-8</v>
      </c>
      <c r="AT34" s="3" t="s">
        <v>531</v>
      </c>
      <c r="AU34" s="3" t="s">
        <v>1390</v>
      </c>
      <c r="AV34" s="3" t="s">
        <v>1393</v>
      </c>
      <c r="AW34" s="3" t="s">
        <v>532</v>
      </c>
      <c r="AX34" s="3" t="s">
        <v>1399</v>
      </c>
      <c r="AY34" s="3" t="s">
        <v>114</v>
      </c>
      <c r="AZ34" s="3" t="s">
        <v>93</v>
      </c>
      <c r="BA34" s="3" t="s">
        <v>95</v>
      </c>
      <c r="BB34" s="3" t="s">
        <v>95</v>
      </c>
      <c r="BC34" s="3" t="s">
        <v>95</v>
      </c>
      <c r="BD34" s="3" t="s">
        <v>115</v>
      </c>
      <c r="BE34" s="3" t="s">
        <v>95</v>
      </c>
      <c r="BF34" s="3" t="s">
        <v>95</v>
      </c>
      <c r="BG34" s="3" t="s">
        <v>95</v>
      </c>
      <c r="BH34" s="3" t="s">
        <v>93</v>
      </c>
      <c r="BI34" s="3" t="s">
        <v>93</v>
      </c>
      <c r="BJ34" s="3" t="s">
        <v>93</v>
      </c>
      <c r="BK34" s="3" t="s">
        <v>95</v>
      </c>
      <c r="BL34" s="3" t="s">
        <v>93</v>
      </c>
      <c r="BM34" s="30">
        <v>15</v>
      </c>
      <c r="BN34" s="30">
        <v>11</v>
      </c>
      <c r="BO34" s="30">
        <f t="shared" si="8"/>
        <v>26</v>
      </c>
      <c r="BP34" s="34">
        <f t="shared" ref="BP34:BP65" si="13">BN34-BM34</f>
        <v>-4</v>
      </c>
      <c r="BQ34" s="32" t="s">
        <v>97</v>
      </c>
      <c r="BR34" s="3" t="s">
        <v>97</v>
      </c>
      <c r="BS34" s="3" t="s">
        <v>96</v>
      </c>
      <c r="BT34" s="3" t="s">
        <v>96</v>
      </c>
      <c r="BU34" s="3" t="s">
        <v>96</v>
      </c>
      <c r="BV34" s="3" t="s">
        <v>97</v>
      </c>
      <c r="BW34" s="3" t="s">
        <v>96</v>
      </c>
      <c r="BX34" s="3" t="s">
        <v>96</v>
      </c>
      <c r="BY34" s="3" t="s">
        <v>97</v>
      </c>
      <c r="BZ34" s="3" t="s">
        <v>96</v>
      </c>
      <c r="CA34" s="3" t="s">
        <v>97</v>
      </c>
      <c r="CB34" s="3" t="s">
        <v>96</v>
      </c>
      <c r="CC34" s="3" t="s">
        <v>96</v>
      </c>
      <c r="CD34" s="3" t="s">
        <v>96</v>
      </c>
      <c r="CE34" s="3" t="s">
        <v>96</v>
      </c>
      <c r="CF34" s="3" t="s">
        <v>97</v>
      </c>
      <c r="CG34" s="3" t="s">
        <v>97</v>
      </c>
      <c r="CH34" s="3" t="s">
        <v>97</v>
      </c>
      <c r="CI34" s="3" t="s">
        <v>97</v>
      </c>
      <c r="CJ34" s="3" t="s">
        <v>97</v>
      </c>
      <c r="CK34" s="5">
        <v>5</v>
      </c>
      <c r="CL34" s="5">
        <v>9</v>
      </c>
      <c r="CM34" s="11">
        <f t="shared" si="5"/>
        <v>4</v>
      </c>
      <c r="CN34" s="3" t="s">
        <v>97</v>
      </c>
      <c r="CO34" s="3" t="s">
        <v>96</v>
      </c>
      <c r="CP34" s="3" t="s">
        <v>96</v>
      </c>
      <c r="CQ34" s="3" t="s">
        <v>96</v>
      </c>
      <c r="CR34" s="3" t="s">
        <v>96</v>
      </c>
      <c r="CS34" s="3" t="s">
        <v>97</v>
      </c>
      <c r="CT34" s="3" t="s">
        <v>97</v>
      </c>
      <c r="CU34" s="3" t="s">
        <v>97</v>
      </c>
      <c r="CV34" s="3" t="s">
        <v>97</v>
      </c>
      <c r="CW34" s="3" t="s">
        <v>97</v>
      </c>
      <c r="CX34" s="3" t="s">
        <v>96</v>
      </c>
      <c r="CY34" s="3" t="s">
        <v>96</v>
      </c>
      <c r="CZ34" s="3" t="s">
        <v>96</v>
      </c>
      <c r="DA34" s="3" t="s">
        <v>96</v>
      </c>
      <c r="DB34" s="3" t="s">
        <v>96</v>
      </c>
      <c r="DC34" s="3" t="s">
        <v>97</v>
      </c>
      <c r="DD34" s="3" t="s">
        <v>97</v>
      </c>
      <c r="DE34" s="3" t="s">
        <v>96</v>
      </c>
      <c r="DF34" s="3" t="s">
        <v>97</v>
      </c>
      <c r="DG34" s="3" t="s">
        <v>97</v>
      </c>
      <c r="DH34" s="5">
        <v>9</v>
      </c>
      <c r="DI34" s="5">
        <v>9</v>
      </c>
      <c r="DJ34" s="11">
        <f t="shared" si="6"/>
        <v>0</v>
      </c>
      <c r="DK34" s="3" t="s">
        <v>533</v>
      </c>
      <c r="DL34" s="3" t="s">
        <v>534</v>
      </c>
      <c r="DM34" s="3" t="s">
        <v>535</v>
      </c>
      <c r="DN34" s="3" t="s">
        <v>73</v>
      </c>
      <c r="DO34" s="14" t="s">
        <v>1338</v>
      </c>
      <c r="DP34" s="14" t="s">
        <v>1339</v>
      </c>
      <c r="DQ34" s="3" t="s">
        <v>1345</v>
      </c>
      <c r="DR34" s="60" t="s">
        <v>1449</v>
      </c>
    </row>
    <row r="35" spans="1:122"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7"/>
        <v>9</v>
      </c>
      <c r="AB35" s="45">
        <f t="shared" si="9"/>
        <v>1</v>
      </c>
      <c r="AC35" s="52">
        <f t="shared" si="10"/>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4">
        <f>IF(LEN(TRIM(Table1[[#This Row],[QQ1_AFTER]]))=0, 0, MAX(1, LEN(Table1[[#This Row],[QQ1_AFTER]]) - LEN(SUBSTITUTE(SUBSTITUTE(SUBSTITUTE(Table1[[#This Row],[QQ1_AFTER]], ".", ""), "!", ""), "?", ""))))</f>
        <v>1</v>
      </c>
      <c r="AO35" s="45">
        <f t="shared" si="11"/>
        <v>15</v>
      </c>
      <c r="AP35" s="52">
        <f>IF(LEN(TRIM(Table1[[#This Row],[QQ1_AFTER]]))=0, 0,
    (LEN(TRIM(SUBSTITUTE(SUBSTITUTE(SUBSTITUTE(Table1[[#This Row],[QQ1_AFTER]], "/", " "), "-", " "), "  ", " ")))
    - LEN(SUBSTITUTE(TRIM(SUBSTITUTE(SUBSTITUTE(SUBSTITUTE(Table1[[#This Row],[QQ1_AFTER]], "/", " "), "-", " "), "  ", " ")), " ", "")) + 1)
    / MAX(1,
        LEN(Z35)
        - LEN(SUBSTITUTE(SUBSTITUTE(SUBSTITUTE(Z35, ".", ""), "!", ""), "?", ""))
    )
)</f>
        <v>15</v>
      </c>
      <c r="AQ35" s="45">
        <f>Table1[[#This Row],[QQ1_SENTENCE_COUNT_AFTER]]-Table1[[#This Row],[QQ1_SENTENCE_COUNT_BEFORE]]</f>
        <v>0</v>
      </c>
      <c r="AR35" s="45">
        <f t="shared" si="12"/>
        <v>6</v>
      </c>
      <c r="AS35" s="52">
        <f>Table1[[#This Row],[QQ1_AVG_WORDS_PER_SENTENCE_AFTER]]-Table1[[#This Row],[QQ1_AVG_WORDS_PER_SENTENCE]]</f>
        <v>6</v>
      </c>
      <c r="AT35" s="3" t="s">
        <v>546</v>
      </c>
      <c r="AU35" s="3" t="s">
        <v>1388</v>
      </c>
      <c r="AV35" s="3" t="s">
        <v>1392</v>
      </c>
      <c r="AW35" s="3" t="s">
        <v>547</v>
      </c>
      <c r="AX35" s="3" t="s">
        <v>1399</v>
      </c>
      <c r="AY35" s="3" t="s">
        <v>115</v>
      </c>
      <c r="AZ35" s="3" t="s">
        <v>93</v>
      </c>
      <c r="BA35" s="3" t="s">
        <v>115</v>
      </c>
      <c r="BB35" s="3" t="s">
        <v>93</v>
      </c>
      <c r="BC35" s="3" t="s">
        <v>115</v>
      </c>
      <c r="BD35" s="3" t="s">
        <v>94</v>
      </c>
      <c r="BE35" s="3" t="s">
        <v>115</v>
      </c>
      <c r="BF35" s="3" t="s">
        <v>114</v>
      </c>
      <c r="BG35" s="3" t="s">
        <v>94</v>
      </c>
      <c r="BH35" s="3" t="s">
        <v>115</v>
      </c>
      <c r="BI35" s="3" t="s">
        <v>93</v>
      </c>
      <c r="BJ35" s="3" t="s">
        <v>93</v>
      </c>
      <c r="BK35" s="3" t="s">
        <v>94</v>
      </c>
      <c r="BL35" s="3" t="s">
        <v>115</v>
      </c>
      <c r="BM35" s="30">
        <v>23</v>
      </c>
      <c r="BN35" s="30">
        <v>23</v>
      </c>
      <c r="BO35" s="30">
        <f t="shared" si="8"/>
        <v>46</v>
      </c>
      <c r="BP35" s="34">
        <f t="shared" si="13"/>
        <v>0</v>
      </c>
      <c r="BQ35" s="32" t="s">
        <v>96</v>
      </c>
      <c r="BR35" s="3" t="s">
        <v>97</v>
      </c>
      <c r="BS35" s="3" t="s">
        <v>96</v>
      </c>
      <c r="BT35" s="3" t="s">
        <v>97</v>
      </c>
      <c r="BU35" s="3" t="s">
        <v>96</v>
      </c>
      <c r="BV35" s="3" t="s">
        <v>97</v>
      </c>
      <c r="BW35" s="3" t="s">
        <v>97</v>
      </c>
      <c r="BX35" s="3" t="s">
        <v>97</v>
      </c>
      <c r="BY35" s="3" t="s">
        <v>97</v>
      </c>
      <c r="BZ35" s="3" t="s">
        <v>96</v>
      </c>
      <c r="CA35" s="3" t="s">
        <v>96</v>
      </c>
      <c r="CB35" s="3" t="s">
        <v>97</v>
      </c>
      <c r="CC35" s="3" t="s">
        <v>96</v>
      </c>
      <c r="CD35" s="3" t="s">
        <v>96</v>
      </c>
      <c r="CE35" s="3" t="s">
        <v>96</v>
      </c>
      <c r="CF35" s="3" t="s">
        <v>96</v>
      </c>
      <c r="CG35" s="3" t="s">
        <v>97</v>
      </c>
      <c r="CH35" s="3" t="s">
        <v>97</v>
      </c>
      <c r="CI35" s="3" t="s">
        <v>97</v>
      </c>
      <c r="CJ35" s="3" t="s">
        <v>97</v>
      </c>
      <c r="CK35" s="5">
        <v>7</v>
      </c>
      <c r="CL35" s="5">
        <v>8</v>
      </c>
      <c r="CM35" s="11">
        <f t="shared" si="5"/>
        <v>1</v>
      </c>
      <c r="CN35" s="3" t="s">
        <v>97</v>
      </c>
      <c r="CO35" s="3" t="s">
        <v>96</v>
      </c>
      <c r="CP35" s="3" t="s">
        <v>96</v>
      </c>
      <c r="CQ35" s="3" t="s">
        <v>96</v>
      </c>
      <c r="CR35" s="3" t="s">
        <v>96</v>
      </c>
      <c r="CS35" s="3" t="s">
        <v>96</v>
      </c>
      <c r="CT35" s="3" t="s">
        <v>97</v>
      </c>
      <c r="CU35" s="3" t="s">
        <v>97</v>
      </c>
      <c r="CV35" s="3" t="s">
        <v>96</v>
      </c>
      <c r="CW35" s="3" t="s">
        <v>97</v>
      </c>
      <c r="CX35" s="3" t="s">
        <v>96</v>
      </c>
      <c r="CY35" s="3" t="s">
        <v>96</v>
      </c>
      <c r="CZ35" s="3" t="s">
        <v>96</v>
      </c>
      <c r="DA35" s="3" t="s">
        <v>96</v>
      </c>
      <c r="DB35" s="3" t="s">
        <v>96</v>
      </c>
      <c r="DC35" s="3" t="s">
        <v>97</v>
      </c>
      <c r="DD35" s="3" t="s">
        <v>97</v>
      </c>
      <c r="DE35" s="3" t="s">
        <v>97</v>
      </c>
      <c r="DF35" s="3" t="s">
        <v>97</v>
      </c>
      <c r="DG35" s="3" t="s">
        <v>97</v>
      </c>
      <c r="DH35" s="5">
        <v>7</v>
      </c>
      <c r="DI35" s="5">
        <v>10</v>
      </c>
      <c r="DJ35" s="11">
        <f t="shared" si="6"/>
        <v>3</v>
      </c>
      <c r="DK35" s="3" t="s">
        <v>548</v>
      </c>
      <c r="DL35" s="3" t="s">
        <v>549</v>
      </c>
      <c r="DM35" s="3" t="s">
        <v>550</v>
      </c>
      <c r="DN35" s="3" t="s">
        <v>551</v>
      </c>
      <c r="DO35" s="14" t="s">
        <v>1338</v>
      </c>
      <c r="DP35" s="14" t="s">
        <v>1339</v>
      </c>
      <c r="DQ35" s="3" t="s">
        <v>1354</v>
      </c>
      <c r="DR35" s="60" t="s">
        <v>1449</v>
      </c>
    </row>
    <row r="36" spans="1:122"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7"/>
        <v>50</v>
      </c>
      <c r="AB36" s="45">
        <f t="shared" si="9"/>
        <v>1</v>
      </c>
      <c r="AC36" s="52">
        <f t="shared" si="10"/>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4">
        <f>IF(LEN(TRIM(Table1[[#This Row],[QQ1_AFTER]]))=0, 0, MAX(1, LEN(Table1[[#This Row],[QQ1_AFTER]]) - LEN(SUBSTITUTE(SUBSTITUTE(SUBSTITUTE(Table1[[#This Row],[QQ1_AFTER]], ".", ""), "!", ""), "?", ""))))</f>
        <v>2</v>
      </c>
      <c r="AO36" s="45">
        <f t="shared" si="11"/>
        <v>27</v>
      </c>
      <c r="AP36" s="52">
        <f>IF(LEN(TRIM(Table1[[#This Row],[QQ1_AFTER]]))=0, 0,
    (LEN(TRIM(SUBSTITUTE(SUBSTITUTE(SUBSTITUTE(Table1[[#This Row],[QQ1_AFTER]], "/", " "), "-", " "), "  ", " ")))
    - LEN(SUBSTITUTE(TRIM(SUBSTITUTE(SUBSTITUTE(SUBSTITUTE(Table1[[#This Row],[QQ1_AFTER]], "/", " "), "-", " "), "  ", " ")), " ", "")) + 1)
    / MAX(1,
        LEN(Z36)
        - LEN(SUBSTITUTE(SUBSTITUTE(SUBSTITUTE(Z36, ".", ""), "!", ""), "?", ""))
    )
)</f>
        <v>27</v>
      </c>
      <c r="AQ36" s="45">
        <f>Table1[[#This Row],[QQ1_SENTENCE_COUNT_AFTER]]-Table1[[#This Row],[QQ1_SENTENCE_COUNT_BEFORE]]</f>
        <v>1</v>
      </c>
      <c r="AR36" s="45">
        <f t="shared" si="12"/>
        <v>-23</v>
      </c>
      <c r="AS36" s="52">
        <f>Table1[[#This Row],[QQ1_AVG_WORDS_PER_SENTENCE_AFTER]]-Table1[[#This Row],[QQ1_AVG_WORDS_PER_SENTENCE]]</f>
        <v>-23</v>
      </c>
      <c r="AT36" s="3" t="s">
        <v>557</v>
      </c>
      <c r="AU36" s="3" t="s">
        <v>1390</v>
      </c>
      <c r="AV36" s="3" t="s">
        <v>1393</v>
      </c>
      <c r="AW36" s="3" t="s">
        <v>558</v>
      </c>
      <c r="AX36" s="3" t="s">
        <v>1399</v>
      </c>
      <c r="AY36" s="3" t="s">
        <v>93</v>
      </c>
      <c r="AZ36" s="3" t="s">
        <v>94</v>
      </c>
      <c r="BA36" s="3" t="s">
        <v>93</v>
      </c>
      <c r="BB36" s="3" t="s">
        <v>93</v>
      </c>
      <c r="BC36" s="3" t="s">
        <v>93</v>
      </c>
      <c r="BD36" s="3" t="s">
        <v>93</v>
      </c>
      <c r="BE36" s="3" t="s">
        <v>93</v>
      </c>
      <c r="BF36" s="3" t="s">
        <v>93</v>
      </c>
      <c r="BG36" s="3" t="s">
        <v>93</v>
      </c>
      <c r="BH36" s="3" t="s">
        <v>93</v>
      </c>
      <c r="BI36" s="3" t="s">
        <v>115</v>
      </c>
      <c r="BJ36" s="3" t="s">
        <v>93</v>
      </c>
      <c r="BK36" s="3" t="s">
        <v>93</v>
      </c>
      <c r="BL36" s="3" t="s">
        <v>93</v>
      </c>
      <c r="BM36" s="30">
        <v>15</v>
      </c>
      <c r="BN36" s="30">
        <v>16</v>
      </c>
      <c r="BO36" s="30">
        <f t="shared" si="8"/>
        <v>31</v>
      </c>
      <c r="BP36" s="34">
        <f t="shared" si="13"/>
        <v>1</v>
      </c>
      <c r="BQ36" s="32" t="s">
        <v>96</v>
      </c>
      <c r="BR36" s="3" t="s">
        <v>96</v>
      </c>
      <c r="BS36" s="3" t="s">
        <v>96</v>
      </c>
      <c r="BT36" s="3" t="s">
        <v>96</v>
      </c>
      <c r="BU36" s="3" t="s">
        <v>97</v>
      </c>
      <c r="BV36" s="3" t="s">
        <v>96</v>
      </c>
      <c r="BW36" s="3" t="s">
        <v>97</v>
      </c>
      <c r="BX36" s="3" t="s">
        <v>97</v>
      </c>
      <c r="BY36" s="3" t="s">
        <v>97</v>
      </c>
      <c r="BZ36" s="3" t="s">
        <v>97</v>
      </c>
      <c r="CA36" s="3" t="s">
        <v>96</v>
      </c>
      <c r="CB36" s="3" t="s">
        <v>96</v>
      </c>
      <c r="CC36" s="3" t="s">
        <v>96</v>
      </c>
      <c r="CD36" s="3" t="s">
        <v>96</v>
      </c>
      <c r="CE36" s="3" t="s">
        <v>96</v>
      </c>
      <c r="CF36" s="3" t="s">
        <v>97</v>
      </c>
      <c r="CG36" s="3" t="s">
        <v>97</v>
      </c>
      <c r="CH36" s="3" t="s">
        <v>97</v>
      </c>
      <c r="CI36" s="3" t="s">
        <v>97</v>
      </c>
      <c r="CJ36" s="3" t="s">
        <v>97</v>
      </c>
      <c r="CK36" s="5">
        <v>8</v>
      </c>
      <c r="CL36" s="5">
        <v>10</v>
      </c>
      <c r="CM36" s="11">
        <f t="shared" si="5"/>
        <v>2</v>
      </c>
      <c r="CN36" s="3" t="s">
        <v>97</v>
      </c>
      <c r="CO36" s="3" t="s">
        <v>96</v>
      </c>
      <c r="CP36" s="3" t="s">
        <v>96</v>
      </c>
      <c r="CQ36" s="3" t="s">
        <v>96</v>
      </c>
      <c r="CR36" s="3" t="s">
        <v>96</v>
      </c>
      <c r="CS36" s="3" t="s">
        <v>96</v>
      </c>
      <c r="CT36" s="3" t="s">
        <v>97</v>
      </c>
      <c r="CU36" s="3" t="s">
        <v>97</v>
      </c>
      <c r="CV36" s="3" t="s">
        <v>96</v>
      </c>
      <c r="CW36" s="3" t="s">
        <v>97</v>
      </c>
      <c r="CX36" s="3" t="s">
        <v>96</v>
      </c>
      <c r="CY36" s="3" t="s">
        <v>96</v>
      </c>
      <c r="CZ36" s="3" t="s">
        <v>96</v>
      </c>
      <c r="DA36" s="3" t="s">
        <v>96</v>
      </c>
      <c r="DB36" s="3" t="s">
        <v>97</v>
      </c>
      <c r="DC36" s="3" t="s">
        <v>97</v>
      </c>
      <c r="DD36" s="3" t="s">
        <v>97</v>
      </c>
      <c r="DE36" s="3" t="s">
        <v>97</v>
      </c>
      <c r="DF36" s="3" t="s">
        <v>97</v>
      </c>
      <c r="DG36" s="3" t="s">
        <v>97</v>
      </c>
      <c r="DH36" s="5">
        <v>7</v>
      </c>
      <c r="DI36" s="5">
        <v>9</v>
      </c>
      <c r="DJ36" s="11">
        <f t="shared" si="6"/>
        <v>2</v>
      </c>
      <c r="DK36" s="3" t="s">
        <v>559</v>
      </c>
      <c r="DL36" s="3" t="s">
        <v>560</v>
      </c>
      <c r="DM36" s="3" t="s">
        <v>561</v>
      </c>
      <c r="DN36" s="3" t="s">
        <v>562</v>
      </c>
      <c r="DO36" s="14" t="s">
        <v>1337</v>
      </c>
      <c r="DP36" s="14" t="s">
        <v>1339</v>
      </c>
      <c r="DQ36" s="3" t="s">
        <v>1355</v>
      </c>
      <c r="DR36" s="60" t="s">
        <v>1449</v>
      </c>
    </row>
    <row r="37" spans="1:122"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7"/>
        <v>10</v>
      </c>
      <c r="AB37" s="45">
        <f t="shared" si="9"/>
        <v>1</v>
      </c>
      <c r="AC37" s="52">
        <f t="shared" si="10"/>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4">
        <f>IF(LEN(TRIM(Table1[[#This Row],[QQ1_AFTER]]))=0, 0, MAX(1, LEN(Table1[[#This Row],[QQ1_AFTER]]) - LEN(SUBSTITUTE(SUBSTITUTE(SUBSTITUTE(Table1[[#This Row],[QQ1_AFTER]], ".", ""), "!", ""), "?", ""))))</f>
        <v>1</v>
      </c>
      <c r="AO37" s="45">
        <f t="shared" si="11"/>
        <v>8</v>
      </c>
      <c r="AP37" s="52">
        <f>IF(LEN(TRIM(Table1[[#This Row],[QQ1_AFTER]]))=0, 0,
    (LEN(TRIM(SUBSTITUTE(SUBSTITUTE(SUBSTITUTE(Table1[[#This Row],[QQ1_AFTER]], "/", " "), "-", " "), "  ", " ")))
    - LEN(SUBSTITUTE(TRIM(SUBSTITUTE(SUBSTITUTE(SUBSTITUTE(Table1[[#This Row],[QQ1_AFTER]], "/", " "), "-", " "), "  ", " ")), " ", "")) + 1)
    / MAX(1,
        LEN(Z37)
        - LEN(SUBSTITUTE(SUBSTITUTE(SUBSTITUTE(Z37, ".", ""), "!", ""), "?", ""))
    )
)</f>
        <v>8</v>
      </c>
      <c r="AQ37" s="45">
        <f>Table1[[#This Row],[QQ1_SENTENCE_COUNT_AFTER]]-Table1[[#This Row],[QQ1_SENTENCE_COUNT_BEFORE]]</f>
        <v>0</v>
      </c>
      <c r="AR37" s="45">
        <f t="shared" si="12"/>
        <v>-2</v>
      </c>
      <c r="AS37" s="52">
        <f>Table1[[#This Row],[QQ1_AVG_WORDS_PER_SENTENCE_AFTER]]-Table1[[#This Row],[QQ1_AVG_WORDS_PER_SENTENCE]]</f>
        <v>-2</v>
      </c>
      <c r="AT37" s="3" t="s">
        <v>567</v>
      </c>
      <c r="AU37" s="3" t="s">
        <v>1390</v>
      </c>
      <c r="AV37" s="3" t="s">
        <v>1389</v>
      </c>
      <c r="AW37" s="3" t="s">
        <v>568</v>
      </c>
      <c r="AX37" s="3" t="s">
        <v>1399</v>
      </c>
      <c r="AY37" s="3" t="s">
        <v>115</v>
      </c>
      <c r="AZ37" s="3" t="s">
        <v>115</v>
      </c>
      <c r="BA37" s="3" t="s">
        <v>93</v>
      </c>
      <c r="BB37" s="3" t="s">
        <v>94</v>
      </c>
      <c r="BC37" s="3" t="s">
        <v>115</v>
      </c>
      <c r="BD37" s="3" t="s">
        <v>94</v>
      </c>
      <c r="BE37" s="3" t="s">
        <v>114</v>
      </c>
      <c r="BF37" s="3" t="s">
        <v>94</v>
      </c>
      <c r="BG37" s="3" t="s">
        <v>93</v>
      </c>
      <c r="BH37" s="3" t="s">
        <v>115</v>
      </c>
      <c r="BI37" s="3" t="s">
        <v>115</v>
      </c>
      <c r="BJ37" s="3" t="s">
        <v>115</v>
      </c>
      <c r="BK37" s="3" t="s">
        <v>93</v>
      </c>
      <c r="BL37" s="3" t="s">
        <v>115</v>
      </c>
      <c r="BM37" s="30">
        <v>25</v>
      </c>
      <c r="BN37" s="30">
        <v>23</v>
      </c>
      <c r="BO37" s="30">
        <f t="shared" si="8"/>
        <v>48</v>
      </c>
      <c r="BP37" s="34">
        <f t="shared" si="13"/>
        <v>-2</v>
      </c>
      <c r="BQ37" s="32" t="s">
        <v>97</v>
      </c>
      <c r="BR37" s="3" t="s">
        <v>97</v>
      </c>
      <c r="BS37" s="3" t="s">
        <v>97</v>
      </c>
      <c r="BT37" s="3" t="s">
        <v>96</v>
      </c>
      <c r="BU37" s="3" t="s">
        <v>97</v>
      </c>
      <c r="BV37" s="3" t="s">
        <v>97</v>
      </c>
      <c r="BW37" s="3" t="s">
        <v>96</v>
      </c>
      <c r="BX37" s="3" t="s">
        <v>97</v>
      </c>
      <c r="BY37" s="3" t="s">
        <v>96</v>
      </c>
      <c r="BZ37" s="3" t="s">
        <v>97</v>
      </c>
      <c r="CA37" s="3" t="s">
        <v>97</v>
      </c>
      <c r="CB37" s="3" t="s">
        <v>96</v>
      </c>
      <c r="CC37" s="3" t="s">
        <v>97</v>
      </c>
      <c r="CD37" s="3" t="s">
        <v>97</v>
      </c>
      <c r="CE37" s="3" t="s">
        <v>96</v>
      </c>
      <c r="CF37" s="3" t="s">
        <v>97</v>
      </c>
      <c r="CG37" s="3" t="s">
        <v>97</v>
      </c>
      <c r="CH37" s="3" t="s">
        <v>97</v>
      </c>
      <c r="CI37" s="3" t="s">
        <v>96</v>
      </c>
      <c r="CJ37" s="3" t="s">
        <v>97</v>
      </c>
      <c r="CK37" s="5">
        <v>4</v>
      </c>
      <c r="CL37" s="5">
        <v>6</v>
      </c>
      <c r="CM37" s="11">
        <f t="shared" si="5"/>
        <v>2</v>
      </c>
      <c r="CN37" s="3" t="s">
        <v>97</v>
      </c>
      <c r="CO37" s="3" t="s">
        <v>96</v>
      </c>
      <c r="CP37" s="3" t="s">
        <v>96</v>
      </c>
      <c r="CQ37" s="3" t="s">
        <v>96</v>
      </c>
      <c r="CR37" s="3" t="s">
        <v>96</v>
      </c>
      <c r="CS37" s="3" t="s">
        <v>97</v>
      </c>
      <c r="CT37" s="3" t="s">
        <v>96</v>
      </c>
      <c r="CU37" s="3" t="s">
        <v>97</v>
      </c>
      <c r="CV37" s="3" t="s">
        <v>96</v>
      </c>
      <c r="CW37" s="3" t="s">
        <v>96</v>
      </c>
      <c r="CX37" s="3" t="s">
        <v>97</v>
      </c>
      <c r="CY37" s="3" t="s">
        <v>96</v>
      </c>
      <c r="CZ37" s="3" t="s">
        <v>96</v>
      </c>
      <c r="DA37" s="3" t="s">
        <v>97</v>
      </c>
      <c r="DB37" s="3" t="s">
        <v>97</v>
      </c>
      <c r="DC37" s="3" t="s">
        <v>97</v>
      </c>
      <c r="DD37" s="3" t="s">
        <v>96</v>
      </c>
      <c r="DE37" s="3" t="s">
        <v>97</v>
      </c>
      <c r="DF37" s="3" t="s">
        <v>97</v>
      </c>
      <c r="DG37" s="3" t="s">
        <v>97</v>
      </c>
      <c r="DH37" s="5">
        <v>6</v>
      </c>
      <c r="DI37" s="5">
        <v>6</v>
      </c>
      <c r="DJ37" s="11">
        <f t="shared" si="6"/>
        <v>0</v>
      </c>
      <c r="DK37" s="3" t="s">
        <v>569</v>
      </c>
      <c r="DL37" s="3" t="s">
        <v>570</v>
      </c>
      <c r="DM37" s="3" t="s">
        <v>571</v>
      </c>
      <c r="DN37" s="3" t="s">
        <v>73</v>
      </c>
      <c r="DO37" s="14" t="s">
        <v>1337</v>
      </c>
      <c r="DP37" s="14" t="s">
        <v>1339</v>
      </c>
      <c r="DQ37" s="3" t="s">
        <v>1345</v>
      </c>
      <c r="DR37" s="60" t="s">
        <v>1449</v>
      </c>
    </row>
    <row r="38" spans="1:122"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7"/>
        <v>3</v>
      </c>
      <c r="AB38" s="45">
        <f t="shared" si="9"/>
        <v>1</v>
      </c>
      <c r="AC38" s="52">
        <f t="shared" si="10"/>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4">
        <f>IF(LEN(TRIM(Table1[[#This Row],[QQ1_AFTER]]))=0, 0, MAX(1, LEN(Table1[[#This Row],[QQ1_AFTER]]) - LEN(SUBSTITUTE(SUBSTITUTE(SUBSTITUTE(Table1[[#This Row],[QQ1_AFTER]], ".", ""), "!", ""), "?", ""))))</f>
        <v>1</v>
      </c>
      <c r="AO38" s="45">
        <f t="shared" si="11"/>
        <v>1</v>
      </c>
      <c r="AP38" s="52">
        <f>IF(LEN(TRIM(Table1[[#This Row],[QQ1_AFTER]]))=0, 0,
    (LEN(TRIM(SUBSTITUTE(SUBSTITUTE(SUBSTITUTE(Table1[[#This Row],[QQ1_AFTER]], "/", " "), "-", " "), "  ", " ")))
    - LEN(SUBSTITUTE(TRIM(SUBSTITUTE(SUBSTITUTE(SUBSTITUTE(Table1[[#This Row],[QQ1_AFTER]], "/", " "), "-", " "), "  ", " ")), " ", "")) + 1)
    / MAX(1,
        LEN(Z38)
        - LEN(SUBSTITUTE(SUBSTITUTE(SUBSTITUTE(Z38, ".", ""), "!", ""), "?", ""))
    )
)</f>
        <v>1</v>
      </c>
      <c r="AQ38" s="45">
        <f>Table1[[#This Row],[QQ1_SENTENCE_COUNT_AFTER]]-Table1[[#This Row],[QQ1_SENTENCE_COUNT_BEFORE]]</f>
        <v>0</v>
      </c>
      <c r="AR38" s="45">
        <f t="shared" si="12"/>
        <v>-2</v>
      </c>
      <c r="AS38" s="52">
        <f>Table1[[#This Row],[QQ1_AVG_WORDS_PER_SENTENCE_AFTER]]-Table1[[#This Row],[QQ1_AVG_WORDS_PER_SENTENCE]]</f>
        <v>-2</v>
      </c>
      <c r="AT38" s="3" t="s">
        <v>575</v>
      </c>
      <c r="AU38" s="3" t="s">
        <v>1390</v>
      </c>
      <c r="AV38" s="3" t="s">
        <v>1389</v>
      </c>
      <c r="AW38" s="3" t="s">
        <v>578</v>
      </c>
      <c r="AX38" s="3" t="s">
        <v>1403</v>
      </c>
      <c r="AY38" s="3" t="s">
        <v>93</v>
      </c>
      <c r="AZ38" s="3" t="s">
        <v>94</v>
      </c>
      <c r="BA38" s="3" t="s">
        <v>115</v>
      </c>
      <c r="BB38" s="3" t="s">
        <v>94</v>
      </c>
      <c r="BC38" s="3" t="s">
        <v>95</v>
      </c>
      <c r="BD38" s="3" t="s">
        <v>93</v>
      </c>
      <c r="BE38" s="3" t="s">
        <v>94</v>
      </c>
      <c r="BF38" s="3" t="s">
        <v>95</v>
      </c>
      <c r="BG38" s="3" t="s">
        <v>93</v>
      </c>
      <c r="BH38" s="3" t="s">
        <v>94</v>
      </c>
      <c r="BI38" s="3" t="s">
        <v>93</v>
      </c>
      <c r="BJ38" s="3" t="s">
        <v>94</v>
      </c>
      <c r="BK38" s="3" t="s">
        <v>95</v>
      </c>
      <c r="BL38" s="3" t="s">
        <v>93</v>
      </c>
      <c r="BM38" s="30">
        <v>18</v>
      </c>
      <c r="BN38" s="30">
        <v>14</v>
      </c>
      <c r="BO38" s="30">
        <f t="shared" si="8"/>
        <v>32</v>
      </c>
      <c r="BP38" s="34">
        <f t="shared" si="13"/>
        <v>-4</v>
      </c>
      <c r="BQ38" s="32" t="s">
        <v>96</v>
      </c>
      <c r="BR38" s="3" t="s">
        <v>97</v>
      </c>
      <c r="BS38" s="3" t="s">
        <v>97</v>
      </c>
      <c r="BT38" s="3" t="s">
        <v>97</v>
      </c>
      <c r="BU38" s="3" t="s">
        <v>96</v>
      </c>
      <c r="BV38" s="3" t="s">
        <v>97</v>
      </c>
      <c r="BW38" s="3" t="s">
        <v>96</v>
      </c>
      <c r="BX38" s="3" t="s">
        <v>96</v>
      </c>
      <c r="BY38" s="3" t="s">
        <v>97</v>
      </c>
      <c r="BZ38" s="3" t="s">
        <v>97</v>
      </c>
      <c r="CA38" s="3" t="s">
        <v>96</v>
      </c>
      <c r="CB38" s="3" t="s">
        <v>97</v>
      </c>
      <c r="CC38" s="3" t="s">
        <v>97</v>
      </c>
      <c r="CD38" s="3" t="s">
        <v>96</v>
      </c>
      <c r="CE38" s="3" t="s">
        <v>97</v>
      </c>
      <c r="CF38" s="3" t="s">
        <v>97</v>
      </c>
      <c r="CG38" s="3" t="s">
        <v>96</v>
      </c>
      <c r="CH38" s="3" t="s">
        <v>96</v>
      </c>
      <c r="CI38" s="3" t="s">
        <v>97</v>
      </c>
      <c r="CJ38" s="3" t="s">
        <v>96</v>
      </c>
      <c r="CK38" s="5">
        <v>5</v>
      </c>
      <c r="CL38" s="5">
        <v>4</v>
      </c>
      <c r="CM38" s="11">
        <f t="shared" si="5"/>
        <v>-1</v>
      </c>
      <c r="CN38" s="3" t="s">
        <v>97</v>
      </c>
      <c r="CO38" s="3" t="s">
        <v>96</v>
      </c>
      <c r="CP38" s="3" t="s">
        <v>97</v>
      </c>
      <c r="CQ38" s="3" t="s">
        <v>97</v>
      </c>
      <c r="CR38" s="3" t="s">
        <v>96</v>
      </c>
      <c r="CS38" s="3" t="s">
        <v>96</v>
      </c>
      <c r="CT38" s="3" t="s">
        <v>96</v>
      </c>
      <c r="CU38" s="3" t="s">
        <v>97</v>
      </c>
      <c r="CV38" s="3" t="s">
        <v>96</v>
      </c>
      <c r="CW38" s="3" t="s">
        <v>97</v>
      </c>
      <c r="CX38" s="3" t="s">
        <v>97</v>
      </c>
      <c r="CY38" s="3" t="s">
        <v>96</v>
      </c>
      <c r="CZ38" s="3" t="s">
        <v>97</v>
      </c>
      <c r="DA38" s="3" t="s">
        <v>96</v>
      </c>
      <c r="DB38" s="3" t="s">
        <v>97</v>
      </c>
      <c r="DC38" s="3" t="s">
        <v>96</v>
      </c>
      <c r="DD38" s="3" t="s">
        <v>96</v>
      </c>
      <c r="DE38" s="3" t="s">
        <v>97</v>
      </c>
      <c r="DF38" s="3" t="s">
        <v>97</v>
      </c>
      <c r="DG38" s="3" t="s">
        <v>97</v>
      </c>
      <c r="DH38" s="5">
        <v>4</v>
      </c>
      <c r="DI38" s="5">
        <v>5</v>
      </c>
      <c r="DJ38" s="11">
        <f t="shared" si="6"/>
        <v>1</v>
      </c>
      <c r="DK38" s="3" t="s">
        <v>579</v>
      </c>
      <c r="DL38" s="3" t="s">
        <v>579</v>
      </c>
      <c r="DM38" s="3" t="s">
        <v>580</v>
      </c>
      <c r="DN38" s="3" t="s">
        <v>131</v>
      </c>
      <c r="DO38" s="14" t="s">
        <v>1338</v>
      </c>
      <c r="DP38" s="14" t="s">
        <v>1338</v>
      </c>
      <c r="DQ38" s="3" t="s">
        <v>1345</v>
      </c>
      <c r="DR38" s="60" t="s">
        <v>1448</v>
      </c>
    </row>
    <row r="39" spans="1:122"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7"/>
        <v>5</v>
      </c>
      <c r="AB39" s="45">
        <f t="shared" si="9"/>
        <v>1</v>
      </c>
      <c r="AC39" s="52">
        <f t="shared" si="10"/>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4">
        <f>IF(LEN(TRIM(Table1[[#This Row],[QQ1_AFTER]]))=0, 0, MAX(1, LEN(Table1[[#This Row],[QQ1_AFTER]]) - LEN(SUBSTITUTE(SUBSTITUTE(SUBSTITUTE(Table1[[#This Row],[QQ1_AFTER]], ".", ""), "!", ""), "?", ""))))</f>
        <v>1</v>
      </c>
      <c r="AO39" s="45">
        <f t="shared" si="11"/>
        <v>5</v>
      </c>
      <c r="AP39" s="52">
        <f>IF(LEN(TRIM(Table1[[#This Row],[QQ1_AFTER]]))=0, 0,
    (LEN(TRIM(SUBSTITUTE(SUBSTITUTE(SUBSTITUTE(Table1[[#This Row],[QQ1_AFTER]], "/", " "), "-", " "), "  ", " ")))
    - LEN(SUBSTITUTE(TRIM(SUBSTITUTE(SUBSTITUTE(SUBSTITUTE(Table1[[#This Row],[QQ1_AFTER]], "/", " "), "-", " "), "  ", " ")), " ", "")) + 1)
    / MAX(1,
        LEN(Z39)
        - LEN(SUBSTITUTE(SUBSTITUTE(SUBSTITUTE(Z39, ".", ""), "!", ""), "?", ""))
    )
)</f>
        <v>5</v>
      </c>
      <c r="AQ39" s="45">
        <f>Table1[[#This Row],[QQ1_SENTENCE_COUNT_AFTER]]-Table1[[#This Row],[QQ1_SENTENCE_COUNT_BEFORE]]</f>
        <v>0</v>
      </c>
      <c r="AR39" s="45">
        <f t="shared" si="12"/>
        <v>0</v>
      </c>
      <c r="AS39" s="52">
        <f>Table1[[#This Row],[QQ1_AVG_WORDS_PER_SENTENCE_AFTER]]-Table1[[#This Row],[QQ1_AVG_WORDS_PER_SENTENCE]]</f>
        <v>0</v>
      </c>
      <c r="AT39" s="3" t="s">
        <v>588</v>
      </c>
      <c r="AU39" s="3" t="s">
        <v>1390</v>
      </c>
      <c r="AV39" s="3" t="s">
        <v>1389</v>
      </c>
      <c r="AW39" s="3" t="s">
        <v>589</v>
      </c>
      <c r="AX39" s="3" t="s">
        <v>1403</v>
      </c>
      <c r="AY39" s="3" t="s">
        <v>94</v>
      </c>
      <c r="AZ39" s="3" t="s">
        <v>94</v>
      </c>
      <c r="BA39" s="3" t="s">
        <v>93</v>
      </c>
      <c r="BB39" s="3" t="s">
        <v>94</v>
      </c>
      <c r="BC39" s="3" t="s">
        <v>94</v>
      </c>
      <c r="BD39" s="3" t="s">
        <v>94</v>
      </c>
      <c r="BE39" s="3" t="s">
        <v>94</v>
      </c>
      <c r="BF39" s="3" t="s">
        <v>94</v>
      </c>
      <c r="BG39" s="3" t="s">
        <v>94</v>
      </c>
      <c r="BH39" s="3" t="s">
        <v>94</v>
      </c>
      <c r="BI39" s="3" t="s">
        <v>94</v>
      </c>
      <c r="BJ39" s="3" t="s">
        <v>94</v>
      </c>
      <c r="BK39" s="3" t="s">
        <v>94</v>
      </c>
      <c r="BL39" s="3" t="s">
        <v>94</v>
      </c>
      <c r="BM39" s="30">
        <v>20</v>
      </c>
      <c r="BN39" s="30">
        <v>21</v>
      </c>
      <c r="BO39" s="30">
        <f t="shared" si="8"/>
        <v>41</v>
      </c>
      <c r="BP39" s="34">
        <f t="shared" si="13"/>
        <v>1</v>
      </c>
      <c r="BQ39" s="32" t="s">
        <v>96</v>
      </c>
      <c r="BR39" s="3" t="s">
        <v>96</v>
      </c>
      <c r="BS39" s="3" t="s">
        <v>96</v>
      </c>
      <c r="BT39" s="3" t="s">
        <v>96</v>
      </c>
      <c r="BU39" s="3" t="s">
        <v>96</v>
      </c>
      <c r="BV39" s="3" t="s">
        <v>97</v>
      </c>
      <c r="BW39" s="3" t="s">
        <v>97</v>
      </c>
      <c r="BX39" s="3" t="s">
        <v>97</v>
      </c>
      <c r="BY39" s="3" t="s">
        <v>96</v>
      </c>
      <c r="BZ39" s="3" t="s">
        <v>97</v>
      </c>
      <c r="CA39" s="3" t="s">
        <v>96</v>
      </c>
      <c r="CB39" s="3" t="s">
        <v>97</v>
      </c>
      <c r="CC39" s="3" t="s">
        <v>96</v>
      </c>
      <c r="CD39" s="3" t="s">
        <v>96</v>
      </c>
      <c r="CE39" s="3" t="s">
        <v>96</v>
      </c>
      <c r="CF39" s="3" t="s">
        <v>97</v>
      </c>
      <c r="CG39" s="3" t="s">
        <v>96</v>
      </c>
      <c r="CH39" s="3" t="s">
        <v>96</v>
      </c>
      <c r="CI39" s="3" t="s">
        <v>96</v>
      </c>
      <c r="CJ39" s="3" t="s">
        <v>96</v>
      </c>
      <c r="CK39" s="5">
        <v>9</v>
      </c>
      <c r="CL39" s="5">
        <v>5</v>
      </c>
      <c r="CM39" s="11">
        <f t="shared" si="5"/>
        <v>-4</v>
      </c>
      <c r="CN39" s="3" t="s">
        <v>96</v>
      </c>
      <c r="CO39" s="3" t="s">
        <v>96</v>
      </c>
      <c r="CP39" s="3" t="s">
        <v>96</v>
      </c>
      <c r="CQ39" s="3" t="s">
        <v>96</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5">
        <v>5</v>
      </c>
      <c r="DI39" s="5">
        <v>5</v>
      </c>
      <c r="DJ39" s="11">
        <f t="shared" si="6"/>
        <v>0</v>
      </c>
      <c r="DK39" s="3" t="s">
        <v>116</v>
      </c>
      <c r="DL39" s="3" t="s">
        <v>116</v>
      </c>
      <c r="DM39" s="3" t="s">
        <v>590</v>
      </c>
      <c r="DN39" s="3" t="s">
        <v>236</v>
      </c>
      <c r="DO39" s="14" t="s">
        <v>1338</v>
      </c>
      <c r="DP39" s="14" t="s">
        <v>1340</v>
      </c>
      <c r="DQ39" s="3" t="s">
        <v>1345</v>
      </c>
      <c r="DR39" s="60" t="s">
        <v>1450</v>
      </c>
    </row>
    <row r="40" spans="1:122"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7"/>
        <v>16</v>
      </c>
      <c r="AB40" s="45">
        <f t="shared" si="9"/>
        <v>1</v>
      </c>
      <c r="AC40" s="52">
        <f t="shared" si="10"/>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4">
        <f>IF(LEN(TRIM(Table1[[#This Row],[QQ1_AFTER]]))=0, 0, MAX(1, LEN(Table1[[#This Row],[QQ1_AFTER]]) - LEN(SUBSTITUTE(SUBSTITUTE(SUBSTITUTE(Table1[[#This Row],[QQ1_AFTER]], ".", ""), "!", ""), "?", ""))))</f>
        <v>1</v>
      </c>
      <c r="AO40" s="45">
        <f t="shared" si="11"/>
        <v>8</v>
      </c>
      <c r="AP40" s="52">
        <f>IF(LEN(TRIM(Table1[[#This Row],[QQ1_AFTER]]))=0, 0,
    (LEN(TRIM(SUBSTITUTE(SUBSTITUTE(SUBSTITUTE(Table1[[#This Row],[QQ1_AFTER]], "/", " "), "-", " "), "  ", " ")))
    - LEN(SUBSTITUTE(TRIM(SUBSTITUTE(SUBSTITUTE(SUBSTITUTE(Table1[[#This Row],[QQ1_AFTER]], "/", " "), "-", " "), "  ", " ")), " ", "")) + 1)
    / MAX(1,
        LEN(Z40)
        - LEN(SUBSTITUTE(SUBSTITUTE(SUBSTITUTE(Z40, ".", ""), "!", ""), "?", ""))
    )
)</f>
        <v>8</v>
      </c>
      <c r="AQ40" s="45">
        <f>Table1[[#This Row],[QQ1_SENTENCE_COUNT_AFTER]]-Table1[[#This Row],[QQ1_SENTENCE_COUNT_BEFORE]]</f>
        <v>0</v>
      </c>
      <c r="AR40" s="45">
        <f t="shared" si="12"/>
        <v>-8</v>
      </c>
      <c r="AS40" s="52">
        <f>Table1[[#This Row],[QQ1_AVG_WORDS_PER_SENTENCE_AFTER]]-Table1[[#This Row],[QQ1_AVG_WORDS_PER_SENTENCE]]</f>
        <v>-8</v>
      </c>
      <c r="AT40" s="3" t="s">
        <v>598</v>
      </c>
      <c r="AU40" s="3" t="s">
        <v>1388</v>
      </c>
      <c r="AV40" s="3" t="s">
        <v>1389</v>
      </c>
      <c r="AW40" s="3" t="s">
        <v>599</v>
      </c>
      <c r="AX40" s="3" t="s">
        <v>1399</v>
      </c>
      <c r="AY40" s="3" t="s">
        <v>94</v>
      </c>
      <c r="AZ40" s="3" t="s">
        <v>94</v>
      </c>
      <c r="BA40" s="3" t="s">
        <v>94</v>
      </c>
      <c r="BB40" s="3" t="s">
        <v>94</v>
      </c>
      <c r="BC40" s="3" t="s">
        <v>94</v>
      </c>
      <c r="BD40" s="3" t="s">
        <v>94</v>
      </c>
      <c r="BE40" s="3" t="s">
        <v>94</v>
      </c>
      <c r="BF40" s="3" t="s">
        <v>115</v>
      </c>
      <c r="BG40" s="3" t="s">
        <v>93</v>
      </c>
      <c r="BH40" s="3" t="s">
        <v>115</v>
      </c>
      <c r="BI40" s="3" t="s">
        <v>93</v>
      </c>
      <c r="BJ40" s="3" t="s">
        <v>93</v>
      </c>
      <c r="BK40" s="3" t="s">
        <v>94</v>
      </c>
      <c r="BL40" s="3" t="s">
        <v>115</v>
      </c>
      <c r="BM40" s="30">
        <v>21</v>
      </c>
      <c r="BN40" s="30">
        <v>21</v>
      </c>
      <c r="BO40" s="30">
        <f t="shared" si="8"/>
        <v>42</v>
      </c>
      <c r="BP40" s="34">
        <f t="shared" si="13"/>
        <v>0</v>
      </c>
      <c r="BQ40" s="32" t="s">
        <v>97</v>
      </c>
      <c r="BR40" s="3" t="s">
        <v>96</v>
      </c>
      <c r="BS40" s="3" t="s">
        <v>96</v>
      </c>
      <c r="BT40" s="3" t="s">
        <v>96</v>
      </c>
      <c r="BU40" s="3" t="s">
        <v>96</v>
      </c>
      <c r="BV40" s="3" t="s">
        <v>96</v>
      </c>
      <c r="BW40" s="3" t="s">
        <v>96</v>
      </c>
      <c r="BX40" s="3" t="s">
        <v>97</v>
      </c>
      <c r="BY40" s="3" t="s">
        <v>97</v>
      </c>
      <c r="BZ40" s="3" t="s">
        <v>97</v>
      </c>
      <c r="CA40" s="3" t="s">
        <v>96</v>
      </c>
      <c r="CB40" s="3" t="s">
        <v>97</v>
      </c>
      <c r="CC40" s="3" t="s">
        <v>96</v>
      </c>
      <c r="CD40" s="3" t="s">
        <v>96</v>
      </c>
      <c r="CE40" s="3" t="s">
        <v>96</v>
      </c>
      <c r="CF40" s="3" t="s">
        <v>96</v>
      </c>
      <c r="CG40" s="3" t="s">
        <v>97</v>
      </c>
      <c r="CH40" s="3" t="s">
        <v>97</v>
      </c>
      <c r="CI40" s="3" t="s">
        <v>97</v>
      </c>
      <c r="CJ40" s="3" t="s">
        <v>97</v>
      </c>
      <c r="CK40" s="5">
        <v>7</v>
      </c>
      <c r="CL40" s="5">
        <v>8</v>
      </c>
      <c r="CM40" s="11">
        <f t="shared" si="5"/>
        <v>1</v>
      </c>
      <c r="CN40" s="3" t="s">
        <v>97</v>
      </c>
      <c r="CO40" s="3" t="s">
        <v>96</v>
      </c>
      <c r="CP40" s="3" t="s">
        <v>96</v>
      </c>
      <c r="CQ40" s="3" t="s">
        <v>97</v>
      </c>
      <c r="CR40" s="3" t="s">
        <v>96</v>
      </c>
      <c r="CS40" s="3" t="s">
        <v>97</v>
      </c>
      <c r="CT40" s="3" t="s">
        <v>96</v>
      </c>
      <c r="CU40" s="3" t="s">
        <v>97</v>
      </c>
      <c r="CV40" s="3" t="s">
        <v>96</v>
      </c>
      <c r="CW40" s="3" t="s">
        <v>97</v>
      </c>
      <c r="CX40" s="3" t="s">
        <v>96</v>
      </c>
      <c r="CY40" s="3" t="s">
        <v>96</v>
      </c>
      <c r="CZ40" s="3" t="s">
        <v>96</v>
      </c>
      <c r="DA40" s="3" t="s">
        <v>96</v>
      </c>
      <c r="DB40" s="3" t="s">
        <v>97</v>
      </c>
      <c r="DC40" s="3" t="s">
        <v>97</v>
      </c>
      <c r="DD40" s="3" t="s">
        <v>96</v>
      </c>
      <c r="DE40" s="3" t="s">
        <v>96</v>
      </c>
      <c r="DF40" s="3" t="s">
        <v>97</v>
      </c>
      <c r="DG40" s="3" t="s">
        <v>96</v>
      </c>
      <c r="DH40" s="5">
        <v>6</v>
      </c>
      <c r="DI40" s="5">
        <v>6</v>
      </c>
      <c r="DJ40" s="11">
        <f t="shared" si="6"/>
        <v>0</v>
      </c>
      <c r="DK40" s="3" t="s">
        <v>600</v>
      </c>
      <c r="DL40" s="3" t="s">
        <v>601</v>
      </c>
      <c r="DM40" s="3" t="s">
        <v>602</v>
      </c>
      <c r="DN40" s="3" t="s">
        <v>84</v>
      </c>
      <c r="DO40" s="14" t="s">
        <v>1338</v>
      </c>
      <c r="DP40" s="14" t="s">
        <v>1339</v>
      </c>
      <c r="DQ40" s="3" t="s">
        <v>1345</v>
      </c>
      <c r="DR40" s="60" t="s">
        <v>1450</v>
      </c>
    </row>
    <row r="41" spans="1:122"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7"/>
        <v>14</v>
      </c>
      <c r="AB41" s="45">
        <f t="shared" si="9"/>
        <v>1</v>
      </c>
      <c r="AC41" s="52">
        <f t="shared" si="10"/>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4">
        <f>IF(LEN(TRIM(Table1[[#This Row],[QQ1_AFTER]]))=0, 0, MAX(1, LEN(Table1[[#This Row],[QQ1_AFTER]]) - LEN(SUBSTITUTE(SUBSTITUTE(SUBSTITUTE(Table1[[#This Row],[QQ1_AFTER]], ".", ""), "!", ""), "?", ""))))</f>
        <v>3</v>
      </c>
      <c r="AO41" s="45">
        <f t="shared" si="11"/>
        <v>53</v>
      </c>
      <c r="AP41" s="52">
        <f>IF(LEN(TRIM(Table1[[#This Row],[QQ1_AFTER]]))=0, 0,
    (LEN(TRIM(SUBSTITUTE(SUBSTITUTE(SUBSTITUTE(Table1[[#This Row],[QQ1_AFTER]], "/", " "), "-", " "), "  ", " ")))
    - LEN(SUBSTITUTE(TRIM(SUBSTITUTE(SUBSTITUTE(SUBSTITUTE(Table1[[#This Row],[QQ1_AFTER]], "/", " "), "-", " "), "  ", " ")), " ", "")) + 1)
    / MAX(1,
        LEN(Z41)
        - LEN(SUBSTITUTE(SUBSTITUTE(SUBSTITUTE(Z41, ".", ""), "!", ""), "?", ""))
    )
)</f>
        <v>53</v>
      </c>
      <c r="AQ41" s="45">
        <f>Table1[[#This Row],[QQ1_SENTENCE_COUNT_AFTER]]-Table1[[#This Row],[QQ1_SENTENCE_COUNT_BEFORE]]</f>
        <v>2</v>
      </c>
      <c r="AR41" s="45">
        <f t="shared" si="12"/>
        <v>39</v>
      </c>
      <c r="AS41" s="52">
        <f>Table1[[#This Row],[QQ1_AVG_WORDS_PER_SENTENCE_AFTER]]-Table1[[#This Row],[QQ1_AVG_WORDS_PER_SENTENCE]]</f>
        <v>39</v>
      </c>
      <c r="AT41" s="3" t="s">
        <v>608</v>
      </c>
      <c r="AU41" s="3" t="s">
        <v>1390</v>
      </c>
      <c r="AV41" s="3" t="s">
        <v>1392</v>
      </c>
      <c r="AW41" s="3" t="s">
        <v>609</v>
      </c>
      <c r="AX41" s="3" t="s">
        <v>1399</v>
      </c>
      <c r="AY41" s="3" t="s">
        <v>93</v>
      </c>
      <c r="AZ41" s="3" t="s">
        <v>115</v>
      </c>
      <c r="BA41" s="3" t="s">
        <v>95</v>
      </c>
      <c r="BB41" s="3" t="s">
        <v>93</v>
      </c>
      <c r="BC41" s="3" t="s">
        <v>115</v>
      </c>
      <c r="BD41" s="3" t="s">
        <v>94</v>
      </c>
      <c r="BE41" s="3" t="s">
        <v>115</v>
      </c>
      <c r="BF41" s="3" t="s">
        <v>95</v>
      </c>
      <c r="BG41" s="3" t="s">
        <v>115</v>
      </c>
      <c r="BH41" s="3" t="s">
        <v>94</v>
      </c>
      <c r="BI41" s="3" t="s">
        <v>94</v>
      </c>
      <c r="BJ41" s="3" t="s">
        <v>93</v>
      </c>
      <c r="BK41" s="3" t="s">
        <v>95</v>
      </c>
      <c r="BL41" s="3" t="s">
        <v>115</v>
      </c>
      <c r="BM41" s="30">
        <v>20</v>
      </c>
      <c r="BN41" s="30">
        <v>18</v>
      </c>
      <c r="BO41" s="30">
        <f t="shared" si="8"/>
        <v>38</v>
      </c>
      <c r="BP41" s="34">
        <f t="shared" si="13"/>
        <v>-2</v>
      </c>
      <c r="BQ41" s="32" t="s">
        <v>97</v>
      </c>
      <c r="BR41" s="3" t="s">
        <v>97</v>
      </c>
      <c r="BS41" s="3" t="s">
        <v>96</v>
      </c>
      <c r="BT41" s="3" t="s">
        <v>97</v>
      </c>
      <c r="BU41" s="3" t="s">
        <v>96</v>
      </c>
      <c r="BV41" s="3" t="s">
        <v>97</v>
      </c>
      <c r="BW41" s="3" t="s">
        <v>96</v>
      </c>
      <c r="BX41" s="3" t="s">
        <v>97</v>
      </c>
      <c r="BY41" s="3" t="s">
        <v>96</v>
      </c>
      <c r="BZ41" s="3" t="s">
        <v>96</v>
      </c>
      <c r="CA41" s="3" t="s">
        <v>96</v>
      </c>
      <c r="CB41" s="3" t="s">
        <v>96</v>
      </c>
      <c r="CC41" s="3" t="s">
        <v>96</v>
      </c>
      <c r="CD41" s="3" t="s">
        <v>96</v>
      </c>
      <c r="CE41" s="3" t="s">
        <v>96</v>
      </c>
      <c r="CF41" s="3" t="s">
        <v>97</v>
      </c>
      <c r="CG41" s="3" t="s">
        <v>97</v>
      </c>
      <c r="CH41" s="3" t="s">
        <v>97</v>
      </c>
      <c r="CI41" s="3" t="s">
        <v>97</v>
      </c>
      <c r="CJ41" s="3" t="s">
        <v>97</v>
      </c>
      <c r="CK41" s="5">
        <v>4</v>
      </c>
      <c r="CL41" s="5">
        <v>10</v>
      </c>
      <c r="CM41" s="11">
        <f t="shared" si="5"/>
        <v>6</v>
      </c>
      <c r="CN41" s="3" t="s">
        <v>97</v>
      </c>
      <c r="CO41" s="3" t="s">
        <v>96</v>
      </c>
      <c r="CP41" s="3" t="s">
        <v>96</v>
      </c>
      <c r="CQ41" s="3" t="s">
        <v>96</v>
      </c>
      <c r="CR41" s="3" t="s">
        <v>96</v>
      </c>
      <c r="CS41" s="3" t="s">
        <v>96</v>
      </c>
      <c r="CT41" s="3" t="s">
        <v>97</v>
      </c>
      <c r="CU41" s="3" t="s">
        <v>97</v>
      </c>
      <c r="CV41" s="3" t="s">
        <v>96</v>
      </c>
      <c r="CW41" s="3" t="s">
        <v>97</v>
      </c>
      <c r="CX41" s="3" t="s">
        <v>96</v>
      </c>
      <c r="CY41" s="3" t="s">
        <v>96</v>
      </c>
      <c r="CZ41" s="3" t="s">
        <v>96</v>
      </c>
      <c r="DA41" s="3" t="s">
        <v>96</v>
      </c>
      <c r="DB41" s="3" t="s">
        <v>96</v>
      </c>
      <c r="DC41" s="3" t="s">
        <v>97</v>
      </c>
      <c r="DD41" s="3" t="s">
        <v>96</v>
      </c>
      <c r="DE41" s="3" t="s">
        <v>97</v>
      </c>
      <c r="DF41" s="3" t="s">
        <v>97</v>
      </c>
      <c r="DG41" s="3" t="s">
        <v>97</v>
      </c>
      <c r="DH41" s="5">
        <v>7</v>
      </c>
      <c r="DI41" s="5">
        <v>9</v>
      </c>
      <c r="DJ41" s="11">
        <f t="shared" si="6"/>
        <v>2</v>
      </c>
      <c r="DK41" s="3" t="s">
        <v>610</v>
      </c>
      <c r="DL41" s="3" t="s">
        <v>611</v>
      </c>
      <c r="DM41" s="3" t="s">
        <v>612</v>
      </c>
      <c r="DN41" s="3" t="s">
        <v>613</v>
      </c>
      <c r="DO41" s="14" t="s">
        <v>1338</v>
      </c>
      <c r="DP41" s="14" t="s">
        <v>1339</v>
      </c>
      <c r="DQ41" s="3" t="s">
        <v>1356</v>
      </c>
      <c r="DR41" s="60" t="s">
        <v>1449</v>
      </c>
    </row>
    <row r="42" spans="1:122"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7"/>
        <v>59</v>
      </c>
      <c r="AB42" s="45">
        <f t="shared" si="9"/>
        <v>2</v>
      </c>
      <c r="AC42" s="52">
        <f t="shared" si="10"/>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4">
        <f>IF(LEN(TRIM(Table1[[#This Row],[QQ1_AFTER]]))=0, 0, MAX(1, LEN(Table1[[#This Row],[QQ1_AFTER]]) - LEN(SUBSTITUTE(SUBSTITUTE(SUBSTITUTE(Table1[[#This Row],[QQ1_AFTER]], ".", ""), "!", ""), "?", ""))))</f>
        <v>2</v>
      </c>
      <c r="AO42" s="45">
        <f t="shared" si="11"/>
        <v>37</v>
      </c>
      <c r="AP42" s="52">
        <f>IF(LEN(TRIM(Table1[[#This Row],[QQ1_AFTER]]))=0, 0,
    (LEN(TRIM(SUBSTITUTE(SUBSTITUTE(SUBSTITUTE(Table1[[#This Row],[QQ1_AFTER]], "/", " "), "-", " "), "  ", " ")))
    - LEN(SUBSTITUTE(TRIM(SUBSTITUTE(SUBSTITUTE(SUBSTITUTE(Table1[[#This Row],[QQ1_AFTER]], "/", " "), "-", " "), "  ", " ")), " ", "")) + 1)
    / MAX(1,
        LEN(Z42)
        - LEN(SUBSTITUTE(SUBSTITUTE(SUBSTITUTE(Z42, ".", ""), "!", ""), "?", ""))
    )
)</f>
        <v>18.5</v>
      </c>
      <c r="AQ42" s="45">
        <f>Table1[[#This Row],[QQ1_SENTENCE_COUNT_AFTER]]-Table1[[#This Row],[QQ1_SENTENCE_COUNT_BEFORE]]</f>
        <v>0</v>
      </c>
      <c r="AR42" s="45">
        <f t="shared" si="12"/>
        <v>-22</v>
      </c>
      <c r="AS42" s="52">
        <f>Table1[[#This Row],[QQ1_AVG_WORDS_PER_SENTENCE_AFTER]]-Table1[[#This Row],[QQ1_AVG_WORDS_PER_SENTENCE]]</f>
        <v>-11</v>
      </c>
      <c r="AT42" s="3" t="s">
        <v>623</v>
      </c>
      <c r="AU42" s="3" t="s">
        <v>1390</v>
      </c>
      <c r="AV42" s="3" t="s">
        <v>1389</v>
      </c>
      <c r="AW42" s="3" t="s">
        <v>624</v>
      </c>
      <c r="AX42" s="3" t="s">
        <v>1399</v>
      </c>
      <c r="AY42" s="3" t="s">
        <v>94</v>
      </c>
      <c r="AZ42" s="3" t="s">
        <v>93</v>
      </c>
      <c r="BA42" s="3" t="s">
        <v>95</v>
      </c>
      <c r="BB42" s="3" t="s">
        <v>115</v>
      </c>
      <c r="BC42" s="3" t="s">
        <v>115</v>
      </c>
      <c r="BD42" s="3" t="s">
        <v>93</v>
      </c>
      <c r="BE42" s="3" t="s">
        <v>93</v>
      </c>
      <c r="BF42" s="3" t="s">
        <v>93</v>
      </c>
      <c r="BG42" s="3" t="s">
        <v>95</v>
      </c>
      <c r="BH42" s="3" t="s">
        <v>115</v>
      </c>
      <c r="BI42" s="3" t="s">
        <v>94</v>
      </c>
      <c r="BJ42" s="3" t="s">
        <v>95</v>
      </c>
      <c r="BK42" s="3" t="s">
        <v>95</v>
      </c>
      <c r="BL42" s="3" t="s">
        <v>115</v>
      </c>
      <c r="BM42" s="30">
        <v>18</v>
      </c>
      <c r="BN42" s="30">
        <v>16</v>
      </c>
      <c r="BO42" s="30">
        <f t="shared" si="8"/>
        <v>34</v>
      </c>
      <c r="BP42" s="34">
        <f t="shared" si="13"/>
        <v>-2</v>
      </c>
      <c r="BQ42" s="32" t="s">
        <v>96</v>
      </c>
      <c r="BR42" s="3" t="s">
        <v>96</v>
      </c>
      <c r="BS42" s="3" t="s">
        <v>97</v>
      </c>
      <c r="BT42" s="3" t="s">
        <v>96</v>
      </c>
      <c r="BU42" s="3" t="s">
        <v>97</v>
      </c>
      <c r="BV42" s="3" t="s">
        <v>97</v>
      </c>
      <c r="BW42" s="3" t="s">
        <v>97</v>
      </c>
      <c r="BX42" s="3" t="s">
        <v>97</v>
      </c>
      <c r="BY42" s="3" t="s">
        <v>97</v>
      </c>
      <c r="BZ42" s="3" t="s">
        <v>97</v>
      </c>
      <c r="CA42" s="3" t="s">
        <v>97</v>
      </c>
      <c r="CB42" s="3" t="s">
        <v>97</v>
      </c>
      <c r="CC42" s="3" t="s">
        <v>96</v>
      </c>
      <c r="CD42" s="3" t="s">
        <v>97</v>
      </c>
      <c r="CE42" s="3" t="s">
        <v>96</v>
      </c>
      <c r="CF42" s="3" t="s">
        <v>97</v>
      </c>
      <c r="CG42" s="3" t="s">
        <v>96</v>
      </c>
      <c r="CH42" s="3" t="s">
        <v>97</v>
      </c>
      <c r="CI42" s="3" t="s">
        <v>97</v>
      </c>
      <c r="CJ42" s="3" t="s">
        <v>97</v>
      </c>
      <c r="CK42" s="5">
        <v>8</v>
      </c>
      <c r="CL42" s="5">
        <v>6</v>
      </c>
      <c r="CM42" s="11">
        <f t="shared" si="5"/>
        <v>-2</v>
      </c>
      <c r="CN42" s="3" t="s">
        <v>97</v>
      </c>
      <c r="CO42" s="3" t="s">
        <v>96</v>
      </c>
      <c r="CP42" s="3" t="s">
        <v>96</v>
      </c>
      <c r="CQ42" s="3" t="s">
        <v>97</v>
      </c>
      <c r="CR42" s="3" t="s">
        <v>96</v>
      </c>
      <c r="CS42" s="3" t="s">
        <v>96</v>
      </c>
      <c r="CT42" s="3" t="s">
        <v>97</v>
      </c>
      <c r="CU42" s="3" t="s">
        <v>96</v>
      </c>
      <c r="CV42" s="3" t="s">
        <v>97</v>
      </c>
      <c r="CW42" s="3" t="s">
        <v>97</v>
      </c>
      <c r="CX42" s="3" t="s">
        <v>96</v>
      </c>
      <c r="CY42" s="3" t="s">
        <v>96</v>
      </c>
      <c r="CZ42" s="3" t="s">
        <v>96</v>
      </c>
      <c r="DA42" s="3" t="s">
        <v>97</v>
      </c>
      <c r="DB42" s="3" t="s">
        <v>96</v>
      </c>
      <c r="DC42" s="3" t="s">
        <v>97</v>
      </c>
      <c r="DD42" s="3" t="s">
        <v>97</v>
      </c>
      <c r="DE42" s="3" t="s">
        <v>97</v>
      </c>
      <c r="DF42" s="3" t="s">
        <v>97</v>
      </c>
      <c r="DG42" s="3" t="s">
        <v>97</v>
      </c>
      <c r="DH42" s="5">
        <v>6</v>
      </c>
      <c r="DI42" s="5">
        <v>9</v>
      </c>
      <c r="DJ42" s="11">
        <f t="shared" si="6"/>
        <v>3</v>
      </c>
      <c r="DK42" s="3" t="s">
        <v>625</v>
      </c>
      <c r="DL42" s="3" t="s">
        <v>626</v>
      </c>
      <c r="DM42" s="3" t="s">
        <v>627</v>
      </c>
      <c r="DN42" s="3" t="s">
        <v>628</v>
      </c>
      <c r="DO42" s="14" t="s">
        <v>1337</v>
      </c>
      <c r="DP42" s="14" t="s">
        <v>1339</v>
      </c>
      <c r="DQ42" s="3" t="s">
        <v>1352</v>
      </c>
      <c r="DR42" s="60" t="s">
        <v>1449</v>
      </c>
    </row>
    <row r="43" spans="1:122"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7"/>
        <v>130</v>
      </c>
      <c r="AB43" s="45">
        <f t="shared" si="9"/>
        <v>6</v>
      </c>
      <c r="AC43" s="52">
        <f t="shared" si="10"/>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4">
        <f>IF(LEN(TRIM(Table1[[#This Row],[QQ1_AFTER]]))=0, 0, MAX(1, LEN(Table1[[#This Row],[QQ1_AFTER]]) - LEN(SUBSTITUTE(SUBSTITUTE(SUBSTITUTE(Table1[[#This Row],[QQ1_AFTER]], ".", ""), "!", ""), "?", ""))))</f>
        <v>1</v>
      </c>
      <c r="AO43" s="45">
        <f t="shared" si="11"/>
        <v>16</v>
      </c>
      <c r="AP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Q43" s="45">
        <f>Table1[[#This Row],[QQ1_SENTENCE_COUNT_AFTER]]-Table1[[#This Row],[QQ1_SENTENCE_COUNT_BEFORE]]</f>
        <v>-5</v>
      </c>
      <c r="AR43" s="45">
        <f t="shared" si="12"/>
        <v>-114</v>
      </c>
      <c r="AS43" s="52">
        <f>Table1[[#This Row],[QQ1_AVG_WORDS_PER_SENTENCE_AFTER]]-Table1[[#This Row],[QQ1_AVG_WORDS_PER_SENTENCE]]</f>
        <v>-19</v>
      </c>
      <c r="AT43" s="3" t="s">
        <v>633</v>
      </c>
      <c r="AU43" s="3" t="s">
        <v>1388</v>
      </c>
      <c r="AV43" s="3" t="s">
        <v>1393</v>
      </c>
      <c r="AW43" s="3" t="s">
        <v>634</v>
      </c>
      <c r="AX43" s="3" t="s">
        <v>1399</v>
      </c>
      <c r="AY43" s="3" t="s">
        <v>115</v>
      </c>
      <c r="AZ43" s="3" t="s">
        <v>93</v>
      </c>
      <c r="BA43" s="3" t="s">
        <v>95</v>
      </c>
      <c r="BB43" s="3" t="s">
        <v>94</v>
      </c>
      <c r="BC43" s="3" t="s">
        <v>114</v>
      </c>
      <c r="BD43" s="3" t="s">
        <v>94</v>
      </c>
      <c r="BE43" s="3" t="s">
        <v>93</v>
      </c>
      <c r="BF43" s="3" t="s">
        <v>93</v>
      </c>
      <c r="BG43" s="3" t="s">
        <v>95</v>
      </c>
      <c r="BH43" s="3" t="s">
        <v>94</v>
      </c>
      <c r="BI43" s="3" t="s">
        <v>94</v>
      </c>
      <c r="BJ43" s="3" t="s">
        <v>94</v>
      </c>
      <c r="BK43" s="3" t="s">
        <v>93</v>
      </c>
      <c r="BL43" s="3" t="s">
        <v>95</v>
      </c>
      <c r="BM43" s="30">
        <v>20</v>
      </c>
      <c r="BN43" s="30">
        <v>15</v>
      </c>
      <c r="BO43" s="30">
        <f t="shared" si="8"/>
        <v>35</v>
      </c>
      <c r="BP43" s="34">
        <f t="shared" si="13"/>
        <v>-5</v>
      </c>
      <c r="BQ43" s="32" t="s">
        <v>96</v>
      </c>
      <c r="BR43" s="3" t="s">
        <v>96</v>
      </c>
      <c r="BS43" s="3" t="s">
        <v>96</v>
      </c>
      <c r="BT43" s="3" t="s">
        <v>96</v>
      </c>
      <c r="BU43" s="3" t="s">
        <v>96</v>
      </c>
      <c r="BV43" s="3" t="s">
        <v>96</v>
      </c>
      <c r="BW43" s="3" t="s">
        <v>97</v>
      </c>
      <c r="BX43" s="3" t="s">
        <v>96</v>
      </c>
      <c r="BY43" s="3" t="s">
        <v>97</v>
      </c>
      <c r="BZ43" s="3" t="s">
        <v>97</v>
      </c>
      <c r="CA43" s="3" t="s">
        <v>97</v>
      </c>
      <c r="CB43" s="3" t="s">
        <v>96</v>
      </c>
      <c r="CC43" s="3" t="s">
        <v>97</v>
      </c>
      <c r="CD43" s="3" t="s">
        <v>96</v>
      </c>
      <c r="CE43" s="3" t="s">
        <v>96</v>
      </c>
      <c r="CF43" s="3" t="s">
        <v>97</v>
      </c>
      <c r="CG43" s="3" t="s">
        <v>97</v>
      </c>
      <c r="CH43" s="3" t="s">
        <v>96</v>
      </c>
      <c r="CI43" s="3" t="s">
        <v>97</v>
      </c>
      <c r="CJ43" s="3" t="s">
        <v>97</v>
      </c>
      <c r="CK43" s="5">
        <v>8</v>
      </c>
      <c r="CL43" s="5">
        <v>7</v>
      </c>
      <c r="CM43" s="11">
        <f t="shared" si="5"/>
        <v>-1</v>
      </c>
      <c r="CN43" s="3" t="s">
        <v>96</v>
      </c>
      <c r="CO43" s="3" t="s">
        <v>96</v>
      </c>
      <c r="CP43" s="3" t="s">
        <v>96</v>
      </c>
      <c r="CQ43" s="3" t="s">
        <v>96</v>
      </c>
      <c r="CR43" s="3" t="s">
        <v>97</v>
      </c>
      <c r="CS43" s="3" t="s">
        <v>96</v>
      </c>
      <c r="CT43" s="3" t="s">
        <v>97</v>
      </c>
      <c r="CU43" s="3" t="s">
        <v>97</v>
      </c>
      <c r="CV43" s="3" t="s">
        <v>97</v>
      </c>
      <c r="CW43" s="3" t="s">
        <v>97</v>
      </c>
      <c r="CX43" s="3" t="s">
        <v>96</v>
      </c>
      <c r="CY43" s="3" t="s">
        <v>96</v>
      </c>
      <c r="CZ43" s="3" t="s">
        <v>96</v>
      </c>
      <c r="DA43" s="3" t="s">
        <v>96</v>
      </c>
      <c r="DB43" s="3" t="s">
        <v>97</v>
      </c>
      <c r="DC43" s="3" t="s">
        <v>97</v>
      </c>
      <c r="DD43" s="3" t="s">
        <v>97</v>
      </c>
      <c r="DE43" s="3" t="s">
        <v>97</v>
      </c>
      <c r="DF43" s="3" t="s">
        <v>97</v>
      </c>
      <c r="DG43" s="3" t="s">
        <v>96</v>
      </c>
      <c r="DH43" s="5">
        <v>8</v>
      </c>
      <c r="DI43" s="5">
        <v>8</v>
      </c>
      <c r="DJ43" s="11">
        <f t="shared" si="6"/>
        <v>0</v>
      </c>
      <c r="DK43" s="3" t="s">
        <v>635</v>
      </c>
      <c r="DL43" s="3" t="s">
        <v>636</v>
      </c>
      <c r="DM43" s="3" t="s">
        <v>637</v>
      </c>
      <c r="DN43" s="3" t="s">
        <v>638</v>
      </c>
      <c r="DO43" s="14" t="s">
        <v>1337</v>
      </c>
      <c r="DP43" s="14" t="s">
        <v>1340</v>
      </c>
      <c r="DQ43" s="3" t="s">
        <v>1345</v>
      </c>
      <c r="DR43" s="60" t="s">
        <v>1450</v>
      </c>
    </row>
    <row r="44" spans="1:122"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7"/>
        <v>7</v>
      </c>
      <c r="AB44" s="45">
        <f t="shared" si="9"/>
        <v>1</v>
      </c>
      <c r="AC44" s="52">
        <f t="shared" si="10"/>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4">
        <f>IF(LEN(TRIM(Table1[[#This Row],[QQ1_AFTER]]))=0, 0, MAX(1, LEN(Table1[[#This Row],[QQ1_AFTER]]) - LEN(SUBSTITUTE(SUBSTITUTE(SUBSTITUTE(Table1[[#This Row],[QQ1_AFTER]], ".", ""), "!", ""), "?", ""))))</f>
        <v>1</v>
      </c>
      <c r="AO44" s="45">
        <f t="shared" si="11"/>
        <v>3</v>
      </c>
      <c r="AP44" s="52">
        <f>IF(LEN(TRIM(Table1[[#This Row],[QQ1_AFTER]]))=0, 0,
    (LEN(TRIM(SUBSTITUTE(SUBSTITUTE(SUBSTITUTE(Table1[[#This Row],[QQ1_AFTER]], "/", " "), "-", " "), "  ", " ")))
    - LEN(SUBSTITUTE(TRIM(SUBSTITUTE(SUBSTITUTE(SUBSTITUTE(Table1[[#This Row],[QQ1_AFTER]], "/", " "), "-", " "), "  ", " ")), " ", "")) + 1)
    / MAX(1,
        LEN(Z44)
        - LEN(SUBSTITUTE(SUBSTITUTE(SUBSTITUTE(Z44, ".", ""), "!", ""), "?", ""))
    )
)</f>
        <v>3</v>
      </c>
      <c r="AQ44" s="45">
        <f>Table1[[#This Row],[QQ1_SENTENCE_COUNT_AFTER]]-Table1[[#This Row],[QQ1_SENTENCE_COUNT_BEFORE]]</f>
        <v>0</v>
      </c>
      <c r="AR44" s="45">
        <f t="shared" si="12"/>
        <v>-4</v>
      </c>
      <c r="AS44" s="52">
        <f>Table1[[#This Row],[QQ1_AVG_WORDS_PER_SENTENCE_AFTER]]-Table1[[#This Row],[QQ1_AVG_WORDS_PER_SENTENCE]]</f>
        <v>-4</v>
      </c>
      <c r="AT44" s="3" t="s">
        <v>645</v>
      </c>
      <c r="AU44" s="3" t="s">
        <v>1388</v>
      </c>
      <c r="AV44" s="3" t="s">
        <v>1392</v>
      </c>
      <c r="AW44" s="3" t="s">
        <v>646</v>
      </c>
      <c r="AX44" s="3" t="s">
        <v>1403</v>
      </c>
      <c r="AY44" s="3" t="s">
        <v>114</v>
      </c>
      <c r="AZ44" s="3" t="s">
        <v>115</v>
      </c>
      <c r="BA44" s="3" t="s">
        <v>115</v>
      </c>
      <c r="BB44" s="3" t="s">
        <v>115</v>
      </c>
      <c r="BC44" s="3" t="s">
        <v>115</v>
      </c>
      <c r="BD44" s="3" t="s">
        <v>115</v>
      </c>
      <c r="BE44" s="3" t="s">
        <v>93</v>
      </c>
      <c r="BF44" s="3" t="s">
        <v>93</v>
      </c>
      <c r="BG44" s="3" t="s">
        <v>94</v>
      </c>
      <c r="BH44" s="3" t="s">
        <v>93</v>
      </c>
      <c r="BI44" s="3" t="s">
        <v>94</v>
      </c>
      <c r="BJ44" s="3" t="s">
        <v>93</v>
      </c>
      <c r="BK44" s="3" t="s">
        <v>94</v>
      </c>
      <c r="BL44" s="3" t="s">
        <v>94</v>
      </c>
      <c r="BM44" s="30">
        <v>27</v>
      </c>
      <c r="BN44" s="30">
        <v>18</v>
      </c>
      <c r="BO44" s="30">
        <f t="shared" si="8"/>
        <v>45</v>
      </c>
      <c r="BP44" s="34">
        <f t="shared" si="13"/>
        <v>-9</v>
      </c>
      <c r="BQ44" s="32" t="s">
        <v>97</v>
      </c>
      <c r="BR44" s="3" t="s">
        <v>97</v>
      </c>
      <c r="BS44" s="3" t="s">
        <v>96</v>
      </c>
      <c r="BT44" s="3" t="s">
        <v>97</v>
      </c>
      <c r="BU44" s="3" t="s">
        <v>96</v>
      </c>
      <c r="BV44" s="3" t="s">
        <v>97</v>
      </c>
      <c r="BW44" s="3" t="s">
        <v>97</v>
      </c>
      <c r="BX44" s="3" t="s">
        <v>97</v>
      </c>
      <c r="BY44" s="3" t="s">
        <v>97</v>
      </c>
      <c r="BZ44" s="3" t="s">
        <v>96</v>
      </c>
      <c r="CA44" s="3" t="s">
        <v>97</v>
      </c>
      <c r="CB44" s="3" t="s">
        <v>96</v>
      </c>
      <c r="CC44" s="3" t="s">
        <v>96</v>
      </c>
      <c r="CD44" s="3" t="s">
        <v>96</v>
      </c>
      <c r="CE44" s="3" t="s">
        <v>96</v>
      </c>
      <c r="CF44" s="3" t="s">
        <v>97</v>
      </c>
      <c r="CG44" s="3" t="s">
        <v>96</v>
      </c>
      <c r="CH44" s="3" t="s">
        <v>97</v>
      </c>
      <c r="CI44" s="3" t="s">
        <v>97</v>
      </c>
      <c r="CJ44" s="3" t="s">
        <v>97</v>
      </c>
      <c r="CK44" s="5">
        <v>6</v>
      </c>
      <c r="CL44" s="5">
        <v>8</v>
      </c>
      <c r="CM44" s="11">
        <f t="shared" si="5"/>
        <v>2</v>
      </c>
      <c r="CN44" s="3" t="s">
        <v>97</v>
      </c>
      <c r="CO44" s="3" t="s">
        <v>96</v>
      </c>
      <c r="CP44" s="3" t="s">
        <v>96</v>
      </c>
      <c r="CQ44" s="3" t="s">
        <v>96</v>
      </c>
      <c r="CR44" s="3" t="s">
        <v>96</v>
      </c>
      <c r="CS44" s="3" t="s">
        <v>96</v>
      </c>
      <c r="CT44" s="3" t="s">
        <v>97</v>
      </c>
      <c r="CU44" s="3" t="s">
        <v>97</v>
      </c>
      <c r="CV44" s="3" t="s">
        <v>96</v>
      </c>
      <c r="CW44" s="3" t="s">
        <v>96</v>
      </c>
      <c r="CX44" s="3" t="s">
        <v>96</v>
      </c>
      <c r="CY44" s="3" t="s">
        <v>97</v>
      </c>
      <c r="CZ44" s="3" t="s">
        <v>96</v>
      </c>
      <c r="DA44" s="3" t="s">
        <v>97</v>
      </c>
      <c r="DB44" s="3" t="s">
        <v>96</v>
      </c>
      <c r="DC44" s="3" t="s">
        <v>96</v>
      </c>
      <c r="DD44" s="3" t="s">
        <v>96</v>
      </c>
      <c r="DE44" s="3" t="s">
        <v>97</v>
      </c>
      <c r="DF44" s="3" t="s">
        <v>97</v>
      </c>
      <c r="DG44" s="3" t="s">
        <v>97</v>
      </c>
      <c r="DH44" s="5">
        <v>6</v>
      </c>
      <c r="DI44" s="5">
        <v>6</v>
      </c>
      <c r="DJ44" s="11">
        <f t="shared" si="6"/>
        <v>0</v>
      </c>
      <c r="DK44" s="3" t="s">
        <v>647</v>
      </c>
      <c r="DL44" s="3" t="s">
        <v>647</v>
      </c>
      <c r="DM44" s="3" t="s">
        <v>647</v>
      </c>
      <c r="DN44" s="3" t="s">
        <v>647</v>
      </c>
      <c r="DO44" s="14" t="s">
        <v>1338</v>
      </c>
      <c r="DP44" s="14" t="s">
        <v>1338</v>
      </c>
      <c r="DQ44" s="3" t="s">
        <v>1345</v>
      </c>
      <c r="DR44" s="60" t="s">
        <v>1451</v>
      </c>
    </row>
    <row r="45" spans="1:122"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7"/>
        <v>19</v>
      </c>
      <c r="AB45" s="45">
        <f t="shared" si="9"/>
        <v>1</v>
      </c>
      <c r="AC45" s="52">
        <f t="shared" si="10"/>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4">
        <f>IF(LEN(TRIM(Table1[[#This Row],[QQ1_AFTER]]))=0, 0, MAX(1, LEN(Table1[[#This Row],[QQ1_AFTER]]) - LEN(SUBSTITUTE(SUBSTITUTE(SUBSTITUTE(Table1[[#This Row],[QQ1_AFTER]], ".", ""), "!", ""), "?", ""))))</f>
        <v>1</v>
      </c>
      <c r="AO45" s="45">
        <f t="shared" si="11"/>
        <v>13</v>
      </c>
      <c r="AP45" s="52">
        <f>IF(LEN(TRIM(Table1[[#This Row],[QQ1_AFTER]]))=0, 0,
    (LEN(TRIM(SUBSTITUTE(SUBSTITUTE(SUBSTITUTE(Table1[[#This Row],[QQ1_AFTER]], "/", " "), "-", " "), "  ", " ")))
    - LEN(SUBSTITUTE(TRIM(SUBSTITUTE(SUBSTITUTE(SUBSTITUTE(Table1[[#This Row],[QQ1_AFTER]], "/", " "), "-", " "), "  ", " ")), " ", "")) + 1)
    / MAX(1,
        LEN(Z45)
        - LEN(SUBSTITUTE(SUBSTITUTE(SUBSTITUTE(Z45, ".", ""), "!", ""), "?", ""))
    )
)</f>
        <v>13</v>
      </c>
      <c r="AQ45" s="45">
        <f>Table1[[#This Row],[QQ1_SENTENCE_COUNT_AFTER]]-Table1[[#This Row],[QQ1_SENTENCE_COUNT_BEFORE]]</f>
        <v>0</v>
      </c>
      <c r="AR45" s="45">
        <f t="shared" si="12"/>
        <v>-6</v>
      </c>
      <c r="AS45" s="52">
        <f>Table1[[#This Row],[QQ1_AVG_WORDS_PER_SENTENCE_AFTER]]-Table1[[#This Row],[QQ1_AVG_WORDS_PER_SENTENCE]]</f>
        <v>-6</v>
      </c>
      <c r="AT45" s="3" t="s">
        <v>654</v>
      </c>
      <c r="AU45" s="3" t="s">
        <v>1390</v>
      </c>
      <c r="AV45" s="3" t="s">
        <v>1389</v>
      </c>
      <c r="AW45" s="3" t="s">
        <v>655</v>
      </c>
      <c r="AX45" s="3" t="s">
        <v>1399</v>
      </c>
      <c r="AY45" s="3" t="s">
        <v>94</v>
      </c>
      <c r="AZ45" s="3" t="s">
        <v>95</v>
      </c>
      <c r="BA45" s="3" t="s">
        <v>95</v>
      </c>
      <c r="BB45" s="3" t="s">
        <v>95</v>
      </c>
      <c r="BC45" s="3" t="s">
        <v>95</v>
      </c>
      <c r="BD45" s="3" t="s">
        <v>93</v>
      </c>
      <c r="BE45" s="3" t="s">
        <v>93</v>
      </c>
      <c r="BF45" s="3" t="s">
        <v>93</v>
      </c>
      <c r="BG45" s="3" t="s">
        <v>95</v>
      </c>
      <c r="BH45" s="3" t="s">
        <v>94</v>
      </c>
      <c r="BI45" s="3" t="s">
        <v>93</v>
      </c>
      <c r="BJ45" s="3" t="s">
        <v>95</v>
      </c>
      <c r="BK45" s="3" t="s">
        <v>95</v>
      </c>
      <c r="BL45" s="3" t="s">
        <v>93</v>
      </c>
      <c r="BM45" s="30">
        <v>11</v>
      </c>
      <c r="BN45" s="30">
        <v>12</v>
      </c>
      <c r="BO45" s="30">
        <f t="shared" si="8"/>
        <v>23</v>
      </c>
      <c r="BP45" s="34">
        <f t="shared" si="13"/>
        <v>1</v>
      </c>
      <c r="BQ45" s="32" t="s">
        <v>96</v>
      </c>
      <c r="BR45" s="3" t="s">
        <v>96</v>
      </c>
      <c r="BS45" s="3" t="s">
        <v>96</v>
      </c>
      <c r="BT45" s="3" t="s">
        <v>96</v>
      </c>
      <c r="BU45" s="3" t="s">
        <v>96</v>
      </c>
      <c r="BV45" s="3" t="s">
        <v>97</v>
      </c>
      <c r="BW45" s="3" t="s">
        <v>97</v>
      </c>
      <c r="BX45" s="3" t="s">
        <v>97</v>
      </c>
      <c r="BY45" s="3" t="s">
        <v>97</v>
      </c>
      <c r="BZ45" s="3" t="s">
        <v>97</v>
      </c>
      <c r="CA45" s="3" t="s">
        <v>96</v>
      </c>
      <c r="CB45" s="3" t="s">
        <v>96</v>
      </c>
      <c r="CC45" s="3" t="s">
        <v>96</v>
      </c>
      <c r="CD45" s="3" t="s">
        <v>96</v>
      </c>
      <c r="CE45" s="3" t="s">
        <v>96</v>
      </c>
      <c r="CF45" s="3" t="s">
        <v>97</v>
      </c>
      <c r="CG45" s="3" t="s">
        <v>97</v>
      </c>
      <c r="CH45" s="3" t="s">
        <v>97</v>
      </c>
      <c r="CI45" s="3" t="s">
        <v>97</v>
      </c>
      <c r="CJ45" s="3" t="s">
        <v>97</v>
      </c>
      <c r="CK45" s="5">
        <v>10</v>
      </c>
      <c r="CL45" s="5">
        <v>10</v>
      </c>
      <c r="CM45" s="11">
        <f t="shared" si="5"/>
        <v>0</v>
      </c>
      <c r="CN45" s="3" t="s">
        <v>96</v>
      </c>
      <c r="CO45" s="3" t="s">
        <v>96</v>
      </c>
      <c r="CP45" s="3" t="s">
        <v>96</v>
      </c>
      <c r="CQ45" s="3" t="s">
        <v>96</v>
      </c>
      <c r="CR45" s="3" t="s">
        <v>96</v>
      </c>
      <c r="CS45" s="3" t="s">
        <v>97</v>
      </c>
      <c r="CT45" s="3" t="s">
        <v>97</v>
      </c>
      <c r="CU45" s="3" t="s">
        <v>97</v>
      </c>
      <c r="CV45" s="3" t="s">
        <v>97</v>
      </c>
      <c r="CW45" s="3" t="s">
        <v>97</v>
      </c>
      <c r="CX45" s="3" t="s">
        <v>96</v>
      </c>
      <c r="CY45" s="3" t="s">
        <v>96</v>
      </c>
      <c r="CZ45" s="3" t="s">
        <v>97</v>
      </c>
      <c r="DA45" s="3" t="s">
        <v>96</v>
      </c>
      <c r="DB45" s="3" t="s">
        <v>97</v>
      </c>
      <c r="DC45" s="3" t="s">
        <v>97</v>
      </c>
      <c r="DD45" s="3" t="s">
        <v>97</v>
      </c>
      <c r="DE45" s="3" t="s">
        <v>97</v>
      </c>
      <c r="DF45" s="3" t="s">
        <v>97</v>
      </c>
      <c r="DG45" s="3" t="s">
        <v>97</v>
      </c>
      <c r="DH45" s="5">
        <v>10</v>
      </c>
      <c r="DI45" s="5">
        <v>8</v>
      </c>
      <c r="DJ45" s="11">
        <f t="shared" si="6"/>
        <v>-2</v>
      </c>
      <c r="DK45" s="3" t="s">
        <v>656</v>
      </c>
      <c r="DL45" s="3" t="s">
        <v>657</v>
      </c>
      <c r="DM45" s="3" t="s">
        <v>658</v>
      </c>
      <c r="DN45" s="3" t="s">
        <v>659</v>
      </c>
      <c r="DO45" s="14" t="s">
        <v>1338</v>
      </c>
      <c r="DP45" s="14" t="s">
        <v>1339</v>
      </c>
      <c r="DQ45" s="3" t="s">
        <v>1358</v>
      </c>
      <c r="DR45" s="60" t="s">
        <v>1451</v>
      </c>
    </row>
    <row r="46" spans="1:122"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7"/>
        <v>3</v>
      </c>
      <c r="AB46" s="45">
        <f t="shared" si="9"/>
        <v>1</v>
      </c>
      <c r="AC46" s="52">
        <f t="shared" si="10"/>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4">
        <f>IF(LEN(TRIM(Table1[[#This Row],[QQ1_AFTER]]))=0, 0, MAX(1, LEN(Table1[[#This Row],[QQ1_AFTER]]) - LEN(SUBSTITUTE(SUBSTITUTE(SUBSTITUTE(Table1[[#This Row],[QQ1_AFTER]], ".", ""), "!", ""), "?", ""))))</f>
        <v>1</v>
      </c>
      <c r="AO46" s="45">
        <f t="shared" si="11"/>
        <v>2</v>
      </c>
      <c r="AP46" s="52">
        <f>IF(LEN(TRIM(Table1[[#This Row],[QQ1_AFTER]]))=0, 0,
    (LEN(TRIM(SUBSTITUTE(SUBSTITUTE(SUBSTITUTE(Table1[[#This Row],[QQ1_AFTER]], "/", " "), "-", " "), "  ", " ")))
    - LEN(SUBSTITUTE(TRIM(SUBSTITUTE(SUBSTITUTE(SUBSTITUTE(Table1[[#This Row],[QQ1_AFTER]], "/", " "), "-", " "), "  ", " ")), " ", "")) + 1)
    / MAX(1,
        LEN(Z46)
        - LEN(SUBSTITUTE(SUBSTITUTE(SUBSTITUTE(Z46, ".", ""), "!", ""), "?", ""))
    )
)</f>
        <v>2</v>
      </c>
      <c r="AQ46" s="45">
        <f>Table1[[#This Row],[QQ1_SENTENCE_COUNT_AFTER]]-Table1[[#This Row],[QQ1_SENTENCE_COUNT_BEFORE]]</f>
        <v>0</v>
      </c>
      <c r="AR46" s="45">
        <f t="shared" si="12"/>
        <v>-1</v>
      </c>
      <c r="AS46" s="52">
        <f>Table1[[#This Row],[QQ1_AVG_WORDS_PER_SENTENCE_AFTER]]-Table1[[#This Row],[QQ1_AVG_WORDS_PER_SENTENCE]]</f>
        <v>-1</v>
      </c>
      <c r="AT46" s="3" t="s">
        <v>667</v>
      </c>
      <c r="AU46" s="3" t="s">
        <v>1388</v>
      </c>
      <c r="AV46" s="3" t="s">
        <v>1393</v>
      </c>
      <c r="AW46" s="3" t="s">
        <v>668</v>
      </c>
      <c r="AX46" s="3" t="s">
        <v>1399</v>
      </c>
      <c r="AY46" s="3" t="s">
        <v>115</v>
      </c>
      <c r="AZ46" s="3" t="s">
        <v>114</v>
      </c>
      <c r="BA46" s="3" t="s">
        <v>114</v>
      </c>
      <c r="BB46" s="3" t="s">
        <v>115</v>
      </c>
      <c r="BC46" s="3" t="s">
        <v>115</v>
      </c>
      <c r="BD46" s="3" t="s">
        <v>115</v>
      </c>
      <c r="BE46" s="3" t="s">
        <v>115</v>
      </c>
      <c r="BF46" s="3" t="s">
        <v>93</v>
      </c>
      <c r="BG46" s="3" t="s">
        <v>114</v>
      </c>
      <c r="BH46" s="3" t="s">
        <v>115</v>
      </c>
      <c r="BI46" s="3" t="s">
        <v>93</v>
      </c>
      <c r="BJ46" s="3" t="s">
        <v>93</v>
      </c>
      <c r="BK46" s="3" t="s">
        <v>115</v>
      </c>
      <c r="BL46" s="3" t="s">
        <v>115</v>
      </c>
      <c r="BM46" s="30">
        <v>30</v>
      </c>
      <c r="BN46" s="30">
        <v>23</v>
      </c>
      <c r="BO46" s="30">
        <f t="shared" si="8"/>
        <v>53</v>
      </c>
      <c r="BP46" s="34">
        <f t="shared" si="13"/>
        <v>-7</v>
      </c>
      <c r="BQ46" s="32" t="s">
        <v>96</v>
      </c>
      <c r="BR46" s="3" t="s">
        <v>97</v>
      </c>
      <c r="BS46" s="3" t="s">
        <v>96</v>
      </c>
      <c r="BT46" s="3" t="s">
        <v>97</v>
      </c>
      <c r="BU46" s="3" t="s">
        <v>97</v>
      </c>
      <c r="BV46" s="3" t="s">
        <v>97</v>
      </c>
      <c r="BW46" s="3" t="s">
        <v>97</v>
      </c>
      <c r="BX46" s="3" t="s">
        <v>97</v>
      </c>
      <c r="BY46" s="3" t="s">
        <v>96</v>
      </c>
      <c r="BZ46" s="3" t="s">
        <v>97</v>
      </c>
      <c r="CA46" s="3" t="s">
        <v>97</v>
      </c>
      <c r="CB46" s="3" t="s">
        <v>96</v>
      </c>
      <c r="CC46" s="3" t="s">
        <v>97</v>
      </c>
      <c r="CD46" s="3" t="s">
        <v>96</v>
      </c>
      <c r="CE46" s="3" t="s">
        <v>97</v>
      </c>
      <c r="CF46" s="3" t="s">
        <v>96</v>
      </c>
      <c r="CG46" s="3" t="s">
        <v>97</v>
      </c>
      <c r="CH46" s="3" t="s">
        <v>96</v>
      </c>
      <c r="CI46" s="3" t="s">
        <v>97</v>
      </c>
      <c r="CJ46" s="3" t="s">
        <v>97</v>
      </c>
      <c r="CK46" s="5">
        <v>6</v>
      </c>
      <c r="CL46" s="5">
        <v>5</v>
      </c>
      <c r="CM46" s="11">
        <f t="shared" si="5"/>
        <v>-1</v>
      </c>
      <c r="CN46" s="3" t="s">
        <v>96</v>
      </c>
      <c r="CO46" s="3" t="s">
        <v>96</v>
      </c>
      <c r="CP46" s="3" t="s">
        <v>96</v>
      </c>
      <c r="CQ46" s="3" t="s">
        <v>96</v>
      </c>
      <c r="CR46" s="3" t="s">
        <v>96</v>
      </c>
      <c r="CS46" s="3" t="s">
        <v>97</v>
      </c>
      <c r="CT46" s="3" t="s">
        <v>97</v>
      </c>
      <c r="CU46" s="3" t="s">
        <v>96</v>
      </c>
      <c r="CV46" s="3" t="s">
        <v>96</v>
      </c>
      <c r="CW46" s="3" t="s">
        <v>96</v>
      </c>
      <c r="CX46" s="3" t="s">
        <v>96</v>
      </c>
      <c r="CY46" s="3" t="s">
        <v>96</v>
      </c>
      <c r="CZ46" s="3" t="s">
        <v>97</v>
      </c>
      <c r="DA46" s="3" t="s">
        <v>96</v>
      </c>
      <c r="DB46" s="3" t="s">
        <v>97</v>
      </c>
      <c r="DC46" s="3" t="s">
        <v>97</v>
      </c>
      <c r="DD46" s="3" t="s">
        <v>97</v>
      </c>
      <c r="DE46" s="3" t="s">
        <v>97</v>
      </c>
      <c r="DF46" s="3" t="s">
        <v>96</v>
      </c>
      <c r="DG46" s="3" t="s">
        <v>97</v>
      </c>
      <c r="DH46" s="5">
        <v>7</v>
      </c>
      <c r="DI46" s="5">
        <v>7</v>
      </c>
      <c r="DJ46" s="11">
        <f t="shared" si="6"/>
        <v>0</v>
      </c>
      <c r="DK46" s="3" t="s">
        <v>669</v>
      </c>
      <c r="DL46" s="3" t="s">
        <v>670</v>
      </c>
      <c r="DM46" s="3" t="s">
        <v>131</v>
      </c>
      <c r="DN46" s="3" t="s">
        <v>73</v>
      </c>
      <c r="DO46" s="14" t="s">
        <v>1337</v>
      </c>
      <c r="DP46" s="14" t="s">
        <v>1339</v>
      </c>
      <c r="DQ46" s="3" t="s">
        <v>1345</v>
      </c>
      <c r="DR46" s="60" t="s">
        <v>1448</v>
      </c>
    </row>
    <row r="47" spans="1:122"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7"/>
        <v>13</v>
      </c>
      <c r="AB47" s="45">
        <f t="shared" si="9"/>
        <v>1</v>
      </c>
      <c r="AC47" s="52">
        <f t="shared" si="10"/>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4">
        <f>IF(LEN(TRIM(Table1[[#This Row],[QQ1_AFTER]]))=0, 0, MAX(1, LEN(Table1[[#This Row],[QQ1_AFTER]]) - LEN(SUBSTITUTE(SUBSTITUTE(SUBSTITUTE(Table1[[#This Row],[QQ1_AFTER]], ".", ""), "!", ""), "?", ""))))</f>
        <v>1</v>
      </c>
      <c r="AO47" s="45">
        <f t="shared" si="11"/>
        <v>6</v>
      </c>
      <c r="AP47" s="52">
        <f>IF(LEN(TRIM(Table1[[#This Row],[QQ1_AFTER]]))=0, 0,
    (LEN(TRIM(SUBSTITUTE(SUBSTITUTE(SUBSTITUTE(Table1[[#This Row],[QQ1_AFTER]], "/", " "), "-", " "), "  ", " ")))
    - LEN(SUBSTITUTE(TRIM(SUBSTITUTE(SUBSTITUTE(SUBSTITUTE(Table1[[#This Row],[QQ1_AFTER]], "/", " "), "-", " "), "  ", " ")), " ", "")) + 1)
    / MAX(1,
        LEN(Z47)
        - LEN(SUBSTITUTE(SUBSTITUTE(SUBSTITUTE(Z47, ".", ""), "!", ""), "?", ""))
    )
)</f>
        <v>6</v>
      </c>
      <c r="AQ47" s="45">
        <f>Table1[[#This Row],[QQ1_SENTENCE_COUNT_AFTER]]-Table1[[#This Row],[QQ1_SENTENCE_COUNT_BEFORE]]</f>
        <v>0</v>
      </c>
      <c r="AR47" s="45">
        <f t="shared" si="12"/>
        <v>-7</v>
      </c>
      <c r="AS47" s="52">
        <f>Table1[[#This Row],[QQ1_AVG_WORDS_PER_SENTENCE_AFTER]]-Table1[[#This Row],[QQ1_AVG_WORDS_PER_SENTENCE]]</f>
        <v>-7</v>
      </c>
      <c r="AT47" s="3" t="s">
        <v>675</v>
      </c>
      <c r="AU47" s="3" t="s">
        <v>1388</v>
      </c>
      <c r="AV47" s="3" t="s">
        <v>1389</v>
      </c>
      <c r="AW47" s="3" t="s">
        <v>676</v>
      </c>
      <c r="AX47" s="3" t="s">
        <v>1399</v>
      </c>
      <c r="AY47" s="3" t="s">
        <v>94</v>
      </c>
      <c r="AZ47" s="3" t="s">
        <v>93</v>
      </c>
      <c r="BA47" s="3" t="s">
        <v>93</v>
      </c>
      <c r="BB47" s="3" t="s">
        <v>95</v>
      </c>
      <c r="BC47" s="3" t="s">
        <v>95</v>
      </c>
      <c r="BD47" s="3" t="s">
        <v>94</v>
      </c>
      <c r="BE47" s="3" t="s">
        <v>115</v>
      </c>
      <c r="BF47" s="3" t="s">
        <v>115</v>
      </c>
      <c r="BG47" s="3" t="s">
        <v>93</v>
      </c>
      <c r="BH47" s="3" t="s">
        <v>94</v>
      </c>
      <c r="BI47" s="3" t="s">
        <v>94</v>
      </c>
      <c r="BJ47" s="3" t="s">
        <v>93</v>
      </c>
      <c r="BK47" s="3" t="s">
        <v>93</v>
      </c>
      <c r="BL47" s="3" t="s">
        <v>93</v>
      </c>
      <c r="BM47" s="30">
        <v>16</v>
      </c>
      <c r="BN47" s="30">
        <v>18</v>
      </c>
      <c r="BO47" s="30">
        <f t="shared" si="8"/>
        <v>34</v>
      </c>
      <c r="BP47" s="34">
        <f t="shared" si="13"/>
        <v>2</v>
      </c>
      <c r="BQ47" s="32" t="s">
        <v>96</v>
      </c>
      <c r="BR47" s="3" t="s">
        <v>97</v>
      </c>
      <c r="BS47" s="3" t="s">
        <v>96</v>
      </c>
      <c r="BT47" s="3" t="s">
        <v>96</v>
      </c>
      <c r="BU47" s="3" t="s">
        <v>96</v>
      </c>
      <c r="BV47" s="3" t="s">
        <v>96</v>
      </c>
      <c r="BW47" s="3" t="s">
        <v>97</v>
      </c>
      <c r="BX47" s="3" t="s">
        <v>97</v>
      </c>
      <c r="BY47" s="3" t="s">
        <v>97</v>
      </c>
      <c r="BZ47" s="3" t="s">
        <v>96</v>
      </c>
      <c r="CA47" s="3" t="s">
        <v>96</v>
      </c>
      <c r="CB47" s="3" t="s">
        <v>96</v>
      </c>
      <c r="CC47" s="3" t="s">
        <v>96</v>
      </c>
      <c r="CD47" s="3" t="s">
        <v>96</v>
      </c>
      <c r="CE47" s="3" t="s">
        <v>96</v>
      </c>
      <c r="CF47" s="3" t="s">
        <v>97</v>
      </c>
      <c r="CG47" s="3" t="s">
        <v>97</v>
      </c>
      <c r="CH47" s="3" t="s">
        <v>97</v>
      </c>
      <c r="CI47" s="3" t="s">
        <v>97</v>
      </c>
      <c r="CJ47" s="3" t="s">
        <v>97</v>
      </c>
      <c r="CK47" s="5">
        <v>7</v>
      </c>
      <c r="CL47" s="5">
        <v>10</v>
      </c>
      <c r="CM47" s="11">
        <f t="shared" si="5"/>
        <v>3</v>
      </c>
      <c r="CN47" s="3" t="s">
        <v>97</v>
      </c>
      <c r="CO47" s="3" t="s">
        <v>96</v>
      </c>
      <c r="CP47" s="3" t="s">
        <v>96</v>
      </c>
      <c r="CQ47" s="3" t="s">
        <v>96</v>
      </c>
      <c r="CR47" s="3" t="s">
        <v>97</v>
      </c>
      <c r="CS47" s="3" t="s">
        <v>97</v>
      </c>
      <c r="CT47" s="3" t="s">
        <v>97</v>
      </c>
      <c r="CU47" s="3" t="s">
        <v>97</v>
      </c>
      <c r="CV47" s="3" t="s">
        <v>96</v>
      </c>
      <c r="CW47" s="3" t="s">
        <v>97</v>
      </c>
      <c r="CX47" s="3" t="s">
        <v>96</v>
      </c>
      <c r="CY47" s="3" t="s">
        <v>96</v>
      </c>
      <c r="CZ47" s="3" t="s">
        <v>96</v>
      </c>
      <c r="DA47" s="3" t="s">
        <v>96</v>
      </c>
      <c r="DB47" s="3" t="s">
        <v>96</v>
      </c>
      <c r="DC47" s="3" t="s">
        <v>97</v>
      </c>
      <c r="DD47" s="3" t="s">
        <v>97</v>
      </c>
      <c r="DE47" s="3" t="s">
        <v>97</v>
      </c>
      <c r="DF47" s="3" t="s">
        <v>97</v>
      </c>
      <c r="DG47" s="3" t="s">
        <v>97</v>
      </c>
      <c r="DH47" s="5">
        <v>7</v>
      </c>
      <c r="DI47" s="5">
        <v>10</v>
      </c>
      <c r="DJ47" s="11">
        <f t="shared" si="6"/>
        <v>3</v>
      </c>
      <c r="DK47" s="3" t="s">
        <v>677</v>
      </c>
      <c r="DL47" s="3" t="s">
        <v>678</v>
      </c>
      <c r="DM47" s="3" t="s">
        <v>679</v>
      </c>
      <c r="DN47" s="3" t="s">
        <v>680</v>
      </c>
      <c r="DO47" s="14" t="s">
        <v>1338</v>
      </c>
      <c r="DP47" s="14" t="s">
        <v>1338</v>
      </c>
      <c r="DQ47" s="3" t="s">
        <v>1347</v>
      </c>
      <c r="DR47" s="60" t="s">
        <v>1449</v>
      </c>
    </row>
    <row r="48" spans="1:122"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7"/>
        <v>16</v>
      </c>
      <c r="AB48" s="45">
        <f t="shared" si="9"/>
        <v>1</v>
      </c>
      <c r="AC48" s="52">
        <f t="shared" si="10"/>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4">
        <f>IF(LEN(TRIM(Table1[[#This Row],[QQ1_AFTER]]))=0, 0, MAX(1, LEN(Table1[[#This Row],[QQ1_AFTER]]) - LEN(SUBSTITUTE(SUBSTITUTE(SUBSTITUTE(Table1[[#This Row],[QQ1_AFTER]], ".", ""), "!", ""), "?", ""))))</f>
        <v>1</v>
      </c>
      <c r="AO48" s="45">
        <f t="shared" si="11"/>
        <v>34</v>
      </c>
      <c r="AP48" s="52">
        <f>IF(LEN(TRIM(Table1[[#This Row],[QQ1_AFTER]]))=0, 0,
    (LEN(TRIM(SUBSTITUTE(SUBSTITUTE(SUBSTITUTE(Table1[[#This Row],[QQ1_AFTER]], "/", " "), "-", " "), "  ", " ")))
    - LEN(SUBSTITUTE(TRIM(SUBSTITUTE(SUBSTITUTE(SUBSTITUTE(Table1[[#This Row],[QQ1_AFTER]], "/", " "), "-", " "), "  ", " ")), " ", "")) + 1)
    / MAX(1,
        LEN(Z48)
        - LEN(SUBSTITUTE(SUBSTITUTE(SUBSTITUTE(Z48, ".", ""), "!", ""), "?", ""))
    )
)</f>
        <v>34</v>
      </c>
      <c r="AQ48" s="45">
        <f>Table1[[#This Row],[QQ1_SENTENCE_COUNT_AFTER]]-Table1[[#This Row],[QQ1_SENTENCE_COUNT_BEFORE]]</f>
        <v>0</v>
      </c>
      <c r="AR48" s="45">
        <f t="shared" si="12"/>
        <v>18</v>
      </c>
      <c r="AS48" s="52">
        <f>Table1[[#This Row],[QQ1_AVG_WORDS_PER_SENTENCE_AFTER]]-Table1[[#This Row],[QQ1_AVG_WORDS_PER_SENTENCE]]</f>
        <v>18</v>
      </c>
      <c r="AT48" s="3" t="s">
        <v>685</v>
      </c>
      <c r="AU48" s="3" t="s">
        <v>1388</v>
      </c>
      <c r="AV48" s="3" t="s">
        <v>1392</v>
      </c>
      <c r="AW48" s="3" t="s">
        <v>686</v>
      </c>
      <c r="AX48" s="3" t="s">
        <v>1399</v>
      </c>
      <c r="AY48" s="3" t="s">
        <v>115</v>
      </c>
      <c r="AZ48" s="3" t="s">
        <v>94</v>
      </c>
      <c r="BA48" s="3" t="s">
        <v>94</v>
      </c>
      <c r="BB48" s="3" t="s">
        <v>115</v>
      </c>
      <c r="BC48" s="3" t="s">
        <v>115</v>
      </c>
      <c r="BD48" s="3" t="s">
        <v>93</v>
      </c>
      <c r="BE48" s="3" t="s">
        <v>114</v>
      </c>
      <c r="BF48" s="3" t="s">
        <v>114</v>
      </c>
      <c r="BG48" s="3" t="s">
        <v>115</v>
      </c>
      <c r="BH48" s="3" t="s">
        <v>114</v>
      </c>
      <c r="BI48" s="3" t="s">
        <v>94</v>
      </c>
      <c r="BJ48" s="3" t="s">
        <v>94</v>
      </c>
      <c r="BK48" s="3" t="s">
        <v>93</v>
      </c>
      <c r="BL48" s="3" t="s">
        <v>115</v>
      </c>
      <c r="BM48" s="30">
        <v>25</v>
      </c>
      <c r="BN48" s="30">
        <v>26</v>
      </c>
      <c r="BO48" s="30">
        <f t="shared" si="8"/>
        <v>51</v>
      </c>
      <c r="BP48" s="34">
        <f t="shared" si="13"/>
        <v>1</v>
      </c>
      <c r="BQ48" s="32" t="s">
        <v>97</v>
      </c>
      <c r="BR48" s="3" t="s">
        <v>96</v>
      </c>
      <c r="BS48" s="3" t="s">
        <v>96</v>
      </c>
      <c r="BT48" s="3" t="s">
        <v>96</v>
      </c>
      <c r="BU48" s="3" t="s">
        <v>96</v>
      </c>
      <c r="BV48" s="3" t="s">
        <v>97</v>
      </c>
      <c r="BW48" s="3" t="s">
        <v>97</v>
      </c>
      <c r="BX48" s="3" t="s">
        <v>96</v>
      </c>
      <c r="BY48" s="3" t="s">
        <v>97</v>
      </c>
      <c r="BZ48" s="3" t="s">
        <v>96</v>
      </c>
      <c r="CA48" s="3" t="s">
        <v>97</v>
      </c>
      <c r="CB48" s="3" t="s">
        <v>96</v>
      </c>
      <c r="CC48" s="3" t="s">
        <v>97</v>
      </c>
      <c r="CD48" s="3" t="s">
        <v>96</v>
      </c>
      <c r="CE48" s="3" t="s">
        <v>96</v>
      </c>
      <c r="CF48" s="3" t="s">
        <v>97</v>
      </c>
      <c r="CG48" s="3" t="s">
        <v>97</v>
      </c>
      <c r="CH48" s="3" t="s">
        <v>96</v>
      </c>
      <c r="CI48" s="3" t="s">
        <v>97</v>
      </c>
      <c r="CJ48" s="3" t="s">
        <v>97</v>
      </c>
      <c r="CK48" s="5">
        <v>7</v>
      </c>
      <c r="CL48" s="5">
        <v>7</v>
      </c>
      <c r="CM48" s="11">
        <f t="shared" si="5"/>
        <v>0</v>
      </c>
      <c r="CN48" s="3" t="s">
        <v>96</v>
      </c>
      <c r="CO48" s="3" t="s">
        <v>96</v>
      </c>
      <c r="CP48" s="3" t="s">
        <v>96</v>
      </c>
      <c r="CQ48" s="3" t="s">
        <v>96</v>
      </c>
      <c r="CR48" s="3" t="s">
        <v>96</v>
      </c>
      <c r="CS48" s="3" t="s">
        <v>96</v>
      </c>
      <c r="CT48" s="3" t="s">
        <v>96</v>
      </c>
      <c r="CU48" s="3" t="s">
        <v>97</v>
      </c>
      <c r="CV48" s="3" t="s">
        <v>96</v>
      </c>
      <c r="CW48" s="3" t="s">
        <v>97</v>
      </c>
      <c r="CX48" s="3" t="s">
        <v>96</v>
      </c>
      <c r="CY48" s="3" t="s">
        <v>96</v>
      </c>
      <c r="CZ48" s="3" t="s">
        <v>96</v>
      </c>
      <c r="DA48" s="3" t="s">
        <v>97</v>
      </c>
      <c r="DB48" s="3" t="s">
        <v>97</v>
      </c>
      <c r="DC48" s="3" t="s">
        <v>96</v>
      </c>
      <c r="DD48" s="3" t="s">
        <v>97</v>
      </c>
      <c r="DE48" s="3" t="s">
        <v>97</v>
      </c>
      <c r="DF48" s="3" t="s">
        <v>97</v>
      </c>
      <c r="DG48" s="3" t="s">
        <v>97</v>
      </c>
      <c r="DH48" s="5">
        <v>7</v>
      </c>
      <c r="DI48" s="5">
        <v>7</v>
      </c>
      <c r="DJ48" s="11">
        <f t="shared" si="6"/>
        <v>0</v>
      </c>
      <c r="DK48" s="3" t="s">
        <v>687</v>
      </c>
      <c r="DL48" s="3" t="s">
        <v>688</v>
      </c>
      <c r="DM48" s="3" t="s">
        <v>689</v>
      </c>
      <c r="DN48" s="3" t="s">
        <v>690</v>
      </c>
      <c r="DO48" s="14" t="s">
        <v>1338</v>
      </c>
      <c r="DP48" s="14" t="s">
        <v>1339</v>
      </c>
      <c r="DQ48" s="3" t="s">
        <v>1352</v>
      </c>
      <c r="DR48" s="60" t="s">
        <v>1449</v>
      </c>
    </row>
    <row r="49" spans="1:122"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7"/>
        <v>28</v>
      </c>
      <c r="AB49" s="45">
        <f t="shared" si="9"/>
        <v>1</v>
      </c>
      <c r="AC49" s="52">
        <f t="shared" si="10"/>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4">
        <f>IF(LEN(TRIM(Table1[[#This Row],[QQ1_AFTER]]))=0, 0, MAX(1, LEN(Table1[[#This Row],[QQ1_AFTER]]) - LEN(SUBSTITUTE(SUBSTITUTE(SUBSTITUTE(Table1[[#This Row],[QQ1_AFTER]], ".", ""), "!", ""), "?", ""))))</f>
        <v>1</v>
      </c>
      <c r="AO49" s="45">
        <f t="shared" si="11"/>
        <v>36</v>
      </c>
      <c r="AP49" s="52">
        <f>IF(LEN(TRIM(Table1[[#This Row],[QQ1_AFTER]]))=0, 0,
    (LEN(TRIM(SUBSTITUTE(SUBSTITUTE(SUBSTITUTE(Table1[[#This Row],[QQ1_AFTER]], "/", " "), "-", " "), "  ", " ")))
    - LEN(SUBSTITUTE(TRIM(SUBSTITUTE(SUBSTITUTE(SUBSTITUTE(Table1[[#This Row],[QQ1_AFTER]], "/", " "), "-", " "), "  ", " ")), " ", "")) + 1)
    / MAX(1,
        LEN(Z49)
        - LEN(SUBSTITUTE(SUBSTITUTE(SUBSTITUTE(Z49, ".", ""), "!", ""), "?", ""))
    )
)</f>
        <v>36</v>
      </c>
      <c r="AQ49" s="45">
        <f>Table1[[#This Row],[QQ1_SENTENCE_COUNT_AFTER]]-Table1[[#This Row],[QQ1_SENTENCE_COUNT_BEFORE]]</f>
        <v>0</v>
      </c>
      <c r="AR49" s="45">
        <f t="shared" si="12"/>
        <v>8</v>
      </c>
      <c r="AS49" s="52">
        <f>Table1[[#This Row],[QQ1_AVG_WORDS_PER_SENTENCE_AFTER]]-Table1[[#This Row],[QQ1_AVG_WORDS_PER_SENTENCE]]</f>
        <v>8</v>
      </c>
      <c r="AT49" s="3" t="s">
        <v>699</v>
      </c>
      <c r="AU49" s="3" t="s">
        <v>1390</v>
      </c>
      <c r="AV49" s="3" t="s">
        <v>1393</v>
      </c>
      <c r="AW49" s="3" t="s">
        <v>700</v>
      </c>
      <c r="AX49" s="3" t="s">
        <v>1399</v>
      </c>
      <c r="AY49" s="3" t="s">
        <v>114</v>
      </c>
      <c r="AZ49" s="3" t="s">
        <v>94</v>
      </c>
      <c r="BA49" s="3" t="s">
        <v>115</v>
      </c>
      <c r="BB49" s="3" t="s">
        <v>94</v>
      </c>
      <c r="BC49" s="3" t="s">
        <v>115</v>
      </c>
      <c r="BD49" s="3" t="s">
        <v>94</v>
      </c>
      <c r="BE49" s="3" t="s">
        <v>94</v>
      </c>
      <c r="BF49" s="3" t="s">
        <v>94</v>
      </c>
      <c r="BG49" s="3" t="s">
        <v>93</v>
      </c>
      <c r="BH49" s="3" t="s">
        <v>94</v>
      </c>
      <c r="BI49" s="3" t="s">
        <v>93</v>
      </c>
      <c r="BJ49" s="3" t="s">
        <v>93</v>
      </c>
      <c r="BK49" s="3" t="s">
        <v>95</v>
      </c>
      <c r="BL49" s="3" t="s">
        <v>95</v>
      </c>
      <c r="BM49" s="30">
        <v>25</v>
      </c>
      <c r="BN49" s="30">
        <v>14</v>
      </c>
      <c r="BO49" s="30">
        <f t="shared" si="8"/>
        <v>39</v>
      </c>
      <c r="BP49" s="34">
        <f t="shared" si="13"/>
        <v>-11</v>
      </c>
      <c r="BQ49" s="32" t="s">
        <v>96</v>
      </c>
      <c r="BR49" s="3" t="s">
        <v>96</v>
      </c>
      <c r="BS49" s="3" t="s">
        <v>97</v>
      </c>
      <c r="BT49" s="3" t="s">
        <v>97</v>
      </c>
      <c r="BU49" s="3" t="s">
        <v>96</v>
      </c>
      <c r="BV49" s="3" t="s">
        <v>97</v>
      </c>
      <c r="BW49" s="3" t="s">
        <v>97</v>
      </c>
      <c r="BX49" s="3" t="s">
        <v>97</v>
      </c>
      <c r="BY49" s="3" t="s">
        <v>96</v>
      </c>
      <c r="BZ49" s="3" t="s">
        <v>97</v>
      </c>
      <c r="CA49" s="3" t="s">
        <v>96</v>
      </c>
      <c r="CB49" s="3" t="s">
        <v>96</v>
      </c>
      <c r="CC49" s="3" t="s">
        <v>96</v>
      </c>
      <c r="CD49" s="3" t="s">
        <v>96</v>
      </c>
      <c r="CE49" s="3" t="s">
        <v>96</v>
      </c>
      <c r="CF49" s="3" t="s">
        <v>97</v>
      </c>
      <c r="CG49" s="3" t="s">
        <v>97</v>
      </c>
      <c r="CH49" s="3" t="s">
        <v>97</v>
      </c>
      <c r="CI49" s="3" t="s">
        <v>97</v>
      </c>
      <c r="CJ49" s="3" t="s">
        <v>97</v>
      </c>
      <c r="CK49" s="5">
        <v>7</v>
      </c>
      <c r="CL49" s="5">
        <v>10</v>
      </c>
      <c r="CM49" s="11">
        <f t="shared" si="5"/>
        <v>3</v>
      </c>
      <c r="CN49" s="3" t="s">
        <v>97</v>
      </c>
      <c r="CO49" s="3" t="s">
        <v>96</v>
      </c>
      <c r="CP49" s="3" t="s">
        <v>96</v>
      </c>
      <c r="CQ49" s="3" t="s">
        <v>97</v>
      </c>
      <c r="CR49" s="3" t="s">
        <v>97</v>
      </c>
      <c r="CS49" s="3" t="s">
        <v>97</v>
      </c>
      <c r="CT49" s="3" t="s">
        <v>96</v>
      </c>
      <c r="CU49" s="3" t="s">
        <v>97</v>
      </c>
      <c r="CV49" s="3" t="s">
        <v>97</v>
      </c>
      <c r="CW49" s="3" t="s">
        <v>97</v>
      </c>
      <c r="CX49" s="3" t="s">
        <v>96</v>
      </c>
      <c r="CY49" s="3" t="s">
        <v>96</v>
      </c>
      <c r="CZ49" s="3" t="s">
        <v>96</v>
      </c>
      <c r="DA49" s="3" t="s">
        <v>96</v>
      </c>
      <c r="DB49" s="3" t="s">
        <v>97</v>
      </c>
      <c r="DC49" s="3" t="s">
        <v>97</v>
      </c>
      <c r="DD49" s="3" t="s">
        <v>97</v>
      </c>
      <c r="DE49" s="3" t="s">
        <v>97</v>
      </c>
      <c r="DF49" s="3" t="s">
        <v>97</v>
      </c>
      <c r="DG49" s="3" t="s">
        <v>96</v>
      </c>
      <c r="DH49" s="5">
        <v>6</v>
      </c>
      <c r="DI49" s="5">
        <v>8</v>
      </c>
      <c r="DJ49" s="11">
        <f t="shared" si="6"/>
        <v>2</v>
      </c>
      <c r="DK49" s="3" t="s">
        <v>701</v>
      </c>
      <c r="DL49" s="3" t="s">
        <v>702</v>
      </c>
      <c r="DM49" s="3" t="s">
        <v>703</v>
      </c>
      <c r="DN49" s="3" t="s">
        <v>704</v>
      </c>
      <c r="DO49" s="14" t="s">
        <v>1338</v>
      </c>
      <c r="DP49" s="14" t="s">
        <v>1339</v>
      </c>
      <c r="DQ49" s="3" t="s">
        <v>1359</v>
      </c>
      <c r="DR49" s="60" t="s">
        <v>1449</v>
      </c>
    </row>
    <row r="50" spans="1:122"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7"/>
        <v>20</v>
      </c>
      <c r="AB50" s="45">
        <f t="shared" si="9"/>
        <v>2</v>
      </c>
      <c r="AC50" s="52">
        <f t="shared" si="10"/>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4">
        <f>IF(LEN(TRIM(Table1[[#This Row],[QQ1_AFTER]]))=0, 0, MAX(1, LEN(Table1[[#This Row],[QQ1_AFTER]]) - LEN(SUBSTITUTE(SUBSTITUTE(SUBSTITUTE(Table1[[#This Row],[QQ1_AFTER]], ".", ""), "!", ""), "?", ""))))</f>
        <v>3</v>
      </c>
      <c r="AO50" s="45">
        <f t="shared" si="11"/>
        <v>34</v>
      </c>
      <c r="AP50" s="52">
        <f>IF(LEN(TRIM(Table1[[#This Row],[QQ1_AFTER]]))=0, 0,
    (LEN(TRIM(SUBSTITUTE(SUBSTITUTE(SUBSTITUTE(Table1[[#This Row],[QQ1_AFTER]], "/", " "), "-", " "), "  ", " ")))
    - LEN(SUBSTITUTE(TRIM(SUBSTITUTE(SUBSTITUTE(SUBSTITUTE(Table1[[#This Row],[QQ1_AFTER]], "/", " "), "-", " "), "  ", " ")), " ", "")) + 1)
    / MAX(1,
        LEN(Z50)
        - LEN(SUBSTITUTE(SUBSTITUTE(SUBSTITUTE(Z50, ".", ""), "!", ""), "?", ""))
    )
)</f>
        <v>17</v>
      </c>
      <c r="AQ50" s="45">
        <f>Table1[[#This Row],[QQ1_SENTENCE_COUNT_AFTER]]-Table1[[#This Row],[QQ1_SENTENCE_COUNT_BEFORE]]</f>
        <v>1</v>
      </c>
      <c r="AR50" s="45">
        <f t="shared" si="12"/>
        <v>14</v>
      </c>
      <c r="AS50" s="52">
        <f>Table1[[#This Row],[QQ1_AVG_WORDS_PER_SENTENCE_AFTER]]-Table1[[#This Row],[QQ1_AVG_WORDS_PER_SENTENCE]]</f>
        <v>7</v>
      </c>
      <c r="AT50" s="3" t="s">
        <v>712</v>
      </c>
      <c r="AU50" s="3" t="s">
        <v>1390</v>
      </c>
      <c r="AV50" s="3" t="s">
        <v>1392</v>
      </c>
      <c r="AW50" s="3" t="s">
        <v>713</v>
      </c>
      <c r="AX50" s="3" t="s">
        <v>1399</v>
      </c>
      <c r="AY50" s="3" t="s">
        <v>93</v>
      </c>
      <c r="AZ50" s="3" t="s">
        <v>95</v>
      </c>
      <c r="BA50" s="3" t="s">
        <v>95</v>
      </c>
      <c r="BB50" s="3" t="s">
        <v>95</v>
      </c>
      <c r="BC50" s="3" t="s">
        <v>95</v>
      </c>
      <c r="BD50" s="3" t="s">
        <v>93</v>
      </c>
      <c r="BE50" s="3" t="s">
        <v>95</v>
      </c>
      <c r="BF50" s="3" t="s">
        <v>93</v>
      </c>
      <c r="BG50" s="3" t="s">
        <v>95</v>
      </c>
      <c r="BH50" s="3" t="s">
        <v>94</v>
      </c>
      <c r="BI50" s="3" t="s">
        <v>93</v>
      </c>
      <c r="BJ50" s="3" t="s">
        <v>95</v>
      </c>
      <c r="BK50" s="3" t="s">
        <v>93</v>
      </c>
      <c r="BL50" s="3" t="s">
        <v>93</v>
      </c>
      <c r="BM50" s="30">
        <v>9</v>
      </c>
      <c r="BN50" s="30">
        <v>13</v>
      </c>
      <c r="BO50" s="30">
        <f t="shared" si="8"/>
        <v>22</v>
      </c>
      <c r="BP50" s="34">
        <f t="shared" si="13"/>
        <v>4</v>
      </c>
      <c r="BQ50" s="32" t="s">
        <v>96</v>
      </c>
      <c r="BR50" s="3" t="s">
        <v>97</v>
      </c>
      <c r="BS50" s="3" t="s">
        <v>96</v>
      </c>
      <c r="BT50" s="3" t="s">
        <v>96</v>
      </c>
      <c r="BU50" s="3" t="s">
        <v>96</v>
      </c>
      <c r="BV50" s="3" t="s">
        <v>97</v>
      </c>
      <c r="BW50" s="3" t="s">
        <v>97</v>
      </c>
      <c r="BX50" s="3" t="s">
        <v>97</v>
      </c>
      <c r="BY50" s="3" t="s">
        <v>97</v>
      </c>
      <c r="BZ50" s="3" t="s">
        <v>97</v>
      </c>
      <c r="CA50" s="3" t="s">
        <v>96</v>
      </c>
      <c r="CB50" s="3" t="s">
        <v>96</v>
      </c>
      <c r="CC50" s="3" t="s">
        <v>96</v>
      </c>
      <c r="CD50" s="3" t="s">
        <v>96</v>
      </c>
      <c r="CE50" s="3" t="s">
        <v>96</v>
      </c>
      <c r="CF50" s="3" t="s">
        <v>97</v>
      </c>
      <c r="CG50" s="3" t="s">
        <v>97</v>
      </c>
      <c r="CH50" s="3" t="s">
        <v>97</v>
      </c>
      <c r="CI50" s="3" t="s">
        <v>97</v>
      </c>
      <c r="CJ50" s="3" t="s">
        <v>97</v>
      </c>
      <c r="CK50" s="5">
        <v>9</v>
      </c>
      <c r="CL50" s="5">
        <v>10</v>
      </c>
      <c r="CM50" s="11">
        <f t="shared" si="5"/>
        <v>1</v>
      </c>
      <c r="CN50" s="3" t="s">
        <v>97</v>
      </c>
      <c r="CO50" s="3" t="s">
        <v>96</v>
      </c>
      <c r="CP50" s="3" t="s">
        <v>96</v>
      </c>
      <c r="CQ50" s="3" t="s">
        <v>96</v>
      </c>
      <c r="CR50" s="3" t="s">
        <v>96</v>
      </c>
      <c r="CS50" s="3" t="s">
        <v>97</v>
      </c>
      <c r="CT50" s="3" t="s">
        <v>97</v>
      </c>
      <c r="CU50" s="3" t="s">
        <v>97</v>
      </c>
      <c r="CV50" s="3" t="s">
        <v>96</v>
      </c>
      <c r="CW50" s="3" t="s">
        <v>97</v>
      </c>
      <c r="CX50" s="3" t="s">
        <v>96</v>
      </c>
      <c r="CY50" s="3" t="s">
        <v>96</v>
      </c>
      <c r="CZ50" s="3" t="s">
        <v>96</v>
      </c>
      <c r="DA50" s="3" t="s">
        <v>96</v>
      </c>
      <c r="DB50" s="3" t="s">
        <v>96</v>
      </c>
      <c r="DC50" s="3" t="s">
        <v>97</v>
      </c>
      <c r="DD50" s="3" t="s">
        <v>97</v>
      </c>
      <c r="DE50" s="3" t="s">
        <v>97</v>
      </c>
      <c r="DF50" s="3" t="s">
        <v>97</v>
      </c>
      <c r="DG50" s="3" t="s">
        <v>97</v>
      </c>
      <c r="DH50" s="5">
        <v>8</v>
      </c>
      <c r="DI50" s="5">
        <v>10</v>
      </c>
      <c r="DJ50" s="11">
        <f t="shared" si="6"/>
        <v>2</v>
      </c>
      <c r="DK50" s="3" t="s">
        <v>714</v>
      </c>
      <c r="DL50" s="3" t="s">
        <v>715</v>
      </c>
      <c r="DM50" s="3" t="s">
        <v>716</v>
      </c>
      <c r="DN50" s="3" t="s">
        <v>717</v>
      </c>
      <c r="DO50" s="14" t="s">
        <v>1338</v>
      </c>
      <c r="DP50" s="14" t="s">
        <v>1339</v>
      </c>
      <c r="DQ50" s="3" t="s">
        <v>1352</v>
      </c>
      <c r="DR50" s="60" t="s">
        <v>1449</v>
      </c>
    </row>
    <row r="51" spans="1:122"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7"/>
        <v>6</v>
      </c>
      <c r="AB51" s="45">
        <f t="shared" si="9"/>
        <v>1</v>
      </c>
      <c r="AC51" s="52">
        <f t="shared" si="10"/>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4">
        <f>IF(LEN(TRIM(Table1[[#This Row],[QQ1_AFTER]]))=0, 0, MAX(1, LEN(Table1[[#This Row],[QQ1_AFTER]]) - LEN(SUBSTITUTE(SUBSTITUTE(SUBSTITUTE(Table1[[#This Row],[QQ1_AFTER]], ".", ""), "!", ""), "?", ""))))</f>
        <v>1</v>
      </c>
      <c r="AO51" s="45">
        <f t="shared" si="11"/>
        <v>2</v>
      </c>
      <c r="AP51" s="52">
        <f>IF(LEN(TRIM(Table1[[#This Row],[QQ1_AFTER]]))=0, 0,
    (LEN(TRIM(SUBSTITUTE(SUBSTITUTE(SUBSTITUTE(Table1[[#This Row],[QQ1_AFTER]], "/", " "), "-", " "), "  ", " ")))
    - LEN(SUBSTITUTE(TRIM(SUBSTITUTE(SUBSTITUTE(SUBSTITUTE(Table1[[#This Row],[QQ1_AFTER]], "/", " "), "-", " "), "  ", " ")), " ", "")) + 1)
    / MAX(1,
        LEN(Z51)
        - LEN(SUBSTITUTE(SUBSTITUTE(SUBSTITUTE(Z51, ".", ""), "!", ""), "?", ""))
    )
)</f>
        <v>2</v>
      </c>
      <c r="AQ51" s="45">
        <f>Table1[[#This Row],[QQ1_SENTENCE_COUNT_AFTER]]-Table1[[#This Row],[QQ1_SENTENCE_COUNT_BEFORE]]</f>
        <v>0</v>
      </c>
      <c r="AR51" s="45">
        <f t="shared" si="12"/>
        <v>-4</v>
      </c>
      <c r="AS51" s="52">
        <f>Table1[[#This Row],[QQ1_AVG_WORDS_PER_SENTENCE_AFTER]]-Table1[[#This Row],[QQ1_AVG_WORDS_PER_SENTENCE]]</f>
        <v>-4</v>
      </c>
      <c r="AT51" s="3" t="s">
        <v>723</v>
      </c>
      <c r="AU51" s="3" t="s">
        <v>1388</v>
      </c>
      <c r="AV51" s="3" t="s">
        <v>1392</v>
      </c>
      <c r="AW51" s="3" t="s">
        <v>724</v>
      </c>
      <c r="AX51" s="3" t="s">
        <v>1399</v>
      </c>
      <c r="AY51" s="3" t="s">
        <v>114</v>
      </c>
      <c r="AZ51" s="3" t="s">
        <v>115</v>
      </c>
      <c r="BA51" s="3" t="s">
        <v>94</v>
      </c>
      <c r="BB51" s="3" t="s">
        <v>94</v>
      </c>
      <c r="BC51" s="3" t="s">
        <v>94</v>
      </c>
      <c r="BD51" s="3" t="s">
        <v>94</v>
      </c>
      <c r="BE51" s="3" t="s">
        <v>115</v>
      </c>
      <c r="BF51" s="3" t="s">
        <v>93</v>
      </c>
      <c r="BG51" s="3" t="s">
        <v>95</v>
      </c>
      <c r="BH51" s="3" t="s">
        <v>94</v>
      </c>
      <c r="BI51" s="3" t="s">
        <v>94</v>
      </c>
      <c r="BJ51" s="3" t="s">
        <v>93</v>
      </c>
      <c r="BK51" s="3" t="s">
        <v>93</v>
      </c>
      <c r="BL51" s="3" t="s">
        <v>95</v>
      </c>
      <c r="BM51" s="30">
        <v>25</v>
      </c>
      <c r="BN51" s="30">
        <v>14</v>
      </c>
      <c r="BO51" s="30">
        <f t="shared" si="8"/>
        <v>39</v>
      </c>
      <c r="BP51" s="34">
        <f t="shared" si="13"/>
        <v>-11</v>
      </c>
      <c r="BQ51" s="32" t="s">
        <v>96</v>
      </c>
      <c r="BR51" s="3" t="s">
        <v>96</v>
      </c>
      <c r="BS51" s="3" t="s">
        <v>96</v>
      </c>
      <c r="BT51" s="3" t="s">
        <v>96</v>
      </c>
      <c r="BU51" s="3" t="s">
        <v>96</v>
      </c>
      <c r="BV51" s="3" t="s">
        <v>96</v>
      </c>
      <c r="BW51" s="3" t="s">
        <v>97</v>
      </c>
      <c r="BX51" s="3" t="s">
        <v>97</v>
      </c>
      <c r="BY51" s="3" t="s">
        <v>97</v>
      </c>
      <c r="BZ51" s="3" t="s">
        <v>97</v>
      </c>
      <c r="CA51" s="3" t="s">
        <v>96</v>
      </c>
      <c r="CB51" s="3" t="s">
        <v>97</v>
      </c>
      <c r="CC51" s="3" t="s">
        <v>96</v>
      </c>
      <c r="CD51" s="3" t="s">
        <v>96</v>
      </c>
      <c r="CE51" s="3" t="s">
        <v>96</v>
      </c>
      <c r="CF51" s="3" t="s">
        <v>97</v>
      </c>
      <c r="CG51" s="3" t="s">
        <v>97</v>
      </c>
      <c r="CH51" s="3" t="s">
        <v>97</v>
      </c>
      <c r="CI51" s="3" t="s">
        <v>97</v>
      </c>
      <c r="CJ51" s="3" t="s">
        <v>97</v>
      </c>
      <c r="CK51" s="5">
        <v>9</v>
      </c>
      <c r="CL51" s="5">
        <v>9</v>
      </c>
      <c r="CM51" s="11">
        <f t="shared" si="5"/>
        <v>0</v>
      </c>
      <c r="CN51" s="3" t="s">
        <v>97</v>
      </c>
      <c r="CO51" s="3" t="s">
        <v>96</v>
      </c>
      <c r="CP51" s="3" t="s">
        <v>96</v>
      </c>
      <c r="CQ51" s="3" t="s">
        <v>97</v>
      </c>
      <c r="CR51" s="3" t="s">
        <v>96</v>
      </c>
      <c r="CS51" s="3" t="s">
        <v>96</v>
      </c>
      <c r="CT51" s="3" t="s">
        <v>97</v>
      </c>
      <c r="CU51" s="3" t="s">
        <v>97</v>
      </c>
      <c r="CV51" s="3" t="s">
        <v>96</v>
      </c>
      <c r="CW51" s="3" t="s">
        <v>97</v>
      </c>
      <c r="CX51" s="3" t="s">
        <v>96</v>
      </c>
      <c r="CY51" s="3" t="s">
        <v>96</v>
      </c>
      <c r="CZ51" s="3" t="s">
        <v>96</v>
      </c>
      <c r="DA51" s="3" t="s">
        <v>97</v>
      </c>
      <c r="DB51" s="3" t="s">
        <v>97</v>
      </c>
      <c r="DC51" s="3" t="s">
        <v>96</v>
      </c>
      <c r="DD51" s="3" t="s">
        <v>97</v>
      </c>
      <c r="DE51" s="3" t="s">
        <v>97</v>
      </c>
      <c r="DF51" s="3" t="s">
        <v>97</v>
      </c>
      <c r="DG51" s="3" t="s">
        <v>97</v>
      </c>
      <c r="DH51" s="5">
        <v>6</v>
      </c>
      <c r="DI51" s="5">
        <v>7</v>
      </c>
      <c r="DJ51" s="11">
        <f t="shared" si="6"/>
        <v>1</v>
      </c>
      <c r="DK51" s="3" t="s">
        <v>725</v>
      </c>
      <c r="DL51" s="3" t="s">
        <v>726</v>
      </c>
      <c r="DM51" s="3" t="s">
        <v>727</v>
      </c>
      <c r="DN51" s="3" t="s">
        <v>236</v>
      </c>
      <c r="DO51" s="14" t="s">
        <v>1337</v>
      </c>
      <c r="DP51" s="14" t="s">
        <v>1339</v>
      </c>
      <c r="DQ51" s="3" t="s">
        <v>1345</v>
      </c>
      <c r="DR51" s="60" t="s">
        <v>1450</v>
      </c>
    </row>
    <row r="52" spans="1:122"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7"/>
        <v>13</v>
      </c>
      <c r="AB52" s="45">
        <f t="shared" si="9"/>
        <v>2</v>
      </c>
      <c r="AC52" s="52">
        <f t="shared" si="10"/>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4">
        <f>IF(LEN(TRIM(Table1[[#This Row],[QQ1_AFTER]]))=0, 0, MAX(1, LEN(Table1[[#This Row],[QQ1_AFTER]]) - LEN(SUBSTITUTE(SUBSTITUTE(SUBSTITUTE(Table1[[#This Row],[QQ1_AFTER]], ".", ""), "!", ""), "?", ""))))</f>
        <v>1</v>
      </c>
      <c r="AO52" s="45">
        <f t="shared" si="11"/>
        <v>13</v>
      </c>
      <c r="AP52" s="52">
        <f>IF(LEN(TRIM(Table1[[#This Row],[QQ1_AFTER]]))=0, 0,
    (LEN(TRIM(SUBSTITUTE(SUBSTITUTE(SUBSTITUTE(Table1[[#This Row],[QQ1_AFTER]], "/", " "), "-", " "), "  ", " ")))
    - LEN(SUBSTITUTE(TRIM(SUBSTITUTE(SUBSTITUTE(SUBSTITUTE(Table1[[#This Row],[QQ1_AFTER]], "/", " "), "-", " "), "  ", " ")), " ", "")) + 1)
    / MAX(1,
        LEN(Z52)
        - LEN(SUBSTITUTE(SUBSTITUTE(SUBSTITUTE(Z52, ".", ""), "!", ""), "?", ""))
    )
)</f>
        <v>6.5</v>
      </c>
      <c r="AQ52" s="45">
        <f>Table1[[#This Row],[QQ1_SENTENCE_COUNT_AFTER]]-Table1[[#This Row],[QQ1_SENTENCE_COUNT_BEFORE]]</f>
        <v>-1</v>
      </c>
      <c r="AR52" s="45">
        <f t="shared" si="12"/>
        <v>0</v>
      </c>
      <c r="AS52" s="52">
        <f>Table1[[#This Row],[QQ1_AVG_WORDS_PER_SENTENCE_AFTER]]-Table1[[#This Row],[QQ1_AVG_WORDS_PER_SENTENCE]]</f>
        <v>0</v>
      </c>
      <c r="AT52" s="3" t="s">
        <v>735</v>
      </c>
      <c r="AU52" s="3" t="s">
        <v>1388</v>
      </c>
      <c r="AV52" s="3" t="s">
        <v>1389</v>
      </c>
      <c r="AW52" s="3" t="s">
        <v>736</v>
      </c>
      <c r="AX52" s="3" t="s">
        <v>1403</v>
      </c>
      <c r="AY52" s="3" t="s">
        <v>93</v>
      </c>
      <c r="AZ52" s="3" t="s">
        <v>93</v>
      </c>
      <c r="BA52" s="3" t="s">
        <v>93</v>
      </c>
      <c r="BB52" s="3" t="s">
        <v>95</v>
      </c>
      <c r="BC52" s="3" t="s">
        <v>93</v>
      </c>
      <c r="BD52" s="3" t="s">
        <v>93</v>
      </c>
      <c r="BE52" s="3" t="s">
        <v>93</v>
      </c>
      <c r="BF52" s="3" t="s">
        <v>94</v>
      </c>
      <c r="BG52" s="3" t="s">
        <v>94</v>
      </c>
      <c r="BH52" s="3" t="s">
        <v>115</v>
      </c>
      <c r="BI52" s="3" t="s">
        <v>94</v>
      </c>
      <c r="BJ52" s="3" t="s">
        <v>95</v>
      </c>
      <c r="BK52" s="3" t="s">
        <v>94</v>
      </c>
      <c r="BL52" s="3" t="s">
        <v>115</v>
      </c>
      <c r="BM52" s="30">
        <v>13</v>
      </c>
      <c r="BN52" s="30">
        <v>21</v>
      </c>
      <c r="BO52" s="30">
        <f t="shared" si="8"/>
        <v>34</v>
      </c>
      <c r="BP52" s="34">
        <f t="shared" si="13"/>
        <v>8</v>
      </c>
      <c r="BQ52" s="32" t="s">
        <v>96</v>
      </c>
      <c r="BR52" s="3" t="s">
        <v>96</v>
      </c>
      <c r="BS52" s="3" t="s">
        <v>97</v>
      </c>
      <c r="BT52" s="3" t="s">
        <v>96</v>
      </c>
      <c r="BU52" s="3" t="s">
        <v>96</v>
      </c>
      <c r="BV52" s="3" t="s">
        <v>97</v>
      </c>
      <c r="BW52" s="3" t="s">
        <v>97</v>
      </c>
      <c r="BX52" s="3" t="s">
        <v>96</v>
      </c>
      <c r="BY52" s="3" t="s">
        <v>96</v>
      </c>
      <c r="BZ52" s="3" t="s">
        <v>96</v>
      </c>
      <c r="CA52" s="3" t="s">
        <v>96</v>
      </c>
      <c r="CB52" s="3" t="s">
        <v>96</v>
      </c>
      <c r="CC52" s="3" t="s">
        <v>96</v>
      </c>
      <c r="CD52" s="3" t="s">
        <v>96</v>
      </c>
      <c r="CE52" s="3" t="s">
        <v>96</v>
      </c>
      <c r="CF52" s="3" t="s">
        <v>97</v>
      </c>
      <c r="CG52" s="3" t="s">
        <v>97</v>
      </c>
      <c r="CH52" s="3" t="s">
        <v>97</v>
      </c>
      <c r="CI52" s="3" t="s">
        <v>97</v>
      </c>
      <c r="CJ52" s="3" t="s">
        <v>97</v>
      </c>
      <c r="CK52" s="5">
        <v>6</v>
      </c>
      <c r="CL52" s="5">
        <v>10</v>
      </c>
      <c r="CM52" s="11">
        <f t="shared" si="5"/>
        <v>4</v>
      </c>
      <c r="CN52" s="3" t="s">
        <v>97</v>
      </c>
      <c r="CO52" s="3" t="s">
        <v>96</v>
      </c>
      <c r="CP52" s="3" t="s">
        <v>96</v>
      </c>
      <c r="CQ52" s="3" t="s">
        <v>97</v>
      </c>
      <c r="CR52" s="3" t="s">
        <v>97</v>
      </c>
      <c r="CS52" s="3" t="s">
        <v>96</v>
      </c>
      <c r="CT52" s="3" t="s">
        <v>96</v>
      </c>
      <c r="CU52" s="3" t="s">
        <v>97</v>
      </c>
      <c r="CV52" s="3" t="s">
        <v>97</v>
      </c>
      <c r="CW52" s="3" t="s">
        <v>97</v>
      </c>
      <c r="CX52" s="3" t="s">
        <v>96</v>
      </c>
      <c r="CY52" s="3" t="s">
        <v>96</v>
      </c>
      <c r="CZ52" s="3" t="s">
        <v>96</v>
      </c>
      <c r="DA52" s="3" t="s">
        <v>96</v>
      </c>
      <c r="DB52" s="3" t="s">
        <v>97</v>
      </c>
      <c r="DC52" s="3" t="s">
        <v>97</v>
      </c>
      <c r="DD52" s="3" t="s">
        <v>97</v>
      </c>
      <c r="DE52" s="3" t="s">
        <v>97</v>
      </c>
      <c r="DF52" s="3" t="s">
        <v>96</v>
      </c>
      <c r="DG52" s="3" t="s">
        <v>97</v>
      </c>
      <c r="DH52" s="5">
        <v>5</v>
      </c>
      <c r="DI52" s="5">
        <v>8</v>
      </c>
      <c r="DJ52" s="11">
        <f t="shared" si="6"/>
        <v>3</v>
      </c>
      <c r="DK52" s="3" t="s">
        <v>737</v>
      </c>
      <c r="DL52" s="3" t="s">
        <v>738</v>
      </c>
      <c r="DM52" s="3" t="s">
        <v>739</v>
      </c>
      <c r="DN52" s="3" t="s">
        <v>740</v>
      </c>
      <c r="DO52" s="14" t="s">
        <v>1338</v>
      </c>
      <c r="DP52" s="14" t="s">
        <v>1339</v>
      </c>
      <c r="DQ52" s="3" t="s">
        <v>1360</v>
      </c>
      <c r="DR52" s="60" t="s">
        <v>1451</v>
      </c>
    </row>
    <row r="53" spans="1:122"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7"/>
        <v>5</v>
      </c>
      <c r="AB53" s="45">
        <f t="shared" si="9"/>
        <v>1</v>
      </c>
      <c r="AC53" s="52">
        <f t="shared" si="10"/>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4">
        <f>IF(LEN(TRIM(Table1[[#This Row],[QQ1_AFTER]]))=0, 0, MAX(1, LEN(Table1[[#This Row],[QQ1_AFTER]]) - LEN(SUBSTITUTE(SUBSTITUTE(SUBSTITUTE(Table1[[#This Row],[QQ1_AFTER]], ".", ""), "!", ""), "?", ""))))</f>
        <v>1</v>
      </c>
      <c r="AO53" s="45">
        <f t="shared" si="11"/>
        <v>5</v>
      </c>
      <c r="AP53" s="52">
        <f>IF(LEN(TRIM(Table1[[#This Row],[QQ1_AFTER]]))=0, 0,
    (LEN(TRIM(SUBSTITUTE(SUBSTITUTE(SUBSTITUTE(Table1[[#This Row],[QQ1_AFTER]], "/", " "), "-", " "), "  ", " ")))
    - LEN(SUBSTITUTE(TRIM(SUBSTITUTE(SUBSTITUTE(SUBSTITUTE(Table1[[#This Row],[QQ1_AFTER]], "/", " "), "-", " "), "  ", " ")), " ", "")) + 1)
    / MAX(1,
        LEN(Z53)
        - LEN(SUBSTITUTE(SUBSTITUTE(SUBSTITUTE(Z53, ".", ""), "!", ""), "?", ""))
    )
)</f>
        <v>5</v>
      </c>
      <c r="AQ53" s="45">
        <f>Table1[[#This Row],[QQ1_SENTENCE_COUNT_AFTER]]-Table1[[#This Row],[QQ1_SENTENCE_COUNT_BEFORE]]</f>
        <v>0</v>
      </c>
      <c r="AR53" s="45">
        <f t="shared" si="12"/>
        <v>0</v>
      </c>
      <c r="AS53" s="52">
        <f>Table1[[#This Row],[QQ1_AVG_WORDS_PER_SENTENCE_AFTER]]-Table1[[#This Row],[QQ1_AVG_WORDS_PER_SENTENCE]]</f>
        <v>0</v>
      </c>
      <c r="AT53" s="3" t="s">
        <v>750</v>
      </c>
      <c r="AU53" s="3" t="s">
        <v>1390</v>
      </c>
      <c r="AV53" s="3" t="s">
        <v>1392</v>
      </c>
      <c r="AW53" s="3" t="s">
        <v>751</v>
      </c>
      <c r="AX53" s="3" t="s">
        <v>1399</v>
      </c>
      <c r="AY53" s="3" t="s">
        <v>115</v>
      </c>
      <c r="AZ53" s="3" t="s">
        <v>94</v>
      </c>
      <c r="BA53" s="3" t="s">
        <v>115</v>
      </c>
      <c r="BB53" s="3" t="s">
        <v>115</v>
      </c>
      <c r="BC53" s="3" t="s">
        <v>115</v>
      </c>
      <c r="BD53" s="3" t="s">
        <v>94</v>
      </c>
      <c r="BE53" s="3" t="s">
        <v>115</v>
      </c>
      <c r="BF53" s="3" t="s">
        <v>114</v>
      </c>
      <c r="BG53" s="3" t="s">
        <v>114</v>
      </c>
      <c r="BH53" s="3" t="s">
        <v>114</v>
      </c>
      <c r="BI53" s="3" t="s">
        <v>115</v>
      </c>
      <c r="BJ53" s="3" t="s">
        <v>115</v>
      </c>
      <c r="BK53" s="3" t="s">
        <v>115</v>
      </c>
      <c r="BL53" s="3" t="s">
        <v>115</v>
      </c>
      <c r="BM53" s="30">
        <v>26</v>
      </c>
      <c r="BN53" s="30">
        <v>31</v>
      </c>
      <c r="BO53" s="30">
        <f t="shared" si="8"/>
        <v>57</v>
      </c>
      <c r="BP53" s="34">
        <f t="shared" si="13"/>
        <v>5</v>
      </c>
      <c r="BQ53" s="32" t="s">
        <v>96</v>
      </c>
      <c r="BR53" s="3" t="s">
        <v>96</v>
      </c>
      <c r="BS53" s="3" t="s">
        <v>96</v>
      </c>
      <c r="BT53" s="3" t="s">
        <v>96</v>
      </c>
      <c r="BU53" s="3" t="s">
        <v>96</v>
      </c>
      <c r="BV53" s="3" t="s">
        <v>96</v>
      </c>
      <c r="BW53" s="3" t="s">
        <v>97</v>
      </c>
      <c r="BX53" s="3" t="s">
        <v>97</v>
      </c>
      <c r="BY53" s="3" t="s">
        <v>97</v>
      </c>
      <c r="BZ53" s="3" t="s">
        <v>96</v>
      </c>
      <c r="CA53" s="3" t="s">
        <v>96</v>
      </c>
      <c r="CB53" s="3" t="s">
        <v>97</v>
      </c>
      <c r="CC53" s="3" t="s">
        <v>96</v>
      </c>
      <c r="CD53" s="3" t="s">
        <v>96</v>
      </c>
      <c r="CE53" s="3" t="s">
        <v>96</v>
      </c>
      <c r="CF53" s="3" t="s">
        <v>97</v>
      </c>
      <c r="CG53" s="3" t="s">
        <v>96</v>
      </c>
      <c r="CH53" s="3" t="s">
        <v>97</v>
      </c>
      <c r="CI53" s="3" t="s">
        <v>96</v>
      </c>
      <c r="CJ53" s="3" t="s">
        <v>97</v>
      </c>
      <c r="CK53" s="5">
        <v>8</v>
      </c>
      <c r="CL53" s="5">
        <v>7</v>
      </c>
      <c r="CM53" s="11">
        <f t="shared" si="5"/>
        <v>-1</v>
      </c>
      <c r="CN53" s="3" t="s">
        <v>96</v>
      </c>
      <c r="CO53" s="3" t="s">
        <v>97</v>
      </c>
      <c r="CP53" s="3" t="s">
        <v>96</v>
      </c>
      <c r="CQ53" s="3" t="s">
        <v>96</v>
      </c>
      <c r="CR53" s="3" t="s">
        <v>96</v>
      </c>
      <c r="CS53" s="3" t="s">
        <v>97</v>
      </c>
      <c r="CT53" s="3" t="s">
        <v>97</v>
      </c>
      <c r="CU53" s="3" t="s">
        <v>97</v>
      </c>
      <c r="CV53" s="3" t="s">
        <v>96</v>
      </c>
      <c r="CW53" s="3" t="s">
        <v>97</v>
      </c>
      <c r="CX53" s="3" t="s">
        <v>96</v>
      </c>
      <c r="CY53" s="3" t="s">
        <v>96</v>
      </c>
      <c r="CZ53" s="3" t="s">
        <v>96</v>
      </c>
      <c r="DA53" s="3" t="s">
        <v>96</v>
      </c>
      <c r="DB53" s="3" t="s">
        <v>97</v>
      </c>
      <c r="DC53" s="3" t="s">
        <v>96</v>
      </c>
      <c r="DD53" s="3" t="s">
        <v>96</v>
      </c>
      <c r="DE53" s="3" t="s">
        <v>97</v>
      </c>
      <c r="DF53" s="3" t="s">
        <v>97</v>
      </c>
      <c r="DG53" s="3" t="s">
        <v>96</v>
      </c>
      <c r="DH53" s="5">
        <v>8</v>
      </c>
      <c r="DI53" s="5">
        <v>6</v>
      </c>
      <c r="DJ53" s="11">
        <f t="shared" si="6"/>
        <v>-2</v>
      </c>
      <c r="DK53" s="3" t="s">
        <v>752</v>
      </c>
      <c r="DL53" s="3" t="s">
        <v>753</v>
      </c>
      <c r="DM53" s="3" t="s">
        <v>754</v>
      </c>
      <c r="DN53" s="3" t="s">
        <v>268</v>
      </c>
      <c r="DO53" s="14" t="s">
        <v>1338</v>
      </c>
      <c r="DP53" s="14" t="s">
        <v>1339</v>
      </c>
      <c r="DQ53" s="3" t="s">
        <v>1345</v>
      </c>
      <c r="DR53" s="60" t="s">
        <v>1449</v>
      </c>
    </row>
    <row r="54" spans="1:122"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7"/>
        <v>20</v>
      </c>
      <c r="AB54" s="45">
        <f t="shared" si="9"/>
        <v>1</v>
      </c>
      <c r="AC54" s="52">
        <f t="shared" si="10"/>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4">
        <f>IF(LEN(TRIM(Table1[[#This Row],[QQ1_AFTER]]))=0, 0, MAX(1, LEN(Table1[[#This Row],[QQ1_AFTER]]) - LEN(SUBSTITUTE(SUBSTITUTE(SUBSTITUTE(Table1[[#This Row],[QQ1_AFTER]], ".", ""), "!", ""), "?", ""))))</f>
        <v>2</v>
      </c>
      <c r="AO54" s="45">
        <f t="shared" si="11"/>
        <v>46</v>
      </c>
      <c r="AP54" s="52">
        <f>IF(LEN(TRIM(Table1[[#This Row],[QQ1_AFTER]]))=0, 0,
    (LEN(TRIM(SUBSTITUTE(SUBSTITUTE(SUBSTITUTE(Table1[[#This Row],[QQ1_AFTER]], "/", " "), "-", " "), "  ", " ")))
    - LEN(SUBSTITUTE(TRIM(SUBSTITUTE(SUBSTITUTE(SUBSTITUTE(Table1[[#This Row],[QQ1_AFTER]], "/", " "), "-", " "), "  ", " ")), " ", "")) + 1)
    / MAX(1,
        LEN(Z54)
        - LEN(SUBSTITUTE(SUBSTITUTE(SUBSTITUTE(Z54, ".", ""), "!", ""), "?", ""))
    )
)</f>
        <v>46</v>
      </c>
      <c r="AQ54" s="45">
        <f>Table1[[#This Row],[QQ1_SENTENCE_COUNT_AFTER]]-Table1[[#This Row],[QQ1_SENTENCE_COUNT_BEFORE]]</f>
        <v>1</v>
      </c>
      <c r="AR54" s="45">
        <f t="shared" si="12"/>
        <v>26</v>
      </c>
      <c r="AS54" s="52">
        <f>Table1[[#This Row],[QQ1_AVG_WORDS_PER_SENTENCE_AFTER]]-Table1[[#This Row],[QQ1_AVG_WORDS_PER_SENTENCE]]</f>
        <v>26</v>
      </c>
      <c r="AT54" s="3" t="s">
        <v>763</v>
      </c>
      <c r="AU54" s="3" t="s">
        <v>1388</v>
      </c>
      <c r="AV54" s="3" t="s">
        <v>1393</v>
      </c>
      <c r="AW54" s="3" t="s">
        <v>764</v>
      </c>
      <c r="AX54" s="3" t="s">
        <v>1403</v>
      </c>
      <c r="AY54" s="3" t="s">
        <v>115</v>
      </c>
      <c r="AZ54" s="3" t="s">
        <v>94</v>
      </c>
      <c r="BA54" s="3" t="s">
        <v>114</v>
      </c>
      <c r="BB54" s="3" t="s">
        <v>115</v>
      </c>
      <c r="BC54" s="3" t="s">
        <v>114</v>
      </c>
      <c r="BD54" s="3" t="s">
        <v>94</v>
      </c>
      <c r="BE54" s="3" t="s">
        <v>115</v>
      </c>
      <c r="BF54" s="3" t="s">
        <v>114</v>
      </c>
      <c r="BG54" s="3" t="s">
        <v>93</v>
      </c>
      <c r="BH54" s="3" t="s">
        <v>115</v>
      </c>
      <c r="BI54" s="3" t="s">
        <v>115</v>
      </c>
      <c r="BJ54" s="3" t="s">
        <v>115</v>
      </c>
      <c r="BK54" s="3" t="s">
        <v>94</v>
      </c>
      <c r="BL54" s="3" t="s">
        <v>115</v>
      </c>
      <c r="BM54" s="30">
        <v>28</v>
      </c>
      <c r="BN54" s="30">
        <v>26</v>
      </c>
      <c r="BO54" s="30">
        <f t="shared" si="8"/>
        <v>54</v>
      </c>
      <c r="BP54" s="34">
        <f t="shared" si="13"/>
        <v>-2</v>
      </c>
      <c r="BQ54" s="32" t="s">
        <v>97</v>
      </c>
      <c r="BR54" s="3" t="s">
        <v>96</v>
      </c>
      <c r="BS54" s="3" t="s">
        <v>96</v>
      </c>
      <c r="BT54" s="3" t="s">
        <v>97</v>
      </c>
      <c r="BU54" s="3" t="s">
        <v>96</v>
      </c>
      <c r="BV54" s="3" t="s">
        <v>97</v>
      </c>
      <c r="BW54" s="3" t="s">
        <v>97</v>
      </c>
      <c r="BX54" s="3" t="s">
        <v>96</v>
      </c>
      <c r="BY54" s="3" t="s">
        <v>97</v>
      </c>
      <c r="BZ54" s="3" t="s">
        <v>97</v>
      </c>
      <c r="CA54" s="3" t="s">
        <v>97</v>
      </c>
      <c r="CB54" s="3" t="s">
        <v>96</v>
      </c>
      <c r="CC54" s="3" t="s">
        <v>97</v>
      </c>
      <c r="CD54" s="3" t="s">
        <v>96</v>
      </c>
      <c r="CE54" s="3" t="s">
        <v>97</v>
      </c>
      <c r="CF54" s="3" t="s">
        <v>97</v>
      </c>
      <c r="CG54" s="3" t="s">
        <v>97</v>
      </c>
      <c r="CH54" s="3" t="s">
        <v>97</v>
      </c>
      <c r="CI54" s="3" t="s">
        <v>97</v>
      </c>
      <c r="CJ54" s="3" t="s">
        <v>97</v>
      </c>
      <c r="CK54" s="5">
        <v>7</v>
      </c>
      <c r="CL54" s="5">
        <v>7</v>
      </c>
      <c r="CM54" s="11">
        <f t="shared" si="5"/>
        <v>0</v>
      </c>
      <c r="CN54" s="3" t="s">
        <v>97</v>
      </c>
      <c r="CO54" s="3" t="s">
        <v>96</v>
      </c>
      <c r="CP54" s="3" t="s">
        <v>96</v>
      </c>
      <c r="CQ54" s="3" t="s">
        <v>96</v>
      </c>
      <c r="CR54" s="3" t="s">
        <v>97</v>
      </c>
      <c r="CS54" s="3" t="s">
        <v>97</v>
      </c>
      <c r="CT54" s="3" t="s">
        <v>97</v>
      </c>
      <c r="CU54" s="3" t="s">
        <v>97</v>
      </c>
      <c r="CV54" s="3" t="s">
        <v>96</v>
      </c>
      <c r="CW54" s="3" t="s">
        <v>97</v>
      </c>
      <c r="CX54" s="3" t="s">
        <v>96</v>
      </c>
      <c r="CY54" s="3" t="s">
        <v>97</v>
      </c>
      <c r="CZ54" s="3" t="s">
        <v>96</v>
      </c>
      <c r="DA54" s="3" t="s">
        <v>96</v>
      </c>
      <c r="DB54" s="3" t="s">
        <v>96</v>
      </c>
      <c r="DC54" s="3" t="s">
        <v>97</v>
      </c>
      <c r="DD54" s="3" t="s">
        <v>96</v>
      </c>
      <c r="DE54" s="3" t="s">
        <v>97</v>
      </c>
      <c r="DF54" s="3" t="s">
        <v>97</v>
      </c>
      <c r="DG54" s="3" t="s">
        <v>97</v>
      </c>
      <c r="DH54" s="5">
        <v>7</v>
      </c>
      <c r="DI54" s="5">
        <v>8</v>
      </c>
      <c r="DJ54" s="11">
        <f t="shared" si="6"/>
        <v>1</v>
      </c>
      <c r="DK54" s="3" t="s">
        <v>765</v>
      </c>
      <c r="DL54" s="3" t="s">
        <v>766</v>
      </c>
      <c r="DM54" s="3" t="s">
        <v>767</v>
      </c>
      <c r="DN54" s="3" t="s">
        <v>768</v>
      </c>
      <c r="DO54" s="14" t="s">
        <v>1337</v>
      </c>
      <c r="DP54" s="14" t="s">
        <v>1339</v>
      </c>
      <c r="DQ54" s="3" t="s">
        <v>1361</v>
      </c>
      <c r="DR54" s="60" t="s">
        <v>1449</v>
      </c>
    </row>
    <row r="55" spans="1:122"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7"/>
        <v>3</v>
      </c>
      <c r="AB55" s="45">
        <f t="shared" si="9"/>
        <v>1</v>
      </c>
      <c r="AC55" s="52">
        <f t="shared" si="10"/>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4">
        <f>IF(LEN(TRIM(Table1[[#This Row],[QQ1_AFTER]]))=0, 0, MAX(1, LEN(Table1[[#This Row],[QQ1_AFTER]]) - LEN(SUBSTITUTE(SUBSTITUTE(SUBSTITUTE(Table1[[#This Row],[QQ1_AFTER]], ".", ""), "!", ""), "?", ""))))</f>
        <v>1</v>
      </c>
      <c r="AO55" s="45">
        <f t="shared" si="11"/>
        <v>2</v>
      </c>
      <c r="AP55" s="52">
        <f>IF(LEN(TRIM(Table1[[#This Row],[QQ1_AFTER]]))=0, 0,
    (LEN(TRIM(SUBSTITUTE(SUBSTITUTE(SUBSTITUTE(Table1[[#This Row],[QQ1_AFTER]], "/", " "), "-", " "), "  ", " ")))
    - LEN(SUBSTITUTE(TRIM(SUBSTITUTE(SUBSTITUTE(SUBSTITUTE(Table1[[#This Row],[QQ1_AFTER]], "/", " "), "-", " "), "  ", " ")), " ", "")) + 1)
    / MAX(1,
        LEN(Z55)
        - LEN(SUBSTITUTE(SUBSTITUTE(SUBSTITUTE(Z55, ".", ""), "!", ""), "?", ""))
    )
)</f>
        <v>2</v>
      </c>
      <c r="AQ55" s="45">
        <f>Table1[[#This Row],[QQ1_SENTENCE_COUNT_AFTER]]-Table1[[#This Row],[QQ1_SENTENCE_COUNT_BEFORE]]</f>
        <v>0</v>
      </c>
      <c r="AR55" s="45">
        <f t="shared" si="12"/>
        <v>-1</v>
      </c>
      <c r="AS55" s="52">
        <f>Table1[[#This Row],[QQ1_AVG_WORDS_PER_SENTENCE_AFTER]]-Table1[[#This Row],[QQ1_AVG_WORDS_PER_SENTENCE]]</f>
        <v>-1</v>
      </c>
      <c r="AT55" s="3" t="s">
        <v>774</v>
      </c>
      <c r="AU55" s="3" t="s">
        <v>1390</v>
      </c>
      <c r="AV55" s="3" t="s">
        <v>1389</v>
      </c>
      <c r="AW55" s="3" t="s">
        <v>775</v>
      </c>
      <c r="AX55" s="3" t="s">
        <v>1403</v>
      </c>
      <c r="AY55" s="3" t="s">
        <v>93</v>
      </c>
      <c r="AZ55" s="3" t="s">
        <v>94</v>
      </c>
      <c r="BA55" s="3" t="s">
        <v>95</v>
      </c>
      <c r="BB55" s="3" t="s">
        <v>93</v>
      </c>
      <c r="BC55" s="3" t="s">
        <v>93</v>
      </c>
      <c r="BD55" s="3" t="s">
        <v>93</v>
      </c>
      <c r="BE55" s="3" t="s">
        <v>93</v>
      </c>
      <c r="BF55" s="3" t="s">
        <v>115</v>
      </c>
      <c r="BG55" s="3" t="s">
        <v>95</v>
      </c>
      <c r="BH55" s="3" t="s">
        <v>93</v>
      </c>
      <c r="BI55" s="3" t="s">
        <v>93</v>
      </c>
      <c r="BJ55" s="3" t="s">
        <v>93</v>
      </c>
      <c r="BK55" s="3" t="s">
        <v>93</v>
      </c>
      <c r="BL55" s="3" t="s">
        <v>93</v>
      </c>
      <c r="BM55" s="30">
        <v>14</v>
      </c>
      <c r="BN55" s="30">
        <v>15</v>
      </c>
      <c r="BO55" s="30">
        <f t="shared" si="8"/>
        <v>29</v>
      </c>
      <c r="BP55" s="34">
        <f t="shared" si="13"/>
        <v>1</v>
      </c>
      <c r="BQ55" s="32" t="s">
        <v>96</v>
      </c>
      <c r="BR55" s="3" t="s">
        <v>96</v>
      </c>
      <c r="BS55" s="3" t="s">
        <v>96</v>
      </c>
      <c r="BT55" s="3" t="s">
        <v>96</v>
      </c>
      <c r="BU55" s="3" t="s">
        <v>96</v>
      </c>
      <c r="BV55" s="3" t="s">
        <v>97</v>
      </c>
      <c r="BW55" s="3" t="s">
        <v>96</v>
      </c>
      <c r="BX55" s="3" t="s">
        <v>96</v>
      </c>
      <c r="BY55" s="3" t="s">
        <v>97</v>
      </c>
      <c r="BZ55" s="3" t="s">
        <v>96</v>
      </c>
      <c r="CA55" s="3" t="s">
        <v>96</v>
      </c>
      <c r="CB55" s="3" t="s">
        <v>96</v>
      </c>
      <c r="CC55" s="3" t="s">
        <v>96</v>
      </c>
      <c r="CD55" s="3" t="s">
        <v>96</v>
      </c>
      <c r="CE55" s="3" t="s">
        <v>96</v>
      </c>
      <c r="CF55" s="3" t="s">
        <v>97</v>
      </c>
      <c r="CG55" s="3" t="s">
        <v>96</v>
      </c>
      <c r="CH55" s="3" t="s">
        <v>97</v>
      </c>
      <c r="CI55" s="3" t="s">
        <v>96</v>
      </c>
      <c r="CJ55" s="3" t="s">
        <v>97</v>
      </c>
      <c r="CK55" s="5">
        <v>7</v>
      </c>
      <c r="CL55" s="5">
        <v>8</v>
      </c>
      <c r="CM55" s="11">
        <f t="shared" si="5"/>
        <v>1</v>
      </c>
      <c r="CN55" s="3" t="s">
        <v>97</v>
      </c>
      <c r="CO55" s="3" t="s">
        <v>96</v>
      </c>
      <c r="CP55" s="3" t="s">
        <v>96</v>
      </c>
      <c r="CQ55" s="3" t="s">
        <v>96</v>
      </c>
      <c r="CR55" s="3" t="s">
        <v>97</v>
      </c>
      <c r="CS55" s="3" t="s">
        <v>96</v>
      </c>
      <c r="CT55" s="3" t="s">
        <v>97</v>
      </c>
      <c r="CU55" s="3" t="s">
        <v>97</v>
      </c>
      <c r="CV55" s="3" t="s">
        <v>96</v>
      </c>
      <c r="CW55" s="3" t="s">
        <v>97</v>
      </c>
      <c r="CX55" s="3" t="s">
        <v>96</v>
      </c>
      <c r="CY55" s="3" t="s">
        <v>96</v>
      </c>
      <c r="CZ55" s="3" t="s">
        <v>96</v>
      </c>
      <c r="DA55" s="3" t="s">
        <v>96</v>
      </c>
      <c r="DB55" s="3" t="s">
        <v>96</v>
      </c>
      <c r="DC55" s="3" t="s">
        <v>97</v>
      </c>
      <c r="DD55" s="3" t="s">
        <v>97</v>
      </c>
      <c r="DE55" s="3" t="s">
        <v>97</v>
      </c>
      <c r="DF55" s="3" t="s">
        <v>97</v>
      </c>
      <c r="DG55" s="3" t="s">
        <v>96</v>
      </c>
      <c r="DH55" s="5">
        <v>6</v>
      </c>
      <c r="DI55" s="5">
        <v>9</v>
      </c>
      <c r="DJ55" s="11">
        <f t="shared" si="6"/>
        <v>3</v>
      </c>
      <c r="DK55" s="3" t="s">
        <v>776</v>
      </c>
      <c r="DL55" s="3" t="s">
        <v>83</v>
      </c>
      <c r="DM55" s="3" t="s">
        <v>777</v>
      </c>
      <c r="DN55" s="3" t="s">
        <v>131</v>
      </c>
      <c r="DO55" s="14" t="s">
        <v>1338</v>
      </c>
      <c r="DP55" s="14" t="s">
        <v>1339</v>
      </c>
      <c r="DQ55" s="3" t="s">
        <v>1345</v>
      </c>
      <c r="DR55" s="60" t="s">
        <v>1451</v>
      </c>
    </row>
    <row r="56" spans="1:122"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7"/>
        <v>9</v>
      </c>
      <c r="AB56" s="45">
        <f t="shared" si="9"/>
        <v>1</v>
      </c>
      <c r="AC56" s="52">
        <f t="shared" si="10"/>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4">
        <f>IF(LEN(TRIM(Table1[[#This Row],[QQ1_AFTER]]))=0, 0, MAX(1, LEN(Table1[[#This Row],[QQ1_AFTER]]) - LEN(SUBSTITUTE(SUBSTITUTE(SUBSTITUTE(Table1[[#This Row],[QQ1_AFTER]], ".", ""), "!", ""), "?", ""))))</f>
        <v>1</v>
      </c>
      <c r="AO56" s="45">
        <f t="shared" si="11"/>
        <v>7</v>
      </c>
      <c r="AP56" s="52">
        <f>IF(LEN(TRIM(Table1[[#This Row],[QQ1_AFTER]]))=0, 0,
    (LEN(TRIM(SUBSTITUTE(SUBSTITUTE(SUBSTITUTE(Table1[[#This Row],[QQ1_AFTER]], "/", " "), "-", " "), "  ", " ")))
    - LEN(SUBSTITUTE(TRIM(SUBSTITUTE(SUBSTITUTE(SUBSTITUTE(Table1[[#This Row],[QQ1_AFTER]], "/", " "), "-", " "), "  ", " ")), " ", "")) + 1)
    / MAX(1,
        LEN(Z56)
        - LEN(SUBSTITUTE(SUBSTITUTE(SUBSTITUTE(Z56, ".", ""), "!", ""), "?", ""))
    )
)</f>
        <v>7</v>
      </c>
      <c r="AQ56" s="45">
        <f>Table1[[#This Row],[QQ1_SENTENCE_COUNT_AFTER]]-Table1[[#This Row],[QQ1_SENTENCE_COUNT_BEFORE]]</f>
        <v>0</v>
      </c>
      <c r="AR56" s="45">
        <f t="shared" si="12"/>
        <v>-2</v>
      </c>
      <c r="AS56" s="52">
        <f>Table1[[#This Row],[QQ1_AVG_WORDS_PER_SENTENCE_AFTER]]-Table1[[#This Row],[QQ1_AVG_WORDS_PER_SENTENCE]]</f>
        <v>-2</v>
      </c>
      <c r="AT56" s="3" t="s">
        <v>784</v>
      </c>
      <c r="AU56" s="3" t="s">
        <v>1390</v>
      </c>
      <c r="AV56" s="3" t="s">
        <v>1393</v>
      </c>
      <c r="AW56" s="3" t="s">
        <v>785</v>
      </c>
      <c r="AX56" s="3" t="s">
        <v>1399</v>
      </c>
      <c r="AY56" s="3" t="s">
        <v>94</v>
      </c>
      <c r="AZ56" s="3" t="s">
        <v>93</v>
      </c>
      <c r="BA56" s="3" t="s">
        <v>115</v>
      </c>
      <c r="BB56" s="3" t="s">
        <v>94</v>
      </c>
      <c r="BC56" s="3" t="s">
        <v>115</v>
      </c>
      <c r="BD56" s="3" t="s">
        <v>94</v>
      </c>
      <c r="BE56" s="3" t="s">
        <v>93</v>
      </c>
      <c r="BF56" s="3" t="s">
        <v>115</v>
      </c>
      <c r="BG56" s="3" t="s">
        <v>93</v>
      </c>
      <c r="BH56" s="3" t="s">
        <v>94</v>
      </c>
      <c r="BI56" s="3" t="s">
        <v>94</v>
      </c>
      <c r="BJ56" s="3" t="s">
        <v>94</v>
      </c>
      <c r="BK56" s="3" t="s">
        <v>94</v>
      </c>
      <c r="BL56" s="3" t="s">
        <v>93</v>
      </c>
      <c r="BM56" s="30">
        <v>21</v>
      </c>
      <c r="BN56" s="30">
        <v>20</v>
      </c>
      <c r="BO56" s="30">
        <f t="shared" si="8"/>
        <v>41</v>
      </c>
      <c r="BP56" s="34">
        <f t="shared" si="13"/>
        <v>-1</v>
      </c>
      <c r="BQ56" s="32" t="s">
        <v>97</v>
      </c>
      <c r="BR56" s="3" t="s">
        <v>96</v>
      </c>
      <c r="BS56" s="3" t="s">
        <v>96</v>
      </c>
      <c r="BT56" s="3" t="s">
        <v>96</v>
      </c>
      <c r="BU56" s="3" t="s">
        <v>96</v>
      </c>
      <c r="BV56" s="3" t="s">
        <v>97</v>
      </c>
      <c r="BW56" s="3" t="s">
        <v>97</v>
      </c>
      <c r="BX56" s="3" t="s">
        <v>96</v>
      </c>
      <c r="BY56" s="3" t="s">
        <v>97</v>
      </c>
      <c r="BZ56" s="3" t="s">
        <v>97</v>
      </c>
      <c r="CA56" s="3" t="s">
        <v>97</v>
      </c>
      <c r="CB56" s="3" t="s">
        <v>96</v>
      </c>
      <c r="CC56" s="3" t="s">
        <v>97</v>
      </c>
      <c r="CD56" s="3" t="s">
        <v>96</v>
      </c>
      <c r="CE56" s="3" t="s">
        <v>96</v>
      </c>
      <c r="CF56" s="3" t="s">
        <v>96</v>
      </c>
      <c r="CG56" s="3" t="s">
        <v>97</v>
      </c>
      <c r="CH56" s="3" t="s">
        <v>97</v>
      </c>
      <c r="CI56" s="3" t="s">
        <v>97</v>
      </c>
      <c r="CJ56" s="3" t="s">
        <v>97</v>
      </c>
      <c r="CK56" s="5">
        <v>8</v>
      </c>
      <c r="CL56" s="5">
        <v>7</v>
      </c>
      <c r="CM56" s="11">
        <f t="shared" si="5"/>
        <v>-1</v>
      </c>
      <c r="CN56" s="3" t="s">
        <v>97</v>
      </c>
      <c r="CO56" s="3" t="s">
        <v>96</v>
      </c>
      <c r="CP56" s="3" t="s">
        <v>96</v>
      </c>
      <c r="CQ56" s="3" t="s">
        <v>96</v>
      </c>
      <c r="CR56" s="3" t="s">
        <v>96</v>
      </c>
      <c r="CS56" s="3" t="s">
        <v>97</v>
      </c>
      <c r="CT56" s="3" t="s">
        <v>97</v>
      </c>
      <c r="CU56" s="3" t="s">
        <v>97</v>
      </c>
      <c r="CV56" s="3" t="s">
        <v>96</v>
      </c>
      <c r="CW56" s="3" t="s">
        <v>97</v>
      </c>
      <c r="CX56" s="3" t="s">
        <v>96</v>
      </c>
      <c r="CY56" s="3" t="s">
        <v>96</v>
      </c>
      <c r="CZ56" s="3" t="s">
        <v>96</v>
      </c>
      <c r="DA56" s="3" t="s">
        <v>96</v>
      </c>
      <c r="DB56" s="3" t="s">
        <v>96</v>
      </c>
      <c r="DC56" s="3" t="s">
        <v>96</v>
      </c>
      <c r="DD56" s="3" t="s">
        <v>97</v>
      </c>
      <c r="DE56" s="3" t="s">
        <v>97</v>
      </c>
      <c r="DF56" s="3" t="s">
        <v>97</v>
      </c>
      <c r="DG56" s="3" t="s">
        <v>96</v>
      </c>
      <c r="DH56" s="5">
        <v>8</v>
      </c>
      <c r="DI56" s="5">
        <v>8</v>
      </c>
      <c r="DJ56" s="11">
        <f t="shared" si="6"/>
        <v>0</v>
      </c>
      <c r="DK56" s="3" t="s">
        <v>786</v>
      </c>
      <c r="DL56" s="3" t="s">
        <v>787</v>
      </c>
      <c r="DM56" s="3" t="s">
        <v>788</v>
      </c>
      <c r="DN56" s="3" t="s">
        <v>83</v>
      </c>
      <c r="DO56" s="14" t="s">
        <v>1338</v>
      </c>
      <c r="DP56" s="14" t="s">
        <v>1339</v>
      </c>
      <c r="DQ56" s="3" t="s">
        <v>1345</v>
      </c>
      <c r="DR56" s="60" t="s">
        <v>1451</v>
      </c>
    </row>
    <row r="57" spans="1:122"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7"/>
        <v>62</v>
      </c>
      <c r="AB57" s="45">
        <f t="shared" si="9"/>
        <v>2</v>
      </c>
      <c r="AC57" s="52">
        <f t="shared" si="10"/>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4">
        <f>IF(LEN(TRIM(Table1[[#This Row],[QQ1_AFTER]]))=0, 0, MAX(1, LEN(Table1[[#This Row],[QQ1_AFTER]]) - LEN(SUBSTITUTE(SUBSTITUTE(SUBSTITUTE(Table1[[#This Row],[QQ1_AFTER]], ".", ""), "!", ""), "?", ""))))</f>
        <v>2</v>
      </c>
      <c r="AO57" s="45">
        <f t="shared" si="11"/>
        <v>55</v>
      </c>
      <c r="AP57" s="52">
        <f>IF(LEN(TRIM(Table1[[#This Row],[QQ1_AFTER]]))=0, 0,
    (LEN(TRIM(SUBSTITUTE(SUBSTITUTE(SUBSTITUTE(Table1[[#This Row],[QQ1_AFTER]], "/", " "), "-", " "), "  ", " ")))
    - LEN(SUBSTITUTE(TRIM(SUBSTITUTE(SUBSTITUTE(SUBSTITUTE(Table1[[#This Row],[QQ1_AFTER]], "/", " "), "-", " "), "  ", " ")), " ", "")) + 1)
    / MAX(1,
        LEN(Z57)
        - LEN(SUBSTITUTE(SUBSTITUTE(SUBSTITUTE(Z57, ".", ""), "!", ""), "?", ""))
    )
)</f>
        <v>27.5</v>
      </c>
      <c r="AQ57" s="45">
        <f>Table1[[#This Row],[QQ1_SENTENCE_COUNT_AFTER]]-Table1[[#This Row],[QQ1_SENTENCE_COUNT_BEFORE]]</f>
        <v>0</v>
      </c>
      <c r="AR57" s="45">
        <f t="shared" si="12"/>
        <v>-7</v>
      </c>
      <c r="AS57" s="52">
        <f>Table1[[#This Row],[QQ1_AVG_WORDS_PER_SENTENCE_AFTER]]-Table1[[#This Row],[QQ1_AVG_WORDS_PER_SENTENCE]]</f>
        <v>-3.5</v>
      </c>
      <c r="AT57" s="3" t="s">
        <v>796</v>
      </c>
      <c r="AU57" s="3" t="s">
        <v>1390</v>
      </c>
      <c r="AV57" s="3" t="s">
        <v>1393</v>
      </c>
      <c r="AW57" s="3" t="s">
        <v>797</v>
      </c>
      <c r="AX57" s="3" t="s">
        <v>1399</v>
      </c>
      <c r="AY57" s="3" t="s">
        <v>115</v>
      </c>
      <c r="AZ57" s="3" t="s">
        <v>95</v>
      </c>
      <c r="BA57" s="3" t="s">
        <v>93</v>
      </c>
      <c r="BB57" s="3" t="s">
        <v>93</v>
      </c>
      <c r="BC57" s="3" t="s">
        <v>93</v>
      </c>
      <c r="BD57" s="3" t="s">
        <v>94</v>
      </c>
      <c r="BE57" s="3" t="s">
        <v>95</v>
      </c>
      <c r="BF57" s="3" t="s">
        <v>115</v>
      </c>
      <c r="BG57" s="3" t="s">
        <v>95</v>
      </c>
      <c r="BH57" s="3" t="s">
        <v>95</v>
      </c>
      <c r="BI57" s="3" t="s">
        <v>93</v>
      </c>
      <c r="BJ57" s="3" t="s">
        <v>93</v>
      </c>
      <c r="BK57" s="3" t="s">
        <v>93</v>
      </c>
      <c r="BL57" s="3" t="s">
        <v>94</v>
      </c>
      <c r="BM57" s="30">
        <v>15</v>
      </c>
      <c r="BN57" s="30">
        <v>15</v>
      </c>
      <c r="BO57" s="30">
        <f t="shared" si="8"/>
        <v>30</v>
      </c>
      <c r="BP57" s="34">
        <f t="shared" si="13"/>
        <v>0</v>
      </c>
      <c r="BQ57" s="32" t="s">
        <v>96</v>
      </c>
      <c r="BR57" s="3" t="s">
        <v>96</v>
      </c>
      <c r="BS57" s="3" t="s">
        <v>96</v>
      </c>
      <c r="BT57" s="3" t="s">
        <v>96</v>
      </c>
      <c r="BU57" s="3" t="s">
        <v>96</v>
      </c>
      <c r="BV57" s="3" t="s">
        <v>97</v>
      </c>
      <c r="BW57" s="3" t="s">
        <v>97</v>
      </c>
      <c r="BX57" s="3" t="s">
        <v>97</v>
      </c>
      <c r="BY57" s="3" t="s">
        <v>97</v>
      </c>
      <c r="BZ57" s="3" t="s">
        <v>96</v>
      </c>
      <c r="CA57" s="3" t="s">
        <v>96</v>
      </c>
      <c r="CB57" s="3" t="s">
        <v>96</v>
      </c>
      <c r="CC57" s="3" t="s">
        <v>96</v>
      </c>
      <c r="CD57" s="3" t="s">
        <v>96</v>
      </c>
      <c r="CE57" s="3" t="s">
        <v>96</v>
      </c>
      <c r="CF57" s="3" t="s">
        <v>96</v>
      </c>
      <c r="CG57" s="3" t="s">
        <v>97</v>
      </c>
      <c r="CH57" s="3" t="s">
        <v>97</v>
      </c>
      <c r="CI57" s="3" t="s">
        <v>97</v>
      </c>
      <c r="CJ57" s="3" t="s">
        <v>97</v>
      </c>
      <c r="CK57" s="5">
        <v>9</v>
      </c>
      <c r="CL57" s="5">
        <v>9</v>
      </c>
      <c r="CM57" s="11">
        <f t="shared" si="5"/>
        <v>0</v>
      </c>
      <c r="CN57" s="3" t="s">
        <v>96</v>
      </c>
      <c r="CO57" s="3" t="s">
        <v>96</v>
      </c>
      <c r="CP57" s="3" t="s">
        <v>96</v>
      </c>
      <c r="CQ57" s="3" t="s">
        <v>96</v>
      </c>
      <c r="CR57" s="3" t="s">
        <v>96</v>
      </c>
      <c r="CS57" s="3" t="s">
        <v>97</v>
      </c>
      <c r="CT57" s="3" t="s">
        <v>97</v>
      </c>
      <c r="CU57" s="3" t="s">
        <v>97</v>
      </c>
      <c r="CV57" s="3" t="s">
        <v>96</v>
      </c>
      <c r="CW57" s="3" t="s">
        <v>97</v>
      </c>
      <c r="CX57" s="3" t="s">
        <v>96</v>
      </c>
      <c r="CY57" s="3" t="s">
        <v>96</v>
      </c>
      <c r="CZ57" s="3" t="s">
        <v>96</v>
      </c>
      <c r="DA57" s="3" t="s">
        <v>96</v>
      </c>
      <c r="DB57" s="3" t="s">
        <v>96</v>
      </c>
      <c r="DC57" s="3" t="s">
        <v>97</v>
      </c>
      <c r="DD57" s="3" t="s">
        <v>97</v>
      </c>
      <c r="DE57" s="3" t="s">
        <v>96</v>
      </c>
      <c r="DF57" s="3" t="s">
        <v>96</v>
      </c>
      <c r="DG57" s="3" t="s">
        <v>97</v>
      </c>
      <c r="DH57" s="5">
        <v>9</v>
      </c>
      <c r="DI57" s="5">
        <v>8</v>
      </c>
      <c r="DJ57" s="11">
        <f t="shared" si="6"/>
        <v>-1</v>
      </c>
      <c r="DK57" s="3" t="s">
        <v>798</v>
      </c>
      <c r="DL57" s="3" t="s">
        <v>799</v>
      </c>
      <c r="DM57" s="3" t="s">
        <v>800</v>
      </c>
      <c r="DN57" s="3" t="s">
        <v>801</v>
      </c>
      <c r="DO57" s="14" t="s">
        <v>1337</v>
      </c>
      <c r="DP57" s="14" t="s">
        <v>1339</v>
      </c>
      <c r="DQ57" s="3" t="s">
        <v>1362</v>
      </c>
      <c r="DR57" s="60" t="s">
        <v>1449</v>
      </c>
    </row>
    <row r="58" spans="1:122"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7"/>
        <v>1</v>
      </c>
      <c r="AB58" s="45">
        <f t="shared" si="9"/>
        <v>1</v>
      </c>
      <c r="AC58" s="52">
        <f t="shared" si="10"/>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4">
        <f>IF(LEN(TRIM(Table1[[#This Row],[QQ1_AFTER]]))=0, 0, MAX(1, LEN(Table1[[#This Row],[QQ1_AFTER]]) - LEN(SUBSTITUTE(SUBSTITUTE(SUBSTITUTE(Table1[[#This Row],[QQ1_AFTER]], ".", ""), "!", ""), "?", ""))))</f>
        <v>1</v>
      </c>
      <c r="AO58" s="45">
        <f t="shared" si="11"/>
        <v>1</v>
      </c>
      <c r="AP58" s="52">
        <f>IF(LEN(TRIM(Table1[[#This Row],[QQ1_AFTER]]))=0, 0,
    (LEN(TRIM(SUBSTITUTE(SUBSTITUTE(SUBSTITUTE(Table1[[#This Row],[QQ1_AFTER]], "/", " "), "-", " "), "  ", " ")))
    - LEN(SUBSTITUTE(TRIM(SUBSTITUTE(SUBSTITUTE(SUBSTITUTE(Table1[[#This Row],[QQ1_AFTER]], "/", " "), "-", " "), "  ", " ")), " ", "")) + 1)
    / MAX(1,
        LEN(Z58)
        - LEN(SUBSTITUTE(SUBSTITUTE(SUBSTITUTE(Z58, ".", ""), "!", ""), "?", ""))
    )
)</f>
        <v>1</v>
      </c>
      <c r="AQ58" s="45">
        <f>Table1[[#This Row],[QQ1_SENTENCE_COUNT_AFTER]]-Table1[[#This Row],[QQ1_SENTENCE_COUNT_BEFORE]]</f>
        <v>0</v>
      </c>
      <c r="AR58" s="45">
        <f t="shared" si="12"/>
        <v>0</v>
      </c>
      <c r="AS58" s="52">
        <f>Table1[[#This Row],[QQ1_AVG_WORDS_PER_SENTENCE_AFTER]]-Table1[[#This Row],[QQ1_AVG_WORDS_PER_SENTENCE]]</f>
        <v>0</v>
      </c>
      <c r="AT58" s="3" t="s">
        <v>812</v>
      </c>
      <c r="AU58" s="3" t="s">
        <v>1390</v>
      </c>
      <c r="AV58" s="3" t="s">
        <v>1389</v>
      </c>
      <c r="AW58" s="3" t="s">
        <v>813</v>
      </c>
      <c r="AX58" s="3" t="s">
        <v>1400</v>
      </c>
      <c r="AY58" s="3" t="s">
        <v>115</v>
      </c>
      <c r="AZ58" s="3" t="s">
        <v>93</v>
      </c>
      <c r="BA58" s="3" t="s">
        <v>94</v>
      </c>
      <c r="BB58" s="3" t="s">
        <v>95</v>
      </c>
      <c r="BC58" s="3" t="s">
        <v>94</v>
      </c>
      <c r="BD58" s="3" t="s">
        <v>93</v>
      </c>
      <c r="BE58" s="3" t="s">
        <v>114</v>
      </c>
      <c r="BF58" s="3" t="s">
        <v>115</v>
      </c>
      <c r="BG58" s="3" t="s">
        <v>94</v>
      </c>
      <c r="BH58" s="3" t="s">
        <v>94</v>
      </c>
      <c r="BI58" s="3" t="s">
        <v>114</v>
      </c>
      <c r="BJ58" s="3" t="s">
        <v>95</v>
      </c>
      <c r="BK58" s="3" t="s">
        <v>93</v>
      </c>
      <c r="BL58" s="3" t="s">
        <v>115</v>
      </c>
      <c r="BM58" s="30">
        <v>20</v>
      </c>
      <c r="BN58" s="30">
        <v>22</v>
      </c>
      <c r="BO58" s="30">
        <f t="shared" si="8"/>
        <v>42</v>
      </c>
      <c r="BP58" s="34">
        <f t="shared" si="13"/>
        <v>2</v>
      </c>
      <c r="BQ58" s="32" t="s">
        <v>96</v>
      </c>
      <c r="BR58" s="3" t="s">
        <v>96</v>
      </c>
      <c r="BS58" s="3" t="s">
        <v>97</v>
      </c>
      <c r="BT58" s="3" t="s">
        <v>97</v>
      </c>
      <c r="BU58" s="3" t="s">
        <v>97</v>
      </c>
      <c r="BV58" s="3" t="s">
        <v>97</v>
      </c>
      <c r="BW58" s="3" t="s">
        <v>96</v>
      </c>
      <c r="BX58" s="3" t="s">
        <v>96</v>
      </c>
      <c r="BY58" s="3" t="s">
        <v>96</v>
      </c>
      <c r="BZ58" s="3" t="s">
        <v>96</v>
      </c>
      <c r="CA58" s="3" t="s">
        <v>97</v>
      </c>
      <c r="CB58" s="3" t="s">
        <v>97</v>
      </c>
      <c r="CC58" s="3" t="s">
        <v>97</v>
      </c>
      <c r="CD58" s="3" t="s">
        <v>97</v>
      </c>
      <c r="CE58" s="3" t="s">
        <v>97</v>
      </c>
      <c r="CF58" s="3" t="s">
        <v>97</v>
      </c>
      <c r="CG58" s="3" t="s">
        <v>97</v>
      </c>
      <c r="CH58" s="3" t="s">
        <v>97</v>
      </c>
      <c r="CI58" s="3" t="s">
        <v>97</v>
      </c>
      <c r="CJ58" s="3" t="s">
        <v>97</v>
      </c>
      <c r="CK58" s="5">
        <v>3</v>
      </c>
      <c r="CL58" s="5">
        <v>5</v>
      </c>
      <c r="CM58" s="11">
        <f t="shared" si="5"/>
        <v>2</v>
      </c>
      <c r="CN58" s="3" t="s">
        <v>97</v>
      </c>
      <c r="CO58" s="3" t="s">
        <v>97</v>
      </c>
      <c r="CP58" s="3" t="s">
        <v>96</v>
      </c>
      <c r="CQ58" s="3" t="s">
        <v>97</v>
      </c>
      <c r="CR58" s="3" t="s">
        <v>97</v>
      </c>
      <c r="CS58" s="3" t="s">
        <v>96</v>
      </c>
      <c r="CT58" s="3" t="s">
        <v>96</v>
      </c>
      <c r="CU58" s="3" t="s">
        <v>96</v>
      </c>
      <c r="CV58" s="3" t="s">
        <v>97</v>
      </c>
      <c r="CW58" s="3" t="s">
        <v>97</v>
      </c>
      <c r="CX58" s="3" t="s">
        <v>97</v>
      </c>
      <c r="CY58" s="3" t="s">
        <v>97</v>
      </c>
      <c r="CZ58" s="3" t="s">
        <v>97</v>
      </c>
      <c r="DA58" s="3" t="s">
        <v>97</v>
      </c>
      <c r="DB58" s="3" t="s">
        <v>97</v>
      </c>
      <c r="DC58" s="3" t="s">
        <v>97</v>
      </c>
      <c r="DD58" s="3" t="s">
        <v>97</v>
      </c>
      <c r="DE58" s="3" t="s">
        <v>97</v>
      </c>
      <c r="DF58" s="3" t="s">
        <v>97</v>
      </c>
      <c r="DG58" s="3" t="s">
        <v>97</v>
      </c>
      <c r="DH58" s="5">
        <v>3</v>
      </c>
      <c r="DI58" s="5">
        <v>5</v>
      </c>
      <c r="DJ58" s="11">
        <f t="shared" si="6"/>
        <v>2</v>
      </c>
      <c r="DK58" s="3" t="s">
        <v>814</v>
      </c>
      <c r="DL58" s="3" t="s">
        <v>815</v>
      </c>
      <c r="DM58" s="3" t="s">
        <v>816</v>
      </c>
      <c r="DN58" s="3" t="s">
        <v>816</v>
      </c>
      <c r="DO58" s="14" t="s">
        <v>1338</v>
      </c>
      <c r="DP58" s="14" t="s">
        <v>1338</v>
      </c>
      <c r="DQ58" s="3" t="s">
        <v>1345</v>
      </c>
      <c r="DR58" s="60" t="s">
        <v>1449</v>
      </c>
    </row>
    <row r="59" spans="1:122"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7"/>
        <v>45</v>
      </c>
      <c r="AB59" s="45">
        <f t="shared" si="9"/>
        <v>2</v>
      </c>
      <c r="AC59" s="52">
        <f t="shared" si="10"/>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4">
        <f>IF(LEN(TRIM(Table1[[#This Row],[QQ1_AFTER]]))=0, 0, MAX(1, LEN(Table1[[#This Row],[QQ1_AFTER]]) - LEN(SUBSTITUTE(SUBSTITUTE(SUBSTITUTE(Table1[[#This Row],[QQ1_AFTER]], ".", ""), "!", ""), "?", ""))))</f>
        <v>2</v>
      </c>
      <c r="AO59" s="45">
        <f t="shared" si="11"/>
        <v>43</v>
      </c>
      <c r="AP59" s="52">
        <f>IF(LEN(TRIM(Table1[[#This Row],[QQ1_AFTER]]))=0, 0,
    (LEN(TRIM(SUBSTITUTE(SUBSTITUTE(SUBSTITUTE(Table1[[#This Row],[QQ1_AFTER]], "/", " "), "-", " "), "  ", " ")))
    - LEN(SUBSTITUTE(TRIM(SUBSTITUTE(SUBSTITUTE(SUBSTITUTE(Table1[[#This Row],[QQ1_AFTER]], "/", " "), "-", " "), "  ", " ")), " ", "")) + 1)
    / MAX(1,
        LEN(Z59)
        - LEN(SUBSTITUTE(SUBSTITUTE(SUBSTITUTE(Z59, ".", ""), "!", ""), "?", ""))
    )
)</f>
        <v>21.5</v>
      </c>
      <c r="AQ59" s="45">
        <f>Table1[[#This Row],[QQ1_SENTENCE_COUNT_AFTER]]-Table1[[#This Row],[QQ1_SENTENCE_COUNT_BEFORE]]</f>
        <v>0</v>
      </c>
      <c r="AR59" s="45">
        <f t="shared" si="12"/>
        <v>-2</v>
      </c>
      <c r="AS59" s="52">
        <f>Table1[[#This Row],[QQ1_AVG_WORDS_PER_SENTENCE_AFTER]]-Table1[[#This Row],[QQ1_AVG_WORDS_PER_SENTENCE]]</f>
        <v>-1</v>
      </c>
      <c r="AT59" s="3" t="s">
        <v>821</v>
      </c>
      <c r="AU59" s="3" t="s">
        <v>1388</v>
      </c>
      <c r="AV59" s="3" t="s">
        <v>1392</v>
      </c>
      <c r="AW59" s="3" t="s">
        <v>822</v>
      </c>
      <c r="AX59" s="3" t="s">
        <v>1399</v>
      </c>
      <c r="AY59" s="3" t="s">
        <v>93</v>
      </c>
      <c r="AZ59" s="3" t="s">
        <v>95</v>
      </c>
      <c r="BA59" s="3" t="s">
        <v>93</v>
      </c>
      <c r="BB59" s="3" t="s">
        <v>93</v>
      </c>
      <c r="BC59" s="3" t="s">
        <v>93</v>
      </c>
      <c r="BD59" s="3" t="s">
        <v>95</v>
      </c>
      <c r="BE59" s="3" t="s">
        <v>95</v>
      </c>
      <c r="BF59" s="3" t="s">
        <v>94</v>
      </c>
      <c r="BG59" s="3" t="s">
        <v>95</v>
      </c>
      <c r="BH59" s="3" t="s">
        <v>95</v>
      </c>
      <c r="BI59" s="3" t="s">
        <v>93</v>
      </c>
      <c r="BJ59" s="3" t="s">
        <v>93</v>
      </c>
      <c r="BK59" s="3" t="s">
        <v>95</v>
      </c>
      <c r="BL59" s="3" t="s">
        <v>115</v>
      </c>
      <c r="BM59" s="30">
        <v>11</v>
      </c>
      <c r="BN59" s="30">
        <v>14</v>
      </c>
      <c r="BO59" s="30">
        <f t="shared" si="8"/>
        <v>25</v>
      </c>
      <c r="BP59" s="34">
        <f t="shared" si="13"/>
        <v>3</v>
      </c>
      <c r="BQ59" s="32" t="s">
        <v>96</v>
      </c>
      <c r="BR59" s="3" t="s">
        <v>96</v>
      </c>
      <c r="BS59" s="3" t="s">
        <v>96</v>
      </c>
      <c r="BT59" s="3" t="s">
        <v>97</v>
      </c>
      <c r="BU59" s="3" t="s">
        <v>96</v>
      </c>
      <c r="BV59" s="3" t="s">
        <v>96</v>
      </c>
      <c r="BW59" s="3" t="s">
        <v>97</v>
      </c>
      <c r="BX59" s="3" t="s">
        <v>97</v>
      </c>
      <c r="BY59" s="3" t="s">
        <v>97</v>
      </c>
      <c r="BZ59" s="3" t="s">
        <v>96</v>
      </c>
      <c r="CA59" s="3" t="s">
        <v>97</v>
      </c>
      <c r="CB59" s="3" t="s">
        <v>96</v>
      </c>
      <c r="CC59" s="3" t="s">
        <v>96</v>
      </c>
      <c r="CD59" s="3" t="s">
        <v>96</v>
      </c>
      <c r="CE59" s="3" t="s">
        <v>96</v>
      </c>
      <c r="CF59" s="3" t="s">
        <v>97</v>
      </c>
      <c r="CG59" s="3" t="s">
        <v>97</v>
      </c>
      <c r="CH59" s="3" t="s">
        <v>96</v>
      </c>
      <c r="CI59" s="3" t="s">
        <v>97</v>
      </c>
      <c r="CJ59" s="3" t="s">
        <v>97</v>
      </c>
      <c r="CK59" s="5">
        <v>7</v>
      </c>
      <c r="CL59" s="5">
        <v>8</v>
      </c>
      <c r="CM59" s="11">
        <f t="shared" si="5"/>
        <v>1</v>
      </c>
      <c r="CN59" s="3" t="s">
        <v>97</v>
      </c>
      <c r="CO59" s="3" t="s">
        <v>96</v>
      </c>
      <c r="CP59" s="3" t="s">
        <v>96</v>
      </c>
      <c r="CQ59" s="3" t="s">
        <v>96</v>
      </c>
      <c r="CR59" s="3" t="s">
        <v>96</v>
      </c>
      <c r="CS59" s="3" t="s">
        <v>96</v>
      </c>
      <c r="CT59" s="3" t="s">
        <v>97</v>
      </c>
      <c r="CU59" s="3" t="s">
        <v>97</v>
      </c>
      <c r="CV59" s="3" t="s">
        <v>96</v>
      </c>
      <c r="CW59" s="3" t="s">
        <v>97</v>
      </c>
      <c r="CX59" s="3" t="s">
        <v>96</v>
      </c>
      <c r="CY59" s="3" t="s">
        <v>96</v>
      </c>
      <c r="CZ59" s="3" t="s">
        <v>96</v>
      </c>
      <c r="DA59" s="3" t="s">
        <v>96</v>
      </c>
      <c r="DB59" s="3" t="s">
        <v>96</v>
      </c>
      <c r="DC59" s="3" t="s">
        <v>97</v>
      </c>
      <c r="DD59" s="3" t="s">
        <v>97</v>
      </c>
      <c r="DE59" s="3" t="s">
        <v>97</v>
      </c>
      <c r="DF59" s="3" t="s">
        <v>97</v>
      </c>
      <c r="DG59" s="3" t="s">
        <v>97</v>
      </c>
      <c r="DH59" s="5">
        <v>7</v>
      </c>
      <c r="DI59" s="5">
        <v>10</v>
      </c>
      <c r="DJ59" s="11">
        <f t="shared" si="6"/>
        <v>3</v>
      </c>
      <c r="DK59" s="3" t="s">
        <v>823</v>
      </c>
      <c r="DL59" s="3" t="s">
        <v>824</v>
      </c>
      <c r="DM59" s="3" t="s">
        <v>825</v>
      </c>
      <c r="DN59" s="3" t="s">
        <v>826</v>
      </c>
      <c r="DO59" s="14" t="s">
        <v>1337</v>
      </c>
      <c r="DP59" s="14" t="s">
        <v>1339</v>
      </c>
      <c r="DQ59" s="3" t="s">
        <v>1363</v>
      </c>
      <c r="DR59" s="60" t="s">
        <v>1448</v>
      </c>
    </row>
    <row r="60" spans="1:122"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7"/>
        <v>16</v>
      </c>
      <c r="AB60" s="45">
        <f t="shared" si="9"/>
        <v>1</v>
      </c>
      <c r="AC60" s="52">
        <f t="shared" si="10"/>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4">
        <f>IF(LEN(TRIM(Table1[[#This Row],[QQ1_AFTER]]))=0, 0, MAX(1, LEN(Table1[[#This Row],[QQ1_AFTER]]) - LEN(SUBSTITUTE(SUBSTITUTE(SUBSTITUTE(Table1[[#This Row],[QQ1_AFTER]], ".", ""), "!", ""), "?", ""))))</f>
        <v>1</v>
      </c>
      <c r="AO60" s="45">
        <f t="shared" si="11"/>
        <v>4</v>
      </c>
      <c r="AP60" s="52">
        <f>IF(LEN(TRIM(Table1[[#This Row],[QQ1_AFTER]]))=0, 0,
    (LEN(TRIM(SUBSTITUTE(SUBSTITUTE(SUBSTITUTE(Table1[[#This Row],[QQ1_AFTER]], "/", " "), "-", " "), "  ", " ")))
    - LEN(SUBSTITUTE(TRIM(SUBSTITUTE(SUBSTITUTE(SUBSTITUTE(Table1[[#This Row],[QQ1_AFTER]], "/", " "), "-", " "), "  ", " ")), " ", "")) + 1)
    / MAX(1,
        LEN(Z60)
        - LEN(SUBSTITUTE(SUBSTITUTE(SUBSTITUTE(Z60, ".", ""), "!", ""), "?", ""))
    )
)</f>
        <v>4</v>
      </c>
      <c r="AQ60" s="45">
        <f>Table1[[#This Row],[QQ1_SENTENCE_COUNT_AFTER]]-Table1[[#This Row],[QQ1_SENTENCE_COUNT_BEFORE]]</f>
        <v>0</v>
      </c>
      <c r="AR60" s="45">
        <f t="shared" si="12"/>
        <v>-12</v>
      </c>
      <c r="AS60" s="52">
        <f>Table1[[#This Row],[QQ1_AVG_WORDS_PER_SENTENCE_AFTER]]-Table1[[#This Row],[QQ1_AVG_WORDS_PER_SENTENCE]]</f>
        <v>-12</v>
      </c>
      <c r="AT60" s="3" t="s">
        <v>836</v>
      </c>
      <c r="AU60" s="3" t="s">
        <v>1390</v>
      </c>
      <c r="AV60" s="3" t="s">
        <v>1389</v>
      </c>
      <c r="AW60" s="3" t="s">
        <v>837</v>
      </c>
      <c r="AX60" s="3" t="s">
        <v>1403</v>
      </c>
      <c r="AY60" s="3" t="s">
        <v>93</v>
      </c>
      <c r="AZ60" s="3" t="s">
        <v>95</v>
      </c>
      <c r="BA60" s="3" t="s">
        <v>95</v>
      </c>
      <c r="BB60" s="3" t="s">
        <v>93</v>
      </c>
      <c r="BC60" s="3" t="s">
        <v>95</v>
      </c>
      <c r="BD60" s="3" t="s">
        <v>95</v>
      </c>
      <c r="BE60" s="3" t="s">
        <v>95</v>
      </c>
      <c r="BF60" s="3" t="s">
        <v>95</v>
      </c>
      <c r="BG60" s="3" t="s">
        <v>94</v>
      </c>
      <c r="BH60" s="3" t="s">
        <v>94</v>
      </c>
      <c r="BI60" s="3" t="s">
        <v>93</v>
      </c>
      <c r="BJ60" s="3" t="s">
        <v>95</v>
      </c>
      <c r="BK60" s="3" t="s">
        <v>95</v>
      </c>
      <c r="BL60" s="3" t="s">
        <v>95</v>
      </c>
      <c r="BM60" s="30">
        <v>9</v>
      </c>
      <c r="BN60" s="30">
        <v>12</v>
      </c>
      <c r="BO60" s="30">
        <f t="shared" si="8"/>
        <v>21</v>
      </c>
      <c r="BP60" s="34">
        <f t="shared" si="13"/>
        <v>3</v>
      </c>
      <c r="BQ60" s="32" t="s">
        <v>96</v>
      </c>
      <c r="BR60" s="3" t="s">
        <v>96</v>
      </c>
      <c r="BS60" s="3" t="s">
        <v>96</v>
      </c>
      <c r="BT60" s="3" t="s">
        <v>96</v>
      </c>
      <c r="BU60" s="3" t="s">
        <v>96</v>
      </c>
      <c r="BV60" s="3" t="s">
        <v>97</v>
      </c>
      <c r="BW60" s="3" t="s">
        <v>96</v>
      </c>
      <c r="BX60" s="3" t="s">
        <v>97</v>
      </c>
      <c r="BY60" s="3" t="s">
        <v>97</v>
      </c>
      <c r="BZ60" s="3" t="s">
        <v>96</v>
      </c>
      <c r="CA60" s="3" t="s">
        <v>96</v>
      </c>
      <c r="CB60" s="3" t="s">
        <v>96</v>
      </c>
      <c r="CC60" s="3" t="s">
        <v>96</v>
      </c>
      <c r="CD60" s="3" t="s">
        <v>96</v>
      </c>
      <c r="CE60" s="3" t="s">
        <v>96</v>
      </c>
      <c r="CF60" s="3" t="s">
        <v>96</v>
      </c>
      <c r="CG60" s="3" t="s">
        <v>96</v>
      </c>
      <c r="CH60" s="3" t="s">
        <v>97</v>
      </c>
      <c r="CI60" s="3" t="s">
        <v>97</v>
      </c>
      <c r="CJ60" s="3" t="s">
        <v>97</v>
      </c>
      <c r="CK60" s="5">
        <v>8</v>
      </c>
      <c r="CL60" s="5">
        <v>8</v>
      </c>
      <c r="CM60" s="11">
        <f t="shared" si="5"/>
        <v>0</v>
      </c>
      <c r="CN60" s="3" t="s">
        <v>97</v>
      </c>
      <c r="CO60" s="3" t="s">
        <v>96</v>
      </c>
      <c r="CP60" s="3" t="s">
        <v>96</v>
      </c>
      <c r="CQ60" s="3" t="s">
        <v>96</v>
      </c>
      <c r="CR60" s="3" t="s">
        <v>96</v>
      </c>
      <c r="CS60" s="3" t="s">
        <v>97</v>
      </c>
      <c r="CT60" s="3" t="s">
        <v>97</v>
      </c>
      <c r="CU60" s="3" t="s">
        <v>97</v>
      </c>
      <c r="CV60" s="3" t="s">
        <v>96</v>
      </c>
      <c r="CW60" s="3" t="s">
        <v>96</v>
      </c>
      <c r="CX60" s="3" t="s">
        <v>97</v>
      </c>
      <c r="CY60" s="3" t="s">
        <v>96</v>
      </c>
      <c r="CZ60" s="3" t="s">
        <v>96</v>
      </c>
      <c r="DA60" s="3" t="s">
        <v>97</v>
      </c>
      <c r="DB60" s="3" t="s">
        <v>96</v>
      </c>
      <c r="DC60" s="3" t="s">
        <v>97</v>
      </c>
      <c r="DD60" s="3" t="s">
        <v>97</v>
      </c>
      <c r="DE60" s="3" t="s">
        <v>96</v>
      </c>
      <c r="DF60" s="3" t="s">
        <v>96</v>
      </c>
      <c r="DG60" s="3" t="s">
        <v>97</v>
      </c>
      <c r="DH60" s="5">
        <v>7</v>
      </c>
      <c r="DI60" s="5">
        <v>6</v>
      </c>
      <c r="DJ60" s="11">
        <f t="shared" si="6"/>
        <v>-1</v>
      </c>
      <c r="DK60" s="3" t="s">
        <v>838</v>
      </c>
      <c r="DL60" s="3" t="s">
        <v>839</v>
      </c>
      <c r="DM60" s="3" t="s">
        <v>840</v>
      </c>
      <c r="DN60" s="3" t="s">
        <v>236</v>
      </c>
      <c r="DO60" s="14" t="s">
        <v>1337</v>
      </c>
      <c r="DP60" s="14" t="s">
        <v>1339</v>
      </c>
      <c r="DQ60" s="3" t="s">
        <v>1345</v>
      </c>
      <c r="DR60" s="60" t="s">
        <v>1450</v>
      </c>
    </row>
    <row r="61" spans="1:122"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7"/>
        <v>32</v>
      </c>
      <c r="AB61" s="45">
        <f t="shared" si="9"/>
        <v>2</v>
      </c>
      <c r="AC61" s="52">
        <f t="shared" si="10"/>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4">
        <f>IF(LEN(TRIM(Table1[[#This Row],[QQ1_AFTER]]))=0, 0, MAX(1, LEN(Table1[[#This Row],[QQ1_AFTER]]) - LEN(SUBSTITUTE(SUBSTITUTE(SUBSTITUTE(Table1[[#This Row],[QQ1_AFTER]], ".", ""), "!", ""), "?", ""))))</f>
        <v>1</v>
      </c>
      <c r="AO61" s="45">
        <f t="shared" si="11"/>
        <v>13</v>
      </c>
      <c r="AP61" s="52">
        <f>IF(LEN(TRIM(Table1[[#This Row],[QQ1_AFTER]]))=0, 0,
    (LEN(TRIM(SUBSTITUTE(SUBSTITUTE(SUBSTITUTE(Table1[[#This Row],[QQ1_AFTER]], "/", " "), "-", " "), "  ", " ")))
    - LEN(SUBSTITUTE(TRIM(SUBSTITUTE(SUBSTITUTE(SUBSTITUTE(Table1[[#This Row],[QQ1_AFTER]], "/", " "), "-", " "), "  ", " ")), " ", "")) + 1)
    / MAX(1,
        LEN(Z61)
        - LEN(SUBSTITUTE(SUBSTITUTE(SUBSTITUTE(Z61, ".", ""), "!", ""), "?", ""))
    )
)</f>
        <v>6.5</v>
      </c>
      <c r="AQ61" s="45">
        <f>Table1[[#This Row],[QQ1_SENTENCE_COUNT_AFTER]]-Table1[[#This Row],[QQ1_SENTENCE_COUNT_BEFORE]]</f>
        <v>-1</v>
      </c>
      <c r="AR61" s="45">
        <f t="shared" si="12"/>
        <v>-19</v>
      </c>
      <c r="AS61" s="52">
        <f>Table1[[#This Row],[QQ1_AVG_WORDS_PER_SENTENCE_AFTER]]-Table1[[#This Row],[QQ1_AVG_WORDS_PER_SENTENCE]]</f>
        <v>-9.5</v>
      </c>
      <c r="AT61" s="3" t="s">
        <v>845</v>
      </c>
      <c r="AU61" s="3" t="s">
        <v>1391</v>
      </c>
      <c r="AV61" s="3" t="s">
        <v>1389</v>
      </c>
      <c r="AW61" s="3" t="s">
        <v>846</v>
      </c>
      <c r="AX61" s="3" t="s">
        <v>1399</v>
      </c>
      <c r="AY61" s="3" t="s">
        <v>115</v>
      </c>
      <c r="AZ61" s="3" t="s">
        <v>115</v>
      </c>
      <c r="BA61" s="3" t="s">
        <v>94</v>
      </c>
      <c r="BB61" s="3" t="s">
        <v>94</v>
      </c>
      <c r="BC61" s="3" t="s">
        <v>114</v>
      </c>
      <c r="BD61" s="3" t="s">
        <v>93</v>
      </c>
      <c r="BE61" s="3" t="s">
        <v>114</v>
      </c>
      <c r="BF61" s="3" t="s">
        <v>94</v>
      </c>
      <c r="BG61" s="3" t="s">
        <v>93</v>
      </c>
      <c r="BH61" s="3" t="s">
        <v>115</v>
      </c>
      <c r="BI61" s="3" t="s">
        <v>115</v>
      </c>
      <c r="BJ61" s="3" t="s">
        <v>94</v>
      </c>
      <c r="BK61" s="3" t="s">
        <v>93</v>
      </c>
      <c r="BL61" s="3" t="s">
        <v>93</v>
      </c>
      <c r="BM61" s="30">
        <v>26</v>
      </c>
      <c r="BN61" s="30">
        <v>20</v>
      </c>
      <c r="BO61" s="30">
        <f t="shared" si="8"/>
        <v>46</v>
      </c>
      <c r="BP61" s="34">
        <f t="shared" si="13"/>
        <v>-6</v>
      </c>
      <c r="BQ61" s="32" t="s">
        <v>97</v>
      </c>
      <c r="BR61" s="3" t="s">
        <v>96</v>
      </c>
      <c r="BS61" s="3" t="s">
        <v>97</v>
      </c>
      <c r="BT61" s="3" t="s">
        <v>96</v>
      </c>
      <c r="BU61" s="3" t="s">
        <v>96</v>
      </c>
      <c r="BV61" s="3" t="s">
        <v>97</v>
      </c>
      <c r="BW61" s="3" t="s">
        <v>96</v>
      </c>
      <c r="BX61" s="3" t="s">
        <v>97</v>
      </c>
      <c r="BY61" s="3" t="s">
        <v>97</v>
      </c>
      <c r="BZ61" s="3" t="s">
        <v>96</v>
      </c>
      <c r="CA61" s="3" t="s">
        <v>97</v>
      </c>
      <c r="CB61" s="3" t="s">
        <v>96</v>
      </c>
      <c r="CC61" s="3" t="s">
        <v>96</v>
      </c>
      <c r="CD61" s="3" t="s">
        <v>96</v>
      </c>
      <c r="CE61" s="3" t="s">
        <v>96</v>
      </c>
      <c r="CF61" s="3" t="s">
        <v>97</v>
      </c>
      <c r="CG61" s="3" t="s">
        <v>96</v>
      </c>
      <c r="CH61" s="3" t="s">
        <v>96</v>
      </c>
      <c r="CI61" s="3" t="s">
        <v>97</v>
      </c>
      <c r="CJ61" s="3" t="s">
        <v>97</v>
      </c>
      <c r="CK61" s="5">
        <v>6</v>
      </c>
      <c r="CL61" s="5">
        <v>7</v>
      </c>
      <c r="CM61" s="11">
        <f t="shared" si="5"/>
        <v>1</v>
      </c>
      <c r="CN61" s="3" t="s">
        <v>97</v>
      </c>
      <c r="CO61" s="3" t="s">
        <v>96</v>
      </c>
      <c r="CP61" s="3" t="s">
        <v>96</v>
      </c>
      <c r="CQ61" s="3" t="s">
        <v>96</v>
      </c>
      <c r="CR61" s="3" t="s">
        <v>97</v>
      </c>
      <c r="CS61" s="3" t="s">
        <v>96</v>
      </c>
      <c r="CT61" s="3" t="s">
        <v>97</v>
      </c>
      <c r="CU61" s="3" t="s">
        <v>96</v>
      </c>
      <c r="CV61" s="3" t="s">
        <v>96</v>
      </c>
      <c r="CW61" s="3" t="s">
        <v>97</v>
      </c>
      <c r="CX61" s="3" t="s">
        <v>96</v>
      </c>
      <c r="CY61" s="3" t="s">
        <v>96</v>
      </c>
      <c r="CZ61" s="3" t="s">
        <v>96</v>
      </c>
      <c r="DA61" s="3" t="s">
        <v>96</v>
      </c>
      <c r="DB61" s="3" t="s">
        <v>97</v>
      </c>
      <c r="DC61" s="3" t="s">
        <v>97</v>
      </c>
      <c r="DD61" s="3" t="s">
        <v>97</v>
      </c>
      <c r="DE61" s="3" t="s">
        <v>97</v>
      </c>
      <c r="DF61" s="3" t="s">
        <v>97</v>
      </c>
      <c r="DG61" s="3" t="s">
        <v>96</v>
      </c>
      <c r="DH61" s="5">
        <v>5</v>
      </c>
      <c r="DI61" s="5">
        <v>8</v>
      </c>
      <c r="DJ61" s="11">
        <f t="shared" si="6"/>
        <v>3</v>
      </c>
      <c r="DK61" s="3" t="s">
        <v>847</v>
      </c>
      <c r="DL61" s="3" t="s">
        <v>848</v>
      </c>
      <c r="DM61" s="3" t="s">
        <v>849</v>
      </c>
      <c r="DN61" s="3" t="s">
        <v>850</v>
      </c>
      <c r="DO61" s="14" t="s">
        <v>1337</v>
      </c>
      <c r="DP61" s="14" t="s">
        <v>1339</v>
      </c>
      <c r="DQ61" s="3" t="s">
        <v>1360</v>
      </c>
      <c r="DR61" s="60" t="s">
        <v>1448</v>
      </c>
    </row>
    <row r="62" spans="1:122"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7"/>
        <v>44</v>
      </c>
      <c r="AB62" s="45">
        <f t="shared" si="9"/>
        <v>2</v>
      </c>
      <c r="AC62" s="52">
        <f t="shared" si="10"/>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4">
        <f>IF(LEN(TRIM(Table1[[#This Row],[QQ1_AFTER]]))=0, 0, MAX(1, LEN(Table1[[#This Row],[QQ1_AFTER]]) - LEN(SUBSTITUTE(SUBSTITUTE(SUBSTITUTE(Table1[[#This Row],[QQ1_AFTER]], ".", ""), "!", ""), "?", ""))))</f>
        <v>1</v>
      </c>
      <c r="AO62" s="45">
        <f t="shared" si="11"/>
        <v>24</v>
      </c>
      <c r="AP62" s="52">
        <f>IF(LEN(TRIM(Table1[[#This Row],[QQ1_AFTER]]))=0, 0,
    (LEN(TRIM(SUBSTITUTE(SUBSTITUTE(SUBSTITUTE(Table1[[#This Row],[QQ1_AFTER]], "/", " "), "-", " "), "  ", " ")))
    - LEN(SUBSTITUTE(TRIM(SUBSTITUTE(SUBSTITUTE(SUBSTITUTE(Table1[[#This Row],[QQ1_AFTER]], "/", " "), "-", " "), "  ", " ")), " ", "")) + 1)
    / MAX(1,
        LEN(Z62)
        - LEN(SUBSTITUTE(SUBSTITUTE(SUBSTITUTE(Z62, ".", ""), "!", ""), "?", ""))
    )
)</f>
        <v>12</v>
      </c>
      <c r="AQ62" s="45">
        <f>Table1[[#This Row],[QQ1_SENTENCE_COUNT_AFTER]]-Table1[[#This Row],[QQ1_SENTENCE_COUNT_BEFORE]]</f>
        <v>-1</v>
      </c>
      <c r="AR62" s="45">
        <f t="shared" si="12"/>
        <v>-20</v>
      </c>
      <c r="AS62" s="52">
        <f>Table1[[#This Row],[QQ1_AVG_WORDS_PER_SENTENCE_AFTER]]-Table1[[#This Row],[QQ1_AVG_WORDS_PER_SENTENCE]]</f>
        <v>-10</v>
      </c>
      <c r="AT62" s="3" t="s">
        <v>856</v>
      </c>
      <c r="AU62" s="3" t="s">
        <v>1388</v>
      </c>
      <c r="AV62" s="3" t="s">
        <v>1393</v>
      </c>
      <c r="AW62" s="3" t="s">
        <v>857</v>
      </c>
      <c r="AX62" s="3" t="s">
        <v>1399</v>
      </c>
      <c r="AY62" s="3" t="s">
        <v>94</v>
      </c>
      <c r="AZ62" s="3" t="s">
        <v>94</v>
      </c>
      <c r="BA62" s="3" t="s">
        <v>93</v>
      </c>
      <c r="BB62" s="3" t="s">
        <v>115</v>
      </c>
      <c r="BC62" s="3" t="s">
        <v>115</v>
      </c>
      <c r="BD62" s="3" t="s">
        <v>93</v>
      </c>
      <c r="BE62" s="3" t="s">
        <v>115</v>
      </c>
      <c r="BF62" s="3" t="s">
        <v>114</v>
      </c>
      <c r="BG62" s="3" t="s">
        <v>93</v>
      </c>
      <c r="BH62" s="3" t="s">
        <v>115</v>
      </c>
      <c r="BI62" s="3" t="s">
        <v>115</v>
      </c>
      <c r="BJ62" s="3" t="s">
        <v>95</v>
      </c>
      <c r="BK62" s="3" t="s">
        <v>115</v>
      </c>
      <c r="BL62" s="3" t="s">
        <v>94</v>
      </c>
      <c r="BM62" s="30">
        <v>22</v>
      </c>
      <c r="BN62" s="30">
        <v>23</v>
      </c>
      <c r="BO62" s="30">
        <f t="shared" si="8"/>
        <v>45</v>
      </c>
      <c r="BP62" s="34">
        <f t="shared" si="13"/>
        <v>1</v>
      </c>
      <c r="BQ62" s="32" t="s">
        <v>96</v>
      </c>
      <c r="BR62" s="3" t="s">
        <v>96</v>
      </c>
      <c r="BS62" s="3" t="s">
        <v>97</v>
      </c>
      <c r="BT62" s="3" t="s">
        <v>96</v>
      </c>
      <c r="BU62" s="3" t="s">
        <v>96</v>
      </c>
      <c r="BV62" s="3" t="s">
        <v>97</v>
      </c>
      <c r="BW62" s="3" t="s">
        <v>97</v>
      </c>
      <c r="BX62" s="3" t="s">
        <v>97</v>
      </c>
      <c r="BY62" s="3" t="s">
        <v>96</v>
      </c>
      <c r="BZ62" s="3" t="s">
        <v>96</v>
      </c>
      <c r="CA62" s="3" t="s">
        <v>96</v>
      </c>
      <c r="CB62" s="3" t="s">
        <v>96</v>
      </c>
      <c r="CC62" s="3" t="s">
        <v>96</v>
      </c>
      <c r="CD62" s="3" t="s">
        <v>96</v>
      </c>
      <c r="CE62" s="3" t="s">
        <v>96</v>
      </c>
      <c r="CF62" s="3" t="s">
        <v>97</v>
      </c>
      <c r="CG62" s="3" t="s">
        <v>97</v>
      </c>
      <c r="CH62" s="3" t="s">
        <v>97</v>
      </c>
      <c r="CI62" s="3" t="s">
        <v>97</v>
      </c>
      <c r="CJ62" s="3" t="s">
        <v>97</v>
      </c>
      <c r="CK62" s="5">
        <v>7</v>
      </c>
      <c r="CL62" s="5">
        <v>10</v>
      </c>
      <c r="CM62" s="11">
        <f t="shared" si="5"/>
        <v>3</v>
      </c>
      <c r="CN62" s="3" t="s">
        <v>97</v>
      </c>
      <c r="CO62" s="3" t="s">
        <v>96</v>
      </c>
      <c r="CP62" s="3" t="s">
        <v>96</v>
      </c>
      <c r="CQ62" s="3" t="s">
        <v>96</v>
      </c>
      <c r="CR62" s="3" t="s">
        <v>96</v>
      </c>
      <c r="CS62" s="3" t="s">
        <v>97</v>
      </c>
      <c r="CT62" s="3" t="s">
        <v>97</v>
      </c>
      <c r="CU62" s="3" t="s">
        <v>97</v>
      </c>
      <c r="CV62" s="3" t="s">
        <v>96</v>
      </c>
      <c r="CW62" s="3" t="s">
        <v>97</v>
      </c>
      <c r="CX62" s="3" t="s">
        <v>96</v>
      </c>
      <c r="CY62" s="3" t="s">
        <v>96</v>
      </c>
      <c r="CZ62" s="3" t="s">
        <v>96</v>
      </c>
      <c r="DA62" s="3" t="s">
        <v>96</v>
      </c>
      <c r="DB62" s="3" t="s">
        <v>96</v>
      </c>
      <c r="DC62" s="3" t="s">
        <v>96</v>
      </c>
      <c r="DD62" s="3" t="s">
        <v>97</v>
      </c>
      <c r="DE62" s="3" t="s">
        <v>97</v>
      </c>
      <c r="DF62" s="3" t="s">
        <v>96</v>
      </c>
      <c r="DG62" s="3" t="s">
        <v>97</v>
      </c>
      <c r="DH62" s="5">
        <v>8</v>
      </c>
      <c r="DI62" s="5">
        <v>8</v>
      </c>
      <c r="DJ62" s="11">
        <f t="shared" si="6"/>
        <v>0</v>
      </c>
      <c r="DK62" s="3" t="s">
        <v>858</v>
      </c>
      <c r="DL62" s="3" t="s">
        <v>859</v>
      </c>
      <c r="DM62" s="3" t="s">
        <v>860</v>
      </c>
      <c r="DN62" s="3" t="s">
        <v>861</v>
      </c>
      <c r="DO62" s="14" t="s">
        <v>1338</v>
      </c>
      <c r="DP62" s="14" t="s">
        <v>1338</v>
      </c>
      <c r="DQ62" s="3" t="s">
        <v>1364</v>
      </c>
      <c r="DR62" s="60" t="s">
        <v>1448</v>
      </c>
    </row>
    <row r="63" spans="1:122"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7"/>
        <v>15</v>
      </c>
      <c r="AB63" s="45">
        <f t="shared" si="9"/>
        <v>1</v>
      </c>
      <c r="AC63" s="52">
        <f t="shared" si="10"/>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4">
        <f>IF(LEN(TRIM(Table1[[#This Row],[QQ1_AFTER]]))=0, 0, MAX(1, LEN(Table1[[#This Row],[QQ1_AFTER]]) - LEN(SUBSTITUTE(SUBSTITUTE(SUBSTITUTE(Table1[[#This Row],[QQ1_AFTER]], ".", ""), "!", ""), "?", ""))))</f>
        <v>1</v>
      </c>
      <c r="AO63" s="45">
        <f t="shared" si="11"/>
        <v>18</v>
      </c>
      <c r="AP63" s="52">
        <f>IF(LEN(TRIM(Table1[[#This Row],[QQ1_AFTER]]))=0, 0,
    (LEN(TRIM(SUBSTITUTE(SUBSTITUTE(SUBSTITUTE(Table1[[#This Row],[QQ1_AFTER]], "/", " "), "-", " "), "  ", " ")))
    - LEN(SUBSTITUTE(TRIM(SUBSTITUTE(SUBSTITUTE(SUBSTITUTE(Table1[[#This Row],[QQ1_AFTER]], "/", " "), "-", " "), "  ", " ")), " ", "")) + 1)
    / MAX(1,
        LEN(Z63)
        - LEN(SUBSTITUTE(SUBSTITUTE(SUBSTITUTE(Z63, ".", ""), "!", ""), "?", ""))
    )
)</f>
        <v>18</v>
      </c>
      <c r="AQ63" s="45">
        <f>Table1[[#This Row],[QQ1_SENTENCE_COUNT_AFTER]]-Table1[[#This Row],[QQ1_SENTENCE_COUNT_BEFORE]]</f>
        <v>0</v>
      </c>
      <c r="AR63" s="45">
        <f t="shared" si="12"/>
        <v>3</v>
      </c>
      <c r="AS63" s="52">
        <f>Table1[[#This Row],[QQ1_AVG_WORDS_PER_SENTENCE_AFTER]]-Table1[[#This Row],[QQ1_AVG_WORDS_PER_SENTENCE]]</f>
        <v>3</v>
      </c>
      <c r="AT63" s="3" t="s">
        <v>866</v>
      </c>
      <c r="AU63" s="3" t="s">
        <v>1390</v>
      </c>
      <c r="AV63" s="3" t="s">
        <v>1389</v>
      </c>
      <c r="AW63" s="3" t="s">
        <v>867</v>
      </c>
      <c r="AX63" s="3" t="s">
        <v>1399</v>
      </c>
      <c r="AY63" s="3" t="s">
        <v>93</v>
      </c>
      <c r="AZ63" s="3" t="s">
        <v>115</v>
      </c>
      <c r="BA63" s="3" t="s">
        <v>115</v>
      </c>
      <c r="BB63" s="3" t="s">
        <v>94</v>
      </c>
      <c r="BC63" s="3" t="s">
        <v>115</v>
      </c>
      <c r="BD63" s="3" t="s">
        <v>115</v>
      </c>
      <c r="BE63" s="3" t="s">
        <v>114</v>
      </c>
      <c r="BF63" s="3" t="s">
        <v>115</v>
      </c>
      <c r="BG63" s="3" t="s">
        <v>95</v>
      </c>
      <c r="BH63" s="3" t="s">
        <v>95</v>
      </c>
      <c r="BI63" s="3" t="s">
        <v>115</v>
      </c>
      <c r="BJ63" s="3" t="s">
        <v>95</v>
      </c>
      <c r="BK63" s="3" t="s">
        <v>93</v>
      </c>
      <c r="BL63" s="3" t="s">
        <v>95</v>
      </c>
      <c r="BM63" s="30">
        <v>26</v>
      </c>
      <c r="BN63" s="30">
        <v>14</v>
      </c>
      <c r="BO63" s="30">
        <f t="shared" si="8"/>
        <v>40</v>
      </c>
      <c r="BP63" s="34">
        <f t="shared" si="13"/>
        <v>-12</v>
      </c>
      <c r="BQ63" s="32" t="s">
        <v>97</v>
      </c>
      <c r="BR63" s="3" t="s">
        <v>96</v>
      </c>
      <c r="BS63" s="3" t="s">
        <v>96</v>
      </c>
      <c r="BT63" s="3" t="s">
        <v>96</v>
      </c>
      <c r="BU63" s="3" t="s">
        <v>96</v>
      </c>
      <c r="BV63" s="3" t="s">
        <v>96</v>
      </c>
      <c r="BW63" s="3" t="s">
        <v>97</v>
      </c>
      <c r="BX63" s="3" t="s">
        <v>97</v>
      </c>
      <c r="BY63" s="3" t="s">
        <v>96</v>
      </c>
      <c r="BZ63" s="3" t="s">
        <v>97</v>
      </c>
      <c r="CA63" s="3" t="s">
        <v>97</v>
      </c>
      <c r="CB63" s="3" t="s">
        <v>96</v>
      </c>
      <c r="CC63" s="3" t="s">
        <v>96</v>
      </c>
      <c r="CD63" s="3" t="s">
        <v>96</v>
      </c>
      <c r="CE63" s="3" t="s">
        <v>96</v>
      </c>
      <c r="CF63" s="3" t="s">
        <v>97</v>
      </c>
      <c r="CG63" s="3" t="s">
        <v>97</v>
      </c>
      <c r="CH63" s="3" t="s">
        <v>97</v>
      </c>
      <c r="CI63" s="3" t="s">
        <v>96</v>
      </c>
      <c r="CJ63" s="3" t="s">
        <v>97</v>
      </c>
      <c r="CK63" s="5">
        <v>7</v>
      </c>
      <c r="CL63" s="5">
        <v>8</v>
      </c>
      <c r="CM63" s="11">
        <f t="shared" si="5"/>
        <v>1</v>
      </c>
      <c r="CN63" s="3" t="s">
        <v>97</v>
      </c>
      <c r="CO63" s="3" t="s">
        <v>96</v>
      </c>
      <c r="CP63" s="3" t="s">
        <v>96</v>
      </c>
      <c r="CQ63" s="3" t="s">
        <v>96</v>
      </c>
      <c r="CR63" s="3" t="s">
        <v>96</v>
      </c>
      <c r="CS63" s="3" t="s">
        <v>97</v>
      </c>
      <c r="CT63" s="3" t="s">
        <v>96</v>
      </c>
      <c r="CU63" s="3" t="s">
        <v>97</v>
      </c>
      <c r="CV63" s="3" t="s">
        <v>96</v>
      </c>
      <c r="CW63" s="3" t="s">
        <v>97</v>
      </c>
      <c r="CX63" s="3" t="s">
        <v>96</v>
      </c>
      <c r="CY63" s="3" t="s">
        <v>96</v>
      </c>
      <c r="CZ63" s="3" t="s">
        <v>96</v>
      </c>
      <c r="DA63" s="3" t="s">
        <v>97</v>
      </c>
      <c r="DB63" s="3" t="s">
        <v>96</v>
      </c>
      <c r="DC63" s="3" t="s">
        <v>97</v>
      </c>
      <c r="DD63" s="3" t="s">
        <v>96</v>
      </c>
      <c r="DE63" s="3" t="s">
        <v>97</v>
      </c>
      <c r="DF63" s="3" t="s">
        <v>97</v>
      </c>
      <c r="DG63" s="3" t="s">
        <v>97</v>
      </c>
      <c r="DH63" s="5">
        <v>7</v>
      </c>
      <c r="DI63" s="5">
        <v>8</v>
      </c>
      <c r="DJ63" s="11">
        <f t="shared" si="6"/>
        <v>1</v>
      </c>
      <c r="DK63" s="3" t="s">
        <v>868</v>
      </c>
      <c r="DL63" s="3" t="s">
        <v>869</v>
      </c>
      <c r="DM63" s="3" t="s">
        <v>870</v>
      </c>
      <c r="DN63" s="3" t="s">
        <v>871</v>
      </c>
      <c r="DO63" s="14" t="s">
        <v>1338</v>
      </c>
      <c r="DP63" s="14" t="s">
        <v>1338</v>
      </c>
      <c r="DQ63" s="3" t="s">
        <v>1352</v>
      </c>
      <c r="DR63" s="60" t="s">
        <v>1451</v>
      </c>
    </row>
    <row r="64" spans="1:122"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7"/>
        <v>140</v>
      </c>
      <c r="AB64" s="45">
        <f t="shared" si="9"/>
        <v>6</v>
      </c>
      <c r="AC64" s="52">
        <f t="shared" si="10"/>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4">
        <f>IF(LEN(TRIM(Table1[[#This Row],[QQ1_AFTER]]))=0, 0, MAX(1, LEN(Table1[[#This Row],[QQ1_AFTER]]) - LEN(SUBSTITUTE(SUBSTITUTE(SUBSTITUTE(Table1[[#This Row],[QQ1_AFTER]], ".", ""), "!", ""), "?", ""))))</f>
        <v>7</v>
      </c>
      <c r="AO64" s="45">
        <f t="shared" si="11"/>
        <v>109</v>
      </c>
      <c r="AP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Q64" s="45">
        <f>Table1[[#This Row],[QQ1_SENTENCE_COUNT_AFTER]]-Table1[[#This Row],[QQ1_SENTENCE_COUNT_BEFORE]]</f>
        <v>1</v>
      </c>
      <c r="AR64" s="45">
        <f t="shared" si="12"/>
        <v>-31</v>
      </c>
      <c r="AS64" s="52">
        <f>Table1[[#This Row],[QQ1_AVG_WORDS_PER_SENTENCE_AFTER]]-Table1[[#This Row],[QQ1_AVG_WORDS_PER_SENTENCE]]</f>
        <v>-5.1666666666666643</v>
      </c>
      <c r="AT64" s="3" t="s">
        <v>881</v>
      </c>
      <c r="AU64" s="3" t="s">
        <v>1390</v>
      </c>
      <c r="AV64" s="3" t="s">
        <v>1392</v>
      </c>
      <c r="AW64" s="3" t="s">
        <v>882</v>
      </c>
      <c r="AX64" s="3" t="s">
        <v>1399</v>
      </c>
      <c r="AY64" s="3" t="s">
        <v>115</v>
      </c>
      <c r="AZ64" s="3" t="s">
        <v>94</v>
      </c>
      <c r="BA64" s="3" t="s">
        <v>93</v>
      </c>
      <c r="BB64" s="3" t="s">
        <v>94</v>
      </c>
      <c r="BC64" s="3" t="s">
        <v>94</v>
      </c>
      <c r="BD64" s="3" t="s">
        <v>115</v>
      </c>
      <c r="BE64" s="3" t="s">
        <v>115</v>
      </c>
      <c r="BF64" s="3" t="s">
        <v>115</v>
      </c>
      <c r="BG64" s="3" t="s">
        <v>115</v>
      </c>
      <c r="BH64" s="3" t="s">
        <v>94</v>
      </c>
      <c r="BI64" s="3" t="s">
        <v>115</v>
      </c>
      <c r="BJ64" s="3" t="s">
        <v>115</v>
      </c>
      <c r="BK64" s="3" t="s">
        <v>115</v>
      </c>
      <c r="BL64" s="3" t="s">
        <v>115</v>
      </c>
      <c r="BM64" s="30">
        <v>23</v>
      </c>
      <c r="BN64" s="30">
        <v>27</v>
      </c>
      <c r="BO64" s="30">
        <f t="shared" si="8"/>
        <v>50</v>
      </c>
      <c r="BP64" s="34">
        <f t="shared" si="13"/>
        <v>4</v>
      </c>
      <c r="BQ64" s="32" t="s">
        <v>96</v>
      </c>
      <c r="BR64" s="3" t="s">
        <v>96</v>
      </c>
      <c r="BS64" s="3" t="s">
        <v>96</v>
      </c>
      <c r="BT64" s="3" t="s">
        <v>96</v>
      </c>
      <c r="BU64" s="3" t="s">
        <v>96</v>
      </c>
      <c r="BV64" s="3" t="s">
        <v>96</v>
      </c>
      <c r="BW64" s="3" t="s">
        <v>97</v>
      </c>
      <c r="BX64" s="3" t="s">
        <v>96</v>
      </c>
      <c r="BY64" s="3" t="s">
        <v>97</v>
      </c>
      <c r="BZ64" s="3" t="s">
        <v>97</v>
      </c>
      <c r="CA64" s="3" t="s">
        <v>96</v>
      </c>
      <c r="CB64" s="3" t="s">
        <v>96</v>
      </c>
      <c r="CC64" s="3" t="s">
        <v>96</v>
      </c>
      <c r="CD64" s="3" t="s">
        <v>96</v>
      </c>
      <c r="CE64" s="3" t="s">
        <v>96</v>
      </c>
      <c r="CF64" s="3" t="s">
        <v>97</v>
      </c>
      <c r="CG64" s="3" t="s">
        <v>97</v>
      </c>
      <c r="CH64" s="3" t="s">
        <v>96</v>
      </c>
      <c r="CI64" s="3" t="s">
        <v>97</v>
      </c>
      <c r="CJ64" s="3" t="s">
        <v>96</v>
      </c>
      <c r="CK64" s="5">
        <v>8</v>
      </c>
      <c r="CL64" s="5">
        <v>8</v>
      </c>
      <c r="CM64" s="11">
        <f t="shared" si="5"/>
        <v>0</v>
      </c>
      <c r="CN64" s="3" t="s">
        <v>97</v>
      </c>
      <c r="CO64" s="3" t="s">
        <v>96</v>
      </c>
      <c r="CP64" s="3" t="s">
        <v>96</v>
      </c>
      <c r="CQ64" s="3" t="s">
        <v>96</v>
      </c>
      <c r="CR64" s="3" t="s">
        <v>96</v>
      </c>
      <c r="CS64" s="3" t="s">
        <v>96</v>
      </c>
      <c r="CT64" s="3" t="s">
        <v>96</v>
      </c>
      <c r="CU64" s="3" t="s">
        <v>96</v>
      </c>
      <c r="CV64" s="3" t="s">
        <v>97</v>
      </c>
      <c r="CW64" s="3" t="s">
        <v>96</v>
      </c>
      <c r="CX64" s="3" t="s">
        <v>96</v>
      </c>
      <c r="CY64" s="3" t="s">
        <v>96</v>
      </c>
      <c r="CZ64" s="3" t="s">
        <v>96</v>
      </c>
      <c r="DA64" s="3" t="s">
        <v>96</v>
      </c>
      <c r="DB64" s="3" t="s">
        <v>96</v>
      </c>
      <c r="DC64" s="3" t="s">
        <v>97</v>
      </c>
      <c r="DD64" s="3" t="s">
        <v>96</v>
      </c>
      <c r="DE64" s="3" t="s">
        <v>97</v>
      </c>
      <c r="DF64" s="3" t="s">
        <v>97</v>
      </c>
      <c r="DG64" s="3" t="s">
        <v>96</v>
      </c>
      <c r="DH64" s="5">
        <v>5</v>
      </c>
      <c r="DI64" s="5">
        <v>8</v>
      </c>
      <c r="DJ64" s="11">
        <f t="shared" si="6"/>
        <v>3</v>
      </c>
      <c r="DK64" s="3" t="s">
        <v>73</v>
      </c>
      <c r="DL64" s="3" t="s">
        <v>73</v>
      </c>
      <c r="DM64" s="3" t="s">
        <v>73</v>
      </c>
      <c r="DN64" s="3" t="s">
        <v>73</v>
      </c>
      <c r="DO64" s="14" t="s">
        <v>1338</v>
      </c>
      <c r="DP64" s="14" t="s">
        <v>1338</v>
      </c>
      <c r="DQ64" s="3" t="s">
        <v>1345</v>
      </c>
      <c r="DR64" s="60" t="s">
        <v>1449</v>
      </c>
    </row>
    <row r="65" spans="1:122"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7"/>
        <v>24</v>
      </c>
      <c r="AB65" s="45">
        <f t="shared" si="9"/>
        <v>2</v>
      </c>
      <c r="AC65" s="52">
        <f t="shared" si="10"/>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4">
        <f>IF(LEN(TRIM(Table1[[#This Row],[QQ1_AFTER]]))=0, 0, MAX(1, LEN(Table1[[#This Row],[QQ1_AFTER]]) - LEN(SUBSTITUTE(SUBSTITUTE(SUBSTITUTE(Table1[[#This Row],[QQ1_AFTER]], ".", ""), "!", ""), "?", ""))))</f>
        <v>2</v>
      </c>
      <c r="AO65" s="45">
        <f t="shared" si="11"/>
        <v>16</v>
      </c>
      <c r="AP65" s="52">
        <f>IF(LEN(TRIM(Table1[[#This Row],[QQ1_AFTER]]))=0, 0,
    (LEN(TRIM(SUBSTITUTE(SUBSTITUTE(SUBSTITUTE(Table1[[#This Row],[QQ1_AFTER]], "/", " "), "-", " "), "  ", " ")))
    - LEN(SUBSTITUTE(TRIM(SUBSTITUTE(SUBSTITUTE(SUBSTITUTE(Table1[[#This Row],[QQ1_AFTER]], "/", " "), "-", " "), "  ", " ")), " ", "")) + 1)
    / MAX(1,
        LEN(Z65)
        - LEN(SUBSTITUTE(SUBSTITUTE(SUBSTITUTE(Z65, ".", ""), "!", ""), "?", ""))
    )
)</f>
        <v>8</v>
      </c>
      <c r="AQ65" s="45">
        <f>Table1[[#This Row],[QQ1_SENTENCE_COUNT_AFTER]]-Table1[[#This Row],[QQ1_SENTENCE_COUNT_BEFORE]]</f>
        <v>0</v>
      </c>
      <c r="AR65" s="45">
        <f t="shared" si="12"/>
        <v>-8</v>
      </c>
      <c r="AS65" s="52">
        <f>Table1[[#This Row],[QQ1_AVG_WORDS_PER_SENTENCE_AFTER]]-Table1[[#This Row],[QQ1_AVG_WORDS_PER_SENTENCE]]</f>
        <v>-4</v>
      </c>
      <c r="AT65" s="3" t="s">
        <v>892</v>
      </c>
      <c r="AU65" s="3" t="s">
        <v>1390</v>
      </c>
      <c r="AV65" s="3" t="s">
        <v>1389</v>
      </c>
      <c r="AW65" s="3" t="s">
        <v>893</v>
      </c>
      <c r="AX65" s="3" t="s">
        <v>1399</v>
      </c>
      <c r="AY65" s="3" t="s">
        <v>93</v>
      </c>
      <c r="AZ65" s="3" t="s">
        <v>93</v>
      </c>
      <c r="BA65" s="3" t="s">
        <v>93</v>
      </c>
      <c r="BB65" s="3" t="s">
        <v>93</v>
      </c>
      <c r="BC65" s="3" t="s">
        <v>93</v>
      </c>
      <c r="BD65" s="3" t="s">
        <v>93</v>
      </c>
      <c r="BE65" s="3" t="s">
        <v>95</v>
      </c>
      <c r="BF65" s="3" t="s">
        <v>114</v>
      </c>
      <c r="BG65" s="3" t="s">
        <v>95</v>
      </c>
      <c r="BH65" s="3" t="s">
        <v>114</v>
      </c>
      <c r="BI65" s="3" t="s">
        <v>93</v>
      </c>
      <c r="BJ65" s="3" t="s">
        <v>93</v>
      </c>
      <c r="BK65" s="3" t="s">
        <v>93</v>
      </c>
      <c r="BL65" s="3" t="s">
        <v>93</v>
      </c>
      <c r="BM65" s="30">
        <v>13</v>
      </c>
      <c r="BN65" s="30">
        <v>19</v>
      </c>
      <c r="BO65" s="30">
        <f t="shared" si="8"/>
        <v>32</v>
      </c>
      <c r="BP65" s="34">
        <f t="shared" si="13"/>
        <v>6</v>
      </c>
      <c r="BQ65" s="32" t="s">
        <v>96</v>
      </c>
      <c r="BR65" s="3" t="s">
        <v>96</v>
      </c>
      <c r="BS65" s="3" t="s">
        <v>96</v>
      </c>
      <c r="BT65" s="3" t="s">
        <v>96</v>
      </c>
      <c r="BU65" s="3" t="s">
        <v>96</v>
      </c>
      <c r="BV65" s="3" t="s">
        <v>97</v>
      </c>
      <c r="BW65" s="3" t="s">
        <v>97</v>
      </c>
      <c r="BX65" s="3" t="s">
        <v>97</v>
      </c>
      <c r="BY65" s="3" t="s">
        <v>97</v>
      </c>
      <c r="BZ65" s="3" t="s">
        <v>97</v>
      </c>
      <c r="CA65" s="3" t="s">
        <v>96</v>
      </c>
      <c r="CB65" s="3" t="s">
        <v>96</v>
      </c>
      <c r="CC65" s="3" t="s">
        <v>96</v>
      </c>
      <c r="CD65" s="3" t="s">
        <v>96</v>
      </c>
      <c r="CE65" s="3" t="s">
        <v>96</v>
      </c>
      <c r="CF65" s="3" t="s">
        <v>97</v>
      </c>
      <c r="CG65" s="3" t="s">
        <v>97</v>
      </c>
      <c r="CH65" s="3" t="s">
        <v>97</v>
      </c>
      <c r="CI65" s="3" t="s">
        <v>97</v>
      </c>
      <c r="CJ65" s="3" t="s">
        <v>97</v>
      </c>
      <c r="CK65" s="5">
        <v>10</v>
      </c>
      <c r="CL65" s="5">
        <v>10</v>
      </c>
      <c r="CM65" s="11">
        <f t="shared" si="5"/>
        <v>0</v>
      </c>
      <c r="CN65" s="3" t="s">
        <v>96</v>
      </c>
      <c r="CO65" s="3" t="s">
        <v>96</v>
      </c>
      <c r="CP65" s="3" t="s">
        <v>96</v>
      </c>
      <c r="CQ65" s="3" t="s">
        <v>96</v>
      </c>
      <c r="CR65" s="3" t="s">
        <v>96</v>
      </c>
      <c r="CS65" s="3" t="s">
        <v>97</v>
      </c>
      <c r="CT65" s="3" t="s">
        <v>97</v>
      </c>
      <c r="CU65" s="3" t="s">
        <v>97</v>
      </c>
      <c r="CV65" s="3" t="s">
        <v>97</v>
      </c>
      <c r="CW65" s="3" t="s">
        <v>97</v>
      </c>
      <c r="CX65" s="3" t="s">
        <v>96</v>
      </c>
      <c r="CY65" s="3" t="s">
        <v>96</v>
      </c>
      <c r="CZ65" s="3" t="s">
        <v>97</v>
      </c>
      <c r="DA65" s="3" t="s">
        <v>96</v>
      </c>
      <c r="DB65" s="3" t="s">
        <v>96</v>
      </c>
      <c r="DC65" s="3" t="s">
        <v>97</v>
      </c>
      <c r="DD65" s="3" t="s">
        <v>97</v>
      </c>
      <c r="DE65" s="3" t="s">
        <v>97</v>
      </c>
      <c r="DF65" s="3" t="s">
        <v>97</v>
      </c>
      <c r="DG65" s="3" t="s">
        <v>96</v>
      </c>
      <c r="DH65" s="5">
        <v>10</v>
      </c>
      <c r="DI65" s="5">
        <v>8</v>
      </c>
      <c r="DJ65" s="11">
        <f t="shared" si="6"/>
        <v>-2</v>
      </c>
      <c r="DK65" s="3" t="s">
        <v>894</v>
      </c>
      <c r="DL65" s="3" t="s">
        <v>895</v>
      </c>
      <c r="DM65" s="3" t="s">
        <v>896</v>
      </c>
      <c r="DN65" s="3" t="s">
        <v>897</v>
      </c>
      <c r="DO65" s="14" t="s">
        <v>1338</v>
      </c>
      <c r="DP65" s="14" t="s">
        <v>1338</v>
      </c>
      <c r="DQ65" s="3" t="s">
        <v>1353</v>
      </c>
      <c r="DR65" s="60" t="s">
        <v>1448</v>
      </c>
    </row>
    <row r="66" spans="1:122"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7"/>
        <v>3</v>
      </c>
      <c r="AB66" s="45">
        <f t="shared" ref="AB66:AB100" si="14">IF(LEN(TRIM(Z66))=0, 0, MAX(1, LEN(Z66) - LEN(SUBSTITUTE(SUBSTITUTE(SUBSTITUTE(Z66, ".", ""), "!", ""), "?", ""))))</f>
        <v>1</v>
      </c>
      <c r="AC66" s="52">
        <f t="shared" ref="AC66:AC100" si="15">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4">
        <f>IF(LEN(TRIM(Table1[[#This Row],[QQ1_AFTER]]))=0, 0, MAX(1, LEN(Table1[[#This Row],[QQ1_AFTER]]) - LEN(SUBSTITUTE(SUBSTITUTE(SUBSTITUTE(Table1[[#This Row],[QQ1_AFTER]], ".", ""), "!", ""), "?", ""))))</f>
        <v>1</v>
      </c>
      <c r="AO66" s="45">
        <f t="shared" ref="AO66:AO100" si="16">IF(LEN(TRIM(AK66))=0, 0, LEN(TRIM(SUBSTITUTE(SUBSTITUTE(SUBSTITUTE(AK66, "/", " "), "-", " "), "  ", " "))) - LEN(SUBSTITUTE(TRIM(SUBSTITUTE(SUBSTITUTE(SUBSTITUTE(AK66, "/", " "), "-", " "), "  ", " ")), " ", "")) + 1)</f>
        <v>2</v>
      </c>
      <c r="AP66" s="52">
        <f>IF(LEN(TRIM(Table1[[#This Row],[QQ1_AFTER]]))=0, 0,
    (LEN(TRIM(SUBSTITUTE(SUBSTITUTE(SUBSTITUTE(Table1[[#This Row],[QQ1_AFTER]], "/", " "), "-", " "), "  ", " ")))
    - LEN(SUBSTITUTE(TRIM(SUBSTITUTE(SUBSTITUTE(SUBSTITUTE(Table1[[#This Row],[QQ1_AFTER]], "/", " "), "-", " "), "  ", " ")), " ", "")) + 1)
    / MAX(1,
        LEN(Z66)
        - LEN(SUBSTITUTE(SUBSTITUTE(SUBSTITUTE(Z66, ".", ""), "!", ""), "?", ""))
    )
)</f>
        <v>2</v>
      </c>
      <c r="AQ66" s="45">
        <f>Table1[[#This Row],[QQ1_SENTENCE_COUNT_AFTER]]-Table1[[#This Row],[QQ1_SENTENCE_COUNT_BEFORE]]</f>
        <v>0</v>
      </c>
      <c r="AR66" s="45">
        <f t="shared" ref="AR66:AR100" si="17">AO66-AA66</f>
        <v>-1</v>
      </c>
      <c r="AS66" s="52">
        <f>Table1[[#This Row],[QQ1_AVG_WORDS_PER_SENTENCE_AFTER]]-Table1[[#This Row],[QQ1_AVG_WORDS_PER_SENTENCE]]</f>
        <v>-1</v>
      </c>
      <c r="AT66" s="3" t="s">
        <v>902</v>
      </c>
      <c r="AU66" s="3" t="s">
        <v>1388</v>
      </c>
      <c r="AV66" s="3" t="s">
        <v>1389</v>
      </c>
      <c r="AW66" s="3" t="s">
        <v>903</v>
      </c>
      <c r="AX66" s="3" t="s">
        <v>1400</v>
      </c>
      <c r="AY66" s="3" t="s">
        <v>114</v>
      </c>
      <c r="AZ66" s="3" t="s">
        <v>114</v>
      </c>
      <c r="BA66" s="3" t="s">
        <v>114</v>
      </c>
      <c r="BB66" s="3" t="s">
        <v>93</v>
      </c>
      <c r="BC66" s="3" t="s">
        <v>115</v>
      </c>
      <c r="BD66" s="3" t="s">
        <v>94</v>
      </c>
      <c r="BE66" s="3" t="s">
        <v>114</v>
      </c>
      <c r="BF66" s="3" t="s">
        <v>115</v>
      </c>
      <c r="BG66" s="3" t="s">
        <v>115</v>
      </c>
      <c r="BH66" s="3" t="s">
        <v>94</v>
      </c>
      <c r="BI66" s="3" t="s">
        <v>114</v>
      </c>
      <c r="BJ66" s="3" t="s">
        <v>114</v>
      </c>
      <c r="BK66" s="3" t="s">
        <v>94</v>
      </c>
      <c r="BL66" s="3" t="s">
        <v>114</v>
      </c>
      <c r="BM66" s="30">
        <v>29</v>
      </c>
      <c r="BN66" s="30">
        <v>29</v>
      </c>
      <c r="BO66" s="30">
        <f t="shared" si="8"/>
        <v>58</v>
      </c>
      <c r="BP66" s="34">
        <f t="shared" ref="BP66:BP100" si="18">BN66-BM66</f>
        <v>0</v>
      </c>
      <c r="BQ66" s="32" t="s">
        <v>97</v>
      </c>
      <c r="BR66" s="3" t="s">
        <v>97</v>
      </c>
      <c r="BS66" s="3" t="s">
        <v>96</v>
      </c>
      <c r="BT66" s="3" t="s">
        <v>97</v>
      </c>
      <c r="BU66" s="3" t="s">
        <v>96</v>
      </c>
      <c r="BV66" s="3" t="s">
        <v>97</v>
      </c>
      <c r="BW66" s="3" t="s">
        <v>97</v>
      </c>
      <c r="BX66" s="3" t="s">
        <v>97</v>
      </c>
      <c r="BY66" s="3" t="s">
        <v>97</v>
      </c>
      <c r="BZ66" s="3" t="s">
        <v>97</v>
      </c>
      <c r="CA66" s="3" t="s">
        <v>96</v>
      </c>
      <c r="CB66" s="3" t="s">
        <v>97</v>
      </c>
      <c r="CC66" s="3" t="s">
        <v>96</v>
      </c>
      <c r="CD66" s="3" t="s">
        <v>96</v>
      </c>
      <c r="CE66" s="3" t="s">
        <v>96</v>
      </c>
      <c r="CF66" s="3" t="s">
        <v>97</v>
      </c>
      <c r="CG66" s="3" t="s">
        <v>97</v>
      </c>
      <c r="CH66" s="3" t="s">
        <v>96</v>
      </c>
      <c r="CI66" s="3" t="s">
        <v>97</v>
      </c>
      <c r="CJ66" s="3" t="s">
        <v>97</v>
      </c>
      <c r="CK66" s="5">
        <v>7</v>
      </c>
      <c r="CL66" s="5">
        <v>8</v>
      </c>
      <c r="CM66" s="11">
        <f t="shared" si="5"/>
        <v>1</v>
      </c>
      <c r="CN66" s="3" t="s">
        <v>96</v>
      </c>
      <c r="CO66" s="3" t="s">
        <v>97</v>
      </c>
      <c r="CP66" s="3" t="s">
        <v>96</v>
      </c>
      <c r="CQ66" s="3" t="s">
        <v>96</v>
      </c>
      <c r="CR66" s="3" t="s">
        <v>96</v>
      </c>
      <c r="CS66" s="3" t="s">
        <v>96</v>
      </c>
      <c r="CT66" s="3" t="s">
        <v>97</v>
      </c>
      <c r="CU66" s="3" t="s">
        <v>97</v>
      </c>
      <c r="CV66" s="3" t="s">
        <v>96</v>
      </c>
      <c r="CW66" s="3" t="s">
        <v>96</v>
      </c>
      <c r="CX66" s="3" t="s">
        <v>96</v>
      </c>
      <c r="CY66" s="3" t="s">
        <v>96</v>
      </c>
      <c r="CZ66" s="3" t="s">
        <v>96</v>
      </c>
      <c r="DA66" s="3" t="s">
        <v>97</v>
      </c>
      <c r="DB66" s="3" t="s">
        <v>96</v>
      </c>
      <c r="DC66" s="3" t="s">
        <v>97</v>
      </c>
      <c r="DD66" s="3" t="s">
        <v>97</v>
      </c>
      <c r="DE66" s="3" t="s">
        <v>97</v>
      </c>
      <c r="DF66" s="3" t="s">
        <v>97</v>
      </c>
      <c r="DG66" s="3" t="s">
        <v>97</v>
      </c>
      <c r="DH66" s="5">
        <v>6</v>
      </c>
      <c r="DI66" s="5">
        <v>9</v>
      </c>
      <c r="DJ66" s="11">
        <f t="shared" si="6"/>
        <v>3</v>
      </c>
      <c r="DK66" s="3" t="s">
        <v>904</v>
      </c>
      <c r="DL66" s="3" t="s">
        <v>905</v>
      </c>
      <c r="DM66" s="3" t="s">
        <v>73</v>
      </c>
      <c r="DN66" s="3" t="s">
        <v>73</v>
      </c>
      <c r="DO66" s="14" t="s">
        <v>1338</v>
      </c>
      <c r="DP66" s="14" t="s">
        <v>1340</v>
      </c>
      <c r="DQ66" s="3" t="s">
        <v>1345</v>
      </c>
      <c r="DR66" s="60" t="s">
        <v>1451</v>
      </c>
    </row>
    <row r="67" spans="1:122"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19">IF(LEN(TRIM(Z67))=0, 0, LEN(TRIM(SUBSTITUTE(SUBSTITUTE(SUBSTITUTE(Z67, "/", " "), "-", " "), "  ", " "))) - LEN(SUBSTITUTE(TRIM(SUBSTITUTE(SUBSTITUTE(SUBSTITUTE(Z67, "/", " "), "-", " "), "  ", " ")), " ", "")) + 1)</f>
        <v>10</v>
      </c>
      <c r="AB67" s="45">
        <f t="shared" si="14"/>
        <v>1</v>
      </c>
      <c r="AC67" s="52">
        <f t="shared" si="15"/>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4">
        <f>IF(LEN(TRIM(Table1[[#This Row],[QQ1_AFTER]]))=0, 0, MAX(1, LEN(Table1[[#This Row],[QQ1_AFTER]]) - LEN(SUBSTITUTE(SUBSTITUTE(SUBSTITUTE(Table1[[#This Row],[QQ1_AFTER]], ".", ""), "!", ""), "?", ""))))</f>
        <v>1</v>
      </c>
      <c r="AO67" s="45">
        <f t="shared" si="16"/>
        <v>11</v>
      </c>
      <c r="AP67" s="52">
        <f>IF(LEN(TRIM(Table1[[#This Row],[QQ1_AFTER]]))=0, 0,
    (LEN(TRIM(SUBSTITUTE(SUBSTITUTE(SUBSTITUTE(Table1[[#This Row],[QQ1_AFTER]], "/", " "), "-", " "), "  ", " ")))
    - LEN(SUBSTITUTE(TRIM(SUBSTITUTE(SUBSTITUTE(SUBSTITUTE(Table1[[#This Row],[QQ1_AFTER]], "/", " "), "-", " "), "  ", " ")), " ", "")) + 1)
    / MAX(1,
        LEN(Z67)
        - LEN(SUBSTITUTE(SUBSTITUTE(SUBSTITUTE(Z67, ".", ""), "!", ""), "?", ""))
    )
)</f>
        <v>11</v>
      </c>
      <c r="AQ67" s="45">
        <f>Table1[[#This Row],[QQ1_SENTENCE_COUNT_AFTER]]-Table1[[#This Row],[QQ1_SENTENCE_COUNT_BEFORE]]</f>
        <v>0</v>
      </c>
      <c r="AR67" s="45">
        <f t="shared" si="17"/>
        <v>1</v>
      </c>
      <c r="AS67" s="52">
        <f>Table1[[#This Row],[QQ1_AVG_WORDS_PER_SENTENCE_AFTER]]-Table1[[#This Row],[QQ1_AVG_WORDS_PER_SENTENCE]]</f>
        <v>1</v>
      </c>
      <c r="AT67" s="3" t="s">
        <v>916</v>
      </c>
      <c r="AU67" s="3" t="s">
        <v>1388</v>
      </c>
      <c r="AV67" s="3" t="s">
        <v>1393</v>
      </c>
      <c r="AW67" s="3" t="s">
        <v>917</v>
      </c>
      <c r="AX67" s="3" t="s">
        <v>1399</v>
      </c>
      <c r="AY67" s="3" t="s">
        <v>93</v>
      </c>
      <c r="AZ67" s="3" t="s">
        <v>95</v>
      </c>
      <c r="BA67" s="3" t="s">
        <v>93</v>
      </c>
      <c r="BB67" s="3" t="s">
        <v>95</v>
      </c>
      <c r="BC67" s="3" t="s">
        <v>115</v>
      </c>
      <c r="BD67" s="3" t="s">
        <v>94</v>
      </c>
      <c r="BE67" s="3" t="s">
        <v>93</v>
      </c>
      <c r="BF67" s="3" t="s">
        <v>93</v>
      </c>
      <c r="BG67" s="3" t="s">
        <v>95</v>
      </c>
      <c r="BH67" s="3" t="s">
        <v>94</v>
      </c>
      <c r="BI67" s="3" t="s">
        <v>93</v>
      </c>
      <c r="BJ67" s="3" t="s">
        <v>95</v>
      </c>
      <c r="BK67" s="3" t="s">
        <v>94</v>
      </c>
      <c r="BL67" s="3" t="s">
        <v>93</v>
      </c>
      <c r="BM67" s="30">
        <v>15</v>
      </c>
      <c r="BN67" s="30">
        <v>14</v>
      </c>
      <c r="BO67" s="30">
        <f t="shared" ref="BO67:BO100" si="20">SUM(BM67:BN67)</f>
        <v>29</v>
      </c>
      <c r="BP67" s="34">
        <f t="shared" si="18"/>
        <v>-1</v>
      </c>
      <c r="BQ67" s="32" t="s">
        <v>96</v>
      </c>
      <c r="BR67" s="3" t="s">
        <v>96</v>
      </c>
      <c r="BS67" s="3" t="s">
        <v>97</v>
      </c>
      <c r="BT67" s="3" t="s">
        <v>96</v>
      </c>
      <c r="BU67" s="3" t="s">
        <v>96</v>
      </c>
      <c r="BV67" s="3" t="s">
        <v>97</v>
      </c>
      <c r="BW67" s="3" t="s">
        <v>97</v>
      </c>
      <c r="BX67" s="3" t="s">
        <v>97</v>
      </c>
      <c r="BY67" s="3" t="s">
        <v>97</v>
      </c>
      <c r="BZ67" s="3" t="s">
        <v>97</v>
      </c>
      <c r="CA67" s="3" t="s">
        <v>96</v>
      </c>
      <c r="CB67" s="3" t="s">
        <v>96</v>
      </c>
      <c r="CC67" s="3" t="s">
        <v>96</v>
      </c>
      <c r="CD67" s="3" t="s">
        <v>96</v>
      </c>
      <c r="CE67" s="3" t="s">
        <v>96</v>
      </c>
      <c r="CF67" s="3" t="s">
        <v>97</v>
      </c>
      <c r="CG67" s="3" t="s">
        <v>97</v>
      </c>
      <c r="CH67" s="3" t="s">
        <v>97</v>
      </c>
      <c r="CI67" s="3" t="s">
        <v>97</v>
      </c>
      <c r="CJ67" s="3" t="s">
        <v>97</v>
      </c>
      <c r="CK67" s="5">
        <v>9</v>
      </c>
      <c r="CL67" s="5">
        <v>10</v>
      </c>
      <c r="CM67" s="11">
        <f t="shared" si="5"/>
        <v>1</v>
      </c>
      <c r="CN67" s="3" t="s">
        <v>97</v>
      </c>
      <c r="CO67" s="3" t="s">
        <v>96</v>
      </c>
      <c r="CP67" s="3" t="s">
        <v>96</v>
      </c>
      <c r="CQ67" s="3" t="s">
        <v>96</v>
      </c>
      <c r="CR67" s="3" t="s">
        <v>97</v>
      </c>
      <c r="CS67" s="3" t="s">
        <v>96</v>
      </c>
      <c r="CT67" s="3" t="s">
        <v>97</v>
      </c>
      <c r="CU67" s="3" t="s">
        <v>97</v>
      </c>
      <c r="CV67" s="3" t="s">
        <v>97</v>
      </c>
      <c r="CW67" s="3" t="s">
        <v>97</v>
      </c>
      <c r="CX67" s="3" t="s">
        <v>96</v>
      </c>
      <c r="CY67" s="3" t="s">
        <v>96</v>
      </c>
      <c r="CZ67" s="3" t="s">
        <v>96</v>
      </c>
      <c r="DA67" s="3" t="s">
        <v>96</v>
      </c>
      <c r="DB67" s="3" t="s">
        <v>96</v>
      </c>
      <c r="DC67" s="3" t="s">
        <v>97</v>
      </c>
      <c r="DD67" s="3" t="s">
        <v>97</v>
      </c>
      <c r="DE67" s="3" t="s">
        <v>96</v>
      </c>
      <c r="DF67" s="3" t="s">
        <v>97</v>
      </c>
      <c r="DG67" s="3" t="s">
        <v>96</v>
      </c>
      <c r="DH67" s="5">
        <v>7</v>
      </c>
      <c r="DI67" s="5">
        <v>8</v>
      </c>
      <c r="DJ67" s="11">
        <f t="shared" si="6"/>
        <v>1</v>
      </c>
      <c r="DK67" s="3" t="s">
        <v>918</v>
      </c>
      <c r="DL67" s="3" t="s">
        <v>919</v>
      </c>
      <c r="DM67" s="3" t="s">
        <v>920</v>
      </c>
      <c r="DN67" s="3" t="s">
        <v>247</v>
      </c>
      <c r="DO67" s="14" t="s">
        <v>1338</v>
      </c>
      <c r="DP67" s="14" t="s">
        <v>1339</v>
      </c>
      <c r="DQ67" s="3" t="s">
        <v>1345</v>
      </c>
      <c r="DR67" s="60" t="s">
        <v>1449</v>
      </c>
    </row>
    <row r="68" spans="1:122"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IF(LEN(TRIM(Z68))=0, 0, LEN(TRIM(SUBSTITUTE(SUBSTITUTE(SUBSTITUTE(Z68, "/", " "), "-", " "), "  ", " "))) - LEN(SUBSTITUTE(TRIM(SUBSTITUTE(SUBSTITUTE(SUBSTITUTE(Z68, "/", " "), "-", " "), "  ", " ")), " ", "")) + 1)</f>
        <v>163</v>
      </c>
      <c r="AB68" s="45">
        <f t="shared" si="14"/>
        <v>7</v>
      </c>
      <c r="AC68" s="52">
        <f t="shared" si="15"/>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4">
        <f>IF(LEN(TRIM(Table1[[#This Row],[QQ1_AFTER]]))=0, 0, MAX(1, LEN(Table1[[#This Row],[QQ1_AFTER]]) - LEN(SUBSTITUTE(SUBSTITUTE(SUBSTITUTE(Table1[[#This Row],[QQ1_AFTER]], ".", ""), "!", ""), "?", ""))))</f>
        <v>5</v>
      </c>
      <c r="AO68" s="45">
        <f t="shared" si="16"/>
        <v>93</v>
      </c>
      <c r="AP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Q68" s="45">
        <f>Table1[[#This Row],[QQ1_SENTENCE_COUNT_AFTER]]-Table1[[#This Row],[QQ1_SENTENCE_COUNT_BEFORE]]</f>
        <v>-2</v>
      </c>
      <c r="AR68" s="45">
        <f t="shared" si="17"/>
        <v>-70</v>
      </c>
      <c r="AS68" s="52">
        <f>Table1[[#This Row],[QQ1_AVG_WORDS_PER_SENTENCE_AFTER]]-Table1[[#This Row],[QQ1_AVG_WORDS_PER_SENTENCE]]</f>
        <v>-9.9999999999999982</v>
      </c>
      <c r="AT68" s="3" t="s">
        <v>934</v>
      </c>
      <c r="AU68" s="3" t="s">
        <v>1391</v>
      </c>
      <c r="AV68" s="3" t="s">
        <v>1393</v>
      </c>
      <c r="AW68" s="3" t="s">
        <v>935</v>
      </c>
      <c r="AX68" s="3" t="s">
        <v>1400</v>
      </c>
      <c r="AY68" s="3" t="s">
        <v>115</v>
      </c>
      <c r="AZ68" s="3" t="s">
        <v>95</v>
      </c>
      <c r="BA68" s="3" t="s">
        <v>95</v>
      </c>
      <c r="BB68" s="3" t="s">
        <v>95</v>
      </c>
      <c r="BC68" s="3" t="s">
        <v>95</v>
      </c>
      <c r="BD68" s="3" t="s">
        <v>93</v>
      </c>
      <c r="BE68" s="3" t="s">
        <v>93</v>
      </c>
      <c r="BF68" s="3" t="s">
        <v>95</v>
      </c>
      <c r="BG68" s="3" t="s">
        <v>95</v>
      </c>
      <c r="BH68" s="3" t="s">
        <v>95</v>
      </c>
      <c r="BI68" s="3" t="s">
        <v>115</v>
      </c>
      <c r="BJ68" s="3" t="s">
        <v>95</v>
      </c>
      <c r="BK68" s="3" t="s">
        <v>95</v>
      </c>
      <c r="BL68" s="3" t="s">
        <v>94</v>
      </c>
      <c r="BM68" s="30">
        <v>12</v>
      </c>
      <c r="BN68" s="30">
        <v>12</v>
      </c>
      <c r="BO68" s="30">
        <f t="shared" si="20"/>
        <v>24</v>
      </c>
      <c r="BP68" s="34">
        <f t="shared" si="18"/>
        <v>0</v>
      </c>
      <c r="BQ68" s="32" t="s">
        <v>97</v>
      </c>
      <c r="BR68" s="3" t="s">
        <v>96</v>
      </c>
      <c r="BS68" s="3" t="s">
        <v>96</v>
      </c>
      <c r="BT68" s="3" t="s">
        <v>96</v>
      </c>
      <c r="BU68" s="3" t="s">
        <v>96</v>
      </c>
      <c r="BV68" s="3" t="s">
        <v>97</v>
      </c>
      <c r="BW68" s="3" t="s">
        <v>97</v>
      </c>
      <c r="BX68" s="3" t="s">
        <v>97</v>
      </c>
      <c r="BY68" s="3" t="s">
        <v>97</v>
      </c>
      <c r="BZ68" s="3" t="s">
        <v>97</v>
      </c>
      <c r="CA68" s="3" t="s">
        <v>96</v>
      </c>
      <c r="CB68" s="3" t="s">
        <v>96</v>
      </c>
      <c r="CC68" s="3" t="s">
        <v>96</v>
      </c>
      <c r="CD68" s="3" t="s">
        <v>96</v>
      </c>
      <c r="CE68" s="3" t="s">
        <v>96</v>
      </c>
      <c r="CF68" s="3" t="s">
        <v>97</v>
      </c>
      <c r="CG68" s="3" t="s">
        <v>97</v>
      </c>
      <c r="CH68" s="3" t="s">
        <v>97</v>
      </c>
      <c r="CI68" s="3" t="s">
        <v>97</v>
      </c>
      <c r="CJ68" s="3" t="s">
        <v>97</v>
      </c>
      <c r="CK68" s="5">
        <v>9</v>
      </c>
      <c r="CL68" s="5">
        <v>10</v>
      </c>
      <c r="CM68" s="11">
        <f t="shared" si="5"/>
        <v>1</v>
      </c>
      <c r="CN68" s="3" t="s">
        <v>96</v>
      </c>
      <c r="CO68" s="3" t="s">
        <v>96</v>
      </c>
      <c r="CP68" s="3" t="s">
        <v>96</v>
      </c>
      <c r="CQ68" s="3" t="s">
        <v>96</v>
      </c>
      <c r="CR68" s="3" t="s">
        <v>96</v>
      </c>
      <c r="CS68" s="3" t="s">
        <v>97</v>
      </c>
      <c r="CT68" s="3" t="s">
        <v>97</v>
      </c>
      <c r="CU68" s="3" t="s">
        <v>97</v>
      </c>
      <c r="CV68" s="3" t="s">
        <v>97</v>
      </c>
      <c r="CW68" s="3" t="s">
        <v>97</v>
      </c>
      <c r="CX68" s="3" t="s">
        <v>96</v>
      </c>
      <c r="CY68" s="3" t="s">
        <v>96</v>
      </c>
      <c r="CZ68" s="3" t="s">
        <v>96</v>
      </c>
      <c r="DA68" s="3" t="s">
        <v>96</v>
      </c>
      <c r="DB68" s="3" t="s">
        <v>96</v>
      </c>
      <c r="DC68" s="3" t="s">
        <v>97</v>
      </c>
      <c r="DD68" s="3" t="s">
        <v>97</v>
      </c>
      <c r="DE68" s="3" t="s">
        <v>97</v>
      </c>
      <c r="DF68" s="3" t="s">
        <v>97</v>
      </c>
      <c r="DG68" s="3" t="s">
        <v>97</v>
      </c>
      <c r="DH68" s="5">
        <v>10</v>
      </c>
      <c r="DI68" s="5">
        <v>10</v>
      </c>
      <c r="DJ68" s="11">
        <f t="shared" si="6"/>
        <v>0</v>
      </c>
      <c r="DK68" s="3" t="s">
        <v>936</v>
      </c>
      <c r="DL68" s="3" t="s">
        <v>937</v>
      </c>
      <c r="DM68" s="3" t="s">
        <v>938</v>
      </c>
      <c r="DN68" s="3" t="s">
        <v>939</v>
      </c>
      <c r="DO68" s="14" t="s">
        <v>1338</v>
      </c>
      <c r="DP68" s="14" t="s">
        <v>1340</v>
      </c>
      <c r="DQ68" s="3" t="s">
        <v>1365</v>
      </c>
      <c r="DR68" s="60" t="s">
        <v>1449</v>
      </c>
    </row>
    <row r="69" spans="1:122"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19"/>
        <v>71</v>
      </c>
      <c r="AB69" s="45">
        <f t="shared" si="14"/>
        <v>4</v>
      </c>
      <c r="AC69" s="52">
        <f t="shared" si="15"/>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4">
        <f>IF(LEN(TRIM(Table1[[#This Row],[QQ1_AFTER]]))=0, 0, MAX(1, LEN(Table1[[#This Row],[QQ1_AFTER]]) - LEN(SUBSTITUTE(SUBSTITUTE(SUBSTITUTE(Table1[[#This Row],[QQ1_AFTER]], ".", ""), "!", ""), "?", ""))))</f>
        <v>2</v>
      </c>
      <c r="AO69" s="45">
        <f t="shared" si="16"/>
        <v>43</v>
      </c>
      <c r="AP69" s="52">
        <f>IF(LEN(TRIM(Table1[[#This Row],[QQ1_AFTER]]))=0, 0,
    (LEN(TRIM(SUBSTITUTE(SUBSTITUTE(SUBSTITUTE(Table1[[#This Row],[QQ1_AFTER]], "/", " "), "-", " "), "  ", " ")))
    - LEN(SUBSTITUTE(TRIM(SUBSTITUTE(SUBSTITUTE(SUBSTITUTE(Table1[[#This Row],[QQ1_AFTER]], "/", " "), "-", " "), "  ", " ")), " ", "")) + 1)
    / MAX(1,
        LEN(Z69)
        - LEN(SUBSTITUTE(SUBSTITUTE(SUBSTITUTE(Z69, ".", ""), "!", ""), "?", ""))
    )
)</f>
        <v>10.75</v>
      </c>
      <c r="AQ69" s="45">
        <f>Table1[[#This Row],[QQ1_SENTENCE_COUNT_AFTER]]-Table1[[#This Row],[QQ1_SENTENCE_COUNT_BEFORE]]</f>
        <v>-2</v>
      </c>
      <c r="AR69" s="45">
        <f t="shared" si="17"/>
        <v>-28</v>
      </c>
      <c r="AS69" s="52">
        <f>Table1[[#This Row],[QQ1_AVG_WORDS_PER_SENTENCE_AFTER]]-Table1[[#This Row],[QQ1_AVG_WORDS_PER_SENTENCE]]</f>
        <v>-7</v>
      </c>
      <c r="AT69" s="3" t="s">
        <v>945</v>
      </c>
      <c r="AU69" s="3" t="s">
        <v>1390</v>
      </c>
      <c r="AV69" s="3" t="s">
        <v>1392</v>
      </c>
      <c r="AW69" s="3" t="s">
        <v>946</v>
      </c>
      <c r="AX69" s="3" t="s">
        <v>1399</v>
      </c>
      <c r="AY69" s="3" t="s">
        <v>93</v>
      </c>
      <c r="AZ69" s="3" t="s">
        <v>115</v>
      </c>
      <c r="BA69" s="3" t="s">
        <v>94</v>
      </c>
      <c r="BB69" s="3" t="s">
        <v>93</v>
      </c>
      <c r="BC69" s="3" t="s">
        <v>95</v>
      </c>
      <c r="BD69" s="3" t="s">
        <v>93</v>
      </c>
      <c r="BE69" s="3" t="s">
        <v>115</v>
      </c>
      <c r="BF69" s="3" t="s">
        <v>115</v>
      </c>
      <c r="BG69" s="3" t="s">
        <v>94</v>
      </c>
      <c r="BH69" s="3" t="s">
        <v>114</v>
      </c>
      <c r="BI69" s="3" t="s">
        <v>94</v>
      </c>
      <c r="BJ69" s="3" t="s">
        <v>93</v>
      </c>
      <c r="BK69" s="3" t="s">
        <v>115</v>
      </c>
      <c r="BL69" s="3" t="s">
        <v>94</v>
      </c>
      <c r="BM69" s="30">
        <v>18</v>
      </c>
      <c r="BN69" s="30">
        <v>24</v>
      </c>
      <c r="BO69" s="30">
        <f t="shared" si="20"/>
        <v>42</v>
      </c>
      <c r="BP69" s="34">
        <f t="shared" si="18"/>
        <v>6</v>
      </c>
      <c r="BQ69" s="32" t="s">
        <v>96</v>
      </c>
      <c r="BR69" s="3" t="s">
        <v>96</v>
      </c>
      <c r="BS69" s="3" t="s">
        <v>96</v>
      </c>
      <c r="BT69" s="3" t="s">
        <v>96</v>
      </c>
      <c r="BU69" s="3" t="s">
        <v>96</v>
      </c>
      <c r="BV69" s="3" t="s">
        <v>97</v>
      </c>
      <c r="BW69" s="3" t="s">
        <v>97</v>
      </c>
      <c r="BX69" s="3" t="s">
        <v>97</v>
      </c>
      <c r="BY69" s="3" t="s">
        <v>97</v>
      </c>
      <c r="BZ69" s="3" t="s">
        <v>97</v>
      </c>
      <c r="CA69" s="3" t="s">
        <v>96</v>
      </c>
      <c r="CB69" s="3" t="s">
        <v>96</v>
      </c>
      <c r="CC69" s="3" t="s">
        <v>96</v>
      </c>
      <c r="CD69" s="3" t="s">
        <v>96</v>
      </c>
      <c r="CE69" s="3" t="s">
        <v>96</v>
      </c>
      <c r="CF69" s="3" t="s">
        <v>97</v>
      </c>
      <c r="CG69" s="3" t="s">
        <v>97</v>
      </c>
      <c r="CH69" s="3" t="s">
        <v>97</v>
      </c>
      <c r="CI69" s="3" t="s">
        <v>97</v>
      </c>
      <c r="CJ69" s="3" t="s">
        <v>97</v>
      </c>
      <c r="CK69" s="5">
        <v>10</v>
      </c>
      <c r="CL69" s="5">
        <v>10</v>
      </c>
      <c r="CM69" s="11">
        <f t="shared" si="5"/>
        <v>0</v>
      </c>
      <c r="CN69" s="3" t="s">
        <v>97</v>
      </c>
      <c r="CO69" s="3" t="s">
        <v>97</v>
      </c>
      <c r="CP69" s="3" t="s">
        <v>96</v>
      </c>
      <c r="CQ69" s="3" t="s">
        <v>96</v>
      </c>
      <c r="CR69" s="3" t="s">
        <v>96</v>
      </c>
      <c r="CS69" s="3" t="s">
        <v>97</v>
      </c>
      <c r="CT69" s="3" t="s">
        <v>97</v>
      </c>
      <c r="CU69" s="3" t="s">
        <v>97</v>
      </c>
      <c r="CV69" s="3" t="s">
        <v>97</v>
      </c>
      <c r="CW69" s="3" t="s">
        <v>97</v>
      </c>
      <c r="CX69" s="3" t="s">
        <v>96</v>
      </c>
      <c r="CY69" s="3" t="s">
        <v>96</v>
      </c>
      <c r="CZ69" s="3" t="s">
        <v>97</v>
      </c>
      <c r="DA69" s="3" t="s">
        <v>96</v>
      </c>
      <c r="DB69" s="3" t="s">
        <v>97</v>
      </c>
      <c r="DC69" s="3" t="s">
        <v>97</v>
      </c>
      <c r="DD69" s="3" t="s">
        <v>97</v>
      </c>
      <c r="DE69" s="3" t="s">
        <v>97</v>
      </c>
      <c r="DF69" s="3" t="s">
        <v>97</v>
      </c>
      <c r="DG69" s="3" t="s">
        <v>97</v>
      </c>
      <c r="DH69" s="5">
        <v>8</v>
      </c>
      <c r="DI69" s="5">
        <v>8</v>
      </c>
      <c r="DJ69" s="11">
        <f t="shared" si="6"/>
        <v>0</v>
      </c>
      <c r="DK69" s="3" t="s">
        <v>947</v>
      </c>
      <c r="DL69" s="3" t="s">
        <v>948</v>
      </c>
      <c r="DM69" s="3" t="s">
        <v>949</v>
      </c>
      <c r="DN69" s="3" t="s">
        <v>73</v>
      </c>
      <c r="DO69" s="14" t="s">
        <v>1337</v>
      </c>
      <c r="DP69" s="14" t="s">
        <v>1339</v>
      </c>
      <c r="DQ69" s="3" t="s">
        <v>1345</v>
      </c>
      <c r="DR69" s="60" t="s">
        <v>1450</v>
      </c>
    </row>
    <row r="70" spans="1:122"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19"/>
        <v>39</v>
      </c>
      <c r="AB70" s="45">
        <f t="shared" si="14"/>
        <v>1</v>
      </c>
      <c r="AC70" s="52">
        <f t="shared" si="15"/>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4">
        <f>IF(LEN(TRIM(Table1[[#This Row],[QQ1_AFTER]]))=0, 0, MAX(1, LEN(Table1[[#This Row],[QQ1_AFTER]]) - LEN(SUBSTITUTE(SUBSTITUTE(SUBSTITUTE(Table1[[#This Row],[QQ1_AFTER]], ".", ""), "!", ""), "?", ""))))</f>
        <v>2</v>
      </c>
      <c r="AO70" s="45">
        <f t="shared" si="16"/>
        <v>37</v>
      </c>
      <c r="AP70" s="52">
        <f>IF(LEN(TRIM(Table1[[#This Row],[QQ1_AFTER]]))=0, 0,
    (LEN(TRIM(SUBSTITUTE(SUBSTITUTE(SUBSTITUTE(Table1[[#This Row],[QQ1_AFTER]], "/", " "), "-", " "), "  ", " ")))
    - LEN(SUBSTITUTE(TRIM(SUBSTITUTE(SUBSTITUTE(SUBSTITUTE(Table1[[#This Row],[QQ1_AFTER]], "/", " "), "-", " "), "  ", " ")), " ", "")) + 1)
    / MAX(1,
        LEN(Z70)
        - LEN(SUBSTITUTE(SUBSTITUTE(SUBSTITUTE(Z70, ".", ""), "!", ""), "?", ""))
    )
)</f>
        <v>37</v>
      </c>
      <c r="AQ70" s="45">
        <f>Table1[[#This Row],[QQ1_SENTENCE_COUNT_AFTER]]-Table1[[#This Row],[QQ1_SENTENCE_COUNT_BEFORE]]</f>
        <v>1</v>
      </c>
      <c r="AR70" s="45">
        <f t="shared" si="17"/>
        <v>-2</v>
      </c>
      <c r="AS70" s="52">
        <f>Table1[[#This Row],[QQ1_AVG_WORDS_PER_SENTENCE_AFTER]]-Table1[[#This Row],[QQ1_AVG_WORDS_PER_SENTENCE]]</f>
        <v>-2</v>
      </c>
      <c r="AT70" s="3" t="s">
        <v>955</v>
      </c>
      <c r="AU70" s="3" t="s">
        <v>1390</v>
      </c>
      <c r="AV70" s="3" t="s">
        <v>1393</v>
      </c>
      <c r="AW70" s="3" t="s">
        <v>956</v>
      </c>
      <c r="AX70" s="3" t="s">
        <v>1399</v>
      </c>
      <c r="AY70" s="3" t="s">
        <v>94</v>
      </c>
      <c r="AZ70" s="3" t="s">
        <v>94</v>
      </c>
      <c r="BA70" s="3" t="s">
        <v>93</v>
      </c>
      <c r="BB70" s="3" t="s">
        <v>94</v>
      </c>
      <c r="BC70" s="3" t="s">
        <v>115</v>
      </c>
      <c r="BD70" s="3" t="s">
        <v>94</v>
      </c>
      <c r="BE70" s="3" t="s">
        <v>94</v>
      </c>
      <c r="BF70" s="3" t="s">
        <v>93</v>
      </c>
      <c r="BG70" s="3" t="s">
        <v>93</v>
      </c>
      <c r="BH70" s="3" t="s">
        <v>115</v>
      </c>
      <c r="BI70" s="3" t="s">
        <v>93</v>
      </c>
      <c r="BJ70" s="3" t="s">
        <v>93</v>
      </c>
      <c r="BK70" s="3" t="s">
        <v>95</v>
      </c>
      <c r="BL70" s="3" t="s">
        <v>115</v>
      </c>
      <c r="BM70" s="30">
        <v>21</v>
      </c>
      <c r="BN70" s="30">
        <v>17</v>
      </c>
      <c r="BO70" s="30">
        <f t="shared" si="20"/>
        <v>38</v>
      </c>
      <c r="BP70" s="34">
        <f t="shared" si="18"/>
        <v>-4</v>
      </c>
      <c r="BQ70" s="32" t="s">
        <v>97</v>
      </c>
      <c r="BR70" s="3" t="s">
        <v>96</v>
      </c>
      <c r="BS70" s="3" t="s">
        <v>96</v>
      </c>
      <c r="BT70" s="3" t="s">
        <v>96</v>
      </c>
      <c r="BU70" s="3" t="s">
        <v>96</v>
      </c>
      <c r="BV70" s="3" t="s">
        <v>96</v>
      </c>
      <c r="BW70" s="3" t="s">
        <v>97</v>
      </c>
      <c r="BX70" s="3" t="s">
        <v>97</v>
      </c>
      <c r="BY70" s="3" t="s">
        <v>96</v>
      </c>
      <c r="BZ70" s="3" t="s">
        <v>97</v>
      </c>
      <c r="CA70" s="3" t="s">
        <v>96</v>
      </c>
      <c r="CB70" s="3" t="s">
        <v>96</v>
      </c>
      <c r="CC70" s="3" t="s">
        <v>96</v>
      </c>
      <c r="CD70" s="3" t="s">
        <v>96</v>
      </c>
      <c r="CE70" s="3" t="s">
        <v>96</v>
      </c>
      <c r="CF70" s="3" t="s">
        <v>96</v>
      </c>
      <c r="CG70" s="3" t="s">
        <v>97</v>
      </c>
      <c r="CH70" s="3" t="s">
        <v>97</v>
      </c>
      <c r="CI70" s="3" t="s">
        <v>97</v>
      </c>
      <c r="CJ70" s="3" t="s">
        <v>96</v>
      </c>
      <c r="CK70" s="5">
        <v>7</v>
      </c>
      <c r="CL70" s="5">
        <v>8</v>
      </c>
      <c r="CM70" s="11">
        <f t="shared" si="5"/>
        <v>1</v>
      </c>
      <c r="CN70" s="3" t="s">
        <v>96</v>
      </c>
      <c r="CO70" s="3" t="s">
        <v>96</v>
      </c>
      <c r="CP70" s="3" t="s">
        <v>96</v>
      </c>
      <c r="CQ70" s="3" t="s">
        <v>96</v>
      </c>
      <c r="CR70" s="3" t="s">
        <v>96</v>
      </c>
      <c r="CS70" s="3" t="s">
        <v>96</v>
      </c>
      <c r="CT70" s="3" t="s">
        <v>97</v>
      </c>
      <c r="CU70" s="3" t="s">
        <v>96</v>
      </c>
      <c r="CV70" s="3" t="s">
        <v>96</v>
      </c>
      <c r="CW70" s="3" t="s">
        <v>97</v>
      </c>
      <c r="CX70" s="3" t="s">
        <v>96</v>
      </c>
      <c r="CY70" s="3" t="s">
        <v>96</v>
      </c>
      <c r="CZ70" s="3" t="s">
        <v>96</v>
      </c>
      <c r="DA70" s="3" t="s">
        <v>96</v>
      </c>
      <c r="DB70" s="3" t="s">
        <v>96</v>
      </c>
      <c r="DC70" s="3" t="s">
        <v>96</v>
      </c>
      <c r="DD70" s="3" t="s">
        <v>96</v>
      </c>
      <c r="DE70" s="3" t="s">
        <v>96</v>
      </c>
      <c r="DF70" s="3" t="s">
        <v>96</v>
      </c>
      <c r="DG70" s="3" t="s">
        <v>96</v>
      </c>
      <c r="DH70" s="5">
        <v>7</v>
      </c>
      <c r="DI70" s="5">
        <v>5</v>
      </c>
      <c r="DJ70" s="11">
        <f t="shared" si="6"/>
        <v>-2</v>
      </c>
      <c r="DK70" s="3" t="s">
        <v>957</v>
      </c>
      <c r="DL70" s="3" t="s">
        <v>958</v>
      </c>
      <c r="DM70" s="3" t="s">
        <v>959</v>
      </c>
      <c r="DN70" s="3" t="s">
        <v>960</v>
      </c>
      <c r="DO70" s="14" t="s">
        <v>1338</v>
      </c>
      <c r="DP70" s="14" t="s">
        <v>1338</v>
      </c>
      <c r="DQ70" s="3" t="s">
        <v>1366</v>
      </c>
      <c r="DR70" s="60" t="s">
        <v>1451</v>
      </c>
    </row>
    <row r="71" spans="1:122"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19"/>
        <v>17</v>
      </c>
      <c r="AB71" s="45">
        <f t="shared" si="14"/>
        <v>2</v>
      </c>
      <c r="AC71" s="52">
        <f t="shared" si="15"/>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4">
        <f>IF(LEN(TRIM(Table1[[#This Row],[QQ1_AFTER]]))=0, 0, MAX(1, LEN(Table1[[#This Row],[QQ1_AFTER]]) - LEN(SUBSTITUTE(SUBSTITUTE(SUBSTITUTE(Table1[[#This Row],[QQ1_AFTER]], ".", ""), "!", ""), "?", ""))))</f>
        <v>2</v>
      </c>
      <c r="AO71" s="45">
        <f t="shared" si="16"/>
        <v>26</v>
      </c>
      <c r="AP71" s="52">
        <f>IF(LEN(TRIM(Table1[[#This Row],[QQ1_AFTER]]))=0, 0,
    (LEN(TRIM(SUBSTITUTE(SUBSTITUTE(SUBSTITUTE(Table1[[#This Row],[QQ1_AFTER]], "/", " "), "-", " "), "  ", " ")))
    - LEN(SUBSTITUTE(TRIM(SUBSTITUTE(SUBSTITUTE(SUBSTITUTE(Table1[[#This Row],[QQ1_AFTER]], "/", " "), "-", " "), "  ", " ")), " ", "")) + 1)
    / MAX(1,
        LEN(Z71)
        - LEN(SUBSTITUTE(SUBSTITUTE(SUBSTITUTE(Z71, ".", ""), "!", ""), "?", ""))
    )
)</f>
        <v>13</v>
      </c>
      <c r="AQ71" s="45">
        <f>Table1[[#This Row],[QQ1_SENTENCE_COUNT_AFTER]]-Table1[[#This Row],[QQ1_SENTENCE_COUNT_BEFORE]]</f>
        <v>0</v>
      </c>
      <c r="AR71" s="45">
        <f t="shared" si="17"/>
        <v>9</v>
      </c>
      <c r="AS71" s="52">
        <f>Table1[[#This Row],[QQ1_AVG_WORDS_PER_SENTENCE_AFTER]]-Table1[[#This Row],[QQ1_AVG_WORDS_PER_SENTENCE]]</f>
        <v>4.5</v>
      </c>
      <c r="AT71" s="3" t="s">
        <v>968</v>
      </c>
      <c r="AU71" s="3" t="s">
        <v>1390</v>
      </c>
      <c r="AV71" s="3" t="s">
        <v>1389</v>
      </c>
      <c r="AW71" s="3" t="s">
        <v>969</v>
      </c>
      <c r="AX71" s="3" t="s">
        <v>1399</v>
      </c>
      <c r="AY71" s="3" t="s">
        <v>94</v>
      </c>
      <c r="AZ71" s="3" t="s">
        <v>93</v>
      </c>
      <c r="BA71" s="3" t="s">
        <v>93</v>
      </c>
      <c r="BB71" s="3" t="s">
        <v>93</v>
      </c>
      <c r="BC71" s="3" t="s">
        <v>94</v>
      </c>
      <c r="BD71" s="3" t="s">
        <v>115</v>
      </c>
      <c r="BE71" s="3" t="s">
        <v>93</v>
      </c>
      <c r="BF71" s="3" t="s">
        <v>93</v>
      </c>
      <c r="BG71" s="3" t="s">
        <v>93</v>
      </c>
      <c r="BH71" s="3" t="s">
        <v>94</v>
      </c>
      <c r="BI71" s="3" t="s">
        <v>93</v>
      </c>
      <c r="BJ71" s="3" t="s">
        <v>95</v>
      </c>
      <c r="BK71" s="3" t="s">
        <v>93</v>
      </c>
      <c r="BL71" s="3" t="s">
        <v>93</v>
      </c>
      <c r="BM71" s="30">
        <v>18</v>
      </c>
      <c r="BN71" s="30">
        <v>14</v>
      </c>
      <c r="BO71" s="30">
        <f t="shared" si="20"/>
        <v>32</v>
      </c>
      <c r="BP71" s="34">
        <f t="shared" si="18"/>
        <v>-4</v>
      </c>
      <c r="BQ71" s="32" t="s">
        <v>97</v>
      </c>
      <c r="BR71" s="3" t="s">
        <v>97</v>
      </c>
      <c r="BS71" s="3" t="s">
        <v>96</v>
      </c>
      <c r="BT71" s="3" t="s">
        <v>96</v>
      </c>
      <c r="BU71" s="3" t="s">
        <v>96</v>
      </c>
      <c r="BV71" s="3" t="s">
        <v>97</v>
      </c>
      <c r="BW71" s="3" t="s">
        <v>97</v>
      </c>
      <c r="BX71" s="3" t="s">
        <v>96</v>
      </c>
      <c r="BY71" s="3" t="s">
        <v>97</v>
      </c>
      <c r="BZ71" s="3" t="s">
        <v>97</v>
      </c>
      <c r="CA71" s="3" t="s">
        <v>96</v>
      </c>
      <c r="CB71" s="3" t="s">
        <v>96</v>
      </c>
      <c r="CC71" s="3" t="s">
        <v>96</v>
      </c>
      <c r="CD71" s="3" t="s">
        <v>96</v>
      </c>
      <c r="CE71" s="3" t="s">
        <v>96</v>
      </c>
      <c r="CF71" s="3" t="s">
        <v>96</v>
      </c>
      <c r="CG71" s="3" t="s">
        <v>97</v>
      </c>
      <c r="CH71" s="3" t="s">
        <v>97</v>
      </c>
      <c r="CI71" s="3" t="s">
        <v>97</v>
      </c>
      <c r="CJ71" s="3" t="s">
        <v>97</v>
      </c>
      <c r="CK71" s="5">
        <v>7</v>
      </c>
      <c r="CL71" s="5">
        <v>9</v>
      </c>
      <c r="CM71" s="11">
        <f t="shared" si="5"/>
        <v>2</v>
      </c>
      <c r="CN71" s="3" t="s">
        <v>97</v>
      </c>
      <c r="CO71" s="3" t="s">
        <v>96</v>
      </c>
      <c r="CP71" s="3" t="s">
        <v>96</v>
      </c>
      <c r="CQ71" s="3" t="s">
        <v>96</v>
      </c>
      <c r="CR71" s="3" t="s">
        <v>96</v>
      </c>
      <c r="CS71" s="3" t="s">
        <v>97</v>
      </c>
      <c r="CT71" s="3" t="s">
        <v>97</v>
      </c>
      <c r="CU71" s="3" t="s">
        <v>96</v>
      </c>
      <c r="CV71" s="3" t="s">
        <v>96</v>
      </c>
      <c r="CW71" s="3" t="s">
        <v>97</v>
      </c>
      <c r="CX71" s="3" t="s">
        <v>96</v>
      </c>
      <c r="CY71" s="3" t="s">
        <v>96</v>
      </c>
      <c r="CZ71" s="3" t="s">
        <v>96</v>
      </c>
      <c r="DA71" s="3" t="s">
        <v>97</v>
      </c>
      <c r="DB71" s="3" t="s">
        <v>96</v>
      </c>
      <c r="DC71" s="3" t="s">
        <v>96</v>
      </c>
      <c r="DD71" s="3" t="s">
        <v>97</v>
      </c>
      <c r="DE71" s="3" t="s">
        <v>97</v>
      </c>
      <c r="DF71" s="3" t="s">
        <v>96</v>
      </c>
      <c r="DG71" s="3" t="s">
        <v>97</v>
      </c>
      <c r="DH71" s="5">
        <v>7</v>
      </c>
      <c r="DI71" s="5">
        <v>7</v>
      </c>
      <c r="DJ71" s="11">
        <f t="shared" si="6"/>
        <v>0</v>
      </c>
      <c r="DK71" s="3" t="s">
        <v>970</v>
      </c>
      <c r="DL71" s="3" t="s">
        <v>971</v>
      </c>
      <c r="DM71" s="3" t="s">
        <v>972</v>
      </c>
      <c r="DN71" s="3" t="s">
        <v>973</v>
      </c>
      <c r="DO71" s="14" t="s">
        <v>1338</v>
      </c>
      <c r="DP71" s="14" t="s">
        <v>1339</v>
      </c>
      <c r="DQ71" s="3" t="s">
        <v>1360</v>
      </c>
      <c r="DR71" s="60" t="s">
        <v>1449</v>
      </c>
    </row>
    <row r="72" spans="1:122"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19"/>
        <v>7</v>
      </c>
      <c r="AB72" s="45">
        <f t="shared" si="14"/>
        <v>1</v>
      </c>
      <c r="AC72" s="52">
        <f t="shared" si="15"/>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4">
        <f>IF(LEN(TRIM(Table1[[#This Row],[QQ1_AFTER]]))=0, 0, MAX(1, LEN(Table1[[#This Row],[QQ1_AFTER]]) - LEN(SUBSTITUTE(SUBSTITUTE(SUBSTITUTE(Table1[[#This Row],[QQ1_AFTER]], ".", ""), "!", ""), "?", ""))))</f>
        <v>1</v>
      </c>
      <c r="AO72" s="45">
        <f t="shared" si="16"/>
        <v>26</v>
      </c>
      <c r="AP72" s="52">
        <f>IF(LEN(TRIM(Table1[[#This Row],[QQ1_AFTER]]))=0, 0,
    (LEN(TRIM(SUBSTITUTE(SUBSTITUTE(SUBSTITUTE(Table1[[#This Row],[QQ1_AFTER]], "/", " "), "-", " "), "  ", " ")))
    - LEN(SUBSTITUTE(TRIM(SUBSTITUTE(SUBSTITUTE(SUBSTITUTE(Table1[[#This Row],[QQ1_AFTER]], "/", " "), "-", " "), "  ", " ")), " ", "")) + 1)
    / MAX(1,
        LEN(Z72)
        - LEN(SUBSTITUTE(SUBSTITUTE(SUBSTITUTE(Z72, ".", ""), "!", ""), "?", ""))
    )
)</f>
        <v>26</v>
      </c>
      <c r="AQ72" s="45">
        <f>Table1[[#This Row],[QQ1_SENTENCE_COUNT_AFTER]]-Table1[[#This Row],[QQ1_SENTENCE_COUNT_BEFORE]]</f>
        <v>0</v>
      </c>
      <c r="AR72" s="45">
        <f t="shared" si="17"/>
        <v>19</v>
      </c>
      <c r="AS72" s="52">
        <f>Table1[[#This Row],[QQ1_AVG_WORDS_PER_SENTENCE_AFTER]]-Table1[[#This Row],[QQ1_AVG_WORDS_PER_SENTENCE]]</f>
        <v>19</v>
      </c>
      <c r="AT72" s="3" t="s">
        <v>978</v>
      </c>
      <c r="AU72" s="3" t="s">
        <v>1388</v>
      </c>
      <c r="AV72" s="3" t="s">
        <v>1389</v>
      </c>
      <c r="AW72" s="3" t="s">
        <v>979</v>
      </c>
      <c r="AX72" s="3" t="s">
        <v>1399</v>
      </c>
      <c r="AY72" s="3" t="s">
        <v>115</v>
      </c>
      <c r="AZ72" s="3" t="s">
        <v>115</v>
      </c>
      <c r="BA72" s="3" t="s">
        <v>114</v>
      </c>
      <c r="BB72" s="3" t="s">
        <v>115</v>
      </c>
      <c r="BC72" s="3" t="s">
        <v>114</v>
      </c>
      <c r="BD72" s="3" t="s">
        <v>115</v>
      </c>
      <c r="BE72" s="3" t="s">
        <v>115</v>
      </c>
      <c r="BF72" s="3" t="s">
        <v>94</v>
      </c>
      <c r="BG72" s="3" t="s">
        <v>93</v>
      </c>
      <c r="BH72" s="3" t="s">
        <v>115</v>
      </c>
      <c r="BI72" s="3" t="s">
        <v>114</v>
      </c>
      <c r="BJ72" s="3" t="s">
        <v>115</v>
      </c>
      <c r="BK72" s="3" t="s">
        <v>94</v>
      </c>
      <c r="BL72" s="3" t="s">
        <v>94</v>
      </c>
      <c r="BM72" s="30">
        <v>30</v>
      </c>
      <c r="BN72" s="30">
        <v>24</v>
      </c>
      <c r="BO72" s="30">
        <f t="shared" si="20"/>
        <v>54</v>
      </c>
      <c r="BP72" s="34">
        <f t="shared" si="18"/>
        <v>-6</v>
      </c>
      <c r="BQ72" s="32" t="s">
        <v>97</v>
      </c>
      <c r="BR72" s="3" t="s">
        <v>97</v>
      </c>
      <c r="BS72" s="3" t="s">
        <v>96</v>
      </c>
      <c r="BT72" s="3" t="s">
        <v>96</v>
      </c>
      <c r="BU72" s="3" t="s">
        <v>96</v>
      </c>
      <c r="BV72" s="3" t="s">
        <v>97</v>
      </c>
      <c r="BW72" s="3" t="s">
        <v>96</v>
      </c>
      <c r="BX72" s="3" t="s">
        <v>97</v>
      </c>
      <c r="BY72" s="3" t="s">
        <v>96</v>
      </c>
      <c r="BZ72" s="3" t="s">
        <v>96</v>
      </c>
      <c r="CA72" s="3" t="s">
        <v>96</v>
      </c>
      <c r="CB72" s="3" t="s">
        <v>96</v>
      </c>
      <c r="CC72" s="3" t="s">
        <v>96</v>
      </c>
      <c r="CD72" s="3" t="s">
        <v>96</v>
      </c>
      <c r="CE72" s="3" t="s">
        <v>96</v>
      </c>
      <c r="CF72" s="3" t="s">
        <v>96</v>
      </c>
      <c r="CG72" s="3" t="s">
        <v>97</v>
      </c>
      <c r="CH72" s="3" t="s">
        <v>97</v>
      </c>
      <c r="CI72" s="3" t="s">
        <v>97</v>
      </c>
      <c r="CJ72" s="3" t="s">
        <v>97</v>
      </c>
      <c r="CK72" s="5">
        <v>5</v>
      </c>
      <c r="CL72" s="5">
        <v>9</v>
      </c>
      <c r="CM72" s="11">
        <f t="shared" si="5"/>
        <v>4</v>
      </c>
      <c r="CN72" s="3" t="s">
        <v>97</v>
      </c>
      <c r="CO72" s="3" t="s">
        <v>96</v>
      </c>
      <c r="CP72" s="3" t="s">
        <v>96</v>
      </c>
      <c r="CQ72" s="3" t="s">
        <v>96</v>
      </c>
      <c r="CR72" s="3" t="s">
        <v>97</v>
      </c>
      <c r="CS72" s="3" t="s">
        <v>97</v>
      </c>
      <c r="CT72" s="3" t="s">
        <v>96</v>
      </c>
      <c r="CU72" s="3" t="s">
        <v>97</v>
      </c>
      <c r="CV72" s="3" t="s">
        <v>96</v>
      </c>
      <c r="CW72" s="3" t="s">
        <v>96</v>
      </c>
      <c r="CX72" s="3" t="s">
        <v>96</v>
      </c>
      <c r="CY72" s="3" t="s">
        <v>96</v>
      </c>
      <c r="CZ72" s="3" t="s">
        <v>96</v>
      </c>
      <c r="DA72" s="3" t="s">
        <v>96</v>
      </c>
      <c r="DB72" s="3" t="s">
        <v>97</v>
      </c>
      <c r="DC72" s="3" t="s">
        <v>97</v>
      </c>
      <c r="DD72" s="3" t="s">
        <v>97</v>
      </c>
      <c r="DE72" s="3" t="s">
        <v>97</v>
      </c>
      <c r="DF72" s="3" t="s">
        <v>97</v>
      </c>
      <c r="DG72" s="3" t="s">
        <v>96</v>
      </c>
      <c r="DH72" s="5">
        <v>5</v>
      </c>
      <c r="DI72" s="5">
        <v>8</v>
      </c>
      <c r="DJ72" s="11">
        <f t="shared" si="6"/>
        <v>3</v>
      </c>
      <c r="DK72" s="3" t="s">
        <v>980</v>
      </c>
      <c r="DL72" s="3" t="s">
        <v>981</v>
      </c>
      <c r="DM72" s="3" t="s">
        <v>236</v>
      </c>
      <c r="DN72" s="3" t="s">
        <v>236</v>
      </c>
      <c r="DO72" s="14" t="s">
        <v>1338</v>
      </c>
      <c r="DP72" s="14" t="s">
        <v>1339</v>
      </c>
      <c r="DQ72" s="3" t="s">
        <v>1345</v>
      </c>
      <c r="DR72" s="60" t="s">
        <v>1449</v>
      </c>
    </row>
    <row r="73" spans="1:122"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19"/>
        <v>41</v>
      </c>
      <c r="AB73" s="45">
        <f t="shared" si="14"/>
        <v>2</v>
      </c>
      <c r="AC73" s="52">
        <f t="shared" si="15"/>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4">
        <f>IF(LEN(TRIM(Table1[[#This Row],[QQ1_AFTER]]))=0, 0, MAX(1, LEN(Table1[[#This Row],[QQ1_AFTER]]) - LEN(SUBSTITUTE(SUBSTITUTE(SUBSTITUTE(Table1[[#This Row],[QQ1_AFTER]], ".", ""), "!", ""), "?", ""))))</f>
        <v>2</v>
      </c>
      <c r="AO73" s="45">
        <f t="shared" si="16"/>
        <v>61</v>
      </c>
      <c r="AP73" s="52">
        <f>IF(LEN(TRIM(Table1[[#This Row],[QQ1_AFTER]]))=0, 0,
    (LEN(TRIM(SUBSTITUTE(SUBSTITUTE(SUBSTITUTE(Table1[[#This Row],[QQ1_AFTER]], "/", " "), "-", " "), "  ", " ")))
    - LEN(SUBSTITUTE(TRIM(SUBSTITUTE(SUBSTITUTE(SUBSTITUTE(Table1[[#This Row],[QQ1_AFTER]], "/", " "), "-", " "), "  ", " ")), " ", "")) + 1)
    / MAX(1,
        LEN(Z73)
        - LEN(SUBSTITUTE(SUBSTITUTE(SUBSTITUTE(Z73, ".", ""), "!", ""), "?", ""))
    )
)</f>
        <v>30.5</v>
      </c>
      <c r="AQ73" s="45">
        <f>Table1[[#This Row],[QQ1_SENTENCE_COUNT_AFTER]]-Table1[[#This Row],[QQ1_SENTENCE_COUNT_BEFORE]]</f>
        <v>0</v>
      </c>
      <c r="AR73" s="45">
        <f t="shared" si="17"/>
        <v>20</v>
      </c>
      <c r="AS73" s="52">
        <f>Table1[[#This Row],[QQ1_AVG_WORDS_PER_SENTENCE_AFTER]]-Table1[[#This Row],[QQ1_AVG_WORDS_PER_SENTENCE]]</f>
        <v>10</v>
      </c>
      <c r="AT73" s="3" t="s">
        <v>989</v>
      </c>
      <c r="AU73" s="3" t="s">
        <v>1390</v>
      </c>
      <c r="AV73" s="3" t="s">
        <v>1389</v>
      </c>
      <c r="AW73" s="3" t="s">
        <v>990</v>
      </c>
      <c r="AX73" s="3" t="s">
        <v>1399</v>
      </c>
      <c r="AY73" s="3" t="s">
        <v>115</v>
      </c>
      <c r="AZ73" s="3" t="s">
        <v>93</v>
      </c>
      <c r="BA73" s="3" t="s">
        <v>94</v>
      </c>
      <c r="BB73" s="3" t="s">
        <v>93</v>
      </c>
      <c r="BC73" s="3" t="s">
        <v>94</v>
      </c>
      <c r="BD73" s="3" t="s">
        <v>93</v>
      </c>
      <c r="BE73" s="3" t="s">
        <v>93</v>
      </c>
      <c r="BF73" s="3" t="s">
        <v>94</v>
      </c>
      <c r="BG73" s="3" t="s">
        <v>93</v>
      </c>
      <c r="BH73" s="3" t="s">
        <v>115</v>
      </c>
      <c r="BI73" s="3" t="s">
        <v>93</v>
      </c>
      <c r="BJ73" s="3" t="s">
        <v>93</v>
      </c>
      <c r="BK73" s="3" t="s">
        <v>93</v>
      </c>
      <c r="BL73" s="3" t="s">
        <v>93</v>
      </c>
      <c r="BM73" s="30">
        <v>18</v>
      </c>
      <c r="BN73" s="30">
        <v>17</v>
      </c>
      <c r="BO73" s="30">
        <f t="shared" si="20"/>
        <v>35</v>
      </c>
      <c r="BP73" s="34">
        <f t="shared" si="18"/>
        <v>-1</v>
      </c>
      <c r="BQ73" s="32" t="s">
        <v>96</v>
      </c>
      <c r="BR73" s="3" t="s">
        <v>96</v>
      </c>
      <c r="BS73" s="3" t="s">
        <v>96</v>
      </c>
      <c r="BT73" s="3" t="s">
        <v>96</v>
      </c>
      <c r="BU73" s="3" t="s">
        <v>96</v>
      </c>
      <c r="BV73" s="3" t="s">
        <v>97</v>
      </c>
      <c r="BW73" s="3" t="s">
        <v>96</v>
      </c>
      <c r="BX73" s="3" t="s">
        <v>97</v>
      </c>
      <c r="BY73" s="3" t="s">
        <v>97</v>
      </c>
      <c r="BZ73" s="3" t="s">
        <v>97</v>
      </c>
      <c r="CA73" s="3" t="s">
        <v>96</v>
      </c>
      <c r="CB73" s="3" t="s">
        <v>96</v>
      </c>
      <c r="CC73" s="3" t="s">
        <v>96</v>
      </c>
      <c r="CD73" s="3" t="s">
        <v>96</v>
      </c>
      <c r="CE73" s="3" t="s">
        <v>96</v>
      </c>
      <c r="CF73" s="3" t="s">
        <v>97</v>
      </c>
      <c r="CG73" s="3" t="s">
        <v>97</v>
      </c>
      <c r="CH73" s="3" t="s">
        <v>97</v>
      </c>
      <c r="CI73" s="3" t="s">
        <v>97</v>
      </c>
      <c r="CJ73" s="3" t="s">
        <v>97</v>
      </c>
      <c r="CK73" s="5">
        <v>9</v>
      </c>
      <c r="CL73" s="5">
        <v>10</v>
      </c>
      <c r="CM73" s="11">
        <f t="shared" si="5"/>
        <v>1</v>
      </c>
      <c r="CN73" s="3" t="s">
        <v>97</v>
      </c>
      <c r="CO73" s="3" t="s">
        <v>97</v>
      </c>
      <c r="CP73" s="3" t="s">
        <v>96</v>
      </c>
      <c r="CQ73" s="3" t="s">
        <v>96</v>
      </c>
      <c r="CR73" s="3" t="s">
        <v>96</v>
      </c>
      <c r="CS73" s="3" t="s">
        <v>97</v>
      </c>
      <c r="CT73" s="3" t="s">
        <v>97</v>
      </c>
      <c r="CU73" s="3" t="s">
        <v>97</v>
      </c>
      <c r="CV73" s="3" t="s">
        <v>97</v>
      </c>
      <c r="CW73" s="3" t="s">
        <v>97</v>
      </c>
      <c r="CX73" s="3" t="s">
        <v>96</v>
      </c>
      <c r="CY73" s="3" t="s">
        <v>96</v>
      </c>
      <c r="CZ73" s="3" t="s">
        <v>96</v>
      </c>
      <c r="DA73" s="3" t="s">
        <v>96</v>
      </c>
      <c r="DB73" s="3" t="s">
        <v>96</v>
      </c>
      <c r="DC73" s="3" t="s">
        <v>97</v>
      </c>
      <c r="DD73" s="3" t="s">
        <v>97</v>
      </c>
      <c r="DE73" s="3" t="s">
        <v>97</v>
      </c>
      <c r="DF73" s="3" t="s">
        <v>97</v>
      </c>
      <c r="DG73" s="3" t="s">
        <v>97</v>
      </c>
      <c r="DH73" s="5">
        <v>8</v>
      </c>
      <c r="DI73" s="5">
        <v>10</v>
      </c>
      <c r="DJ73" s="11">
        <f t="shared" si="6"/>
        <v>2</v>
      </c>
      <c r="DK73" s="3" t="s">
        <v>991</v>
      </c>
      <c r="DL73" s="3" t="s">
        <v>992</v>
      </c>
      <c r="DM73" s="3" t="s">
        <v>993</v>
      </c>
      <c r="DN73" s="3" t="s">
        <v>73</v>
      </c>
      <c r="DO73" s="14" t="s">
        <v>1338</v>
      </c>
      <c r="DP73" s="14" t="s">
        <v>1338</v>
      </c>
      <c r="DQ73" s="3" t="s">
        <v>1345</v>
      </c>
      <c r="DR73" s="60" t="s">
        <v>1450</v>
      </c>
    </row>
    <row r="74" spans="1:122"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19"/>
        <v>10</v>
      </c>
      <c r="AB74" s="45">
        <f t="shared" si="14"/>
        <v>1</v>
      </c>
      <c r="AC74" s="52">
        <f t="shared" si="15"/>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4">
        <f>IF(LEN(TRIM(Table1[[#This Row],[QQ1_AFTER]]))=0, 0, MAX(1, LEN(Table1[[#This Row],[QQ1_AFTER]]) - LEN(SUBSTITUTE(SUBSTITUTE(SUBSTITUTE(Table1[[#This Row],[QQ1_AFTER]], ".", ""), "!", ""), "?", ""))))</f>
        <v>1</v>
      </c>
      <c r="AO74" s="45">
        <f t="shared" si="16"/>
        <v>23</v>
      </c>
      <c r="AP74" s="52">
        <f>IF(LEN(TRIM(Table1[[#This Row],[QQ1_AFTER]]))=0, 0,
    (LEN(TRIM(SUBSTITUTE(SUBSTITUTE(SUBSTITUTE(Table1[[#This Row],[QQ1_AFTER]], "/", " "), "-", " "), "  ", " ")))
    - LEN(SUBSTITUTE(TRIM(SUBSTITUTE(SUBSTITUTE(SUBSTITUTE(Table1[[#This Row],[QQ1_AFTER]], "/", " "), "-", " "), "  ", " ")), " ", "")) + 1)
    / MAX(1,
        LEN(Z74)
        - LEN(SUBSTITUTE(SUBSTITUTE(SUBSTITUTE(Z74, ".", ""), "!", ""), "?", ""))
    )
)</f>
        <v>23</v>
      </c>
      <c r="AQ74" s="45">
        <f>Table1[[#This Row],[QQ1_SENTENCE_COUNT_AFTER]]-Table1[[#This Row],[QQ1_SENTENCE_COUNT_BEFORE]]</f>
        <v>0</v>
      </c>
      <c r="AR74" s="45">
        <f t="shared" si="17"/>
        <v>13</v>
      </c>
      <c r="AS74" s="52">
        <f>Table1[[#This Row],[QQ1_AVG_WORDS_PER_SENTENCE_AFTER]]-Table1[[#This Row],[QQ1_AVG_WORDS_PER_SENTENCE]]</f>
        <v>13</v>
      </c>
      <c r="AT74" s="3" t="s">
        <v>1004</v>
      </c>
      <c r="AU74" s="3" t="s">
        <v>1388</v>
      </c>
      <c r="AV74" s="3" t="s">
        <v>1392</v>
      </c>
      <c r="AW74" s="3" t="s">
        <v>1005</v>
      </c>
      <c r="AX74" s="3" t="s">
        <v>1403</v>
      </c>
      <c r="AY74" s="3" t="s">
        <v>93</v>
      </c>
      <c r="AZ74" s="3" t="s">
        <v>115</v>
      </c>
      <c r="BA74" s="3" t="s">
        <v>94</v>
      </c>
      <c r="BB74" s="3" t="s">
        <v>93</v>
      </c>
      <c r="BC74" s="3" t="s">
        <v>94</v>
      </c>
      <c r="BD74" s="3" t="s">
        <v>94</v>
      </c>
      <c r="BE74" s="3" t="s">
        <v>115</v>
      </c>
      <c r="BF74" s="3" t="s">
        <v>115</v>
      </c>
      <c r="BG74" s="3" t="s">
        <v>93</v>
      </c>
      <c r="BH74" s="3" t="s">
        <v>94</v>
      </c>
      <c r="BI74" s="3" t="s">
        <v>115</v>
      </c>
      <c r="BJ74" s="3" t="s">
        <v>93</v>
      </c>
      <c r="BK74" s="3" t="s">
        <v>93</v>
      </c>
      <c r="BL74" s="3" t="s">
        <v>93</v>
      </c>
      <c r="BM74" s="30">
        <v>21</v>
      </c>
      <c r="BN74" s="30">
        <v>19</v>
      </c>
      <c r="BO74" s="30">
        <f t="shared" si="20"/>
        <v>40</v>
      </c>
      <c r="BP74" s="34">
        <f t="shared" si="18"/>
        <v>-2</v>
      </c>
      <c r="BQ74" s="32" t="s">
        <v>97</v>
      </c>
      <c r="BR74" s="3" t="s">
        <v>96</v>
      </c>
      <c r="BS74" s="3" t="s">
        <v>97</v>
      </c>
      <c r="BT74" s="3" t="s">
        <v>96</v>
      </c>
      <c r="BU74" s="3" t="s">
        <v>96</v>
      </c>
      <c r="BV74" s="3" t="s">
        <v>97</v>
      </c>
      <c r="BW74" s="3" t="s">
        <v>97</v>
      </c>
      <c r="BX74" s="3" t="s">
        <v>97</v>
      </c>
      <c r="BY74" s="3" t="s">
        <v>97</v>
      </c>
      <c r="BZ74" s="3" t="s">
        <v>96</v>
      </c>
      <c r="CA74" s="3" t="s">
        <v>97</v>
      </c>
      <c r="CB74" s="3" t="s">
        <v>96</v>
      </c>
      <c r="CC74" s="3" t="s">
        <v>96</v>
      </c>
      <c r="CD74" s="3" t="s">
        <v>96</v>
      </c>
      <c r="CE74" s="3" t="s">
        <v>96</v>
      </c>
      <c r="CF74" s="3" t="s">
        <v>97</v>
      </c>
      <c r="CG74" s="3" t="s">
        <v>97</v>
      </c>
      <c r="CH74" s="3" t="s">
        <v>96</v>
      </c>
      <c r="CI74" s="3" t="s">
        <v>97</v>
      </c>
      <c r="CJ74" s="3" t="s">
        <v>96</v>
      </c>
      <c r="CK74" s="5">
        <v>7</v>
      </c>
      <c r="CL74" s="5">
        <v>7</v>
      </c>
      <c r="CM74" s="11">
        <f t="shared" si="5"/>
        <v>0</v>
      </c>
      <c r="CN74" s="3" t="s">
        <v>96</v>
      </c>
      <c r="CO74" s="3" t="s">
        <v>96</v>
      </c>
      <c r="CP74" s="3" t="s">
        <v>96</v>
      </c>
      <c r="CQ74" s="3" t="s">
        <v>96</v>
      </c>
      <c r="CR74" s="3" t="s">
        <v>97</v>
      </c>
      <c r="CS74" s="3" t="s">
        <v>96</v>
      </c>
      <c r="CT74" s="3" t="s">
        <v>97</v>
      </c>
      <c r="CU74" s="3" t="s">
        <v>97</v>
      </c>
      <c r="CV74" s="3" t="s">
        <v>96</v>
      </c>
      <c r="CW74" s="3" t="s">
        <v>97</v>
      </c>
      <c r="CX74" s="3" t="s">
        <v>96</v>
      </c>
      <c r="CY74" s="3" t="s">
        <v>96</v>
      </c>
      <c r="CZ74" s="3" t="s">
        <v>96</v>
      </c>
      <c r="DA74" s="3" t="s">
        <v>97</v>
      </c>
      <c r="DB74" s="3" t="s">
        <v>96</v>
      </c>
      <c r="DC74" s="3" t="s">
        <v>97</v>
      </c>
      <c r="DD74" s="3" t="s">
        <v>97</v>
      </c>
      <c r="DE74" s="3" t="s">
        <v>97</v>
      </c>
      <c r="DF74" s="3" t="s">
        <v>97</v>
      </c>
      <c r="DG74" s="3" t="s">
        <v>96</v>
      </c>
      <c r="DH74" s="5">
        <v>7</v>
      </c>
      <c r="DI74" s="5">
        <v>8</v>
      </c>
      <c r="DJ74" s="11">
        <f t="shared" si="6"/>
        <v>1</v>
      </c>
      <c r="DK74" s="3" t="s">
        <v>1006</v>
      </c>
      <c r="DL74" s="3" t="s">
        <v>1007</v>
      </c>
      <c r="DM74" s="3" t="s">
        <v>1008</v>
      </c>
      <c r="DN74" s="3" t="s">
        <v>1009</v>
      </c>
      <c r="DO74" s="14" t="s">
        <v>1338</v>
      </c>
      <c r="DP74" s="14" t="s">
        <v>1339</v>
      </c>
      <c r="DQ74" s="3" t="s">
        <v>1367</v>
      </c>
      <c r="DR74" s="60" t="s">
        <v>1449</v>
      </c>
    </row>
    <row r="75" spans="1:122"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19"/>
        <v>1</v>
      </c>
      <c r="AB75" s="45">
        <f t="shared" si="14"/>
        <v>1</v>
      </c>
      <c r="AC75" s="52">
        <f t="shared" si="15"/>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4">
        <f>IF(LEN(TRIM(Table1[[#This Row],[QQ1_AFTER]]))=0, 0, MAX(1, LEN(Table1[[#This Row],[QQ1_AFTER]]) - LEN(SUBSTITUTE(SUBSTITUTE(SUBSTITUTE(Table1[[#This Row],[QQ1_AFTER]], ".", ""), "!", ""), "?", ""))))</f>
        <v>1</v>
      </c>
      <c r="AO75" s="45">
        <f t="shared" si="16"/>
        <v>6</v>
      </c>
      <c r="AP75" s="52">
        <f>IF(LEN(TRIM(Table1[[#This Row],[QQ1_AFTER]]))=0, 0,
    (LEN(TRIM(SUBSTITUTE(SUBSTITUTE(SUBSTITUTE(Table1[[#This Row],[QQ1_AFTER]], "/", " "), "-", " "), "  ", " ")))
    - LEN(SUBSTITUTE(TRIM(SUBSTITUTE(SUBSTITUTE(SUBSTITUTE(Table1[[#This Row],[QQ1_AFTER]], "/", " "), "-", " "), "  ", " ")), " ", "")) + 1)
    / MAX(1,
        LEN(Z75)
        - LEN(SUBSTITUTE(SUBSTITUTE(SUBSTITUTE(Z75, ".", ""), "!", ""), "?", ""))
    )
)</f>
        <v>6</v>
      </c>
      <c r="AQ75" s="45">
        <f>Table1[[#This Row],[QQ1_SENTENCE_COUNT_AFTER]]-Table1[[#This Row],[QQ1_SENTENCE_COUNT_BEFORE]]</f>
        <v>0</v>
      </c>
      <c r="AR75" s="45">
        <f t="shared" si="17"/>
        <v>5</v>
      </c>
      <c r="AS75" s="52">
        <f>Table1[[#This Row],[QQ1_AVG_WORDS_PER_SENTENCE_AFTER]]-Table1[[#This Row],[QQ1_AVG_WORDS_PER_SENTENCE]]</f>
        <v>5</v>
      </c>
      <c r="AT75" s="3" t="s">
        <v>1016</v>
      </c>
      <c r="AU75" s="3" t="s">
        <v>1390</v>
      </c>
      <c r="AV75" s="3" t="s">
        <v>1389</v>
      </c>
      <c r="AW75" s="3" t="s">
        <v>1017</v>
      </c>
      <c r="AX75" s="3" t="s">
        <v>1399</v>
      </c>
      <c r="AY75" s="3" t="s">
        <v>114</v>
      </c>
      <c r="AZ75" s="3" t="s">
        <v>115</v>
      </c>
      <c r="BA75" s="3" t="s">
        <v>114</v>
      </c>
      <c r="BB75" s="3" t="s">
        <v>115</v>
      </c>
      <c r="BC75" s="3" t="s">
        <v>115</v>
      </c>
      <c r="BD75" s="3" t="s">
        <v>115</v>
      </c>
      <c r="BE75" s="3" t="s">
        <v>114</v>
      </c>
      <c r="BF75" s="3" t="s">
        <v>114</v>
      </c>
      <c r="BG75" s="3" t="s">
        <v>115</v>
      </c>
      <c r="BH75" s="3" t="s">
        <v>114</v>
      </c>
      <c r="BI75" s="3" t="s">
        <v>115</v>
      </c>
      <c r="BJ75" s="3" t="s">
        <v>114</v>
      </c>
      <c r="BK75" s="3" t="s">
        <v>115</v>
      </c>
      <c r="BL75" s="3" t="s">
        <v>115</v>
      </c>
      <c r="BM75" s="30">
        <v>31</v>
      </c>
      <c r="BN75" s="30">
        <v>31</v>
      </c>
      <c r="BO75" s="30">
        <f t="shared" si="20"/>
        <v>62</v>
      </c>
      <c r="BP75" s="34">
        <f t="shared" si="18"/>
        <v>0</v>
      </c>
      <c r="BQ75" s="32" t="s">
        <v>97</v>
      </c>
      <c r="BR75" s="3" t="s">
        <v>96</v>
      </c>
      <c r="BS75" s="3" t="s">
        <v>96</v>
      </c>
      <c r="BT75" s="3" t="s">
        <v>97</v>
      </c>
      <c r="BU75" s="3" t="s">
        <v>96</v>
      </c>
      <c r="BV75" s="3" t="s">
        <v>97</v>
      </c>
      <c r="BW75" s="3" t="s">
        <v>97</v>
      </c>
      <c r="BX75" s="3" t="s">
        <v>96</v>
      </c>
      <c r="BY75" s="3" t="s">
        <v>97</v>
      </c>
      <c r="BZ75" s="3" t="s">
        <v>96</v>
      </c>
      <c r="CA75" s="3" t="s">
        <v>97</v>
      </c>
      <c r="CB75" s="3" t="s">
        <v>96</v>
      </c>
      <c r="CC75" s="3" t="s">
        <v>97</v>
      </c>
      <c r="CD75" s="3" t="s">
        <v>96</v>
      </c>
      <c r="CE75" s="3" t="s">
        <v>96</v>
      </c>
      <c r="CF75" s="3" t="s">
        <v>97</v>
      </c>
      <c r="CG75" s="3" t="s">
        <v>97</v>
      </c>
      <c r="CH75" s="3" t="s">
        <v>97</v>
      </c>
      <c r="CI75" s="3" t="s">
        <v>97</v>
      </c>
      <c r="CJ75" s="3" t="s">
        <v>97</v>
      </c>
      <c r="CK75" s="5">
        <v>6</v>
      </c>
      <c r="CL75" s="5">
        <v>8</v>
      </c>
      <c r="CM75" s="11">
        <f t="shared" si="5"/>
        <v>2</v>
      </c>
      <c r="CN75" s="3" t="s">
        <v>97</v>
      </c>
      <c r="CO75" s="3" t="s">
        <v>96</v>
      </c>
      <c r="CP75" s="3" t="s">
        <v>96</v>
      </c>
      <c r="CQ75" s="3" t="s">
        <v>97</v>
      </c>
      <c r="CR75" s="3" t="s">
        <v>97</v>
      </c>
      <c r="CS75" s="3" t="s">
        <v>97</v>
      </c>
      <c r="CT75" s="3" t="s">
        <v>96</v>
      </c>
      <c r="CU75" s="3" t="s">
        <v>97</v>
      </c>
      <c r="CV75" s="3" t="s">
        <v>96</v>
      </c>
      <c r="CW75" s="3" t="s">
        <v>97</v>
      </c>
      <c r="CX75" s="3" t="s">
        <v>97</v>
      </c>
      <c r="CY75" s="3" t="s">
        <v>96</v>
      </c>
      <c r="CZ75" s="3" t="s">
        <v>96</v>
      </c>
      <c r="DA75" s="3" t="s">
        <v>97</v>
      </c>
      <c r="DB75" s="3" t="s">
        <v>96</v>
      </c>
      <c r="DC75" s="3" t="s">
        <v>97</v>
      </c>
      <c r="DD75" s="3" t="s">
        <v>97</v>
      </c>
      <c r="DE75" s="3" t="s">
        <v>97</v>
      </c>
      <c r="DF75" s="3" t="s">
        <v>97</v>
      </c>
      <c r="DG75" s="3" t="s">
        <v>96</v>
      </c>
      <c r="DH75" s="5">
        <v>5</v>
      </c>
      <c r="DI75" s="5">
        <v>7</v>
      </c>
      <c r="DJ75" s="11">
        <f t="shared" si="6"/>
        <v>2</v>
      </c>
      <c r="DK75" s="3" t="s">
        <v>1018</v>
      </c>
      <c r="DL75" s="3" t="s">
        <v>1019</v>
      </c>
      <c r="DM75" s="3" t="s">
        <v>1020</v>
      </c>
      <c r="DN75" s="3" t="s">
        <v>83</v>
      </c>
      <c r="DO75" s="14" t="s">
        <v>1337</v>
      </c>
      <c r="DP75" s="14" t="s">
        <v>1339</v>
      </c>
      <c r="DQ75" s="3" t="s">
        <v>1345</v>
      </c>
      <c r="DR75" s="60" t="s">
        <v>1450</v>
      </c>
    </row>
    <row r="76" spans="1:122"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19"/>
        <v>14</v>
      </c>
      <c r="AB76" s="45">
        <f t="shared" si="14"/>
        <v>1</v>
      </c>
      <c r="AC76" s="52">
        <f t="shared" si="15"/>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4">
        <f>IF(LEN(TRIM(Table1[[#This Row],[QQ1_AFTER]]))=0, 0, MAX(1, LEN(Table1[[#This Row],[QQ1_AFTER]]) - LEN(SUBSTITUTE(SUBSTITUTE(SUBSTITUTE(Table1[[#This Row],[QQ1_AFTER]], ".", ""), "!", ""), "?", ""))))</f>
        <v>1</v>
      </c>
      <c r="AO76" s="45">
        <f t="shared" si="16"/>
        <v>7</v>
      </c>
      <c r="AP76" s="52">
        <f>IF(LEN(TRIM(Table1[[#This Row],[QQ1_AFTER]]))=0, 0,
    (LEN(TRIM(SUBSTITUTE(SUBSTITUTE(SUBSTITUTE(Table1[[#This Row],[QQ1_AFTER]], "/", " "), "-", " "), "  ", " ")))
    - LEN(SUBSTITUTE(TRIM(SUBSTITUTE(SUBSTITUTE(SUBSTITUTE(Table1[[#This Row],[QQ1_AFTER]], "/", " "), "-", " "), "  ", " ")), " ", "")) + 1)
    / MAX(1,
        LEN(Z76)
        - LEN(SUBSTITUTE(SUBSTITUTE(SUBSTITUTE(Z76, ".", ""), "!", ""), "?", ""))
    )
)</f>
        <v>7</v>
      </c>
      <c r="AQ76" s="45">
        <f>Table1[[#This Row],[QQ1_SENTENCE_COUNT_AFTER]]-Table1[[#This Row],[QQ1_SENTENCE_COUNT_BEFORE]]</f>
        <v>0</v>
      </c>
      <c r="AR76" s="45">
        <f t="shared" si="17"/>
        <v>-7</v>
      </c>
      <c r="AS76" s="52">
        <f>Table1[[#This Row],[QQ1_AVG_WORDS_PER_SENTENCE_AFTER]]-Table1[[#This Row],[QQ1_AVG_WORDS_PER_SENTENCE]]</f>
        <v>-7</v>
      </c>
      <c r="AT76" s="3" t="s">
        <v>1029</v>
      </c>
      <c r="AU76" s="3" t="s">
        <v>1388</v>
      </c>
      <c r="AV76" s="3" t="s">
        <v>1389</v>
      </c>
      <c r="AW76" s="3" t="s">
        <v>1030</v>
      </c>
      <c r="AX76" s="3" t="s">
        <v>1399</v>
      </c>
      <c r="AY76" s="3" t="s">
        <v>115</v>
      </c>
      <c r="AZ76" s="3" t="s">
        <v>115</v>
      </c>
      <c r="BA76" s="3" t="s">
        <v>94</v>
      </c>
      <c r="BB76" s="3" t="s">
        <v>93</v>
      </c>
      <c r="BC76" s="3" t="s">
        <v>94</v>
      </c>
      <c r="BD76" s="3" t="s">
        <v>93</v>
      </c>
      <c r="BE76" s="3" t="s">
        <v>115</v>
      </c>
      <c r="BF76" s="3" t="s">
        <v>93</v>
      </c>
      <c r="BG76" s="3" t="s">
        <v>93</v>
      </c>
      <c r="BH76" s="3" t="s">
        <v>115</v>
      </c>
      <c r="BI76" s="3" t="s">
        <v>94</v>
      </c>
      <c r="BJ76" s="3" t="s">
        <v>115</v>
      </c>
      <c r="BK76" s="3" t="s">
        <v>94</v>
      </c>
      <c r="BL76" s="3" t="s">
        <v>115</v>
      </c>
      <c r="BM76" s="30">
        <v>22</v>
      </c>
      <c r="BN76" s="30">
        <v>22</v>
      </c>
      <c r="BO76" s="30">
        <f t="shared" si="20"/>
        <v>44</v>
      </c>
      <c r="BP76" s="34">
        <f t="shared" si="18"/>
        <v>0</v>
      </c>
      <c r="BQ76" s="32" t="s">
        <v>96</v>
      </c>
      <c r="BR76" s="3" t="s">
        <v>96</v>
      </c>
      <c r="BS76" s="3" t="s">
        <v>96</v>
      </c>
      <c r="BT76" s="3" t="s">
        <v>96</v>
      </c>
      <c r="BU76" s="3" t="s">
        <v>96</v>
      </c>
      <c r="BV76" s="3" t="s">
        <v>97</v>
      </c>
      <c r="BW76" s="3" t="s">
        <v>96</v>
      </c>
      <c r="BX76" s="3" t="s">
        <v>97</v>
      </c>
      <c r="BY76" s="3" t="s">
        <v>97</v>
      </c>
      <c r="BZ76" s="3" t="s">
        <v>97</v>
      </c>
      <c r="CA76" s="3" t="s">
        <v>96</v>
      </c>
      <c r="CB76" s="3" t="s">
        <v>96</v>
      </c>
      <c r="CC76" s="3" t="s">
        <v>96</v>
      </c>
      <c r="CD76" s="3" t="s">
        <v>96</v>
      </c>
      <c r="CE76" s="3" t="s">
        <v>96</v>
      </c>
      <c r="CF76" s="3" t="s">
        <v>97</v>
      </c>
      <c r="CG76" s="3" t="s">
        <v>97</v>
      </c>
      <c r="CH76" s="3" t="s">
        <v>97</v>
      </c>
      <c r="CI76" s="3" t="s">
        <v>97</v>
      </c>
      <c r="CJ76" s="3" t="s">
        <v>97</v>
      </c>
      <c r="CK76" s="5">
        <v>9</v>
      </c>
      <c r="CL76" s="5">
        <v>10</v>
      </c>
      <c r="CM76" s="11">
        <f t="shared" si="5"/>
        <v>1</v>
      </c>
      <c r="CN76" s="3" t="s">
        <v>97</v>
      </c>
      <c r="CO76" s="3" t="s">
        <v>96</v>
      </c>
      <c r="CP76" s="3" t="s">
        <v>96</v>
      </c>
      <c r="CQ76" s="3" t="s">
        <v>96</v>
      </c>
      <c r="CR76" s="3" t="s">
        <v>97</v>
      </c>
      <c r="CS76" s="3" t="s">
        <v>97</v>
      </c>
      <c r="CT76" s="3" t="s">
        <v>97</v>
      </c>
      <c r="CU76" s="3" t="s">
        <v>97</v>
      </c>
      <c r="CV76" s="3" t="s">
        <v>96</v>
      </c>
      <c r="CW76" s="3" t="s">
        <v>97</v>
      </c>
      <c r="CX76" s="3" t="s">
        <v>96</v>
      </c>
      <c r="CY76" s="3" t="s">
        <v>96</v>
      </c>
      <c r="CZ76" s="3" t="s">
        <v>96</v>
      </c>
      <c r="DA76" s="3" t="s">
        <v>96</v>
      </c>
      <c r="DB76" s="3" t="s">
        <v>96</v>
      </c>
      <c r="DC76" s="3" t="s">
        <v>97</v>
      </c>
      <c r="DD76" s="3" t="s">
        <v>97</v>
      </c>
      <c r="DE76" s="3" t="s">
        <v>97</v>
      </c>
      <c r="DF76" s="3" t="s">
        <v>97</v>
      </c>
      <c r="DG76" s="3" t="s">
        <v>97</v>
      </c>
      <c r="DH76" s="5">
        <v>7</v>
      </c>
      <c r="DI76" s="5">
        <v>10</v>
      </c>
      <c r="DJ76" s="11">
        <f t="shared" si="6"/>
        <v>3</v>
      </c>
      <c r="DK76" s="3" t="s">
        <v>1031</v>
      </c>
      <c r="DL76" s="3" t="s">
        <v>1032</v>
      </c>
      <c r="DM76" s="3" t="s">
        <v>1033</v>
      </c>
      <c r="DN76" s="3" t="s">
        <v>1034</v>
      </c>
      <c r="DO76" s="14" t="s">
        <v>1337</v>
      </c>
      <c r="DP76" s="14" t="s">
        <v>1339</v>
      </c>
      <c r="DQ76" s="3" t="s">
        <v>1368</v>
      </c>
      <c r="DR76" s="60" t="s">
        <v>1448</v>
      </c>
    </row>
    <row r="77" spans="1:122"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19"/>
        <v>35</v>
      </c>
      <c r="AB77" s="45">
        <f t="shared" si="14"/>
        <v>2</v>
      </c>
      <c r="AC77" s="52">
        <f t="shared" si="15"/>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4">
        <f>IF(LEN(TRIM(Table1[[#This Row],[QQ1_AFTER]]))=0, 0, MAX(1, LEN(Table1[[#This Row],[QQ1_AFTER]]) - LEN(SUBSTITUTE(SUBSTITUTE(SUBSTITUTE(Table1[[#This Row],[QQ1_AFTER]], ".", ""), "!", ""), "?", ""))))</f>
        <v>1</v>
      </c>
      <c r="AO77" s="45">
        <f t="shared" si="16"/>
        <v>15</v>
      </c>
      <c r="AP77" s="52">
        <f>IF(LEN(TRIM(Table1[[#This Row],[QQ1_AFTER]]))=0, 0,
    (LEN(TRIM(SUBSTITUTE(SUBSTITUTE(SUBSTITUTE(Table1[[#This Row],[QQ1_AFTER]], "/", " "), "-", " "), "  ", " ")))
    - LEN(SUBSTITUTE(TRIM(SUBSTITUTE(SUBSTITUTE(SUBSTITUTE(Table1[[#This Row],[QQ1_AFTER]], "/", " "), "-", " "), "  ", " ")), " ", "")) + 1)
    / MAX(1,
        LEN(Z77)
        - LEN(SUBSTITUTE(SUBSTITUTE(SUBSTITUTE(Z77, ".", ""), "!", ""), "?", ""))
    )
)</f>
        <v>7.5</v>
      </c>
      <c r="AQ77" s="45">
        <f>Table1[[#This Row],[QQ1_SENTENCE_COUNT_AFTER]]-Table1[[#This Row],[QQ1_SENTENCE_COUNT_BEFORE]]</f>
        <v>-1</v>
      </c>
      <c r="AR77" s="45">
        <f t="shared" si="17"/>
        <v>-20</v>
      </c>
      <c r="AS77" s="52">
        <f>Table1[[#This Row],[QQ1_AVG_WORDS_PER_SENTENCE_AFTER]]-Table1[[#This Row],[QQ1_AVG_WORDS_PER_SENTENCE]]</f>
        <v>-10</v>
      </c>
      <c r="AT77" s="3" t="s">
        <v>1041</v>
      </c>
      <c r="AU77" s="3" t="s">
        <v>1390</v>
      </c>
      <c r="AV77" s="3" t="s">
        <v>1393</v>
      </c>
      <c r="AW77" s="3" t="s">
        <v>1042</v>
      </c>
      <c r="AX77" s="3" t="s">
        <v>1399</v>
      </c>
      <c r="AY77" s="3" t="s">
        <v>115</v>
      </c>
      <c r="AZ77" s="3" t="s">
        <v>115</v>
      </c>
      <c r="BA77" s="3" t="s">
        <v>115</v>
      </c>
      <c r="BB77" s="3" t="s">
        <v>93</v>
      </c>
      <c r="BC77" s="3" t="s">
        <v>93</v>
      </c>
      <c r="BD77" s="3" t="s">
        <v>95</v>
      </c>
      <c r="BE77" s="3" t="s">
        <v>93</v>
      </c>
      <c r="BF77" s="3" t="s">
        <v>115</v>
      </c>
      <c r="BG77" s="3" t="s">
        <v>94</v>
      </c>
      <c r="BH77" s="3" t="s">
        <v>115</v>
      </c>
      <c r="BI77" s="3" t="s">
        <v>115</v>
      </c>
      <c r="BJ77" s="3" t="s">
        <v>93</v>
      </c>
      <c r="BK77" s="3" t="s">
        <v>93</v>
      </c>
      <c r="BL77" s="3" t="s">
        <v>93</v>
      </c>
      <c r="BM77" s="30">
        <v>19</v>
      </c>
      <c r="BN77" s="30">
        <v>21</v>
      </c>
      <c r="BO77" s="30">
        <f t="shared" si="20"/>
        <v>40</v>
      </c>
      <c r="BP77" s="34">
        <f t="shared" si="18"/>
        <v>2</v>
      </c>
      <c r="BQ77" s="32" t="s">
        <v>96</v>
      </c>
      <c r="BR77" s="3" t="s">
        <v>96</v>
      </c>
      <c r="BS77" s="3" t="s">
        <v>96</v>
      </c>
      <c r="BT77" s="3" t="s">
        <v>96</v>
      </c>
      <c r="BU77" s="3" t="s">
        <v>96</v>
      </c>
      <c r="BV77" s="3" t="s">
        <v>97</v>
      </c>
      <c r="BW77" s="3" t="s">
        <v>97</v>
      </c>
      <c r="BX77" s="3" t="s">
        <v>97</v>
      </c>
      <c r="BY77" s="3" t="s">
        <v>97</v>
      </c>
      <c r="BZ77" s="3" t="s">
        <v>96</v>
      </c>
      <c r="CA77" s="3" t="s">
        <v>96</v>
      </c>
      <c r="CB77" s="3" t="s">
        <v>96</v>
      </c>
      <c r="CC77" s="3" t="s">
        <v>96</v>
      </c>
      <c r="CD77" s="3" t="s">
        <v>96</v>
      </c>
      <c r="CE77" s="3" t="s">
        <v>96</v>
      </c>
      <c r="CF77" s="3" t="s">
        <v>96</v>
      </c>
      <c r="CG77" s="3" t="s">
        <v>97</v>
      </c>
      <c r="CH77" s="3" t="s">
        <v>97</v>
      </c>
      <c r="CI77" s="3" t="s">
        <v>97</v>
      </c>
      <c r="CJ77" s="3" t="s">
        <v>97</v>
      </c>
      <c r="CK77" s="5">
        <v>9</v>
      </c>
      <c r="CL77" s="5">
        <v>9</v>
      </c>
      <c r="CM77" s="11">
        <f t="shared" si="5"/>
        <v>0</v>
      </c>
      <c r="CN77" s="3" t="s">
        <v>96</v>
      </c>
      <c r="CO77" s="3" t="s">
        <v>96</v>
      </c>
      <c r="CP77" s="3" t="s">
        <v>96</v>
      </c>
      <c r="CQ77" s="3" t="s">
        <v>96</v>
      </c>
      <c r="CR77" s="3" t="s">
        <v>96</v>
      </c>
      <c r="CS77" s="3" t="s">
        <v>97</v>
      </c>
      <c r="CT77" s="3" t="s">
        <v>97</v>
      </c>
      <c r="CU77" s="3" t="s">
        <v>97</v>
      </c>
      <c r="CV77" s="3" t="s">
        <v>96</v>
      </c>
      <c r="CW77" s="3" t="s">
        <v>97</v>
      </c>
      <c r="CX77" s="3" t="s">
        <v>96</v>
      </c>
      <c r="CY77" s="3" t="s">
        <v>96</v>
      </c>
      <c r="CZ77" s="3" t="s">
        <v>96</v>
      </c>
      <c r="DA77" s="3" t="s">
        <v>96</v>
      </c>
      <c r="DB77" s="3" t="s">
        <v>96</v>
      </c>
      <c r="DC77" s="3" t="s">
        <v>96</v>
      </c>
      <c r="DD77" s="3" t="s">
        <v>97</v>
      </c>
      <c r="DE77" s="3" t="s">
        <v>97</v>
      </c>
      <c r="DF77" s="3" t="s">
        <v>97</v>
      </c>
      <c r="DG77" s="3" t="s">
        <v>97</v>
      </c>
      <c r="DH77" s="5">
        <v>9</v>
      </c>
      <c r="DI77" s="5">
        <v>9</v>
      </c>
      <c r="DJ77" s="11">
        <f t="shared" si="6"/>
        <v>0</v>
      </c>
      <c r="DK77" s="3" t="s">
        <v>1043</v>
      </c>
      <c r="DL77" s="3" t="s">
        <v>116</v>
      </c>
      <c r="DM77" s="3" t="s">
        <v>1044</v>
      </c>
      <c r="DN77" s="3" t="s">
        <v>84</v>
      </c>
      <c r="DO77" s="14" t="s">
        <v>1337</v>
      </c>
      <c r="DP77" s="14" t="s">
        <v>1339</v>
      </c>
      <c r="DQ77" s="3" t="s">
        <v>1345</v>
      </c>
      <c r="DR77" s="60" t="s">
        <v>1449</v>
      </c>
    </row>
    <row r="78" spans="1:122"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19"/>
        <v>9</v>
      </c>
      <c r="AB78" s="45">
        <f t="shared" si="14"/>
        <v>1</v>
      </c>
      <c r="AC78" s="52">
        <f t="shared" si="15"/>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4">
        <f>IF(LEN(TRIM(Table1[[#This Row],[QQ1_AFTER]]))=0, 0, MAX(1, LEN(Table1[[#This Row],[QQ1_AFTER]]) - LEN(SUBSTITUTE(SUBSTITUTE(SUBSTITUTE(Table1[[#This Row],[QQ1_AFTER]], ".", ""), "!", ""), "?", ""))))</f>
        <v>1</v>
      </c>
      <c r="AO78" s="45">
        <f t="shared" si="16"/>
        <v>5</v>
      </c>
      <c r="AP78" s="52">
        <f>IF(LEN(TRIM(Table1[[#This Row],[QQ1_AFTER]]))=0, 0,
    (LEN(TRIM(SUBSTITUTE(SUBSTITUTE(SUBSTITUTE(Table1[[#This Row],[QQ1_AFTER]], "/", " "), "-", " "), "  ", " ")))
    - LEN(SUBSTITUTE(TRIM(SUBSTITUTE(SUBSTITUTE(SUBSTITUTE(Table1[[#This Row],[QQ1_AFTER]], "/", " "), "-", " "), "  ", " ")), " ", "")) + 1)
    / MAX(1,
        LEN(Z78)
        - LEN(SUBSTITUTE(SUBSTITUTE(SUBSTITUTE(Z78, ".", ""), "!", ""), "?", ""))
    )
)</f>
        <v>5</v>
      </c>
      <c r="AQ78" s="45">
        <f>Table1[[#This Row],[QQ1_SENTENCE_COUNT_AFTER]]-Table1[[#This Row],[QQ1_SENTENCE_COUNT_BEFORE]]</f>
        <v>0</v>
      </c>
      <c r="AR78" s="45">
        <f t="shared" si="17"/>
        <v>-4</v>
      </c>
      <c r="AS78" s="52">
        <f>Table1[[#This Row],[QQ1_AVG_WORDS_PER_SENTENCE_AFTER]]-Table1[[#This Row],[QQ1_AVG_WORDS_PER_SENTENCE]]</f>
        <v>-4</v>
      </c>
      <c r="AT78" s="3" t="s">
        <v>1054</v>
      </c>
      <c r="AU78" s="3" t="s">
        <v>1388</v>
      </c>
      <c r="AV78" s="3" t="s">
        <v>1389</v>
      </c>
      <c r="AW78" s="3" t="s">
        <v>1055</v>
      </c>
      <c r="AX78" s="3" t="s">
        <v>1400</v>
      </c>
      <c r="AY78" s="3" t="s">
        <v>93</v>
      </c>
      <c r="AZ78" s="3" t="s">
        <v>115</v>
      </c>
      <c r="BA78" s="3" t="s">
        <v>115</v>
      </c>
      <c r="BB78" s="3" t="s">
        <v>95</v>
      </c>
      <c r="BC78" s="3" t="s">
        <v>114</v>
      </c>
      <c r="BD78" s="3" t="s">
        <v>115</v>
      </c>
      <c r="BE78" s="3" t="s">
        <v>93</v>
      </c>
      <c r="BF78" s="3" t="s">
        <v>115</v>
      </c>
      <c r="BG78" s="3" t="s">
        <v>95</v>
      </c>
      <c r="BH78" s="3" t="s">
        <v>93</v>
      </c>
      <c r="BI78" s="3" t="s">
        <v>93</v>
      </c>
      <c r="BJ78" s="3" t="s">
        <v>94</v>
      </c>
      <c r="BK78" s="3" t="s">
        <v>93</v>
      </c>
      <c r="BL78" s="3" t="s">
        <v>95</v>
      </c>
      <c r="BM78" s="30">
        <v>22</v>
      </c>
      <c r="BN78" s="30">
        <v>15</v>
      </c>
      <c r="BO78" s="30">
        <f t="shared" si="20"/>
        <v>37</v>
      </c>
      <c r="BP78" s="34">
        <f t="shared" si="18"/>
        <v>-7</v>
      </c>
      <c r="BQ78" s="32" t="s">
        <v>96</v>
      </c>
      <c r="BR78" s="3" t="s">
        <v>96</v>
      </c>
      <c r="BS78" s="3" t="s">
        <v>96</v>
      </c>
      <c r="BT78" s="3" t="s">
        <v>96</v>
      </c>
      <c r="BU78" s="3" t="s">
        <v>96</v>
      </c>
      <c r="BV78" s="3" t="s">
        <v>96</v>
      </c>
      <c r="BW78" s="3" t="s">
        <v>97</v>
      </c>
      <c r="BX78" s="3" t="s">
        <v>96</v>
      </c>
      <c r="BY78" s="3" t="s">
        <v>96</v>
      </c>
      <c r="BZ78" s="3" t="s">
        <v>96</v>
      </c>
      <c r="CA78" s="3" t="s">
        <v>96</v>
      </c>
      <c r="CB78" s="3" t="s">
        <v>96</v>
      </c>
      <c r="CC78" s="3" t="s">
        <v>96</v>
      </c>
      <c r="CD78" s="3" t="s">
        <v>96</v>
      </c>
      <c r="CE78" s="3" t="s">
        <v>96</v>
      </c>
      <c r="CF78" s="3" t="s">
        <v>96</v>
      </c>
      <c r="CG78" s="3" t="s">
        <v>96</v>
      </c>
      <c r="CH78" s="3" t="s">
        <v>97</v>
      </c>
      <c r="CI78" s="3" t="s">
        <v>97</v>
      </c>
      <c r="CJ78" s="3" t="s">
        <v>97</v>
      </c>
      <c r="CK78" s="5">
        <v>6</v>
      </c>
      <c r="CL78" s="5">
        <v>8</v>
      </c>
      <c r="CM78" s="11">
        <f t="shared" si="5"/>
        <v>2</v>
      </c>
      <c r="CN78" s="3" t="s">
        <v>96</v>
      </c>
      <c r="CO78" s="3" t="s">
        <v>96</v>
      </c>
      <c r="CP78" s="3" t="s">
        <v>96</v>
      </c>
      <c r="CQ78" s="3" t="s">
        <v>96</v>
      </c>
      <c r="CR78" s="3" t="s">
        <v>97</v>
      </c>
      <c r="CS78" s="3" t="s">
        <v>96</v>
      </c>
      <c r="CT78" s="3" t="s">
        <v>97</v>
      </c>
      <c r="CU78" s="3" t="s">
        <v>97</v>
      </c>
      <c r="CV78" s="3" t="s">
        <v>96</v>
      </c>
      <c r="CW78" s="3" t="s">
        <v>96</v>
      </c>
      <c r="CX78" s="3" t="s">
        <v>97</v>
      </c>
      <c r="CY78" s="3" t="s">
        <v>96</v>
      </c>
      <c r="CZ78" s="3" t="s">
        <v>96</v>
      </c>
      <c r="DA78" s="3" t="s">
        <v>97</v>
      </c>
      <c r="DB78" s="3" t="s">
        <v>96</v>
      </c>
      <c r="DC78" s="3" t="s">
        <v>97</v>
      </c>
      <c r="DD78" s="3" t="s">
        <v>97</v>
      </c>
      <c r="DE78" s="3" t="s">
        <v>96</v>
      </c>
      <c r="DF78" s="3" t="s">
        <v>97</v>
      </c>
      <c r="DG78" s="3" t="s">
        <v>97</v>
      </c>
      <c r="DH78" s="5">
        <v>6</v>
      </c>
      <c r="DI78" s="5">
        <v>7</v>
      </c>
      <c r="DJ78" s="11">
        <f t="shared" si="6"/>
        <v>1</v>
      </c>
      <c r="DK78" s="3" t="s">
        <v>1056</v>
      </c>
      <c r="DL78" s="3" t="s">
        <v>1057</v>
      </c>
      <c r="DM78" s="3" t="s">
        <v>1058</v>
      </c>
      <c r="DN78" s="3" t="s">
        <v>1059</v>
      </c>
      <c r="DO78" s="14" t="s">
        <v>1338</v>
      </c>
      <c r="DP78" s="14" t="s">
        <v>1339</v>
      </c>
      <c r="DQ78" s="3" t="s">
        <v>1369</v>
      </c>
      <c r="DR78" s="60" t="s">
        <v>1449</v>
      </c>
    </row>
    <row r="79" spans="1:122"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19"/>
        <v>8</v>
      </c>
      <c r="AB79" s="45">
        <f t="shared" si="14"/>
        <v>1</v>
      </c>
      <c r="AC79" s="52">
        <f t="shared" si="15"/>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4">
        <f>IF(LEN(TRIM(Table1[[#This Row],[QQ1_AFTER]]))=0, 0, MAX(1, LEN(Table1[[#This Row],[QQ1_AFTER]]) - LEN(SUBSTITUTE(SUBSTITUTE(SUBSTITUTE(Table1[[#This Row],[QQ1_AFTER]], ".", ""), "!", ""), "?", ""))))</f>
        <v>1</v>
      </c>
      <c r="AO79" s="45">
        <f t="shared" si="16"/>
        <v>10</v>
      </c>
      <c r="AP79" s="52">
        <f>IF(LEN(TRIM(Table1[[#This Row],[QQ1_AFTER]]))=0, 0,
    (LEN(TRIM(SUBSTITUTE(SUBSTITUTE(SUBSTITUTE(Table1[[#This Row],[QQ1_AFTER]], "/", " "), "-", " "), "  ", " ")))
    - LEN(SUBSTITUTE(TRIM(SUBSTITUTE(SUBSTITUTE(SUBSTITUTE(Table1[[#This Row],[QQ1_AFTER]], "/", " "), "-", " "), "  ", " ")), " ", "")) + 1)
    / MAX(1,
        LEN(Z79)
        - LEN(SUBSTITUTE(SUBSTITUTE(SUBSTITUTE(Z79, ".", ""), "!", ""), "?", ""))
    )
)</f>
        <v>10</v>
      </c>
      <c r="AQ79" s="45">
        <f>Table1[[#This Row],[QQ1_SENTENCE_COUNT_AFTER]]-Table1[[#This Row],[QQ1_SENTENCE_COUNT_BEFORE]]</f>
        <v>0</v>
      </c>
      <c r="AR79" s="45">
        <f t="shared" si="17"/>
        <v>2</v>
      </c>
      <c r="AS79" s="52">
        <f>Table1[[#This Row],[QQ1_AVG_WORDS_PER_SENTENCE_AFTER]]-Table1[[#This Row],[QQ1_AVG_WORDS_PER_SENTENCE]]</f>
        <v>2</v>
      </c>
      <c r="AT79" s="3" t="s">
        <v>1066</v>
      </c>
      <c r="AU79" s="3" t="s">
        <v>1390</v>
      </c>
      <c r="AV79" s="3" t="s">
        <v>1393</v>
      </c>
      <c r="AW79" s="3" t="s">
        <v>1067</v>
      </c>
      <c r="AX79" s="3" t="s">
        <v>1399</v>
      </c>
      <c r="AY79" s="3" t="s">
        <v>114</v>
      </c>
      <c r="AZ79" s="3" t="s">
        <v>94</v>
      </c>
      <c r="BA79" s="3" t="s">
        <v>115</v>
      </c>
      <c r="BB79" s="3" t="s">
        <v>94</v>
      </c>
      <c r="BC79" s="3" t="s">
        <v>95</v>
      </c>
      <c r="BD79" s="3" t="s">
        <v>114</v>
      </c>
      <c r="BE79" s="3" t="s">
        <v>115</v>
      </c>
      <c r="BF79" s="3" t="s">
        <v>114</v>
      </c>
      <c r="BG79" s="3" t="s">
        <v>95</v>
      </c>
      <c r="BH79" s="3" t="s">
        <v>115</v>
      </c>
      <c r="BI79" s="3" t="s">
        <v>115</v>
      </c>
      <c r="BJ79" s="3" t="s">
        <v>94</v>
      </c>
      <c r="BK79" s="3" t="s">
        <v>114</v>
      </c>
      <c r="BL79" s="3" t="s">
        <v>94</v>
      </c>
      <c r="BM79" s="30">
        <v>25</v>
      </c>
      <c r="BN79" s="30">
        <v>25</v>
      </c>
      <c r="BO79" s="30">
        <f t="shared" si="20"/>
        <v>50</v>
      </c>
      <c r="BP79" s="34">
        <f t="shared" si="18"/>
        <v>0</v>
      </c>
      <c r="BQ79" s="32" t="s">
        <v>97</v>
      </c>
      <c r="BR79" s="3" t="s">
        <v>96</v>
      </c>
      <c r="BS79" s="3" t="s">
        <v>96</v>
      </c>
      <c r="BT79" s="3" t="s">
        <v>96</v>
      </c>
      <c r="BU79" s="3" t="s">
        <v>96</v>
      </c>
      <c r="BV79" s="3" t="s">
        <v>97</v>
      </c>
      <c r="BW79" s="3" t="s">
        <v>97</v>
      </c>
      <c r="BX79" s="3" t="s">
        <v>97</v>
      </c>
      <c r="BY79" s="3" t="s">
        <v>97</v>
      </c>
      <c r="BZ79" s="3" t="s">
        <v>97</v>
      </c>
      <c r="CA79" s="3" t="s">
        <v>96</v>
      </c>
      <c r="CB79" s="3" t="s">
        <v>96</v>
      </c>
      <c r="CC79" s="3" t="s">
        <v>97</v>
      </c>
      <c r="CD79" s="3" t="s">
        <v>96</v>
      </c>
      <c r="CE79" s="3" t="s">
        <v>96</v>
      </c>
      <c r="CF79" s="3" t="s">
        <v>97</v>
      </c>
      <c r="CG79" s="3" t="s">
        <v>97</v>
      </c>
      <c r="CH79" s="3" t="s">
        <v>97</v>
      </c>
      <c r="CI79" s="3" t="s">
        <v>97</v>
      </c>
      <c r="CJ79" s="3" t="s">
        <v>97</v>
      </c>
      <c r="CK79" s="5">
        <v>9</v>
      </c>
      <c r="CL79" s="5">
        <v>9</v>
      </c>
      <c r="CM79" s="11">
        <f t="shared" si="5"/>
        <v>0</v>
      </c>
      <c r="CN79" s="3" t="s">
        <v>97</v>
      </c>
      <c r="CO79" s="3" t="s">
        <v>96</v>
      </c>
      <c r="CP79" s="3" t="s">
        <v>96</v>
      </c>
      <c r="CQ79" s="3" t="s">
        <v>96</v>
      </c>
      <c r="CR79" s="3" t="s">
        <v>96</v>
      </c>
      <c r="CS79" s="3" t="s">
        <v>97</v>
      </c>
      <c r="CT79" s="3" t="s">
        <v>97</v>
      </c>
      <c r="CU79" s="3" t="s">
        <v>97</v>
      </c>
      <c r="CV79" s="3" t="s">
        <v>97</v>
      </c>
      <c r="CW79" s="3" t="s">
        <v>97</v>
      </c>
      <c r="CX79" s="3" t="s">
        <v>96</v>
      </c>
      <c r="CY79" s="3" t="s">
        <v>97</v>
      </c>
      <c r="CZ79" s="3" t="s">
        <v>97</v>
      </c>
      <c r="DA79" s="3" t="s">
        <v>97</v>
      </c>
      <c r="DB79" s="3" t="s">
        <v>97</v>
      </c>
      <c r="DC79" s="3" t="s">
        <v>97</v>
      </c>
      <c r="DD79" s="3" t="s">
        <v>97</v>
      </c>
      <c r="DE79" s="3" t="s">
        <v>97</v>
      </c>
      <c r="DF79" s="3" t="s">
        <v>97</v>
      </c>
      <c r="DG79" s="3" t="s">
        <v>97</v>
      </c>
      <c r="DH79" s="5">
        <v>9</v>
      </c>
      <c r="DI79" s="5">
        <v>6</v>
      </c>
      <c r="DJ79" s="11">
        <f t="shared" si="6"/>
        <v>-3</v>
      </c>
      <c r="DK79" s="3" t="s">
        <v>1068</v>
      </c>
      <c r="DL79" s="3" t="s">
        <v>1069</v>
      </c>
      <c r="DM79" s="3" t="s">
        <v>1070</v>
      </c>
      <c r="DN79" s="3" t="s">
        <v>1071</v>
      </c>
      <c r="DO79" s="14" t="s">
        <v>1338</v>
      </c>
      <c r="DP79" s="14" t="s">
        <v>1339</v>
      </c>
      <c r="DQ79" s="3" t="s">
        <v>1370</v>
      </c>
      <c r="DR79" s="60" t="s">
        <v>1449</v>
      </c>
    </row>
    <row r="80" spans="1:122"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19"/>
        <v>35</v>
      </c>
      <c r="AB80" s="45">
        <f t="shared" si="14"/>
        <v>1</v>
      </c>
      <c r="AC80" s="52">
        <f t="shared" si="15"/>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4">
        <f>IF(LEN(TRIM(Table1[[#This Row],[QQ1_AFTER]]))=0, 0, MAX(1, LEN(Table1[[#This Row],[QQ1_AFTER]]) - LEN(SUBSTITUTE(SUBSTITUTE(SUBSTITUTE(Table1[[#This Row],[QQ1_AFTER]], ".", ""), "!", ""), "?", ""))))</f>
        <v>1</v>
      </c>
      <c r="AO80" s="45">
        <f t="shared" si="16"/>
        <v>42</v>
      </c>
      <c r="AP80" s="52">
        <f>IF(LEN(TRIM(Table1[[#This Row],[QQ1_AFTER]]))=0, 0,
    (LEN(TRIM(SUBSTITUTE(SUBSTITUTE(SUBSTITUTE(Table1[[#This Row],[QQ1_AFTER]], "/", " "), "-", " "), "  ", " ")))
    - LEN(SUBSTITUTE(TRIM(SUBSTITUTE(SUBSTITUTE(SUBSTITUTE(Table1[[#This Row],[QQ1_AFTER]], "/", " "), "-", " "), "  ", " ")), " ", "")) + 1)
    / MAX(1,
        LEN(Z80)
        - LEN(SUBSTITUTE(SUBSTITUTE(SUBSTITUTE(Z80, ".", ""), "!", ""), "?", ""))
    )
)</f>
        <v>42</v>
      </c>
      <c r="AQ80" s="45">
        <f>Table1[[#This Row],[QQ1_SENTENCE_COUNT_AFTER]]-Table1[[#This Row],[QQ1_SENTENCE_COUNT_BEFORE]]</f>
        <v>0</v>
      </c>
      <c r="AR80" s="45">
        <f t="shared" si="17"/>
        <v>7</v>
      </c>
      <c r="AS80" s="52">
        <f>Table1[[#This Row],[QQ1_AVG_WORDS_PER_SENTENCE_AFTER]]-Table1[[#This Row],[QQ1_AVG_WORDS_PER_SENTENCE]]</f>
        <v>7</v>
      </c>
      <c r="AT80" s="3" t="s">
        <v>1077</v>
      </c>
      <c r="AU80" s="3" t="s">
        <v>1390</v>
      </c>
      <c r="AV80" s="3" t="s">
        <v>1389</v>
      </c>
      <c r="AW80" s="3" t="s">
        <v>1078</v>
      </c>
      <c r="AX80" s="3" t="s">
        <v>1399</v>
      </c>
      <c r="AY80" s="3" t="s">
        <v>114</v>
      </c>
      <c r="AZ80" s="3" t="s">
        <v>115</v>
      </c>
      <c r="BA80" s="3" t="s">
        <v>94</v>
      </c>
      <c r="BB80" s="3" t="s">
        <v>94</v>
      </c>
      <c r="BC80" s="3" t="s">
        <v>94</v>
      </c>
      <c r="BD80" s="3" t="s">
        <v>94</v>
      </c>
      <c r="BE80" s="3" t="s">
        <v>115</v>
      </c>
      <c r="BF80" s="3" t="s">
        <v>115</v>
      </c>
      <c r="BG80" s="3" t="s">
        <v>94</v>
      </c>
      <c r="BH80" s="3" t="s">
        <v>94</v>
      </c>
      <c r="BI80" s="3" t="s">
        <v>115</v>
      </c>
      <c r="BJ80" s="3" t="s">
        <v>94</v>
      </c>
      <c r="BK80" s="3" t="s">
        <v>115</v>
      </c>
      <c r="BL80" s="3" t="s">
        <v>94</v>
      </c>
      <c r="BM80" s="30">
        <v>25</v>
      </c>
      <c r="BN80" s="30">
        <v>24</v>
      </c>
      <c r="BO80" s="30">
        <f t="shared" si="20"/>
        <v>49</v>
      </c>
      <c r="BP80" s="34">
        <f t="shared" si="18"/>
        <v>-1</v>
      </c>
      <c r="BQ80" s="32" t="s">
        <v>97</v>
      </c>
      <c r="BR80" s="3" t="s">
        <v>96</v>
      </c>
      <c r="BS80" s="3" t="s">
        <v>96</v>
      </c>
      <c r="BT80" s="3" t="s">
        <v>97</v>
      </c>
      <c r="BU80" s="3" t="s">
        <v>97</v>
      </c>
      <c r="BV80" s="3" t="s">
        <v>96</v>
      </c>
      <c r="BW80" s="3" t="s">
        <v>97</v>
      </c>
      <c r="BX80" s="3" t="s">
        <v>96</v>
      </c>
      <c r="BY80" s="3" t="s">
        <v>97</v>
      </c>
      <c r="BZ80" s="3" t="s">
        <v>97</v>
      </c>
      <c r="CA80" s="3" t="s">
        <v>96</v>
      </c>
      <c r="CB80" s="3" t="s">
        <v>96</v>
      </c>
      <c r="CC80" s="3" t="s">
        <v>97</v>
      </c>
      <c r="CD80" s="3" t="s">
        <v>96</v>
      </c>
      <c r="CE80" s="3" t="s">
        <v>96</v>
      </c>
      <c r="CF80" s="3" t="s">
        <v>96</v>
      </c>
      <c r="CG80" s="3" t="s">
        <v>97</v>
      </c>
      <c r="CH80" s="3" t="s">
        <v>97</v>
      </c>
      <c r="CI80" s="3" t="s">
        <v>97</v>
      </c>
      <c r="CJ80" s="3" t="s">
        <v>96</v>
      </c>
      <c r="CK80" s="5">
        <v>5</v>
      </c>
      <c r="CL80" s="5">
        <v>7</v>
      </c>
      <c r="CM80" s="11">
        <f t="shared" si="5"/>
        <v>2</v>
      </c>
      <c r="CN80" s="3" t="s">
        <v>97</v>
      </c>
      <c r="CO80" s="3" t="s">
        <v>96</v>
      </c>
      <c r="CP80" s="3" t="s">
        <v>96</v>
      </c>
      <c r="CQ80" s="3" t="s">
        <v>96</v>
      </c>
      <c r="CR80" s="3" t="s">
        <v>96</v>
      </c>
      <c r="CS80" s="3" t="s">
        <v>96</v>
      </c>
      <c r="CT80" s="3" t="s">
        <v>97</v>
      </c>
      <c r="CU80" s="3" t="s">
        <v>97</v>
      </c>
      <c r="CV80" s="3" t="s">
        <v>96</v>
      </c>
      <c r="CW80" s="3" t="s">
        <v>97</v>
      </c>
      <c r="CX80" s="3" t="s">
        <v>96</v>
      </c>
      <c r="CY80" s="3" t="s">
        <v>96</v>
      </c>
      <c r="CZ80" s="3" t="s">
        <v>96</v>
      </c>
      <c r="DA80" s="3" t="s">
        <v>96</v>
      </c>
      <c r="DB80" s="3" t="s">
        <v>97</v>
      </c>
      <c r="DC80" s="3" t="s">
        <v>96</v>
      </c>
      <c r="DD80" s="3" t="s">
        <v>97</v>
      </c>
      <c r="DE80" s="3" t="s">
        <v>97</v>
      </c>
      <c r="DF80" s="3" t="s">
        <v>97</v>
      </c>
      <c r="DG80" s="3" t="s">
        <v>97</v>
      </c>
      <c r="DH80" s="5">
        <v>7</v>
      </c>
      <c r="DI80" s="5">
        <v>8</v>
      </c>
      <c r="DJ80" s="11">
        <f t="shared" si="6"/>
        <v>1</v>
      </c>
      <c r="DK80" s="3" t="s">
        <v>1079</v>
      </c>
      <c r="DL80" s="3" t="s">
        <v>1080</v>
      </c>
      <c r="DM80" s="3" t="s">
        <v>1081</v>
      </c>
      <c r="DN80" s="3" t="s">
        <v>1082</v>
      </c>
      <c r="DO80" s="14" t="s">
        <v>1338</v>
      </c>
      <c r="DP80" s="14" t="s">
        <v>1339</v>
      </c>
      <c r="DQ80" s="3" t="s">
        <v>1360</v>
      </c>
      <c r="DR80" s="60" t="s">
        <v>1449</v>
      </c>
    </row>
    <row r="81" spans="1:122"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19"/>
        <v>24</v>
      </c>
      <c r="AB81" s="45">
        <f t="shared" si="14"/>
        <v>1</v>
      </c>
      <c r="AC81" s="52">
        <f t="shared" si="15"/>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4">
        <f>IF(LEN(TRIM(Table1[[#This Row],[QQ1_AFTER]]))=0, 0, MAX(1, LEN(Table1[[#This Row],[QQ1_AFTER]]) - LEN(SUBSTITUTE(SUBSTITUTE(SUBSTITUTE(Table1[[#This Row],[QQ1_AFTER]], ".", ""), "!", ""), "?", ""))))</f>
        <v>1</v>
      </c>
      <c r="AO81" s="45">
        <f t="shared" si="16"/>
        <v>26</v>
      </c>
      <c r="AP81" s="52">
        <f>IF(LEN(TRIM(Table1[[#This Row],[QQ1_AFTER]]))=0, 0,
    (LEN(TRIM(SUBSTITUTE(SUBSTITUTE(SUBSTITUTE(Table1[[#This Row],[QQ1_AFTER]], "/", " "), "-", " "), "  ", " ")))
    - LEN(SUBSTITUTE(TRIM(SUBSTITUTE(SUBSTITUTE(SUBSTITUTE(Table1[[#This Row],[QQ1_AFTER]], "/", " "), "-", " "), "  ", " ")), " ", "")) + 1)
    / MAX(1,
        LEN(Z81)
        - LEN(SUBSTITUTE(SUBSTITUTE(SUBSTITUTE(Z81, ".", ""), "!", ""), "?", ""))
    )
)</f>
        <v>26</v>
      </c>
      <c r="AQ81" s="45">
        <f>Table1[[#This Row],[QQ1_SENTENCE_COUNT_AFTER]]-Table1[[#This Row],[QQ1_SENTENCE_COUNT_BEFORE]]</f>
        <v>0</v>
      </c>
      <c r="AR81" s="45">
        <f t="shared" si="17"/>
        <v>2</v>
      </c>
      <c r="AS81" s="52">
        <f>Table1[[#This Row],[QQ1_AVG_WORDS_PER_SENTENCE_AFTER]]-Table1[[#This Row],[QQ1_AVG_WORDS_PER_SENTENCE]]</f>
        <v>2</v>
      </c>
      <c r="AT81" s="3" t="s">
        <v>1093</v>
      </c>
      <c r="AU81" s="3" t="s">
        <v>1390</v>
      </c>
      <c r="AV81" s="3" t="s">
        <v>1393</v>
      </c>
      <c r="AW81" s="3" t="s">
        <v>1094</v>
      </c>
      <c r="AX81" s="3" t="s">
        <v>1399</v>
      </c>
      <c r="AY81" s="3" t="s">
        <v>114</v>
      </c>
      <c r="AZ81" s="3" t="s">
        <v>115</v>
      </c>
      <c r="BA81" s="3" t="s">
        <v>93</v>
      </c>
      <c r="BB81" s="3" t="s">
        <v>115</v>
      </c>
      <c r="BC81" s="3" t="s">
        <v>114</v>
      </c>
      <c r="BD81" s="3" t="s">
        <v>93</v>
      </c>
      <c r="BE81" s="3" t="s">
        <v>114</v>
      </c>
      <c r="BF81" s="3" t="s">
        <v>94</v>
      </c>
      <c r="BG81" s="3" t="s">
        <v>115</v>
      </c>
      <c r="BH81" s="3" t="s">
        <v>114</v>
      </c>
      <c r="BI81" s="3" t="s">
        <v>93</v>
      </c>
      <c r="BJ81" s="3" t="s">
        <v>94</v>
      </c>
      <c r="BK81" s="3" t="s">
        <v>94</v>
      </c>
      <c r="BL81" s="3" t="s">
        <v>94</v>
      </c>
      <c r="BM81" s="30">
        <v>27</v>
      </c>
      <c r="BN81" s="30">
        <v>23</v>
      </c>
      <c r="BO81" s="30">
        <f t="shared" si="20"/>
        <v>50</v>
      </c>
      <c r="BP81" s="34">
        <f t="shared" si="18"/>
        <v>-4</v>
      </c>
      <c r="BQ81" s="32" t="s">
        <v>97</v>
      </c>
      <c r="BR81" s="3" t="s">
        <v>97</v>
      </c>
      <c r="BS81" s="3" t="s">
        <v>97</v>
      </c>
      <c r="BT81" s="3" t="s">
        <v>97</v>
      </c>
      <c r="BU81" s="3" t="s">
        <v>97</v>
      </c>
      <c r="BV81" s="3" t="s">
        <v>96</v>
      </c>
      <c r="BW81" s="3" t="s">
        <v>97</v>
      </c>
      <c r="BX81" s="3" t="s">
        <v>97</v>
      </c>
      <c r="BY81" s="3" t="s">
        <v>97</v>
      </c>
      <c r="BZ81" s="3" t="s">
        <v>97</v>
      </c>
      <c r="CA81" s="3" t="s">
        <v>96</v>
      </c>
      <c r="CB81" s="3" t="s">
        <v>97</v>
      </c>
      <c r="CC81" s="3" t="s">
        <v>96</v>
      </c>
      <c r="CD81" s="3" t="s">
        <v>96</v>
      </c>
      <c r="CE81" s="3" t="s">
        <v>96</v>
      </c>
      <c r="CF81" s="3" t="s">
        <v>96</v>
      </c>
      <c r="CG81" s="3" t="s">
        <v>97</v>
      </c>
      <c r="CH81" s="3" t="s">
        <v>96</v>
      </c>
      <c r="CI81" s="3" t="s">
        <v>96</v>
      </c>
      <c r="CJ81" s="3" t="s">
        <v>96</v>
      </c>
      <c r="CK81" s="5">
        <v>4</v>
      </c>
      <c r="CL81" s="5">
        <v>5</v>
      </c>
      <c r="CM81" s="11">
        <f t="shared" si="5"/>
        <v>1</v>
      </c>
      <c r="CN81" s="3" t="s">
        <v>97</v>
      </c>
      <c r="CO81" s="3" t="s">
        <v>97</v>
      </c>
      <c r="CP81" s="3" t="s">
        <v>96</v>
      </c>
      <c r="CQ81" s="3" t="s">
        <v>96</v>
      </c>
      <c r="CR81" s="3" t="s">
        <v>96</v>
      </c>
      <c r="CS81" s="3" t="s">
        <v>96</v>
      </c>
      <c r="CT81" s="3" t="s">
        <v>97</v>
      </c>
      <c r="CU81" s="3" t="s">
        <v>97</v>
      </c>
      <c r="CV81" s="3" t="s">
        <v>96</v>
      </c>
      <c r="CW81" s="3" t="s">
        <v>96</v>
      </c>
      <c r="CX81" s="3" t="s">
        <v>97</v>
      </c>
      <c r="CY81" s="3" t="s">
        <v>96</v>
      </c>
      <c r="CZ81" s="3" t="s">
        <v>96</v>
      </c>
      <c r="DA81" s="3" t="s">
        <v>97</v>
      </c>
      <c r="DB81" s="3" t="s">
        <v>96</v>
      </c>
      <c r="DC81" s="3" t="s">
        <v>97</v>
      </c>
      <c r="DD81" s="3" t="s">
        <v>96</v>
      </c>
      <c r="DE81" s="3" t="s">
        <v>97</v>
      </c>
      <c r="DF81" s="3" t="s">
        <v>97</v>
      </c>
      <c r="DG81" s="3" t="s">
        <v>96</v>
      </c>
      <c r="DH81" s="5">
        <v>5</v>
      </c>
      <c r="DI81" s="5">
        <v>6</v>
      </c>
      <c r="DJ81" s="11">
        <f t="shared" si="6"/>
        <v>1</v>
      </c>
      <c r="DK81" s="3" t="s">
        <v>1095</v>
      </c>
      <c r="DL81" s="3" t="s">
        <v>1096</v>
      </c>
      <c r="DM81" s="3" t="s">
        <v>1097</v>
      </c>
      <c r="DN81" s="3" t="s">
        <v>1098</v>
      </c>
      <c r="DO81" s="14" t="s">
        <v>1337</v>
      </c>
      <c r="DP81" s="14" t="s">
        <v>1339</v>
      </c>
      <c r="DQ81" s="3" t="s">
        <v>1371</v>
      </c>
      <c r="DR81" s="60" t="s">
        <v>1451</v>
      </c>
    </row>
    <row r="82" spans="1:122"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19"/>
        <v>42</v>
      </c>
      <c r="AB82" s="45">
        <f t="shared" si="14"/>
        <v>1</v>
      </c>
      <c r="AC82" s="52">
        <f t="shared" si="15"/>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4">
        <f>IF(LEN(TRIM(Table1[[#This Row],[QQ1_AFTER]]))=0, 0, MAX(1, LEN(Table1[[#This Row],[QQ1_AFTER]]) - LEN(SUBSTITUTE(SUBSTITUTE(SUBSTITUTE(Table1[[#This Row],[QQ1_AFTER]], ".", ""), "!", ""), "?", ""))))</f>
        <v>1</v>
      </c>
      <c r="AO82" s="45">
        <f t="shared" si="16"/>
        <v>19</v>
      </c>
      <c r="AP82" s="52">
        <f>IF(LEN(TRIM(Table1[[#This Row],[QQ1_AFTER]]))=0, 0,
    (LEN(TRIM(SUBSTITUTE(SUBSTITUTE(SUBSTITUTE(Table1[[#This Row],[QQ1_AFTER]], "/", " "), "-", " "), "  ", " ")))
    - LEN(SUBSTITUTE(TRIM(SUBSTITUTE(SUBSTITUTE(SUBSTITUTE(Table1[[#This Row],[QQ1_AFTER]], "/", " "), "-", " "), "  ", " ")), " ", "")) + 1)
    / MAX(1,
        LEN(Z82)
        - LEN(SUBSTITUTE(SUBSTITUTE(SUBSTITUTE(Z82, ".", ""), "!", ""), "?", ""))
    )
)</f>
        <v>19</v>
      </c>
      <c r="AQ82" s="45">
        <f>Table1[[#This Row],[QQ1_SENTENCE_COUNT_AFTER]]-Table1[[#This Row],[QQ1_SENTENCE_COUNT_BEFORE]]</f>
        <v>0</v>
      </c>
      <c r="AR82" s="45">
        <f t="shared" si="17"/>
        <v>-23</v>
      </c>
      <c r="AS82" s="52">
        <f>Table1[[#This Row],[QQ1_AVG_WORDS_PER_SENTENCE_AFTER]]-Table1[[#This Row],[QQ1_AVG_WORDS_PER_SENTENCE]]</f>
        <v>-23</v>
      </c>
      <c r="AT82" s="3" t="s">
        <v>1109</v>
      </c>
      <c r="AU82" s="3" t="s">
        <v>1390</v>
      </c>
      <c r="AV82" s="3" t="s">
        <v>1389</v>
      </c>
      <c r="AW82" s="3" t="s">
        <v>1110</v>
      </c>
      <c r="AX82" s="3" t="s">
        <v>1399</v>
      </c>
      <c r="AY82" s="3" t="s">
        <v>93</v>
      </c>
      <c r="AZ82" s="3" t="s">
        <v>94</v>
      </c>
      <c r="BA82" s="3" t="s">
        <v>95</v>
      </c>
      <c r="BB82" s="3" t="s">
        <v>93</v>
      </c>
      <c r="BC82" s="3" t="s">
        <v>94</v>
      </c>
      <c r="BD82" s="3" t="s">
        <v>93</v>
      </c>
      <c r="BE82" s="3" t="s">
        <v>95</v>
      </c>
      <c r="BF82" s="3" t="s">
        <v>94</v>
      </c>
      <c r="BG82" s="3" t="s">
        <v>93</v>
      </c>
      <c r="BH82" s="3" t="s">
        <v>94</v>
      </c>
      <c r="BI82" s="3" t="s">
        <v>93</v>
      </c>
      <c r="BJ82" s="3" t="s">
        <v>93</v>
      </c>
      <c r="BK82" s="3" t="s">
        <v>93</v>
      </c>
      <c r="BL82" s="3" t="s">
        <v>94</v>
      </c>
      <c r="BM82" s="30">
        <v>14</v>
      </c>
      <c r="BN82" s="30">
        <v>17</v>
      </c>
      <c r="BO82" s="30">
        <f t="shared" si="20"/>
        <v>31</v>
      </c>
      <c r="BP82" s="34">
        <f t="shared" si="18"/>
        <v>3</v>
      </c>
      <c r="BQ82" s="32" t="s">
        <v>96</v>
      </c>
      <c r="BR82" s="3" t="s">
        <v>96</v>
      </c>
      <c r="BS82" s="3" t="s">
        <v>96</v>
      </c>
      <c r="BT82" s="3" t="s">
        <v>96</v>
      </c>
      <c r="BU82" s="3" t="s">
        <v>96</v>
      </c>
      <c r="BV82" s="3" t="s">
        <v>97</v>
      </c>
      <c r="BW82" s="3" t="s">
        <v>96</v>
      </c>
      <c r="BX82" s="3" t="s">
        <v>97</v>
      </c>
      <c r="BY82" s="3" t="s">
        <v>97</v>
      </c>
      <c r="BZ82" s="3" t="s">
        <v>96</v>
      </c>
      <c r="CA82" s="3" t="s">
        <v>96</v>
      </c>
      <c r="CB82" s="3" t="s">
        <v>96</v>
      </c>
      <c r="CC82" s="3" t="s">
        <v>97</v>
      </c>
      <c r="CD82" s="3" t="s">
        <v>96</v>
      </c>
      <c r="CE82" s="3" t="s">
        <v>96</v>
      </c>
      <c r="CF82" s="3" t="s">
        <v>97</v>
      </c>
      <c r="CG82" s="3" t="s">
        <v>97</v>
      </c>
      <c r="CH82" s="3" t="s">
        <v>97</v>
      </c>
      <c r="CI82" s="3" t="s">
        <v>97</v>
      </c>
      <c r="CJ82" s="3" t="s">
        <v>97</v>
      </c>
      <c r="CK82" s="5">
        <v>8</v>
      </c>
      <c r="CL82" s="5">
        <v>9</v>
      </c>
      <c r="CM82" s="11">
        <f t="shared" si="5"/>
        <v>1</v>
      </c>
      <c r="CN82" s="3" t="s">
        <v>96</v>
      </c>
      <c r="CO82" s="3" t="s">
        <v>96</v>
      </c>
      <c r="CP82" s="3" t="s">
        <v>96</v>
      </c>
      <c r="CQ82" s="3" t="s">
        <v>96</v>
      </c>
      <c r="CR82" s="3" t="s">
        <v>97</v>
      </c>
      <c r="CS82" s="3" t="s">
        <v>97</v>
      </c>
      <c r="CT82" s="3" t="s">
        <v>97</v>
      </c>
      <c r="CU82" s="3" t="s">
        <v>97</v>
      </c>
      <c r="CV82" s="3" t="s">
        <v>96</v>
      </c>
      <c r="CW82" s="3" t="s">
        <v>97</v>
      </c>
      <c r="CX82" s="3" t="s">
        <v>96</v>
      </c>
      <c r="CY82" s="3" t="s">
        <v>96</v>
      </c>
      <c r="CZ82" s="3" t="s">
        <v>96</v>
      </c>
      <c r="DA82" s="3" t="s">
        <v>96</v>
      </c>
      <c r="DB82" s="3" t="s">
        <v>96</v>
      </c>
      <c r="DC82" s="3" t="s">
        <v>97</v>
      </c>
      <c r="DD82" s="3" t="s">
        <v>97</v>
      </c>
      <c r="DE82" s="3" t="s">
        <v>97</v>
      </c>
      <c r="DF82" s="3" t="s">
        <v>97</v>
      </c>
      <c r="DG82" s="3" t="s">
        <v>97</v>
      </c>
      <c r="DH82" s="5">
        <v>8</v>
      </c>
      <c r="DI82" s="5">
        <v>10</v>
      </c>
      <c r="DJ82" s="11">
        <f t="shared" si="6"/>
        <v>2</v>
      </c>
      <c r="DK82" s="3" t="s">
        <v>1111</v>
      </c>
      <c r="DL82" s="3" t="s">
        <v>1112</v>
      </c>
      <c r="DM82" s="3" t="s">
        <v>1113</v>
      </c>
      <c r="DN82" s="3" t="s">
        <v>1114</v>
      </c>
      <c r="DO82" s="14" t="s">
        <v>1338</v>
      </c>
      <c r="DP82" s="14" t="s">
        <v>1339</v>
      </c>
      <c r="DQ82" s="3" t="s">
        <v>1345</v>
      </c>
      <c r="DR82" s="60" t="s">
        <v>1449</v>
      </c>
    </row>
    <row r="83" spans="1:122"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19"/>
        <v>6</v>
      </c>
      <c r="AB83" s="45">
        <f t="shared" si="14"/>
        <v>1</v>
      </c>
      <c r="AC83" s="52">
        <f t="shared" si="15"/>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4">
        <f>IF(LEN(TRIM(Table1[[#This Row],[QQ1_AFTER]]))=0, 0, MAX(1, LEN(Table1[[#This Row],[QQ1_AFTER]]) - LEN(SUBSTITUTE(SUBSTITUTE(SUBSTITUTE(Table1[[#This Row],[QQ1_AFTER]], ".", ""), "!", ""), "?", ""))))</f>
        <v>1</v>
      </c>
      <c r="AO83" s="45">
        <f t="shared" si="16"/>
        <v>6</v>
      </c>
      <c r="AP83" s="52">
        <f>IF(LEN(TRIM(Table1[[#This Row],[QQ1_AFTER]]))=0, 0,
    (LEN(TRIM(SUBSTITUTE(SUBSTITUTE(SUBSTITUTE(Table1[[#This Row],[QQ1_AFTER]], "/", " "), "-", " "), "  ", " ")))
    - LEN(SUBSTITUTE(TRIM(SUBSTITUTE(SUBSTITUTE(SUBSTITUTE(Table1[[#This Row],[QQ1_AFTER]], "/", " "), "-", " "), "  ", " ")), " ", "")) + 1)
    / MAX(1,
        LEN(Z83)
        - LEN(SUBSTITUTE(SUBSTITUTE(SUBSTITUTE(Z83, ".", ""), "!", ""), "?", ""))
    )
)</f>
        <v>6</v>
      </c>
      <c r="AQ83" s="45">
        <f>Table1[[#This Row],[QQ1_SENTENCE_COUNT_AFTER]]-Table1[[#This Row],[QQ1_SENTENCE_COUNT_BEFORE]]</f>
        <v>0</v>
      </c>
      <c r="AR83" s="45">
        <f t="shared" si="17"/>
        <v>0</v>
      </c>
      <c r="AS83" s="52">
        <f>Table1[[#This Row],[QQ1_AVG_WORDS_PER_SENTENCE_AFTER]]-Table1[[#This Row],[QQ1_AVG_WORDS_PER_SENTENCE]]</f>
        <v>0</v>
      </c>
      <c r="AT83" s="3" t="s">
        <v>1124</v>
      </c>
      <c r="AU83" s="3" t="s">
        <v>1390</v>
      </c>
      <c r="AV83" s="3" t="s">
        <v>1393</v>
      </c>
      <c r="AW83" s="3" t="s">
        <v>1125</v>
      </c>
      <c r="AX83" s="3" t="s">
        <v>1399</v>
      </c>
      <c r="AY83" s="3" t="s">
        <v>115</v>
      </c>
      <c r="AZ83" s="3" t="s">
        <v>115</v>
      </c>
      <c r="BA83" s="3" t="s">
        <v>115</v>
      </c>
      <c r="BB83" s="3" t="s">
        <v>115</v>
      </c>
      <c r="BC83" s="3" t="s">
        <v>115</v>
      </c>
      <c r="BD83" s="3" t="s">
        <v>115</v>
      </c>
      <c r="BE83" s="3" t="s">
        <v>115</v>
      </c>
      <c r="BF83" s="3" t="s">
        <v>115</v>
      </c>
      <c r="BG83" s="3" t="s">
        <v>115</v>
      </c>
      <c r="BH83" s="3" t="s">
        <v>115</v>
      </c>
      <c r="BI83" s="3" t="s">
        <v>94</v>
      </c>
      <c r="BJ83" s="3" t="s">
        <v>115</v>
      </c>
      <c r="BK83" s="3" t="s">
        <v>115</v>
      </c>
      <c r="BL83" s="3" t="s">
        <v>115</v>
      </c>
      <c r="BM83" s="30">
        <v>28</v>
      </c>
      <c r="BN83" s="30">
        <v>27</v>
      </c>
      <c r="BO83" s="30">
        <f t="shared" si="20"/>
        <v>55</v>
      </c>
      <c r="BP83" s="34">
        <f t="shared" si="18"/>
        <v>-1</v>
      </c>
      <c r="BQ83" s="32" t="s">
        <v>97</v>
      </c>
      <c r="BR83" s="3" t="s">
        <v>97</v>
      </c>
      <c r="BS83" s="3" t="s">
        <v>97</v>
      </c>
      <c r="BT83" s="3" t="s">
        <v>97</v>
      </c>
      <c r="BU83" s="3" t="s">
        <v>96</v>
      </c>
      <c r="BV83" s="3" t="s">
        <v>97</v>
      </c>
      <c r="BW83" s="3" t="s">
        <v>97</v>
      </c>
      <c r="BX83" s="3" t="s">
        <v>96</v>
      </c>
      <c r="BY83" s="3" t="s">
        <v>96</v>
      </c>
      <c r="BZ83" s="3" t="s">
        <v>97</v>
      </c>
      <c r="CA83" s="3" t="s">
        <v>97</v>
      </c>
      <c r="CB83" s="3" t="s">
        <v>97</v>
      </c>
      <c r="CC83" s="3" t="s">
        <v>97</v>
      </c>
      <c r="CD83" s="3" t="s">
        <v>97</v>
      </c>
      <c r="CE83" s="3" t="s">
        <v>97</v>
      </c>
      <c r="CF83" s="3" t="s">
        <v>97</v>
      </c>
      <c r="CG83" s="3" t="s">
        <v>97</v>
      </c>
      <c r="CH83" s="3" t="s">
        <v>97</v>
      </c>
      <c r="CI83" s="3" t="s">
        <v>97</v>
      </c>
      <c r="CJ83" s="3" t="s">
        <v>97</v>
      </c>
      <c r="CK83" s="5">
        <v>4</v>
      </c>
      <c r="CL83" s="5">
        <v>5</v>
      </c>
      <c r="CM83" s="11">
        <f t="shared" si="5"/>
        <v>1</v>
      </c>
      <c r="CN83" s="3" t="s">
        <v>97</v>
      </c>
      <c r="CO83" s="3" t="s">
        <v>97</v>
      </c>
      <c r="CP83" s="3" t="s">
        <v>96</v>
      </c>
      <c r="CQ83" s="3" t="s">
        <v>96</v>
      </c>
      <c r="CR83" s="3" t="s">
        <v>96</v>
      </c>
      <c r="CS83" s="3" t="s">
        <v>96</v>
      </c>
      <c r="CT83" s="3" t="s">
        <v>96</v>
      </c>
      <c r="CU83" s="3" t="s">
        <v>97</v>
      </c>
      <c r="CV83" s="3" t="s">
        <v>97</v>
      </c>
      <c r="CW83" s="3" t="s">
        <v>97</v>
      </c>
      <c r="CX83" s="3" t="s">
        <v>97</v>
      </c>
      <c r="CY83" s="3" t="s">
        <v>97</v>
      </c>
      <c r="CZ83" s="3" t="s">
        <v>97</v>
      </c>
      <c r="DA83" s="3" t="s">
        <v>97</v>
      </c>
      <c r="DB83" s="3" t="s">
        <v>97</v>
      </c>
      <c r="DC83" s="3" t="s">
        <v>97</v>
      </c>
      <c r="DD83" s="3" t="s">
        <v>97</v>
      </c>
      <c r="DE83" s="3" t="s">
        <v>97</v>
      </c>
      <c r="DF83" s="3" t="s">
        <v>97</v>
      </c>
      <c r="DG83" s="3" t="s">
        <v>97</v>
      </c>
      <c r="DH83" s="5">
        <v>6</v>
      </c>
      <c r="DI83" s="5">
        <v>5</v>
      </c>
      <c r="DJ83" s="11">
        <f t="shared" si="6"/>
        <v>-1</v>
      </c>
      <c r="DK83" s="3" t="s">
        <v>1126</v>
      </c>
      <c r="DL83" s="3" t="s">
        <v>1127</v>
      </c>
      <c r="DM83" s="3" t="s">
        <v>236</v>
      </c>
      <c r="DN83" s="3" t="s">
        <v>1128</v>
      </c>
      <c r="DO83" s="14" t="s">
        <v>1338</v>
      </c>
      <c r="DP83" s="14" t="s">
        <v>1339</v>
      </c>
      <c r="DQ83" s="3" t="s">
        <v>1369</v>
      </c>
      <c r="DR83" s="60" t="s">
        <v>1449</v>
      </c>
    </row>
    <row r="84" spans="1:122"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19"/>
        <v>95</v>
      </c>
      <c r="AB84" s="45">
        <f t="shared" si="14"/>
        <v>3</v>
      </c>
      <c r="AC84" s="52">
        <f t="shared" si="15"/>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4">
        <f>IF(LEN(TRIM(Table1[[#This Row],[QQ1_AFTER]]))=0, 0, MAX(1, LEN(Table1[[#This Row],[QQ1_AFTER]]) - LEN(SUBSTITUTE(SUBSTITUTE(SUBSTITUTE(Table1[[#This Row],[QQ1_AFTER]], ".", ""), "!", ""), "?", ""))))</f>
        <v>1</v>
      </c>
      <c r="AO84" s="45">
        <f t="shared" si="16"/>
        <v>6</v>
      </c>
      <c r="AP84" s="52">
        <f>IF(LEN(TRIM(Table1[[#This Row],[QQ1_AFTER]]))=0, 0,
    (LEN(TRIM(SUBSTITUTE(SUBSTITUTE(SUBSTITUTE(Table1[[#This Row],[QQ1_AFTER]], "/", " "), "-", " "), "  ", " ")))
    - LEN(SUBSTITUTE(TRIM(SUBSTITUTE(SUBSTITUTE(SUBSTITUTE(Table1[[#This Row],[QQ1_AFTER]], "/", " "), "-", " "), "  ", " ")), " ", "")) + 1)
    / MAX(1,
        LEN(Z84)
        - LEN(SUBSTITUTE(SUBSTITUTE(SUBSTITUTE(Z84, ".", ""), "!", ""), "?", ""))
    )
)</f>
        <v>2</v>
      </c>
      <c r="AQ84" s="45">
        <f>Table1[[#This Row],[QQ1_SENTENCE_COUNT_AFTER]]-Table1[[#This Row],[QQ1_SENTENCE_COUNT_BEFORE]]</f>
        <v>-2</v>
      </c>
      <c r="AR84" s="45">
        <f t="shared" si="17"/>
        <v>-89</v>
      </c>
      <c r="AS84" s="52">
        <f>Table1[[#This Row],[QQ1_AVG_WORDS_PER_SENTENCE_AFTER]]-Table1[[#This Row],[QQ1_AVG_WORDS_PER_SENTENCE]]</f>
        <v>-29.666666666666668</v>
      </c>
      <c r="AT84" s="3" t="s">
        <v>1137</v>
      </c>
      <c r="AU84" s="3" t="s">
        <v>1388</v>
      </c>
      <c r="AV84" s="3" t="s">
        <v>1393</v>
      </c>
      <c r="AW84" s="3" t="s">
        <v>1138</v>
      </c>
      <c r="AX84" s="3" t="s">
        <v>1399</v>
      </c>
      <c r="AY84" s="3" t="s">
        <v>93</v>
      </c>
      <c r="AZ84" s="3" t="s">
        <v>93</v>
      </c>
      <c r="BA84" s="3" t="s">
        <v>115</v>
      </c>
      <c r="BB84" s="3" t="s">
        <v>95</v>
      </c>
      <c r="BC84" s="3" t="s">
        <v>115</v>
      </c>
      <c r="BD84" s="3" t="s">
        <v>94</v>
      </c>
      <c r="BE84" s="3" t="s">
        <v>95</v>
      </c>
      <c r="BF84" s="3" t="s">
        <v>114</v>
      </c>
      <c r="BG84" s="3" t="s">
        <v>95</v>
      </c>
      <c r="BH84" s="3" t="s">
        <v>115</v>
      </c>
      <c r="BI84" s="3" t="s">
        <v>94</v>
      </c>
      <c r="BJ84" s="3" t="s">
        <v>95</v>
      </c>
      <c r="BK84" s="3" t="s">
        <v>114</v>
      </c>
      <c r="BL84" s="3" t="s">
        <v>115</v>
      </c>
      <c r="BM84" s="30">
        <v>17</v>
      </c>
      <c r="BN84" s="30">
        <v>23</v>
      </c>
      <c r="BO84" s="30">
        <f t="shared" si="20"/>
        <v>40</v>
      </c>
      <c r="BP84" s="34">
        <f t="shared" si="18"/>
        <v>6</v>
      </c>
      <c r="BQ84" s="32" t="s">
        <v>97</v>
      </c>
      <c r="BR84" s="3" t="s">
        <v>96</v>
      </c>
      <c r="BS84" s="3" t="s">
        <v>96</v>
      </c>
      <c r="BT84" s="3" t="s">
        <v>96</v>
      </c>
      <c r="BU84" s="3" t="s">
        <v>96</v>
      </c>
      <c r="BV84" s="3" t="s">
        <v>96</v>
      </c>
      <c r="BW84" s="3" t="s">
        <v>97</v>
      </c>
      <c r="BX84" s="3" t="s">
        <v>97</v>
      </c>
      <c r="BY84" s="3" t="s">
        <v>96</v>
      </c>
      <c r="BZ84" s="3" t="s">
        <v>97</v>
      </c>
      <c r="CA84" s="3" t="s">
        <v>96</v>
      </c>
      <c r="CB84" s="3" t="s">
        <v>96</v>
      </c>
      <c r="CC84" s="3" t="s">
        <v>96</v>
      </c>
      <c r="CD84" s="3" t="s">
        <v>96</v>
      </c>
      <c r="CE84" s="3" t="s">
        <v>96</v>
      </c>
      <c r="CF84" s="3" t="s">
        <v>97</v>
      </c>
      <c r="CG84" s="3" t="s">
        <v>97</v>
      </c>
      <c r="CH84" s="3" t="s">
        <v>97</v>
      </c>
      <c r="CI84" s="3" t="s">
        <v>97</v>
      </c>
      <c r="CJ84" s="3" t="s">
        <v>97</v>
      </c>
      <c r="CK84" s="5">
        <v>7</v>
      </c>
      <c r="CL84" s="5">
        <v>10</v>
      </c>
      <c r="CM84" s="11">
        <f t="shared" si="5"/>
        <v>3</v>
      </c>
      <c r="CN84" s="3" t="s">
        <v>97</v>
      </c>
      <c r="CO84" s="3" t="s">
        <v>96</v>
      </c>
      <c r="CP84" s="3" t="s">
        <v>96</v>
      </c>
      <c r="CQ84" s="3" t="s">
        <v>96</v>
      </c>
      <c r="CR84" s="3" t="s">
        <v>96</v>
      </c>
      <c r="CS84" s="3" t="s">
        <v>97</v>
      </c>
      <c r="CT84" s="3" t="s">
        <v>97</v>
      </c>
      <c r="CU84" s="3" t="s">
        <v>97</v>
      </c>
      <c r="CV84" s="3" t="s">
        <v>97</v>
      </c>
      <c r="CW84" s="3" t="s">
        <v>97</v>
      </c>
      <c r="CX84" s="3" t="s">
        <v>96</v>
      </c>
      <c r="CY84" s="3" t="s">
        <v>96</v>
      </c>
      <c r="CZ84" s="3" t="s">
        <v>96</v>
      </c>
      <c r="DA84" s="3" t="s">
        <v>96</v>
      </c>
      <c r="DB84" s="3" t="s">
        <v>96</v>
      </c>
      <c r="DC84" s="3" t="s">
        <v>97</v>
      </c>
      <c r="DD84" s="3" t="s">
        <v>97</v>
      </c>
      <c r="DE84" s="3" t="s">
        <v>97</v>
      </c>
      <c r="DF84" s="3" t="s">
        <v>97</v>
      </c>
      <c r="DG84" s="3" t="s">
        <v>97</v>
      </c>
      <c r="DH84" s="5">
        <v>9</v>
      </c>
      <c r="DI84" s="5">
        <v>10</v>
      </c>
      <c r="DJ84" s="11">
        <f t="shared" si="6"/>
        <v>1</v>
      </c>
      <c r="DK84" s="3" t="s">
        <v>1139</v>
      </c>
      <c r="DL84" s="3" t="s">
        <v>1140</v>
      </c>
      <c r="DM84" s="3" t="s">
        <v>1141</v>
      </c>
      <c r="DN84" s="3" t="s">
        <v>1142</v>
      </c>
      <c r="DO84" s="14" t="s">
        <v>1338</v>
      </c>
      <c r="DP84" s="14" t="s">
        <v>1340</v>
      </c>
      <c r="DQ84" s="3" t="s">
        <v>1369</v>
      </c>
      <c r="DR84" s="60" t="s">
        <v>1448</v>
      </c>
    </row>
    <row r="85" spans="1:122"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19"/>
        <v>22</v>
      </c>
      <c r="AB85" s="45">
        <f t="shared" si="14"/>
        <v>1</v>
      </c>
      <c r="AC85" s="52">
        <f t="shared" si="15"/>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4">
        <f>IF(LEN(TRIM(Table1[[#This Row],[QQ1_AFTER]]))=0, 0, MAX(1, LEN(Table1[[#This Row],[QQ1_AFTER]]) - LEN(SUBSTITUTE(SUBSTITUTE(SUBSTITUTE(Table1[[#This Row],[QQ1_AFTER]], ".", ""), "!", ""), "?", ""))))</f>
        <v>1</v>
      </c>
      <c r="AO85" s="45">
        <f t="shared" si="16"/>
        <v>19</v>
      </c>
      <c r="AP85" s="52">
        <f>IF(LEN(TRIM(Table1[[#This Row],[QQ1_AFTER]]))=0, 0,
    (LEN(TRIM(SUBSTITUTE(SUBSTITUTE(SUBSTITUTE(Table1[[#This Row],[QQ1_AFTER]], "/", " "), "-", " "), "  ", " ")))
    - LEN(SUBSTITUTE(TRIM(SUBSTITUTE(SUBSTITUTE(SUBSTITUTE(Table1[[#This Row],[QQ1_AFTER]], "/", " "), "-", " "), "  ", " ")), " ", "")) + 1)
    / MAX(1,
        LEN(Z85)
        - LEN(SUBSTITUTE(SUBSTITUTE(SUBSTITUTE(Z85, ".", ""), "!", ""), "?", ""))
    )
)</f>
        <v>19</v>
      </c>
      <c r="AQ85" s="45">
        <f>Table1[[#This Row],[QQ1_SENTENCE_COUNT_AFTER]]-Table1[[#This Row],[QQ1_SENTENCE_COUNT_BEFORE]]</f>
        <v>0</v>
      </c>
      <c r="AR85" s="45">
        <f t="shared" si="17"/>
        <v>-3</v>
      </c>
      <c r="AS85" s="52">
        <f>Table1[[#This Row],[QQ1_AVG_WORDS_PER_SENTENCE_AFTER]]-Table1[[#This Row],[QQ1_AVG_WORDS_PER_SENTENCE]]</f>
        <v>-3</v>
      </c>
      <c r="AT85" s="3" t="s">
        <v>1151</v>
      </c>
      <c r="AU85" s="3" t="s">
        <v>1390</v>
      </c>
      <c r="AV85" s="3" t="s">
        <v>1393</v>
      </c>
      <c r="AW85" s="3" t="s">
        <v>1152</v>
      </c>
      <c r="AX85" s="3" t="s">
        <v>1399</v>
      </c>
      <c r="AY85" s="3" t="s">
        <v>115</v>
      </c>
      <c r="AZ85" s="3" t="s">
        <v>114</v>
      </c>
      <c r="BA85" s="3" t="s">
        <v>94</v>
      </c>
      <c r="BB85" s="3" t="s">
        <v>115</v>
      </c>
      <c r="BC85" s="3" t="s">
        <v>115</v>
      </c>
      <c r="BD85" s="3" t="s">
        <v>115</v>
      </c>
      <c r="BE85" s="3" t="s">
        <v>115</v>
      </c>
      <c r="BF85" s="3" t="s">
        <v>115</v>
      </c>
      <c r="BG85" s="3" t="s">
        <v>115</v>
      </c>
      <c r="BH85" s="3" t="s">
        <v>94</v>
      </c>
      <c r="BI85" s="3" t="s">
        <v>114</v>
      </c>
      <c r="BJ85" s="3" t="s">
        <v>115</v>
      </c>
      <c r="BK85" s="3" t="s">
        <v>94</v>
      </c>
      <c r="BL85" s="3" t="s">
        <v>115</v>
      </c>
      <c r="BM85" s="30">
        <v>28</v>
      </c>
      <c r="BN85" s="30">
        <v>27</v>
      </c>
      <c r="BO85" s="30">
        <f t="shared" si="20"/>
        <v>55</v>
      </c>
      <c r="BP85" s="34">
        <f t="shared" si="18"/>
        <v>-1</v>
      </c>
      <c r="BQ85" s="32" t="s">
        <v>97</v>
      </c>
      <c r="BR85" s="3" t="s">
        <v>96</v>
      </c>
      <c r="BS85" s="3" t="s">
        <v>97</v>
      </c>
      <c r="BT85" s="3" t="s">
        <v>97</v>
      </c>
      <c r="BU85" s="3" t="s">
        <v>97</v>
      </c>
      <c r="BV85" s="3" t="s">
        <v>96</v>
      </c>
      <c r="BW85" s="3" t="s">
        <v>97</v>
      </c>
      <c r="BX85" s="3" t="s">
        <v>97</v>
      </c>
      <c r="BY85" s="3" t="s">
        <v>97</v>
      </c>
      <c r="BZ85" s="3" t="s">
        <v>96</v>
      </c>
      <c r="CA85" s="3" t="s">
        <v>97</v>
      </c>
      <c r="CB85" s="3" t="s">
        <v>97</v>
      </c>
      <c r="CC85" s="3" t="s">
        <v>97</v>
      </c>
      <c r="CD85" s="3" t="s">
        <v>96</v>
      </c>
      <c r="CE85" s="3" t="s">
        <v>96</v>
      </c>
      <c r="CF85" s="3" t="s">
        <v>97</v>
      </c>
      <c r="CG85" s="3" t="s">
        <v>97</v>
      </c>
      <c r="CH85" s="3" t="s">
        <v>96</v>
      </c>
      <c r="CI85" s="3" t="s">
        <v>96</v>
      </c>
      <c r="CJ85" s="3" t="s">
        <v>96</v>
      </c>
      <c r="CK85" s="5">
        <v>4</v>
      </c>
      <c r="CL85" s="5">
        <v>4</v>
      </c>
      <c r="CM85" s="11">
        <f t="shared" si="5"/>
        <v>0</v>
      </c>
      <c r="CN85" s="3" t="s">
        <v>97</v>
      </c>
      <c r="CO85" s="3" t="s">
        <v>96</v>
      </c>
      <c r="CP85" s="3" t="s">
        <v>96</v>
      </c>
      <c r="CQ85" s="3" t="s">
        <v>96</v>
      </c>
      <c r="CR85" s="3" t="s">
        <v>96</v>
      </c>
      <c r="CS85" s="3" t="s">
        <v>96</v>
      </c>
      <c r="CT85" s="3" t="s">
        <v>97</v>
      </c>
      <c r="CU85" s="3" t="s">
        <v>96</v>
      </c>
      <c r="CV85" s="3" t="s">
        <v>96</v>
      </c>
      <c r="CW85" s="3" t="s">
        <v>96</v>
      </c>
      <c r="CX85" s="3" t="s">
        <v>97</v>
      </c>
      <c r="CY85" s="3" t="s">
        <v>96</v>
      </c>
      <c r="CZ85" s="3" t="s">
        <v>97</v>
      </c>
      <c r="DA85" s="3" t="s">
        <v>97</v>
      </c>
      <c r="DB85" s="3" t="s">
        <v>96</v>
      </c>
      <c r="DC85" s="3" t="s">
        <v>97</v>
      </c>
      <c r="DD85" s="3" t="s">
        <v>97</v>
      </c>
      <c r="DE85" s="3" t="s">
        <v>96</v>
      </c>
      <c r="DF85" s="3" t="s">
        <v>97</v>
      </c>
      <c r="DG85" s="3" t="s">
        <v>97</v>
      </c>
      <c r="DH85" s="5">
        <v>5</v>
      </c>
      <c r="DI85" s="5">
        <v>6</v>
      </c>
      <c r="DJ85" s="11">
        <f t="shared" si="6"/>
        <v>1</v>
      </c>
      <c r="DK85" s="3" t="s">
        <v>1153</v>
      </c>
      <c r="DL85" s="3" t="s">
        <v>1154</v>
      </c>
      <c r="DM85" s="3" t="s">
        <v>73</v>
      </c>
      <c r="DN85" s="3" t="s">
        <v>236</v>
      </c>
      <c r="DO85" s="14" t="s">
        <v>1338</v>
      </c>
      <c r="DP85" s="14" t="s">
        <v>1339</v>
      </c>
      <c r="DQ85" s="3" t="s">
        <v>1345</v>
      </c>
      <c r="DR85" s="60" t="s">
        <v>1449</v>
      </c>
    </row>
    <row r="86" spans="1:122"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19"/>
        <v>9</v>
      </c>
      <c r="AB86" s="45">
        <f t="shared" si="14"/>
        <v>1</v>
      </c>
      <c r="AC86" s="52">
        <f t="shared" si="15"/>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4">
        <f>IF(LEN(TRIM(Table1[[#This Row],[QQ1_AFTER]]))=0, 0, MAX(1, LEN(Table1[[#This Row],[QQ1_AFTER]]) - LEN(SUBSTITUTE(SUBSTITUTE(SUBSTITUTE(Table1[[#This Row],[QQ1_AFTER]], ".", ""), "!", ""), "?", ""))))</f>
        <v>1</v>
      </c>
      <c r="AO86" s="45">
        <f t="shared" si="16"/>
        <v>8</v>
      </c>
      <c r="AP86" s="52">
        <f>IF(LEN(TRIM(Table1[[#This Row],[QQ1_AFTER]]))=0, 0,
    (LEN(TRIM(SUBSTITUTE(SUBSTITUTE(SUBSTITUTE(Table1[[#This Row],[QQ1_AFTER]], "/", " "), "-", " "), "  ", " ")))
    - LEN(SUBSTITUTE(TRIM(SUBSTITUTE(SUBSTITUTE(SUBSTITUTE(Table1[[#This Row],[QQ1_AFTER]], "/", " "), "-", " "), "  ", " ")), " ", "")) + 1)
    / MAX(1,
        LEN(Z86)
        - LEN(SUBSTITUTE(SUBSTITUTE(SUBSTITUTE(Z86, ".", ""), "!", ""), "?", ""))
    )
)</f>
        <v>8</v>
      </c>
      <c r="AQ86" s="45">
        <f>Table1[[#This Row],[QQ1_SENTENCE_COUNT_AFTER]]-Table1[[#This Row],[QQ1_SENTENCE_COUNT_BEFORE]]</f>
        <v>0</v>
      </c>
      <c r="AR86" s="45">
        <f t="shared" si="17"/>
        <v>-1</v>
      </c>
      <c r="AS86" s="52">
        <f>Table1[[#This Row],[QQ1_AVG_WORDS_PER_SENTENCE_AFTER]]-Table1[[#This Row],[QQ1_AVG_WORDS_PER_SENTENCE]]</f>
        <v>-1</v>
      </c>
      <c r="AT86" s="3" t="s">
        <v>1162</v>
      </c>
      <c r="AU86" s="3" t="s">
        <v>1390</v>
      </c>
      <c r="AV86" s="3" t="s">
        <v>1389</v>
      </c>
      <c r="AW86" s="3" t="s">
        <v>1163</v>
      </c>
      <c r="AX86" s="3" t="s">
        <v>1403</v>
      </c>
      <c r="AY86" s="3" t="s">
        <v>93</v>
      </c>
      <c r="AZ86" s="3" t="s">
        <v>93</v>
      </c>
      <c r="BA86" s="3" t="s">
        <v>93</v>
      </c>
      <c r="BB86" s="3" t="s">
        <v>94</v>
      </c>
      <c r="BC86" s="3" t="s">
        <v>94</v>
      </c>
      <c r="BD86" s="3" t="s">
        <v>93</v>
      </c>
      <c r="BE86" s="3" t="s">
        <v>115</v>
      </c>
      <c r="BF86" s="3" t="s">
        <v>115</v>
      </c>
      <c r="BG86" s="3" t="s">
        <v>93</v>
      </c>
      <c r="BH86" s="3" t="s">
        <v>115</v>
      </c>
      <c r="BI86" s="3" t="s">
        <v>115</v>
      </c>
      <c r="BJ86" s="3" t="s">
        <v>115</v>
      </c>
      <c r="BK86" s="3" t="s">
        <v>93</v>
      </c>
      <c r="BL86" s="3" t="s">
        <v>115</v>
      </c>
      <c r="BM86" s="30">
        <v>18</v>
      </c>
      <c r="BN86" s="30">
        <v>24</v>
      </c>
      <c r="BO86" s="30">
        <f t="shared" si="20"/>
        <v>42</v>
      </c>
      <c r="BP86" s="34">
        <f t="shared" si="18"/>
        <v>6</v>
      </c>
      <c r="BQ86" s="32" t="s">
        <v>97</v>
      </c>
      <c r="BR86" s="3" t="s">
        <v>97</v>
      </c>
      <c r="BS86" s="3" t="s">
        <v>96</v>
      </c>
      <c r="BT86" s="3" t="s">
        <v>96</v>
      </c>
      <c r="BU86" s="3" t="s">
        <v>96</v>
      </c>
      <c r="BV86" s="3" t="s">
        <v>97</v>
      </c>
      <c r="BW86" s="3" t="s">
        <v>97</v>
      </c>
      <c r="BX86" s="3" t="s">
        <v>97</v>
      </c>
      <c r="BY86" s="3" t="s">
        <v>97</v>
      </c>
      <c r="BZ86" s="3" t="s">
        <v>96</v>
      </c>
      <c r="CA86" s="3" t="s">
        <v>96</v>
      </c>
      <c r="CB86" s="3" t="s">
        <v>96</v>
      </c>
      <c r="CC86" s="3" t="s">
        <v>96</v>
      </c>
      <c r="CD86" s="3" t="s">
        <v>96</v>
      </c>
      <c r="CE86" s="3" t="s">
        <v>96</v>
      </c>
      <c r="CF86" s="3" t="s">
        <v>97</v>
      </c>
      <c r="CG86" s="3" t="s">
        <v>97</v>
      </c>
      <c r="CH86" s="3" t="s">
        <v>97</v>
      </c>
      <c r="CI86" s="3" t="s">
        <v>97</v>
      </c>
      <c r="CJ86" s="3" t="s">
        <v>97</v>
      </c>
      <c r="CK86" s="5">
        <v>7</v>
      </c>
      <c r="CL86" s="5">
        <v>10</v>
      </c>
      <c r="CM86" s="11">
        <f t="shared" si="5"/>
        <v>3</v>
      </c>
      <c r="CN86" s="3" t="s">
        <v>97</v>
      </c>
      <c r="CO86" s="3" t="s">
        <v>96</v>
      </c>
      <c r="CP86" s="3" t="s">
        <v>96</v>
      </c>
      <c r="CQ86" s="3" t="s">
        <v>96</v>
      </c>
      <c r="CR86" s="3" t="s">
        <v>96</v>
      </c>
      <c r="CS86" s="3" t="s">
        <v>97</v>
      </c>
      <c r="CT86" s="3" t="s">
        <v>97</v>
      </c>
      <c r="CU86" s="3" t="s">
        <v>97</v>
      </c>
      <c r="CV86" s="3" t="s">
        <v>96</v>
      </c>
      <c r="CW86" s="3" t="s">
        <v>97</v>
      </c>
      <c r="CX86" s="3" t="s">
        <v>96</v>
      </c>
      <c r="CY86" s="3" t="s">
        <v>96</v>
      </c>
      <c r="CZ86" s="3" t="s">
        <v>96</v>
      </c>
      <c r="DA86" s="3" t="s">
        <v>96</v>
      </c>
      <c r="DB86" s="3" t="s">
        <v>96</v>
      </c>
      <c r="DC86" s="3" t="s">
        <v>97</v>
      </c>
      <c r="DD86" s="3" t="s">
        <v>97</v>
      </c>
      <c r="DE86" s="3" t="s">
        <v>97</v>
      </c>
      <c r="DF86" s="3" t="s">
        <v>97</v>
      </c>
      <c r="DG86" s="3" t="s">
        <v>96</v>
      </c>
      <c r="DH86" s="5">
        <v>8</v>
      </c>
      <c r="DI86" s="5">
        <v>9</v>
      </c>
      <c r="DJ86" s="11">
        <f t="shared" si="6"/>
        <v>1</v>
      </c>
      <c r="DK86" s="3" t="s">
        <v>1164</v>
      </c>
      <c r="DL86" s="3" t="s">
        <v>1165</v>
      </c>
      <c r="DM86" s="3" t="s">
        <v>1166</v>
      </c>
      <c r="DN86" s="3" t="s">
        <v>1167</v>
      </c>
      <c r="DO86" s="14" t="s">
        <v>1338</v>
      </c>
      <c r="DP86" s="14" t="s">
        <v>1339</v>
      </c>
      <c r="DQ86" s="3" t="s">
        <v>1372</v>
      </c>
      <c r="DR86" s="60" t="s">
        <v>1449</v>
      </c>
    </row>
    <row r="87" spans="1:122"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19"/>
        <v>32</v>
      </c>
      <c r="AB87" s="45">
        <f t="shared" si="14"/>
        <v>2</v>
      </c>
      <c r="AC87" s="52">
        <f t="shared" si="15"/>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4">
        <f>IF(LEN(TRIM(Table1[[#This Row],[QQ1_AFTER]]))=0, 0, MAX(1, LEN(Table1[[#This Row],[QQ1_AFTER]]) - LEN(SUBSTITUTE(SUBSTITUTE(SUBSTITUTE(Table1[[#This Row],[QQ1_AFTER]], ".", ""), "!", ""), "?", ""))))</f>
        <v>1</v>
      </c>
      <c r="AO87" s="45">
        <f t="shared" si="16"/>
        <v>20</v>
      </c>
      <c r="AP87" s="52">
        <f>IF(LEN(TRIM(Table1[[#This Row],[QQ1_AFTER]]))=0, 0,
    (LEN(TRIM(SUBSTITUTE(SUBSTITUTE(SUBSTITUTE(Table1[[#This Row],[QQ1_AFTER]], "/", " "), "-", " "), "  ", " ")))
    - LEN(SUBSTITUTE(TRIM(SUBSTITUTE(SUBSTITUTE(SUBSTITUTE(Table1[[#This Row],[QQ1_AFTER]], "/", " "), "-", " "), "  ", " ")), " ", "")) + 1)
    / MAX(1,
        LEN(Z87)
        - LEN(SUBSTITUTE(SUBSTITUTE(SUBSTITUTE(Z87, ".", ""), "!", ""), "?", ""))
    )
)</f>
        <v>10</v>
      </c>
      <c r="AQ87" s="45">
        <f>Table1[[#This Row],[QQ1_SENTENCE_COUNT_AFTER]]-Table1[[#This Row],[QQ1_SENTENCE_COUNT_BEFORE]]</f>
        <v>-1</v>
      </c>
      <c r="AR87" s="45">
        <f t="shared" si="17"/>
        <v>-12</v>
      </c>
      <c r="AS87" s="52">
        <f>Table1[[#This Row],[QQ1_AVG_WORDS_PER_SENTENCE_AFTER]]-Table1[[#This Row],[QQ1_AVG_WORDS_PER_SENTENCE]]</f>
        <v>-6</v>
      </c>
      <c r="AT87" s="3" t="s">
        <v>1172</v>
      </c>
      <c r="AU87" s="3" t="s">
        <v>1390</v>
      </c>
      <c r="AV87" s="3" t="s">
        <v>1393</v>
      </c>
      <c r="AW87" s="3" t="s">
        <v>1173</v>
      </c>
      <c r="AX87" s="3" t="s">
        <v>1399</v>
      </c>
      <c r="AY87" s="3" t="s">
        <v>114</v>
      </c>
      <c r="AZ87" s="3" t="s">
        <v>94</v>
      </c>
      <c r="BA87" s="3" t="s">
        <v>115</v>
      </c>
      <c r="BB87" s="3" t="s">
        <v>94</v>
      </c>
      <c r="BC87" s="3" t="s">
        <v>114</v>
      </c>
      <c r="BD87" s="3" t="s">
        <v>114</v>
      </c>
      <c r="BE87" s="3" t="s">
        <v>115</v>
      </c>
      <c r="BF87" s="3" t="s">
        <v>115</v>
      </c>
      <c r="BG87" s="3" t="s">
        <v>93</v>
      </c>
      <c r="BH87" s="3" t="s">
        <v>115</v>
      </c>
      <c r="BI87" s="3" t="s">
        <v>114</v>
      </c>
      <c r="BJ87" s="3" t="s">
        <v>93</v>
      </c>
      <c r="BK87" s="3" t="s">
        <v>94</v>
      </c>
      <c r="BL87" s="3" t="s">
        <v>115</v>
      </c>
      <c r="BM87" s="30">
        <v>29</v>
      </c>
      <c r="BN87" s="30">
        <v>24</v>
      </c>
      <c r="BO87" s="30">
        <f t="shared" si="20"/>
        <v>53</v>
      </c>
      <c r="BP87" s="34">
        <f t="shared" si="18"/>
        <v>-5</v>
      </c>
      <c r="BQ87" s="32" t="s">
        <v>97</v>
      </c>
      <c r="BR87" s="3" t="s">
        <v>97</v>
      </c>
      <c r="BS87" s="3" t="s">
        <v>97</v>
      </c>
      <c r="BT87" s="3" t="s">
        <v>96</v>
      </c>
      <c r="BU87" s="3" t="s">
        <v>97</v>
      </c>
      <c r="BV87" s="3" t="s">
        <v>96</v>
      </c>
      <c r="BW87" s="3" t="s">
        <v>97</v>
      </c>
      <c r="BX87" s="3" t="s">
        <v>97</v>
      </c>
      <c r="BY87" s="3" t="s">
        <v>97</v>
      </c>
      <c r="BZ87" s="3" t="s">
        <v>96</v>
      </c>
      <c r="CA87" s="3" t="s">
        <v>96</v>
      </c>
      <c r="CB87" s="3" t="s">
        <v>96</v>
      </c>
      <c r="CC87" s="3" t="s">
        <v>96</v>
      </c>
      <c r="CD87" s="3" t="s">
        <v>96</v>
      </c>
      <c r="CE87" s="3" t="s">
        <v>96</v>
      </c>
      <c r="CF87" s="3" t="s">
        <v>97</v>
      </c>
      <c r="CG87" s="3" t="s">
        <v>97</v>
      </c>
      <c r="CH87" s="3" t="s">
        <v>97</v>
      </c>
      <c r="CI87" s="3" t="s">
        <v>97</v>
      </c>
      <c r="CJ87" s="3" t="s">
        <v>97</v>
      </c>
      <c r="CK87" s="5">
        <v>4</v>
      </c>
      <c r="CL87" s="5">
        <v>10</v>
      </c>
      <c r="CM87" s="11">
        <f t="shared" si="5"/>
        <v>6</v>
      </c>
      <c r="CN87" s="3" t="s">
        <v>96</v>
      </c>
      <c r="CO87" s="3" t="s">
        <v>96</v>
      </c>
      <c r="CP87" s="3" t="s">
        <v>96</v>
      </c>
      <c r="CQ87" s="3" t="s">
        <v>96</v>
      </c>
      <c r="CR87" s="3" t="s">
        <v>96</v>
      </c>
      <c r="CS87" s="3" t="s">
        <v>97</v>
      </c>
      <c r="CT87" s="3" t="s">
        <v>97</v>
      </c>
      <c r="CU87" s="3" t="s">
        <v>97</v>
      </c>
      <c r="CV87" s="3" t="s">
        <v>96</v>
      </c>
      <c r="CW87" s="3" t="s">
        <v>97</v>
      </c>
      <c r="CX87" s="3" t="s">
        <v>96</v>
      </c>
      <c r="CY87" s="3" t="s">
        <v>96</v>
      </c>
      <c r="CZ87" s="3" t="s">
        <v>96</v>
      </c>
      <c r="DA87" s="3" t="s">
        <v>96</v>
      </c>
      <c r="DB87" s="3" t="s">
        <v>96</v>
      </c>
      <c r="DC87" s="3" t="s">
        <v>96</v>
      </c>
      <c r="DD87" s="3" t="s">
        <v>97</v>
      </c>
      <c r="DE87" s="3" t="s">
        <v>97</v>
      </c>
      <c r="DF87" s="3" t="s">
        <v>97</v>
      </c>
      <c r="DG87" s="3" t="s">
        <v>97</v>
      </c>
      <c r="DH87" s="5">
        <v>9</v>
      </c>
      <c r="DI87" s="5">
        <v>9</v>
      </c>
      <c r="DJ87" s="11">
        <f t="shared" si="6"/>
        <v>0</v>
      </c>
      <c r="DK87" s="3" t="s">
        <v>1174</v>
      </c>
      <c r="DL87" s="3" t="s">
        <v>1175</v>
      </c>
      <c r="DM87" s="3" t="s">
        <v>1176</v>
      </c>
      <c r="DN87" s="3" t="s">
        <v>73</v>
      </c>
      <c r="DO87" s="14" t="s">
        <v>1338</v>
      </c>
      <c r="DP87" s="14" t="s">
        <v>1339</v>
      </c>
      <c r="DQ87" s="3" t="s">
        <v>1345</v>
      </c>
      <c r="DR87" s="60" t="s">
        <v>1448</v>
      </c>
    </row>
    <row r="88" spans="1:122"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19"/>
        <v>45</v>
      </c>
      <c r="AB88" s="45">
        <f t="shared" si="14"/>
        <v>3</v>
      </c>
      <c r="AC88" s="52">
        <f t="shared" si="15"/>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4">
        <f>IF(LEN(TRIM(Table1[[#This Row],[QQ1_AFTER]]))=0, 0, MAX(1, LEN(Table1[[#This Row],[QQ1_AFTER]]) - LEN(SUBSTITUTE(SUBSTITUTE(SUBSTITUTE(Table1[[#This Row],[QQ1_AFTER]], ".", ""), "!", ""), "?", ""))))</f>
        <v>1</v>
      </c>
      <c r="AO88" s="45">
        <f t="shared" si="16"/>
        <v>25</v>
      </c>
      <c r="AP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Q88" s="45">
        <f>Table1[[#This Row],[QQ1_SENTENCE_COUNT_AFTER]]-Table1[[#This Row],[QQ1_SENTENCE_COUNT_BEFORE]]</f>
        <v>-2</v>
      </c>
      <c r="AR88" s="45">
        <f t="shared" si="17"/>
        <v>-20</v>
      </c>
      <c r="AS88" s="52">
        <f>Table1[[#This Row],[QQ1_AVG_WORDS_PER_SENTENCE_AFTER]]-Table1[[#This Row],[QQ1_AVG_WORDS_PER_SENTENCE]]</f>
        <v>-6.6666666666666661</v>
      </c>
      <c r="AT88" s="3" t="s">
        <v>1181</v>
      </c>
      <c r="AU88" s="3" t="s">
        <v>1390</v>
      </c>
      <c r="AV88" s="3" t="s">
        <v>1393</v>
      </c>
      <c r="AW88" s="3" t="s">
        <v>1182</v>
      </c>
      <c r="AX88" s="3" t="s">
        <v>1399</v>
      </c>
      <c r="AY88" s="3" t="s">
        <v>93</v>
      </c>
      <c r="AZ88" s="3" t="s">
        <v>93</v>
      </c>
      <c r="BA88" s="3" t="s">
        <v>94</v>
      </c>
      <c r="BB88" s="3" t="s">
        <v>95</v>
      </c>
      <c r="BC88" s="3" t="s">
        <v>95</v>
      </c>
      <c r="BD88" s="3" t="s">
        <v>93</v>
      </c>
      <c r="BE88" s="3" t="s">
        <v>93</v>
      </c>
      <c r="BF88" s="3" t="s">
        <v>94</v>
      </c>
      <c r="BG88" s="3" t="s">
        <v>93</v>
      </c>
      <c r="BH88" s="3" t="s">
        <v>93</v>
      </c>
      <c r="BI88" s="3" t="s">
        <v>93</v>
      </c>
      <c r="BJ88" s="3" t="s">
        <v>93</v>
      </c>
      <c r="BK88" s="3" t="s">
        <v>93</v>
      </c>
      <c r="BL88" s="3" t="s">
        <v>93</v>
      </c>
      <c r="BM88" s="30">
        <v>13</v>
      </c>
      <c r="BN88" s="30">
        <v>15</v>
      </c>
      <c r="BO88" s="30">
        <f t="shared" si="20"/>
        <v>28</v>
      </c>
      <c r="BP88" s="34">
        <f t="shared" si="18"/>
        <v>2</v>
      </c>
      <c r="BQ88" s="32" t="s">
        <v>96</v>
      </c>
      <c r="BR88" s="3" t="s">
        <v>96</v>
      </c>
      <c r="BS88" s="3" t="s">
        <v>96</v>
      </c>
      <c r="BT88" s="3" t="s">
        <v>96</v>
      </c>
      <c r="BU88" s="3" t="s">
        <v>96</v>
      </c>
      <c r="BV88" s="3" t="s">
        <v>97</v>
      </c>
      <c r="BW88" s="3" t="s">
        <v>97</v>
      </c>
      <c r="BX88" s="3" t="s">
        <v>97</v>
      </c>
      <c r="BY88" s="3" t="s">
        <v>97</v>
      </c>
      <c r="BZ88" s="3" t="s">
        <v>97</v>
      </c>
      <c r="CA88" s="3" t="s">
        <v>96</v>
      </c>
      <c r="CB88" s="3" t="s">
        <v>97</v>
      </c>
      <c r="CC88" s="3" t="s">
        <v>96</v>
      </c>
      <c r="CD88" s="3" t="s">
        <v>96</v>
      </c>
      <c r="CE88" s="3" t="s">
        <v>96</v>
      </c>
      <c r="CF88" s="3" t="s">
        <v>96</v>
      </c>
      <c r="CG88" s="3" t="s">
        <v>97</v>
      </c>
      <c r="CH88" s="3" t="s">
        <v>97</v>
      </c>
      <c r="CI88" s="3" t="s">
        <v>97</v>
      </c>
      <c r="CJ88" s="3" t="s">
        <v>97</v>
      </c>
      <c r="CK88" s="5">
        <v>10</v>
      </c>
      <c r="CL88" s="5">
        <v>8</v>
      </c>
      <c r="CM88" s="11">
        <f t="shared" si="5"/>
        <v>-2</v>
      </c>
      <c r="CN88" s="3" t="s">
        <v>97</v>
      </c>
      <c r="CO88" s="3" t="s">
        <v>96</v>
      </c>
      <c r="CP88" s="3" t="s">
        <v>96</v>
      </c>
      <c r="CQ88" s="3" t="s">
        <v>96</v>
      </c>
      <c r="CR88" s="3" t="s">
        <v>96</v>
      </c>
      <c r="CS88" s="3" t="s">
        <v>97</v>
      </c>
      <c r="CT88" s="3" t="s">
        <v>96</v>
      </c>
      <c r="CU88" s="3" t="s">
        <v>97</v>
      </c>
      <c r="CV88" s="3" t="s">
        <v>96</v>
      </c>
      <c r="CW88" s="3" t="s">
        <v>97</v>
      </c>
      <c r="CX88" s="3" t="s">
        <v>96</v>
      </c>
      <c r="CY88" s="3" t="s">
        <v>96</v>
      </c>
      <c r="CZ88" s="3" t="s">
        <v>96</v>
      </c>
      <c r="DA88" s="3" t="s">
        <v>96</v>
      </c>
      <c r="DB88" s="3" t="s">
        <v>96</v>
      </c>
      <c r="DC88" s="3" t="s">
        <v>97</v>
      </c>
      <c r="DD88" s="3" t="s">
        <v>97</v>
      </c>
      <c r="DE88" s="3" t="s">
        <v>97</v>
      </c>
      <c r="DF88" s="3" t="s">
        <v>97</v>
      </c>
      <c r="DG88" s="3" t="s">
        <v>97</v>
      </c>
      <c r="DH88" s="5">
        <v>7</v>
      </c>
      <c r="DI88" s="5">
        <v>10</v>
      </c>
      <c r="DJ88" s="11">
        <f t="shared" si="6"/>
        <v>3</v>
      </c>
      <c r="DK88" s="3" t="s">
        <v>1183</v>
      </c>
      <c r="DL88" s="3" t="s">
        <v>1184</v>
      </c>
      <c r="DM88" s="3" t="s">
        <v>247</v>
      </c>
      <c r="DN88" s="3" t="s">
        <v>1185</v>
      </c>
      <c r="DO88" s="14" t="s">
        <v>1338</v>
      </c>
      <c r="DP88" s="14" t="s">
        <v>1338</v>
      </c>
      <c r="DQ88" s="3" t="s">
        <v>1352</v>
      </c>
      <c r="DR88" s="60" t="s">
        <v>1449</v>
      </c>
    </row>
    <row r="89" spans="1:122"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19"/>
        <v>31</v>
      </c>
      <c r="AB89" s="45">
        <f t="shared" si="14"/>
        <v>2</v>
      </c>
      <c r="AC89" s="52">
        <f t="shared" si="15"/>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4">
        <f>IF(LEN(TRIM(Table1[[#This Row],[QQ1_AFTER]]))=0, 0, MAX(1, LEN(Table1[[#This Row],[QQ1_AFTER]]) - LEN(SUBSTITUTE(SUBSTITUTE(SUBSTITUTE(Table1[[#This Row],[QQ1_AFTER]], ".", ""), "!", ""), "?", ""))))</f>
        <v>1</v>
      </c>
      <c r="AO89" s="45">
        <f t="shared" si="16"/>
        <v>28</v>
      </c>
      <c r="AP89" s="52">
        <f>IF(LEN(TRIM(Table1[[#This Row],[QQ1_AFTER]]))=0, 0,
    (LEN(TRIM(SUBSTITUTE(SUBSTITUTE(SUBSTITUTE(Table1[[#This Row],[QQ1_AFTER]], "/", " "), "-", " "), "  ", " ")))
    - LEN(SUBSTITUTE(TRIM(SUBSTITUTE(SUBSTITUTE(SUBSTITUTE(Table1[[#This Row],[QQ1_AFTER]], "/", " "), "-", " "), "  ", " ")), " ", "")) + 1)
    / MAX(1,
        LEN(Z89)
        - LEN(SUBSTITUTE(SUBSTITUTE(SUBSTITUTE(Z89, ".", ""), "!", ""), "?", ""))
    )
)</f>
        <v>14</v>
      </c>
      <c r="AQ89" s="45">
        <f>Table1[[#This Row],[QQ1_SENTENCE_COUNT_AFTER]]-Table1[[#This Row],[QQ1_SENTENCE_COUNT_BEFORE]]</f>
        <v>-1</v>
      </c>
      <c r="AR89" s="45">
        <f t="shared" si="17"/>
        <v>-3</v>
      </c>
      <c r="AS89" s="52">
        <f>Table1[[#This Row],[QQ1_AVG_WORDS_PER_SENTENCE_AFTER]]-Table1[[#This Row],[QQ1_AVG_WORDS_PER_SENTENCE]]</f>
        <v>-1.5</v>
      </c>
      <c r="AT89" s="3" t="s">
        <v>1195</v>
      </c>
      <c r="AU89" s="3" t="s">
        <v>1391</v>
      </c>
      <c r="AV89" s="3" t="s">
        <v>1392</v>
      </c>
      <c r="AW89" s="3" t="s">
        <v>1196</v>
      </c>
      <c r="AX89" s="3" t="s">
        <v>1403</v>
      </c>
      <c r="AY89" s="3" t="s">
        <v>115</v>
      </c>
      <c r="AZ89" s="3" t="s">
        <v>93</v>
      </c>
      <c r="BA89" s="3" t="s">
        <v>115</v>
      </c>
      <c r="BB89" s="3" t="s">
        <v>115</v>
      </c>
      <c r="BC89" s="3" t="s">
        <v>115</v>
      </c>
      <c r="BD89" s="3" t="s">
        <v>93</v>
      </c>
      <c r="BE89" s="3" t="s">
        <v>115</v>
      </c>
      <c r="BF89" s="3" t="s">
        <v>115</v>
      </c>
      <c r="BG89" s="3" t="s">
        <v>93</v>
      </c>
      <c r="BH89" s="3" t="s">
        <v>115</v>
      </c>
      <c r="BI89" s="3" t="s">
        <v>93</v>
      </c>
      <c r="BJ89" s="3" t="s">
        <v>93</v>
      </c>
      <c r="BK89" s="3" t="s">
        <v>93</v>
      </c>
      <c r="BL89" s="3" t="s">
        <v>115</v>
      </c>
      <c r="BM89" s="30">
        <v>24</v>
      </c>
      <c r="BN89" s="30">
        <v>20</v>
      </c>
      <c r="BO89" s="30">
        <f t="shared" si="20"/>
        <v>44</v>
      </c>
      <c r="BP89" s="34">
        <f t="shared" si="18"/>
        <v>-4</v>
      </c>
      <c r="BQ89" s="32" t="s">
        <v>96</v>
      </c>
      <c r="BR89" s="3" t="s">
        <v>96</v>
      </c>
      <c r="BS89" s="3" t="s">
        <v>96</v>
      </c>
      <c r="BT89" s="3" t="s">
        <v>96</v>
      </c>
      <c r="BU89" s="3" t="s">
        <v>96</v>
      </c>
      <c r="BV89" s="3" t="s">
        <v>97</v>
      </c>
      <c r="BW89" s="3" t="s">
        <v>97</v>
      </c>
      <c r="BX89" s="3" t="s">
        <v>97</v>
      </c>
      <c r="BY89" s="3" t="s">
        <v>97</v>
      </c>
      <c r="BZ89" s="3" t="s">
        <v>97</v>
      </c>
      <c r="CA89" s="3" t="s">
        <v>96</v>
      </c>
      <c r="CB89" s="3" t="s">
        <v>96</v>
      </c>
      <c r="CC89" s="3" t="s">
        <v>96</v>
      </c>
      <c r="CD89" s="3" t="s">
        <v>96</v>
      </c>
      <c r="CE89" s="3" t="s">
        <v>96</v>
      </c>
      <c r="CF89" s="3" t="s">
        <v>97</v>
      </c>
      <c r="CG89" s="3" t="s">
        <v>97</v>
      </c>
      <c r="CH89" s="3" t="s">
        <v>97</v>
      </c>
      <c r="CI89" s="3" t="s">
        <v>97</v>
      </c>
      <c r="CJ89" s="3" t="s">
        <v>97</v>
      </c>
      <c r="CK89" s="5">
        <v>10</v>
      </c>
      <c r="CL89" s="5">
        <v>10</v>
      </c>
      <c r="CM89" s="11">
        <f t="shared" si="5"/>
        <v>0</v>
      </c>
      <c r="CN89" s="3" t="s">
        <v>97</v>
      </c>
      <c r="CO89" s="3" t="s">
        <v>96</v>
      </c>
      <c r="CP89" s="3" t="s">
        <v>96</v>
      </c>
      <c r="CQ89" s="3" t="s">
        <v>96</v>
      </c>
      <c r="CR89" s="3" t="s">
        <v>96</v>
      </c>
      <c r="CS89" s="3" t="s">
        <v>97</v>
      </c>
      <c r="CT89" s="3" t="s">
        <v>96</v>
      </c>
      <c r="CU89" s="3" t="s">
        <v>97</v>
      </c>
      <c r="CV89" s="3" t="s">
        <v>97</v>
      </c>
      <c r="CW89" s="3" t="s">
        <v>97</v>
      </c>
      <c r="CX89" s="3" t="s">
        <v>96</v>
      </c>
      <c r="CY89" s="3" t="s">
        <v>96</v>
      </c>
      <c r="CZ89" s="3" t="s">
        <v>97</v>
      </c>
      <c r="DA89" s="3" t="s">
        <v>96</v>
      </c>
      <c r="DB89" s="3" t="s">
        <v>97</v>
      </c>
      <c r="DC89" s="3" t="s">
        <v>97</v>
      </c>
      <c r="DD89" s="3" t="s">
        <v>97</v>
      </c>
      <c r="DE89" s="3" t="s">
        <v>97</v>
      </c>
      <c r="DF89" s="3" t="s">
        <v>97</v>
      </c>
      <c r="DG89" s="3" t="s">
        <v>97</v>
      </c>
      <c r="DH89" s="5">
        <v>8</v>
      </c>
      <c r="DI89" s="5">
        <v>8</v>
      </c>
      <c r="DJ89" s="11">
        <f t="shared" si="6"/>
        <v>0</v>
      </c>
      <c r="DK89" s="3" t="s">
        <v>1197</v>
      </c>
      <c r="DL89" s="3" t="s">
        <v>1198</v>
      </c>
      <c r="DM89" s="3" t="s">
        <v>1199</v>
      </c>
      <c r="DN89" s="3" t="s">
        <v>73</v>
      </c>
      <c r="DO89" s="14" t="s">
        <v>1338</v>
      </c>
      <c r="DP89" s="14" t="s">
        <v>1339</v>
      </c>
      <c r="DQ89" s="3" t="s">
        <v>1345</v>
      </c>
      <c r="DR89" s="60" t="s">
        <v>1451</v>
      </c>
    </row>
    <row r="90" spans="1:122"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19"/>
        <v>32</v>
      </c>
      <c r="AB90" s="45">
        <f t="shared" si="14"/>
        <v>2</v>
      </c>
      <c r="AC90" s="52">
        <f t="shared" si="15"/>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4">
        <f>IF(LEN(TRIM(Table1[[#This Row],[QQ1_AFTER]]))=0, 0, MAX(1, LEN(Table1[[#This Row],[QQ1_AFTER]]) - LEN(SUBSTITUTE(SUBSTITUTE(SUBSTITUTE(Table1[[#This Row],[QQ1_AFTER]], ".", ""), "!", ""), "?", ""))))</f>
        <v>2</v>
      </c>
      <c r="AO90" s="45">
        <f t="shared" si="16"/>
        <v>36</v>
      </c>
      <c r="AP90" s="52">
        <f>IF(LEN(TRIM(Table1[[#This Row],[QQ1_AFTER]]))=0, 0,
    (LEN(TRIM(SUBSTITUTE(SUBSTITUTE(SUBSTITUTE(Table1[[#This Row],[QQ1_AFTER]], "/", " "), "-", " "), "  ", " ")))
    - LEN(SUBSTITUTE(TRIM(SUBSTITUTE(SUBSTITUTE(SUBSTITUTE(Table1[[#This Row],[QQ1_AFTER]], "/", " "), "-", " "), "  ", " ")), " ", "")) + 1)
    / MAX(1,
        LEN(Z90)
        - LEN(SUBSTITUTE(SUBSTITUTE(SUBSTITUTE(Z90, ".", ""), "!", ""), "?", ""))
    )
)</f>
        <v>18</v>
      </c>
      <c r="AQ90" s="45">
        <f>Table1[[#This Row],[QQ1_SENTENCE_COUNT_AFTER]]-Table1[[#This Row],[QQ1_SENTENCE_COUNT_BEFORE]]</f>
        <v>0</v>
      </c>
      <c r="AR90" s="45">
        <f t="shared" si="17"/>
        <v>4</v>
      </c>
      <c r="AS90" s="52">
        <f>Table1[[#This Row],[QQ1_AVG_WORDS_PER_SENTENCE_AFTER]]-Table1[[#This Row],[QQ1_AVG_WORDS_PER_SENTENCE]]</f>
        <v>2</v>
      </c>
      <c r="AT90" s="3" t="s">
        <v>1206</v>
      </c>
      <c r="AU90" s="3" t="s">
        <v>1390</v>
      </c>
      <c r="AV90" s="3" t="s">
        <v>1392</v>
      </c>
      <c r="AW90" s="3" t="s">
        <v>1207</v>
      </c>
      <c r="AX90" s="3" t="s">
        <v>1399</v>
      </c>
      <c r="AY90" s="3" t="s">
        <v>93</v>
      </c>
      <c r="AZ90" s="3" t="s">
        <v>95</v>
      </c>
      <c r="BA90" s="3" t="s">
        <v>95</v>
      </c>
      <c r="BB90" s="3" t="s">
        <v>95</v>
      </c>
      <c r="BC90" s="3" t="s">
        <v>93</v>
      </c>
      <c r="BD90" s="3" t="s">
        <v>93</v>
      </c>
      <c r="BE90" s="3" t="s">
        <v>95</v>
      </c>
      <c r="BF90" s="3" t="s">
        <v>114</v>
      </c>
      <c r="BG90" s="3" t="s">
        <v>95</v>
      </c>
      <c r="BH90" s="3" t="s">
        <v>114</v>
      </c>
      <c r="BI90" s="3" t="s">
        <v>94</v>
      </c>
      <c r="BJ90" s="3" t="s">
        <v>94</v>
      </c>
      <c r="BK90" s="3" t="s">
        <v>93</v>
      </c>
      <c r="BL90" s="3" t="s">
        <v>93</v>
      </c>
      <c r="BM90" s="30">
        <v>10</v>
      </c>
      <c r="BN90" s="30">
        <v>21</v>
      </c>
      <c r="BO90" s="30">
        <f t="shared" si="20"/>
        <v>31</v>
      </c>
      <c r="BP90" s="34">
        <f t="shared" si="18"/>
        <v>11</v>
      </c>
      <c r="BQ90" s="32" t="s">
        <v>96</v>
      </c>
      <c r="BR90" s="3" t="s">
        <v>96</v>
      </c>
      <c r="BS90" s="3" t="s">
        <v>96</v>
      </c>
      <c r="BT90" s="3" t="s">
        <v>96</v>
      </c>
      <c r="BU90" s="3" t="s">
        <v>96</v>
      </c>
      <c r="BV90" s="3" t="s">
        <v>97</v>
      </c>
      <c r="BW90" s="3" t="s">
        <v>97</v>
      </c>
      <c r="BX90" s="3" t="s">
        <v>96</v>
      </c>
      <c r="BY90" s="3" t="s">
        <v>97</v>
      </c>
      <c r="BZ90" s="3" t="s">
        <v>97</v>
      </c>
      <c r="CA90" s="3" t="s">
        <v>96</v>
      </c>
      <c r="CB90" s="3" t="s">
        <v>96</v>
      </c>
      <c r="CC90" s="3" t="s">
        <v>96</v>
      </c>
      <c r="CD90" s="3" t="s">
        <v>96</v>
      </c>
      <c r="CE90" s="3" t="s">
        <v>96</v>
      </c>
      <c r="CF90" s="3" t="s">
        <v>96</v>
      </c>
      <c r="CG90" s="3" t="s">
        <v>97</v>
      </c>
      <c r="CH90" s="3" t="s">
        <v>97</v>
      </c>
      <c r="CI90" s="3" t="s">
        <v>97</v>
      </c>
      <c r="CJ90" s="3" t="s">
        <v>97</v>
      </c>
      <c r="CK90" s="5">
        <v>9</v>
      </c>
      <c r="CL90" s="5">
        <v>9</v>
      </c>
      <c r="CM90" s="11">
        <f t="shared" si="5"/>
        <v>0</v>
      </c>
      <c r="CN90" s="3" t="s">
        <v>97</v>
      </c>
      <c r="CO90" s="3" t="s">
        <v>96</v>
      </c>
      <c r="CP90" s="3" t="s">
        <v>97</v>
      </c>
      <c r="CQ90" s="3" t="s">
        <v>96</v>
      </c>
      <c r="CR90" s="3" t="s">
        <v>96</v>
      </c>
      <c r="CS90" s="3" t="s">
        <v>97</v>
      </c>
      <c r="CT90" s="3" t="s">
        <v>96</v>
      </c>
      <c r="CU90" s="3" t="s">
        <v>97</v>
      </c>
      <c r="CV90" s="3" t="s">
        <v>96</v>
      </c>
      <c r="CW90" s="3" t="s">
        <v>97</v>
      </c>
      <c r="CX90" s="3" t="s">
        <v>96</v>
      </c>
      <c r="CY90" s="3" t="s">
        <v>96</v>
      </c>
      <c r="CZ90" s="3" t="s">
        <v>96</v>
      </c>
      <c r="DA90" s="3" t="s">
        <v>96</v>
      </c>
      <c r="DB90" s="3" t="s">
        <v>96</v>
      </c>
      <c r="DC90" s="3" t="s">
        <v>97</v>
      </c>
      <c r="DD90" s="3" t="s">
        <v>97</v>
      </c>
      <c r="DE90" s="3" t="s">
        <v>97</v>
      </c>
      <c r="DF90" s="3" t="s">
        <v>96</v>
      </c>
      <c r="DG90" s="3" t="s">
        <v>97</v>
      </c>
      <c r="DH90" s="5">
        <v>6</v>
      </c>
      <c r="DI90" s="5">
        <v>9</v>
      </c>
      <c r="DJ90" s="11">
        <f t="shared" si="6"/>
        <v>3</v>
      </c>
      <c r="DK90" s="3" t="s">
        <v>1208</v>
      </c>
      <c r="DL90" s="3" t="s">
        <v>1209</v>
      </c>
      <c r="DM90" s="3" t="s">
        <v>1210</v>
      </c>
      <c r="DN90" s="3" t="s">
        <v>1211</v>
      </c>
      <c r="DO90" s="14" t="s">
        <v>1338</v>
      </c>
      <c r="DP90" s="14" t="s">
        <v>1339</v>
      </c>
      <c r="DQ90" s="3" t="s">
        <v>1360</v>
      </c>
      <c r="DR90" s="60" t="s">
        <v>1449</v>
      </c>
    </row>
    <row r="91" spans="1:122"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19"/>
        <v>29</v>
      </c>
      <c r="AB91" s="45">
        <f t="shared" si="14"/>
        <v>1</v>
      </c>
      <c r="AC91" s="52">
        <f t="shared" si="15"/>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4">
        <f>IF(LEN(TRIM(Table1[[#This Row],[QQ1_AFTER]]))=0, 0, MAX(1, LEN(Table1[[#This Row],[QQ1_AFTER]]) - LEN(SUBSTITUTE(SUBSTITUTE(SUBSTITUTE(Table1[[#This Row],[QQ1_AFTER]], ".", ""), "!", ""), "?", ""))))</f>
        <v>1</v>
      </c>
      <c r="AO91" s="45">
        <f t="shared" si="16"/>
        <v>24</v>
      </c>
      <c r="AP91" s="52">
        <f>IF(LEN(TRIM(Table1[[#This Row],[QQ1_AFTER]]))=0, 0,
    (LEN(TRIM(SUBSTITUTE(SUBSTITUTE(SUBSTITUTE(Table1[[#This Row],[QQ1_AFTER]], "/", " "), "-", " "), "  ", " ")))
    - LEN(SUBSTITUTE(TRIM(SUBSTITUTE(SUBSTITUTE(SUBSTITUTE(Table1[[#This Row],[QQ1_AFTER]], "/", " "), "-", " "), "  ", " ")), " ", "")) + 1)
    / MAX(1,
        LEN(Z91)
        - LEN(SUBSTITUTE(SUBSTITUTE(SUBSTITUTE(Z91, ".", ""), "!", ""), "?", ""))
    )
)</f>
        <v>24</v>
      </c>
      <c r="AQ91" s="45">
        <f>Table1[[#This Row],[QQ1_SENTENCE_COUNT_AFTER]]-Table1[[#This Row],[QQ1_SENTENCE_COUNT_BEFORE]]</f>
        <v>0</v>
      </c>
      <c r="AR91" s="45">
        <f t="shared" si="17"/>
        <v>-5</v>
      </c>
      <c r="AS91" s="52">
        <f>Table1[[#This Row],[QQ1_AVG_WORDS_PER_SENTENCE_AFTER]]-Table1[[#This Row],[QQ1_AVG_WORDS_PER_SENTENCE]]</f>
        <v>-5</v>
      </c>
      <c r="AT91" s="3" t="s">
        <v>1220</v>
      </c>
      <c r="AU91" s="3" t="s">
        <v>1388</v>
      </c>
      <c r="AV91" s="3" t="s">
        <v>1389</v>
      </c>
      <c r="AW91" s="3" t="s">
        <v>1221</v>
      </c>
      <c r="AX91" s="3" t="s">
        <v>1399</v>
      </c>
      <c r="AY91" s="3" t="s">
        <v>115</v>
      </c>
      <c r="AZ91" s="3" t="s">
        <v>93</v>
      </c>
      <c r="BA91" s="3" t="s">
        <v>93</v>
      </c>
      <c r="BB91" s="3" t="s">
        <v>95</v>
      </c>
      <c r="BC91" s="3" t="s">
        <v>93</v>
      </c>
      <c r="BD91" s="3" t="s">
        <v>94</v>
      </c>
      <c r="BE91" s="3" t="s">
        <v>95</v>
      </c>
      <c r="BF91" s="3" t="s">
        <v>93</v>
      </c>
      <c r="BG91" s="3" t="s">
        <v>95</v>
      </c>
      <c r="BH91" s="3" t="s">
        <v>93</v>
      </c>
      <c r="BI91" s="3" t="s">
        <v>115</v>
      </c>
      <c r="BJ91" s="3" t="s">
        <v>93</v>
      </c>
      <c r="BK91" s="3" t="s">
        <v>95</v>
      </c>
      <c r="BL91" s="3" t="s">
        <v>115</v>
      </c>
      <c r="BM91" s="30">
        <v>15</v>
      </c>
      <c r="BN91" s="30">
        <v>16</v>
      </c>
      <c r="BO91" s="30">
        <f t="shared" si="20"/>
        <v>31</v>
      </c>
      <c r="BP91" s="34">
        <f t="shared" si="18"/>
        <v>1</v>
      </c>
      <c r="BQ91" s="32" t="s">
        <v>97</v>
      </c>
      <c r="BR91" s="3" t="s">
        <v>96</v>
      </c>
      <c r="BS91" s="3" t="s">
        <v>97</v>
      </c>
      <c r="BT91" s="3" t="s">
        <v>96</v>
      </c>
      <c r="BU91" s="3" t="s">
        <v>96</v>
      </c>
      <c r="BV91" s="3" t="s">
        <v>96</v>
      </c>
      <c r="BW91" s="3" t="s">
        <v>97</v>
      </c>
      <c r="BX91" s="3" t="s">
        <v>97</v>
      </c>
      <c r="BY91" s="3" t="s">
        <v>97</v>
      </c>
      <c r="BZ91" s="3" t="s">
        <v>97</v>
      </c>
      <c r="CA91" s="3" t="s">
        <v>96</v>
      </c>
      <c r="CB91" s="3" t="s">
        <v>97</v>
      </c>
      <c r="CC91" s="3" t="s">
        <v>96</v>
      </c>
      <c r="CD91" s="3" t="s">
        <v>96</v>
      </c>
      <c r="CE91" s="3" t="s">
        <v>97</v>
      </c>
      <c r="CF91" s="3" t="s">
        <v>97</v>
      </c>
      <c r="CG91" s="3" t="s">
        <v>97</v>
      </c>
      <c r="CH91" s="3" t="s">
        <v>97</v>
      </c>
      <c r="CI91" s="3" t="s">
        <v>97</v>
      </c>
      <c r="CJ91" s="3" t="s">
        <v>97</v>
      </c>
      <c r="CK91" s="5">
        <v>7</v>
      </c>
      <c r="CL91" s="5">
        <v>8</v>
      </c>
      <c r="CM91" s="11">
        <f t="shared" si="5"/>
        <v>1</v>
      </c>
      <c r="CN91" s="3" t="s">
        <v>96</v>
      </c>
      <c r="CO91" s="3" t="s">
        <v>96</v>
      </c>
      <c r="CP91" s="3" t="s">
        <v>96</v>
      </c>
      <c r="CQ91" s="3" t="s">
        <v>96</v>
      </c>
      <c r="CR91" s="3" t="s">
        <v>97</v>
      </c>
      <c r="CS91" s="3" t="s">
        <v>97</v>
      </c>
      <c r="CT91" s="3" t="s">
        <v>96</v>
      </c>
      <c r="CU91" s="3" t="s">
        <v>97</v>
      </c>
      <c r="CV91" s="3" t="s">
        <v>97</v>
      </c>
      <c r="CW91" s="3" t="s">
        <v>97</v>
      </c>
      <c r="CX91" s="3" t="s">
        <v>96</v>
      </c>
      <c r="CY91" s="3" t="s">
        <v>96</v>
      </c>
      <c r="CZ91" s="3" t="s">
        <v>96</v>
      </c>
      <c r="DA91" s="3" t="s">
        <v>97</v>
      </c>
      <c r="DB91" s="3" t="s">
        <v>97</v>
      </c>
      <c r="DC91" s="3" t="s">
        <v>97</v>
      </c>
      <c r="DD91" s="3" t="s">
        <v>97</v>
      </c>
      <c r="DE91" s="3" t="s">
        <v>97</v>
      </c>
      <c r="DF91" s="3" t="s">
        <v>97</v>
      </c>
      <c r="DG91" s="3" t="s">
        <v>97</v>
      </c>
      <c r="DH91" s="5">
        <v>8</v>
      </c>
      <c r="DI91" s="5">
        <v>8</v>
      </c>
      <c r="DJ91" s="11">
        <f t="shared" si="6"/>
        <v>0</v>
      </c>
      <c r="DK91" s="3" t="s">
        <v>1222</v>
      </c>
      <c r="DL91" s="3" t="s">
        <v>1223</v>
      </c>
      <c r="DM91" s="3" t="s">
        <v>1224</v>
      </c>
      <c r="DN91" s="3" t="s">
        <v>83</v>
      </c>
      <c r="DO91" s="14" t="s">
        <v>1338</v>
      </c>
      <c r="DP91" s="14" t="s">
        <v>1339</v>
      </c>
      <c r="DQ91" s="3" t="s">
        <v>1345</v>
      </c>
      <c r="DR91" s="60" t="s">
        <v>1450</v>
      </c>
    </row>
    <row r="92" spans="1:122"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19"/>
        <v>16</v>
      </c>
      <c r="AB92" s="45">
        <f t="shared" si="14"/>
        <v>1</v>
      </c>
      <c r="AC92" s="52">
        <f t="shared" si="15"/>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4">
        <f>IF(LEN(TRIM(Table1[[#This Row],[QQ1_AFTER]]))=0, 0, MAX(1, LEN(Table1[[#This Row],[QQ1_AFTER]]) - LEN(SUBSTITUTE(SUBSTITUTE(SUBSTITUTE(Table1[[#This Row],[QQ1_AFTER]], ".", ""), "!", ""), "?", ""))))</f>
        <v>1</v>
      </c>
      <c r="AO92" s="45">
        <f t="shared" si="16"/>
        <v>33</v>
      </c>
      <c r="AP92" s="52">
        <f>IF(LEN(TRIM(Table1[[#This Row],[QQ1_AFTER]]))=0, 0,
    (LEN(TRIM(SUBSTITUTE(SUBSTITUTE(SUBSTITUTE(Table1[[#This Row],[QQ1_AFTER]], "/", " "), "-", " "), "  ", " ")))
    - LEN(SUBSTITUTE(TRIM(SUBSTITUTE(SUBSTITUTE(SUBSTITUTE(Table1[[#This Row],[QQ1_AFTER]], "/", " "), "-", " "), "  ", " ")), " ", "")) + 1)
    / MAX(1,
        LEN(Z92)
        - LEN(SUBSTITUTE(SUBSTITUTE(SUBSTITUTE(Z92, ".", ""), "!", ""), "?", ""))
    )
)</f>
        <v>33</v>
      </c>
      <c r="AQ92" s="45">
        <f>Table1[[#This Row],[QQ1_SENTENCE_COUNT_AFTER]]-Table1[[#This Row],[QQ1_SENTENCE_COUNT_BEFORE]]</f>
        <v>0</v>
      </c>
      <c r="AR92" s="45">
        <f t="shared" si="17"/>
        <v>17</v>
      </c>
      <c r="AS92" s="52">
        <f>Table1[[#This Row],[QQ1_AVG_WORDS_PER_SENTENCE_AFTER]]-Table1[[#This Row],[QQ1_AVG_WORDS_PER_SENTENCE]]</f>
        <v>17</v>
      </c>
      <c r="AT92" s="3" t="s">
        <v>1230</v>
      </c>
      <c r="AU92" s="3" t="s">
        <v>1390</v>
      </c>
      <c r="AV92" s="3" t="s">
        <v>1392</v>
      </c>
      <c r="AW92" s="3" t="s">
        <v>1231</v>
      </c>
      <c r="AX92" s="3" t="s">
        <v>1401</v>
      </c>
      <c r="AY92" s="3" t="s">
        <v>114</v>
      </c>
      <c r="AZ92" s="3" t="s">
        <v>115</v>
      </c>
      <c r="BA92" s="3" t="s">
        <v>93</v>
      </c>
      <c r="BB92" s="3" t="s">
        <v>114</v>
      </c>
      <c r="BC92" s="3" t="s">
        <v>114</v>
      </c>
      <c r="BD92" s="3" t="s">
        <v>94</v>
      </c>
      <c r="BE92" s="3" t="s">
        <v>115</v>
      </c>
      <c r="BF92" s="3" t="s">
        <v>115</v>
      </c>
      <c r="BG92" s="3" t="s">
        <v>115</v>
      </c>
      <c r="BH92" s="3" t="s">
        <v>115</v>
      </c>
      <c r="BI92" s="3" t="s">
        <v>115</v>
      </c>
      <c r="BJ92" s="3" t="s">
        <v>94</v>
      </c>
      <c r="BK92" s="3" t="s">
        <v>93</v>
      </c>
      <c r="BL92" s="3" t="s">
        <v>115</v>
      </c>
      <c r="BM92" s="30">
        <v>28</v>
      </c>
      <c r="BN92" s="30">
        <v>25</v>
      </c>
      <c r="BO92" s="30">
        <f t="shared" si="20"/>
        <v>53</v>
      </c>
      <c r="BP92" s="34">
        <f t="shared" si="18"/>
        <v>-3</v>
      </c>
      <c r="BQ92" s="32" t="s">
        <v>97</v>
      </c>
      <c r="BR92" s="3" t="s">
        <v>97</v>
      </c>
      <c r="BS92" s="3" t="s">
        <v>97</v>
      </c>
      <c r="BT92" s="3" t="s">
        <v>97</v>
      </c>
      <c r="BU92" s="3" t="s">
        <v>97</v>
      </c>
      <c r="BV92" s="3" t="s">
        <v>97</v>
      </c>
      <c r="BW92" s="3" t="s">
        <v>97</v>
      </c>
      <c r="BX92" s="3" t="s">
        <v>97</v>
      </c>
      <c r="BY92" s="3" t="s">
        <v>97</v>
      </c>
      <c r="BZ92" s="3" t="s">
        <v>97</v>
      </c>
      <c r="CA92" s="3" t="s">
        <v>97</v>
      </c>
      <c r="CB92" s="3" t="s">
        <v>96</v>
      </c>
      <c r="CC92" s="3" t="s">
        <v>97</v>
      </c>
      <c r="CD92" s="3" t="s">
        <v>96</v>
      </c>
      <c r="CE92" s="3" t="s">
        <v>97</v>
      </c>
      <c r="CF92" s="3" t="s">
        <v>96</v>
      </c>
      <c r="CG92" s="3" t="s">
        <v>97</v>
      </c>
      <c r="CH92" s="3" t="s">
        <v>96</v>
      </c>
      <c r="CI92" s="3" t="s">
        <v>97</v>
      </c>
      <c r="CJ92" s="3" t="s">
        <v>97</v>
      </c>
      <c r="CK92" s="5">
        <v>5</v>
      </c>
      <c r="CL92" s="5">
        <v>5</v>
      </c>
      <c r="CM92" s="11">
        <f t="shared" si="5"/>
        <v>0</v>
      </c>
      <c r="CN92" s="3" t="s">
        <v>96</v>
      </c>
      <c r="CO92" s="3" t="s">
        <v>96</v>
      </c>
      <c r="CP92" s="3" t="s">
        <v>96</v>
      </c>
      <c r="CQ92" s="3" t="s">
        <v>96</v>
      </c>
      <c r="CR92" s="3" t="s">
        <v>96</v>
      </c>
      <c r="CS92" s="3" t="s">
        <v>96</v>
      </c>
      <c r="CT92" s="3" t="s">
        <v>96</v>
      </c>
      <c r="CU92" s="3" t="s">
        <v>97</v>
      </c>
      <c r="CV92" s="3" t="s">
        <v>96</v>
      </c>
      <c r="CW92" s="3" t="s">
        <v>97</v>
      </c>
      <c r="CX92" s="3" t="s">
        <v>97</v>
      </c>
      <c r="CY92" s="3" t="s">
        <v>96</v>
      </c>
      <c r="CZ92" s="3" t="s">
        <v>96</v>
      </c>
      <c r="DA92" s="3" t="s">
        <v>97</v>
      </c>
      <c r="DB92" s="3" t="s">
        <v>96</v>
      </c>
      <c r="DC92" s="3" t="s">
        <v>97</v>
      </c>
      <c r="DD92" s="3" t="s">
        <v>96</v>
      </c>
      <c r="DE92" s="3" t="s">
        <v>97</v>
      </c>
      <c r="DF92" s="3" t="s">
        <v>97</v>
      </c>
      <c r="DG92" s="3" t="s">
        <v>97</v>
      </c>
      <c r="DH92" s="5">
        <v>7</v>
      </c>
      <c r="DI92" s="5">
        <v>7</v>
      </c>
      <c r="DJ92" s="11">
        <f t="shared" si="6"/>
        <v>0</v>
      </c>
      <c r="DK92" s="3" t="s">
        <v>1232</v>
      </c>
      <c r="DL92" s="3" t="s">
        <v>1233</v>
      </c>
      <c r="DM92" s="3" t="s">
        <v>1234</v>
      </c>
      <c r="DN92" s="3" t="s">
        <v>1235</v>
      </c>
      <c r="DO92" s="14" t="s">
        <v>1338</v>
      </c>
      <c r="DP92" s="14" t="s">
        <v>1339</v>
      </c>
      <c r="DQ92" s="3" t="s">
        <v>1351</v>
      </c>
      <c r="DR92" s="60" t="s">
        <v>1451</v>
      </c>
    </row>
    <row r="93" spans="1:122"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19"/>
        <v>9</v>
      </c>
      <c r="AB93" s="45">
        <f t="shared" si="14"/>
        <v>1</v>
      </c>
      <c r="AC93" s="52">
        <f t="shared" si="15"/>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4">
        <f>IF(LEN(TRIM(Table1[[#This Row],[QQ1_AFTER]]))=0, 0, MAX(1, LEN(Table1[[#This Row],[QQ1_AFTER]]) - LEN(SUBSTITUTE(SUBSTITUTE(SUBSTITUTE(Table1[[#This Row],[QQ1_AFTER]], ".", ""), "!", ""), "?", ""))))</f>
        <v>1</v>
      </c>
      <c r="AO93" s="45">
        <f t="shared" si="16"/>
        <v>7</v>
      </c>
      <c r="AP93" s="52">
        <f>IF(LEN(TRIM(Table1[[#This Row],[QQ1_AFTER]]))=0, 0,
    (LEN(TRIM(SUBSTITUTE(SUBSTITUTE(SUBSTITUTE(Table1[[#This Row],[QQ1_AFTER]], "/", " "), "-", " "), "  ", " ")))
    - LEN(SUBSTITUTE(TRIM(SUBSTITUTE(SUBSTITUTE(SUBSTITUTE(Table1[[#This Row],[QQ1_AFTER]], "/", " "), "-", " "), "  ", " ")), " ", "")) + 1)
    / MAX(1,
        LEN(Z93)
        - LEN(SUBSTITUTE(SUBSTITUTE(SUBSTITUTE(Z93, ".", ""), "!", ""), "?", ""))
    )
)</f>
        <v>7</v>
      </c>
      <c r="AQ93" s="45">
        <f>Table1[[#This Row],[QQ1_SENTENCE_COUNT_AFTER]]-Table1[[#This Row],[QQ1_SENTENCE_COUNT_BEFORE]]</f>
        <v>0</v>
      </c>
      <c r="AR93" s="45">
        <f t="shared" si="17"/>
        <v>-2</v>
      </c>
      <c r="AS93" s="52">
        <f>Table1[[#This Row],[QQ1_AVG_WORDS_PER_SENTENCE_AFTER]]-Table1[[#This Row],[QQ1_AVG_WORDS_PER_SENTENCE]]</f>
        <v>-2</v>
      </c>
      <c r="AT93" s="3" t="s">
        <v>1240</v>
      </c>
      <c r="AU93" s="3" t="s">
        <v>1391</v>
      </c>
      <c r="AV93" s="3" t="s">
        <v>1389</v>
      </c>
      <c r="AW93" s="3" t="s">
        <v>1241</v>
      </c>
      <c r="AX93" s="3" t="s">
        <v>1399</v>
      </c>
      <c r="AY93" s="3" t="s">
        <v>114</v>
      </c>
      <c r="AZ93" s="3" t="s">
        <v>93</v>
      </c>
      <c r="BA93" s="3" t="s">
        <v>115</v>
      </c>
      <c r="BB93" s="3" t="s">
        <v>94</v>
      </c>
      <c r="BC93" s="3" t="s">
        <v>115</v>
      </c>
      <c r="BD93" s="3" t="s">
        <v>115</v>
      </c>
      <c r="BE93" s="3" t="s">
        <v>115</v>
      </c>
      <c r="BF93" s="3" t="s">
        <v>115</v>
      </c>
      <c r="BG93" s="3" t="s">
        <v>115</v>
      </c>
      <c r="BH93" s="3" t="s">
        <v>115</v>
      </c>
      <c r="BI93" s="3" t="s">
        <v>115</v>
      </c>
      <c r="BJ93" s="3" t="s">
        <v>114</v>
      </c>
      <c r="BK93" s="3" t="s">
        <v>115</v>
      </c>
      <c r="BL93" s="3" t="s">
        <v>114</v>
      </c>
      <c r="BM93" s="30">
        <v>26</v>
      </c>
      <c r="BN93" s="30">
        <v>30</v>
      </c>
      <c r="BO93" s="30">
        <f t="shared" si="20"/>
        <v>56</v>
      </c>
      <c r="BP93" s="34">
        <f t="shared" si="18"/>
        <v>4</v>
      </c>
      <c r="BQ93" s="32" t="s">
        <v>97</v>
      </c>
      <c r="BR93" s="3" t="s">
        <v>96</v>
      </c>
      <c r="BS93" s="3" t="s">
        <v>96</v>
      </c>
      <c r="BT93" s="3" t="s">
        <v>96</v>
      </c>
      <c r="BU93" s="3" t="s">
        <v>97</v>
      </c>
      <c r="BV93" s="3" t="s">
        <v>97</v>
      </c>
      <c r="BW93" s="3" t="s">
        <v>97</v>
      </c>
      <c r="BX93" s="3" t="s">
        <v>97</v>
      </c>
      <c r="BY93" s="3" t="s">
        <v>96</v>
      </c>
      <c r="BZ93" s="3" t="s">
        <v>96</v>
      </c>
      <c r="CA93" s="3" t="s">
        <v>97</v>
      </c>
      <c r="CB93" s="3" t="s">
        <v>97</v>
      </c>
      <c r="CC93" s="3" t="s">
        <v>97</v>
      </c>
      <c r="CD93" s="3" t="s">
        <v>97</v>
      </c>
      <c r="CE93" s="3" t="s">
        <v>97</v>
      </c>
      <c r="CF93" s="3" t="s">
        <v>96</v>
      </c>
      <c r="CG93" s="3" t="s">
        <v>97</v>
      </c>
      <c r="CH93" s="3" t="s">
        <v>96</v>
      </c>
      <c r="CI93" s="3" t="s">
        <v>97</v>
      </c>
      <c r="CJ93" s="3" t="s">
        <v>96</v>
      </c>
      <c r="CK93" s="5">
        <v>6</v>
      </c>
      <c r="CL93" s="5">
        <v>2</v>
      </c>
      <c r="CM93" s="11">
        <f t="shared" si="5"/>
        <v>-4</v>
      </c>
      <c r="CN93" s="3" t="s">
        <v>96</v>
      </c>
      <c r="CO93" s="3" t="s">
        <v>97</v>
      </c>
      <c r="CP93" s="3" t="s">
        <v>96</v>
      </c>
      <c r="CQ93" s="3" t="s">
        <v>97</v>
      </c>
      <c r="CR93" s="3" t="s">
        <v>97</v>
      </c>
      <c r="CS93" s="3" t="s">
        <v>96</v>
      </c>
      <c r="CT93" s="3" t="s">
        <v>97</v>
      </c>
      <c r="CU93" s="3" t="s">
        <v>96</v>
      </c>
      <c r="CV93" s="3" t="s">
        <v>97</v>
      </c>
      <c r="CW93" s="3" t="s">
        <v>96</v>
      </c>
      <c r="CX93" s="3" t="s">
        <v>97</v>
      </c>
      <c r="CY93" s="3" t="s">
        <v>97</v>
      </c>
      <c r="CZ93" s="3" t="s">
        <v>96</v>
      </c>
      <c r="DA93" s="3" t="s">
        <v>97</v>
      </c>
      <c r="DB93" s="3" t="s">
        <v>96</v>
      </c>
      <c r="DC93" s="3" t="s">
        <v>96</v>
      </c>
      <c r="DD93" s="3" t="s">
        <v>97</v>
      </c>
      <c r="DE93" s="3" t="s">
        <v>97</v>
      </c>
      <c r="DF93" s="3" t="s">
        <v>96</v>
      </c>
      <c r="DG93" s="3" t="s">
        <v>96</v>
      </c>
      <c r="DH93" s="5">
        <v>4</v>
      </c>
      <c r="DI93" s="5">
        <v>4</v>
      </c>
      <c r="DJ93" s="11">
        <f t="shared" si="6"/>
        <v>0</v>
      </c>
      <c r="DK93" s="3" t="s">
        <v>1242</v>
      </c>
      <c r="DL93" s="3" t="s">
        <v>1243</v>
      </c>
      <c r="DM93" s="3" t="s">
        <v>1244</v>
      </c>
      <c r="DN93" s="3" t="s">
        <v>1245</v>
      </c>
      <c r="DO93" s="14" t="s">
        <v>1338</v>
      </c>
      <c r="DP93" s="14" t="s">
        <v>1339</v>
      </c>
      <c r="DQ93" s="3" t="s">
        <v>1345</v>
      </c>
      <c r="DR93" s="60" t="s">
        <v>1451</v>
      </c>
    </row>
    <row r="94" spans="1:122"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19"/>
        <v>14</v>
      </c>
      <c r="AB94" s="45">
        <f t="shared" si="14"/>
        <v>1</v>
      </c>
      <c r="AC94" s="52">
        <f t="shared" si="15"/>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4">
        <f>IF(LEN(TRIM(Table1[[#This Row],[QQ1_AFTER]]))=0, 0, MAX(1, LEN(Table1[[#This Row],[QQ1_AFTER]]) - LEN(SUBSTITUTE(SUBSTITUTE(SUBSTITUTE(Table1[[#This Row],[QQ1_AFTER]], ".", ""), "!", ""), "?", ""))))</f>
        <v>1</v>
      </c>
      <c r="AO94" s="45">
        <f t="shared" si="16"/>
        <v>8</v>
      </c>
      <c r="AP94" s="52">
        <f>IF(LEN(TRIM(Table1[[#This Row],[QQ1_AFTER]]))=0, 0,
    (LEN(TRIM(SUBSTITUTE(SUBSTITUTE(SUBSTITUTE(Table1[[#This Row],[QQ1_AFTER]], "/", " "), "-", " "), "  ", " ")))
    - LEN(SUBSTITUTE(TRIM(SUBSTITUTE(SUBSTITUTE(SUBSTITUTE(Table1[[#This Row],[QQ1_AFTER]], "/", " "), "-", " "), "  ", " ")), " ", "")) + 1)
    / MAX(1,
        LEN(Z94)
        - LEN(SUBSTITUTE(SUBSTITUTE(SUBSTITUTE(Z94, ".", ""), "!", ""), "?", ""))
    )
)</f>
        <v>8</v>
      </c>
      <c r="AQ94" s="45">
        <f>Table1[[#This Row],[QQ1_SENTENCE_COUNT_AFTER]]-Table1[[#This Row],[QQ1_SENTENCE_COUNT_BEFORE]]</f>
        <v>0</v>
      </c>
      <c r="AR94" s="45">
        <f t="shared" si="17"/>
        <v>-6</v>
      </c>
      <c r="AS94" s="52">
        <f>Table1[[#This Row],[QQ1_AVG_WORDS_PER_SENTENCE_AFTER]]-Table1[[#This Row],[QQ1_AVG_WORDS_PER_SENTENCE]]</f>
        <v>-6</v>
      </c>
      <c r="AT94" s="3" t="s">
        <v>1258</v>
      </c>
      <c r="AU94" s="3" t="s">
        <v>1390</v>
      </c>
      <c r="AV94" s="3" t="s">
        <v>1393</v>
      </c>
      <c r="AW94" s="3" t="s">
        <v>1259</v>
      </c>
      <c r="AX94" s="3" t="s">
        <v>1399</v>
      </c>
      <c r="AY94" s="3" t="s">
        <v>95</v>
      </c>
      <c r="AZ94" s="3" t="s">
        <v>95</v>
      </c>
      <c r="BA94" s="3" t="s">
        <v>94</v>
      </c>
      <c r="BB94" s="3" t="s">
        <v>95</v>
      </c>
      <c r="BC94" s="3" t="s">
        <v>95</v>
      </c>
      <c r="BD94" s="3" t="s">
        <v>94</v>
      </c>
      <c r="BE94" s="3" t="s">
        <v>95</v>
      </c>
      <c r="BF94" s="3" t="s">
        <v>115</v>
      </c>
      <c r="BG94" s="3" t="s">
        <v>115</v>
      </c>
      <c r="BH94" s="3" t="s">
        <v>115</v>
      </c>
      <c r="BI94" s="3" t="s">
        <v>93</v>
      </c>
      <c r="BJ94" s="3" t="s">
        <v>93</v>
      </c>
      <c r="BK94" s="3" t="s">
        <v>94</v>
      </c>
      <c r="BL94" s="3" t="s">
        <v>115</v>
      </c>
      <c r="BM94" s="30">
        <v>11</v>
      </c>
      <c r="BN94" s="30">
        <v>23</v>
      </c>
      <c r="BO94" s="30">
        <f t="shared" si="20"/>
        <v>34</v>
      </c>
      <c r="BP94" s="34">
        <f t="shared" si="18"/>
        <v>12</v>
      </c>
      <c r="BQ94" s="32" t="s">
        <v>96</v>
      </c>
      <c r="BR94" s="3" t="s">
        <v>96</v>
      </c>
      <c r="BS94" s="3" t="s">
        <v>96</v>
      </c>
      <c r="BT94" s="3" t="s">
        <v>96</v>
      </c>
      <c r="BU94" s="3" t="s">
        <v>96</v>
      </c>
      <c r="BV94" s="3" t="s">
        <v>97</v>
      </c>
      <c r="BW94" s="3" t="s">
        <v>97</v>
      </c>
      <c r="BX94" s="3" t="s">
        <v>97</v>
      </c>
      <c r="BY94" s="3" t="s">
        <v>97</v>
      </c>
      <c r="BZ94" s="3" t="s">
        <v>97</v>
      </c>
      <c r="CA94" s="3" t="s">
        <v>96</v>
      </c>
      <c r="CB94" s="3" t="s">
        <v>97</v>
      </c>
      <c r="CC94" s="3" t="s">
        <v>96</v>
      </c>
      <c r="CD94" s="3" t="s">
        <v>96</v>
      </c>
      <c r="CE94" s="3" t="s">
        <v>96</v>
      </c>
      <c r="CF94" s="3" t="s">
        <v>97</v>
      </c>
      <c r="CG94" s="3" t="s">
        <v>97</v>
      </c>
      <c r="CH94" s="3" t="s">
        <v>97</v>
      </c>
      <c r="CI94" s="3" t="s">
        <v>97</v>
      </c>
      <c r="CJ94" s="3" t="s">
        <v>97</v>
      </c>
      <c r="CK94" s="5">
        <v>10</v>
      </c>
      <c r="CL94" s="5">
        <v>9</v>
      </c>
      <c r="CM94" s="11">
        <f t="shared" si="5"/>
        <v>-1</v>
      </c>
      <c r="CN94" s="3" t="s">
        <v>96</v>
      </c>
      <c r="CO94" s="3" t="s">
        <v>97</v>
      </c>
      <c r="CP94" s="3" t="s">
        <v>96</v>
      </c>
      <c r="CQ94" s="3" t="s">
        <v>96</v>
      </c>
      <c r="CR94" s="3" t="s">
        <v>97</v>
      </c>
      <c r="CS94" s="3" t="s">
        <v>97</v>
      </c>
      <c r="CT94" s="3" t="s">
        <v>97</v>
      </c>
      <c r="CU94" s="3" t="s">
        <v>97</v>
      </c>
      <c r="CV94" s="3" t="s">
        <v>96</v>
      </c>
      <c r="CW94" s="3" t="s">
        <v>97</v>
      </c>
      <c r="CX94" s="3" t="s">
        <v>96</v>
      </c>
      <c r="CY94" s="3" t="s">
        <v>96</v>
      </c>
      <c r="CZ94" s="3" t="s">
        <v>97</v>
      </c>
      <c r="DA94" s="3" t="s">
        <v>96</v>
      </c>
      <c r="DB94" s="3" t="s">
        <v>97</v>
      </c>
      <c r="DC94" s="3" t="s">
        <v>97</v>
      </c>
      <c r="DD94" s="3" t="s">
        <v>97</v>
      </c>
      <c r="DE94" s="3" t="s">
        <v>97</v>
      </c>
      <c r="DF94" s="3" t="s">
        <v>97</v>
      </c>
      <c r="DG94" s="3" t="s">
        <v>96</v>
      </c>
      <c r="DH94" s="5">
        <v>7</v>
      </c>
      <c r="DI94" s="5">
        <v>7</v>
      </c>
      <c r="DJ94" s="11">
        <f t="shared" si="6"/>
        <v>0</v>
      </c>
      <c r="DK94" s="3" t="s">
        <v>1260</v>
      </c>
      <c r="DL94" s="3" t="s">
        <v>1261</v>
      </c>
      <c r="DM94" s="3" t="s">
        <v>1262</v>
      </c>
      <c r="DN94" s="3" t="s">
        <v>1263</v>
      </c>
      <c r="DO94" s="14" t="s">
        <v>1338</v>
      </c>
      <c r="DP94" s="14" t="s">
        <v>1339</v>
      </c>
      <c r="DQ94" s="3" t="s">
        <v>1352</v>
      </c>
      <c r="DR94" s="60" t="s">
        <v>1448</v>
      </c>
    </row>
    <row r="95" spans="1:122"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19"/>
        <v>18</v>
      </c>
      <c r="AB95" s="45">
        <f t="shared" si="14"/>
        <v>1</v>
      </c>
      <c r="AC95" s="52">
        <f t="shared" si="15"/>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4">
        <f>IF(LEN(TRIM(Table1[[#This Row],[QQ1_AFTER]]))=0, 0, MAX(1, LEN(Table1[[#This Row],[QQ1_AFTER]]) - LEN(SUBSTITUTE(SUBSTITUTE(SUBSTITUTE(Table1[[#This Row],[QQ1_AFTER]], ".", ""), "!", ""), "?", ""))))</f>
        <v>2</v>
      </c>
      <c r="AO95" s="45">
        <f t="shared" si="16"/>
        <v>26</v>
      </c>
      <c r="AP95" s="52">
        <f>IF(LEN(TRIM(Table1[[#This Row],[QQ1_AFTER]]))=0, 0,
    (LEN(TRIM(SUBSTITUTE(SUBSTITUTE(SUBSTITUTE(Table1[[#This Row],[QQ1_AFTER]], "/", " "), "-", " "), "  ", " ")))
    - LEN(SUBSTITUTE(TRIM(SUBSTITUTE(SUBSTITUTE(SUBSTITUTE(Table1[[#This Row],[QQ1_AFTER]], "/", " "), "-", " "), "  ", " ")), " ", "")) + 1)
    / MAX(1,
        LEN(Z95)
        - LEN(SUBSTITUTE(SUBSTITUTE(SUBSTITUTE(Z95, ".", ""), "!", ""), "?", ""))
    )
)</f>
        <v>26</v>
      </c>
      <c r="AQ95" s="45">
        <f>Table1[[#This Row],[QQ1_SENTENCE_COUNT_AFTER]]-Table1[[#This Row],[QQ1_SENTENCE_COUNT_BEFORE]]</f>
        <v>1</v>
      </c>
      <c r="AR95" s="45">
        <f t="shared" si="17"/>
        <v>8</v>
      </c>
      <c r="AS95" s="52">
        <f>Table1[[#This Row],[QQ1_AVG_WORDS_PER_SENTENCE_AFTER]]-Table1[[#This Row],[QQ1_AVG_WORDS_PER_SENTENCE]]</f>
        <v>8</v>
      </c>
      <c r="AT95" s="3" t="s">
        <v>1273</v>
      </c>
      <c r="AU95" s="3" t="s">
        <v>1391</v>
      </c>
      <c r="AV95" s="3" t="s">
        <v>1392</v>
      </c>
      <c r="AW95" s="3" t="s">
        <v>1274</v>
      </c>
      <c r="AX95" s="3" t="s">
        <v>1403</v>
      </c>
      <c r="AY95" s="3" t="s">
        <v>93</v>
      </c>
      <c r="AZ95" s="3" t="s">
        <v>115</v>
      </c>
      <c r="BA95" s="3" t="s">
        <v>93</v>
      </c>
      <c r="BB95" s="3" t="s">
        <v>115</v>
      </c>
      <c r="BC95" s="3" t="s">
        <v>115</v>
      </c>
      <c r="BD95" s="3" t="s">
        <v>115</v>
      </c>
      <c r="BE95" s="3" t="s">
        <v>115</v>
      </c>
      <c r="BF95" s="3" t="s">
        <v>93</v>
      </c>
      <c r="BG95" s="3" t="s">
        <v>93</v>
      </c>
      <c r="BH95" s="3" t="s">
        <v>115</v>
      </c>
      <c r="BI95" s="3" t="s">
        <v>115</v>
      </c>
      <c r="BJ95" s="3" t="s">
        <v>94</v>
      </c>
      <c r="BK95" s="3" t="s">
        <v>93</v>
      </c>
      <c r="BL95" s="3" t="s">
        <v>115</v>
      </c>
      <c r="BM95" s="30">
        <v>24</v>
      </c>
      <c r="BN95" s="30">
        <v>21</v>
      </c>
      <c r="BO95" s="30">
        <f t="shared" si="20"/>
        <v>45</v>
      </c>
      <c r="BP95" s="34">
        <f t="shared" si="18"/>
        <v>-3</v>
      </c>
      <c r="BQ95" s="32" t="s">
        <v>97</v>
      </c>
      <c r="BR95" s="3" t="s">
        <v>96</v>
      </c>
      <c r="BS95" s="3" t="s">
        <v>97</v>
      </c>
      <c r="BT95" s="3" t="s">
        <v>97</v>
      </c>
      <c r="BU95" s="3" t="s">
        <v>97</v>
      </c>
      <c r="BV95" s="3" t="s">
        <v>96</v>
      </c>
      <c r="BW95" s="3" t="s">
        <v>97</v>
      </c>
      <c r="BX95" s="3" t="s">
        <v>97</v>
      </c>
      <c r="BY95" s="3" t="s">
        <v>97</v>
      </c>
      <c r="BZ95" s="3" t="s">
        <v>96</v>
      </c>
      <c r="CA95" s="3" t="s">
        <v>97</v>
      </c>
      <c r="CB95" s="3" t="s">
        <v>96</v>
      </c>
      <c r="CC95" s="3" t="s">
        <v>96</v>
      </c>
      <c r="CD95" s="3" t="s">
        <v>97</v>
      </c>
      <c r="CE95" s="3" t="s">
        <v>96</v>
      </c>
      <c r="CF95" s="3" t="s">
        <v>97</v>
      </c>
      <c r="CG95" s="3" t="s">
        <v>97</v>
      </c>
      <c r="CH95" s="3" t="s">
        <v>97</v>
      </c>
      <c r="CI95" s="3" t="s">
        <v>97</v>
      </c>
      <c r="CJ95" s="3" t="s">
        <v>97</v>
      </c>
      <c r="CK95" s="5">
        <v>4</v>
      </c>
      <c r="CL95" s="5">
        <v>8</v>
      </c>
      <c r="CM95" s="11">
        <f t="shared" si="5"/>
        <v>4</v>
      </c>
      <c r="CN95" s="3" t="s">
        <v>96</v>
      </c>
      <c r="CO95" s="3" t="s">
        <v>96</v>
      </c>
      <c r="CP95" s="3" t="s">
        <v>96</v>
      </c>
      <c r="CQ95" s="3" t="s">
        <v>96</v>
      </c>
      <c r="CR95" s="3" t="s">
        <v>96</v>
      </c>
      <c r="CS95" s="3" t="s">
        <v>96</v>
      </c>
      <c r="CT95" s="3" t="s">
        <v>97</v>
      </c>
      <c r="CU95" s="3" t="s">
        <v>97</v>
      </c>
      <c r="CV95" s="3" t="s">
        <v>96</v>
      </c>
      <c r="CW95" s="3" t="s">
        <v>97</v>
      </c>
      <c r="CX95" s="3" t="s">
        <v>96</v>
      </c>
      <c r="CY95" s="3" t="s">
        <v>96</v>
      </c>
      <c r="CZ95" s="3" t="s">
        <v>96</v>
      </c>
      <c r="DA95" s="3" t="s">
        <v>96</v>
      </c>
      <c r="DB95" s="3" t="s">
        <v>96</v>
      </c>
      <c r="DC95" s="3" t="s">
        <v>97</v>
      </c>
      <c r="DD95" s="3" t="s">
        <v>97</v>
      </c>
      <c r="DE95" s="3" t="s">
        <v>97</v>
      </c>
      <c r="DF95" s="3" t="s">
        <v>96</v>
      </c>
      <c r="DG95" s="3" t="s">
        <v>96</v>
      </c>
      <c r="DH95" s="5">
        <v>8</v>
      </c>
      <c r="DI95" s="5">
        <v>8</v>
      </c>
      <c r="DJ95" s="11">
        <f t="shared" si="6"/>
        <v>0</v>
      </c>
      <c r="DK95" s="3" t="s">
        <v>1275</v>
      </c>
      <c r="DL95" s="3" t="s">
        <v>1276</v>
      </c>
      <c r="DM95" s="3" t="s">
        <v>1277</v>
      </c>
      <c r="DN95" s="3" t="s">
        <v>1278</v>
      </c>
      <c r="DO95" s="14" t="s">
        <v>1338</v>
      </c>
      <c r="DP95" s="14" t="s">
        <v>1339</v>
      </c>
      <c r="DQ95" s="3" t="s">
        <v>1373</v>
      </c>
      <c r="DR95" s="60" t="s">
        <v>1448</v>
      </c>
    </row>
    <row r="96" spans="1:122"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19"/>
        <v>13</v>
      </c>
      <c r="AB96" s="45">
        <f t="shared" si="14"/>
        <v>1</v>
      </c>
      <c r="AC96" s="52">
        <f t="shared" si="15"/>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4">
        <f>IF(LEN(TRIM(Table1[[#This Row],[QQ1_AFTER]]))=0, 0, MAX(1, LEN(Table1[[#This Row],[QQ1_AFTER]]) - LEN(SUBSTITUTE(SUBSTITUTE(SUBSTITUTE(Table1[[#This Row],[QQ1_AFTER]], ".", ""), "!", ""), "?", ""))))</f>
        <v>1</v>
      </c>
      <c r="AO96" s="45">
        <f t="shared" si="16"/>
        <v>16</v>
      </c>
      <c r="AP96" s="52">
        <f>IF(LEN(TRIM(Table1[[#This Row],[QQ1_AFTER]]))=0, 0,
    (LEN(TRIM(SUBSTITUTE(SUBSTITUTE(SUBSTITUTE(Table1[[#This Row],[QQ1_AFTER]], "/", " "), "-", " "), "  ", " ")))
    - LEN(SUBSTITUTE(TRIM(SUBSTITUTE(SUBSTITUTE(SUBSTITUTE(Table1[[#This Row],[QQ1_AFTER]], "/", " "), "-", " "), "  ", " ")), " ", "")) + 1)
    / MAX(1,
        LEN(Z96)
        - LEN(SUBSTITUTE(SUBSTITUTE(SUBSTITUTE(Z96, ".", ""), "!", ""), "?", ""))
    )
)</f>
        <v>16</v>
      </c>
      <c r="AQ96" s="45">
        <f>Table1[[#This Row],[QQ1_SENTENCE_COUNT_AFTER]]-Table1[[#This Row],[QQ1_SENTENCE_COUNT_BEFORE]]</f>
        <v>0</v>
      </c>
      <c r="AR96" s="45">
        <f t="shared" si="17"/>
        <v>3</v>
      </c>
      <c r="AS96" s="52">
        <f>Table1[[#This Row],[QQ1_AVG_WORDS_PER_SENTENCE_AFTER]]-Table1[[#This Row],[QQ1_AVG_WORDS_PER_SENTENCE]]</f>
        <v>3</v>
      </c>
      <c r="AT96" s="3" t="s">
        <v>1288</v>
      </c>
      <c r="AU96" s="3" t="s">
        <v>1390</v>
      </c>
      <c r="AV96" s="3" t="s">
        <v>1389</v>
      </c>
      <c r="AW96" s="3" t="s">
        <v>1289</v>
      </c>
      <c r="AX96" s="3" t="s">
        <v>1399</v>
      </c>
      <c r="AY96" s="3" t="s">
        <v>115</v>
      </c>
      <c r="AZ96" s="3" t="s">
        <v>94</v>
      </c>
      <c r="BA96" s="3" t="s">
        <v>115</v>
      </c>
      <c r="BB96" s="3" t="s">
        <v>115</v>
      </c>
      <c r="BC96" s="3" t="s">
        <v>94</v>
      </c>
      <c r="BD96" s="3" t="s">
        <v>94</v>
      </c>
      <c r="BE96" s="3" t="s">
        <v>94</v>
      </c>
      <c r="BF96" s="3" t="s">
        <v>114</v>
      </c>
      <c r="BG96" s="3" t="s">
        <v>93</v>
      </c>
      <c r="BH96" s="3" t="s">
        <v>115</v>
      </c>
      <c r="BI96" s="3" t="s">
        <v>94</v>
      </c>
      <c r="BJ96" s="3" t="s">
        <v>94</v>
      </c>
      <c r="BK96" s="3" t="s">
        <v>94</v>
      </c>
      <c r="BL96" s="3" t="s">
        <v>115</v>
      </c>
      <c r="BM96" s="30">
        <v>24</v>
      </c>
      <c r="BN96" s="30">
        <v>24</v>
      </c>
      <c r="BO96" s="30">
        <f t="shared" si="20"/>
        <v>48</v>
      </c>
      <c r="BP96" s="34">
        <f t="shared" si="18"/>
        <v>0</v>
      </c>
      <c r="BQ96" s="32" t="s">
        <v>96</v>
      </c>
      <c r="BR96" s="3" t="s">
        <v>96</v>
      </c>
      <c r="BS96" s="3" t="s">
        <v>96</v>
      </c>
      <c r="BT96" s="3" t="s">
        <v>96</v>
      </c>
      <c r="BU96" s="3" t="s">
        <v>97</v>
      </c>
      <c r="BV96" s="3" t="s">
        <v>97</v>
      </c>
      <c r="BW96" s="3" t="s">
        <v>97</v>
      </c>
      <c r="BX96" s="3" t="s">
        <v>97</v>
      </c>
      <c r="BY96" s="3" t="s">
        <v>97</v>
      </c>
      <c r="BZ96" s="3" t="s">
        <v>96</v>
      </c>
      <c r="CA96" s="3" t="s">
        <v>97</v>
      </c>
      <c r="CB96" s="3" t="s">
        <v>96</v>
      </c>
      <c r="CC96" s="3" t="s">
        <v>97</v>
      </c>
      <c r="CD96" s="3" t="s">
        <v>96</v>
      </c>
      <c r="CE96" s="3" t="s">
        <v>96</v>
      </c>
      <c r="CF96" s="3" t="s">
        <v>96</v>
      </c>
      <c r="CG96" s="3" t="s">
        <v>96</v>
      </c>
      <c r="CH96" s="3" t="s">
        <v>97</v>
      </c>
      <c r="CI96" s="3" t="s">
        <v>97</v>
      </c>
      <c r="CJ96" s="3" t="s">
        <v>97</v>
      </c>
      <c r="CK96" s="5">
        <v>8</v>
      </c>
      <c r="CL96" s="5">
        <v>6</v>
      </c>
      <c r="CM96" s="11">
        <f t="shared" si="5"/>
        <v>-2</v>
      </c>
      <c r="CN96" s="3" t="s">
        <v>96</v>
      </c>
      <c r="CO96" s="3" t="s">
        <v>96</v>
      </c>
      <c r="CP96" s="3" t="s">
        <v>96</v>
      </c>
      <c r="CQ96" s="3" t="s">
        <v>96</v>
      </c>
      <c r="CR96" s="3" t="s">
        <v>96</v>
      </c>
      <c r="CS96" s="3" t="s">
        <v>96</v>
      </c>
      <c r="CT96" s="3" t="s">
        <v>97</v>
      </c>
      <c r="CU96" s="3" t="s">
        <v>97</v>
      </c>
      <c r="CV96" s="3" t="s">
        <v>96</v>
      </c>
      <c r="CW96" s="3" t="s">
        <v>97</v>
      </c>
      <c r="CX96" s="3" t="s">
        <v>96</v>
      </c>
      <c r="CY96" s="3" t="s">
        <v>96</v>
      </c>
      <c r="CZ96" s="3" t="s">
        <v>96</v>
      </c>
      <c r="DA96" s="3" t="s">
        <v>96</v>
      </c>
      <c r="DB96" s="3" t="s">
        <v>97</v>
      </c>
      <c r="DC96" s="3" t="s">
        <v>97</v>
      </c>
      <c r="DD96" s="3" t="s">
        <v>97</v>
      </c>
      <c r="DE96" s="3" t="s">
        <v>97</v>
      </c>
      <c r="DF96" s="3" t="s">
        <v>97</v>
      </c>
      <c r="DG96" s="3" t="s">
        <v>97</v>
      </c>
      <c r="DH96" s="5">
        <v>8</v>
      </c>
      <c r="DI96" s="5">
        <v>9</v>
      </c>
      <c r="DJ96" s="11">
        <f t="shared" si="6"/>
        <v>1</v>
      </c>
      <c r="DK96" s="3" t="s">
        <v>1290</v>
      </c>
      <c r="DL96" s="3" t="s">
        <v>1291</v>
      </c>
      <c r="DM96" s="3" t="s">
        <v>1292</v>
      </c>
      <c r="DN96" s="3" t="s">
        <v>1293</v>
      </c>
      <c r="DO96" s="14" t="s">
        <v>1343</v>
      </c>
      <c r="DP96" s="14" t="s">
        <v>1338</v>
      </c>
      <c r="DQ96" s="3" t="s">
        <v>1346</v>
      </c>
      <c r="DR96" s="60" t="s">
        <v>1450</v>
      </c>
    </row>
    <row r="97" spans="1:122"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19"/>
        <v>123</v>
      </c>
      <c r="AB97" s="45">
        <f t="shared" si="14"/>
        <v>8</v>
      </c>
      <c r="AC97" s="52">
        <f t="shared" si="15"/>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4">
        <f>IF(LEN(TRIM(Table1[[#This Row],[QQ1_AFTER]]))=0, 0, MAX(1, LEN(Table1[[#This Row],[QQ1_AFTER]]) - LEN(SUBSTITUTE(SUBSTITUTE(SUBSTITUTE(Table1[[#This Row],[QQ1_AFTER]], ".", ""), "!", ""), "?", ""))))</f>
        <v>2</v>
      </c>
      <c r="AO97" s="45">
        <f t="shared" si="16"/>
        <v>42</v>
      </c>
      <c r="AP97" s="52">
        <f>IF(LEN(TRIM(Table1[[#This Row],[QQ1_AFTER]]))=0, 0,
    (LEN(TRIM(SUBSTITUTE(SUBSTITUTE(SUBSTITUTE(Table1[[#This Row],[QQ1_AFTER]], "/", " "), "-", " "), "  ", " ")))
    - LEN(SUBSTITUTE(TRIM(SUBSTITUTE(SUBSTITUTE(SUBSTITUTE(Table1[[#This Row],[QQ1_AFTER]], "/", " "), "-", " "), "  ", " ")), " ", "")) + 1)
    / MAX(1,
        LEN(Z97)
        - LEN(SUBSTITUTE(SUBSTITUTE(SUBSTITUTE(Z97, ".", ""), "!", ""), "?", ""))
    )
)</f>
        <v>5.25</v>
      </c>
      <c r="AQ97" s="45">
        <f>Table1[[#This Row],[QQ1_SENTENCE_COUNT_AFTER]]-Table1[[#This Row],[QQ1_SENTENCE_COUNT_BEFORE]]</f>
        <v>-6</v>
      </c>
      <c r="AR97" s="45">
        <f t="shared" si="17"/>
        <v>-81</v>
      </c>
      <c r="AS97" s="52">
        <f>Table1[[#This Row],[QQ1_AVG_WORDS_PER_SENTENCE_AFTER]]-Table1[[#This Row],[QQ1_AVG_WORDS_PER_SENTENCE]]</f>
        <v>-10.125</v>
      </c>
      <c r="AT97" s="3" t="s">
        <v>1300</v>
      </c>
      <c r="AU97" s="3" t="s">
        <v>1388</v>
      </c>
      <c r="AV97" s="3" t="s">
        <v>1393</v>
      </c>
      <c r="AW97" s="3" t="s">
        <v>1301</v>
      </c>
      <c r="AX97" s="3" t="s">
        <v>1401</v>
      </c>
      <c r="AY97" s="3" t="s">
        <v>115</v>
      </c>
      <c r="AZ97" s="3" t="s">
        <v>93</v>
      </c>
      <c r="BA97" s="3" t="s">
        <v>115</v>
      </c>
      <c r="BB97" s="3" t="s">
        <v>94</v>
      </c>
      <c r="BC97" s="3" t="s">
        <v>93</v>
      </c>
      <c r="BD97" s="3" t="s">
        <v>94</v>
      </c>
      <c r="BE97" s="3" t="s">
        <v>93</v>
      </c>
      <c r="BF97" s="3" t="s">
        <v>94</v>
      </c>
      <c r="BG97" s="3" t="s">
        <v>93</v>
      </c>
      <c r="BH97" s="3" t="s">
        <v>115</v>
      </c>
      <c r="BI97" s="3" t="s">
        <v>115</v>
      </c>
      <c r="BJ97" s="3" t="s">
        <v>93</v>
      </c>
      <c r="BK97" s="3" t="s">
        <v>115</v>
      </c>
      <c r="BL97" s="3" t="s">
        <v>93</v>
      </c>
      <c r="BM97" s="30">
        <v>20</v>
      </c>
      <c r="BN97" s="30">
        <v>21</v>
      </c>
      <c r="BO97" s="30">
        <f t="shared" si="20"/>
        <v>41</v>
      </c>
      <c r="BP97" s="34">
        <f t="shared" si="18"/>
        <v>1</v>
      </c>
      <c r="BQ97" s="32" t="s">
        <v>96</v>
      </c>
      <c r="BR97" s="3" t="s">
        <v>96</v>
      </c>
      <c r="BS97" s="3" t="s">
        <v>97</v>
      </c>
      <c r="BT97" s="3" t="s">
        <v>96</v>
      </c>
      <c r="BU97" s="3" t="s">
        <v>97</v>
      </c>
      <c r="BV97" s="3" t="s">
        <v>96</v>
      </c>
      <c r="BW97" s="3" t="s">
        <v>97</v>
      </c>
      <c r="BX97" s="3" t="s">
        <v>97</v>
      </c>
      <c r="BY97" s="3" t="s">
        <v>97</v>
      </c>
      <c r="BZ97" s="3" t="s">
        <v>96</v>
      </c>
      <c r="CA97" s="3" t="s">
        <v>96</v>
      </c>
      <c r="CB97" s="3" t="s">
        <v>96</v>
      </c>
      <c r="CC97" s="3" t="s">
        <v>96</v>
      </c>
      <c r="CD97" s="3" t="s">
        <v>96</v>
      </c>
      <c r="CE97" s="3" t="s">
        <v>96</v>
      </c>
      <c r="CF97" s="3" t="s">
        <v>97</v>
      </c>
      <c r="CG97" s="3" t="s">
        <v>97</v>
      </c>
      <c r="CH97" s="3" t="s">
        <v>97</v>
      </c>
      <c r="CI97" s="3" t="s">
        <v>97</v>
      </c>
      <c r="CJ97" s="3" t="s">
        <v>97</v>
      </c>
      <c r="CK97" s="5">
        <v>6</v>
      </c>
      <c r="CL97" s="5">
        <v>10</v>
      </c>
      <c r="CM97" s="11">
        <f t="shared" si="5"/>
        <v>4</v>
      </c>
      <c r="CN97" s="3" t="s">
        <v>97</v>
      </c>
      <c r="CO97" s="3" t="s">
        <v>96</v>
      </c>
      <c r="CP97" s="3" t="s">
        <v>97</v>
      </c>
      <c r="CQ97" s="3" t="s">
        <v>96</v>
      </c>
      <c r="CR97" s="3" t="s">
        <v>96</v>
      </c>
      <c r="CS97" s="3" t="s">
        <v>97</v>
      </c>
      <c r="CT97" s="3" t="s">
        <v>96</v>
      </c>
      <c r="CU97" s="3" t="s">
        <v>97</v>
      </c>
      <c r="CV97" s="3" t="s">
        <v>96</v>
      </c>
      <c r="CW97" s="3" t="s">
        <v>97</v>
      </c>
      <c r="CX97" s="3" t="s">
        <v>96</v>
      </c>
      <c r="CY97" s="3" t="s">
        <v>96</v>
      </c>
      <c r="CZ97" s="3" t="s">
        <v>96</v>
      </c>
      <c r="DA97" s="3" t="s">
        <v>96</v>
      </c>
      <c r="DB97" s="3" t="s">
        <v>96</v>
      </c>
      <c r="DC97" s="3" t="s">
        <v>97</v>
      </c>
      <c r="DD97" s="3" t="s">
        <v>97</v>
      </c>
      <c r="DE97" s="3" t="s">
        <v>97</v>
      </c>
      <c r="DF97" s="3" t="s">
        <v>96</v>
      </c>
      <c r="DG97" s="3" t="s">
        <v>96</v>
      </c>
      <c r="DH97" s="5">
        <v>6</v>
      </c>
      <c r="DI97" s="5">
        <v>8</v>
      </c>
      <c r="DJ97" s="11">
        <f t="shared" si="6"/>
        <v>2</v>
      </c>
      <c r="DK97" s="3" t="s">
        <v>1302</v>
      </c>
      <c r="DL97" s="3" t="s">
        <v>1303</v>
      </c>
      <c r="DM97" s="3" t="s">
        <v>1304</v>
      </c>
      <c r="DN97" s="3" t="s">
        <v>1305</v>
      </c>
      <c r="DO97" s="14" t="s">
        <v>1338</v>
      </c>
      <c r="DP97" s="14" t="s">
        <v>1340</v>
      </c>
      <c r="DQ97" s="3" t="s">
        <v>1374</v>
      </c>
      <c r="DR97" s="60" t="s">
        <v>1451</v>
      </c>
    </row>
    <row r="98" spans="1:122"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19"/>
        <v>29</v>
      </c>
      <c r="AB98" s="45">
        <f t="shared" si="14"/>
        <v>1</v>
      </c>
      <c r="AC98" s="52">
        <f t="shared" si="15"/>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4">
        <f>IF(LEN(TRIM(Table1[[#This Row],[QQ1_AFTER]]))=0, 0, MAX(1, LEN(Table1[[#This Row],[QQ1_AFTER]]) - LEN(SUBSTITUTE(SUBSTITUTE(SUBSTITUTE(Table1[[#This Row],[QQ1_AFTER]], ".", ""), "!", ""), "?", ""))))</f>
        <v>1</v>
      </c>
      <c r="AO98" s="45">
        <f t="shared" si="16"/>
        <v>29</v>
      </c>
      <c r="AP98" s="52">
        <f>IF(LEN(TRIM(Table1[[#This Row],[QQ1_AFTER]]))=0, 0,
    (LEN(TRIM(SUBSTITUTE(SUBSTITUTE(SUBSTITUTE(Table1[[#This Row],[QQ1_AFTER]], "/", " "), "-", " "), "  ", " ")))
    - LEN(SUBSTITUTE(TRIM(SUBSTITUTE(SUBSTITUTE(SUBSTITUTE(Table1[[#This Row],[QQ1_AFTER]], "/", " "), "-", " "), "  ", " ")), " ", "")) + 1)
    / MAX(1,
        LEN(Z98)
        - LEN(SUBSTITUTE(SUBSTITUTE(SUBSTITUTE(Z98, ".", ""), "!", ""), "?", ""))
    )
)</f>
        <v>29</v>
      </c>
      <c r="AQ98" s="45">
        <f>Table1[[#This Row],[QQ1_SENTENCE_COUNT_AFTER]]-Table1[[#This Row],[QQ1_SENTENCE_COUNT_BEFORE]]</f>
        <v>0</v>
      </c>
      <c r="AR98" s="45">
        <f t="shared" si="17"/>
        <v>0</v>
      </c>
      <c r="AS98" s="52">
        <f>Table1[[#This Row],[QQ1_AVG_WORDS_PER_SENTENCE_AFTER]]-Table1[[#This Row],[QQ1_AVG_WORDS_PER_SENTENCE]]</f>
        <v>0</v>
      </c>
      <c r="AT98" s="3" t="s">
        <v>1310</v>
      </c>
      <c r="AU98" s="3" t="s">
        <v>1388</v>
      </c>
      <c r="AV98" s="3" t="s">
        <v>1392</v>
      </c>
      <c r="AW98" s="3" t="s">
        <v>1311</v>
      </c>
      <c r="AX98" s="3" t="s">
        <v>1399</v>
      </c>
      <c r="AY98" s="3" t="s">
        <v>94</v>
      </c>
      <c r="AZ98" s="3" t="s">
        <v>93</v>
      </c>
      <c r="BA98" s="3" t="s">
        <v>115</v>
      </c>
      <c r="BB98" s="3" t="s">
        <v>94</v>
      </c>
      <c r="BC98" s="3" t="s">
        <v>115</v>
      </c>
      <c r="BD98" s="3" t="s">
        <v>94</v>
      </c>
      <c r="BE98" s="3" t="s">
        <v>93</v>
      </c>
      <c r="BF98" s="3" t="s">
        <v>115</v>
      </c>
      <c r="BG98" s="3" t="s">
        <v>93</v>
      </c>
      <c r="BH98" s="3" t="s">
        <v>94</v>
      </c>
      <c r="BI98" s="3" t="s">
        <v>93</v>
      </c>
      <c r="BJ98" s="3" t="s">
        <v>94</v>
      </c>
      <c r="BK98" s="3" t="s">
        <v>115</v>
      </c>
      <c r="BL98" s="3" t="s">
        <v>93</v>
      </c>
      <c r="BM98" s="30">
        <v>21</v>
      </c>
      <c r="BN98" s="30">
        <v>20</v>
      </c>
      <c r="BO98" s="30">
        <f t="shared" si="20"/>
        <v>41</v>
      </c>
      <c r="BP98" s="34">
        <f t="shared" si="18"/>
        <v>-1</v>
      </c>
      <c r="BQ98" s="32" t="s">
        <v>97</v>
      </c>
      <c r="BR98" s="3" t="s">
        <v>96</v>
      </c>
      <c r="BS98" s="3" t="s">
        <v>96</v>
      </c>
      <c r="BT98" s="3" t="s">
        <v>96</v>
      </c>
      <c r="BU98" s="3" t="s">
        <v>96</v>
      </c>
      <c r="BV98" s="3" t="s">
        <v>96</v>
      </c>
      <c r="BW98" s="3" t="s">
        <v>96</v>
      </c>
      <c r="BX98" s="3" t="s">
        <v>96</v>
      </c>
      <c r="BY98" s="3" t="s">
        <v>96</v>
      </c>
      <c r="BZ98" s="3" t="s">
        <v>97</v>
      </c>
      <c r="CA98" s="3" t="s">
        <v>96</v>
      </c>
      <c r="CB98" s="3" t="s">
        <v>96</v>
      </c>
      <c r="CC98" s="3" t="s">
        <v>97</v>
      </c>
      <c r="CD98" s="3" t="s">
        <v>96</v>
      </c>
      <c r="CE98" s="3" t="s">
        <v>96</v>
      </c>
      <c r="CF98" s="3" t="s">
        <v>96</v>
      </c>
      <c r="CG98" s="3" t="s">
        <v>96</v>
      </c>
      <c r="CH98" s="3" t="s">
        <v>96</v>
      </c>
      <c r="CI98" s="3" t="s">
        <v>97</v>
      </c>
      <c r="CJ98" s="3" t="s">
        <v>96</v>
      </c>
      <c r="CK98" s="5">
        <v>5</v>
      </c>
      <c r="CL98" s="5">
        <v>5</v>
      </c>
      <c r="CM98" s="11">
        <f t="shared" si="5"/>
        <v>0</v>
      </c>
      <c r="CN98" s="3" t="s">
        <v>96</v>
      </c>
      <c r="CO98" s="3" t="s">
        <v>96</v>
      </c>
      <c r="CP98" s="3" t="s">
        <v>96</v>
      </c>
      <c r="CQ98" s="3" t="s">
        <v>96</v>
      </c>
      <c r="CR98" s="3" t="s">
        <v>96</v>
      </c>
      <c r="CS98" s="3" t="s">
        <v>96</v>
      </c>
      <c r="CT98" s="3" t="s">
        <v>97</v>
      </c>
      <c r="CU98" s="3" t="s">
        <v>97</v>
      </c>
      <c r="CV98" s="3" t="s">
        <v>96</v>
      </c>
      <c r="CW98" s="3" t="s">
        <v>97</v>
      </c>
      <c r="CX98" s="3" t="s">
        <v>96</v>
      </c>
      <c r="CY98" s="3" t="s">
        <v>96</v>
      </c>
      <c r="CZ98" s="3" t="s">
        <v>96</v>
      </c>
      <c r="DA98" s="3" t="s">
        <v>97</v>
      </c>
      <c r="DB98" s="3" t="s">
        <v>96</v>
      </c>
      <c r="DC98" s="3" t="s">
        <v>97</v>
      </c>
      <c r="DD98" s="3" t="s">
        <v>97</v>
      </c>
      <c r="DE98" s="3" t="s">
        <v>97</v>
      </c>
      <c r="DF98" s="3" t="s">
        <v>96</v>
      </c>
      <c r="DG98" s="3" t="s">
        <v>97</v>
      </c>
      <c r="DH98" s="5">
        <v>8</v>
      </c>
      <c r="DI98" s="5">
        <v>8</v>
      </c>
      <c r="DJ98" s="11">
        <f t="shared" si="6"/>
        <v>0</v>
      </c>
      <c r="DK98" s="3" t="s">
        <v>1312</v>
      </c>
      <c r="DL98" s="3" t="s">
        <v>1313</v>
      </c>
      <c r="DM98" s="3" t="s">
        <v>1314</v>
      </c>
      <c r="DN98" s="3" t="s">
        <v>1315</v>
      </c>
      <c r="DO98" s="14" t="s">
        <v>1337</v>
      </c>
      <c r="DP98" s="14" t="s">
        <v>1339</v>
      </c>
      <c r="DQ98" s="3" t="s">
        <v>1345</v>
      </c>
      <c r="DR98" s="60" t="s">
        <v>1449</v>
      </c>
    </row>
    <row r="99" spans="1:122"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19"/>
        <v>68</v>
      </c>
      <c r="AB99" s="45">
        <f t="shared" si="14"/>
        <v>2</v>
      </c>
      <c r="AC99" s="52">
        <f t="shared" si="15"/>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4">
        <f>IF(LEN(TRIM(Table1[[#This Row],[QQ1_AFTER]]))=0, 0, MAX(1, LEN(Table1[[#This Row],[QQ1_AFTER]]) - LEN(SUBSTITUTE(SUBSTITUTE(SUBSTITUTE(Table1[[#This Row],[QQ1_AFTER]], ".", ""), "!", ""), "?", ""))))</f>
        <v>2</v>
      </c>
      <c r="AO99" s="45">
        <f t="shared" si="16"/>
        <v>66</v>
      </c>
      <c r="AP99" s="52">
        <f>IF(LEN(TRIM(Table1[[#This Row],[QQ1_AFTER]]))=0, 0,
    (LEN(TRIM(SUBSTITUTE(SUBSTITUTE(SUBSTITUTE(Table1[[#This Row],[QQ1_AFTER]], "/", " "), "-", " "), "  ", " ")))
    - LEN(SUBSTITUTE(TRIM(SUBSTITUTE(SUBSTITUTE(SUBSTITUTE(Table1[[#This Row],[QQ1_AFTER]], "/", " "), "-", " "), "  ", " ")), " ", "")) + 1)
    / MAX(1,
        LEN(Z99)
        - LEN(SUBSTITUTE(SUBSTITUTE(SUBSTITUTE(Z99, ".", ""), "!", ""), "?", ""))
    )
)</f>
        <v>33</v>
      </c>
      <c r="AQ99" s="45">
        <f>Table1[[#This Row],[QQ1_SENTENCE_COUNT_AFTER]]-Table1[[#This Row],[QQ1_SENTENCE_COUNT_BEFORE]]</f>
        <v>0</v>
      </c>
      <c r="AR99" s="45">
        <f t="shared" si="17"/>
        <v>-2</v>
      </c>
      <c r="AS99" s="52">
        <f>Table1[[#This Row],[QQ1_AVG_WORDS_PER_SENTENCE_AFTER]]-Table1[[#This Row],[QQ1_AVG_WORDS_PER_SENTENCE]]</f>
        <v>-1</v>
      </c>
      <c r="AT99" s="3" t="s">
        <v>1324</v>
      </c>
      <c r="AU99" s="3" t="s">
        <v>1390</v>
      </c>
      <c r="AV99" s="3" t="s">
        <v>1392</v>
      </c>
      <c r="AW99" s="3" t="s">
        <v>1322</v>
      </c>
      <c r="AX99" s="3" t="s">
        <v>1399</v>
      </c>
      <c r="AY99" s="3" t="s">
        <v>93</v>
      </c>
      <c r="AZ99" s="3" t="s">
        <v>93</v>
      </c>
      <c r="BA99" s="3" t="s">
        <v>93</v>
      </c>
      <c r="BB99" s="3" t="s">
        <v>93</v>
      </c>
      <c r="BC99" s="3" t="s">
        <v>93</v>
      </c>
      <c r="BD99" s="3" t="s">
        <v>93</v>
      </c>
      <c r="BE99" s="3" t="s">
        <v>93</v>
      </c>
      <c r="BF99" s="3" t="s">
        <v>95</v>
      </c>
      <c r="BG99" s="3" t="s">
        <v>95</v>
      </c>
      <c r="BH99" s="3" t="s">
        <v>93</v>
      </c>
      <c r="BI99" s="3" t="s">
        <v>95</v>
      </c>
      <c r="BJ99" s="3" t="s">
        <v>95</v>
      </c>
      <c r="BK99" s="3" t="s">
        <v>93</v>
      </c>
      <c r="BL99" s="3" t="s">
        <v>115</v>
      </c>
      <c r="BM99" s="30">
        <v>14</v>
      </c>
      <c r="BN99" s="30">
        <v>12</v>
      </c>
      <c r="BO99" s="30">
        <f t="shared" si="20"/>
        <v>26</v>
      </c>
      <c r="BP99" s="34">
        <f t="shared" si="18"/>
        <v>-2</v>
      </c>
      <c r="BQ99" s="32" t="s">
        <v>96</v>
      </c>
      <c r="BR99" s="3" t="s">
        <v>96</v>
      </c>
      <c r="BS99" s="3" t="s">
        <v>96</v>
      </c>
      <c r="BT99" s="3" t="s">
        <v>96</v>
      </c>
      <c r="BU99" s="3" t="s">
        <v>96</v>
      </c>
      <c r="BV99" s="3" t="s">
        <v>97</v>
      </c>
      <c r="BW99" s="3" t="s">
        <v>97</v>
      </c>
      <c r="BX99" s="3" t="s">
        <v>97</v>
      </c>
      <c r="BY99" s="3" t="s">
        <v>96</v>
      </c>
      <c r="BZ99" s="3" t="s">
        <v>97</v>
      </c>
      <c r="CA99" s="3" t="s">
        <v>96</v>
      </c>
      <c r="CB99" s="3" t="s">
        <v>96</v>
      </c>
      <c r="CC99" s="3" t="s">
        <v>96</v>
      </c>
      <c r="CD99" s="3" t="s">
        <v>96</v>
      </c>
      <c r="CE99" s="3" t="s">
        <v>96</v>
      </c>
      <c r="CF99" s="3" t="s">
        <v>97</v>
      </c>
      <c r="CG99" s="3" t="s">
        <v>97</v>
      </c>
      <c r="CH99" s="3" t="s">
        <v>96</v>
      </c>
      <c r="CI99" s="3" t="s">
        <v>97</v>
      </c>
      <c r="CJ99" s="3" t="s">
        <v>97</v>
      </c>
      <c r="CK99" s="5">
        <v>9</v>
      </c>
      <c r="CL99" s="5">
        <v>9</v>
      </c>
      <c r="CM99" s="11">
        <f t="shared" si="5"/>
        <v>0</v>
      </c>
      <c r="CN99" s="3" t="s">
        <v>97</v>
      </c>
      <c r="CO99" s="3" t="s">
        <v>96</v>
      </c>
      <c r="CP99" s="3" t="s">
        <v>97</v>
      </c>
      <c r="CQ99" s="3" t="s">
        <v>97</v>
      </c>
      <c r="CR99" s="3" t="s">
        <v>96</v>
      </c>
      <c r="CS99" s="3" t="s">
        <v>97</v>
      </c>
      <c r="CT99" s="3" t="s">
        <v>96</v>
      </c>
      <c r="CU99" s="3" t="s">
        <v>97</v>
      </c>
      <c r="CV99" s="3" t="s">
        <v>97</v>
      </c>
      <c r="CW99" s="3" t="s">
        <v>97</v>
      </c>
      <c r="CX99" s="3" t="s">
        <v>96</v>
      </c>
      <c r="CY99" s="3" t="s">
        <v>96</v>
      </c>
      <c r="CZ99" s="3" t="s">
        <v>96</v>
      </c>
      <c r="DA99" s="3" t="s">
        <v>96</v>
      </c>
      <c r="DB99" s="3" t="s">
        <v>97</v>
      </c>
      <c r="DC99" s="3" t="s">
        <v>97</v>
      </c>
      <c r="DD99" s="3" t="s">
        <v>96</v>
      </c>
      <c r="DE99" s="3" t="s">
        <v>97</v>
      </c>
      <c r="DF99" s="3" t="s">
        <v>97</v>
      </c>
      <c r="DG99" s="3" t="s">
        <v>96</v>
      </c>
      <c r="DH99" s="5">
        <v>6</v>
      </c>
      <c r="DI99" s="5">
        <v>7</v>
      </c>
      <c r="DJ99" s="11">
        <f t="shared" si="6"/>
        <v>1</v>
      </c>
      <c r="DK99" s="3" t="s">
        <v>1325</v>
      </c>
      <c r="DL99" s="3" t="s">
        <v>1326</v>
      </c>
      <c r="DM99" s="3" t="s">
        <v>1327</v>
      </c>
      <c r="DN99" s="3" t="s">
        <v>1328</v>
      </c>
      <c r="DO99" s="14" t="s">
        <v>1338</v>
      </c>
      <c r="DP99" s="14" t="s">
        <v>1339</v>
      </c>
      <c r="DQ99" s="3" t="s">
        <v>1346</v>
      </c>
      <c r="DR99" s="60" t="s">
        <v>1449</v>
      </c>
    </row>
    <row r="100" spans="1:122"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19"/>
        <v>9</v>
      </c>
      <c r="AB100" s="45">
        <f t="shared" si="14"/>
        <v>1</v>
      </c>
      <c r="AC100" s="52">
        <f t="shared" si="15"/>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4">
        <f>IF(LEN(TRIM(Table1[[#This Row],[QQ1_AFTER]]))=0, 0, MAX(1, LEN(Table1[[#This Row],[QQ1_AFTER]]) - LEN(SUBSTITUTE(SUBSTITUTE(SUBSTITUTE(Table1[[#This Row],[QQ1_AFTER]], ".", ""), "!", ""), "?", ""))))</f>
        <v>1</v>
      </c>
      <c r="AO100" s="45">
        <f t="shared" si="16"/>
        <v>3</v>
      </c>
      <c r="AP100" s="52">
        <f>IF(LEN(TRIM(Table1[[#This Row],[QQ1_AFTER]]))=0, 0,
    (LEN(TRIM(SUBSTITUTE(SUBSTITUTE(SUBSTITUTE(Table1[[#This Row],[QQ1_AFTER]], "/", " "), "-", " "), "  ", " ")))
    - LEN(SUBSTITUTE(TRIM(SUBSTITUTE(SUBSTITUTE(SUBSTITUTE(Table1[[#This Row],[QQ1_AFTER]], "/", " "), "-", " "), "  ", " ")), " ", "")) + 1)
    / MAX(1,
        LEN(Z100)
        - LEN(SUBSTITUTE(SUBSTITUTE(SUBSTITUTE(Z100, ".", ""), "!", ""), "?", ""))
    )
)</f>
        <v>3</v>
      </c>
      <c r="AQ100" s="45">
        <f>Table1[[#This Row],[QQ1_SENTENCE_COUNT_AFTER]]-Table1[[#This Row],[QQ1_SENTENCE_COUNT_BEFORE]]</f>
        <v>0</v>
      </c>
      <c r="AR100" s="45">
        <f t="shared" si="17"/>
        <v>-6</v>
      </c>
      <c r="AS100" s="52">
        <f>Table1[[#This Row],[QQ1_AVG_WORDS_PER_SENTENCE_AFTER]]-Table1[[#This Row],[QQ1_AVG_WORDS_PER_SENTENCE]]</f>
        <v>-6</v>
      </c>
      <c r="AT100" s="3" t="s">
        <v>1332</v>
      </c>
      <c r="AU100" s="3" t="s">
        <v>1390</v>
      </c>
      <c r="AV100" s="3" t="s">
        <v>1389</v>
      </c>
      <c r="AW100" s="3" t="s">
        <v>1333</v>
      </c>
      <c r="AX100" s="3" t="s">
        <v>1399</v>
      </c>
      <c r="AY100" s="3" t="s">
        <v>94</v>
      </c>
      <c r="AZ100" s="3" t="s">
        <v>94</v>
      </c>
      <c r="BA100" s="3" t="s">
        <v>115</v>
      </c>
      <c r="BB100" s="3" t="s">
        <v>115</v>
      </c>
      <c r="BC100" s="3" t="s">
        <v>94</v>
      </c>
      <c r="BD100" s="3" t="s">
        <v>94</v>
      </c>
      <c r="BE100" s="3" t="s">
        <v>115</v>
      </c>
      <c r="BF100" s="3" t="s">
        <v>114</v>
      </c>
      <c r="BG100" s="3" t="s">
        <v>94</v>
      </c>
      <c r="BH100" s="3" t="s">
        <v>115</v>
      </c>
      <c r="BI100" s="3" t="s">
        <v>115</v>
      </c>
      <c r="BJ100" s="3" t="s">
        <v>114</v>
      </c>
      <c r="BK100" s="3" t="s">
        <v>115</v>
      </c>
      <c r="BL100" s="3" t="s">
        <v>115</v>
      </c>
      <c r="BM100" s="30">
        <v>24</v>
      </c>
      <c r="BN100" s="30">
        <v>29</v>
      </c>
      <c r="BO100" s="30">
        <f t="shared" si="20"/>
        <v>53</v>
      </c>
      <c r="BP100" s="34">
        <f t="shared" si="18"/>
        <v>5</v>
      </c>
      <c r="BQ100" s="32" t="s">
        <v>97</v>
      </c>
      <c r="BR100" s="3" t="s">
        <v>96</v>
      </c>
      <c r="BS100" s="3" t="s">
        <v>96</v>
      </c>
      <c r="BT100" s="3" t="s">
        <v>96</v>
      </c>
      <c r="BU100" s="3" t="s">
        <v>97</v>
      </c>
      <c r="BV100" s="3" t="s">
        <v>97</v>
      </c>
      <c r="BW100" s="3" t="s">
        <v>96</v>
      </c>
      <c r="BX100" s="3" t="s">
        <v>96</v>
      </c>
      <c r="BY100" s="3" t="s">
        <v>96</v>
      </c>
      <c r="BZ100" s="3" t="s">
        <v>97</v>
      </c>
      <c r="CA100" s="3" t="s">
        <v>97</v>
      </c>
      <c r="CB100" s="3" t="s">
        <v>97</v>
      </c>
      <c r="CC100" s="3" t="s">
        <v>96</v>
      </c>
      <c r="CD100" s="3" t="s">
        <v>96</v>
      </c>
      <c r="CE100" s="3" t="s">
        <v>97</v>
      </c>
      <c r="CF100" s="3" t="s">
        <v>97</v>
      </c>
      <c r="CG100" s="3" t="s">
        <v>97</v>
      </c>
      <c r="CH100" s="3" t="s">
        <v>96</v>
      </c>
      <c r="CI100" s="3" t="s">
        <v>96</v>
      </c>
      <c r="CJ100" s="3" t="s">
        <v>97</v>
      </c>
      <c r="CK100" s="5">
        <v>5</v>
      </c>
      <c r="CL100" s="5">
        <v>5</v>
      </c>
      <c r="CM100" s="11">
        <f t="shared" si="5"/>
        <v>0</v>
      </c>
      <c r="CN100" s="3" t="s">
        <v>97</v>
      </c>
      <c r="CO100" s="3" t="s">
        <v>97</v>
      </c>
      <c r="CP100" s="3" t="s">
        <v>97</v>
      </c>
      <c r="CQ100" s="3" t="s">
        <v>96</v>
      </c>
      <c r="CR100" s="3" t="s">
        <v>97</v>
      </c>
      <c r="CS100" s="3" t="s">
        <v>96</v>
      </c>
      <c r="CT100" s="3" t="s">
        <v>96</v>
      </c>
      <c r="CU100" s="3" t="s">
        <v>96</v>
      </c>
      <c r="CV100" s="3" t="s">
        <v>97</v>
      </c>
      <c r="CW100" s="3" t="s">
        <v>96</v>
      </c>
      <c r="CX100" s="3" t="s">
        <v>97</v>
      </c>
      <c r="CY100" s="3" t="s">
        <v>96</v>
      </c>
      <c r="CZ100" s="3" t="s">
        <v>97</v>
      </c>
      <c r="DA100" s="3" t="s">
        <v>96</v>
      </c>
      <c r="DB100" s="3" t="s">
        <v>97</v>
      </c>
      <c r="DC100" s="3" t="s">
        <v>97</v>
      </c>
      <c r="DD100" s="3" t="s">
        <v>97</v>
      </c>
      <c r="DE100" s="3" t="s">
        <v>96</v>
      </c>
      <c r="DF100" s="3" t="s">
        <v>96</v>
      </c>
      <c r="DG100" s="3" t="s">
        <v>97</v>
      </c>
      <c r="DH100" s="5">
        <v>2</v>
      </c>
      <c r="DI100" s="5">
        <v>5</v>
      </c>
      <c r="DJ100" s="11">
        <f t="shared" si="6"/>
        <v>3</v>
      </c>
      <c r="DK100" s="3" t="s">
        <v>1334</v>
      </c>
      <c r="DL100" s="3" t="s">
        <v>1335</v>
      </c>
      <c r="DM100" s="3" t="s">
        <v>1336</v>
      </c>
      <c r="DN100" s="3" t="s">
        <v>1335</v>
      </c>
      <c r="DO100" s="14" t="s">
        <v>1338</v>
      </c>
      <c r="DP100" s="14" t="s">
        <v>1339</v>
      </c>
      <c r="DQ100" s="3" t="s">
        <v>1335</v>
      </c>
      <c r="DR100" s="60" t="s">
        <v>1448</v>
      </c>
    </row>
    <row r="101" spans="1:122" ht="24.75" customHeight="1">
      <c r="BM101" s="30"/>
      <c r="BN101" s="30"/>
      <c r="BO101" s="30"/>
      <c r="BP101" s="36"/>
      <c r="CL101" s="4"/>
      <c r="CM101" s="7"/>
      <c r="DI101" s="4"/>
      <c r="DJ101" s="7"/>
    </row>
    <row r="102" spans="1:122" ht="24.75" customHeight="1">
      <c r="AO102" s="15"/>
      <c r="AP102" s="56"/>
      <c r="AQ102" s="15"/>
      <c r="AR102" s="15"/>
      <c r="AS102" s="15"/>
      <c r="BM102" s="30"/>
      <c r="BN102" s="30"/>
      <c r="BO102" s="30"/>
      <c r="BP102" s="36"/>
      <c r="CL102" s="4"/>
      <c r="CM102" s="7"/>
      <c r="DI102" s="4"/>
      <c r="DJ102" s="7"/>
    </row>
    <row r="103" spans="1:122" ht="14.25">
      <c r="AO103" s="47"/>
      <c r="AP103" s="57"/>
      <c r="AQ103" s="47"/>
      <c r="AR103" s="47"/>
      <c r="AS103" s="47"/>
      <c r="BM103" s="30"/>
      <c r="BN103" s="30"/>
      <c r="BO103" s="30"/>
      <c r="BP103" s="36"/>
      <c r="CL103" s="4"/>
      <c r="CM103" s="7"/>
      <c r="DI103" s="4"/>
      <c r="DJ103" s="7"/>
      <c r="DN103" s="8"/>
    </row>
    <row r="104" spans="1:122" ht="14.25">
      <c r="AO104" s="15"/>
      <c r="AP104" s="56"/>
      <c r="AQ104" s="15"/>
      <c r="AR104" s="15"/>
      <c r="AS104" s="15"/>
      <c r="BM104" s="30"/>
      <c r="BN104" s="30"/>
      <c r="BO104" s="30"/>
      <c r="BP104" s="36"/>
      <c r="CL104" s="4"/>
      <c r="CM104" s="7"/>
      <c r="DI104" s="4"/>
      <c r="DJ104" s="7"/>
      <c r="DN104" s="8"/>
    </row>
    <row r="105" spans="1:122" ht="24.75" customHeight="1">
      <c r="BM105" s="30"/>
      <c r="BN105" s="30"/>
      <c r="BO105" s="30"/>
      <c r="BP105" s="36"/>
      <c r="CL105" s="4"/>
      <c r="CM105" s="7"/>
      <c r="DI105" s="4"/>
      <c r="DJ105" s="7"/>
      <c r="DN105" s="8"/>
    </row>
    <row r="106" spans="1:122" ht="24.75" customHeight="1">
      <c r="BM106" s="30"/>
      <c r="BN106" s="30"/>
      <c r="BO106" s="30"/>
      <c r="BP106" s="36"/>
      <c r="CL106" s="4"/>
      <c r="CM106" s="7"/>
      <c r="DI106" s="4"/>
      <c r="DJ106" s="7"/>
    </row>
    <row r="107" spans="1:122" ht="24.75" customHeight="1">
      <c r="BM107" s="30"/>
      <c r="BN107" s="30"/>
      <c r="BO107" s="30"/>
      <c r="BP107" s="36"/>
      <c r="CL107" s="4"/>
      <c r="CM107" s="7"/>
      <c r="DI107" s="4"/>
      <c r="DJ107" s="7"/>
    </row>
    <row r="108" spans="1:122" ht="24.75" customHeight="1">
      <c r="BM108" s="30"/>
      <c r="BN108" s="30"/>
      <c r="BO108" s="30"/>
      <c r="BP108" s="36"/>
      <c r="CL108" s="4"/>
      <c r="CM108" s="7"/>
      <c r="DI108" s="4"/>
      <c r="DJ108" s="7"/>
    </row>
    <row r="109" spans="1:122" ht="24.75" customHeight="1">
      <c r="BM109" s="30"/>
      <c r="BN109" s="30"/>
      <c r="BO109" s="30"/>
      <c r="BP109" s="36"/>
      <c r="CL109" s="4"/>
      <c r="CM109" s="7"/>
      <c r="DI109" s="4"/>
      <c r="DJ109" s="7"/>
    </row>
    <row r="110" spans="1:122" ht="24.75" customHeight="1">
      <c r="BM110" s="30"/>
      <c r="BN110" s="30"/>
      <c r="BO110" s="30"/>
      <c r="BP110" s="36"/>
      <c r="CL110" s="4"/>
      <c r="CM110" s="7"/>
      <c r="DI110" s="4"/>
      <c r="DJ110" s="7"/>
    </row>
    <row r="111" spans="1:122" ht="24.75" customHeight="1">
      <c r="BM111" s="30"/>
      <c r="BN111" s="30"/>
      <c r="BO111" s="30"/>
      <c r="BP111" s="36"/>
      <c r="CL111" s="4"/>
      <c r="CM111" s="7"/>
      <c r="DI111" s="4"/>
      <c r="DJ111" s="7"/>
    </row>
    <row r="112" spans="1:122" ht="24.75" customHeight="1">
      <c r="BM112" s="30"/>
      <c r="BN112" s="30"/>
      <c r="BO112" s="30"/>
      <c r="BP112" s="36"/>
      <c r="CL112" s="4"/>
      <c r="CM112" s="7"/>
      <c r="DI112" s="4"/>
      <c r="DJ112" s="7"/>
    </row>
    <row r="113" spans="65:114" ht="24.75" customHeight="1">
      <c r="BM113" s="30"/>
      <c r="BN113" s="30"/>
      <c r="BO113" s="30"/>
      <c r="BP113" s="36"/>
      <c r="CL113" s="4"/>
      <c r="CM113" s="7"/>
      <c r="DI113" s="4"/>
      <c r="DJ113" s="7"/>
    </row>
    <row r="114" spans="65:114" ht="24.75" customHeight="1">
      <c r="BM114" s="30"/>
      <c r="BN114" s="30"/>
      <c r="BO114" s="30"/>
      <c r="BP114" s="36"/>
      <c r="CL114" s="4"/>
      <c r="CM114" s="7"/>
      <c r="DI114" s="4"/>
      <c r="DJ114" s="7"/>
    </row>
    <row r="115" spans="65:114" ht="24.75" customHeight="1">
      <c r="BM115" s="30"/>
      <c r="BN115" s="30"/>
      <c r="BO115" s="30"/>
      <c r="BP115" s="36"/>
      <c r="CL115" s="4"/>
      <c r="CM115" s="7"/>
      <c r="DI115" s="4"/>
      <c r="DJ115" s="7"/>
    </row>
    <row r="116" spans="65:114" ht="24.75" customHeight="1">
      <c r="BM116" s="30"/>
      <c r="BN116" s="30"/>
      <c r="BO116" s="30"/>
      <c r="BP116" s="36"/>
      <c r="CL116" s="4"/>
      <c r="CM116" s="7"/>
      <c r="DI116" s="4"/>
      <c r="DJ116" s="7"/>
    </row>
    <row r="117" spans="65:114" ht="24.75" customHeight="1">
      <c r="BM117" s="30"/>
      <c r="BN117" s="30"/>
      <c r="BO117" s="30"/>
      <c r="BP117" s="36"/>
      <c r="CL117" s="4"/>
      <c r="CM117" s="7"/>
      <c r="DI117" s="4"/>
      <c r="DJ117" s="7"/>
    </row>
    <row r="118" spans="65:114" ht="24.75" customHeight="1">
      <c r="BM118" s="30"/>
      <c r="BN118" s="30"/>
      <c r="BO118" s="30"/>
      <c r="BP118" s="36"/>
      <c r="CL118" s="4"/>
      <c r="CM118" s="7"/>
      <c r="DI118" s="4"/>
      <c r="DJ118" s="7"/>
    </row>
    <row r="119" spans="65:114" ht="24.75" customHeight="1">
      <c r="BM119" s="30"/>
      <c r="BN119" s="30"/>
      <c r="BO119" s="30"/>
      <c r="BP119" s="36"/>
      <c r="CL119" s="4"/>
      <c r="CM119" s="7"/>
      <c r="DI119" s="4"/>
      <c r="DJ119" s="7"/>
    </row>
    <row r="120" spans="65:114" ht="24.75" customHeight="1">
      <c r="BM120" s="30"/>
      <c r="BN120" s="30"/>
      <c r="BO120" s="30"/>
      <c r="BP120" s="36"/>
      <c r="CL120" s="4"/>
      <c r="CM120" s="7"/>
      <c r="DI120" s="4"/>
      <c r="DJ120" s="7"/>
    </row>
    <row r="121" spans="65:114" ht="24.75" customHeight="1">
      <c r="BM121" s="30"/>
      <c r="BN121" s="30"/>
      <c r="BO121" s="30"/>
      <c r="BP121" s="36"/>
      <c r="CL121" s="4"/>
      <c r="CM121" s="7"/>
      <c r="DI121" s="4"/>
      <c r="DJ121" s="7"/>
    </row>
    <row r="122" spans="65:114" ht="24.75" customHeight="1">
      <c r="BM122" s="30"/>
      <c r="BN122" s="30"/>
      <c r="BO122" s="30"/>
      <c r="BP122" s="36"/>
      <c r="CL122" s="4"/>
      <c r="CM122" s="7"/>
      <c r="DI122" s="4"/>
      <c r="DJ122" s="7"/>
    </row>
    <row r="123" spans="65:114" ht="24.75" customHeight="1">
      <c r="BM123" s="30"/>
      <c r="BN123" s="30"/>
      <c r="BO123" s="30"/>
      <c r="BP123" s="36"/>
      <c r="CL123" s="4"/>
      <c r="CM123" s="7"/>
      <c r="DI123" s="4"/>
      <c r="DJ123" s="7"/>
    </row>
    <row r="124" spans="65:114" ht="24.75" customHeight="1">
      <c r="BM124" s="30"/>
      <c r="BN124" s="30"/>
      <c r="BO124" s="30"/>
      <c r="BP124" s="36"/>
      <c r="CL124" s="4"/>
      <c r="CM124" s="7"/>
      <c r="DI124" s="4"/>
      <c r="DJ124" s="7"/>
    </row>
    <row r="125" spans="65:114" ht="24.75" customHeight="1">
      <c r="BM125" s="30"/>
      <c r="BN125" s="30"/>
      <c r="BO125" s="30"/>
      <c r="BP125" s="36"/>
      <c r="CL125" s="4"/>
      <c r="CM125" s="7"/>
      <c r="DI125" s="4"/>
      <c r="DJ125" s="7"/>
    </row>
    <row r="126" spans="65:114" ht="24.75" customHeight="1">
      <c r="BM126" s="30"/>
      <c r="BN126" s="30"/>
      <c r="BO126" s="30"/>
      <c r="BP126" s="36"/>
      <c r="CL126" s="4"/>
      <c r="CM126" s="7"/>
      <c r="DI126" s="4"/>
      <c r="DJ126" s="7"/>
    </row>
    <row r="127" spans="65:114" ht="24.75" customHeight="1">
      <c r="BM127" s="30"/>
      <c r="BN127" s="30"/>
      <c r="BO127" s="30"/>
      <c r="BP127" s="36"/>
      <c r="CL127" s="4"/>
      <c r="CM127" s="7"/>
      <c r="DI127" s="4"/>
      <c r="DJ127" s="7"/>
    </row>
    <row r="128" spans="65:114" ht="24.75" customHeight="1">
      <c r="BM128" s="30"/>
      <c r="BN128" s="30"/>
      <c r="BO128" s="30"/>
      <c r="BP128" s="36"/>
      <c r="CL128" s="4"/>
      <c r="CM128" s="7"/>
      <c r="DI128" s="4"/>
      <c r="DJ128" s="7"/>
    </row>
    <row r="129" spans="65:114" ht="24.75" customHeight="1">
      <c r="BM129" s="30"/>
      <c r="BN129" s="30"/>
      <c r="BO129" s="30"/>
      <c r="BP129" s="36"/>
      <c r="CL129" s="4"/>
      <c r="CM129" s="7"/>
      <c r="DI129" s="4"/>
      <c r="DJ129" s="7"/>
    </row>
    <row r="130" spans="65:114" ht="24.75" customHeight="1">
      <c r="BM130" s="30"/>
      <c r="BN130" s="30"/>
      <c r="BO130" s="30"/>
      <c r="BP130" s="36"/>
      <c r="CL130" s="4"/>
      <c r="CM130" s="7"/>
      <c r="DI130" s="4"/>
      <c r="DJ130" s="7"/>
    </row>
    <row r="131" spans="65:114" ht="24.75" customHeight="1">
      <c r="BM131" s="30"/>
      <c r="BN131" s="30"/>
      <c r="BO131" s="30"/>
      <c r="BP131" s="36"/>
      <c r="CL131" s="4"/>
      <c r="CM131" s="7"/>
      <c r="DI131" s="4"/>
      <c r="DJ131" s="7"/>
    </row>
    <row r="132" spans="65:114" ht="24.75" customHeight="1">
      <c r="BM132" s="30"/>
      <c r="BN132" s="30"/>
      <c r="BO132" s="30"/>
      <c r="BP132" s="36"/>
      <c r="CL132" s="4"/>
      <c r="CM132" s="7"/>
      <c r="DI132" s="4"/>
      <c r="DJ132" s="7"/>
    </row>
    <row r="133" spans="65:114" ht="24.75" customHeight="1">
      <c r="BM133" s="30"/>
      <c r="BN133" s="30"/>
      <c r="BO133" s="30"/>
      <c r="BP133" s="36"/>
      <c r="CL133" s="4"/>
      <c r="CM133" s="7"/>
      <c r="DI133" s="4"/>
      <c r="DJ133" s="7"/>
    </row>
    <row r="134" spans="65:114" ht="24.75" customHeight="1">
      <c r="BM134" s="30"/>
      <c r="BN134" s="30"/>
      <c r="BO134" s="30"/>
      <c r="BP134" s="36"/>
      <c r="CL134" s="4"/>
      <c r="CM134" s="7"/>
      <c r="DI134" s="4"/>
      <c r="DJ134" s="7"/>
    </row>
    <row r="135" spans="65:114" ht="24.75" customHeight="1">
      <c r="BM135" s="30"/>
      <c r="BN135" s="30"/>
      <c r="BO135" s="30"/>
      <c r="BP135" s="36"/>
      <c r="CL135" s="4"/>
      <c r="CM135" s="7"/>
      <c r="DI135" s="4"/>
      <c r="DJ135" s="7"/>
    </row>
    <row r="136" spans="65:114" ht="24.75" customHeight="1">
      <c r="BM136" s="30"/>
      <c r="BN136" s="30"/>
      <c r="BO136" s="30"/>
      <c r="BP136" s="36"/>
      <c r="CL136" s="4"/>
      <c r="CM136" s="7"/>
      <c r="DI136" s="4"/>
      <c r="DJ136" s="7"/>
    </row>
    <row r="137" spans="65:114" ht="24.75" customHeight="1">
      <c r="BM137" s="30"/>
      <c r="BN137" s="30"/>
      <c r="BO137" s="30"/>
      <c r="BP137" s="36"/>
      <c r="CL137" s="4"/>
      <c r="CM137" s="7"/>
      <c r="DI137" s="4"/>
      <c r="DJ137" s="7"/>
    </row>
    <row r="138" spans="65:114" ht="24.75" customHeight="1">
      <c r="BM138" s="30"/>
      <c r="BN138" s="30"/>
      <c r="BO138" s="30"/>
      <c r="BP138" s="36"/>
      <c r="CL138" s="4"/>
      <c r="CM138" s="7"/>
      <c r="DI138" s="4"/>
      <c r="DJ138" s="7"/>
    </row>
    <row r="139" spans="65:114" ht="24.75" customHeight="1">
      <c r="BM139" s="30"/>
      <c r="BN139" s="30"/>
      <c r="BO139" s="30"/>
      <c r="BP139" s="36"/>
      <c r="CL139" s="4"/>
      <c r="CM139" s="7"/>
      <c r="DI139" s="4"/>
      <c r="DJ139" s="7"/>
    </row>
    <row r="140" spans="65:114" ht="24.75" customHeight="1">
      <c r="BM140" s="30"/>
      <c r="BN140" s="30"/>
      <c r="BO140" s="30"/>
      <c r="BP140" s="36"/>
      <c r="CL140" s="4"/>
      <c r="CM140" s="7"/>
      <c r="DI140" s="4"/>
      <c r="DJ140" s="7"/>
    </row>
    <row r="141" spans="65:114" ht="24.75" customHeight="1">
      <c r="BM141" s="30"/>
      <c r="BN141" s="30"/>
      <c r="BO141" s="30"/>
      <c r="BP141" s="36"/>
      <c r="CL141" s="4"/>
      <c r="CM141" s="7"/>
      <c r="DI141" s="4"/>
      <c r="DJ141" s="7"/>
    </row>
    <row r="142" spans="65:114" ht="24.75" customHeight="1">
      <c r="BM142" s="30"/>
      <c r="BN142" s="30"/>
      <c r="BO142" s="30"/>
      <c r="BP142" s="36"/>
      <c r="CL142" s="4"/>
      <c r="CM142" s="7"/>
      <c r="DI142" s="4"/>
      <c r="DJ142" s="7"/>
    </row>
    <row r="143" spans="65:114" ht="24.75" customHeight="1">
      <c r="BM143" s="30"/>
      <c r="BN143" s="30"/>
      <c r="BO143" s="30"/>
      <c r="BP143" s="36"/>
      <c r="CL143" s="4"/>
      <c r="CM143" s="7"/>
      <c r="DI143" s="4"/>
      <c r="DJ143" s="7"/>
    </row>
    <row r="144" spans="65:114" ht="24.75" customHeight="1">
      <c r="BM144" s="30"/>
      <c r="BN144" s="30"/>
      <c r="BO144" s="30"/>
      <c r="BP144" s="36"/>
      <c r="CL144" s="4"/>
      <c r="CM144" s="7"/>
      <c r="DI144" s="4"/>
      <c r="DJ144" s="7"/>
    </row>
    <row r="145" spans="65:114" ht="24.75" customHeight="1">
      <c r="BM145" s="30"/>
      <c r="BN145" s="30"/>
      <c r="BO145" s="30"/>
      <c r="BP145" s="36"/>
      <c r="CL145" s="4"/>
      <c r="CM145" s="7"/>
      <c r="DI145" s="4"/>
      <c r="DJ145" s="7"/>
    </row>
    <row r="146" spans="65:114" ht="24.75" customHeight="1">
      <c r="BM146" s="30"/>
      <c r="BN146" s="30"/>
      <c r="BO146" s="30"/>
      <c r="BP146" s="36"/>
      <c r="CL146" s="4"/>
      <c r="CM146" s="7"/>
      <c r="DI146" s="4"/>
      <c r="DJ146" s="7"/>
    </row>
    <row r="147" spans="65:114" ht="24.75" customHeight="1">
      <c r="BM147" s="30"/>
      <c r="BN147" s="30"/>
      <c r="BO147" s="30"/>
      <c r="BP147" s="36"/>
      <c r="CL147" s="4"/>
      <c r="CM147" s="7"/>
      <c r="DI147" s="4"/>
      <c r="DJ147" s="7"/>
    </row>
    <row r="148" spans="65:114" ht="24.75" customHeight="1">
      <c r="BM148" s="30"/>
      <c r="BN148" s="30"/>
      <c r="BO148" s="30"/>
      <c r="BP148" s="36"/>
      <c r="CL148" s="4"/>
      <c r="CM148" s="7"/>
      <c r="DI148" s="4"/>
      <c r="DJ148" s="7"/>
    </row>
    <row r="149" spans="65:114" ht="24.75" customHeight="1">
      <c r="BM149" s="30"/>
      <c r="BN149" s="30"/>
      <c r="BO149" s="30"/>
      <c r="BP149" s="36"/>
      <c r="CL149" s="4"/>
      <c r="CM149" s="7"/>
      <c r="DI149" s="4"/>
      <c r="DJ149" s="7"/>
    </row>
    <row r="150" spans="65:114" ht="24.75" customHeight="1">
      <c r="BM150" s="30"/>
      <c r="BN150" s="30"/>
      <c r="BO150" s="30"/>
      <c r="BP150" s="36"/>
      <c r="CL150" s="4"/>
      <c r="CM150" s="7"/>
      <c r="DI150" s="4"/>
      <c r="DJ150" s="7"/>
    </row>
    <row r="151" spans="65:114" ht="24.75" customHeight="1">
      <c r="BM151" s="30"/>
      <c r="BN151" s="30"/>
      <c r="BO151" s="30"/>
      <c r="BP151" s="36"/>
      <c r="CL151" s="4"/>
      <c r="CM151" s="7"/>
      <c r="DI151" s="4"/>
      <c r="DJ151" s="7"/>
    </row>
    <row r="152" spans="65:114" ht="24.75" customHeight="1">
      <c r="BM152" s="30"/>
      <c r="BN152" s="30"/>
      <c r="BO152" s="30"/>
      <c r="BP152" s="36"/>
      <c r="CL152" s="4"/>
      <c r="CM152" s="7"/>
      <c r="DI152" s="4"/>
      <c r="DJ152" s="7"/>
    </row>
    <row r="153" spans="65:114" ht="24.75" customHeight="1">
      <c r="BM153" s="30"/>
      <c r="BN153" s="30"/>
      <c r="BO153" s="30"/>
      <c r="BP153" s="36"/>
      <c r="CL153" s="4"/>
      <c r="CM153" s="7"/>
      <c r="DI153" s="4"/>
      <c r="DJ153" s="7"/>
    </row>
    <row r="154" spans="65:114" ht="24.75" customHeight="1">
      <c r="BM154" s="30"/>
      <c r="BN154" s="30"/>
      <c r="BO154" s="30"/>
      <c r="BP154" s="36"/>
      <c r="CL154" s="4"/>
      <c r="CM154" s="7"/>
      <c r="DI154" s="4"/>
      <c r="DJ154" s="7"/>
    </row>
    <row r="155" spans="65:114" ht="24.75" customHeight="1">
      <c r="BM155" s="30"/>
      <c r="BN155" s="30"/>
      <c r="BO155" s="30"/>
      <c r="BP155" s="36"/>
      <c r="CL155" s="4"/>
      <c r="CM155" s="7"/>
      <c r="DI155" s="4"/>
      <c r="DJ155" s="7"/>
    </row>
    <row r="156" spans="65:114" ht="24.75" customHeight="1">
      <c r="BM156" s="30"/>
      <c r="BN156" s="30"/>
      <c r="BO156" s="30"/>
      <c r="BP156" s="36"/>
      <c r="CL156" s="4"/>
      <c r="CM156" s="7"/>
      <c r="DI156" s="4"/>
      <c r="DJ156" s="7"/>
    </row>
    <row r="157" spans="65:114" ht="24.75" customHeight="1">
      <c r="BM157" s="30"/>
      <c r="BN157" s="30"/>
      <c r="BO157" s="30"/>
      <c r="BP157" s="36"/>
      <c r="CL157" s="4"/>
      <c r="CM157" s="7"/>
      <c r="DI157" s="4"/>
      <c r="DJ157" s="7"/>
    </row>
    <row r="158" spans="65:114" ht="24.75" customHeight="1">
      <c r="BM158" s="30"/>
      <c r="BN158" s="30"/>
      <c r="BO158" s="30"/>
      <c r="BP158" s="36"/>
      <c r="CL158" s="4"/>
      <c r="CM158" s="7"/>
      <c r="DI158" s="4"/>
      <c r="DJ158" s="7"/>
    </row>
    <row r="159" spans="65:114" ht="24.75" customHeight="1">
      <c r="BM159" s="30"/>
      <c r="BN159" s="30"/>
      <c r="BO159" s="30"/>
      <c r="BP159" s="36"/>
      <c r="CL159" s="4"/>
      <c r="CM159" s="7"/>
      <c r="DI159" s="4"/>
      <c r="DJ159" s="7"/>
    </row>
    <row r="160" spans="65:114" ht="24.75" customHeight="1">
      <c r="BM160" s="30"/>
      <c r="BN160" s="30"/>
      <c r="BO160" s="30"/>
      <c r="BP160" s="36"/>
      <c r="CL160" s="4"/>
      <c r="CM160" s="7"/>
      <c r="DI160" s="4"/>
      <c r="DJ160" s="7"/>
    </row>
    <row r="161" spans="65:114" ht="24.75" customHeight="1">
      <c r="BM161" s="30"/>
      <c r="BN161" s="30"/>
      <c r="BO161" s="30"/>
      <c r="BP161" s="36"/>
      <c r="CL161" s="4"/>
      <c r="CM161" s="7"/>
      <c r="DI161" s="4"/>
      <c r="DJ161" s="7"/>
    </row>
    <row r="162" spans="65:114" ht="24.75" customHeight="1">
      <c r="BM162" s="30"/>
      <c r="BN162" s="30"/>
      <c r="BO162" s="30"/>
      <c r="BP162" s="36"/>
      <c r="CL162" s="4"/>
      <c r="CM162" s="7"/>
      <c r="DI162" s="4"/>
      <c r="DJ162" s="7"/>
    </row>
    <row r="163" spans="65:114" ht="24.75" customHeight="1">
      <c r="BM163" s="30"/>
      <c r="BN163" s="30"/>
      <c r="BO163" s="30"/>
      <c r="BP163" s="36"/>
      <c r="CL163" s="4"/>
      <c r="CM163" s="7"/>
      <c r="DI163" s="4"/>
      <c r="DJ163" s="7"/>
    </row>
    <row r="164" spans="65:114" ht="24.75" customHeight="1">
      <c r="BM164" s="30"/>
      <c r="BN164" s="30"/>
      <c r="BO164" s="30"/>
      <c r="BP164" s="36"/>
      <c r="CL164" s="4"/>
      <c r="CM164" s="7"/>
      <c r="DI164" s="4"/>
      <c r="DJ164" s="7"/>
    </row>
    <row r="165" spans="65:114" ht="24.75" customHeight="1">
      <c r="BM165" s="30"/>
      <c r="BN165" s="30"/>
      <c r="BO165" s="30"/>
      <c r="BP165" s="36"/>
      <c r="CL165" s="4"/>
      <c r="CM165" s="7"/>
      <c r="DI165" s="4"/>
      <c r="DJ165" s="7"/>
    </row>
    <row r="166" spans="65:114" ht="24.75" customHeight="1">
      <c r="BM166" s="30"/>
      <c r="BN166" s="30"/>
      <c r="BO166" s="30"/>
      <c r="BP166" s="36"/>
      <c r="CL166" s="4"/>
      <c r="CM166" s="7"/>
      <c r="DI166" s="4"/>
      <c r="DJ166" s="7"/>
    </row>
    <row r="167" spans="65:114" ht="24.75" customHeight="1">
      <c r="BM167" s="30"/>
      <c r="BN167" s="30"/>
      <c r="BO167" s="30"/>
      <c r="BP167" s="36"/>
      <c r="CL167" s="4"/>
      <c r="CM167" s="7"/>
      <c r="DI167" s="4"/>
      <c r="DJ167" s="7"/>
    </row>
    <row r="168" spans="65:114" ht="24.75" customHeight="1">
      <c r="BM168" s="30"/>
      <c r="BN168" s="30"/>
      <c r="BO168" s="30"/>
      <c r="BP168" s="36"/>
      <c r="CL168" s="4"/>
      <c r="CM168" s="7"/>
      <c r="DI168" s="4"/>
      <c r="DJ168" s="7"/>
    </row>
    <row r="169" spans="65:114" ht="24.75" customHeight="1">
      <c r="BM169" s="30"/>
      <c r="BN169" s="30"/>
      <c r="BO169" s="30"/>
      <c r="BP169" s="36"/>
      <c r="CL169" s="4"/>
      <c r="CM169" s="7"/>
      <c r="DI169" s="4"/>
      <c r="DJ169" s="7"/>
    </row>
    <row r="170" spans="65:114" ht="24.75" customHeight="1">
      <c r="BM170" s="30"/>
      <c r="BN170" s="30"/>
      <c r="BO170" s="30"/>
      <c r="BP170" s="36"/>
      <c r="CL170" s="4"/>
      <c r="CM170" s="7"/>
      <c r="DI170" s="4"/>
      <c r="DJ170" s="7"/>
    </row>
    <row r="171" spans="65:114" ht="24.75" customHeight="1">
      <c r="BM171" s="30"/>
      <c r="BN171" s="30"/>
      <c r="BO171" s="30"/>
      <c r="BP171" s="36"/>
      <c r="CL171" s="4"/>
      <c r="CM171" s="7"/>
      <c r="DI171" s="4"/>
      <c r="DJ171" s="7"/>
    </row>
    <row r="172" spans="65:114" ht="24.75" customHeight="1">
      <c r="BM172" s="30"/>
      <c r="BN172" s="30"/>
      <c r="BO172" s="30"/>
      <c r="BP172" s="36"/>
      <c r="CL172" s="4"/>
      <c r="CM172" s="7"/>
      <c r="DI172" s="4"/>
      <c r="DJ172" s="7"/>
    </row>
    <row r="173" spans="65:114" ht="24.75" customHeight="1">
      <c r="BM173" s="30"/>
      <c r="BN173" s="30"/>
      <c r="BO173" s="30"/>
      <c r="BP173" s="36"/>
      <c r="CL173" s="4"/>
      <c r="CM173" s="7"/>
      <c r="DI173" s="4"/>
      <c r="DJ173" s="7"/>
    </row>
    <row r="174" spans="65:114" ht="24.75" customHeight="1">
      <c r="BM174" s="30"/>
      <c r="BN174" s="30"/>
      <c r="BO174" s="30"/>
      <c r="BP174" s="36"/>
      <c r="CL174" s="4"/>
      <c r="CM174" s="7"/>
      <c r="DI174" s="4"/>
      <c r="DJ174" s="7"/>
    </row>
    <row r="175" spans="65:114" ht="24.75" customHeight="1">
      <c r="BM175" s="30"/>
      <c r="BN175" s="30"/>
      <c r="BO175" s="30"/>
      <c r="BP175" s="36"/>
      <c r="CL175" s="4"/>
      <c r="CM175" s="7"/>
      <c r="DI175" s="4"/>
      <c r="DJ175" s="7"/>
    </row>
    <row r="176" spans="65:114" ht="24.75" customHeight="1">
      <c r="BM176" s="30"/>
      <c r="BN176" s="30"/>
      <c r="BO176" s="30"/>
      <c r="BP176" s="36"/>
      <c r="CL176" s="4"/>
      <c r="CM176" s="7"/>
      <c r="DI176" s="4"/>
      <c r="DJ176" s="7"/>
    </row>
    <row r="177" spans="65:114" ht="24.75" customHeight="1">
      <c r="BM177" s="30"/>
      <c r="BN177" s="30"/>
      <c r="BO177" s="30"/>
      <c r="BP177" s="36"/>
      <c r="CL177" s="4"/>
      <c r="CM177" s="7"/>
      <c r="DI177" s="4"/>
      <c r="DJ177" s="7"/>
    </row>
    <row r="178" spans="65:114" ht="24.75" customHeight="1">
      <c r="BM178" s="30"/>
      <c r="BN178" s="30"/>
      <c r="BO178" s="30"/>
      <c r="BP178" s="36"/>
      <c r="CL178" s="4"/>
      <c r="CM178" s="7"/>
      <c r="DI178" s="4"/>
      <c r="DJ178" s="7"/>
    </row>
    <row r="179" spans="65:114" ht="24.75" customHeight="1">
      <c r="BM179" s="30"/>
      <c r="BN179" s="30"/>
      <c r="BO179" s="30"/>
      <c r="BP179" s="36"/>
      <c r="CL179" s="4"/>
      <c r="CM179" s="7"/>
      <c r="DI179" s="4"/>
      <c r="DJ179" s="7"/>
    </row>
    <row r="180" spans="65:114" ht="24.75" customHeight="1">
      <c r="BM180" s="30"/>
      <c r="BN180" s="30"/>
      <c r="BO180" s="30"/>
      <c r="BP180" s="36"/>
      <c r="CL180" s="4"/>
      <c r="CM180" s="7"/>
      <c r="DI180" s="4"/>
      <c r="DJ180" s="7"/>
    </row>
    <row r="181" spans="65:114" ht="24.75" customHeight="1">
      <c r="BM181" s="30"/>
      <c r="BN181" s="30"/>
      <c r="BO181" s="30"/>
      <c r="BP181" s="36"/>
      <c r="CL181" s="4"/>
      <c r="CM181" s="7"/>
      <c r="DI181" s="4"/>
      <c r="DJ181" s="7"/>
    </row>
    <row r="182" spans="65:114" ht="24.75" customHeight="1">
      <c r="BM182" s="30"/>
      <c r="BN182" s="30"/>
      <c r="BO182" s="30"/>
      <c r="BP182" s="36"/>
      <c r="CL182" s="4"/>
      <c r="CM182" s="7"/>
      <c r="DI182" s="4"/>
      <c r="DJ182" s="7"/>
    </row>
    <row r="183" spans="65:114" ht="24.75" customHeight="1">
      <c r="BM183" s="30"/>
      <c r="BN183" s="30"/>
      <c r="BO183" s="30"/>
      <c r="BP183" s="36"/>
      <c r="CL183" s="4"/>
      <c r="CM183" s="7"/>
      <c r="DI183" s="4"/>
      <c r="DJ183" s="7"/>
    </row>
    <row r="184" spans="65:114" ht="24.75" customHeight="1">
      <c r="BM184" s="30"/>
      <c r="BN184" s="30"/>
      <c r="BO184" s="30"/>
      <c r="BP184" s="36"/>
      <c r="CL184" s="4"/>
      <c r="CM184" s="7"/>
      <c r="DI184" s="4"/>
      <c r="DJ184" s="7"/>
    </row>
    <row r="185" spans="65:114" ht="24.75" customHeight="1">
      <c r="BM185" s="30"/>
      <c r="BN185" s="30"/>
      <c r="BO185" s="30"/>
      <c r="BP185" s="36"/>
      <c r="CL185" s="4"/>
      <c r="CM185" s="7"/>
      <c r="DI185" s="4"/>
      <c r="DJ185" s="7"/>
    </row>
    <row r="186" spans="65:114" ht="24.75" customHeight="1">
      <c r="BM186" s="30"/>
      <c r="BN186" s="30"/>
      <c r="BO186" s="30"/>
      <c r="BP186" s="36"/>
      <c r="CL186" s="4"/>
      <c r="CM186" s="7"/>
      <c r="DI186" s="4"/>
      <c r="DJ186" s="7"/>
    </row>
    <row r="187" spans="65:114" ht="24.75" customHeight="1">
      <c r="BM187" s="30"/>
      <c r="BN187" s="30"/>
      <c r="BO187" s="30"/>
      <c r="BP187" s="36"/>
      <c r="CL187" s="4"/>
      <c r="CM187" s="7"/>
      <c r="DI187" s="4"/>
      <c r="DJ187" s="7"/>
    </row>
    <row r="188" spans="65:114" ht="24.75" customHeight="1">
      <c r="BM188" s="30"/>
      <c r="BN188" s="30"/>
      <c r="BO188" s="30"/>
      <c r="BP188" s="36"/>
      <c r="CL188" s="4"/>
      <c r="CM188" s="7"/>
      <c r="DI188" s="4"/>
      <c r="DJ188" s="7"/>
    </row>
    <row r="189" spans="65:114" ht="24.75" customHeight="1">
      <c r="BM189" s="30"/>
      <c r="BN189" s="30"/>
      <c r="BO189" s="30"/>
      <c r="BP189" s="36"/>
      <c r="CL189" s="4"/>
      <c r="CM189" s="7"/>
      <c r="DI189" s="4"/>
      <c r="DJ189" s="7"/>
    </row>
    <row r="190" spans="65:114" ht="24.75" customHeight="1">
      <c r="BM190" s="30"/>
      <c r="BN190" s="30"/>
      <c r="BO190" s="30"/>
      <c r="BP190" s="36"/>
      <c r="CL190" s="4"/>
      <c r="CM190" s="7"/>
      <c r="DI190" s="4"/>
      <c r="DJ190" s="7"/>
    </row>
    <row r="191" spans="65:114" ht="24.75" customHeight="1">
      <c r="BM191" s="30"/>
      <c r="BN191" s="30"/>
      <c r="BO191" s="30"/>
      <c r="BP191" s="36"/>
      <c r="CL191" s="4"/>
      <c r="CM191" s="7"/>
      <c r="DI191" s="4"/>
      <c r="DJ191" s="7"/>
    </row>
    <row r="192" spans="65:114" ht="24.75" customHeight="1">
      <c r="BM192" s="30"/>
      <c r="BN192" s="30"/>
      <c r="BO192" s="30"/>
      <c r="BP192" s="36"/>
      <c r="CL192" s="4"/>
      <c r="CM192" s="7"/>
      <c r="DI192" s="4"/>
      <c r="DJ192" s="7"/>
    </row>
    <row r="193" spans="65:114" ht="24.75" customHeight="1">
      <c r="BM193" s="30"/>
      <c r="BN193" s="30"/>
      <c r="BO193" s="30"/>
      <c r="BP193" s="36"/>
      <c r="CL193" s="4"/>
      <c r="CM193" s="7"/>
      <c r="DI193" s="4"/>
      <c r="DJ193" s="7"/>
    </row>
    <row r="194" spans="65:114" ht="24.75" customHeight="1">
      <c r="BM194" s="30"/>
      <c r="BN194" s="30"/>
      <c r="BO194" s="30"/>
      <c r="BP194" s="36"/>
      <c r="CL194" s="4"/>
      <c r="CM194" s="7"/>
      <c r="DI194" s="4"/>
      <c r="DJ194" s="7"/>
    </row>
    <row r="195" spans="65:114" ht="24.75" customHeight="1">
      <c r="BM195" s="30"/>
      <c r="BN195" s="30"/>
      <c r="BO195" s="30"/>
      <c r="BP195" s="36"/>
      <c r="CL195" s="4"/>
      <c r="CM195" s="7"/>
      <c r="DI195" s="4"/>
      <c r="DJ195" s="7"/>
    </row>
    <row r="196" spans="65:114" ht="24.75" customHeight="1">
      <c r="BM196" s="30"/>
      <c r="BN196" s="30"/>
      <c r="BO196" s="30"/>
      <c r="BP196" s="36"/>
      <c r="CL196" s="4"/>
      <c r="CM196" s="7"/>
      <c r="DI196" s="4"/>
      <c r="DJ196" s="7"/>
    </row>
    <row r="197" spans="65:114" ht="24.75" customHeight="1">
      <c r="BM197" s="30"/>
      <c r="BN197" s="30"/>
      <c r="BO197" s="30"/>
      <c r="BP197" s="36"/>
      <c r="CL197" s="4"/>
      <c r="CM197" s="7"/>
      <c r="DI197" s="4"/>
      <c r="DJ197" s="7"/>
    </row>
    <row r="198" spans="65:114" ht="24.75" customHeight="1">
      <c r="BM198" s="30"/>
      <c r="BN198" s="30"/>
      <c r="BO198" s="30"/>
      <c r="BP198" s="36"/>
      <c r="CL198" s="4"/>
      <c r="CM198" s="7"/>
      <c r="DI198" s="4"/>
      <c r="DJ198" s="7"/>
    </row>
    <row r="199" spans="65:114" ht="24.75" customHeight="1">
      <c r="BM199" s="30"/>
      <c r="BN199" s="30"/>
      <c r="BO199" s="30"/>
      <c r="BP199" s="36"/>
      <c r="CL199" s="4"/>
      <c r="CM199" s="7"/>
      <c r="DI199" s="4"/>
      <c r="DJ199" s="7"/>
    </row>
    <row r="200" spans="65:114" ht="24.75" customHeight="1">
      <c r="BM200" s="30"/>
      <c r="BN200" s="30"/>
      <c r="BO200" s="30"/>
      <c r="BP200" s="36"/>
      <c r="CL200" s="4"/>
      <c r="CM200" s="7"/>
      <c r="DI200" s="4"/>
      <c r="DJ200" s="7"/>
    </row>
    <row r="201" spans="65:114" ht="24.75" customHeight="1">
      <c r="BM201" s="30"/>
      <c r="BN201" s="30"/>
      <c r="BO201" s="30"/>
      <c r="BP201" s="36"/>
      <c r="CL201" s="4"/>
      <c r="CM201" s="7"/>
      <c r="DI201" s="4"/>
      <c r="DJ201" s="7"/>
    </row>
    <row r="202" spans="65:114" ht="24.75" customHeight="1">
      <c r="BM202" s="30"/>
      <c r="BN202" s="30"/>
      <c r="BO202" s="30"/>
      <c r="BP202" s="36"/>
      <c r="CL202" s="4"/>
      <c r="CM202" s="7"/>
      <c r="DI202" s="4"/>
      <c r="DJ202" s="7"/>
    </row>
    <row r="203" spans="65:114" ht="24.75" customHeight="1">
      <c r="BM203" s="30"/>
      <c r="BN203" s="30"/>
      <c r="BO203" s="30"/>
      <c r="BP203" s="36"/>
      <c r="CL203" s="4"/>
      <c r="CM203" s="7"/>
      <c r="DI203" s="4"/>
      <c r="DJ203" s="7"/>
    </row>
    <row r="204" spans="65:114" ht="24.75" customHeight="1">
      <c r="BM204" s="30"/>
      <c r="BN204" s="30"/>
      <c r="BO204" s="30"/>
      <c r="BP204" s="36"/>
      <c r="CL204" s="4"/>
      <c r="CM204" s="7"/>
      <c r="DI204" s="4"/>
      <c r="DJ204" s="7"/>
    </row>
    <row r="205" spans="65:114" ht="24.75" customHeight="1">
      <c r="BM205" s="30"/>
      <c r="BN205" s="30"/>
      <c r="BO205" s="30"/>
      <c r="BP205" s="36"/>
      <c r="CL205" s="4"/>
      <c r="CM205" s="7"/>
      <c r="DI205" s="4"/>
      <c r="DJ205" s="7"/>
    </row>
    <row r="206" spans="65:114" ht="24.75" customHeight="1">
      <c r="BM206" s="30"/>
      <c r="BN206" s="30"/>
      <c r="BO206" s="30"/>
      <c r="BP206" s="36"/>
      <c r="CL206" s="4"/>
      <c r="CM206" s="7"/>
      <c r="DI206" s="4"/>
      <c r="DJ206" s="7"/>
    </row>
    <row r="207" spans="65:114" ht="24.75" customHeight="1">
      <c r="BM207" s="30"/>
      <c r="BN207" s="30"/>
      <c r="BO207" s="30"/>
      <c r="BP207" s="36"/>
      <c r="CL207" s="4"/>
      <c r="CM207" s="7"/>
      <c r="DI207" s="4"/>
      <c r="DJ207" s="7"/>
    </row>
    <row r="208" spans="65:114" ht="24.75" customHeight="1">
      <c r="BM208" s="30"/>
      <c r="BN208" s="30"/>
      <c r="BO208" s="30"/>
      <c r="BP208" s="36"/>
      <c r="CL208" s="4"/>
      <c r="CM208" s="7"/>
      <c r="DI208" s="4"/>
      <c r="DJ208" s="7"/>
    </row>
    <row r="209" spans="65:114" ht="24.75" customHeight="1">
      <c r="BM209" s="30"/>
      <c r="BN209" s="30"/>
      <c r="BO209" s="30"/>
      <c r="BP209" s="36"/>
      <c r="CL209" s="4"/>
      <c r="CM209" s="7"/>
      <c r="DI209" s="4"/>
      <c r="DJ209" s="7"/>
    </row>
    <row r="210" spans="65:114" ht="24.75" customHeight="1">
      <c r="BM210" s="30"/>
      <c r="BN210" s="30"/>
      <c r="BO210" s="30"/>
      <c r="BP210" s="36"/>
      <c r="CL210" s="4"/>
      <c r="CM210" s="7"/>
      <c r="DI210" s="4"/>
      <c r="DJ210" s="7"/>
    </row>
    <row r="211" spans="65:114" ht="24.75" customHeight="1">
      <c r="BM211" s="30"/>
      <c r="BN211" s="30"/>
      <c r="BO211" s="30"/>
      <c r="BP211" s="36"/>
      <c r="CL211" s="4"/>
      <c r="CM211" s="7"/>
      <c r="DI211" s="4"/>
      <c r="DJ211" s="7"/>
    </row>
    <row r="212" spans="65:114" ht="24.75" customHeight="1">
      <c r="BM212" s="30"/>
      <c r="BN212" s="30"/>
      <c r="BO212" s="30"/>
      <c r="BP212" s="36"/>
      <c r="CL212" s="4"/>
      <c r="CM212" s="7"/>
      <c r="DI212" s="4"/>
      <c r="DJ212" s="7"/>
    </row>
    <row r="213" spans="65:114" ht="24.75" customHeight="1">
      <c r="BM213" s="30"/>
      <c r="BN213" s="30"/>
      <c r="BO213" s="30"/>
      <c r="BP213" s="36"/>
      <c r="CL213" s="4"/>
      <c r="CM213" s="7"/>
      <c r="DI213" s="4"/>
      <c r="DJ213" s="7"/>
    </row>
    <row r="214" spans="65:114" ht="24.75" customHeight="1">
      <c r="BM214" s="30"/>
      <c r="BN214" s="30"/>
      <c r="BO214" s="30"/>
      <c r="BP214" s="36"/>
      <c r="CL214" s="4"/>
      <c r="CM214" s="7"/>
      <c r="DI214" s="4"/>
      <c r="DJ214" s="7"/>
    </row>
    <row r="215" spans="65:114" ht="24.75" customHeight="1">
      <c r="BM215" s="30"/>
      <c r="BN215" s="30"/>
      <c r="BO215" s="30"/>
      <c r="BP215" s="36"/>
      <c r="CL215" s="4"/>
      <c r="CM215" s="7"/>
      <c r="DI215" s="4"/>
      <c r="DJ215" s="7"/>
    </row>
    <row r="216" spans="65:114" ht="24.75" customHeight="1">
      <c r="BM216" s="30"/>
      <c r="BN216" s="30"/>
      <c r="BO216" s="30"/>
      <c r="BP216" s="36"/>
      <c r="CL216" s="4"/>
      <c r="CM216" s="7"/>
      <c r="DI216" s="4"/>
      <c r="DJ216" s="7"/>
    </row>
    <row r="217" spans="65:114" ht="24.75" customHeight="1">
      <c r="BM217" s="30"/>
      <c r="BN217" s="30"/>
      <c r="BO217" s="30"/>
      <c r="BP217" s="36"/>
      <c r="CL217" s="4"/>
      <c r="CM217" s="7"/>
      <c r="DI217" s="4"/>
      <c r="DJ217" s="7"/>
    </row>
    <row r="218" spans="65:114" ht="24.75" customHeight="1">
      <c r="BM218" s="30"/>
      <c r="BN218" s="30"/>
      <c r="BO218" s="30"/>
      <c r="BP218" s="36"/>
      <c r="CL218" s="4"/>
      <c r="CM218" s="7"/>
      <c r="DI218" s="4"/>
      <c r="DJ218" s="7"/>
    </row>
    <row r="219" spans="65:114" ht="24.75" customHeight="1">
      <c r="BM219" s="30"/>
      <c r="BN219" s="30"/>
      <c r="BO219" s="30"/>
      <c r="BP219" s="36"/>
      <c r="CL219" s="4"/>
      <c r="CM219" s="7"/>
      <c r="DI219" s="4"/>
      <c r="DJ219" s="7"/>
    </row>
    <row r="220" spans="65:114" ht="24.75" customHeight="1">
      <c r="BM220" s="30"/>
      <c r="BN220" s="30"/>
      <c r="BO220" s="30"/>
      <c r="BP220" s="36"/>
      <c r="CL220" s="4"/>
      <c r="CM220" s="7"/>
      <c r="DI220" s="4"/>
      <c r="DJ220" s="7"/>
    </row>
    <row r="221" spans="65:114" ht="24.75" customHeight="1">
      <c r="BM221" s="30"/>
      <c r="BN221" s="30"/>
      <c r="BO221" s="30"/>
      <c r="BP221" s="36"/>
      <c r="CL221" s="4"/>
      <c r="CM221" s="7"/>
      <c r="DI221" s="4"/>
      <c r="DJ221" s="7"/>
    </row>
    <row r="222" spans="65:114" ht="24.75" customHeight="1">
      <c r="BM222" s="30"/>
      <c r="BN222" s="30"/>
      <c r="BO222" s="30"/>
      <c r="BP222" s="36"/>
      <c r="CL222" s="4"/>
      <c r="CM222" s="7"/>
      <c r="DI222" s="4"/>
      <c r="DJ222" s="7"/>
    </row>
    <row r="223" spans="65:114" ht="24.75" customHeight="1">
      <c r="BM223" s="30"/>
      <c r="BN223" s="30"/>
      <c r="BO223" s="30"/>
      <c r="BP223" s="36"/>
      <c r="CL223" s="4"/>
      <c r="CM223" s="7"/>
      <c r="DI223" s="4"/>
      <c r="DJ223" s="7"/>
    </row>
    <row r="224" spans="65:114" ht="24.75" customHeight="1">
      <c r="BM224" s="30"/>
      <c r="BN224" s="30"/>
      <c r="BO224" s="30"/>
      <c r="BP224" s="36"/>
      <c r="CL224" s="4"/>
      <c r="CM224" s="7"/>
      <c r="DI224" s="4"/>
      <c r="DJ224" s="7"/>
    </row>
    <row r="225" spans="65:114" ht="24.75" customHeight="1">
      <c r="BM225" s="30"/>
      <c r="BN225" s="30"/>
      <c r="BO225" s="30"/>
      <c r="BP225" s="36"/>
      <c r="CL225" s="4"/>
      <c r="CM225" s="7"/>
      <c r="DI225" s="4"/>
      <c r="DJ225" s="7"/>
    </row>
    <row r="226" spans="65:114" ht="24.75" customHeight="1">
      <c r="BM226" s="30"/>
      <c r="BN226" s="30"/>
      <c r="BO226" s="30"/>
      <c r="BP226" s="36"/>
      <c r="CL226" s="4"/>
      <c r="CM226" s="7"/>
      <c r="DI226" s="4"/>
      <c r="DJ226" s="7"/>
    </row>
    <row r="227" spans="65:114" ht="24.75" customHeight="1">
      <c r="BM227" s="30"/>
      <c r="BN227" s="30"/>
      <c r="BO227" s="30"/>
      <c r="BP227" s="36"/>
      <c r="CL227" s="4"/>
      <c r="CM227" s="7"/>
      <c r="DI227" s="4"/>
      <c r="DJ227" s="7"/>
    </row>
    <row r="228" spans="65:114" ht="24.75" customHeight="1">
      <c r="BM228" s="30"/>
      <c r="BN228" s="30"/>
      <c r="BO228" s="30"/>
      <c r="BP228" s="36"/>
      <c r="CL228" s="4"/>
      <c r="CM228" s="7"/>
      <c r="DI228" s="4"/>
      <c r="DJ228" s="7"/>
    </row>
    <row r="229" spans="65:114" ht="24.75" customHeight="1">
      <c r="BM229" s="30"/>
      <c r="BN229" s="30"/>
      <c r="BO229" s="30"/>
      <c r="BP229" s="36"/>
      <c r="CL229" s="4"/>
      <c r="CM229" s="7"/>
      <c r="DI229" s="4"/>
      <c r="DJ229" s="7"/>
    </row>
    <row r="230" spans="65:114" ht="24.75" customHeight="1">
      <c r="BM230" s="30"/>
      <c r="BN230" s="30"/>
      <c r="BO230" s="30"/>
      <c r="BP230" s="36"/>
      <c r="CL230" s="4"/>
      <c r="CM230" s="7"/>
      <c r="DI230" s="4"/>
      <c r="DJ230" s="7"/>
    </row>
    <row r="231" spans="65:114" ht="24.75" customHeight="1">
      <c r="BM231" s="30"/>
      <c r="BN231" s="30"/>
      <c r="BO231" s="30"/>
      <c r="BP231" s="36"/>
      <c r="CL231" s="4"/>
      <c r="CM231" s="7"/>
      <c r="DI231" s="4"/>
      <c r="DJ231" s="7"/>
    </row>
    <row r="232" spans="65:114" ht="24.75" customHeight="1">
      <c r="BM232" s="30"/>
      <c r="BN232" s="30"/>
      <c r="BO232" s="30"/>
      <c r="BP232" s="36"/>
      <c r="CL232" s="4"/>
      <c r="CM232" s="7"/>
      <c r="DI232" s="4"/>
      <c r="DJ232" s="7"/>
    </row>
    <row r="233" spans="65:114" ht="24.75" customHeight="1">
      <c r="BM233" s="30"/>
      <c r="BN233" s="30"/>
      <c r="BO233" s="30"/>
      <c r="BP233" s="36"/>
      <c r="CL233" s="4"/>
      <c r="CM233" s="7"/>
      <c r="DI233" s="4"/>
      <c r="DJ233" s="7"/>
    </row>
    <row r="234" spans="65:114" ht="24.75" customHeight="1">
      <c r="BM234" s="30"/>
      <c r="BN234" s="30"/>
      <c r="BO234" s="30"/>
      <c r="BP234" s="36"/>
      <c r="CL234" s="4"/>
      <c r="CM234" s="7"/>
      <c r="DI234" s="4"/>
      <c r="DJ234" s="7"/>
    </row>
    <row r="235" spans="65:114" ht="24.75" customHeight="1">
      <c r="BM235" s="30"/>
      <c r="BN235" s="30"/>
      <c r="BO235" s="30"/>
      <c r="BP235" s="36"/>
      <c r="CL235" s="4"/>
      <c r="CM235" s="7"/>
      <c r="DI235" s="4"/>
      <c r="DJ235" s="7"/>
    </row>
    <row r="236" spans="65:114" ht="24.75" customHeight="1">
      <c r="BM236" s="30"/>
      <c r="BN236" s="30"/>
      <c r="BO236" s="30"/>
      <c r="BP236" s="36"/>
      <c r="CL236" s="4"/>
      <c r="CM236" s="7"/>
      <c r="DI236" s="4"/>
      <c r="DJ236" s="7"/>
    </row>
    <row r="237" spans="65:114" ht="24.75" customHeight="1">
      <c r="BM237" s="30"/>
      <c r="BN237" s="30"/>
      <c r="BO237" s="30"/>
      <c r="BP237" s="36"/>
      <c r="CL237" s="4"/>
      <c r="CM237" s="7"/>
      <c r="DI237" s="4"/>
      <c r="DJ237" s="7"/>
    </row>
    <row r="238" spans="65:114" ht="24.75" customHeight="1">
      <c r="BM238" s="30"/>
      <c r="BN238" s="30"/>
      <c r="BO238" s="30"/>
      <c r="BP238" s="36"/>
      <c r="CL238" s="4"/>
      <c r="CM238" s="7"/>
      <c r="DI238" s="4"/>
      <c r="DJ238" s="7"/>
    </row>
    <row r="239" spans="65:114" ht="24.75" customHeight="1">
      <c r="BM239" s="30"/>
      <c r="BN239" s="30"/>
      <c r="BO239" s="30"/>
      <c r="BP239" s="36"/>
      <c r="CL239" s="4"/>
      <c r="CM239" s="7"/>
      <c r="DI239" s="4"/>
      <c r="DJ239" s="7"/>
    </row>
    <row r="240" spans="65:114" ht="24.75" customHeight="1">
      <c r="BM240" s="30"/>
      <c r="BN240" s="30"/>
      <c r="BO240" s="30"/>
      <c r="BP240" s="36"/>
      <c r="CL240" s="4"/>
      <c r="CM240" s="7"/>
      <c r="DI240" s="4"/>
      <c r="DJ240" s="7"/>
    </row>
    <row r="241" spans="65:114" ht="24.75" customHeight="1">
      <c r="BM241" s="30"/>
      <c r="BN241" s="30"/>
      <c r="BO241" s="30"/>
      <c r="BP241" s="36"/>
      <c r="CL241" s="4"/>
      <c r="CM241" s="7"/>
      <c r="DI241" s="4"/>
      <c r="DJ241" s="7"/>
    </row>
    <row r="242" spans="65:114" ht="24.75" customHeight="1">
      <c r="BM242" s="30"/>
      <c r="BN242" s="30"/>
      <c r="BO242" s="30"/>
      <c r="BP242" s="36"/>
      <c r="CL242" s="4"/>
      <c r="CM242" s="7"/>
      <c r="DI242" s="4"/>
      <c r="DJ242" s="7"/>
    </row>
    <row r="243" spans="65:114" ht="24.75" customHeight="1">
      <c r="BM243" s="30"/>
      <c r="BN243" s="30"/>
      <c r="BO243" s="30"/>
      <c r="BP243" s="36"/>
      <c r="CL243" s="4"/>
      <c r="CM243" s="7"/>
      <c r="DI243" s="4"/>
      <c r="DJ243" s="7"/>
    </row>
    <row r="244" spans="65:114" ht="24.75" customHeight="1">
      <c r="BM244" s="30"/>
      <c r="BN244" s="30"/>
      <c r="BO244" s="30"/>
      <c r="BP244" s="36"/>
      <c r="CL244" s="4"/>
      <c r="CM244" s="7"/>
      <c r="DI244" s="4"/>
      <c r="DJ244" s="7"/>
    </row>
    <row r="245" spans="65:114" ht="24.75" customHeight="1">
      <c r="BM245" s="30"/>
      <c r="BN245" s="30"/>
      <c r="BO245" s="30"/>
      <c r="BP245" s="36"/>
      <c r="CL245" s="4"/>
      <c r="CM245" s="7"/>
      <c r="DI245" s="4"/>
      <c r="DJ245" s="7"/>
    </row>
    <row r="246" spans="65:114" ht="24.75" customHeight="1">
      <c r="BM246" s="30"/>
      <c r="BN246" s="30"/>
      <c r="BO246" s="30"/>
      <c r="BP246" s="36"/>
      <c r="CL246" s="4"/>
      <c r="CM246" s="7"/>
      <c r="DI246" s="4"/>
      <c r="DJ246" s="7"/>
    </row>
    <row r="247" spans="65:114" ht="24.75" customHeight="1">
      <c r="BM247" s="30"/>
      <c r="BN247" s="30"/>
      <c r="BO247" s="30"/>
      <c r="BP247" s="36"/>
      <c r="CL247" s="4"/>
      <c r="CM247" s="7"/>
      <c r="DI247" s="4"/>
      <c r="DJ247" s="7"/>
    </row>
    <row r="248" spans="65:114" ht="24.75" customHeight="1">
      <c r="BM248" s="30"/>
      <c r="BN248" s="30"/>
      <c r="BO248" s="30"/>
      <c r="BP248" s="36"/>
      <c r="CL248" s="4"/>
      <c r="CM248" s="7"/>
      <c r="DI248" s="4"/>
      <c r="DJ248" s="7"/>
    </row>
    <row r="249" spans="65:114" ht="24.75" customHeight="1">
      <c r="BM249" s="30"/>
      <c r="BN249" s="30"/>
      <c r="BO249" s="30"/>
      <c r="BP249" s="36"/>
      <c r="CL249" s="4"/>
      <c r="CM249" s="7"/>
      <c r="DI249" s="4"/>
      <c r="DJ249" s="7"/>
    </row>
    <row r="250" spans="65:114" ht="24.75" customHeight="1">
      <c r="BM250" s="30"/>
      <c r="BN250" s="30"/>
      <c r="BO250" s="30"/>
      <c r="BP250" s="36"/>
      <c r="CL250" s="4"/>
      <c r="CM250" s="7"/>
      <c r="DI250" s="4"/>
      <c r="DJ250" s="7"/>
    </row>
    <row r="251" spans="65:114" ht="24.75" customHeight="1">
      <c r="BM251" s="30"/>
      <c r="BN251" s="30"/>
      <c r="BO251" s="30"/>
      <c r="BP251" s="36"/>
      <c r="CL251" s="4"/>
      <c r="CM251" s="7"/>
      <c r="DI251" s="4"/>
      <c r="DJ251" s="7"/>
    </row>
    <row r="252" spans="65:114" ht="24.75" customHeight="1">
      <c r="BM252" s="30"/>
      <c r="BN252" s="30"/>
      <c r="BO252" s="30"/>
      <c r="BP252" s="36"/>
      <c r="CL252" s="4"/>
      <c r="CM252" s="7"/>
      <c r="DI252" s="4"/>
      <c r="DJ252" s="7"/>
    </row>
    <row r="253" spans="65:114" ht="24.75" customHeight="1">
      <c r="BM253" s="30"/>
      <c r="BN253" s="30"/>
      <c r="BO253" s="30"/>
      <c r="BP253" s="36"/>
      <c r="CL253" s="4"/>
      <c r="CM253" s="7"/>
      <c r="DI253" s="4"/>
      <c r="DJ253" s="7"/>
    </row>
    <row r="254" spans="65:114" ht="24.75" customHeight="1">
      <c r="BM254" s="30"/>
      <c r="BN254" s="30"/>
      <c r="BO254" s="30"/>
      <c r="BP254" s="36"/>
      <c r="CL254" s="4"/>
      <c r="CM254" s="7"/>
      <c r="DI254" s="4"/>
      <c r="DJ254" s="7"/>
    </row>
    <row r="255" spans="65:114" ht="24.75" customHeight="1">
      <c r="BM255" s="30"/>
      <c r="BN255" s="30"/>
      <c r="BO255" s="30"/>
      <c r="BP255" s="36"/>
      <c r="CL255" s="4"/>
      <c r="CM255" s="7"/>
      <c r="DI255" s="4"/>
      <c r="DJ255" s="7"/>
    </row>
    <row r="256" spans="65:114" ht="24.75" customHeight="1">
      <c r="BM256" s="30"/>
      <c r="BN256" s="30"/>
      <c r="BO256" s="30"/>
      <c r="BP256" s="36"/>
      <c r="CL256" s="4"/>
      <c r="CM256" s="7"/>
      <c r="DI256" s="4"/>
      <c r="DJ256" s="7"/>
    </row>
    <row r="257" spans="65:114" ht="24.75" customHeight="1">
      <c r="BM257" s="30"/>
      <c r="BN257" s="30"/>
      <c r="BO257" s="30"/>
      <c r="BP257" s="36"/>
      <c r="CL257" s="4"/>
      <c r="CM257" s="7"/>
      <c r="DI257" s="4"/>
      <c r="DJ257" s="7"/>
    </row>
    <row r="258" spans="65:114" ht="24.75" customHeight="1">
      <c r="BM258" s="30"/>
      <c r="BN258" s="30"/>
      <c r="BO258" s="30"/>
      <c r="BP258" s="36"/>
      <c r="CL258" s="4"/>
      <c r="CM258" s="7"/>
      <c r="DI258" s="4"/>
      <c r="DJ258" s="7"/>
    </row>
    <row r="259" spans="65:114" ht="24.75" customHeight="1">
      <c r="BM259" s="30"/>
      <c r="BN259" s="30"/>
      <c r="BO259" s="30"/>
      <c r="BP259" s="36"/>
      <c r="CL259" s="4"/>
      <c r="CM259" s="7"/>
      <c r="DI259" s="4"/>
      <c r="DJ259" s="7"/>
    </row>
    <row r="260" spans="65:114" ht="24.75" customHeight="1">
      <c r="BM260" s="30"/>
      <c r="BN260" s="30"/>
      <c r="BO260" s="30"/>
      <c r="BP260" s="36"/>
      <c r="CL260" s="4"/>
      <c r="CM260" s="7"/>
      <c r="DI260" s="4"/>
      <c r="DJ260" s="7"/>
    </row>
    <row r="261" spans="65:114" ht="24.75" customHeight="1">
      <c r="BM261" s="30"/>
      <c r="BN261" s="30"/>
      <c r="BO261" s="30"/>
      <c r="BP261" s="36"/>
      <c r="CL261" s="4"/>
      <c r="CM261" s="7"/>
      <c r="DI261" s="4"/>
      <c r="DJ261" s="7"/>
    </row>
    <row r="262" spans="65:114" ht="24.75" customHeight="1">
      <c r="BM262" s="30"/>
      <c r="BN262" s="30"/>
      <c r="BO262" s="30"/>
      <c r="BP262" s="36"/>
      <c r="CL262" s="4"/>
      <c r="CM262" s="7"/>
      <c r="DI262" s="4"/>
      <c r="DJ262" s="7"/>
    </row>
    <row r="263" spans="65:114" ht="24.75" customHeight="1">
      <c r="BM263" s="30"/>
      <c r="BN263" s="30"/>
      <c r="BO263" s="30"/>
      <c r="BP263" s="36"/>
      <c r="CL263" s="4"/>
      <c r="CM263" s="7"/>
      <c r="DI263" s="4"/>
      <c r="DJ263" s="7"/>
    </row>
    <row r="264" spans="65:114" ht="24.75" customHeight="1">
      <c r="BM264" s="30"/>
      <c r="BN264" s="30"/>
      <c r="BO264" s="30"/>
      <c r="BP264" s="36"/>
      <c r="CL264" s="4"/>
      <c r="CM264" s="7"/>
      <c r="DI264" s="4"/>
      <c r="DJ264" s="7"/>
    </row>
    <row r="265" spans="65:114" ht="24.75" customHeight="1">
      <c r="BM265" s="30"/>
      <c r="BN265" s="30"/>
      <c r="BO265" s="30"/>
      <c r="BP265" s="36"/>
      <c r="CL265" s="4"/>
      <c r="CM265" s="7"/>
      <c r="DI265" s="4"/>
      <c r="DJ265" s="7"/>
    </row>
    <row r="266" spans="65:114" ht="24.75" customHeight="1">
      <c r="BM266" s="30"/>
      <c r="BN266" s="30"/>
      <c r="BO266" s="30"/>
      <c r="BP266" s="36"/>
      <c r="CL266" s="4"/>
      <c r="CM266" s="7"/>
      <c r="DI266" s="4"/>
      <c r="DJ266" s="7"/>
    </row>
    <row r="267" spans="65:114" ht="24.75" customHeight="1">
      <c r="BM267" s="30"/>
      <c r="BN267" s="30"/>
      <c r="BO267" s="30"/>
      <c r="BP267" s="36"/>
      <c r="CL267" s="4"/>
      <c r="CM267" s="7"/>
      <c r="DI267" s="4"/>
      <c r="DJ267" s="7"/>
    </row>
    <row r="268" spans="65:114" ht="24.75" customHeight="1">
      <c r="BM268" s="30"/>
      <c r="BN268" s="30"/>
      <c r="BO268" s="30"/>
      <c r="BP268" s="36"/>
      <c r="CL268" s="4"/>
      <c r="CM268" s="7"/>
      <c r="DI268" s="4"/>
      <c r="DJ268" s="7"/>
    </row>
    <row r="269" spans="65:114" ht="24.75" customHeight="1">
      <c r="BM269" s="30"/>
      <c r="BN269" s="30"/>
      <c r="BO269" s="30"/>
      <c r="BP269" s="36"/>
      <c r="CL269" s="4"/>
      <c r="CM269" s="7"/>
      <c r="DI269" s="4"/>
      <c r="DJ269" s="7"/>
    </row>
    <row r="270" spans="65:114" ht="24.75" customHeight="1">
      <c r="BM270" s="30"/>
      <c r="BN270" s="30"/>
      <c r="BO270" s="30"/>
      <c r="BP270" s="36"/>
      <c r="CL270" s="4"/>
      <c r="CM270" s="7"/>
      <c r="DI270" s="4"/>
      <c r="DJ270" s="7"/>
    </row>
    <row r="271" spans="65:114" ht="24.75" customHeight="1">
      <c r="BM271" s="30"/>
      <c r="BN271" s="30"/>
      <c r="BO271" s="30"/>
      <c r="BP271" s="36"/>
      <c r="CL271" s="4"/>
      <c r="CM271" s="7"/>
      <c r="DI271" s="4"/>
      <c r="DJ271" s="7"/>
    </row>
    <row r="272" spans="65:114" ht="24.75" customHeight="1">
      <c r="BM272" s="30"/>
      <c r="BN272" s="30"/>
      <c r="BO272" s="30"/>
      <c r="BP272" s="36"/>
      <c r="CL272" s="4"/>
      <c r="CM272" s="7"/>
      <c r="DI272" s="4"/>
      <c r="DJ272" s="7"/>
    </row>
    <row r="273" spans="65:114" ht="24.75" customHeight="1">
      <c r="BM273" s="30"/>
      <c r="BN273" s="30"/>
      <c r="BO273" s="30"/>
      <c r="BP273" s="36"/>
      <c r="CL273" s="4"/>
      <c r="CM273" s="7"/>
      <c r="DI273" s="4"/>
      <c r="DJ273" s="7"/>
    </row>
    <row r="274" spans="65:114" ht="24.75" customHeight="1">
      <c r="BM274" s="30"/>
      <c r="BN274" s="30"/>
      <c r="BO274" s="30"/>
      <c r="BP274" s="36"/>
      <c r="CL274" s="4"/>
      <c r="CM274" s="7"/>
      <c r="DI274" s="4"/>
      <c r="DJ274" s="7"/>
    </row>
    <row r="275" spans="65:114" ht="24.75" customHeight="1">
      <c r="BM275" s="30"/>
      <c r="BN275" s="30"/>
      <c r="BO275" s="30"/>
      <c r="BP275" s="36"/>
      <c r="CL275" s="4"/>
      <c r="CM275" s="7"/>
      <c r="DI275" s="4"/>
      <c r="DJ275" s="7"/>
    </row>
    <row r="276" spans="65:114" ht="24.75" customHeight="1">
      <c r="BM276" s="30"/>
      <c r="BN276" s="30"/>
      <c r="BO276" s="30"/>
      <c r="BP276" s="36"/>
      <c r="CL276" s="4"/>
      <c r="CM276" s="7"/>
      <c r="DI276" s="4"/>
      <c r="DJ276" s="7"/>
    </row>
    <row r="277" spans="65:114" ht="24.75" customHeight="1">
      <c r="BM277" s="30"/>
      <c r="BN277" s="30"/>
      <c r="BO277" s="30"/>
      <c r="BP277" s="36"/>
      <c r="CL277" s="4"/>
      <c r="CM277" s="7"/>
      <c r="DI277" s="4"/>
      <c r="DJ277" s="7"/>
    </row>
    <row r="278" spans="65:114" ht="24.75" customHeight="1">
      <c r="BM278" s="30"/>
      <c r="BN278" s="30"/>
      <c r="BO278" s="30"/>
      <c r="BP278" s="36"/>
      <c r="CL278" s="4"/>
      <c r="CM278" s="7"/>
      <c r="DI278" s="4"/>
      <c r="DJ278" s="7"/>
    </row>
    <row r="279" spans="65:114" ht="24.75" customHeight="1">
      <c r="BM279" s="30"/>
      <c r="BN279" s="30"/>
      <c r="BO279" s="30"/>
      <c r="BP279" s="36"/>
      <c r="CL279" s="4"/>
      <c r="CM279" s="7"/>
      <c r="DI279" s="4"/>
      <c r="DJ279" s="7"/>
    </row>
    <row r="280" spans="65:114" ht="24.75" customHeight="1">
      <c r="BM280" s="30"/>
      <c r="BN280" s="30"/>
      <c r="BO280" s="30"/>
      <c r="BP280" s="36"/>
      <c r="CL280" s="4"/>
      <c r="CM280" s="7"/>
      <c r="DI280" s="4"/>
      <c r="DJ280" s="7"/>
    </row>
    <row r="281" spans="65:114" ht="24.75" customHeight="1">
      <c r="BM281" s="30"/>
      <c r="BN281" s="30"/>
      <c r="BO281" s="30"/>
      <c r="BP281" s="36"/>
      <c r="CL281" s="4"/>
      <c r="CM281" s="7"/>
      <c r="DI281" s="4"/>
      <c r="DJ281" s="7"/>
    </row>
    <row r="282" spans="65:114" ht="24.75" customHeight="1">
      <c r="BM282" s="30"/>
      <c r="BN282" s="30"/>
      <c r="BO282" s="30"/>
      <c r="BP282" s="36"/>
      <c r="CL282" s="4"/>
      <c r="CM282" s="7"/>
      <c r="DI282" s="4"/>
      <c r="DJ282" s="7"/>
    </row>
    <row r="283" spans="65:114" ht="24.75" customHeight="1">
      <c r="BM283" s="30"/>
      <c r="BN283" s="30"/>
      <c r="BO283" s="30"/>
      <c r="BP283" s="36"/>
      <c r="CL283" s="4"/>
      <c r="CM283" s="7"/>
      <c r="DI283" s="4"/>
      <c r="DJ283" s="7"/>
    </row>
    <row r="284" spans="65:114" ht="24.75" customHeight="1">
      <c r="BM284" s="30"/>
      <c r="BN284" s="30"/>
      <c r="BO284" s="30"/>
      <c r="BP284" s="36"/>
      <c r="CL284" s="4"/>
      <c r="CM284" s="7"/>
      <c r="DI284" s="4"/>
      <c r="DJ284" s="7"/>
    </row>
    <row r="285" spans="65:114" ht="24.75" customHeight="1">
      <c r="BM285" s="30"/>
      <c r="BN285" s="30"/>
      <c r="BO285" s="30"/>
      <c r="BP285" s="36"/>
      <c r="CL285" s="4"/>
      <c r="CM285" s="7"/>
      <c r="DI285" s="4"/>
      <c r="DJ285" s="7"/>
    </row>
    <row r="286" spans="65:114" ht="24.75" customHeight="1">
      <c r="BM286" s="30"/>
      <c r="BN286" s="30"/>
      <c r="BO286" s="30"/>
      <c r="BP286" s="36"/>
      <c r="CL286" s="4"/>
      <c r="CM286" s="7"/>
      <c r="DI286" s="4"/>
      <c r="DJ286" s="7"/>
    </row>
    <row r="287" spans="65:114" ht="24.75" customHeight="1">
      <c r="BM287" s="30"/>
      <c r="BN287" s="30"/>
      <c r="BO287" s="30"/>
      <c r="BP287" s="36"/>
      <c r="CL287" s="4"/>
      <c r="CM287" s="7"/>
      <c r="DI287" s="4"/>
      <c r="DJ287" s="7"/>
    </row>
    <row r="288" spans="65:114" ht="24.75" customHeight="1">
      <c r="BM288" s="30"/>
      <c r="BN288" s="30"/>
      <c r="BO288" s="30"/>
      <c r="BP288" s="36"/>
      <c r="CL288" s="4"/>
      <c r="CM288" s="7"/>
      <c r="DI288" s="4"/>
      <c r="DJ288" s="7"/>
    </row>
    <row r="289" spans="65:114" ht="24.75" customHeight="1">
      <c r="BM289" s="30"/>
      <c r="BN289" s="30"/>
      <c r="BO289" s="30"/>
      <c r="BP289" s="36"/>
      <c r="CL289" s="4"/>
      <c r="CM289" s="7"/>
      <c r="DI289" s="4"/>
      <c r="DJ289" s="7"/>
    </row>
    <row r="290" spans="65:114" ht="24.75" customHeight="1">
      <c r="BM290" s="30"/>
      <c r="BN290" s="30"/>
      <c r="BO290" s="30"/>
      <c r="BP290" s="36"/>
      <c r="CL290" s="4"/>
      <c r="CM290" s="7"/>
      <c r="DI290" s="4"/>
      <c r="DJ290" s="7"/>
    </row>
    <row r="291" spans="65:114" ht="24.75" customHeight="1">
      <c r="BM291" s="30"/>
      <c r="BN291" s="30"/>
      <c r="BO291" s="30"/>
      <c r="BP291" s="36"/>
      <c r="CL291" s="4"/>
      <c r="CM291" s="7"/>
      <c r="DI291" s="4"/>
      <c r="DJ291" s="7"/>
    </row>
    <row r="292" spans="65:114" ht="24.75" customHeight="1">
      <c r="BM292" s="30"/>
      <c r="BN292" s="30"/>
      <c r="BO292" s="30"/>
      <c r="BP292" s="36"/>
      <c r="CL292" s="4"/>
      <c r="CM292" s="7"/>
      <c r="DI292" s="4"/>
      <c r="DJ292" s="7"/>
    </row>
    <row r="293" spans="65:114" ht="24.75" customHeight="1">
      <c r="BM293" s="30"/>
      <c r="BN293" s="30"/>
      <c r="BO293" s="30"/>
      <c r="BP293" s="36"/>
      <c r="CL293" s="4"/>
      <c r="CM293" s="7"/>
      <c r="DI293" s="4"/>
      <c r="DJ293" s="7"/>
    </row>
    <row r="294" spans="65:114" ht="24.75" customHeight="1">
      <c r="BM294" s="30"/>
      <c r="BN294" s="30"/>
      <c r="BO294" s="30"/>
      <c r="BP294" s="36"/>
      <c r="CL294" s="4"/>
      <c r="CM294" s="7"/>
      <c r="DI294" s="4"/>
      <c r="DJ294" s="7"/>
    </row>
    <row r="295" spans="65:114" ht="24.75" customHeight="1">
      <c r="BM295" s="30"/>
      <c r="BN295" s="30"/>
      <c r="BO295" s="30"/>
      <c r="BP295" s="36"/>
      <c r="CL295" s="4"/>
      <c r="CM295" s="7"/>
      <c r="DI295" s="4"/>
      <c r="DJ295" s="7"/>
    </row>
    <row r="296" spans="65:114" ht="24.75" customHeight="1">
      <c r="BM296" s="30"/>
      <c r="BN296" s="30"/>
      <c r="BO296" s="30"/>
      <c r="BP296" s="36"/>
      <c r="CL296" s="4"/>
      <c r="CM296" s="7"/>
      <c r="DI296" s="4"/>
      <c r="DJ296" s="7"/>
    </row>
    <row r="297" spans="65:114" ht="24.75" customHeight="1">
      <c r="BM297" s="30"/>
      <c r="BN297" s="30"/>
      <c r="BO297" s="30"/>
      <c r="BP297" s="36"/>
      <c r="CL297" s="4"/>
      <c r="CM297" s="7"/>
      <c r="DI297" s="4"/>
      <c r="DJ297" s="7"/>
    </row>
    <row r="298" spans="65:114" ht="24.75" customHeight="1">
      <c r="BM298" s="30"/>
      <c r="BN298" s="30"/>
      <c r="BO298" s="30"/>
      <c r="BP298" s="36"/>
      <c r="CL298" s="4"/>
      <c r="CM298" s="7"/>
      <c r="DI298" s="4"/>
      <c r="DJ298" s="7"/>
    </row>
    <row r="299" spans="65:114" ht="24.75" customHeight="1">
      <c r="BM299" s="30"/>
      <c r="BN299" s="30"/>
      <c r="BO299" s="30"/>
      <c r="BP299" s="36"/>
      <c r="CL299" s="4"/>
      <c r="CM299" s="7"/>
      <c r="DI299" s="4"/>
      <c r="DJ299" s="7"/>
    </row>
    <row r="300" spans="65:114" ht="24.75" customHeight="1">
      <c r="BM300" s="30"/>
      <c r="BN300" s="30"/>
      <c r="BO300" s="30"/>
      <c r="BP300" s="36"/>
      <c r="CL300" s="4"/>
      <c r="CM300" s="7"/>
      <c r="DI300" s="4"/>
      <c r="DJ300" s="7"/>
    </row>
    <row r="301" spans="65:114" ht="24.75" customHeight="1">
      <c r="BM301" s="30"/>
      <c r="BN301" s="30"/>
      <c r="BO301" s="30"/>
      <c r="BP301" s="36"/>
      <c r="CL301" s="4"/>
      <c r="CM301" s="7"/>
      <c r="DI301" s="4"/>
      <c r="DJ301" s="7"/>
    </row>
    <row r="302" spans="65:114" ht="24.75" customHeight="1">
      <c r="BM302" s="30"/>
      <c r="BN302" s="30"/>
      <c r="BO302" s="30"/>
      <c r="BP302" s="36"/>
      <c r="CL302" s="4"/>
      <c r="CM302" s="7"/>
      <c r="DI302" s="4"/>
      <c r="DJ302" s="7"/>
    </row>
    <row r="303" spans="65:114" ht="24.75" customHeight="1">
      <c r="BM303" s="30"/>
      <c r="BN303" s="30"/>
      <c r="BO303" s="30"/>
      <c r="BP303" s="36"/>
      <c r="CL303" s="4"/>
      <c r="CM303" s="7"/>
      <c r="DI303" s="4"/>
      <c r="DJ303" s="7"/>
    </row>
    <row r="304" spans="65:114" ht="24.75" customHeight="1">
      <c r="BM304" s="30"/>
      <c r="BN304" s="30"/>
      <c r="BO304" s="30"/>
      <c r="BP304" s="36"/>
      <c r="CL304" s="4"/>
      <c r="CM304" s="7"/>
      <c r="DI304" s="4"/>
      <c r="DJ304" s="7"/>
    </row>
    <row r="305" spans="65:114" ht="24.75" customHeight="1">
      <c r="BM305" s="30"/>
      <c r="BN305" s="30"/>
      <c r="BO305" s="30"/>
      <c r="BP305" s="36"/>
      <c r="CL305" s="4"/>
      <c r="CM305" s="7"/>
      <c r="DI305" s="4"/>
      <c r="DJ305" s="7"/>
    </row>
    <row r="306" spans="65:114" ht="24.75" customHeight="1">
      <c r="BM306" s="30"/>
      <c r="BN306" s="30"/>
      <c r="BO306" s="30"/>
      <c r="BP306" s="36"/>
      <c r="CL306" s="4"/>
      <c r="CM306" s="7"/>
      <c r="DI306" s="4"/>
      <c r="DJ306" s="7"/>
    </row>
    <row r="307" spans="65:114" ht="24.75" customHeight="1">
      <c r="BM307" s="30"/>
      <c r="BN307" s="30"/>
      <c r="BO307" s="30"/>
      <c r="BP307" s="36"/>
      <c r="CL307" s="4"/>
      <c r="CM307" s="7"/>
      <c r="DI307" s="4"/>
      <c r="DJ307" s="7"/>
    </row>
    <row r="308" spans="65:114" ht="24.75" customHeight="1">
      <c r="BM308" s="30"/>
      <c r="BN308" s="30"/>
      <c r="BO308" s="30"/>
      <c r="BP308" s="36"/>
      <c r="CL308" s="4"/>
      <c r="CM308" s="7"/>
      <c r="DI308" s="4"/>
      <c r="DJ308" s="7"/>
    </row>
    <row r="309" spans="65:114" ht="24.75" customHeight="1">
      <c r="BM309" s="30"/>
      <c r="BN309" s="30"/>
      <c r="BO309" s="30"/>
      <c r="BP309" s="36"/>
      <c r="CL309" s="4"/>
      <c r="CM309" s="7"/>
      <c r="DI309" s="4"/>
      <c r="DJ309" s="7"/>
    </row>
    <row r="310" spans="65:114" ht="24.75" customHeight="1">
      <c r="BM310" s="30"/>
      <c r="BN310" s="30"/>
      <c r="BO310" s="30"/>
      <c r="BP310" s="36"/>
      <c r="CL310" s="4"/>
      <c r="CM310" s="7"/>
      <c r="DI310" s="4"/>
      <c r="DJ310" s="7"/>
    </row>
    <row r="311" spans="65:114" ht="24.75" customHeight="1">
      <c r="BM311" s="30"/>
      <c r="BN311" s="30"/>
      <c r="BO311" s="30"/>
      <c r="BP311" s="36"/>
      <c r="CL311" s="4"/>
      <c r="CM311" s="7"/>
      <c r="DI311" s="4"/>
      <c r="DJ311" s="7"/>
    </row>
    <row r="312" spans="65:114" ht="24.75" customHeight="1">
      <c r="BM312" s="30"/>
      <c r="BN312" s="30"/>
      <c r="BO312" s="30"/>
      <c r="BP312" s="36"/>
      <c r="CL312" s="4"/>
      <c r="CM312" s="7"/>
      <c r="DI312" s="4"/>
      <c r="DJ312" s="7"/>
    </row>
    <row r="313" spans="65:114" ht="24.75" customHeight="1">
      <c r="BM313" s="30"/>
      <c r="BN313" s="30"/>
      <c r="BO313" s="30"/>
      <c r="BP313" s="36"/>
      <c r="CL313" s="4"/>
      <c r="CM313" s="7"/>
      <c r="DI313" s="4"/>
      <c r="DJ313" s="7"/>
    </row>
    <row r="314" spans="65:114" ht="24.75" customHeight="1">
      <c r="BM314" s="30"/>
      <c r="BN314" s="30"/>
      <c r="BO314" s="30"/>
      <c r="BP314" s="36"/>
      <c r="CL314" s="4"/>
      <c r="CM314" s="7"/>
      <c r="DI314" s="4"/>
      <c r="DJ314" s="7"/>
    </row>
    <row r="315" spans="65:114" ht="24.75" customHeight="1">
      <c r="BM315" s="30"/>
      <c r="BN315" s="30"/>
      <c r="BO315" s="30"/>
      <c r="BP315" s="36"/>
      <c r="CL315" s="4"/>
      <c r="CM315" s="7"/>
      <c r="DI315" s="4"/>
      <c r="DJ315" s="7"/>
    </row>
    <row r="316" spans="65:114" ht="24.75" customHeight="1">
      <c r="BM316" s="30"/>
      <c r="BN316" s="30"/>
      <c r="BO316" s="30"/>
      <c r="BP316" s="36"/>
      <c r="CL316" s="4"/>
      <c r="CM316" s="7"/>
      <c r="DI316" s="4"/>
      <c r="DJ316" s="7"/>
    </row>
    <row r="317" spans="65:114" ht="24.75" customHeight="1">
      <c r="BM317" s="30"/>
      <c r="BN317" s="30"/>
      <c r="BO317" s="30"/>
      <c r="BP317" s="36"/>
      <c r="CL317" s="4"/>
      <c r="CM317" s="7"/>
      <c r="DI317" s="4"/>
      <c r="DJ317" s="7"/>
    </row>
    <row r="318" spans="65:114" ht="24.75" customHeight="1">
      <c r="BM318" s="30"/>
      <c r="BN318" s="30"/>
      <c r="BO318" s="30"/>
      <c r="BP318" s="36"/>
      <c r="CL318" s="4"/>
      <c r="CM318" s="7"/>
      <c r="DI318" s="4"/>
      <c r="DJ318" s="7"/>
    </row>
    <row r="319" spans="65:114" ht="24.75" customHeight="1">
      <c r="BM319" s="30"/>
      <c r="BN319" s="30"/>
      <c r="BO319" s="30"/>
      <c r="BP319" s="36"/>
      <c r="CL319" s="4"/>
      <c r="CM319" s="7"/>
      <c r="DI319" s="4"/>
      <c r="DJ319" s="7"/>
    </row>
    <row r="320" spans="65:114" ht="24.75" customHeight="1">
      <c r="BM320" s="30"/>
      <c r="BN320" s="30"/>
      <c r="BO320" s="30"/>
      <c r="BP320" s="36"/>
      <c r="CL320" s="4"/>
      <c r="CM320" s="7"/>
      <c r="DI320" s="4"/>
      <c r="DJ320" s="7"/>
    </row>
    <row r="321" spans="65:114" ht="24.75" customHeight="1">
      <c r="BM321" s="30"/>
      <c r="BN321" s="30"/>
      <c r="BO321" s="30"/>
      <c r="BP321" s="36"/>
      <c r="CL321" s="4"/>
      <c r="CM321" s="7"/>
      <c r="DI321" s="4"/>
      <c r="DJ321" s="7"/>
    </row>
    <row r="322" spans="65:114" ht="24.75" customHeight="1">
      <c r="BM322" s="30"/>
      <c r="BN322" s="30"/>
      <c r="BO322" s="30"/>
      <c r="BP322" s="36"/>
      <c r="CL322" s="4"/>
      <c r="CM322" s="7"/>
      <c r="DI322" s="4"/>
      <c r="DJ322" s="7"/>
    </row>
    <row r="323" spans="65:114" ht="24.75" customHeight="1">
      <c r="BM323" s="30"/>
      <c r="BN323" s="30"/>
      <c r="BO323" s="30"/>
      <c r="BP323" s="36"/>
      <c r="CL323" s="4"/>
      <c r="CM323" s="7"/>
      <c r="DI323" s="4"/>
      <c r="DJ323" s="7"/>
    </row>
    <row r="324" spans="65:114" ht="24.75" customHeight="1">
      <c r="BM324" s="30"/>
      <c r="BN324" s="30"/>
      <c r="BO324" s="30"/>
      <c r="BP324" s="36"/>
      <c r="CL324" s="4"/>
      <c r="CM324" s="7"/>
      <c r="DI324" s="4"/>
      <c r="DJ324" s="7"/>
    </row>
    <row r="325" spans="65:114" ht="24.75" customHeight="1">
      <c r="BM325" s="30"/>
      <c r="BN325" s="30"/>
      <c r="BO325" s="30"/>
      <c r="BP325" s="36"/>
      <c r="CL325" s="4"/>
      <c r="CM325" s="7"/>
      <c r="DI325" s="4"/>
      <c r="DJ325" s="7"/>
    </row>
    <row r="326" spans="65:114" ht="24.75" customHeight="1">
      <c r="BM326" s="30"/>
      <c r="BN326" s="30"/>
      <c r="BO326" s="30"/>
      <c r="BP326" s="36"/>
      <c r="CL326" s="4"/>
      <c r="CM326" s="7"/>
      <c r="DI326" s="4"/>
      <c r="DJ326" s="7"/>
    </row>
    <row r="327" spans="65:114" ht="24.75" customHeight="1">
      <c r="BM327" s="30"/>
      <c r="BN327" s="30"/>
      <c r="BO327" s="30"/>
      <c r="BP327" s="36"/>
      <c r="CL327" s="4"/>
      <c r="CM327" s="7"/>
      <c r="DI327" s="4"/>
      <c r="DJ327" s="7"/>
    </row>
    <row r="328" spans="65:114" ht="24.75" customHeight="1">
      <c r="BM328" s="30"/>
      <c r="BN328" s="30"/>
      <c r="BO328" s="30"/>
      <c r="BP328" s="36"/>
      <c r="CL328" s="4"/>
      <c r="CM328" s="7"/>
      <c r="DI328" s="4"/>
      <c r="DJ328" s="7"/>
    </row>
    <row r="329" spans="65:114" ht="24.75" customHeight="1">
      <c r="BM329" s="30"/>
      <c r="BN329" s="30"/>
      <c r="BO329" s="30"/>
      <c r="BP329" s="36"/>
      <c r="CL329" s="4"/>
      <c r="CM329" s="7"/>
      <c r="DI329" s="4"/>
      <c r="DJ329" s="7"/>
    </row>
    <row r="330" spans="65:114" ht="24.75" customHeight="1">
      <c r="BM330" s="30"/>
      <c r="BN330" s="30"/>
      <c r="BO330" s="30"/>
      <c r="BP330" s="36"/>
      <c r="CL330" s="4"/>
      <c r="CM330" s="7"/>
      <c r="DI330" s="4"/>
      <c r="DJ330" s="7"/>
    </row>
    <row r="331" spans="65:114" ht="24.75" customHeight="1">
      <c r="BM331" s="30"/>
      <c r="BN331" s="30"/>
      <c r="BO331" s="30"/>
      <c r="BP331" s="36"/>
      <c r="CL331" s="4"/>
      <c r="CM331" s="7"/>
      <c r="DI331" s="4"/>
      <c r="DJ331" s="7"/>
    </row>
    <row r="332" spans="65:114" ht="24.75" customHeight="1">
      <c r="BM332" s="30"/>
      <c r="BN332" s="30"/>
      <c r="BO332" s="30"/>
      <c r="BP332" s="36"/>
      <c r="CL332" s="4"/>
      <c r="CM332" s="7"/>
      <c r="DI332" s="4"/>
      <c r="DJ332" s="7"/>
    </row>
    <row r="333" spans="65:114" ht="24.75" customHeight="1">
      <c r="BM333" s="30"/>
      <c r="BN333" s="30"/>
      <c r="BO333" s="30"/>
      <c r="BP333" s="36"/>
      <c r="CL333" s="4"/>
      <c r="CM333" s="7"/>
      <c r="DI333" s="4"/>
      <c r="DJ333" s="7"/>
    </row>
    <row r="334" spans="65:114" ht="24.75" customHeight="1">
      <c r="BM334" s="30"/>
      <c r="BN334" s="30"/>
      <c r="BO334" s="30"/>
      <c r="BP334" s="36"/>
      <c r="CL334" s="4"/>
      <c r="CM334" s="7"/>
      <c r="DI334" s="4"/>
      <c r="DJ334" s="7"/>
    </row>
    <row r="335" spans="65:114" ht="24.75" customHeight="1">
      <c r="BM335" s="30"/>
      <c r="BN335" s="30"/>
      <c r="BO335" s="30"/>
      <c r="BP335" s="36"/>
      <c r="CL335" s="4"/>
      <c r="CM335" s="7"/>
      <c r="DI335" s="4"/>
      <c r="DJ335" s="7"/>
    </row>
    <row r="336" spans="65:114" ht="24.75" customHeight="1">
      <c r="BM336" s="30"/>
      <c r="BN336" s="30"/>
      <c r="BO336" s="30"/>
      <c r="BP336" s="36"/>
      <c r="CL336" s="4"/>
      <c r="CM336" s="7"/>
      <c r="DI336" s="4"/>
      <c r="DJ336" s="7"/>
    </row>
    <row r="337" spans="65:114" ht="24.75" customHeight="1">
      <c r="BM337" s="30"/>
      <c r="BN337" s="30"/>
      <c r="BO337" s="30"/>
      <c r="BP337" s="36"/>
      <c r="CL337" s="4"/>
      <c r="CM337" s="7"/>
      <c r="DI337" s="4"/>
      <c r="DJ337" s="7"/>
    </row>
    <row r="338" spans="65:114" ht="24.75" customHeight="1">
      <c r="BM338" s="30"/>
      <c r="BN338" s="30"/>
      <c r="BO338" s="30"/>
      <c r="BP338" s="36"/>
      <c r="CL338" s="4"/>
      <c r="CM338" s="7"/>
      <c r="DI338" s="4"/>
      <c r="DJ338" s="7"/>
    </row>
    <row r="339" spans="65:114" ht="24.75" customHeight="1">
      <c r="BM339" s="30"/>
      <c r="BN339" s="30"/>
      <c r="BO339" s="30"/>
      <c r="BP339" s="36"/>
      <c r="CL339" s="4"/>
      <c r="CM339" s="7"/>
      <c r="DI339" s="4"/>
      <c r="DJ339" s="7"/>
    </row>
    <row r="340" spans="65:114" ht="24.75" customHeight="1">
      <c r="BM340" s="30"/>
      <c r="BN340" s="30"/>
      <c r="BO340" s="30"/>
      <c r="BP340" s="36"/>
      <c r="CL340" s="4"/>
      <c r="CM340" s="7"/>
      <c r="DI340" s="4"/>
      <c r="DJ340" s="7"/>
    </row>
    <row r="341" spans="65:114" ht="24.75" customHeight="1">
      <c r="BM341" s="30"/>
      <c r="BN341" s="30"/>
      <c r="BO341" s="30"/>
      <c r="BP341" s="36"/>
      <c r="CL341" s="4"/>
      <c r="CM341" s="7"/>
      <c r="DI341" s="4"/>
      <c r="DJ341" s="7"/>
    </row>
    <row r="342" spans="65:114" ht="24.75" customHeight="1">
      <c r="BM342" s="30"/>
      <c r="BN342" s="30"/>
      <c r="BO342" s="30"/>
      <c r="BP342" s="36"/>
      <c r="CL342" s="4"/>
      <c r="CM342" s="7"/>
      <c r="DI342" s="4"/>
      <c r="DJ342" s="7"/>
    </row>
    <row r="343" spans="65:114" ht="24.75" customHeight="1">
      <c r="BM343" s="30"/>
      <c r="BN343" s="30"/>
      <c r="BO343" s="30"/>
      <c r="BP343" s="36"/>
      <c r="CL343" s="4"/>
      <c r="CM343" s="7"/>
      <c r="DI343" s="4"/>
      <c r="DJ343" s="7"/>
    </row>
    <row r="344" spans="65:114" ht="24.75" customHeight="1">
      <c r="BM344" s="30"/>
      <c r="BN344" s="30"/>
      <c r="BO344" s="30"/>
      <c r="BP344" s="36"/>
      <c r="CL344" s="4"/>
      <c r="CM344" s="7"/>
      <c r="DI344" s="4"/>
      <c r="DJ344" s="7"/>
    </row>
    <row r="345" spans="65:114" ht="24.75" customHeight="1">
      <c r="BM345" s="30"/>
      <c r="BN345" s="30"/>
      <c r="BO345" s="30"/>
      <c r="BP345" s="36"/>
      <c r="CL345" s="4"/>
      <c r="CM345" s="7"/>
      <c r="DI345" s="4"/>
      <c r="DJ345" s="7"/>
    </row>
    <row r="346" spans="65:114" ht="24.75" customHeight="1">
      <c r="BM346" s="30"/>
      <c r="BN346" s="30"/>
      <c r="BO346" s="30"/>
      <c r="BP346" s="36"/>
      <c r="CL346" s="4"/>
      <c r="CM346" s="7"/>
      <c r="DI346" s="4"/>
      <c r="DJ346" s="7"/>
    </row>
    <row r="347" spans="65:114" ht="24.75" customHeight="1">
      <c r="BM347" s="30"/>
      <c r="BN347" s="30"/>
      <c r="BO347" s="30"/>
      <c r="BP347" s="36"/>
      <c r="CL347" s="4"/>
      <c r="CM347" s="7"/>
      <c r="DI347" s="4"/>
      <c r="DJ347" s="7"/>
    </row>
    <row r="348" spans="65:114" ht="24.75" customHeight="1">
      <c r="BM348" s="30"/>
      <c r="BN348" s="30"/>
      <c r="BO348" s="30"/>
      <c r="BP348" s="36"/>
      <c r="CL348" s="4"/>
      <c r="CM348" s="7"/>
      <c r="DI348" s="4"/>
      <c r="DJ348" s="7"/>
    </row>
    <row r="349" spans="65:114" ht="24.75" customHeight="1">
      <c r="BM349" s="30"/>
      <c r="BN349" s="30"/>
      <c r="BO349" s="30"/>
      <c r="BP349" s="36"/>
      <c r="CL349" s="4"/>
      <c r="CM349" s="7"/>
      <c r="DI349" s="4"/>
      <c r="DJ349" s="7"/>
    </row>
    <row r="350" spans="65:114" ht="24.75" customHeight="1">
      <c r="BM350" s="30"/>
      <c r="BN350" s="30"/>
      <c r="BO350" s="30"/>
      <c r="BP350" s="36"/>
      <c r="CL350" s="4"/>
      <c r="CM350" s="7"/>
      <c r="DI350" s="4"/>
      <c r="DJ350" s="7"/>
    </row>
    <row r="351" spans="65:114" ht="24.75" customHeight="1">
      <c r="BM351" s="30"/>
      <c r="BN351" s="30"/>
      <c r="BO351" s="30"/>
      <c r="BP351" s="36"/>
      <c r="CL351" s="4"/>
      <c r="CM351" s="7"/>
      <c r="DI351" s="4"/>
      <c r="DJ351" s="7"/>
    </row>
    <row r="352" spans="65:114" ht="24.75" customHeight="1">
      <c r="BM352" s="30"/>
      <c r="BN352" s="30"/>
      <c r="BO352" s="30"/>
      <c r="BP352" s="36"/>
      <c r="CL352" s="4"/>
      <c r="CM352" s="7"/>
      <c r="DI352" s="4"/>
      <c r="DJ352" s="7"/>
    </row>
    <row r="353" spans="65:114" ht="24.75" customHeight="1">
      <c r="BM353" s="30"/>
      <c r="BN353" s="30"/>
      <c r="BO353" s="30"/>
      <c r="BP353" s="36"/>
      <c r="CL353" s="4"/>
      <c r="CM353" s="7"/>
      <c r="DI353" s="4"/>
      <c r="DJ353" s="7"/>
    </row>
    <row r="354" spans="65:114" ht="24.75" customHeight="1">
      <c r="BM354" s="30"/>
      <c r="BN354" s="30"/>
      <c r="BO354" s="30"/>
      <c r="BP354" s="36"/>
      <c r="CL354" s="4"/>
      <c r="CM354" s="7"/>
      <c r="DI354" s="4"/>
      <c r="DJ354" s="7"/>
    </row>
    <row r="355" spans="65:114" ht="24.75" customHeight="1">
      <c r="BM355" s="30"/>
      <c r="BN355" s="30"/>
      <c r="BO355" s="30"/>
      <c r="BP355" s="36"/>
      <c r="CL355" s="4"/>
      <c r="CM355" s="7"/>
      <c r="DI355" s="4"/>
      <c r="DJ355" s="7"/>
    </row>
    <row r="356" spans="65:114" ht="24.75" customHeight="1">
      <c r="BM356" s="30"/>
      <c r="BN356" s="30"/>
      <c r="BO356" s="30"/>
      <c r="BP356" s="36"/>
      <c r="CL356" s="4"/>
      <c r="CM356" s="7"/>
      <c r="DI356" s="4"/>
      <c r="DJ356" s="7"/>
    </row>
    <row r="357" spans="65:114" ht="24.75" customHeight="1">
      <c r="BM357" s="30"/>
      <c r="BN357" s="30"/>
      <c r="BO357" s="30"/>
      <c r="BP357" s="36"/>
      <c r="CL357" s="4"/>
      <c r="CM357" s="7"/>
      <c r="DI357" s="4"/>
      <c r="DJ357" s="7"/>
    </row>
    <row r="358" spans="65:114" ht="24.75" customHeight="1">
      <c r="BM358" s="30"/>
      <c r="BN358" s="30"/>
      <c r="BO358" s="30"/>
      <c r="BP358" s="36"/>
      <c r="CL358" s="4"/>
      <c r="CM358" s="7"/>
      <c r="DI358" s="4"/>
      <c r="DJ358" s="7"/>
    </row>
    <row r="359" spans="65:114" ht="24.75" customHeight="1">
      <c r="BM359" s="30"/>
      <c r="BN359" s="30"/>
      <c r="BO359" s="30"/>
      <c r="BP359" s="36"/>
      <c r="CL359" s="4"/>
      <c r="CM359" s="7"/>
      <c r="DI359" s="4"/>
      <c r="DJ359" s="7"/>
    </row>
    <row r="360" spans="65:114" ht="24.75" customHeight="1">
      <c r="BM360" s="30"/>
      <c r="BN360" s="30"/>
      <c r="BO360" s="30"/>
      <c r="BP360" s="36"/>
      <c r="CL360" s="4"/>
      <c r="CM360" s="7"/>
      <c r="DI360" s="4"/>
      <c r="DJ360" s="7"/>
    </row>
    <row r="361" spans="65:114" ht="24.75" customHeight="1">
      <c r="BM361" s="30"/>
      <c r="BN361" s="30"/>
      <c r="BO361" s="30"/>
      <c r="BP361" s="36"/>
      <c r="CL361" s="4"/>
      <c r="CM361" s="7"/>
      <c r="DI361" s="4"/>
      <c r="DJ361" s="7"/>
    </row>
    <row r="362" spans="65:114" ht="24.75" customHeight="1">
      <c r="BM362" s="30"/>
      <c r="BN362" s="30"/>
      <c r="BO362" s="30"/>
      <c r="BP362" s="36"/>
      <c r="CL362" s="4"/>
      <c r="CM362" s="7"/>
      <c r="DI362" s="4"/>
      <c r="DJ362" s="7"/>
    </row>
    <row r="363" spans="65:114" ht="24.75" customHeight="1">
      <c r="BM363" s="30"/>
      <c r="BN363" s="30"/>
      <c r="BO363" s="30"/>
      <c r="BP363" s="36"/>
      <c r="CL363" s="4"/>
      <c r="CM363" s="7"/>
      <c r="DI363" s="4"/>
      <c r="DJ363" s="7"/>
    </row>
    <row r="364" spans="65:114" ht="24.75" customHeight="1">
      <c r="BM364" s="30"/>
      <c r="BN364" s="30"/>
      <c r="BO364" s="30"/>
      <c r="BP364" s="36"/>
      <c r="CL364" s="4"/>
      <c r="CM364" s="7"/>
      <c r="DI364" s="4"/>
      <c r="DJ364" s="7"/>
    </row>
    <row r="365" spans="65:114" ht="24.75" customHeight="1">
      <c r="BM365" s="30"/>
      <c r="BN365" s="30"/>
      <c r="BO365" s="30"/>
      <c r="BP365" s="36"/>
      <c r="CL365" s="4"/>
      <c r="CM365" s="7"/>
      <c r="DI365" s="4"/>
      <c r="DJ365" s="7"/>
    </row>
    <row r="366" spans="65:114" ht="24.75" customHeight="1">
      <c r="BM366" s="30"/>
      <c r="BN366" s="30"/>
      <c r="BO366" s="30"/>
      <c r="BP366" s="36"/>
      <c r="CL366" s="4"/>
      <c r="CM366" s="7"/>
      <c r="DI366" s="4"/>
      <c r="DJ366" s="7"/>
    </row>
    <row r="367" spans="65:114" ht="24.75" customHeight="1">
      <c r="BM367" s="30"/>
      <c r="BN367" s="30"/>
      <c r="BO367" s="30"/>
      <c r="BP367" s="36"/>
      <c r="CL367" s="4"/>
      <c r="CM367" s="7"/>
      <c r="DI367" s="4"/>
      <c r="DJ367" s="7"/>
    </row>
    <row r="368" spans="65:114" ht="24.75" customHeight="1">
      <c r="BM368" s="30"/>
      <c r="BN368" s="30"/>
      <c r="BO368" s="30"/>
      <c r="BP368" s="36"/>
      <c r="CL368" s="4"/>
      <c r="CM368" s="7"/>
      <c r="DI368" s="4"/>
      <c r="DJ368" s="7"/>
    </row>
    <row r="369" spans="65:114" ht="24.75" customHeight="1">
      <c r="BM369" s="30"/>
      <c r="BN369" s="30"/>
      <c r="BO369" s="30"/>
      <c r="BP369" s="36"/>
      <c r="CL369" s="4"/>
      <c r="CM369" s="7"/>
      <c r="DI369" s="4"/>
      <c r="DJ369" s="7"/>
    </row>
    <row r="370" spans="65:114" ht="24.75" customHeight="1">
      <c r="BM370" s="30"/>
      <c r="BN370" s="30"/>
      <c r="BO370" s="30"/>
      <c r="BP370" s="36"/>
      <c r="CL370" s="4"/>
      <c r="CM370" s="7"/>
      <c r="DI370" s="4"/>
      <c r="DJ370" s="7"/>
    </row>
    <row r="371" spans="65:114" ht="24.75" customHeight="1">
      <c r="BM371" s="30"/>
      <c r="BN371" s="30"/>
      <c r="BO371" s="30"/>
      <c r="BP371" s="36"/>
      <c r="CL371" s="4"/>
      <c r="CM371" s="7"/>
      <c r="DI371" s="4"/>
      <c r="DJ371" s="7"/>
    </row>
    <row r="372" spans="65:114" ht="24.75" customHeight="1">
      <c r="BM372" s="30"/>
      <c r="BN372" s="30"/>
      <c r="BO372" s="30"/>
      <c r="BP372" s="36"/>
      <c r="CL372" s="4"/>
      <c r="CM372" s="7"/>
      <c r="DI372" s="4"/>
      <c r="DJ372" s="7"/>
    </row>
    <row r="373" spans="65:114" ht="24.75" customHeight="1">
      <c r="BM373" s="30"/>
      <c r="BN373" s="30"/>
      <c r="BO373" s="30"/>
      <c r="BP373" s="36"/>
      <c r="CL373" s="4"/>
      <c r="CM373" s="7"/>
      <c r="DI373" s="4"/>
      <c r="DJ373" s="7"/>
    </row>
    <row r="374" spans="65:114" ht="24.75" customHeight="1">
      <c r="BM374" s="30"/>
      <c r="BN374" s="30"/>
      <c r="BO374" s="30"/>
      <c r="BP374" s="36"/>
      <c r="CL374" s="4"/>
      <c r="CM374" s="7"/>
      <c r="DI374" s="4"/>
      <c r="DJ374" s="7"/>
    </row>
    <row r="375" spans="65:114" ht="24.75" customHeight="1">
      <c r="BM375" s="30"/>
      <c r="BN375" s="30"/>
      <c r="BO375" s="30"/>
      <c r="BP375" s="36"/>
      <c r="CL375" s="4"/>
      <c r="CM375" s="7"/>
      <c r="DI375" s="4"/>
      <c r="DJ375" s="7"/>
    </row>
    <row r="376" spans="65:114" ht="24.75" customHeight="1">
      <c r="BM376" s="30"/>
      <c r="BN376" s="30"/>
      <c r="BO376" s="30"/>
      <c r="BP376" s="36"/>
      <c r="CL376" s="4"/>
      <c r="CM376" s="7"/>
      <c r="DI376" s="4"/>
      <c r="DJ376" s="7"/>
    </row>
    <row r="377" spans="65:114" ht="24.75" customHeight="1">
      <c r="BM377" s="30"/>
      <c r="BN377" s="30"/>
      <c r="BO377" s="30"/>
      <c r="BP377" s="36"/>
      <c r="CL377" s="4"/>
      <c r="CM377" s="7"/>
      <c r="DI377" s="4"/>
      <c r="DJ377" s="7"/>
    </row>
    <row r="378" spans="65:114" ht="24.75" customHeight="1">
      <c r="BM378" s="30"/>
      <c r="BN378" s="30"/>
      <c r="BO378" s="30"/>
      <c r="BP378" s="36"/>
      <c r="CL378" s="4"/>
      <c r="CM378" s="7"/>
      <c r="DI378" s="4"/>
      <c r="DJ378" s="7"/>
    </row>
    <row r="379" spans="65:114" ht="24.75" customHeight="1">
      <c r="BM379" s="30"/>
      <c r="BN379" s="30"/>
      <c r="BO379" s="30"/>
      <c r="BP379" s="36"/>
      <c r="CL379" s="4"/>
      <c r="CM379" s="7"/>
      <c r="DI379" s="4"/>
      <c r="DJ379" s="7"/>
    </row>
    <row r="380" spans="65:114" ht="24.75" customHeight="1">
      <c r="BM380" s="30"/>
      <c r="BN380" s="30"/>
      <c r="BO380" s="30"/>
      <c r="BP380" s="36"/>
      <c r="CL380" s="4"/>
      <c r="CM380" s="7"/>
      <c r="DI380" s="4"/>
      <c r="DJ380" s="7"/>
    </row>
    <row r="381" spans="65:114" ht="24.75" customHeight="1">
      <c r="BM381" s="30"/>
      <c r="BN381" s="30"/>
      <c r="BO381" s="30"/>
      <c r="BP381" s="36"/>
      <c r="CL381" s="4"/>
      <c r="CM381" s="7"/>
      <c r="DI381" s="4"/>
      <c r="DJ381" s="7"/>
    </row>
    <row r="382" spans="65:114" ht="24.75" customHeight="1">
      <c r="BM382" s="30"/>
      <c r="BN382" s="30"/>
      <c r="BO382" s="30"/>
      <c r="BP382" s="36"/>
      <c r="CL382" s="4"/>
      <c r="CM382" s="7"/>
      <c r="DI382" s="4"/>
      <c r="DJ382" s="7"/>
    </row>
    <row r="383" spans="65:114" ht="24.75" customHeight="1">
      <c r="BM383" s="30"/>
      <c r="BN383" s="30"/>
      <c r="BO383" s="30"/>
      <c r="BP383" s="36"/>
      <c r="CL383" s="4"/>
      <c r="CM383" s="7"/>
      <c r="DI383" s="4"/>
      <c r="DJ383" s="7"/>
    </row>
    <row r="384" spans="65:114" ht="24.75" customHeight="1">
      <c r="BM384" s="30"/>
      <c r="BN384" s="30"/>
      <c r="BO384" s="30"/>
      <c r="BP384" s="36"/>
      <c r="CL384" s="4"/>
      <c r="CM384" s="7"/>
      <c r="DI384" s="4"/>
      <c r="DJ384" s="7"/>
    </row>
    <row r="385" spans="65:114" ht="24.75" customHeight="1">
      <c r="BM385" s="30"/>
      <c r="BN385" s="30"/>
      <c r="BO385" s="30"/>
      <c r="BP385" s="36"/>
      <c r="CL385" s="4"/>
      <c r="CM385" s="7"/>
      <c r="DI385" s="4"/>
      <c r="DJ385" s="7"/>
    </row>
    <row r="386" spans="65:114" ht="24.75" customHeight="1">
      <c r="BM386" s="30"/>
      <c r="BN386" s="30"/>
      <c r="BO386" s="30"/>
      <c r="BP386" s="36"/>
      <c r="CL386" s="4"/>
      <c r="CM386" s="7"/>
      <c r="DI386" s="4"/>
      <c r="DJ386" s="7"/>
    </row>
    <row r="387" spans="65:114" ht="24.75" customHeight="1">
      <c r="BM387" s="30"/>
      <c r="BN387" s="30"/>
      <c r="BO387" s="30"/>
      <c r="BP387" s="36"/>
      <c r="CL387" s="4"/>
      <c r="CM387" s="7"/>
      <c r="DI387" s="4"/>
      <c r="DJ387" s="7"/>
    </row>
    <row r="388" spans="65:114" ht="24.75" customHeight="1">
      <c r="BM388" s="30"/>
      <c r="BN388" s="30"/>
      <c r="BO388" s="30"/>
      <c r="BP388" s="36"/>
      <c r="CL388" s="4"/>
      <c r="CM388" s="7"/>
      <c r="DI388" s="4"/>
      <c r="DJ388" s="7"/>
    </row>
    <row r="389" spans="65:114" ht="24.75" customHeight="1">
      <c r="BM389" s="30"/>
      <c r="BN389" s="30"/>
      <c r="BO389" s="30"/>
      <c r="BP389" s="36"/>
      <c r="CL389" s="4"/>
      <c r="CM389" s="7"/>
      <c r="DI389" s="4"/>
      <c r="DJ389" s="7"/>
    </row>
    <row r="390" spans="65:114" ht="24.75" customHeight="1">
      <c r="BM390" s="30"/>
      <c r="BN390" s="30"/>
      <c r="BO390" s="30"/>
      <c r="BP390" s="36"/>
      <c r="CL390" s="4"/>
      <c r="CM390" s="7"/>
      <c r="DI390" s="4"/>
      <c r="DJ390" s="7"/>
    </row>
    <row r="391" spans="65:114" ht="24.75" customHeight="1">
      <c r="BM391" s="30"/>
      <c r="BN391" s="30"/>
      <c r="BO391" s="30"/>
      <c r="BP391" s="36"/>
      <c r="CL391" s="4"/>
      <c r="CM391" s="7"/>
      <c r="DI391" s="4"/>
      <c r="DJ391" s="7"/>
    </row>
    <row r="392" spans="65:114" ht="24.75" customHeight="1">
      <c r="BM392" s="30"/>
      <c r="BN392" s="30"/>
      <c r="BO392" s="30"/>
      <c r="BP392" s="36"/>
      <c r="CL392" s="4"/>
      <c r="CM392" s="7"/>
      <c r="DI392" s="4"/>
      <c r="DJ392" s="7"/>
    </row>
    <row r="393" spans="65:114" ht="24.75" customHeight="1">
      <c r="BM393" s="30"/>
      <c r="BN393" s="30"/>
      <c r="BO393" s="30"/>
      <c r="BP393" s="36"/>
      <c r="CL393" s="4"/>
      <c r="CM393" s="7"/>
      <c r="DI393" s="4"/>
      <c r="DJ393" s="7"/>
    </row>
    <row r="394" spans="65:114" ht="24.75" customHeight="1">
      <c r="BM394" s="30"/>
      <c r="BN394" s="30"/>
      <c r="BO394" s="30"/>
      <c r="BP394" s="36"/>
      <c r="CL394" s="4"/>
      <c r="CM394" s="7"/>
      <c r="DI394" s="4"/>
      <c r="DJ394" s="7"/>
    </row>
    <row r="395" spans="65:114" ht="24.75" customHeight="1">
      <c r="BM395" s="30"/>
      <c r="BN395" s="30"/>
      <c r="BO395" s="30"/>
      <c r="BP395" s="36"/>
      <c r="CL395" s="4"/>
      <c r="CM395" s="7"/>
      <c r="DI395" s="4"/>
      <c r="DJ395" s="7"/>
    </row>
    <row r="396" spans="65:114" ht="24.75" customHeight="1">
      <c r="BM396" s="30"/>
      <c r="BN396" s="30"/>
      <c r="BO396" s="30"/>
      <c r="BP396" s="36"/>
      <c r="CL396" s="4"/>
      <c r="CM396" s="7"/>
      <c r="DI396" s="4"/>
      <c r="DJ396" s="7"/>
    </row>
    <row r="397" spans="65:114" ht="24.75" customHeight="1">
      <c r="BM397" s="30"/>
      <c r="BN397" s="30"/>
      <c r="BO397" s="30"/>
      <c r="BP397" s="36"/>
      <c r="CL397" s="4"/>
      <c r="CM397" s="7"/>
      <c r="DI397" s="4"/>
      <c r="DJ397" s="7"/>
    </row>
    <row r="398" spans="65:114" ht="24.75" customHeight="1">
      <c r="BM398" s="30"/>
      <c r="BN398" s="30"/>
      <c r="BO398" s="30"/>
      <c r="BP398" s="36"/>
      <c r="CL398" s="4"/>
      <c r="CM398" s="7"/>
      <c r="DI398" s="4"/>
      <c r="DJ398" s="7"/>
    </row>
    <row r="399" spans="65:114" ht="24.75" customHeight="1">
      <c r="BM399" s="30"/>
      <c r="BN399" s="30"/>
      <c r="BO399" s="30"/>
      <c r="BP399" s="36"/>
      <c r="CL399" s="4"/>
      <c r="CM399" s="7"/>
      <c r="DI399" s="4"/>
      <c r="DJ399" s="7"/>
    </row>
    <row r="400" spans="65:114" ht="24.75" customHeight="1">
      <c r="BM400" s="30"/>
      <c r="BN400" s="30"/>
      <c r="BO400" s="30"/>
      <c r="BP400" s="36"/>
      <c r="CL400" s="4"/>
      <c r="CM400" s="7"/>
      <c r="DI400" s="4"/>
      <c r="DJ400" s="7"/>
    </row>
    <row r="401" spans="65:114" ht="24.75" customHeight="1">
      <c r="BM401" s="30"/>
      <c r="BN401" s="30"/>
      <c r="BO401" s="30"/>
      <c r="BP401" s="36"/>
      <c r="CL401" s="4"/>
      <c r="CM401" s="7"/>
      <c r="DI401" s="4"/>
      <c r="DJ401" s="7"/>
    </row>
    <row r="402" spans="65:114" ht="24.75" customHeight="1">
      <c r="BM402" s="30"/>
      <c r="BN402" s="30"/>
      <c r="BO402" s="30"/>
      <c r="BP402" s="36"/>
      <c r="CL402" s="4"/>
      <c r="CM402" s="7"/>
      <c r="DI402" s="4"/>
      <c r="DJ402" s="7"/>
    </row>
    <row r="403" spans="65:114" ht="24.75" customHeight="1">
      <c r="BM403" s="30"/>
      <c r="BN403" s="30"/>
      <c r="BO403" s="30"/>
      <c r="BP403" s="36"/>
      <c r="CL403" s="4"/>
      <c r="CM403" s="7"/>
      <c r="DI403" s="4"/>
      <c r="DJ403" s="7"/>
    </row>
    <row r="404" spans="65:114" ht="24.75" customHeight="1">
      <c r="BM404" s="30"/>
      <c r="BN404" s="30"/>
      <c r="BO404" s="30"/>
      <c r="BP404" s="36"/>
      <c r="CL404" s="4"/>
      <c r="CM404" s="7"/>
      <c r="DI404" s="4"/>
      <c r="DJ404" s="7"/>
    </row>
    <row r="405" spans="65:114" ht="24.75" customHeight="1">
      <c r="BM405" s="30"/>
      <c r="BN405" s="30"/>
      <c r="BO405" s="30"/>
      <c r="BP405" s="36"/>
      <c r="CL405" s="4"/>
      <c r="CM405" s="7"/>
      <c r="DI405" s="4"/>
      <c r="DJ405" s="7"/>
    </row>
    <row r="406" spans="65:114" ht="24.75" customHeight="1">
      <c r="BM406" s="30"/>
      <c r="BN406" s="30"/>
      <c r="BO406" s="30"/>
      <c r="BP406" s="36"/>
      <c r="CL406" s="4"/>
      <c r="CM406" s="7"/>
      <c r="DI406" s="4"/>
      <c r="DJ406" s="7"/>
    </row>
    <row r="407" spans="65:114" ht="24.75" customHeight="1">
      <c r="BM407" s="30"/>
      <c r="BN407" s="30"/>
      <c r="BO407" s="30"/>
      <c r="BP407" s="36"/>
      <c r="CL407" s="4"/>
      <c r="CM407" s="7"/>
      <c r="DI407" s="4"/>
      <c r="DJ407" s="7"/>
    </row>
    <row r="408" spans="65:114" ht="24.75" customHeight="1">
      <c r="BM408" s="30"/>
      <c r="BN408" s="30"/>
      <c r="BO408" s="30"/>
      <c r="BP408" s="36"/>
      <c r="CL408" s="4"/>
      <c r="CM408" s="7"/>
      <c r="DI408" s="4"/>
      <c r="DJ408" s="7"/>
    </row>
    <row r="409" spans="65:114" ht="24.75" customHeight="1">
      <c r="BM409" s="30"/>
      <c r="BN409" s="30"/>
      <c r="BO409" s="30"/>
      <c r="BP409" s="36"/>
      <c r="CL409" s="4"/>
      <c r="CM409" s="7"/>
      <c r="DI409" s="4"/>
      <c r="DJ409" s="7"/>
    </row>
    <row r="410" spans="65:114" ht="24.75" customHeight="1">
      <c r="BM410" s="30"/>
      <c r="BN410" s="30"/>
      <c r="BO410" s="30"/>
      <c r="BP410" s="36"/>
      <c r="CL410" s="4"/>
      <c r="CM410" s="7"/>
      <c r="DI410" s="4"/>
      <c r="DJ410" s="7"/>
    </row>
    <row r="411" spans="65:114" ht="24.75" customHeight="1">
      <c r="BM411" s="30"/>
      <c r="BN411" s="30"/>
      <c r="BO411" s="30"/>
      <c r="BP411" s="36"/>
      <c r="CL411" s="4"/>
      <c r="CM411" s="7"/>
      <c r="DI411" s="4"/>
      <c r="DJ411" s="7"/>
    </row>
    <row r="412" spans="65:114" ht="24.75" customHeight="1">
      <c r="BM412" s="30"/>
      <c r="BN412" s="30"/>
      <c r="BO412" s="30"/>
      <c r="BP412" s="36"/>
      <c r="CL412" s="4"/>
      <c r="CM412" s="7"/>
      <c r="DI412" s="4"/>
      <c r="DJ412" s="7"/>
    </row>
    <row r="413" spans="65:114" ht="24.75" customHeight="1">
      <c r="BM413" s="30"/>
      <c r="BN413" s="30"/>
      <c r="BO413" s="30"/>
      <c r="BP413" s="36"/>
      <c r="CL413" s="4"/>
      <c r="CM413" s="7"/>
      <c r="DI413" s="4"/>
      <c r="DJ413" s="7"/>
    </row>
    <row r="414" spans="65:114" ht="24.75" customHeight="1">
      <c r="BM414" s="30"/>
      <c r="BN414" s="30"/>
      <c r="BO414" s="30"/>
      <c r="BP414" s="36"/>
      <c r="CL414" s="4"/>
      <c r="CM414" s="7"/>
      <c r="DI414" s="4"/>
      <c r="DJ414" s="7"/>
    </row>
    <row r="415" spans="65:114" ht="24.75" customHeight="1">
      <c r="BM415" s="30"/>
      <c r="BN415" s="30"/>
      <c r="BO415" s="30"/>
      <c r="BP415" s="36"/>
      <c r="CL415" s="4"/>
      <c r="CM415" s="7"/>
      <c r="DI415" s="4"/>
      <c r="DJ415" s="7"/>
    </row>
    <row r="416" spans="65:114" ht="24.75" customHeight="1">
      <c r="BM416" s="30"/>
      <c r="BN416" s="30"/>
      <c r="BO416" s="30"/>
      <c r="BP416" s="36"/>
      <c r="CL416" s="4"/>
      <c r="CM416" s="7"/>
      <c r="DI416" s="4"/>
      <c r="DJ416" s="7"/>
    </row>
    <row r="417" spans="65:114" ht="24.75" customHeight="1">
      <c r="BM417" s="30"/>
      <c r="BN417" s="30"/>
      <c r="BO417" s="30"/>
      <c r="BP417" s="36"/>
      <c r="CL417" s="4"/>
      <c r="CM417" s="7"/>
      <c r="DI417" s="4"/>
      <c r="DJ417" s="7"/>
    </row>
    <row r="418" spans="65:114" ht="24.75" customHeight="1">
      <c r="BM418" s="30"/>
      <c r="BN418" s="30"/>
      <c r="BO418" s="30"/>
      <c r="BP418" s="36"/>
      <c r="CL418" s="4"/>
      <c r="CM418" s="7"/>
      <c r="DI418" s="4"/>
      <c r="DJ418" s="7"/>
    </row>
    <row r="419" spans="65:114" ht="24.75" customHeight="1">
      <c r="BM419" s="30"/>
      <c r="BN419" s="30"/>
      <c r="BO419" s="30"/>
      <c r="BP419" s="36"/>
      <c r="CL419" s="4"/>
      <c r="CM419" s="7"/>
      <c r="DI419" s="4"/>
      <c r="DJ419" s="7"/>
    </row>
    <row r="420" spans="65:114" ht="24.75" customHeight="1">
      <c r="BM420" s="30"/>
      <c r="BN420" s="30"/>
      <c r="BO420" s="30"/>
      <c r="BP420" s="36"/>
      <c r="CL420" s="4"/>
      <c r="CM420" s="7"/>
      <c r="DI420" s="4"/>
      <c r="DJ420" s="7"/>
    </row>
    <row r="421" spans="65:114" ht="24.75" customHeight="1">
      <c r="BM421" s="30"/>
      <c r="BN421" s="30"/>
      <c r="BO421" s="30"/>
      <c r="BP421" s="36"/>
      <c r="CL421" s="4"/>
      <c r="CM421" s="7"/>
      <c r="DI421" s="4"/>
      <c r="DJ421" s="7"/>
    </row>
    <row r="422" spans="65:114" ht="24.75" customHeight="1">
      <c r="BM422" s="30"/>
      <c r="BN422" s="30"/>
      <c r="BO422" s="30"/>
      <c r="BP422" s="36"/>
      <c r="CL422" s="4"/>
      <c r="CM422" s="7"/>
      <c r="DI422" s="4"/>
      <c r="DJ422" s="7"/>
    </row>
    <row r="423" spans="65:114" ht="24.75" customHeight="1">
      <c r="BM423" s="30"/>
      <c r="BN423" s="30"/>
      <c r="BO423" s="30"/>
      <c r="BP423" s="36"/>
      <c r="CL423" s="4"/>
      <c r="CM423" s="7"/>
      <c r="DI423" s="4"/>
      <c r="DJ423" s="7"/>
    </row>
    <row r="424" spans="65:114" ht="24.75" customHeight="1">
      <c r="BM424" s="30"/>
      <c r="BN424" s="30"/>
      <c r="BO424" s="30"/>
      <c r="BP424" s="36"/>
      <c r="CL424" s="4"/>
      <c r="CM424" s="7"/>
      <c r="DI424" s="4"/>
      <c r="DJ424" s="7"/>
    </row>
    <row r="425" spans="65:114" ht="24.75" customHeight="1">
      <c r="BM425" s="30"/>
      <c r="BN425" s="30"/>
      <c r="BO425" s="30"/>
      <c r="BP425" s="36"/>
      <c r="CL425" s="4"/>
      <c r="CM425" s="7"/>
      <c r="DI425" s="4"/>
      <c r="DJ425" s="7"/>
    </row>
    <row r="426" spans="65:114" ht="24.75" customHeight="1">
      <c r="BM426" s="30"/>
      <c r="BN426" s="30"/>
      <c r="BO426" s="30"/>
      <c r="BP426" s="36"/>
      <c r="CL426" s="4"/>
      <c r="CM426" s="7"/>
      <c r="DI426" s="4"/>
      <c r="DJ426" s="7"/>
    </row>
    <row r="427" spans="65:114" ht="24.75" customHeight="1">
      <c r="BM427" s="30"/>
      <c r="BN427" s="30"/>
      <c r="BO427" s="30"/>
      <c r="BP427" s="36"/>
      <c r="CL427" s="4"/>
      <c r="CM427" s="7"/>
      <c r="DI427" s="4"/>
      <c r="DJ427" s="7"/>
    </row>
    <row r="428" spans="65:114" ht="24.75" customHeight="1">
      <c r="BM428" s="30"/>
      <c r="BN428" s="30"/>
      <c r="BO428" s="30"/>
      <c r="BP428" s="36"/>
      <c r="CL428" s="4"/>
      <c r="CM428" s="7"/>
      <c r="DI428" s="4"/>
      <c r="DJ428" s="7"/>
    </row>
    <row r="429" spans="65:114" ht="24.75" customHeight="1">
      <c r="BM429" s="30"/>
      <c r="BN429" s="30"/>
      <c r="BO429" s="30"/>
      <c r="BP429" s="36"/>
      <c r="CL429" s="4"/>
      <c r="CM429" s="7"/>
      <c r="DI429" s="4"/>
      <c r="DJ429" s="7"/>
    </row>
    <row r="430" spans="65:114" ht="24.75" customHeight="1">
      <c r="BM430" s="30"/>
      <c r="BN430" s="30"/>
      <c r="BO430" s="30"/>
      <c r="BP430" s="36"/>
      <c r="CL430" s="4"/>
      <c r="CM430" s="7"/>
      <c r="DI430" s="4"/>
      <c r="DJ430" s="7"/>
    </row>
    <row r="431" spans="65:114" ht="24.75" customHeight="1">
      <c r="BM431" s="30"/>
      <c r="BN431" s="30"/>
      <c r="BO431" s="30"/>
      <c r="BP431" s="36"/>
      <c r="CL431" s="4"/>
      <c r="CM431" s="7"/>
      <c r="DI431" s="4"/>
      <c r="DJ431" s="7"/>
    </row>
    <row r="432" spans="65:114" ht="24.75" customHeight="1">
      <c r="BM432" s="30"/>
      <c r="BN432" s="30"/>
      <c r="BO432" s="30"/>
      <c r="BP432" s="36"/>
      <c r="CL432" s="4"/>
      <c r="CM432" s="7"/>
      <c r="DI432" s="4"/>
      <c r="DJ432" s="7"/>
    </row>
    <row r="433" spans="65:114" ht="24.75" customHeight="1">
      <c r="BM433" s="30"/>
      <c r="BN433" s="30"/>
      <c r="BO433" s="30"/>
      <c r="BP433" s="36"/>
      <c r="CL433" s="4"/>
      <c r="CM433" s="7"/>
      <c r="DI433" s="4"/>
      <c r="DJ433" s="7"/>
    </row>
    <row r="434" spans="65:114" ht="24.75" customHeight="1">
      <c r="BM434" s="30"/>
      <c r="BN434" s="30"/>
      <c r="BO434" s="30"/>
      <c r="BP434" s="36"/>
      <c r="CL434" s="4"/>
      <c r="CM434" s="7"/>
      <c r="DI434" s="4"/>
      <c r="DJ434" s="7"/>
    </row>
    <row r="435" spans="65:114" ht="24.75" customHeight="1">
      <c r="BM435" s="30"/>
      <c r="BN435" s="30"/>
      <c r="BO435" s="30"/>
      <c r="BP435" s="36"/>
      <c r="CL435" s="4"/>
      <c r="CM435" s="7"/>
      <c r="DI435" s="4"/>
      <c r="DJ435" s="7"/>
    </row>
    <row r="436" spans="65:114" ht="24.75" customHeight="1">
      <c r="BM436" s="30"/>
      <c r="BN436" s="30"/>
      <c r="BO436" s="30"/>
      <c r="BP436" s="36"/>
      <c r="CL436" s="4"/>
      <c r="CM436" s="7"/>
      <c r="DI436" s="4"/>
      <c r="DJ436" s="7"/>
    </row>
    <row r="437" spans="65:114" ht="24.75" customHeight="1">
      <c r="BM437" s="30"/>
      <c r="BN437" s="30"/>
      <c r="BO437" s="30"/>
      <c r="BP437" s="36"/>
      <c r="CL437" s="4"/>
      <c r="CM437" s="7"/>
      <c r="DI437" s="4"/>
      <c r="DJ437" s="7"/>
    </row>
    <row r="438" spans="65:114" ht="24.75" customHeight="1">
      <c r="BM438" s="30"/>
      <c r="BN438" s="30"/>
      <c r="BO438" s="30"/>
      <c r="BP438" s="36"/>
      <c r="CL438" s="4"/>
      <c r="CM438" s="7"/>
      <c r="DI438" s="4"/>
      <c r="DJ438" s="7"/>
    </row>
    <row r="439" spans="65:114" ht="24.75" customHeight="1">
      <c r="BM439" s="30"/>
      <c r="BN439" s="30"/>
      <c r="BO439" s="30"/>
      <c r="BP439" s="36"/>
      <c r="CL439" s="4"/>
      <c r="CM439" s="7"/>
      <c r="DI439" s="4"/>
      <c r="DJ439" s="7"/>
    </row>
    <row r="440" spans="65:114" ht="24.75" customHeight="1">
      <c r="BM440" s="30"/>
      <c r="BN440" s="30"/>
      <c r="BO440" s="30"/>
      <c r="BP440" s="36"/>
      <c r="CL440" s="4"/>
      <c r="CM440" s="7"/>
      <c r="DI440" s="4"/>
      <c r="DJ440" s="7"/>
    </row>
    <row r="441" spans="65:114" ht="24.75" customHeight="1">
      <c r="BM441" s="30"/>
      <c r="BN441" s="30"/>
      <c r="BO441" s="30"/>
      <c r="BP441" s="36"/>
      <c r="CL441" s="4"/>
      <c r="CM441" s="7"/>
      <c r="DI441" s="4"/>
      <c r="DJ441" s="7"/>
    </row>
    <row r="442" spans="65:114" ht="24.75" customHeight="1">
      <c r="BM442" s="30"/>
      <c r="BN442" s="30"/>
      <c r="BO442" s="30"/>
      <c r="BP442" s="36"/>
      <c r="CL442" s="4"/>
      <c r="CM442" s="7"/>
      <c r="DI442" s="4"/>
      <c r="DJ442" s="7"/>
    </row>
    <row r="443" spans="65:114" ht="24.75" customHeight="1">
      <c r="BM443" s="30"/>
      <c r="BN443" s="30"/>
      <c r="BO443" s="30"/>
      <c r="BP443" s="36"/>
      <c r="CL443" s="4"/>
      <c r="CM443" s="7"/>
      <c r="DI443" s="4"/>
      <c r="DJ443" s="7"/>
    </row>
    <row r="444" spans="65:114" ht="24.75" customHeight="1">
      <c r="BM444" s="30"/>
      <c r="BN444" s="30"/>
      <c r="BO444" s="30"/>
      <c r="BP444" s="36"/>
      <c r="CL444" s="4"/>
      <c r="CM444" s="7"/>
      <c r="DI444" s="4"/>
      <c r="DJ444" s="7"/>
    </row>
    <row r="445" spans="65:114" ht="24.75" customHeight="1">
      <c r="BM445" s="30"/>
      <c r="BN445" s="30"/>
      <c r="BO445" s="30"/>
      <c r="BP445" s="36"/>
      <c r="CL445" s="4"/>
      <c r="CM445" s="7"/>
      <c r="DI445" s="4"/>
      <c r="DJ445" s="7"/>
    </row>
    <row r="446" spans="65:114" ht="24.75" customHeight="1">
      <c r="BM446" s="30"/>
      <c r="BN446" s="30"/>
      <c r="BO446" s="30"/>
      <c r="BP446" s="36"/>
      <c r="CL446" s="4"/>
      <c r="CM446" s="7"/>
      <c r="DI446" s="4"/>
      <c r="DJ446" s="7"/>
    </row>
    <row r="447" spans="65:114" ht="24.75" customHeight="1">
      <c r="BM447" s="30"/>
      <c r="BN447" s="30"/>
      <c r="BO447" s="30"/>
      <c r="BP447" s="36"/>
      <c r="CL447" s="4"/>
      <c r="CM447" s="7"/>
      <c r="DI447" s="4"/>
      <c r="DJ447" s="7"/>
    </row>
    <row r="448" spans="65:114" ht="24.75" customHeight="1">
      <c r="BM448" s="30"/>
      <c r="BN448" s="30"/>
      <c r="BO448" s="30"/>
      <c r="BP448" s="36"/>
      <c r="CL448" s="4"/>
      <c r="CM448" s="7"/>
      <c r="DI448" s="4"/>
      <c r="DJ448" s="7"/>
    </row>
    <row r="449" spans="65:114" ht="24.75" customHeight="1">
      <c r="BM449" s="30"/>
      <c r="BN449" s="30"/>
      <c r="BO449" s="30"/>
      <c r="BP449" s="36"/>
      <c r="CL449" s="4"/>
      <c r="CM449" s="7"/>
      <c r="DI449" s="4"/>
      <c r="DJ449" s="7"/>
    </row>
    <row r="450" spans="65:114" ht="24.75" customHeight="1">
      <c r="BM450" s="30"/>
      <c r="BN450" s="30"/>
      <c r="BO450" s="30"/>
      <c r="BP450" s="36"/>
      <c r="CL450" s="4"/>
      <c r="CM450" s="7"/>
      <c r="DI450" s="4"/>
      <c r="DJ450" s="7"/>
    </row>
    <row r="451" spans="65:114" ht="24.75" customHeight="1">
      <c r="BM451" s="30"/>
      <c r="BN451" s="30"/>
      <c r="BO451" s="30"/>
      <c r="BP451" s="36"/>
      <c r="CL451" s="4"/>
      <c r="CM451" s="7"/>
      <c r="DI451" s="4"/>
      <c r="DJ451" s="7"/>
    </row>
    <row r="452" spans="65:114" ht="24.75" customHeight="1">
      <c r="BM452" s="30"/>
      <c r="BN452" s="30"/>
      <c r="BO452" s="30"/>
      <c r="BP452" s="36"/>
      <c r="CL452" s="4"/>
      <c r="CM452" s="7"/>
      <c r="DI452" s="4"/>
      <c r="DJ452" s="7"/>
    </row>
    <row r="453" spans="65:114" ht="24.75" customHeight="1">
      <c r="BM453" s="30"/>
      <c r="BN453" s="30"/>
      <c r="BO453" s="30"/>
      <c r="BP453" s="36"/>
      <c r="CL453" s="4"/>
      <c r="CM453" s="7"/>
      <c r="DI453" s="4"/>
      <c r="DJ453" s="7"/>
    </row>
    <row r="454" spans="65:114" ht="24.75" customHeight="1">
      <c r="BM454" s="30"/>
      <c r="BN454" s="30"/>
      <c r="BO454" s="30"/>
      <c r="BP454" s="36"/>
      <c r="CL454" s="4"/>
      <c r="CM454" s="7"/>
      <c r="DI454" s="4"/>
      <c r="DJ454" s="7"/>
    </row>
    <row r="455" spans="65:114" ht="24.75" customHeight="1">
      <c r="BM455" s="30"/>
      <c r="BN455" s="30"/>
      <c r="BO455" s="30"/>
      <c r="BP455" s="36"/>
      <c r="CL455" s="4"/>
      <c r="CM455" s="7"/>
      <c r="DI455" s="4"/>
      <c r="DJ455" s="7"/>
    </row>
    <row r="456" spans="65:114" ht="24.75" customHeight="1">
      <c r="BM456" s="30"/>
      <c r="BN456" s="30"/>
      <c r="BO456" s="30"/>
      <c r="BP456" s="36"/>
      <c r="CL456" s="4"/>
      <c r="CM456" s="7"/>
      <c r="DI456" s="4"/>
      <c r="DJ456" s="7"/>
    </row>
    <row r="457" spans="65:114" ht="24.75" customHeight="1">
      <c r="BM457" s="30"/>
      <c r="BN457" s="30"/>
      <c r="BO457" s="30"/>
      <c r="BP457" s="36"/>
      <c r="CL457" s="4"/>
      <c r="CM457" s="7"/>
      <c r="DI457" s="4"/>
      <c r="DJ457" s="7"/>
    </row>
    <row r="458" spans="65:114" ht="24.75" customHeight="1">
      <c r="BM458" s="30"/>
      <c r="BN458" s="30"/>
      <c r="BO458" s="30"/>
      <c r="BP458" s="36"/>
      <c r="CL458" s="4"/>
      <c r="CM458" s="7"/>
      <c r="DI458" s="4"/>
      <c r="DJ458" s="7"/>
    </row>
    <row r="459" spans="65:114" ht="24.75" customHeight="1">
      <c r="BM459" s="30"/>
      <c r="BN459" s="30"/>
      <c r="BO459" s="30"/>
      <c r="BP459" s="36"/>
      <c r="CL459" s="4"/>
      <c r="CM459" s="7"/>
      <c r="DI459" s="4"/>
      <c r="DJ459" s="7"/>
    </row>
    <row r="460" spans="65:114" ht="24.75" customHeight="1">
      <c r="BM460" s="30"/>
      <c r="BN460" s="30"/>
      <c r="BO460" s="30"/>
      <c r="BP460" s="36"/>
      <c r="CL460" s="4"/>
      <c r="CM460" s="7"/>
      <c r="DI460" s="4"/>
      <c r="DJ460" s="7"/>
    </row>
    <row r="461" spans="65:114" ht="24.75" customHeight="1">
      <c r="BM461" s="30"/>
      <c r="BN461" s="30"/>
      <c r="BO461" s="30"/>
      <c r="BP461" s="36"/>
      <c r="CL461" s="4"/>
      <c r="CM461" s="7"/>
      <c r="DI461" s="4"/>
      <c r="DJ461" s="7"/>
    </row>
    <row r="462" spans="65:114" ht="24.75" customHeight="1">
      <c r="BM462" s="30"/>
      <c r="BN462" s="30"/>
      <c r="BO462" s="30"/>
      <c r="BP462" s="36"/>
      <c r="CL462" s="4"/>
      <c r="CM462" s="7"/>
      <c r="DI462" s="4"/>
      <c r="DJ462" s="7"/>
    </row>
    <row r="463" spans="65:114" ht="24.75" customHeight="1">
      <c r="BM463" s="30"/>
      <c r="BN463" s="30"/>
      <c r="BO463" s="30"/>
      <c r="BP463" s="36"/>
      <c r="CL463" s="4"/>
      <c r="CM463" s="7"/>
      <c r="DI463" s="4"/>
      <c r="DJ463" s="7"/>
    </row>
    <row r="464" spans="65:114" ht="24.75" customHeight="1">
      <c r="BM464" s="30"/>
      <c r="BN464" s="30"/>
      <c r="BO464" s="30"/>
      <c r="BP464" s="36"/>
      <c r="CL464" s="4"/>
      <c r="CM464" s="7"/>
      <c r="DI464" s="4"/>
      <c r="DJ464" s="7"/>
    </row>
    <row r="465" spans="65:114" ht="24.75" customHeight="1">
      <c r="BM465" s="30"/>
      <c r="BN465" s="30"/>
      <c r="BO465" s="30"/>
      <c r="BP465" s="36"/>
      <c r="CL465" s="4"/>
      <c r="CM465" s="7"/>
      <c r="DI465" s="4"/>
      <c r="DJ465" s="7"/>
    </row>
    <row r="466" spans="65:114" ht="24.75" customHeight="1">
      <c r="BM466" s="30"/>
      <c r="BN466" s="30"/>
      <c r="BO466" s="30"/>
      <c r="BP466" s="36"/>
      <c r="CL466" s="4"/>
      <c r="CM466" s="7"/>
      <c r="DI466" s="4"/>
      <c r="DJ466" s="7"/>
    </row>
    <row r="467" spans="65:114" ht="24.75" customHeight="1">
      <c r="BM467" s="30"/>
      <c r="BN467" s="30"/>
      <c r="BO467" s="30"/>
      <c r="BP467" s="36"/>
      <c r="CL467" s="4"/>
      <c r="CM467" s="7"/>
      <c r="DI467" s="4"/>
      <c r="DJ467" s="7"/>
    </row>
    <row r="468" spans="65:114" ht="24.75" customHeight="1">
      <c r="BM468" s="30"/>
      <c r="BN468" s="30"/>
      <c r="BO468" s="30"/>
      <c r="BP468" s="36"/>
      <c r="CL468" s="4"/>
      <c r="CM468" s="7"/>
      <c r="DI468" s="4"/>
      <c r="DJ468" s="7"/>
    </row>
    <row r="469" spans="65:114" ht="24.75" customHeight="1">
      <c r="BM469" s="30"/>
      <c r="BN469" s="30"/>
      <c r="BO469" s="30"/>
      <c r="BP469" s="36"/>
      <c r="CL469" s="4"/>
      <c r="CM469" s="7"/>
      <c r="DI469" s="4"/>
      <c r="DJ469" s="7"/>
    </row>
    <row r="470" spans="65:114" ht="24.75" customHeight="1">
      <c r="BM470" s="30"/>
      <c r="BN470" s="30"/>
      <c r="BO470" s="30"/>
      <c r="BP470" s="36"/>
      <c r="CL470" s="4"/>
      <c r="CM470" s="7"/>
      <c r="DI470" s="4"/>
      <c r="DJ470" s="7"/>
    </row>
    <row r="471" spans="65:114" ht="24.75" customHeight="1">
      <c r="BM471" s="30"/>
      <c r="BN471" s="30"/>
      <c r="BO471" s="30"/>
      <c r="BP471" s="36"/>
      <c r="CL471" s="4"/>
      <c r="CM471" s="7"/>
      <c r="DI471" s="4"/>
      <c r="DJ471" s="7"/>
    </row>
    <row r="472" spans="65:114" ht="24.75" customHeight="1">
      <c r="BM472" s="30"/>
      <c r="BN472" s="30"/>
      <c r="BO472" s="30"/>
      <c r="BP472" s="36"/>
      <c r="CL472" s="4"/>
      <c r="CM472" s="7"/>
      <c r="DI472" s="4"/>
      <c r="DJ472" s="7"/>
    </row>
    <row r="473" spans="65:114" ht="24.75" customHeight="1">
      <c r="BM473" s="30"/>
      <c r="BN473" s="30"/>
      <c r="BO473" s="30"/>
      <c r="BP473" s="36"/>
      <c r="CL473" s="4"/>
      <c r="CM473" s="7"/>
      <c r="DI473" s="4"/>
      <c r="DJ473" s="7"/>
    </row>
    <row r="474" spans="65:114" ht="24.75" customHeight="1">
      <c r="BM474" s="30"/>
      <c r="BN474" s="30"/>
      <c r="BO474" s="30"/>
      <c r="BP474" s="36"/>
      <c r="CL474" s="4"/>
      <c r="CM474" s="7"/>
      <c r="DI474" s="4"/>
      <c r="DJ474" s="7"/>
    </row>
    <row r="475" spans="65:114" ht="24.75" customHeight="1">
      <c r="BM475" s="30"/>
      <c r="BN475" s="30"/>
      <c r="BO475" s="30"/>
      <c r="BP475" s="36"/>
      <c r="CL475" s="4"/>
      <c r="CM475" s="7"/>
      <c r="DI475" s="4"/>
      <c r="DJ475" s="7"/>
    </row>
    <row r="476" spans="65:114" ht="24.75" customHeight="1">
      <c r="BM476" s="30"/>
      <c r="BN476" s="30"/>
      <c r="BO476" s="30"/>
      <c r="BP476" s="36"/>
      <c r="CL476" s="4"/>
      <c r="CM476" s="7"/>
      <c r="DI476" s="4"/>
      <c r="DJ476" s="7"/>
    </row>
    <row r="477" spans="65:114" ht="24.75" customHeight="1">
      <c r="BM477" s="30"/>
      <c r="BN477" s="30"/>
      <c r="BO477" s="30"/>
      <c r="BP477" s="36"/>
      <c r="CL477" s="4"/>
      <c r="CM477" s="7"/>
      <c r="DI477" s="4"/>
      <c r="DJ477" s="7"/>
    </row>
    <row r="478" spans="65:114" ht="24.75" customHeight="1">
      <c r="BM478" s="30"/>
      <c r="BN478" s="30"/>
      <c r="BO478" s="30"/>
      <c r="BP478" s="36"/>
      <c r="CL478" s="4"/>
      <c r="CM478" s="7"/>
      <c r="DI478" s="4"/>
      <c r="DJ478" s="7"/>
    </row>
    <row r="479" spans="65:114" ht="24.75" customHeight="1">
      <c r="BM479" s="30"/>
      <c r="BN479" s="30"/>
      <c r="BO479" s="30"/>
      <c r="BP479" s="36"/>
      <c r="CL479" s="4"/>
      <c r="CM479" s="7"/>
      <c r="DI479" s="4"/>
      <c r="DJ479" s="7"/>
    </row>
    <row r="480" spans="65:114" ht="24.75" customHeight="1">
      <c r="BM480" s="30"/>
      <c r="BN480" s="30"/>
      <c r="BO480" s="30"/>
      <c r="BP480" s="36"/>
      <c r="CL480" s="4"/>
      <c r="CM480" s="7"/>
      <c r="DI480" s="4"/>
      <c r="DJ480" s="7"/>
    </row>
    <row r="481" spans="65:114" ht="24.75" customHeight="1">
      <c r="BM481" s="30"/>
      <c r="BN481" s="30"/>
      <c r="BO481" s="30"/>
      <c r="BP481" s="36"/>
      <c r="CL481" s="4"/>
      <c r="CM481" s="7"/>
      <c r="DI481" s="4"/>
      <c r="DJ481" s="7"/>
    </row>
    <row r="482" spans="65:114" ht="24.75" customHeight="1">
      <c r="BM482" s="30"/>
      <c r="BN482" s="30"/>
      <c r="BO482" s="30"/>
      <c r="BP482" s="36"/>
      <c r="CL482" s="4"/>
      <c r="CM482" s="7"/>
      <c r="DI482" s="4"/>
      <c r="DJ482" s="7"/>
    </row>
    <row r="483" spans="65:114" ht="24.75" customHeight="1">
      <c r="BM483" s="30"/>
      <c r="BN483" s="30"/>
      <c r="BO483" s="30"/>
      <c r="BP483" s="36"/>
      <c r="CL483" s="4"/>
      <c r="CM483" s="7"/>
      <c r="DI483" s="4"/>
      <c r="DJ483" s="7"/>
    </row>
    <row r="484" spans="65:114" ht="24.75" customHeight="1">
      <c r="BM484" s="30"/>
      <c r="BN484" s="30"/>
      <c r="BO484" s="30"/>
      <c r="BP484" s="36"/>
      <c r="CL484" s="4"/>
      <c r="CM484" s="7"/>
      <c r="DI484" s="4"/>
      <c r="DJ484" s="7"/>
    </row>
    <row r="485" spans="65:114" ht="24.75" customHeight="1">
      <c r="BM485" s="30"/>
      <c r="BN485" s="30"/>
      <c r="BO485" s="30"/>
      <c r="BP485" s="36"/>
      <c r="CL485" s="4"/>
      <c r="CM485" s="7"/>
      <c r="DI485" s="4"/>
      <c r="DJ485" s="7"/>
    </row>
    <row r="486" spans="65:114" ht="24.75" customHeight="1">
      <c r="BM486" s="30"/>
      <c r="BN486" s="30"/>
      <c r="BO486" s="30"/>
      <c r="BP486" s="36"/>
      <c r="CL486" s="4"/>
      <c r="CM486" s="7"/>
      <c r="DI486" s="4"/>
      <c r="DJ486" s="7"/>
    </row>
    <row r="487" spans="65:114" ht="24.75" customHeight="1">
      <c r="BM487" s="30"/>
      <c r="BN487" s="30"/>
      <c r="BO487" s="30"/>
      <c r="BP487" s="36"/>
      <c r="CL487" s="4"/>
      <c r="CM487" s="7"/>
      <c r="DI487" s="4"/>
      <c r="DJ487" s="7"/>
    </row>
    <row r="488" spans="65:114" ht="24.75" customHeight="1">
      <c r="BM488" s="30"/>
      <c r="BN488" s="30"/>
      <c r="BO488" s="30"/>
      <c r="BP488" s="36"/>
      <c r="CL488" s="4"/>
      <c r="CM488" s="7"/>
      <c r="DI488" s="4"/>
      <c r="DJ488" s="7"/>
    </row>
    <row r="489" spans="65:114" ht="24.75" customHeight="1">
      <c r="BM489" s="30"/>
      <c r="BN489" s="30"/>
      <c r="BO489" s="30"/>
      <c r="BP489" s="36"/>
      <c r="CL489" s="4"/>
      <c r="CM489" s="7"/>
      <c r="DI489" s="4"/>
      <c r="DJ489" s="7"/>
    </row>
    <row r="490" spans="65:114" ht="24.75" customHeight="1">
      <c r="BM490" s="30"/>
      <c r="BN490" s="30"/>
      <c r="BO490" s="30"/>
      <c r="BP490" s="36"/>
      <c r="CL490" s="4"/>
      <c r="CM490" s="7"/>
      <c r="DI490" s="4"/>
      <c r="DJ490" s="7"/>
    </row>
    <row r="491" spans="65:114" ht="24.75" customHeight="1">
      <c r="BM491" s="30"/>
      <c r="BN491" s="30"/>
      <c r="BO491" s="30"/>
      <c r="BP491" s="36"/>
      <c r="CL491" s="4"/>
      <c r="CM491" s="7"/>
      <c r="DI491" s="4"/>
      <c r="DJ491" s="7"/>
    </row>
    <row r="492" spans="65:114" ht="24.75" customHeight="1">
      <c r="BM492" s="30"/>
      <c r="BN492" s="30"/>
      <c r="BO492" s="30"/>
      <c r="BP492" s="36"/>
      <c r="CL492" s="4"/>
      <c r="CM492" s="7"/>
      <c r="DI492" s="4"/>
      <c r="DJ492" s="7"/>
    </row>
    <row r="493" spans="65:114" ht="24.75" customHeight="1">
      <c r="BM493" s="30"/>
      <c r="BN493" s="30"/>
      <c r="BO493" s="30"/>
      <c r="BP493" s="36"/>
      <c r="CL493" s="4"/>
      <c r="CM493" s="7"/>
      <c r="DI493" s="4"/>
      <c r="DJ493" s="7"/>
    </row>
    <row r="494" spans="65:114" ht="24.75" customHeight="1">
      <c r="BM494" s="30"/>
      <c r="BN494" s="30"/>
      <c r="BO494" s="30"/>
      <c r="BP494" s="36"/>
      <c r="CL494" s="4"/>
      <c r="CM494" s="7"/>
      <c r="DI494" s="4"/>
      <c r="DJ494" s="7"/>
    </row>
    <row r="495" spans="65:114" ht="24.75" customHeight="1">
      <c r="BM495" s="30"/>
      <c r="BN495" s="30"/>
      <c r="BO495" s="30"/>
      <c r="BP495" s="36"/>
      <c r="CL495" s="4"/>
      <c r="CM495" s="7"/>
      <c r="DI495" s="4"/>
      <c r="DJ495" s="7"/>
    </row>
    <row r="496" spans="65:114" ht="24.75" customHeight="1">
      <c r="BM496" s="30"/>
      <c r="BN496" s="30"/>
      <c r="BO496" s="30"/>
      <c r="BP496" s="36"/>
      <c r="CL496" s="4"/>
      <c r="CM496" s="7"/>
      <c r="DI496" s="4"/>
      <c r="DJ496" s="7"/>
    </row>
    <row r="497" spans="65:114" ht="24.75" customHeight="1">
      <c r="BM497" s="30"/>
      <c r="BN497" s="30"/>
      <c r="BO497" s="30"/>
      <c r="BP497" s="36"/>
      <c r="CL497" s="4"/>
      <c r="CM497" s="7"/>
      <c r="DI497" s="4"/>
      <c r="DJ497" s="7"/>
    </row>
    <row r="498" spans="65:114" ht="24.75" customHeight="1">
      <c r="BM498" s="30"/>
      <c r="BN498" s="30"/>
      <c r="BO498" s="30"/>
      <c r="BP498" s="36"/>
      <c r="CL498" s="4"/>
      <c r="CM498" s="7"/>
      <c r="DI498" s="4"/>
      <c r="DJ498" s="7"/>
    </row>
    <row r="499" spans="65:114" ht="24.75" customHeight="1">
      <c r="BM499" s="30"/>
      <c r="BN499" s="30"/>
      <c r="BO499" s="30"/>
      <c r="BP499" s="36"/>
      <c r="CL499" s="4"/>
      <c r="CM499" s="7"/>
      <c r="DI499" s="4"/>
      <c r="DJ499" s="7"/>
    </row>
    <row r="500" spans="65:114" ht="24.75" customHeight="1">
      <c r="BM500" s="30"/>
      <c r="BN500" s="30"/>
      <c r="BO500" s="30"/>
      <c r="BP500" s="36"/>
      <c r="CL500" s="4"/>
      <c r="CM500" s="7"/>
      <c r="DI500" s="4"/>
      <c r="DJ500" s="7"/>
    </row>
    <row r="501" spans="65:114" ht="24.75" customHeight="1">
      <c r="BM501" s="30"/>
      <c r="BN501" s="30"/>
      <c r="BO501" s="30"/>
      <c r="BP501" s="36"/>
      <c r="CL501" s="4"/>
      <c r="CM501" s="7"/>
      <c r="DI501" s="4"/>
      <c r="DJ501" s="7"/>
    </row>
    <row r="502" spans="65:114" ht="24.75" customHeight="1">
      <c r="BM502" s="30"/>
      <c r="BN502" s="30"/>
      <c r="BO502" s="30"/>
      <c r="BP502" s="36"/>
      <c r="CL502" s="4"/>
      <c r="CM502" s="7"/>
      <c r="DI502" s="4"/>
      <c r="DJ502" s="7"/>
    </row>
    <row r="503" spans="65:114" ht="24.75" customHeight="1">
      <c r="BM503" s="30"/>
      <c r="BN503" s="30"/>
      <c r="BO503" s="30"/>
      <c r="BP503" s="36"/>
      <c r="CL503" s="4"/>
      <c r="CM503" s="7"/>
      <c r="DI503" s="4"/>
      <c r="DJ503" s="7"/>
    </row>
    <row r="504" spans="65:114" ht="24.75" customHeight="1">
      <c r="BM504" s="30"/>
      <c r="BN504" s="30"/>
      <c r="BO504" s="30"/>
      <c r="BP504" s="36"/>
      <c r="CL504" s="4"/>
      <c r="CM504" s="7"/>
      <c r="DI504" s="4"/>
      <c r="DJ504" s="7"/>
    </row>
    <row r="505" spans="65:114" ht="24.75" customHeight="1">
      <c r="BM505" s="30"/>
      <c r="BN505" s="30"/>
      <c r="BO505" s="30"/>
      <c r="BP505" s="36"/>
      <c r="CL505" s="4"/>
      <c r="CM505" s="7"/>
      <c r="DI505" s="4"/>
      <c r="DJ505" s="7"/>
    </row>
    <row r="506" spans="65:114" ht="24.75" customHeight="1">
      <c r="BM506" s="30"/>
      <c r="BN506" s="30"/>
      <c r="BO506" s="30"/>
      <c r="BP506" s="36"/>
      <c r="CL506" s="4"/>
      <c r="CM506" s="7"/>
      <c r="DI506" s="4"/>
      <c r="DJ506" s="7"/>
    </row>
    <row r="507" spans="65:114" ht="24.75" customHeight="1">
      <c r="BM507" s="30"/>
      <c r="BN507" s="30"/>
      <c r="BO507" s="30"/>
      <c r="BP507" s="36"/>
      <c r="CL507" s="4"/>
      <c r="CM507" s="7"/>
      <c r="DI507" s="4"/>
      <c r="DJ507" s="7"/>
    </row>
    <row r="508" spans="65:114" ht="24.75" customHeight="1">
      <c r="BM508" s="30"/>
      <c r="BN508" s="30"/>
      <c r="BO508" s="30"/>
      <c r="BP508" s="36"/>
      <c r="CL508" s="4"/>
      <c r="CM508" s="7"/>
      <c r="DI508" s="4"/>
      <c r="DJ508" s="7"/>
    </row>
    <row r="509" spans="65:114" ht="24.75" customHeight="1">
      <c r="BM509" s="30"/>
      <c r="BN509" s="30"/>
      <c r="BO509" s="30"/>
      <c r="BP509" s="36"/>
      <c r="CL509" s="4"/>
      <c r="CM509" s="7"/>
      <c r="DI509" s="4"/>
      <c r="DJ509" s="7"/>
    </row>
    <row r="510" spans="65:114" ht="24.75" customHeight="1">
      <c r="BM510" s="30"/>
      <c r="BN510" s="30"/>
      <c r="BO510" s="30"/>
      <c r="BP510" s="36"/>
      <c r="CL510" s="4"/>
      <c r="CM510" s="7"/>
      <c r="DI510" s="4"/>
      <c r="DJ510" s="7"/>
    </row>
    <row r="511" spans="65:114" ht="24.75" customHeight="1">
      <c r="BM511" s="30"/>
      <c r="BN511" s="30"/>
      <c r="BO511" s="30"/>
      <c r="BP511" s="36"/>
      <c r="CL511" s="4"/>
      <c r="CM511" s="7"/>
      <c r="DI511" s="4"/>
      <c r="DJ511" s="7"/>
    </row>
    <row r="512" spans="65:114" ht="24.75" customHeight="1">
      <c r="BM512" s="30"/>
      <c r="BN512" s="30"/>
      <c r="BO512" s="30"/>
      <c r="BP512" s="36"/>
      <c r="CL512" s="4"/>
      <c r="CM512" s="7"/>
      <c r="DI512" s="4"/>
      <c r="DJ512" s="7"/>
    </row>
    <row r="513" spans="65:114" ht="24.75" customHeight="1">
      <c r="BM513" s="30"/>
      <c r="BN513" s="30"/>
      <c r="BO513" s="30"/>
      <c r="BP513" s="36"/>
      <c r="CL513" s="4"/>
      <c r="CM513" s="7"/>
      <c r="DI513" s="4"/>
      <c r="DJ513" s="7"/>
    </row>
    <row r="514" spans="65:114" ht="24.75" customHeight="1">
      <c r="BM514" s="30"/>
      <c r="BN514" s="30"/>
      <c r="BO514" s="30"/>
      <c r="BP514" s="36"/>
      <c r="CL514" s="4"/>
      <c r="CM514" s="7"/>
      <c r="DI514" s="4"/>
      <c r="DJ514" s="7"/>
    </row>
    <row r="515" spans="65:114" ht="24.75" customHeight="1">
      <c r="BM515" s="30"/>
      <c r="BN515" s="30"/>
      <c r="BO515" s="30"/>
      <c r="BP515" s="36"/>
      <c r="CL515" s="4"/>
      <c r="CM515" s="7"/>
      <c r="DI515" s="4"/>
      <c r="DJ515" s="7"/>
    </row>
    <row r="516" spans="65:114" ht="24.75" customHeight="1">
      <c r="BM516" s="30"/>
      <c r="BN516" s="30"/>
      <c r="BO516" s="30"/>
      <c r="BP516" s="36"/>
      <c r="CL516" s="4"/>
      <c r="CM516" s="7"/>
      <c r="DI516" s="4"/>
      <c r="DJ516" s="7"/>
    </row>
    <row r="517" spans="65:114" ht="24.75" customHeight="1">
      <c r="BM517" s="30"/>
      <c r="BN517" s="30"/>
      <c r="BO517" s="30"/>
      <c r="BP517" s="36"/>
      <c r="CL517" s="4"/>
      <c r="CM517" s="7"/>
      <c r="DI517" s="4"/>
      <c r="DJ517" s="7"/>
    </row>
    <row r="518" spans="65:114" ht="24.75" customHeight="1">
      <c r="BM518" s="30"/>
      <c r="BN518" s="30"/>
      <c r="BO518" s="30"/>
      <c r="BP518" s="36"/>
      <c r="CL518" s="4"/>
      <c r="CM518" s="7"/>
      <c r="DI518" s="4"/>
      <c r="DJ518" s="7"/>
    </row>
    <row r="519" spans="65:114" ht="24.75" customHeight="1">
      <c r="BM519" s="30"/>
      <c r="BN519" s="30"/>
      <c r="BO519" s="30"/>
      <c r="BP519" s="36"/>
      <c r="CL519" s="4"/>
      <c r="CM519" s="7"/>
      <c r="DI519" s="4"/>
      <c r="DJ519" s="7"/>
    </row>
    <row r="520" spans="65:114" ht="24.75" customHeight="1">
      <c r="BM520" s="30"/>
      <c r="BN520" s="30"/>
      <c r="BO520" s="30"/>
      <c r="BP520" s="36"/>
      <c r="CL520" s="4"/>
      <c r="CM520" s="7"/>
      <c r="DI520" s="4"/>
      <c r="DJ520" s="7"/>
    </row>
    <row r="521" spans="65:114" ht="24.75" customHeight="1">
      <c r="BM521" s="30"/>
      <c r="BN521" s="30"/>
      <c r="BO521" s="30"/>
      <c r="BP521" s="36"/>
      <c r="CL521" s="4"/>
      <c r="CM521" s="7"/>
      <c r="DI521" s="4"/>
      <c r="DJ521" s="7"/>
    </row>
    <row r="522" spans="65:114" ht="24.75" customHeight="1">
      <c r="BM522" s="30"/>
      <c r="BN522" s="30"/>
      <c r="BO522" s="30"/>
      <c r="BP522" s="36"/>
      <c r="CL522" s="4"/>
      <c r="CM522" s="7"/>
      <c r="DI522" s="4"/>
      <c r="DJ522" s="7"/>
    </row>
    <row r="523" spans="65:114" ht="24.75" customHeight="1">
      <c r="BM523" s="30"/>
      <c r="BN523" s="30"/>
      <c r="BO523" s="30"/>
      <c r="BP523" s="36"/>
      <c r="CL523" s="4"/>
      <c r="CM523" s="7"/>
      <c r="DI523" s="4"/>
      <c r="DJ523" s="7"/>
    </row>
    <row r="524" spans="65:114" ht="24.75" customHeight="1">
      <c r="BM524" s="30"/>
      <c r="BN524" s="30"/>
      <c r="BO524" s="30"/>
      <c r="BP524" s="36"/>
      <c r="CL524" s="4"/>
      <c r="CM524" s="7"/>
      <c r="DI524" s="4"/>
      <c r="DJ524" s="7"/>
    </row>
    <row r="525" spans="65:114" ht="24.75" customHeight="1">
      <c r="BM525" s="30"/>
      <c r="BN525" s="30"/>
      <c r="BO525" s="30"/>
      <c r="BP525" s="36"/>
      <c r="CL525" s="4"/>
      <c r="CM525" s="7"/>
      <c r="DI525" s="4"/>
      <c r="DJ525" s="7"/>
    </row>
    <row r="526" spans="65:114" ht="24.75" customHeight="1">
      <c r="BM526" s="30"/>
      <c r="BN526" s="30"/>
      <c r="BO526" s="30"/>
      <c r="BP526" s="36"/>
      <c r="CL526" s="4"/>
      <c r="CM526" s="7"/>
      <c r="DI526" s="4"/>
      <c r="DJ526" s="7"/>
    </row>
    <row r="527" spans="65:114" ht="24.75" customHeight="1">
      <c r="BM527" s="30"/>
      <c r="BN527" s="30"/>
      <c r="BO527" s="30"/>
      <c r="BP527" s="36"/>
      <c r="CL527" s="4"/>
      <c r="CM527" s="7"/>
      <c r="DI527" s="4"/>
      <c r="DJ527" s="7"/>
    </row>
    <row r="528" spans="65:114" ht="24.75" customHeight="1">
      <c r="BM528" s="30"/>
      <c r="BN528" s="30"/>
      <c r="BO528" s="30"/>
      <c r="BP528" s="36"/>
      <c r="CL528" s="4"/>
      <c r="CM528" s="7"/>
      <c r="DI528" s="4"/>
      <c r="DJ528" s="7"/>
    </row>
    <row r="529" spans="65:114" ht="24.75" customHeight="1">
      <c r="BM529" s="30"/>
      <c r="BN529" s="30"/>
      <c r="BO529" s="30"/>
      <c r="BP529" s="36"/>
      <c r="CL529" s="4"/>
      <c r="CM529" s="7"/>
      <c r="DI529" s="4"/>
      <c r="DJ529" s="7"/>
    </row>
    <row r="530" spans="65:114" ht="24.75" customHeight="1">
      <c r="BM530" s="30"/>
      <c r="BN530" s="30"/>
      <c r="BO530" s="30"/>
      <c r="BP530" s="36"/>
      <c r="CL530" s="4"/>
      <c r="CM530" s="7"/>
      <c r="DI530" s="4"/>
      <c r="DJ530" s="7"/>
    </row>
    <row r="531" spans="65:114" ht="24.75" customHeight="1">
      <c r="BM531" s="30"/>
      <c r="BN531" s="30"/>
      <c r="BO531" s="30"/>
      <c r="BP531" s="36"/>
      <c r="CL531" s="4"/>
      <c r="CM531" s="7"/>
      <c r="DI531" s="4"/>
      <c r="DJ531" s="7"/>
    </row>
    <row r="532" spans="65:114" ht="24.75" customHeight="1">
      <c r="BM532" s="30"/>
      <c r="BN532" s="30"/>
      <c r="BO532" s="30"/>
      <c r="BP532" s="36"/>
      <c r="CL532" s="4"/>
      <c r="CM532" s="7"/>
      <c r="DI532" s="4"/>
      <c r="DJ532" s="7"/>
    </row>
    <row r="533" spans="65:114" ht="24.75" customHeight="1">
      <c r="BM533" s="30"/>
      <c r="BN533" s="30"/>
      <c r="BO533" s="30"/>
      <c r="BP533" s="36"/>
      <c r="CL533" s="4"/>
      <c r="CM533" s="7"/>
      <c r="DI533" s="4"/>
      <c r="DJ533" s="7"/>
    </row>
    <row r="534" spans="65:114" ht="24.75" customHeight="1">
      <c r="BM534" s="30"/>
      <c r="BN534" s="30"/>
      <c r="BO534" s="30"/>
      <c r="BP534" s="36"/>
      <c r="CL534" s="4"/>
      <c r="CM534" s="7"/>
      <c r="DI534" s="4"/>
      <c r="DJ534" s="7"/>
    </row>
    <row r="535" spans="65:114" ht="24.75" customHeight="1">
      <c r="BM535" s="30"/>
      <c r="BN535" s="30"/>
      <c r="BO535" s="30"/>
      <c r="BP535" s="36"/>
      <c r="CL535" s="4"/>
      <c r="CM535" s="7"/>
      <c r="DI535" s="4"/>
      <c r="DJ535" s="7"/>
    </row>
    <row r="536" spans="65:114" ht="24.75" customHeight="1">
      <c r="BM536" s="30"/>
      <c r="BN536" s="30"/>
      <c r="BO536" s="30"/>
      <c r="BP536" s="36"/>
      <c r="CL536" s="4"/>
      <c r="CM536" s="7"/>
      <c r="DI536" s="4"/>
      <c r="DJ536" s="7"/>
    </row>
    <row r="537" spans="65:114" ht="24.75" customHeight="1">
      <c r="BM537" s="30"/>
      <c r="BN537" s="30"/>
      <c r="BO537" s="30"/>
      <c r="BP537" s="36"/>
      <c r="CL537" s="4"/>
      <c r="CM537" s="7"/>
      <c r="DI537" s="4"/>
      <c r="DJ537" s="7"/>
    </row>
    <row r="538" spans="65:114" ht="24.75" customHeight="1">
      <c r="BM538" s="30"/>
      <c r="BN538" s="30"/>
      <c r="BO538" s="30"/>
      <c r="BP538" s="36"/>
      <c r="CL538" s="4"/>
      <c r="CM538" s="7"/>
      <c r="DI538" s="4"/>
      <c r="DJ538" s="7"/>
    </row>
    <row r="539" spans="65:114" ht="24.75" customHeight="1">
      <c r="BM539" s="30"/>
      <c r="BN539" s="30"/>
      <c r="BO539" s="30"/>
      <c r="BP539" s="36"/>
      <c r="CL539" s="4"/>
      <c r="CM539" s="7"/>
      <c r="DI539" s="4"/>
      <c r="DJ539" s="7"/>
    </row>
    <row r="540" spans="65:114" ht="24.75" customHeight="1">
      <c r="BM540" s="30"/>
      <c r="BN540" s="30"/>
      <c r="BO540" s="30"/>
      <c r="BP540" s="36"/>
      <c r="CL540" s="4"/>
      <c r="CM540" s="7"/>
      <c r="DI540" s="4"/>
      <c r="DJ540" s="7"/>
    </row>
    <row r="541" spans="65:114" ht="24.75" customHeight="1">
      <c r="BM541" s="30"/>
      <c r="BN541" s="30"/>
      <c r="BO541" s="30"/>
      <c r="BP541" s="36"/>
      <c r="CL541" s="4"/>
      <c r="CM541" s="7"/>
      <c r="DI541" s="4"/>
      <c r="DJ541" s="7"/>
    </row>
    <row r="542" spans="65:114" ht="24.75" customHeight="1">
      <c r="BM542" s="30"/>
      <c r="BN542" s="30"/>
      <c r="BO542" s="30"/>
      <c r="BP542" s="36"/>
      <c r="CL542" s="4"/>
      <c r="CM542" s="7"/>
      <c r="DI542" s="4"/>
      <c r="DJ542" s="7"/>
    </row>
    <row r="543" spans="65:114" ht="24.75" customHeight="1">
      <c r="BM543" s="30"/>
      <c r="BN543" s="30"/>
      <c r="BO543" s="30"/>
      <c r="BP543" s="36"/>
      <c r="CL543" s="4"/>
      <c r="CM543" s="7"/>
      <c r="DI543" s="4"/>
      <c r="DJ543" s="7"/>
    </row>
    <row r="544" spans="65:114" ht="24.75" customHeight="1">
      <c r="BM544" s="30"/>
      <c r="BN544" s="30"/>
      <c r="BO544" s="30"/>
      <c r="BP544" s="36"/>
      <c r="CL544" s="4"/>
      <c r="CM544" s="7"/>
      <c r="DI544" s="4"/>
      <c r="DJ544" s="7"/>
    </row>
    <row r="545" spans="65:114" ht="24.75" customHeight="1">
      <c r="BM545" s="30"/>
      <c r="BN545" s="30"/>
      <c r="BO545" s="30"/>
      <c r="BP545" s="36"/>
      <c r="CL545" s="4"/>
      <c r="CM545" s="7"/>
      <c r="DI545" s="4"/>
      <c r="DJ545" s="7"/>
    </row>
    <row r="546" spans="65:114" ht="24.75" customHeight="1">
      <c r="BM546" s="30"/>
      <c r="BN546" s="30"/>
      <c r="BO546" s="30"/>
      <c r="BP546" s="36"/>
      <c r="CL546" s="4"/>
      <c r="CM546" s="7"/>
      <c r="DI546" s="4"/>
      <c r="DJ546" s="7"/>
    </row>
    <row r="547" spans="65:114" ht="24.75" customHeight="1">
      <c r="BM547" s="30"/>
      <c r="BN547" s="30"/>
      <c r="BO547" s="30"/>
      <c r="BP547" s="36"/>
      <c r="CL547" s="4"/>
      <c r="CM547" s="7"/>
      <c r="DI547" s="4"/>
      <c r="DJ547" s="7"/>
    </row>
    <row r="548" spans="65:114" ht="24.75" customHeight="1">
      <c r="BM548" s="30"/>
      <c r="BN548" s="30"/>
      <c r="BO548" s="30"/>
      <c r="BP548" s="36"/>
      <c r="CL548" s="4"/>
      <c r="CM548" s="7"/>
      <c r="DI548" s="4"/>
      <c r="DJ548" s="7"/>
    </row>
    <row r="549" spans="65:114" ht="24.75" customHeight="1">
      <c r="BM549" s="30"/>
      <c r="BN549" s="30"/>
      <c r="BO549" s="30"/>
      <c r="BP549" s="36"/>
      <c r="CL549" s="4"/>
      <c r="CM549" s="7"/>
      <c r="DI549" s="4"/>
      <c r="DJ549" s="7"/>
    </row>
    <row r="550" spans="65:114" ht="24.75" customHeight="1">
      <c r="BM550" s="30"/>
      <c r="BN550" s="30"/>
      <c r="BO550" s="30"/>
      <c r="BP550" s="36"/>
      <c r="CL550" s="4"/>
      <c r="CM550" s="7"/>
      <c r="DI550" s="4"/>
      <c r="DJ550" s="7"/>
    </row>
    <row r="551" spans="65:114" ht="24.75" customHeight="1">
      <c r="BM551" s="30"/>
      <c r="BN551" s="30"/>
      <c r="BO551" s="30"/>
      <c r="BP551" s="36"/>
      <c r="CL551" s="4"/>
      <c r="CM551" s="7"/>
      <c r="DI551" s="4"/>
      <c r="DJ551" s="7"/>
    </row>
    <row r="552" spans="65:114" ht="24.75" customHeight="1">
      <c r="BM552" s="30"/>
      <c r="BN552" s="30"/>
      <c r="BO552" s="30"/>
      <c r="BP552" s="36"/>
      <c r="CL552" s="4"/>
      <c r="CM552" s="7"/>
      <c r="DI552" s="4"/>
      <c r="DJ552" s="7"/>
    </row>
    <row r="553" spans="65:114" ht="24.75" customHeight="1">
      <c r="BM553" s="30"/>
      <c r="BN553" s="30"/>
      <c r="BO553" s="30"/>
      <c r="BP553" s="36"/>
      <c r="CL553" s="4"/>
      <c r="CM553" s="7"/>
      <c r="DI553" s="4"/>
      <c r="DJ553" s="7"/>
    </row>
    <row r="554" spans="65:114" ht="24.75" customHeight="1">
      <c r="BM554" s="30"/>
      <c r="BN554" s="30"/>
      <c r="BO554" s="30"/>
      <c r="BP554" s="36"/>
      <c r="CL554" s="4"/>
      <c r="CM554" s="7"/>
      <c r="DI554" s="4"/>
      <c r="DJ554" s="7"/>
    </row>
    <row r="555" spans="65:114" ht="24.75" customHeight="1">
      <c r="BM555" s="30"/>
      <c r="BN555" s="30"/>
      <c r="BO555" s="30"/>
      <c r="BP555" s="36"/>
      <c r="CL555" s="4"/>
      <c r="CM555" s="7"/>
      <c r="DI555" s="4"/>
      <c r="DJ555" s="7"/>
    </row>
    <row r="556" spans="65:114" ht="24.75" customHeight="1">
      <c r="BM556" s="30"/>
      <c r="BN556" s="30"/>
      <c r="BO556" s="30"/>
      <c r="BP556" s="36"/>
      <c r="CL556" s="4"/>
      <c r="CM556" s="7"/>
      <c r="DI556" s="4"/>
      <c r="DJ556" s="7"/>
    </row>
    <row r="557" spans="65:114" ht="24.75" customHeight="1">
      <c r="BM557" s="30"/>
      <c r="BN557" s="30"/>
      <c r="BO557" s="30"/>
      <c r="BP557" s="36"/>
      <c r="CL557" s="4"/>
      <c r="CM557" s="7"/>
      <c r="DI557" s="4"/>
      <c r="DJ557" s="7"/>
    </row>
    <row r="558" spans="65:114" ht="24.75" customHeight="1">
      <c r="BM558" s="30"/>
      <c r="BN558" s="30"/>
      <c r="BO558" s="30"/>
      <c r="BP558" s="36"/>
      <c r="CL558" s="4"/>
      <c r="CM558" s="7"/>
      <c r="DI558" s="4"/>
      <c r="DJ558" s="7"/>
    </row>
    <row r="559" spans="65:114" ht="24.75" customHeight="1">
      <c r="BM559" s="30"/>
      <c r="BN559" s="30"/>
      <c r="BO559" s="30"/>
      <c r="BP559" s="36"/>
      <c r="CL559" s="4"/>
      <c r="CM559" s="7"/>
      <c r="DI559" s="4"/>
      <c r="DJ559" s="7"/>
    </row>
    <row r="560" spans="65:114" ht="24.75" customHeight="1">
      <c r="BM560" s="30"/>
      <c r="BN560" s="30"/>
      <c r="BO560" s="30"/>
      <c r="BP560" s="36"/>
      <c r="CL560" s="4"/>
      <c r="CM560" s="7"/>
      <c r="DI560" s="4"/>
      <c r="DJ560" s="7"/>
    </row>
    <row r="561" spans="65:114" ht="24.75" customHeight="1">
      <c r="BM561" s="30"/>
      <c r="BN561" s="30"/>
      <c r="BO561" s="30"/>
      <c r="BP561" s="36"/>
      <c r="CL561" s="4"/>
      <c r="CM561" s="7"/>
      <c r="DI561" s="4"/>
      <c r="DJ561" s="7"/>
    </row>
    <row r="562" spans="65:114" ht="24.75" customHeight="1">
      <c r="BM562" s="30"/>
      <c r="BN562" s="30"/>
      <c r="BO562" s="30"/>
      <c r="BP562" s="36"/>
      <c r="CL562" s="4"/>
      <c r="CM562" s="7"/>
      <c r="DI562" s="4"/>
      <c r="DJ562" s="7"/>
    </row>
    <row r="563" spans="65:114" ht="24.75" customHeight="1">
      <c r="BM563" s="30"/>
      <c r="BN563" s="30"/>
      <c r="BO563" s="30"/>
      <c r="BP563" s="36"/>
      <c r="CL563" s="4"/>
      <c r="CM563" s="7"/>
      <c r="DI563" s="4"/>
      <c r="DJ563" s="7"/>
    </row>
    <row r="564" spans="65:114" ht="24.75" customHeight="1">
      <c r="BM564" s="30"/>
      <c r="BN564" s="30"/>
      <c r="BO564" s="30"/>
      <c r="BP564" s="36"/>
      <c r="CL564" s="4"/>
      <c r="CM564" s="7"/>
      <c r="DI564" s="4"/>
      <c r="DJ564" s="7"/>
    </row>
    <row r="565" spans="65:114" ht="24.75" customHeight="1">
      <c r="BM565" s="30"/>
      <c r="BN565" s="30"/>
      <c r="BO565" s="30"/>
      <c r="BP565" s="36"/>
      <c r="CL565" s="4"/>
      <c r="CM565" s="7"/>
      <c r="DI565" s="4"/>
      <c r="DJ565" s="7"/>
    </row>
    <row r="566" spans="65:114" ht="24.75" customHeight="1">
      <c r="BM566" s="30"/>
      <c r="BN566" s="30"/>
      <c r="BO566" s="30"/>
      <c r="BP566" s="36"/>
      <c r="CL566" s="4"/>
      <c r="CM566" s="7"/>
      <c r="DI566" s="4"/>
      <c r="DJ566" s="7"/>
    </row>
    <row r="567" spans="65:114" ht="24.75" customHeight="1">
      <c r="BM567" s="30"/>
      <c r="BN567" s="30"/>
      <c r="BO567" s="30"/>
      <c r="BP567" s="36"/>
      <c r="CL567" s="4"/>
      <c r="CM567" s="7"/>
      <c r="DI567" s="4"/>
      <c r="DJ567" s="7"/>
    </row>
    <row r="568" spans="65:114" ht="24.75" customHeight="1">
      <c r="BM568" s="30"/>
      <c r="BN568" s="30"/>
      <c r="BO568" s="30"/>
      <c r="BP568" s="36"/>
      <c r="CL568" s="4"/>
      <c r="CM568" s="7"/>
      <c r="DI568" s="4"/>
      <c r="DJ568" s="7"/>
    </row>
    <row r="569" spans="65:114" ht="24.75" customHeight="1">
      <c r="BM569" s="30"/>
      <c r="BN569" s="30"/>
      <c r="BO569" s="30"/>
      <c r="BP569" s="36"/>
      <c r="CL569" s="4"/>
      <c r="CM569" s="7"/>
      <c r="DI569" s="4"/>
      <c r="DJ569" s="7"/>
    </row>
    <row r="570" spans="65:114" ht="24.75" customHeight="1">
      <c r="BM570" s="30"/>
      <c r="BN570" s="30"/>
      <c r="BO570" s="30"/>
      <c r="BP570" s="36"/>
      <c r="CL570" s="4"/>
      <c r="CM570" s="7"/>
      <c r="DI570" s="4"/>
      <c r="DJ570" s="7"/>
    </row>
    <row r="571" spans="65:114" ht="24.75" customHeight="1">
      <c r="BM571" s="30"/>
      <c r="BN571" s="30"/>
      <c r="BO571" s="30"/>
      <c r="BP571" s="36"/>
      <c r="CL571" s="4"/>
      <c r="CM571" s="7"/>
      <c r="DI571" s="4"/>
      <c r="DJ571" s="7"/>
    </row>
    <row r="572" spans="65:114" ht="24.75" customHeight="1">
      <c r="BM572" s="30"/>
      <c r="BN572" s="30"/>
      <c r="BO572" s="30"/>
      <c r="BP572" s="36"/>
      <c r="CL572" s="4"/>
      <c r="CM572" s="7"/>
      <c r="DI572" s="4"/>
      <c r="DJ572" s="7"/>
    </row>
    <row r="573" spans="65:114" ht="24.75" customHeight="1">
      <c r="BM573" s="30"/>
      <c r="BN573" s="30"/>
      <c r="BO573" s="30"/>
      <c r="BP573" s="36"/>
      <c r="CL573" s="4"/>
      <c r="CM573" s="7"/>
      <c r="DI573" s="4"/>
      <c r="DJ573" s="7"/>
    </row>
    <row r="574" spans="65:114" ht="24.75" customHeight="1">
      <c r="BM574" s="30"/>
      <c r="BN574" s="30"/>
      <c r="BO574" s="30"/>
      <c r="BP574" s="36"/>
      <c r="CL574" s="4"/>
      <c r="CM574" s="7"/>
      <c r="DI574" s="4"/>
      <c r="DJ574" s="7"/>
    </row>
    <row r="575" spans="65:114" ht="24.75" customHeight="1">
      <c r="BM575" s="30"/>
      <c r="BN575" s="30"/>
      <c r="BO575" s="30"/>
      <c r="BP575" s="36"/>
      <c r="CL575" s="4"/>
      <c r="CM575" s="7"/>
      <c r="DI575" s="4"/>
      <c r="DJ575" s="7"/>
    </row>
    <row r="576" spans="65:114" ht="24.75" customHeight="1">
      <c r="BM576" s="30"/>
      <c r="BN576" s="30"/>
      <c r="BO576" s="30"/>
      <c r="BP576" s="36"/>
      <c r="CL576" s="4"/>
      <c r="CM576" s="7"/>
      <c r="DI576" s="4"/>
      <c r="DJ576" s="7"/>
    </row>
    <row r="577" spans="65:114" ht="24.75" customHeight="1">
      <c r="BM577" s="30"/>
      <c r="BN577" s="30"/>
      <c r="BO577" s="30"/>
      <c r="BP577" s="36"/>
      <c r="CL577" s="4"/>
      <c r="CM577" s="7"/>
      <c r="DI577" s="4"/>
      <c r="DJ577" s="7"/>
    </row>
    <row r="578" spans="65:114" ht="24.75" customHeight="1">
      <c r="BM578" s="30"/>
      <c r="BN578" s="30"/>
      <c r="BO578" s="30"/>
      <c r="BP578" s="36"/>
      <c r="CL578" s="4"/>
      <c r="CM578" s="7"/>
      <c r="DI578" s="4"/>
      <c r="DJ578" s="7"/>
    </row>
    <row r="579" spans="65:114" ht="24.75" customHeight="1">
      <c r="BM579" s="30"/>
      <c r="BN579" s="30"/>
      <c r="BO579" s="30"/>
      <c r="BP579" s="36"/>
      <c r="CL579" s="4"/>
      <c r="CM579" s="7"/>
      <c r="DI579" s="4"/>
      <c r="DJ579" s="7"/>
    </row>
    <row r="580" spans="65:114" ht="24.75" customHeight="1">
      <c r="BM580" s="30"/>
      <c r="BN580" s="30"/>
      <c r="BO580" s="30"/>
      <c r="BP580" s="36"/>
      <c r="CL580" s="4"/>
      <c r="CM580" s="7"/>
      <c r="DI580" s="4"/>
      <c r="DJ580" s="7"/>
    </row>
    <row r="581" spans="65:114" ht="24.75" customHeight="1">
      <c r="BM581" s="30"/>
      <c r="BN581" s="30"/>
      <c r="BO581" s="30"/>
      <c r="BP581" s="36"/>
      <c r="CL581" s="4"/>
      <c r="CM581" s="7"/>
      <c r="DI581" s="4"/>
      <c r="DJ581" s="7"/>
    </row>
    <row r="582" spans="65:114" ht="24.75" customHeight="1">
      <c r="BM582" s="30"/>
      <c r="BN582" s="30"/>
      <c r="BO582" s="30"/>
      <c r="BP582" s="36"/>
      <c r="CL582" s="4"/>
      <c r="CM582" s="7"/>
      <c r="DI582" s="4"/>
      <c r="DJ582" s="7"/>
    </row>
    <row r="583" spans="65:114" ht="24.75" customHeight="1">
      <c r="BM583" s="30"/>
      <c r="BN583" s="30"/>
      <c r="BO583" s="30"/>
      <c r="BP583" s="36"/>
      <c r="CL583" s="4"/>
      <c r="CM583" s="7"/>
      <c r="DI583" s="4"/>
      <c r="DJ583" s="7"/>
    </row>
    <row r="584" spans="65:114" ht="24.75" customHeight="1">
      <c r="BM584" s="30"/>
      <c r="BN584" s="30"/>
      <c r="BO584" s="30"/>
      <c r="BP584" s="36"/>
      <c r="CL584" s="4"/>
      <c r="CM584" s="7"/>
      <c r="DI584" s="4"/>
      <c r="DJ584" s="7"/>
    </row>
    <row r="585" spans="65:114" ht="24.75" customHeight="1">
      <c r="BM585" s="30"/>
      <c r="BN585" s="30"/>
      <c r="BO585" s="30"/>
      <c r="BP585" s="36"/>
      <c r="CL585" s="4"/>
      <c r="CM585" s="7"/>
      <c r="DI585" s="4"/>
      <c r="DJ585" s="7"/>
    </row>
    <row r="586" spans="65:114" ht="24.75" customHeight="1">
      <c r="BM586" s="30"/>
      <c r="BN586" s="30"/>
      <c r="BO586" s="30"/>
      <c r="BP586" s="36"/>
      <c r="CL586" s="4"/>
      <c r="CM586" s="7"/>
      <c r="DI586" s="4"/>
      <c r="DJ586" s="7"/>
    </row>
    <row r="587" spans="65:114" ht="24.75" customHeight="1">
      <c r="BM587" s="30"/>
      <c r="BN587" s="30"/>
      <c r="BO587" s="30"/>
      <c r="BP587" s="36"/>
      <c r="CL587" s="4"/>
      <c r="CM587" s="7"/>
      <c r="DI587" s="4"/>
      <c r="DJ587" s="7"/>
    </row>
    <row r="588" spans="65:114" ht="24.75" customHeight="1">
      <c r="BM588" s="30"/>
      <c r="BN588" s="30"/>
      <c r="BO588" s="30"/>
      <c r="BP588" s="36"/>
      <c r="CL588" s="4"/>
      <c r="CM588" s="7"/>
      <c r="DI588" s="4"/>
      <c r="DJ588" s="7"/>
    </row>
    <row r="589" spans="65:114" ht="24.75" customHeight="1">
      <c r="BM589" s="30"/>
      <c r="BN589" s="30"/>
      <c r="BO589" s="30"/>
      <c r="BP589" s="36"/>
      <c r="CL589" s="4"/>
      <c r="CM589" s="7"/>
      <c r="DI589" s="4"/>
      <c r="DJ589" s="7"/>
    </row>
    <row r="590" spans="65:114" ht="24.75" customHeight="1">
      <c r="BM590" s="30"/>
      <c r="BN590" s="30"/>
      <c r="BO590" s="30"/>
      <c r="BP590" s="36"/>
      <c r="CL590" s="4"/>
      <c r="CM590" s="7"/>
      <c r="DI590" s="4"/>
      <c r="DJ590" s="7"/>
    </row>
    <row r="591" spans="65:114" ht="24.75" customHeight="1">
      <c r="BM591" s="30"/>
      <c r="BN591" s="30"/>
      <c r="BO591" s="30"/>
      <c r="BP591" s="36"/>
      <c r="CL591" s="4"/>
      <c r="CM591" s="7"/>
      <c r="DI591" s="4"/>
      <c r="DJ591" s="7"/>
    </row>
    <row r="592" spans="65:114" ht="24.75" customHeight="1">
      <c r="BM592" s="30"/>
      <c r="BN592" s="30"/>
      <c r="BO592" s="30"/>
      <c r="BP592" s="36"/>
      <c r="CL592" s="4"/>
      <c r="CM592" s="7"/>
      <c r="DI592" s="4"/>
      <c r="DJ592" s="7"/>
    </row>
    <row r="593" spans="65:114" ht="24.75" customHeight="1">
      <c r="BM593" s="30"/>
      <c r="BN593" s="30"/>
      <c r="BO593" s="30"/>
      <c r="BP593" s="36"/>
      <c r="CL593" s="4"/>
      <c r="CM593" s="7"/>
      <c r="DI593" s="4"/>
      <c r="DJ593" s="7"/>
    </row>
    <row r="594" spans="65:114" ht="24.75" customHeight="1">
      <c r="BM594" s="30"/>
      <c r="BN594" s="30"/>
      <c r="BO594" s="30"/>
      <c r="BP594" s="36"/>
      <c r="CL594" s="4"/>
      <c r="CM594" s="7"/>
      <c r="DI594" s="4"/>
      <c r="DJ594" s="7"/>
    </row>
    <row r="595" spans="65:114" ht="24.75" customHeight="1">
      <c r="BM595" s="30"/>
      <c r="BN595" s="30"/>
      <c r="BO595" s="30"/>
      <c r="BP595" s="36"/>
      <c r="CL595" s="4"/>
      <c r="CM595" s="7"/>
      <c r="DI595" s="4"/>
      <c r="DJ595" s="7"/>
    </row>
    <row r="596" spans="65:114" ht="24.75" customHeight="1">
      <c r="BM596" s="30"/>
      <c r="BN596" s="30"/>
      <c r="BO596" s="30"/>
      <c r="BP596" s="36"/>
      <c r="CL596" s="4"/>
      <c r="CM596" s="7"/>
      <c r="DI596" s="4"/>
      <c r="DJ596" s="7"/>
    </row>
    <row r="597" spans="65:114" ht="24.75" customHeight="1">
      <c r="BM597" s="30"/>
      <c r="BN597" s="30"/>
      <c r="BO597" s="30"/>
      <c r="BP597" s="36"/>
      <c r="CL597" s="4"/>
      <c r="CM597" s="7"/>
      <c r="DI597" s="4"/>
      <c r="DJ597" s="7"/>
    </row>
    <row r="598" spans="65:114" ht="24.75" customHeight="1">
      <c r="BM598" s="30"/>
      <c r="BN598" s="30"/>
      <c r="BO598" s="30"/>
      <c r="BP598" s="36"/>
      <c r="CL598" s="4"/>
      <c r="CM598" s="7"/>
      <c r="DI598" s="4"/>
      <c r="DJ598" s="7"/>
    </row>
    <row r="599" spans="65:114" ht="24.75" customHeight="1">
      <c r="BM599" s="30"/>
      <c r="BN599" s="30"/>
      <c r="BO599" s="30"/>
      <c r="BP599" s="36"/>
      <c r="CL599" s="4"/>
      <c r="CM599" s="7"/>
      <c r="DI599" s="4"/>
      <c r="DJ599" s="7"/>
    </row>
    <row r="600" spans="65:114" ht="24.75" customHeight="1">
      <c r="BM600" s="30"/>
      <c r="BN600" s="30"/>
      <c r="BO600" s="30"/>
      <c r="BP600" s="36"/>
      <c r="CL600" s="4"/>
      <c r="CM600" s="7"/>
      <c r="DI600" s="4"/>
      <c r="DJ600" s="7"/>
    </row>
    <row r="601" spans="65:114" ht="24.75" customHeight="1">
      <c r="BM601" s="30"/>
      <c r="BN601" s="30"/>
      <c r="BO601" s="30"/>
      <c r="BP601" s="36"/>
      <c r="CL601" s="4"/>
      <c r="CM601" s="7"/>
      <c r="DI601" s="4"/>
      <c r="DJ601" s="7"/>
    </row>
    <row r="602" spans="65:114" ht="24.75" customHeight="1">
      <c r="BM602" s="30"/>
      <c r="BN602" s="30"/>
      <c r="BO602" s="30"/>
      <c r="BP602" s="36"/>
      <c r="CL602" s="4"/>
      <c r="CM602" s="7"/>
      <c r="DI602" s="4"/>
      <c r="DJ602" s="7"/>
    </row>
    <row r="603" spans="65:114" ht="24.75" customHeight="1">
      <c r="BM603" s="30"/>
      <c r="BN603" s="30"/>
      <c r="BO603" s="30"/>
      <c r="BP603" s="36"/>
      <c r="CL603" s="4"/>
      <c r="CM603" s="7"/>
      <c r="DI603" s="4"/>
      <c r="DJ603" s="7"/>
    </row>
    <row r="604" spans="65:114" ht="24.75" customHeight="1">
      <c r="BM604" s="30"/>
      <c r="BN604" s="30"/>
      <c r="BO604" s="30"/>
      <c r="BP604" s="36"/>
      <c r="CL604" s="4"/>
      <c r="CM604" s="7"/>
      <c r="DI604" s="4"/>
      <c r="DJ604" s="7"/>
    </row>
    <row r="605" spans="65:114" ht="24.75" customHeight="1">
      <c r="BM605" s="30"/>
      <c r="BN605" s="30"/>
      <c r="BO605" s="30"/>
      <c r="BP605" s="36"/>
      <c r="CL605" s="4"/>
      <c r="CM605" s="7"/>
      <c r="DI605" s="4"/>
      <c r="DJ605" s="7"/>
    </row>
    <row r="606" spans="65:114" ht="24.75" customHeight="1">
      <c r="BM606" s="30"/>
      <c r="BN606" s="30"/>
      <c r="BO606" s="30"/>
      <c r="BP606" s="36"/>
      <c r="CL606" s="4"/>
      <c r="CM606" s="7"/>
      <c r="DI606" s="4"/>
      <c r="DJ606" s="7"/>
    </row>
    <row r="607" spans="65:114" ht="24.75" customHeight="1">
      <c r="BM607" s="30"/>
      <c r="BN607" s="30"/>
      <c r="BO607" s="30"/>
      <c r="BP607" s="36"/>
      <c r="CL607" s="4"/>
      <c r="CM607" s="7"/>
      <c r="DI607" s="4"/>
      <c r="DJ607" s="7"/>
    </row>
    <row r="608" spans="65:114" ht="24.75" customHeight="1">
      <c r="BM608" s="30"/>
      <c r="BN608" s="30"/>
      <c r="BO608" s="30"/>
      <c r="BP608" s="36"/>
      <c r="CL608" s="4"/>
      <c r="CM608" s="7"/>
      <c r="DI608" s="4"/>
      <c r="DJ608" s="7"/>
    </row>
    <row r="609" spans="65:114" ht="24.75" customHeight="1">
      <c r="BM609" s="30"/>
      <c r="BN609" s="30"/>
      <c r="BO609" s="30"/>
      <c r="BP609" s="36"/>
      <c r="CL609" s="4"/>
      <c r="CM609" s="7"/>
      <c r="DI609" s="4"/>
      <c r="DJ609" s="7"/>
    </row>
    <row r="610" spans="65:114" ht="24.75" customHeight="1">
      <c r="BM610" s="30"/>
      <c r="BN610" s="30"/>
      <c r="BO610" s="30"/>
      <c r="BP610" s="36"/>
      <c r="CL610" s="4"/>
      <c r="CM610" s="7"/>
      <c r="DI610" s="4"/>
      <c r="DJ610" s="7"/>
    </row>
    <row r="611" spans="65:114" ht="24.75" customHeight="1">
      <c r="BM611" s="30"/>
      <c r="BN611" s="30"/>
      <c r="BO611" s="30"/>
      <c r="BP611" s="36"/>
      <c r="CL611" s="4"/>
      <c r="CM611" s="7"/>
      <c r="DI611" s="4"/>
      <c r="DJ611" s="7"/>
    </row>
    <row r="612" spans="65:114" ht="24.75" customHeight="1">
      <c r="BM612" s="30"/>
      <c r="BN612" s="30"/>
      <c r="BO612" s="30"/>
      <c r="BP612" s="36"/>
      <c r="CL612" s="4"/>
      <c r="CM612" s="7"/>
      <c r="DI612" s="4"/>
      <c r="DJ612" s="7"/>
    </row>
    <row r="613" spans="65:114" ht="24.75" customHeight="1">
      <c r="BM613" s="30"/>
      <c r="BN613" s="30"/>
      <c r="BO613" s="30"/>
      <c r="BP613" s="36"/>
      <c r="CL613" s="4"/>
      <c r="CM613" s="7"/>
      <c r="DI613" s="4"/>
      <c r="DJ613" s="7"/>
    </row>
    <row r="614" spans="65:114" ht="24.75" customHeight="1">
      <c r="BM614" s="30"/>
      <c r="BN614" s="30"/>
      <c r="BO614" s="30"/>
      <c r="BP614" s="36"/>
      <c r="CL614" s="4"/>
      <c r="CM614" s="7"/>
      <c r="DI614" s="4"/>
      <c r="DJ614" s="7"/>
    </row>
    <row r="615" spans="65:114" ht="24.75" customHeight="1">
      <c r="BM615" s="30"/>
      <c r="BN615" s="30"/>
      <c r="BO615" s="30"/>
      <c r="BP615" s="36"/>
      <c r="CL615" s="4"/>
      <c r="CM615" s="7"/>
      <c r="DI615" s="4"/>
      <c r="DJ615" s="7"/>
    </row>
    <row r="616" spans="65:114" ht="24.75" customHeight="1">
      <c r="BM616" s="30"/>
      <c r="BN616" s="30"/>
      <c r="BO616" s="30"/>
      <c r="BP616" s="36"/>
      <c r="CL616" s="4"/>
      <c r="CM616" s="7"/>
      <c r="DI616" s="4"/>
      <c r="DJ616" s="7"/>
    </row>
    <row r="617" spans="65:114" ht="24.75" customHeight="1">
      <c r="BM617" s="30"/>
      <c r="BN617" s="30"/>
      <c r="BO617" s="30"/>
      <c r="BP617" s="36"/>
      <c r="CL617" s="4"/>
      <c r="CM617" s="7"/>
      <c r="DI617" s="4"/>
      <c r="DJ617" s="7"/>
    </row>
    <row r="618" spans="65:114" ht="24.75" customHeight="1">
      <c r="BM618" s="30"/>
      <c r="BN618" s="30"/>
      <c r="BO618" s="30"/>
      <c r="BP618" s="36"/>
      <c r="CL618" s="4"/>
      <c r="CM618" s="7"/>
      <c r="DI618" s="4"/>
      <c r="DJ618" s="7"/>
    </row>
    <row r="619" spans="65:114" ht="24.75" customHeight="1">
      <c r="BM619" s="30"/>
      <c r="BN619" s="30"/>
      <c r="BO619" s="30"/>
      <c r="BP619" s="36"/>
      <c r="CL619" s="4"/>
      <c r="CM619" s="7"/>
      <c r="DI619" s="4"/>
      <c r="DJ619" s="7"/>
    </row>
    <row r="620" spans="65:114" ht="24.75" customHeight="1">
      <c r="BM620" s="30"/>
      <c r="BN620" s="30"/>
      <c r="BO620" s="30"/>
      <c r="BP620" s="36"/>
      <c r="CL620" s="4"/>
      <c r="CM620" s="7"/>
      <c r="DI620" s="4"/>
      <c r="DJ620" s="7"/>
    </row>
    <row r="621" spans="65:114" ht="24.75" customHeight="1">
      <c r="BM621" s="30"/>
      <c r="BN621" s="30"/>
      <c r="BO621" s="30"/>
      <c r="BP621" s="36"/>
      <c r="CL621" s="4"/>
      <c r="CM621" s="7"/>
      <c r="DI621" s="4"/>
      <c r="DJ621" s="7"/>
    </row>
    <row r="622" spans="65:114" ht="24.75" customHeight="1">
      <c r="BM622" s="30"/>
      <c r="BN622" s="30"/>
      <c r="BO622" s="30"/>
      <c r="BP622" s="36"/>
      <c r="CL622" s="4"/>
      <c r="CM622" s="7"/>
      <c r="DI622" s="4"/>
      <c r="DJ622" s="7"/>
    </row>
    <row r="623" spans="65:114" ht="24.75" customHeight="1">
      <c r="BM623" s="30"/>
      <c r="BN623" s="30"/>
      <c r="BO623" s="30"/>
      <c r="BP623" s="36"/>
      <c r="CL623" s="4"/>
      <c r="CM623" s="7"/>
      <c r="DI623" s="4"/>
      <c r="DJ623" s="7"/>
    </row>
    <row r="624" spans="65:114" ht="24.75" customHeight="1">
      <c r="BM624" s="30"/>
      <c r="BN624" s="30"/>
      <c r="BO624" s="30"/>
      <c r="BP624" s="36"/>
      <c r="CL624" s="4"/>
      <c r="CM624" s="7"/>
      <c r="DI624" s="4"/>
      <c r="DJ624" s="7"/>
    </row>
    <row r="625" spans="65:114" ht="24.75" customHeight="1">
      <c r="BM625" s="30"/>
      <c r="BN625" s="30"/>
      <c r="BO625" s="30"/>
      <c r="BP625" s="36"/>
      <c r="CL625" s="4"/>
      <c r="CM625" s="7"/>
      <c r="DI625" s="4"/>
      <c r="DJ625" s="7"/>
    </row>
    <row r="626" spans="65:114" ht="24.75" customHeight="1">
      <c r="BM626" s="30"/>
      <c r="BN626" s="30"/>
      <c r="BO626" s="30"/>
      <c r="BP626" s="36"/>
      <c r="CL626" s="4"/>
      <c r="CM626" s="7"/>
      <c r="DI626" s="4"/>
      <c r="DJ626" s="7"/>
    </row>
    <row r="627" spans="65:114" ht="24.75" customHeight="1">
      <c r="BM627" s="30"/>
      <c r="BN627" s="30"/>
      <c r="BO627" s="30"/>
      <c r="BP627" s="36"/>
      <c r="CL627" s="4"/>
      <c r="CM627" s="7"/>
      <c r="DI627" s="4"/>
      <c r="DJ627" s="7"/>
    </row>
    <row r="628" spans="65:114" ht="24.75" customHeight="1">
      <c r="BM628" s="30"/>
      <c r="BN628" s="30"/>
      <c r="BO628" s="30"/>
      <c r="BP628" s="36"/>
      <c r="CL628" s="4"/>
      <c r="CM628" s="7"/>
      <c r="DI628" s="4"/>
      <c r="DJ628" s="7"/>
    </row>
    <row r="629" spans="65:114" ht="24.75" customHeight="1">
      <c r="BM629" s="30"/>
      <c r="BN629" s="30"/>
      <c r="BO629" s="30"/>
      <c r="BP629" s="36"/>
      <c r="CL629" s="4"/>
      <c r="CM629" s="7"/>
      <c r="DI629" s="4"/>
      <c r="DJ629" s="7"/>
    </row>
    <row r="630" spans="65:114" ht="24.75" customHeight="1">
      <c r="BM630" s="30"/>
      <c r="BN630" s="30"/>
      <c r="BO630" s="30"/>
      <c r="BP630" s="36"/>
      <c r="CL630" s="4"/>
      <c r="CM630" s="7"/>
      <c r="DI630" s="4"/>
      <c r="DJ630" s="7"/>
    </row>
    <row r="631" spans="65:114" ht="24.75" customHeight="1">
      <c r="BM631" s="30"/>
      <c r="BN631" s="30"/>
      <c r="BO631" s="30"/>
      <c r="BP631" s="36"/>
      <c r="CL631" s="4"/>
      <c r="CM631" s="7"/>
      <c r="DI631" s="4"/>
      <c r="DJ631" s="7"/>
    </row>
    <row r="632" spans="65:114" ht="24.75" customHeight="1">
      <c r="BM632" s="30"/>
      <c r="BN632" s="30"/>
      <c r="BO632" s="30"/>
      <c r="BP632" s="36"/>
      <c r="CL632" s="4"/>
      <c r="CM632" s="7"/>
      <c r="DI632" s="4"/>
      <c r="DJ632" s="7"/>
    </row>
    <row r="633" spans="65:114" ht="24.75" customHeight="1">
      <c r="BM633" s="30"/>
      <c r="BN633" s="30"/>
      <c r="BO633" s="30"/>
      <c r="BP633" s="36"/>
      <c r="CL633" s="4"/>
      <c r="CM633" s="7"/>
      <c r="DI633" s="4"/>
      <c r="DJ633" s="7"/>
    </row>
    <row r="634" spans="65:114" ht="24.75" customHeight="1">
      <c r="BM634" s="30"/>
      <c r="BN634" s="30"/>
      <c r="BO634" s="30"/>
      <c r="BP634" s="36"/>
      <c r="CL634" s="4"/>
      <c r="CM634" s="7"/>
      <c r="DI634" s="4"/>
      <c r="DJ634" s="7"/>
    </row>
    <row r="635" spans="65:114" ht="24.75" customHeight="1">
      <c r="BM635" s="30"/>
      <c r="BN635" s="30"/>
      <c r="BO635" s="30"/>
      <c r="BP635" s="36"/>
      <c r="CL635" s="4"/>
      <c r="CM635" s="7"/>
      <c r="DI635" s="4"/>
      <c r="DJ635" s="7"/>
    </row>
    <row r="636" spans="65:114" ht="24.75" customHeight="1">
      <c r="BM636" s="30"/>
      <c r="BN636" s="30"/>
      <c r="BO636" s="30"/>
      <c r="BP636" s="36"/>
      <c r="CL636" s="4"/>
      <c r="CM636" s="7"/>
      <c r="DI636" s="4"/>
      <c r="DJ636" s="7"/>
    </row>
    <row r="637" spans="65:114" ht="24.75" customHeight="1">
      <c r="BM637" s="30"/>
      <c r="BN637" s="30"/>
      <c r="BO637" s="30"/>
      <c r="BP637" s="36"/>
      <c r="CL637" s="4"/>
      <c r="CM637" s="7"/>
      <c r="DI637" s="4"/>
      <c r="DJ637" s="7"/>
    </row>
    <row r="638" spans="65:114" ht="24.75" customHeight="1">
      <c r="BM638" s="30"/>
      <c r="BN638" s="30"/>
      <c r="BO638" s="30"/>
      <c r="BP638" s="36"/>
      <c r="CL638" s="4"/>
      <c r="CM638" s="7"/>
      <c r="DI638" s="4"/>
      <c r="DJ638" s="7"/>
    </row>
    <row r="639" spans="65:114" ht="24.75" customHeight="1">
      <c r="BM639" s="30"/>
      <c r="BN639" s="30"/>
      <c r="BO639" s="30"/>
      <c r="BP639" s="36"/>
      <c r="CL639" s="4"/>
      <c r="CM639" s="7"/>
      <c r="DI639" s="4"/>
      <c r="DJ639" s="7"/>
    </row>
    <row r="640" spans="65:114" ht="24.75" customHeight="1">
      <c r="BM640" s="30"/>
      <c r="BN640" s="30"/>
      <c r="BO640" s="30"/>
      <c r="BP640" s="36"/>
      <c r="CL640" s="4"/>
      <c r="CM640" s="7"/>
      <c r="DI640" s="4"/>
      <c r="DJ640" s="7"/>
    </row>
    <row r="641" spans="65:114" ht="24.75" customHeight="1">
      <c r="BM641" s="30"/>
      <c r="BN641" s="30"/>
      <c r="BO641" s="30"/>
      <c r="BP641" s="36"/>
      <c r="CL641" s="4"/>
      <c r="CM641" s="7"/>
      <c r="DI641" s="4"/>
      <c r="DJ641" s="7"/>
    </row>
    <row r="642" spans="65:114" ht="24.75" customHeight="1">
      <c r="BM642" s="30"/>
      <c r="BN642" s="30"/>
      <c r="BO642" s="30"/>
      <c r="BP642" s="36"/>
      <c r="CL642" s="4"/>
      <c r="CM642" s="7"/>
      <c r="DI642" s="4"/>
      <c r="DJ642" s="7"/>
    </row>
    <row r="643" spans="65:114" ht="24.75" customHeight="1">
      <c r="BM643" s="30"/>
      <c r="BN643" s="30"/>
      <c r="BO643" s="30"/>
      <c r="BP643" s="36"/>
      <c r="CL643" s="4"/>
      <c r="CM643" s="7"/>
      <c r="DI643" s="4"/>
      <c r="DJ643" s="7"/>
    </row>
    <row r="644" spans="65:114" ht="24.75" customHeight="1">
      <c r="BM644" s="30"/>
      <c r="BN644" s="30"/>
      <c r="BO644" s="30"/>
      <c r="BP644" s="36"/>
      <c r="CL644" s="4"/>
      <c r="CM644" s="7"/>
      <c r="DI644" s="4"/>
      <c r="DJ644" s="7"/>
    </row>
    <row r="645" spans="65:114" ht="24.75" customHeight="1">
      <c r="BM645" s="30"/>
      <c r="BN645" s="30"/>
      <c r="BO645" s="30"/>
      <c r="BP645" s="36"/>
      <c r="CL645" s="4"/>
      <c r="CM645" s="7"/>
      <c r="DI645" s="4"/>
      <c r="DJ645" s="7"/>
    </row>
    <row r="646" spans="65:114" ht="24.75" customHeight="1">
      <c r="BM646" s="30"/>
      <c r="BN646" s="30"/>
      <c r="BO646" s="30"/>
      <c r="BP646" s="36"/>
      <c r="CL646" s="4"/>
      <c r="CM646" s="7"/>
      <c r="DI646" s="4"/>
      <c r="DJ646" s="7"/>
    </row>
    <row r="647" spans="65:114" ht="24.75" customHeight="1">
      <c r="BM647" s="30"/>
      <c r="BN647" s="30"/>
      <c r="BO647" s="30"/>
      <c r="BP647" s="36"/>
      <c r="CL647" s="4"/>
      <c r="CM647" s="7"/>
      <c r="DI647" s="4"/>
      <c r="DJ647" s="7"/>
    </row>
    <row r="648" spans="65:114" ht="24.75" customHeight="1">
      <c r="BM648" s="30"/>
      <c r="BN648" s="30"/>
      <c r="BO648" s="30"/>
      <c r="BP648" s="36"/>
      <c r="CL648" s="4"/>
      <c r="CM648" s="7"/>
      <c r="DI648" s="4"/>
      <c r="DJ648" s="7"/>
    </row>
    <row r="649" spans="65:114" ht="24.75" customHeight="1">
      <c r="BM649" s="30"/>
      <c r="BN649" s="30"/>
      <c r="BO649" s="30"/>
      <c r="BP649" s="36"/>
      <c r="CL649" s="4"/>
      <c r="CM649" s="7"/>
      <c r="DI649" s="4"/>
      <c r="DJ649" s="7"/>
    </row>
    <row r="650" spans="65:114" ht="24.75" customHeight="1">
      <c r="BM650" s="30"/>
      <c r="BN650" s="30"/>
      <c r="BO650" s="30"/>
      <c r="BP650" s="36"/>
      <c r="CL650" s="4"/>
      <c r="CM650" s="7"/>
      <c r="DI650" s="4"/>
      <c r="DJ650" s="7"/>
    </row>
    <row r="651" spans="65:114" ht="24.75" customHeight="1">
      <c r="BM651" s="30"/>
      <c r="BN651" s="30"/>
      <c r="BO651" s="30"/>
      <c r="BP651" s="36"/>
      <c r="CL651" s="4"/>
      <c r="CM651" s="7"/>
      <c r="DI651" s="4"/>
      <c r="DJ651" s="7"/>
    </row>
    <row r="652" spans="65:114" ht="24.75" customHeight="1">
      <c r="BM652" s="30"/>
      <c r="BN652" s="30"/>
      <c r="BO652" s="30"/>
      <c r="BP652" s="36"/>
      <c r="CL652" s="4"/>
      <c r="CM652" s="7"/>
      <c r="DI652" s="4"/>
      <c r="DJ652" s="7"/>
    </row>
    <row r="653" spans="65:114" ht="24.75" customHeight="1">
      <c r="BM653" s="30"/>
      <c r="BN653" s="30"/>
      <c r="BO653" s="30"/>
      <c r="BP653" s="36"/>
      <c r="CL653" s="4"/>
      <c r="CM653" s="7"/>
      <c r="DI653" s="4"/>
      <c r="DJ653" s="7"/>
    </row>
    <row r="654" spans="65:114" ht="24.75" customHeight="1">
      <c r="BM654" s="30"/>
      <c r="BN654" s="30"/>
      <c r="BO654" s="30"/>
      <c r="BP654" s="36"/>
      <c r="CL654" s="4"/>
      <c r="CM654" s="7"/>
      <c r="DI654" s="4"/>
      <c r="DJ654" s="7"/>
    </row>
    <row r="655" spans="65:114" ht="24.75" customHeight="1">
      <c r="BM655" s="30"/>
      <c r="BN655" s="30"/>
      <c r="BO655" s="30"/>
      <c r="BP655" s="36"/>
      <c r="CL655" s="4"/>
      <c r="CM655" s="7"/>
      <c r="DI655" s="4"/>
      <c r="DJ655" s="7"/>
    </row>
    <row r="656" spans="65:114" ht="24.75" customHeight="1">
      <c r="BM656" s="30"/>
      <c r="BN656" s="30"/>
      <c r="BO656" s="30"/>
      <c r="BP656" s="36"/>
      <c r="CL656" s="4"/>
      <c r="CM656" s="7"/>
      <c r="DI656" s="4"/>
      <c r="DJ656" s="7"/>
    </row>
    <row r="657" spans="65:114" ht="24.75" customHeight="1">
      <c r="BM657" s="30"/>
      <c r="BN657" s="30"/>
      <c r="BO657" s="30"/>
      <c r="BP657" s="36"/>
      <c r="CL657" s="4"/>
      <c r="CM657" s="7"/>
      <c r="DI657" s="4"/>
      <c r="DJ657" s="7"/>
    </row>
    <row r="658" spans="65:114" ht="24.75" customHeight="1">
      <c r="BM658" s="30"/>
      <c r="BN658" s="30"/>
      <c r="BO658" s="30"/>
      <c r="BP658" s="36"/>
      <c r="CL658" s="4"/>
      <c r="CM658" s="7"/>
      <c r="DI658" s="4"/>
      <c r="DJ658" s="7"/>
    </row>
    <row r="659" spans="65:114" ht="24.75" customHeight="1">
      <c r="BM659" s="30"/>
      <c r="BN659" s="30"/>
      <c r="BO659" s="30"/>
      <c r="BP659" s="36"/>
      <c r="CL659" s="4"/>
      <c r="CM659" s="7"/>
      <c r="DI659" s="4"/>
      <c r="DJ659" s="7"/>
    </row>
    <row r="660" spans="65:114" ht="24.75" customHeight="1">
      <c r="BM660" s="30"/>
      <c r="BN660" s="30"/>
      <c r="BO660" s="30"/>
      <c r="BP660" s="36"/>
      <c r="CL660" s="4"/>
      <c r="CM660" s="7"/>
      <c r="DI660" s="4"/>
      <c r="DJ660" s="7"/>
    </row>
    <row r="661" spans="65:114" ht="24.75" customHeight="1">
      <c r="BM661" s="30"/>
      <c r="BN661" s="30"/>
      <c r="BO661" s="30"/>
      <c r="BP661" s="36"/>
      <c r="CL661" s="4"/>
      <c r="CM661" s="7"/>
      <c r="DI661" s="4"/>
      <c r="DJ661" s="7"/>
    </row>
    <row r="662" spans="65:114" ht="24.75" customHeight="1">
      <c r="BM662" s="30"/>
      <c r="BN662" s="30"/>
      <c r="BO662" s="30"/>
      <c r="BP662" s="36"/>
      <c r="CL662" s="4"/>
      <c r="CM662" s="7"/>
      <c r="DI662" s="4"/>
      <c r="DJ662" s="7"/>
    </row>
    <row r="663" spans="65:114" ht="24.75" customHeight="1">
      <c r="BM663" s="30"/>
      <c r="BN663" s="30"/>
      <c r="BO663" s="30"/>
      <c r="BP663" s="36"/>
      <c r="CL663" s="4"/>
      <c r="CM663" s="7"/>
      <c r="DI663" s="4"/>
      <c r="DJ663" s="7"/>
    </row>
    <row r="664" spans="65:114" ht="24.75" customHeight="1">
      <c r="BM664" s="30"/>
      <c r="BN664" s="30"/>
      <c r="BO664" s="30"/>
      <c r="BP664" s="36"/>
      <c r="CL664" s="4"/>
      <c r="CM664" s="7"/>
      <c r="DI664" s="4"/>
      <c r="DJ664" s="7"/>
    </row>
    <row r="665" spans="65:114" ht="24.75" customHeight="1">
      <c r="BM665" s="30"/>
      <c r="BN665" s="30"/>
      <c r="BO665" s="30"/>
      <c r="BP665" s="36"/>
      <c r="CL665" s="4"/>
      <c r="CM665" s="7"/>
      <c r="DI665" s="4"/>
      <c r="DJ665" s="7"/>
    </row>
    <row r="666" spans="65:114" ht="24.75" customHeight="1">
      <c r="BM666" s="30"/>
      <c r="BN666" s="30"/>
      <c r="BO666" s="30"/>
      <c r="BP666" s="36"/>
      <c r="CL666" s="4"/>
      <c r="CM666" s="7"/>
      <c r="DI666" s="4"/>
      <c r="DJ666" s="7"/>
    </row>
    <row r="667" spans="65:114" ht="24.75" customHeight="1">
      <c r="BM667" s="30"/>
      <c r="BN667" s="30"/>
      <c r="BO667" s="30"/>
      <c r="BP667" s="36"/>
      <c r="CL667" s="4"/>
      <c r="CM667" s="7"/>
      <c r="DI667" s="4"/>
      <c r="DJ667" s="7"/>
    </row>
    <row r="668" spans="65:114" ht="24.75" customHeight="1">
      <c r="BM668" s="30"/>
      <c r="BN668" s="30"/>
      <c r="BO668" s="30"/>
      <c r="BP668" s="36"/>
      <c r="CL668" s="4"/>
      <c r="CM668" s="7"/>
      <c r="DI668" s="4"/>
      <c r="DJ668" s="7"/>
    </row>
    <row r="669" spans="65:114" ht="24.75" customHeight="1">
      <c r="BM669" s="30"/>
      <c r="BN669" s="30"/>
      <c r="BO669" s="30"/>
      <c r="BP669" s="36"/>
      <c r="CL669" s="4"/>
      <c r="CM669" s="7"/>
      <c r="DI669" s="4"/>
      <c r="DJ669" s="7"/>
    </row>
    <row r="670" spans="65:114" ht="24.75" customHeight="1">
      <c r="BM670" s="30"/>
      <c r="BN670" s="30"/>
      <c r="BO670" s="30"/>
      <c r="BP670" s="36"/>
      <c r="CL670" s="4"/>
      <c r="CM670" s="7"/>
      <c r="DI670" s="4"/>
      <c r="DJ670" s="7"/>
    </row>
    <row r="671" spans="65:114" ht="24.75" customHeight="1">
      <c r="BM671" s="30"/>
      <c r="BN671" s="30"/>
      <c r="BO671" s="30"/>
      <c r="BP671" s="36"/>
      <c r="CL671" s="4"/>
      <c r="CM671" s="7"/>
      <c r="DI671" s="4"/>
      <c r="DJ671" s="7"/>
    </row>
    <row r="672" spans="65:114" ht="24.75" customHeight="1">
      <c r="BM672" s="30"/>
      <c r="BN672" s="30"/>
      <c r="BO672" s="30"/>
      <c r="BP672" s="36"/>
      <c r="CL672" s="4"/>
      <c r="CM672" s="7"/>
      <c r="DI672" s="4"/>
      <c r="DJ672" s="7"/>
    </row>
    <row r="673" spans="65:114" ht="24.75" customHeight="1">
      <c r="BM673" s="30"/>
      <c r="BN673" s="30"/>
      <c r="BO673" s="30"/>
      <c r="BP673" s="36"/>
      <c r="CL673" s="4"/>
      <c r="CM673" s="7"/>
      <c r="DI673" s="4"/>
      <c r="DJ673" s="7"/>
    </row>
    <row r="674" spans="65:114" ht="24.75" customHeight="1">
      <c r="BM674" s="30"/>
      <c r="BN674" s="30"/>
      <c r="BO674" s="30"/>
      <c r="BP674" s="36"/>
      <c r="CL674" s="4"/>
      <c r="CM674" s="7"/>
      <c r="DI674" s="4"/>
      <c r="DJ674" s="7"/>
    </row>
    <row r="675" spans="65:114" ht="24.75" customHeight="1">
      <c r="BM675" s="30"/>
      <c r="BN675" s="30"/>
      <c r="BO675" s="30"/>
      <c r="BP675" s="36"/>
      <c r="CL675" s="4"/>
      <c r="CM675" s="7"/>
      <c r="DI675" s="4"/>
      <c r="DJ675" s="7"/>
    </row>
    <row r="676" spans="65:114" ht="24.75" customHeight="1">
      <c r="BM676" s="30"/>
      <c r="BN676" s="30"/>
      <c r="BO676" s="30"/>
      <c r="BP676" s="36"/>
      <c r="CL676" s="4"/>
      <c r="CM676" s="7"/>
      <c r="DI676" s="4"/>
      <c r="DJ676" s="7"/>
    </row>
    <row r="677" spans="65:114" ht="24.75" customHeight="1">
      <c r="BM677" s="30"/>
      <c r="BN677" s="30"/>
      <c r="BO677" s="30"/>
      <c r="BP677" s="36"/>
      <c r="CL677" s="4"/>
      <c r="CM677" s="7"/>
      <c r="DI677" s="4"/>
      <c r="DJ677" s="7"/>
    </row>
    <row r="678" spans="65:114" ht="24.75" customHeight="1">
      <c r="BM678" s="30"/>
      <c r="BN678" s="30"/>
      <c r="BO678" s="30"/>
      <c r="BP678" s="36"/>
      <c r="CL678" s="4"/>
      <c r="CM678" s="7"/>
      <c r="DI678" s="4"/>
      <c r="DJ678" s="7"/>
    </row>
    <row r="679" spans="65:114" ht="24.75" customHeight="1">
      <c r="BM679" s="30"/>
      <c r="BN679" s="30"/>
      <c r="BO679" s="30"/>
      <c r="BP679" s="36"/>
      <c r="CL679" s="4"/>
      <c r="CM679" s="7"/>
      <c r="DI679" s="4"/>
      <c r="DJ679" s="7"/>
    </row>
    <row r="680" spans="65:114" ht="24.75" customHeight="1">
      <c r="BM680" s="30"/>
      <c r="BN680" s="30"/>
      <c r="BO680" s="30"/>
      <c r="BP680" s="36"/>
      <c r="CL680" s="4"/>
      <c r="CM680" s="7"/>
      <c r="DI680" s="4"/>
      <c r="DJ680" s="7"/>
    </row>
    <row r="681" spans="65:114" ht="24.75" customHeight="1">
      <c r="BM681" s="30"/>
      <c r="BN681" s="30"/>
      <c r="BO681" s="30"/>
      <c r="BP681" s="36"/>
      <c r="CL681" s="4"/>
      <c r="CM681" s="7"/>
      <c r="DI681" s="4"/>
      <c r="DJ681" s="7"/>
    </row>
    <row r="682" spans="65:114" ht="24.75" customHeight="1">
      <c r="BM682" s="30"/>
      <c r="BN682" s="30"/>
      <c r="BO682" s="30"/>
      <c r="BP682" s="36"/>
      <c r="CL682" s="4"/>
      <c r="CM682" s="7"/>
      <c r="DI682" s="4"/>
      <c r="DJ682" s="7"/>
    </row>
    <row r="683" spans="65:114" ht="24.75" customHeight="1">
      <c r="BM683" s="30"/>
      <c r="BN683" s="30"/>
      <c r="BO683" s="30"/>
      <c r="BP683" s="36"/>
      <c r="CL683" s="4"/>
      <c r="CM683" s="7"/>
      <c r="DI683" s="4"/>
      <c r="DJ683" s="7"/>
    </row>
    <row r="684" spans="65:114" ht="24.75" customHeight="1">
      <c r="BM684" s="30"/>
      <c r="BN684" s="30"/>
      <c r="BO684" s="30"/>
      <c r="BP684" s="36"/>
      <c r="CL684" s="4"/>
      <c r="CM684" s="7"/>
      <c r="DI684" s="4"/>
      <c r="DJ684" s="7"/>
    </row>
    <row r="685" spans="65:114" ht="24.75" customHeight="1">
      <c r="BM685" s="30"/>
      <c r="BN685" s="30"/>
      <c r="BO685" s="30"/>
      <c r="BP685" s="36"/>
      <c r="CL685" s="4"/>
      <c r="CM685" s="7"/>
      <c r="DI685" s="4"/>
      <c r="DJ685" s="7"/>
    </row>
    <row r="686" spans="65:114" ht="24.75" customHeight="1">
      <c r="BM686" s="30"/>
      <c r="BN686" s="30"/>
      <c r="BO686" s="30"/>
      <c r="BP686" s="36"/>
      <c r="CL686" s="4"/>
      <c r="CM686" s="7"/>
      <c r="DI686" s="4"/>
      <c r="DJ686" s="7"/>
    </row>
    <row r="687" spans="65:114" ht="24.75" customHeight="1">
      <c r="BM687" s="30"/>
      <c r="BN687" s="30"/>
      <c r="BO687" s="30"/>
      <c r="BP687" s="36"/>
      <c r="CL687" s="4"/>
      <c r="CM687" s="7"/>
      <c r="DI687" s="4"/>
      <c r="DJ687" s="7"/>
    </row>
    <row r="688" spans="65:114" ht="24.75" customHeight="1">
      <c r="BM688" s="30"/>
      <c r="BN688" s="30"/>
      <c r="BO688" s="30"/>
      <c r="BP688" s="36"/>
      <c r="CL688" s="4"/>
      <c r="CM688" s="7"/>
      <c r="DI688" s="4"/>
      <c r="DJ688" s="7"/>
    </row>
    <row r="689" spans="65:114" ht="24.75" customHeight="1">
      <c r="BM689" s="30"/>
      <c r="BN689" s="30"/>
      <c r="BO689" s="30"/>
      <c r="BP689" s="36"/>
      <c r="CL689" s="4"/>
      <c r="CM689" s="7"/>
      <c r="DI689" s="4"/>
      <c r="DJ689" s="7"/>
    </row>
    <row r="690" spans="65:114" ht="24.75" customHeight="1">
      <c r="BM690" s="30"/>
      <c r="BN690" s="30"/>
      <c r="BO690" s="30"/>
      <c r="BP690" s="36"/>
      <c r="CL690" s="4"/>
      <c r="CM690" s="7"/>
      <c r="DI690" s="4"/>
      <c r="DJ690" s="7"/>
    </row>
    <row r="691" spans="65:114" ht="24.75" customHeight="1">
      <c r="BM691" s="30"/>
      <c r="BN691" s="30"/>
      <c r="BO691" s="30"/>
      <c r="BP691" s="36"/>
      <c r="CL691" s="4"/>
      <c r="CM691" s="7"/>
      <c r="DI691" s="4"/>
      <c r="DJ691" s="7"/>
    </row>
    <row r="692" spans="65:114" ht="24.75" customHeight="1">
      <c r="BM692" s="30"/>
      <c r="BN692" s="30"/>
      <c r="BO692" s="30"/>
      <c r="BP692" s="36"/>
      <c r="CL692" s="4"/>
      <c r="CM692" s="7"/>
      <c r="DI692" s="4"/>
      <c r="DJ692" s="7"/>
    </row>
    <row r="693" spans="65:114" ht="24.75" customHeight="1">
      <c r="BM693" s="30"/>
      <c r="BN693" s="30"/>
      <c r="BO693" s="30"/>
      <c r="BP693" s="36"/>
      <c r="CL693" s="4"/>
      <c r="CM693" s="7"/>
      <c r="DI693" s="4"/>
      <c r="DJ693" s="7"/>
    </row>
    <row r="694" spans="65:114" ht="24.75" customHeight="1">
      <c r="BM694" s="30"/>
      <c r="BN694" s="30"/>
      <c r="BO694" s="30"/>
      <c r="BP694" s="36"/>
      <c r="CL694" s="4"/>
      <c r="CM694" s="7"/>
      <c r="DI694" s="4"/>
      <c r="DJ694" s="7"/>
    </row>
    <row r="695" spans="65:114" ht="24.75" customHeight="1">
      <c r="BM695" s="30"/>
      <c r="BN695" s="30"/>
      <c r="BO695" s="30"/>
      <c r="BP695" s="36"/>
      <c r="CL695" s="4"/>
      <c r="CM695" s="7"/>
      <c r="DI695" s="4"/>
      <c r="DJ695" s="7"/>
    </row>
    <row r="696" spans="65:114" ht="24.75" customHeight="1">
      <c r="BM696" s="30"/>
      <c r="BN696" s="30"/>
      <c r="BO696" s="30"/>
      <c r="BP696" s="36"/>
      <c r="CL696" s="4"/>
      <c r="CM696" s="7"/>
      <c r="DI696" s="4"/>
      <c r="DJ696" s="7"/>
    </row>
    <row r="697" spans="65:114" ht="24.75" customHeight="1">
      <c r="BM697" s="30"/>
      <c r="BN697" s="30"/>
      <c r="BO697" s="30"/>
      <c r="BP697" s="36"/>
      <c r="CL697" s="4"/>
      <c r="CM697" s="7"/>
      <c r="DI697" s="4"/>
      <c r="DJ697" s="7"/>
    </row>
    <row r="698" spans="65:114" ht="24.75" customHeight="1">
      <c r="BM698" s="30"/>
      <c r="BN698" s="30"/>
      <c r="BO698" s="30"/>
      <c r="BP698" s="36"/>
      <c r="CL698" s="4"/>
      <c r="CM698" s="7"/>
      <c r="DI698" s="4"/>
      <c r="DJ698" s="7"/>
    </row>
    <row r="699" spans="65:114" ht="24.75" customHeight="1">
      <c r="BM699" s="30"/>
      <c r="BN699" s="30"/>
      <c r="BO699" s="30"/>
      <c r="BP699" s="36"/>
      <c r="CL699" s="4"/>
      <c r="CM699" s="7"/>
      <c r="DI699" s="4"/>
      <c r="DJ699" s="7"/>
    </row>
    <row r="700" spans="65:114" ht="24.75" customHeight="1">
      <c r="BM700" s="30"/>
      <c r="BN700" s="30"/>
      <c r="BO700" s="30"/>
      <c r="BP700" s="36"/>
      <c r="CL700" s="4"/>
      <c r="CM700" s="7"/>
      <c r="DI700" s="4"/>
      <c r="DJ700" s="7"/>
    </row>
    <row r="701" spans="65:114" ht="24.75" customHeight="1">
      <c r="BM701" s="30"/>
      <c r="BN701" s="30"/>
      <c r="BO701" s="30"/>
      <c r="BP701" s="36"/>
      <c r="CL701" s="4"/>
      <c r="CM701" s="7"/>
      <c r="DI701" s="4"/>
      <c r="DJ701" s="7"/>
    </row>
    <row r="702" spans="65:114" ht="24.75" customHeight="1">
      <c r="BM702" s="30"/>
      <c r="BN702" s="30"/>
      <c r="BO702" s="30"/>
      <c r="BP702" s="36"/>
      <c r="CL702" s="4"/>
      <c r="CM702" s="7"/>
      <c r="DI702" s="4"/>
      <c r="DJ702" s="7"/>
    </row>
    <row r="703" spans="65:114" ht="24.75" customHeight="1">
      <c r="BM703" s="30"/>
      <c r="BN703" s="30"/>
      <c r="BO703" s="30"/>
      <c r="BP703" s="36"/>
      <c r="CL703" s="4"/>
      <c r="CM703" s="7"/>
      <c r="DI703" s="4"/>
      <c r="DJ703" s="7"/>
    </row>
    <row r="704" spans="65:114" ht="24.75" customHeight="1">
      <c r="BM704" s="30"/>
      <c r="BN704" s="30"/>
      <c r="BO704" s="30"/>
      <c r="BP704" s="36"/>
      <c r="CL704" s="4"/>
      <c r="CM704" s="7"/>
      <c r="DI704" s="4"/>
      <c r="DJ704" s="7"/>
    </row>
    <row r="705" spans="65:114" ht="24.75" customHeight="1">
      <c r="BM705" s="30"/>
      <c r="BN705" s="30"/>
      <c r="BO705" s="30"/>
      <c r="BP705" s="36"/>
      <c r="CL705" s="4"/>
      <c r="CM705" s="7"/>
      <c r="DI705" s="4"/>
      <c r="DJ705" s="7"/>
    </row>
    <row r="706" spans="65:114" ht="24.75" customHeight="1">
      <c r="BM706" s="30"/>
      <c r="BN706" s="30"/>
      <c r="BO706" s="30"/>
      <c r="BP706" s="36"/>
      <c r="CL706" s="4"/>
      <c r="CM706" s="7"/>
      <c r="DI706" s="4"/>
      <c r="DJ706" s="7"/>
    </row>
    <row r="707" spans="65:114" ht="24.75" customHeight="1">
      <c r="BM707" s="30"/>
      <c r="BN707" s="30"/>
      <c r="BO707" s="30"/>
      <c r="BP707" s="36"/>
      <c r="CL707" s="4"/>
      <c r="CM707" s="7"/>
      <c r="DI707" s="4"/>
      <c r="DJ707" s="7"/>
    </row>
    <row r="708" spans="65:114" ht="24.75" customHeight="1">
      <c r="BM708" s="30"/>
      <c r="BN708" s="30"/>
      <c r="BO708" s="30"/>
      <c r="BP708" s="36"/>
      <c r="CL708" s="4"/>
      <c r="CM708" s="7"/>
      <c r="DI708" s="4"/>
      <c r="DJ708" s="7"/>
    </row>
    <row r="709" spans="65:114" ht="24.75" customHeight="1">
      <c r="BM709" s="30"/>
      <c r="BN709" s="30"/>
      <c r="BO709" s="30"/>
      <c r="BP709" s="36"/>
      <c r="CL709" s="4"/>
      <c r="CM709" s="7"/>
      <c r="DI709" s="4"/>
      <c r="DJ709" s="7"/>
    </row>
    <row r="710" spans="65:114" ht="24.75" customHeight="1">
      <c r="BM710" s="30"/>
      <c r="BN710" s="30"/>
      <c r="BO710" s="30"/>
      <c r="BP710" s="36"/>
      <c r="CL710" s="4"/>
      <c r="CM710" s="7"/>
      <c r="DI710" s="4"/>
      <c r="DJ710" s="7"/>
    </row>
    <row r="711" spans="65:114" ht="24.75" customHeight="1">
      <c r="BM711" s="30"/>
      <c r="BN711" s="30"/>
      <c r="BO711" s="30"/>
      <c r="BP711" s="36"/>
      <c r="CL711" s="4"/>
      <c r="CM711" s="7"/>
      <c r="DI711" s="4"/>
      <c r="DJ711" s="7"/>
    </row>
    <row r="712" spans="65:114" ht="24.75" customHeight="1">
      <c r="BM712" s="30"/>
      <c r="BN712" s="30"/>
      <c r="BO712" s="30"/>
      <c r="BP712" s="36"/>
      <c r="CL712" s="4"/>
      <c r="CM712" s="7"/>
      <c r="DI712" s="4"/>
      <c r="DJ712" s="7"/>
    </row>
    <row r="713" spans="65:114" ht="24.75" customHeight="1">
      <c r="BM713" s="30"/>
      <c r="BN713" s="30"/>
      <c r="BO713" s="30"/>
      <c r="BP713" s="36"/>
      <c r="CL713" s="4"/>
      <c r="CM713" s="7"/>
      <c r="DI713" s="4"/>
      <c r="DJ713" s="7"/>
    </row>
    <row r="714" spans="65:114" ht="24.75" customHeight="1">
      <c r="BM714" s="30"/>
      <c r="BN714" s="30"/>
      <c r="BO714" s="30"/>
      <c r="BP714" s="36"/>
      <c r="CL714" s="4"/>
      <c r="CM714" s="7"/>
      <c r="DI714" s="4"/>
      <c r="DJ714" s="7"/>
    </row>
    <row r="715" spans="65:114" ht="24.75" customHeight="1">
      <c r="BM715" s="30"/>
      <c r="BN715" s="30"/>
      <c r="BO715" s="30"/>
      <c r="BP715" s="36"/>
      <c r="CL715" s="4"/>
      <c r="CM715" s="7"/>
      <c r="DI715" s="4"/>
      <c r="DJ715" s="7"/>
    </row>
    <row r="716" spans="65:114" ht="24.75" customHeight="1">
      <c r="BM716" s="30"/>
      <c r="BN716" s="30"/>
      <c r="BO716" s="30"/>
      <c r="BP716" s="36"/>
      <c r="CL716" s="4"/>
      <c r="CM716" s="7"/>
      <c r="DI716" s="4"/>
      <c r="DJ716" s="7"/>
    </row>
    <row r="717" spans="65:114" ht="24.75" customHeight="1">
      <c r="BM717" s="30"/>
      <c r="BN717" s="30"/>
      <c r="BO717" s="30"/>
      <c r="BP717" s="36"/>
      <c r="CL717" s="4"/>
      <c r="CM717" s="7"/>
      <c r="DI717" s="4"/>
      <c r="DJ717" s="7"/>
    </row>
    <row r="718" spans="65:114" ht="24.75" customHeight="1">
      <c r="BM718" s="30"/>
      <c r="BN718" s="30"/>
      <c r="BO718" s="30"/>
      <c r="BP718" s="36"/>
      <c r="CL718" s="4"/>
      <c r="CM718" s="7"/>
      <c r="DI718" s="4"/>
      <c r="DJ718" s="7"/>
    </row>
    <row r="719" spans="65:114" ht="24.75" customHeight="1">
      <c r="BM719" s="30"/>
      <c r="BN719" s="30"/>
      <c r="BO719" s="30"/>
      <c r="BP719" s="36"/>
      <c r="CL719" s="4"/>
      <c r="CM719" s="7"/>
      <c r="DI719" s="4"/>
      <c r="DJ719" s="7"/>
    </row>
    <row r="720" spans="65:114" ht="24.75" customHeight="1">
      <c r="BM720" s="30"/>
      <c r="BN720" s="30"/>
      <c r="BO720" s="30"/>
      <c r="BP720" s="36"/>
      <c r="CL720" s="4"/>
      <c r="CM720" s="7"/>
      <c r="DI720" s="4"/>
      <c r="DJ720" s="7"/>
    </row>
    <row r="721" spans="65:114" ht="24.75" customHeight="1">
      <c r="BM721" s="30"/>
      <c r="BN721" s="30"/>
      <c r="BO721" s="30"/>
      <c r="BP721" s="36"/>
      <c r="CL721" s="4"/>
      <c r="CM721" s="7"/>
      <c r="DI721" s="4"/>
      <c r="DJ721" s="7"/>
    </row>
    <row r="722" spans="65:114" ht="24.75" customHeight="1">
      <c r="BM722" s="30"/>
      <c r="BN722" s="30"/>
      <c r="BO722" s="30"/>
      <c r="BP722" s="36"/>
      <c r="CL722" s="4"/>
      <c r="CM722" s="7"/>
      <c r="DI722" s="4"/>
      <c r="DJ722" s="7"/>
    </row>
    <row r="723" spans="65:114" ht="24.75" customHeight="1">
      <c r="BM723" s="30"/>
      <c r="BN723" s="30"/>
      <c r="BO723" s="30"/>
      <c r="BP723" s="36"/>
      <c r="CL723" s="4"/>
      <c r="CM723" s="7"/>
      <c r="DI723" s="4"/>
      <c r="DJ723" s="7"/>
    </row>
    <row r="724" spans="65:114" ht="24.75" customHeight="1">
      <c r="BM724" s="30"/>
      <c r="BN724" s="30"/>
      <c r="BO724" s="30"/>
      <c r="BP724" s="36"/>
      <c r="CL724" s="4"/>
      <c r="CM724" s="7"/>
      <c r="DI724" s="4"/>
      <c r="DJ724" s="7"/>
    </row>
    <row r="725" spans="65:114" ht="24.75" customHeight="1">
      <c r="BM725" s="30"/>
      <c r="BN725" s="30"/>
      <c r="BO725" s="30"/>
      <c r="BP725" s="36"/>
      <c r="CL725" s="4"/>
      <c r="CM725" s="7"/>
      <c r="DI725" s="4"/>
      <c r="DJ725" s="7"/>
    </row>
    <row r="726" spans="65:114" ht="24.75" customHeight="1">
      <c r="BM726" s="30"/>
      <c r="BN726" s="30"/>
      <c r="BO726" s="30"/>
      <c r="BP726" s="36"/>
      <c r="CL726" s="4"/>
      <c r="CM726" s="7"/>
      <c r="DI726" s="4"/>
      <c r="DJ726" s="7"/>
    </row>
    <row r="727" spans="65:114" ht="24.75" customHeight="1">
      <c r="BM727" s="30"/>
      <c r="BN727" s="30"/>
      <c r="BO727" s="30"/>
      <c r="BP727" s="36"/>
      <c r="CL727" s="4"/>
      <c r="CM727" s="7"/>
      <c r="DI727" s="4"/>
      <c r="DJ727" s="7"/>
    </row>
    <row r="728" spans="65:114" ht="24.75" customHeight="1">
      <c r="BM728" s="30"/>
      <c r="BN728" s="30"/>
      <c r="BO728" s="30"/>
      <c r="BP728" s="36"/>
      <c r="CL728" s="4"/>
      <c r="CM728" s="7"/>
      <c r="DI728" s="4"/>
      <c r="DJ728" s="7"/>
    </row>
    <row r="729" spans="65:114" ht="24.75" customHeight="1">
      <c r="BM729" s="30"/>
      <c r="BN729" s="30"/>
      <c r="BO729" s="30"/>
      <c r="BP729" s="36"/>
      <c r="CL729" s="4"/>
      <c r="CM729" s="7"/>
      <c r="DI729" s="4"/>
      <c r="DJ729" s="7"/>
    </row>
    <row r="730" spans="65:114" ht="24.75" customHeight="1">
      <c r="BM730" s="30"/>
      <c r="BN730" s="30"/>
      <c r="BO730" s="30"/>
      <c r="BP730" s="36"/>
      <c r="CL730" s="4"/>
      <c r="CM730" s="7"/>
      <c r="DI730" s="4"/>
      <c r="DJ730" s="7"/>
    </row>
    <row r="731" spans="65:114" ht="24.75" customHeight="1">
      <c r="BM731" s="30"/>
      <c r="BN731" s="30"/>
      <c r="BO731" s="30"/>
      <c r="BP731" s="36"/>
      <c r="CL731" s="4"/>
      <c r="CM731" s="7"/>
      <c r="DI731" s="4"/>
      <c r="DJ731" s="7"/>
    </row>
    <row r="732" spans="65:114" ht="24.75" customHeight="1">
      <c r="BM732" s="30"/>
      <c r="BN732" s="30"/>
      <c r="BO732" s="30"/>
      <c r="BP732" s="36"/>
      <c r="CL732" s="4"/>
      <c r="CM732" s="7"/>
      <c r="DI732" s="4"/>
      <c r="DJ732" s="7"/>
    </row>
    <row r="733" spans="65:114" ht="24.75" customHeight="1">
      <c r="BM733" s="30"/>
      <c r="BN733" s="30"/>
      <c r="BO733" s="30"/>
      <c r="BP733" s="36"/>
      <c r="CL733" s="4"/>
      <c r="CM733" s="7"/>
      <c r="DI733" s="4"/>
      <c r="DJ733" s="7"/>
    </row>
    <row r="734" spans="65:114" ht="24.75" customHeight="1">
      <c r="BM734" s="30"/>
      <c r="BN734" s="30"/>
      <c r="BO734" s="30"/>
      <c r="BP734" s="36"/>
      <c r="CL734" s="4"/>
      <c r="CM734" s="7"/>
      <c r="DI734" s="4"/>
      <c r="DJ734" s="7"/>
    </row>
    <row r="735" spans="65:114" ht="24.75" customHeight="1">
      <c r="BM735" s="30"/>
      <c r="BN735" s="30"/>
      <c r="BO735" s="30"/>
      <c r="BP735" s="36"/>
      <c r="CL735" s="4"/>
      <c r="CM735" s="7"/>
      <c r="DI735" s="4"/>
      <c r="DJ735" s="7"/>
    </row>
    <row r="736" spans="65:114" ht="24.75" customHeight="1">
      <c r="BM736" s="30"/>
      <c r="BN736" s="30"/>
      <c r="BO736" s="30"/>
      <c r="BP736" s="36"/>
      <c r="CL736" s="4"/>
      <c r="CM736" s="7"/>
      <c r="DI736" s="4"/>
      <c r="DJ736" s="7"/>
    </row>
    <row r="737" spans="65:114" ht="24.75" customHeight="1">
      <c r="BM737" s="30"/>
      <c r="BN737" s="30"/>
      <c r="BO737" s="30"/>
      <c r="BP737" s="36"/>
      <c r="CL737" s="4"/>
      <c r="CM737" s="7"/>
      <c r="DI737" s="4"/>
      <c r="DJ737" s="7"/>
    </row>
    <row r="738" spans="65:114" ht="24.75" customHeight="1">
      <c r="BM738" s="30"/>
      <c r="BN738" s="30"/>
      <c r="BO738" s="30"/>
      <c r="BP738" s="36"/>
      <c r="CL738" s="4"/>
      <c r="CM738" s="7"/>
      <c r="DI738" s="4"/>
      <c r="DJ738" s="7"/>
    </row>
    <row r="739" spans="65:114" ht="24.75" customHeight="1">
      <c r="BM739" s="30"/>
      <c r="BN739" s="30"/>
      <c r="BO739" s="30"/>
      <c r="BP739" s="36"/>
      <c r="CL739" s="4"/>
      <c r="CM739" s="7"/>
      <c r="DI739" s="4"/>
      <c r="DJ739" s="7"/>
    </row>
    <row r="740" spans="65:114" ht="24.75" customHeight="1">
      <c r="BM740" s="30"/>
      <c r="BN740" s="30"/>
      <c r="BO740" s="30"/>
      <c r="BP740" s="36"/>
      <c r="CL740" s="4"/>
      <c r="CM740" s="7"/>
      <c r="DI740" s="4"/>
      <c r="DJ740" s="7"/>
    </row>
    <row r="741" spans="65:114" ht="24.75" customHeight="1">
      <c r="BM741" s="30"/>
      <c r="BN741" s="30"/>
      <c r="BO741" s="30"/>
      <c r="BP741" s="36"/>
      <c r="CL741" s="4"/>
      <c r="CM741" s="7"/>
      <c r="DI741" s="4"/>
      <c r="DJ741" s="7"/>
    </row>
    <row r="742" spans="65:114" ht="24.75" customHeight="1">
      <c r="BM742" s="30"/>
      <c r="BN742" s="30"/>
      <c r="BO742" s="30"/>
      <c r="BP742" s="36"/>
      <c r="CL742" s="4"/>
      <c r="CM742" s="7"/>
      <c r="DI742" s="4"/>
      <c r="DJ742" s="7"/>
    </row>
    <row r="743" spans="65:114" ht="24.75" customHeight="1">
      <c r="BM743" s="30"/>
      <c r="BN743" s="30"/>
      <c r="BO743" s="30"/>
      <c r="BP743" s="36"/>
      <c r="CL743" s="4"/>
      <c r="CM743" s="7"/>
      <c r="DI743" s="4"/>
      <c r="DJ743" s="7"/>
    </row>
    <row r="744" spans="65:114" ht="24.75" customHeight="1">
      <c r="BM744" s="30"/>
      <c r="BN744" s="30"/>
      <c r="BO744" s="30"/>
      <c r="BP744" s="36"/>
      <c r="CL744" s="4"/>
      <c r="CM744" s="7"/>
      <c r="DI744" s="4"/>
      <c r="DJ744" s="7"/>
    </row>
    <row r="745" spans="65:114" ht="24.75" customHeight="1">
      <c r="BM745" s="30"/>
      <c r="BN745" s="30"/>
      <c r="BO745" s="30"/>
      <c r="BP745" s="36"/>
      <c r="CL745" s="4"/>
      <c r="CM745" s="7"/>
      <c r="DI745" s="4"/>
      <c r="DJ745" s="7"/>
    </row>
    <row r="746" spans="65:114" ht="24.75" customHeight="1">
      <c r="BM746" s="30"/>
      <c r="BN746" s="30"/>
      <c r="BO746" s="30"/>
      <c r="BP746" s="36"/>
      <c r="CL746" s="4"/>
      <c r="CM746" s="7"/>
      <c r="DI746" s="4"/>
      <c r="DJ746" s="7"/>
    </row>
    <row r="747" spans="65:114" ht="24.75" customHeight="1">
      <c r="BM747" s="30"/>
      <c r="BN747" s="30"/>
      <c r="BO747" s="30"/>
      <c r="BP747" s="36"/>
      <c r="CL747" s="4"/>
      <c r="CM747" s="7"/>
      <c r="DI747" s="4"/>
      <c r="DJ747" s="7"/>
    </row>
    <row r="748" spans="65:114" ht="24.75" customHeight="1">
      <c r="BM748" s="30"/>
      <c r="BN748" s="30"/>
      <c r="BO748" s="30"/>
      <c r="BP748" s="36"/>
      <c r="CL748" s="4"/>
      <c r="CM748" s="7"/>
      <c r="DI748" s="4"/>
      <c r="DJ748" s="7"/>
    </row>
    <row r="749" spans="65:114" ht="24.75" customHeight="1">
      <c r="BM749" s="30"/>
      <c r="BN749" s="30"/>
      <c r="BO749" s="30"/>
      <c r="BP749" s="36"/>
      <c r="CL749" s="4"/>
      <c r="CM749" s="7"/>
      <c r="DI749" s="4"/>
      <c r="DJ749" s="7"/>
    </row>
    <row r="750" spans="65:114" ht="24.75" customHeight="1">
      <c r="BM750" s="30"/>
      <c r="BN750" s="30"/>
      <c r="BO750" s="30"/>
      <c r="BP750" s="36"/>
      <c r="CL750" s="4"/>
      <c r="CM750" s="7"/>
      <c r="DI750" s="4"/>
      <c r="DJ750" s="7"/>
    </row>
    <row r="751" spans="65:114" ht="24.75" customHeight="1">
      <c r="BM751" s="30"/>
      <c r="BN751" s="30"/>
      <c r="BO751" s="30"/>
      <c r="BP751" s="36"/>
      <c r="CL751" s="4"/>
      <c r="CM751" s="7"/>
      <c r="DI751" s="4"/>
      <c r="DJ751" s="7"/>
    </row>
    <row r="752" spans="65:114" ht="24.75" customHeight="1">
      <c r="BM752" s="30"/>
      <c r="BN752" s="30"/>
      <c r="BO752" s="30"/>
      <c r="BP752" s="36"/>
      <c r="CL752" s="4"/>
      <c r="CM752" s="7"/>
      <c r="DI752" s="4"/>
      <c r="DJ752" s="7"/>
    </row>
    <row r="753" spans="65:114" ht="24.75" customHeight="1">
      <c r="BM753" s="30"/>
      <c r="BN753" s="30"/>
      <c r="BO753" s="30"/>
      <c r="BP753" s="36"/>
      <c r="CL753" s="4"/>
      <c r="CM753" s="7"/>
      <c r="DI753" s="4"/>
      <c r="DJ753" s="7"/>
    </row>
    <row r="754" spans="65:114" ht="24.75" customHeight="1">
      <c r="BM754" s="30"/>
      <c r="BN754" s="30"/>
      <c r="BO754" s="30"/>
      <c r="BP754" s="36"/>
      <c r="CL754" s="4"/>
      <c r="CM754" s="7"/>
      <c r="DI754" s="4"/>
      <c r="DJ754" s="7"/>
    </row>
    <row r="755" spans="65:114" ht="24.75" customHeight="1">
      <c r="BM755" s="30"/>
      <c r="BN755" s="30"/>
      <c r="BO755" s="30"/>
      <c r="BP755" s="36"/>
      <c r="CL755" s="4"/>
      <c r="CM755" s="7"/>
      <c r="DI755" s="4"/>
      <c r="DJ755" s="7"/>
    </row>
    <row r="756" spans="65:114" ht="24.75" customHeight="1">
      <c r="BM756" s="30"/>
      <c r="BN756" s="30"/>
      <c r="BO756" s="30"/>
      <c r="BP756" s="36"/>
      <c r="CL756" s="4"/>
      <c r="CM756" s="7"/>
      <c r="DI756" s="4"/>
      <c r="DJ756" s="7"/>
    </row>
    <row r="757" spans="65:114" ht="24.75" customHeight="1">
      <c r="BM757" s="30"/>
      <c r="BN757" s="30"/>
      <c r="BO757" s="30"/>
      <c r="BP757" s="36"/>
      <c r="CL757" s="4"/>
      <c r="CM757" s="7"/>
      <c r="DI757" s="4"/>
      <c r="DJ757" s="7"/>
    </row>
    <row r="758" spans="65:114" ht="24.75" customHeight="1">
      <c r="BM758" s="30"/>
      <c r="BN758" s="30"/>
      <c r="BO758" s="30"/>
      <c r="BP758" s="36"/>
      <c r="CL758" s="4"/>
      <c r="CM758" s="7"/>
      <c r="DI758" s="4"/>
      <c r="DJ758" s="7"/>
    </row>
    <row r="759" spans="65:114" ht="24.75" customHeight="1">
      <c r="BM759" s="30"/>
      <c r="BN759" s="30"/>
      <c r="BO759" s="30"/>
      <c r="BP759" s="36"/>
      <c r="CL759" s="4"/>
      <c r="CM759" s="7"/>
      <c r="DI759" s="4"/>
      <c r="DJ759" s="7"/>
    </row>
    <row r="760" spans="65:114" ht="24.75" customHeight="1">
      <c r="BM760" s="30"/>
      <c r="BN760" s="30"/>
      <c r="BO760" s="30"/>
      <c r="BP760" s="36"/>
      <c r="CL760" s="4"/>
      <c r="CM760" s="7"/>
      <c r="DI760" s="4"/>
      <c r="DJ760" s="7"/>
    </row>
    <row r="761" spans="65:114" ht="24.75" customHeight="1">
      <c r="BM761" s="30"/>
      <c r="BN761" s="30"/>
      <c r="BO761" s="30"/>
      <c r="BP761" s="36"/>
      <c r="CL761" s="4"/>
      <c r="CM761" s="7"/>
      <c r="DI761" s="4"/>
      <c r="DJ761" s="7"/>
    </row>
    <row r="762" spans="65:114" ht="24.75" customHeight="1">
      <c r="BM762" s="30"/>
      <c r="BN762" s="30"/>
      <c r="BO762" s="30"/>
      <c r="BP762" s="36"/>
      <c r="CL762" s="4"/>
      <c r="CM762" s="7"/>
      <c r="DI762" s="4"/>
      <c r="DJ762" s="7"/>
    </row>
    <row r="763" spans="65:114" ht="24.75" customHeight="1">
      <c r="BM763" s="30"/>
      <c r="BN763" s="30"/>
      <c r="BO763" s="30"/>
      <c r="BP763" s="36"/>
      <c r="CL763" s="4"/>
      <c r="CM763" s="7"/>
      <c r="DI763" s="4"/>
      <c r="DJ763" s="7"/>
    </row>
    <row r="764" spans="65:114" ht="24.75" customHeight="1">
      <c r="BM764" s="30"/>
      <c r="BN764" s="30"/>
      <c r="BO764" s="30"/>
      <c r="BP764" s="36"/>
      <c r="CL764" s="4"/>
      <c r="CM764" s="7"/>
      <c r="DI764" s="4"/>
      <c r="DJ764" s="7"/>
    </row>
    <row r="765" spans="65:114" ht="24.75" customHeight="1">
      <c r="BM765" s="30"/>
      <c r="BN765" s="30"/>
      <c r="BO765" s="30"/>
      <c r="BP765" s="36"/>
      <c r="CL765" s="4"/>
      <c r="CM765" s="7"/>
      <c r="DI765" s="4"/>
      <c r="DJ765" s="7"/>
    </row>
    <row r="766" spans="65:114" ht="24.75" customHeight="1">
      <c r="BM766" s="30"/>
      <c r="BN766" s="30"/>
      <c r="BO766" s="30"/>
      <c r="BP766" s="36"/>
      <c r="CL766" s="4"/>
      <c r="CM766" s="7"/>
      <c r="DI766" s="4"/>
      <c r="DJ766" s="7"/>
    </row>
    <row r="767" spans="65:114" ht="24.75" customHeight="1">
      <c r="BM767" s="30"/>
      <c r="BN767" s="30"/>
      <c r="BO767" s="30"/>
      <c r="BP767" s="36"/>
      <c r="CL767" s="4"/>
      <c r="CM767" s="7"/>
      <c r="DI767" s="4"/>
      <c r="DJ767" s="7"/>
    </row>
    <row r="768" spans="65:114" ht="24.75" customHeight="1">
      <c r="BM768" s="30"/>
      <c r="BN768" s="30"/>
      <c r="BO768" s="30"/>
      <c r="BP768" s="36"/>
      <c r="CL768" s="4"/>
      <c r="CM768" s="7"/>
      <c r="DI768" s="4"/>
      <c r="DJ768" s="7"/>
    </row>
    <row r="769" spans="65:114" ht="24.75" customHeight="1">
      <c r="BM769" s="30"/>
      <c r="BN769" s="30"/>
      <c r="BO769" s="30"/>
      <c r="BP769" s="36"/>
      <c r="CL769" s="4"/>
      <c r="CM769" s="7"/>
      <c r="DI769" s="4"/>
      <c r="DJ769" s="7"/>
    </row>
    <row r="770" spans="65:114" ht="24.75" customHeight="1">
      <c r="BM770" s="30"/>
      <c r="BN770" s="30"/>
      <c r="BO770" s="30"/>
      <c r="BP770" s="36"/>
      <c r="CL770" s="4"/>
      <c r="CM770" s="7"/>
      <c r="DI770" s="4"/>
      <c r="DJ770" s="7"/>
    </row>
    <row r="771" spans="65:114" ht="24.75" customHeight="1">
      <c r="BM771" s="30"/>
      <c r="BN771" s="30"/>
      <c r="BO771" s="30"/>
      <c r="BP771" s="36"/>
      <c r="CL771" s="4"/>
      <c r="CM771" s="7"/>
      <c r="DI771" s="4"/>
      <c r="DJ771" s="7"/>
    </row>
    <row r="772" spans="65:114" ht="24.75" customHeight="1">
      <c r="BM772" s="30"/>
      <c r="BN772" s="30"/>
      <c r="BO772" s="30"/>
      <c r="BP772" s="36"/>
      <c r="CL772" s="4"/>
      <c r="CM772" s="7"/>
      <c r="DI772" s="4"/>
      <c r="DJ772" s="7"/>
    </row>
    <row r="773" spans="65:114" ht="24.75" customHeight="1">
      <c r="BM773" s="30"/>
      <c r="BN773" s="30"/>
      <c r="BO773" s="30"/>
      <c r="BP773" s="36"/>
      <c r="CL773" s="4"/>
      <c r="CM773" s="7"/>
      <c r="DI773" s="4"/>
      <c r="DJ773" s="7"/>
    </row>
    <row r="774" spans="65:114" ht="24.75" customHeight="1">
      <c r="BM774" s="30"/>
      <c r="BN774" s="30"/>
      <c r="BO774" s="30"/>
      <c r="BP774" s="36"/>
      <c r="CL774" s="4"/>
      <c r="CM774" s="7"/>
      <c r="DI774" s="4"/>
      <c r="DJ774" s="7"/>
    </row>
    <row r="775" spans="65:114" ht="24.75" customHeight="1">
      <c r="BM775" s="30"/>
      <c r="BN775" s="30"/>
      <c r="BO775" s="30"/>
      <c r="BP775" s="36"/>
      <c r="CL775" s="4"/>
      <c r="CM775" s="7"/>
      <c r="DI775" s="4"/>
      <c r="DJ775" s="7"/>
    </row>
    <row r="776" spans="65:114" ht="24.75" customHeight="1">
      <c r="BM776" s="30"/>
      <c r="BN776" s="30"/>
      <c r="BO776" s="30"/>
      <c r="BP776" s="36"/>
      <c r="CL776" s="4"/>
      <c r="CM776" s="7"/>
      <c r="DI776" s="4"/>
      <c r="DJ776" s="7"/>
    </row>
    <row r="777" spans="65:114" ht="24.75" customHeight="1">
      <c r="BM777" s="30"/>
      <c r="BN777" s="30"/>
      <c r="BO777" s="30"/>
      <c r="BP777" s="36"/>
      <c r="CL777" s="4"/>
      <c r="CM777" s="7"/>
      <c r="DI777" s="4"/>
      <c r="DJ777" s="7"/>
    </row>
    <row r="778" spans="65:114" ht="24.75" customHeight="1">
      <c r="BM778" s="30"/>
      <c r="BN778" s="30"/>
      <c r="BO778" s="30"/>
      <c r="BP778" s="36"/>
      <c r="CL778" s="4"/>
      <c r="CM778" s="7"/>
      <c r="DI778" s="4"/>
      <c r="DJ778" s="7"/>
    </row>
    <row r="779" spans="65:114" ht="24.75" customHeight="1">
      <c r="BM779" s="30"/>
      <c r="BN779" s="30"/>
      <c r="BO779" s="30"/>
      <c r="BP779" s="36"/>
      <c r="CL779" s="4"/>
      <c r="CM779" s="7"/>
      <c r="DI779" s="4"/>
      <c r="DJ779" s="7"/>
    </row>
    <row r="780" spans="65:114" ht="24.75" customHeight="1">
      <c r="BM780" s="30"/>
      <c r="BN780" s="30"/>
      <c r="BO780" s="30"/>
      <c r="BP780" s="36"/>
      <c r="CL780" s="4"/>
      <c r="CM780" s="7"/>
      <c r="DI780" s="4"/>
      <c r="DJ780" s="7"/>
    </row>
    <row r="781" spans="65:114" ht="24.75" customHeight="1">
      <c r="BM781" s="30"/>
      <c r="BN781" s="30"/>
      <c r="BO781" s="30"/>
      <c r="BP781" s="36"/>
      <c r="CL781" s="4"/>
      <c r="CM781" s="7"/>
      <c r="DI781" s="4"/>
      <c r="DJ781" s="7"/>
    </row>
    <row r="782" spans="65:114" ht="24.75" customHeight="1">
      <c r="BM782" s="30"/>
      <c r="BN782" s="30"/>
      <c r="BO782" s="30"/>
      <c r="BP782" s="36"/>
      <c r="CL782" s="4"/>
      <c r="CM782" s="7"/>
      <c r="DI782" s="4"/>
      <c r="DJ782" s="7"/>
    </row>
    <row r="783" spans="65:114" ht="24.75" customHeight="1">
      <c r="BM783" s="30"/>
      <c r="BN783" s="30"/>
      <c r="BO783" s="30"/>
      <c r="BP783" s="36"/>
      <c r="CL783" s="4"/>
      <c r="CM783" s="7"/>
      <c r="DI783" s="4"/>
      <c r="DJ783" s="7"/>
    </row>
    <row r="784" spans="65:114" ht="24.75" customHeight="1">
      <c r="BM784" s="30"/>
      <c r="BN784" s="30"/>
      <c r="BO784" s="30"/>
      <c r="BP784" s="36"/>
      <c r="CL784" s="4"/>
      <c r="CM784" s="7"/>
      <c r="DI784" s="4"/>
      <c r="DJ784" s="7"/>
    </row>
    <row r="785" spans="65:114" ht="24.75" customHeight="1">
      <c r="BM785" s="30"/>
      <c r="BN785" s="30"/>
      <c r="BO785" s="30"/>
      <c r="BP785" s="36"/>
      <c r="CL785" s="4"/>
      <c r="CM785" s="7"/>
      <c r="DI785" s="4"/>
      <c r="DJ785" s="7"/>
    </row>
    <row r="786" spans="65:114" ht="24.75" customHeight="1">
      <c r="BM786" s="30"/>
      <c r="BN786" s="30"/>
      <c r="BO786" s="30"/>
      <c r="BP786" s="36"/>
      <c r="CL786" s="4"/>
      <c r="CM786" s="7"/>
      <c r="DI786" s="4"/>
      <c r="DJ786" s="7"/>
    </row>
    <row r="787" spans="65:114" ht="24.75" customHeight="1">
      <c r="BM787" s="30"/>
      <c r="BN787" s="30"/>
      <c r="BO787" s="30"/>
      <c r="BP787" s="36"/>
      <c r="CL787" s="4"/>
      <c r="CM787" s="7"/>
      <c r="DI787" s="4"/>
      <c r="DJ787" s="7"/>
    </row>
    <row r="788" spans="65:114" ht="24.75" customHeight="1">
      <c r="BM788" s="30"/>
      <c r="BN788" s="30"/>
      <c r="BO788" s="30"/>
      <c r="BP788" s="36"/>
      <c r="CL788" s="4"/>
      <c r="CM788" s="7"/>
      <c r="DI788" s="4"/>
      <c r="DJ788" s="7"/>
    </row>
    <row r="789" spans="65:114" ht="24.75" customHeight="1">
      <c r="BM789" s="30"/>
      <c r="BN789" s="30"/>
      <c r="BO789" s="30"/>
      <c r="BP789" s="36"/>
      <c r="CL789" s="4"/>
      <c r="CM789" s="7"/>
      <c r="DI789" s="4"/>
      <c r="DJ789" s="7"/>
    </row>
    <row r="790" spans="65:114" ht="24.75" customHeight="1">
      <c r="BM790" s="30"/>
      <c r="BN790" s="30"/>
      <c r="BO790" s="30"/>
      <c r="BP790" s="36"/>
      <c r="CL790" s="4"/>
      <c r="CM790" s="7"/>
      <c r="DI790" s="4"/>
      <c r="DJ790" s="7"/>
    </row>
    <row r="791" spans="65:114" ht="24.75" customHeight="1">
      <c r="BM791" s="30"/>
      <c r="BN791" s="30"/>
      <c r="BO791" s="30"/>
      <c r="BP791" s="36"/>
      <c r="CL791" s="4"/>
      <c r="CM791" s="7"/>
      <c r="DI791" s="4"/>
      <c r="DJ791" s="7"/>
    </row>
    <row r="792" spans="65:114" ht="24.75" customHeight="1">
      <c r="BM792" s="30"/>
      <c r="BN792" s="30"/>
      <c r="BO792" s="30"/>
      <c r="BP792" s="36"/>
      <c r="CL792" s="4"/>
      <c r="CM792" s="7"/>
      <c r="DI792" s="4"/>
      <c r="DJ792" s="7"/>
    </row>
    <row r="793" spans="65:114" ht="24.75" customHeight="1">
      <c r="BM793" s="30"/>
      <c r="BN793" s="30"/>
      <c r="BO793" s="30"/>
      <c r="BP793" s="36"/>
      <c r="CL793" s="4"/>
      <c r="CM793" s="7"/>
      <c r="DI793" s="4"/>
      <c r="DJ793" s="7"/>
    </row>
    <row r="794" spans="65:114" ht="24.75" customHeight="1">
      <c r="BM794" s="30"/>
      <c r="BN794" s="30"/>
      <c r="BO794" s="30"/>
      <c r="BP794" s="36"/>
      <c r="CL794" s="4"/>
      <c r="CM794" s="7"/>
      <c r="DI794" s="4"/>
      <c r="DJ794" s="7"/>
    </row>
    <row r="795" spans="65:114" ht="24.75" customHeight="1">
      <c r="BM795" s="30"/>
      <c r="BN795" s="30"/>
      <c r="BO795" s="30"/>
      <c r="BP795" s="36"/>
      <c r="CL795" s="4"/>
      <c r="CM795" s="7"/>
      <c r="DI795" s="4"/>
      <c r="DJ795" s="7"/>
    </row>
    <row r="796" spans="65:114" ht="24.75" customHeight="1">
      <c r="BM796" s="30"/>
      <c r="BN796" s="30"/>
      <c r="BO796" s="30"/>
      <c r="BP796" s="36"/>
      <c r="CL796" s="4"/>
      <c r="CM796" s="7"/>
      <c r="DI796" s="4"/>
      <c r="DJ796" s="7"/>
    </row>
    <row r="797" spans="65:114" ht="24.75" customHeight="1">
      <c r="BM797" s="30"/>
      <c r="BN797" s="30"/>
      <c r="BO797" s="30"/>
      <c r="BP797" s="36"/>
      <c r="CL797" s="4"/>
      <c r="CM797" s="7"/>
      <c r="DI797" s="4"/>
      <c r="DJ797" s="7"/>
    </row>
    <row r="798" spans="65:114" ht="24.75" customHeight="1">
      <c r="BM798" s="30"/>
      <c r="BN798" s="30"/>
      <c r="BO798" s="30"/>
      <c r="BP798" s="36"/>
      <c r="CL798" s="4"/>
      <c r="CM798" s="7"/>
      <c r="DI798" s="4"/>
      <c r="DJ798" s="7"/>
    </row>
    <row r="799" spans="65:114" ht="24.75" customHeight="1">
      <c r="BM799" s="30"/>
      <c r="BN799" s="30"/>
      <c r="BO799" s="30"/>
      <c r="BP799" s="36"/>
      <c r="CL799" s="4"/>
      <c r="CM799" s="7"/>
      <c r="DI799" s="4"/>
      <c r="DJ799" s="7"/>
    </row>
    <row r="800" spans="65:114" ht="24.75" customHeight="1">
      <c r="BM800" s="30"/>
      <c r="BN800" s="30"/>
      <c r="BO800" s="30"/>
      <c r="BP800" s="36"/>
      <c r="CL800" s="4"/>
      <c r="CM800" s="7"/>
      <c r="DI800" s="4"/>
      <c r="DJ800" s="7"/>
    </row>
    <row r="801" spans="65:114" ht="24.75" customHeight="1">
      <c r="BM801" s="30"/>
      <c r="BN801" s="30"/>
      <c r="BO801" s="30"/>
      <c r="BP801" s="36"/>
      <c r="CL801" s="4"/>
      <c r="CM801" s="7"/>
      <c r="DI801" s="4"/>
      <c r="DJ801" s="7"/>
    </row>
    <row r="802" spans="65:114" ht="24.75" customHeight="1">
      <c r="BM802" s="30"/>
      <c r="BN802" s="30"/>
      <c r="BO802" s="30"/>
      <c r="BP802" s="36"/>
      <c r="CL802" s="4"/>
      <c r="CM802" s="7"/>
      <c r="DI802" s="4"/>
      <c r="DJ802" s="7"/>
    </row>
    <row r="803" spans="65:114" ht="24.75" customHeight="1">
      <c r="BM803" s="30"/>
      <c r="BN803" s="30"/>
      <c r="BO803" s="30"/>
      <c r="BP803" s="36"/>
      <c r="CL803" s="4"/>
      <c r="CM803" s="7"/>
      <c r="DI803" s="4"/>
      <c r="DJ803" s="7"/>
    </row>
    <row r="804" spans="65:114" ht="24.75" customHeight="1">
      <c r="BM804" s="30"/>
      <c r="BN804" s="30"/>
      <c r="BO804" s="30"/>
      <c r="BP804" s="36"/>
      <c r="CL804" s="4"/>
      <c r="CM804" s="7"/>
      <c r="DI804" s="4"/>
      <c r="DJ804" s="7"/>
    </row>
    <row r="805" spans="65:114" ht="24.75" customHeight="1">
      <c r="BM805" s="30"/>
      <c r="BN805" s="30"/>
      <c r="BO805" s="30"/>
      <c r="BP805" s="36"/>
      <c r="CL805" s="4"/>
      <c r="CM805" s="7"/>
      <c r="DI805" s="4"/>
      <c r="DJ805" s="7"/>
    </row>
    <row r="806" spans="65:114" ht="24.75" customHeight="1">
      <c r="BM806" s="30"/>
      <c r="BN806" s="30"/>
      <c r="BO806" s="30"/>
      <c r="BP806" s="36"/>
      <c r="CL806" s="4"/>
      <c r="CM806" s="7"/>
      <c r="DI806" s="4"/>
      <c r="DJ806" s="7"/>
    </row>
    <row r="807" spans="65:114" ht="24.75" customHeight="1">
      <c r="BM807" s="30"/>
      <c r="BN807" s="30"/>
      <c r="BO807" s="30"/>
      <c r="BP807" s="36"/>
      <c r="CL807" s="4"/>
      <c r="CM807" s="7"/>
      <c r="DI807" s="4"/>
      <c r="DJ807" s="7"/>
    </row>
    <row r="808" spans="65:114" ht="24.75" customHeight="1">
      <c r="BM808" s="30"/>
      <c r="BN808" s="30"/>
      <c r="BO808" s="30"/>
      <c r="BP808" s="36"/>
      <c r="CL808" s="4"/>
      <c r="CM808" s="7"/>
      <c r="DI808" s="4"/>
      <c r="DJ808" s="7"/>
    </row>
    <row r="809" spans="65:114" ht="24.75" customHeight="1">
      <c r="BM809" s="30"/>
      <c r="BN809" s="30"/>
      <c r="BO809" s="30"/>
      <c r="BP809" s="36"/>
      <c r="CL809" s="4"/>
      <c r="CM809" s="7"/>
      <c r="DI809" s="4"/>
      <c r="DJ809" s="7"/>
    </row>
    <row r="810" spans="65:114" ht="24.75" customHeight="1">
      <c r="BM810" s="30"/>
      <c r="BN810" s="30"/>
      <c r="BO810" s="30"/>
      <c r="BP810" s="36"/>
      <c r="CL810" s="4"/>
      <c r="CM810" s="7"/>
      <c r="DI810" s="4"/>
      <c r="DJ810" s="7"/>
    </row>
    <row r="811" spans="65:114" ht="24.75" customHeight="1">
      <c r="BM811" s="30"/>
      <c r="BN811" s="30"/>
      <c r="BO811" s="30"/>
      <c r="BP811" s="36"/>
      <c r="CL811" s="4"/>
      <c r="CM811" s="7"/>
      <c r="DI811" s="4"/>
      <c r="DJ811" s="7"/>
    </row>
    <row r="812" spans="65:114" ht="24.75" customHeight="1">
      <c r="BM812" s="30"/>
      <c r="BN812" s="30"/>
      <c r="BO812" s="30"/>
      <c r="BP812" s="36"/>
      <c r="CL812" s="4"/>
      <c r="CM812" s="7"/>
      <c r="DI812" s="4"/>
      <c r="DJ812" s="7"/>
    </row>
    <row r="813" spans="65:114" ht="24.75" customHeight="1">
      <c r="BM813" s="30"/>
      <c r="BN813" s="30"/>
      <c r="BO813" s="30"/>
      <c r="BP813" s="36"/>
      <c r="CL813" s="4"/>
      <c r="CM813" s="7"/>
      <c r="DI813" s="4"/>
      <c r="DJ813" s="7"/>
    </row>
    <row r="814" spans="65:114" ht="24.75" customHeight="1">
      <c r="BM814" s="30"/>
      <c r="BN814" s="30"/>
      <c r="BO814" s="30"/>
      <c r="BP814" s="36"/>
      <c r="CL814" s="4"/>
      <c r="CM814" s="7"/>
      <c r="DI814" s="4"/>
      <c r="DJ814" s="7"/>
    </row>
    <row r="815" spans="65:114" ht="24.75" customHeight="1">
      <c r="BM815" s="30"/>
      <c r="BN815" s="30"/>
      <c r="BO815" s="30"/>
      <c r="BP815" s="36"/>
      <c r="CL815" s="4"/>
      <c r="CM815" s="7"/>
      <c r="DI815" s="4"/>
      <c r="DJ815" s="7"/>
    </row>
    <row r="816" spans="65:114" ht="24.75" customHeight="1">
      <c r="BM816" s="30"/>
      <c r="BN816" s="30"/>
      <c r="BO816" s="30"/>
      <c r="BP816" s="36"/>
      <c r="CL816" s="4"/>
      <c r="CM816" s="7"/>
      <c r="DI816" s="4"/>
      <c r="DJ816" s="7"/>
    </row>
    <row r="817" spans="65:114" ht="24.75" customHeight="1">
      <c r="BM817" s="30"/>
      <c r="BN817" s="30"/>
      <c r="BO817" s="30"/>
      <c r="BP817" s="36"/>
      <c r="CL817" s="4"/>
      <c r="CM817" s="7"/>
      <c r="DI817" s="4"/>
      <c r="DJ817" s="7"/>
    </row>
    <row r="818" spans="65:114" ht="24.75" customHeight="1">
      <c r="BM818" s="30"/>
      <c r="BN818" s="30"/>
      <c r="BO818" s="30"/>
      <c r="BP818" s="36"/>
      <c r="CL818" s="4"/>
      <c r="CM818" s="7"/>
      <c r="DI818" s="4"/>
      <c r="DJ818" s="7"/>
    </row>
    <row r="819" spans="65:114" ht="24.75" customHeight="1">
      <c r="BM819" s="30"/>
      <c r="BN819" s="30"/>
      <c r="BO819" s="30"/>
      <c r="BP819" s="36"/>
      <c r="CL819" s="4"/>
      <c r="CM819" s="7"/>
      <c r="DI819" s="4"/>
      <c r="DJ819" s="7"/>
    </row>
    <row r="820" spans="65:114" ht="24.75" customHeight="1">
      <c r="BM820" s="30"/>
      <c r="BN820" s="30"/>
      <c r="BO820" s="30"/>
      <c r="BP820" s="36"/>
      <c r="CL820" s="4"/>
      <c r="CM820" s="7"/>
      <c r="DI820" s="4"/>
      <c r="DJ820" s="7"/>
    </row>
    <row r="821" spans="65:114" ht="24.75" customHeight="1">
      <c r="BM821" s="30"/>
      <c r="BN821" s="30"/>
      <c r="BO821" s="30"/>
      <c r="BP821" s="36"/>
      <c r="CL821" s="4"/>
      <c r="CM821" s="7"/>
      <c r="DI821" s="4"/>
      <c r="DJ821" s="7"/>
    </row>
    <row r="822" spans="65:114" ht="24.75" customHeight="1">
      <c r="BM822" s="30"/>
      <c r="BN822" s="30"/>
      <c r="BO822" s="30"/>
      <c r="BP822" s="36"/>
      <c r="CL822" s="4"/>
      <c r="CM822" s="7"/>
      <c r="DI822" s="4"/>
      <c r="DJ822" s="7"/>
    </row>
    <row r="823" spans="65:114" ht="24.75" customHeight="1">
      <c r="BM823" s="30"/>
      <c r="BN823" s="30"/>
      <c r="BO823" s="30"/>
      <c r="BP823" s="36"/>
      <c r="CL823" s="4"/>
      <c r="CM823" s="7"/>
      <c r="DI823" s="4"/>
      <c r="DJ823" s="7"/>
    </row>
    <row r="824" spans="65:114" ht="24.75" customHeight="1">
      <c r="BM824" s="30"/>
      <c r="BN824" s="30"/>
      <c r="BO824" s="30"/>
      <c r="BP824" s="36"/>
      <c r="CL824" s="4"/>
      <c r="CM824" s="7"/>
      <c r="DI824" s="4"/>
      <c r="DJ824" s="7"/>
    </row>
    <row r="825" spans="65:114" ht="24.75" customHeight="1">
      <c r="BM825" s="30"/>
      <c r="BN825" s="30"/>
      <c r="BO825" s="30"/>
      <c r="BP825" s="36"/>
      <c r="CL825" s="4"/>
      <c r="CM825" s="7"/>
      <c r="DI825" s="4"/>
      <c r="DJ825" s="7"/>
    </row>
    <row r="826" spans="65:114" ht="24.75" customHeight="1">
      <c r="BM826" s="30"/>
      <c r="BN826" s="30"/>
      <c r="BO826" s="30"/>
      <c r="BP826" s="36"/>
      <c r="CL826" s="4"/>
      <c r="CM826" s="7"/>
      <c r="DI826" s="4"/>
      <c r="DJ826" s="7"/>
    </row>
    <row r="827" spans="65:114" ht="24.75" customHeight="1">
      <c r="BM827" s="30"/>
      <c r="BN827" s="30"/>
      <c r="BO827" s="30"/>
      <c r="BP827" s="36"/>
      <c r="CL827" s="4"/>
      <c r="CM827" s="7"/>
      <c r="DI827" s="4"/>
      <c r="DJ827" s="7"/>
    </row>
    <row r="828" spans="65:114" ht="24.75" customHeight="1">
      <c r="BM828" s="30"/>
      <c r="BN828" s="30"/>
      <c r="BO828" s="30"/>
      <c r="BP828" s="36"/>
      <c r="CL828" s="4"/>
      <c r="CM828" s="7"/>
      <c r="DI828" s="4"/>
      <c r="DJ828" s="7"/>
    </row>
    <row r="829" spans="65:114" ht="24.75" customHeight="1">
      <c r="BM829" s="30"/>
      <c r="BN829" s="30"/>
      <c r="BO829" s="30"/>
      <c r="BP829" s="36"/>
      <c r="CL829" s="4"/>
      <c r="CM829" s="7"/>
      <c r="DI829" s="4"/>
      <c r="DJ829" s="7"/>
    </row>
    <row r="830" spans="65:114" ht="24.75" customHeight="1">
      <c r="BM830" s="30"/>
      <c r="BN830" s="30"/>
      <c r="BO830" s="30"/>
      <c r="BP830" s="36"/>
      <c r="CL830" s="4"/>
      <c r="CM830" s="7"/>
      <c r="DI830" s="4"/>
      <c r="DJ830" s="7"/>
    </row>
    <row r="831" spans="65:114" ht="24.75" customHeight="1">
      <c r="BM831" s="30"/>
      <c r="BN831" s="30"/>
      <c r="BO831" s="30"/>
      <c r="BP831" s="36"/>
      <c r="CL831" s="4"/>
      <c r="CM831" s="7"/>
      <c r="DI831" s="4"/>
      <c r="DJ831" s="7"/>
    </row>
    <row r="832" spans="65:114" ht="24.75" customHeight="1">
      <c r="BM832" s="30"/>
      <c r="BN832" s="30"/>
      <c r="BO832" s="30"/>
      <c r="BP832" s="36"/>
      <c r="CL832" s="4"/>
      <c r="CM832" s="7"/>
      <c r="DI832" s="4"/>
      <c r="DJ832" s="7"/>
    </row>
    <row r="833" spans="65:114" ht="24.75" customHeight="1">
      <c r="BM833" s="30"/>
      <c r="BN833" s="30"/>
      <c r="BO833" s="30"/>
      <c r="BP833" s="36"/>
      <c r="CL833" s="4"/>
      <c r="CM833" s="7"/>
      <c r="DI833" s="4"/>
      <c r="DJ833" s="7"/>
    </row>
    <row r="834" spans="65:114" ht="24.75" customHeight="1">
      <c r="BM834" s="30"/>
      <c r="BN834" s="30"/>
      <c r="BO834" s="30"/>
      <c r="BP834" s="36"/>
      <c r="CL834" s="4"/>
      <c r="CM834" s="7"/>
      <c r="DI834" s="4"/>
      <c r="DJ834" s="7"/>
    </row>
    <row r="835" spans="65:114" ht="24.75" customHeight="1">
      <c r="BM835" s="30"/>
      <c r="BN835" s="30"/>
      <c r="BO835" s="30"/>
      <c r="BP835" s="36"/>
      <c r="CL835" s="4"/>
      <c r="CM835" s="7"/>
      <c r="DI835" s="4"/>
      <c r="DJ835" s="7"/>
    </row>
    <row r="836" spans="65:114" ht="24.75" customHeight="1">
      <c r="BM836" s="30"/>
      <c r="BN836" s="30"/>
      <c r="BO836" s="30"/>
      <c r="BP836" s="36"/>
      <c r="CL836" s="4"/>
      <c r="CM836" s="7"/>
      <c r="DI836" s="4"/>
      <c r="DJ836" s="7"/>
    </row>
    <row r="837" spans="65:114" ht="24.75" customHeight="1">
      <c r="BM837" s="30"/>
      <c r="BN837" s="30"/>
      <c r="BO837" s="30"/>
      <c r="BP837" s="36"/>
      <c r="CL837" s="4"/>
      <c r="CM837" s="7"/>
      <c r="DI837" s="4"/>
      <c r="DJ837" s="7"/>
    </row>
    <row r="838" spans="65:114" ht="24.75" customHeight="1">
      <c r="BM838" s="30"/>
      <c r="BN838" s="30"/>
      <c r="BO838" s="30"/>
      <c r="BP838" s="36"/>
      <c r="CL838" s="4"/>
      <c r="CM838" s="7"/>
      <c r="DI838" s="4"/>
      <c r="DJ838" s="7"/>
    </row>
    <row r="839" spans="65:114" ht="24.75" customHeight="1">
      <c r="BM839" s="30"/>
      <c r="BN839" s="30"/>
      <c r="BO839" s="30"/>
      <c r="BP839" s="36"/>
      <c r="CL839" s="4"/>
      <c r="CM839" s="7"/>
      <c r="DI839" s="4"/>
      <c r="DJ839" s="7"/>
    </row>
    <row r="840" spans="65:114" ht="24.75" customHeight="1">
      <c r="BM840" s="30"/>
      <c r="BN840" s="30"/>
      <c r="BO840" s="30"/>
      <c r="BP840" s="36"/>
      <c r="CL840" s="4"/>
      <c r="CM840" s="7"/>
      <c r="DI840" s="4"/>
      <c r="DJ840" s="7"/>
    </row>
    <row r="841" spans="65:114" ht="24.75" customHeight="1">
      <c r="BM841" s="30"/>
      <c r="BN841" s="30"/>
      <c r="BO841" s="30"/>
      <c r="BP841" s="36"/>
      <c r="CL841" s="4"/>
      <c r="CM841" s="7"/>
      <c r="DI841" s="4"/>
      <c r="DJ841" s="7"/>
    </row>
    <row r="842" spans="65:114" ht="24.75" customHeight="1">
      <c r="BM842" s="30"/>
      <c r="BN842" s="30"/>
      <c r="BO842" s="30"/>
      <c r="BP842" s="36"/>
      <c r="CL842" s="4"/>
      <c r="CM842" s="7"/>
      <c r="DI842" s="4"/>
      <c r="DJ842" s="7"/>
    </row>
    <row r="843" spans="65:114" ht="24.75" customHeight="1">
      <c r="BM843" s="30"/>
      <c r="BN843" s="30"/>
      <c r="BO843" s="30"/>
      <c r="BP843" s="36"/>
      <c r="CL843" s="4"/>
      <c r="CM843" s="7"/>
      <c r="DI843" s="4"/>
      <c r="DJ843" s="7"/>
    </row>
    <row r="844" spans="65:114" ht="24.75" customHeight="1">
      <c r="BM844" s="30"/>
      <c r="BN844" s="30"/>
      <c r="BO844" s="30"/>
      <c r="BP844" s="36"/>
      <c r="CL844" s="4"/>
      <c r="CM844" s="7"/>
      <c r="DI844" s="4"/>
      <c r="DJ844" s="7"/>
    </row>
    <row r="845" spans="65:114" ht="24.75" customHeight="1">
      <c r="BM845" s="30"/>
      <c r="BN845" s="30"/>
      <c r="BO845" s="30"/>
      <c r="BP845" s="36"/>
      <c r="CL845" s="4"/>
      <c r="CM845" s="7"/>
      <c r="DI845" s="4"/>
      <c r="DJ845" s="7"/>
    </row>
    <row r="846" spans="65:114" ht="24.75" customHeight="1">
      <c r="BM846" s="30"/>
      <c r="BN846" s="30"/>
      <c r="BO846" s="30"/>
      <c r="BP846" s="36"/>
      <c r="CL846" s="4"/>
      <c r="CM846" s="7"/>
      <c r="DI846" s="4"/>
      <c r="DJ846" s="7"/>
    </row>
    <row r="847" spans="65:114" ht="24.75" customHeight="1">
      <c r="BM847" s="30"/>
      <c r="BN847" s="30"/>
      <c r="BO847" s="30"/>
      <c r="BP847" s="36"/>
      <c r="CL847" s="4"/>
      <c r="CM847" s="7"/>
      <c r="DI847" s="4"/>
      <c r="DJ847" s="7"/>
    </row>
    <row r="848" spans="65:114" ht="24.75" customHeight="1">
      <c r="BM848" s="30"/>
      <c r="BN848" s="30"/>
      <c r="BO848" s="30"/>
      <c r="BP848" s="36"/>
      <c r="CL848" s="4"/>
      <c r="CM848" s="7"/>
      <c r="DI848" s="4"/>
      <c r="DJ848" s="7"/>
    </row>
    <row r="849" spans="65:114" ht="24.75" customHeight="1">
      <c r="BM849" s="30"/>
      <c r="BN849" s="30"/>
      <c r="BO849" s="30"/>
      <c r="BP849" s="36"/>
      <c r="CL849" s="4"/>
      <c r="CM849" s="7"/>
      <c r="DI849" s="4"/>
      <c r="DJ849" s="7"/>
    </row>
    <row r="850" spans="65:114" ht="24.75" customHeight="1">
      <c r="BM850" s="30"/>
      <c r="BN850" s="30"/>
      <c r="BO850" s="30"/>
      <c r="BP850" s="36"/>
      <c r="CL850" s="4"/>
      <c r="CM850" s="7"/>
      <c r="DI850" s="4"/>
      <c r="DJ850" s="7"/>
    </row>
    <row r="851" spans="65:114" ht="24.75" customHeight="1">
      <c r="BM851" s="30"/>
      <c r="BN851" s="30"/>
      <c r="BO851" s="30"/>
      <c r="BP851" s="36"/>
      <c r="CL851" s="4"/>
      <c r="CM851" s="7"/>
      <c r="DI851" s="4"/>
      <c r="DJ851" s="7"/>
    </row>
    <row r="852" spans="65:114" ht="24.75" customHeight="1">
      <c r="BM852" s="30"/>
      <c r="BN852" s="30"/>
      <c r="BO852" s="30"/>
      <c r="BP852" s="36"/>
      <c r="CL852" s="4"/>
      <c r="CM852" s="7"/>
      <c r="DI852" s="4"/>
      <c r="DJ852" s="7"/>
    </row>
    <row r="853" spans="65:114" ht="24.75" customHeight="1">
      <c r="BM853" s="30"/>
      <c r="BN853" s="30"/>
      <c r="BO853" s="30"/>
      <c r="BP853" s="36"/>
      <c r="CL853" s="4"/>
      <c r="CM853" s="7"/>
      <c r="DI853" s="4"/>
      <c r="DJ853" s="7"/>
    </row>
    <row r="854" spans="65:114" ht="24.75" customHeight="1">
      <c r="BM854" s="30"/>
      <c r="BN854" s="30"/>
      <c r="BO854" s="30"/>
      <c r="BP854" s="36"/>
      <c r="CL854" s="4"/>
      <c r="CM854" s="7"/>
      <c r="DI854" s="4"/>
      <c r="DJ854" s="7"/>
    </row>
    <row r="855" spans="65:114" ht="24.75" customHeight="1">
      <c r="BM855" s="30"/>
      <c r="BN855" s="30"/>
      <c r="BO855" s="30"/>
      <c r="BP855" s="36"/>
      <c r="CL855" s="4"/>
      <c r="CM855" s="7"/>
      <c r="DI855" s="4"/>
      <c r="DJ855" s="7"/>
    </row>
    <row r="856" spans="65:114" ht="24.75" customHeight="1">
      <c r="BM856" s="30"/>
      <c r="BN856" s="30"/>
      <c r="BO856" s="30"/>
      <c r="BP856" s="36"/>
      <c r="CL856" s="4"/>
      <c r="CM856" s="7"/>
      <c r="DI856" s="4"/>
      <c r="DJ856" s="7"/>
    </row>
    <row r="857" spans="65:114" ht="24.75" customHeight="1">
      <c r="BM857" s="30"/>
      <c r="BN857" s="30"/>
      <c r="BO857" s="30"/>
      <c r="BP857" s="36"/>
      <c r="CL857" s="4"/>
      <c r="CM857" s="7"/>
      <c r="DI857" s="4"/>
      <c r="DJ857" s="7"/>
    </row>
    <row r="858" spans="65:114" ht="24.75" customHeight="1">
      <c r="BM858" s="30"/>
      <c r="BN858" s="30"/>
      <c r="BO858" s="30"/>
      <c r="BP858" s="36"/>
      <c r="CL858" s="4"/>
      <c r="CM858" s="7"/>
      <c r="DI858" s="4"/>
      <c r="DJ858" s="7"/>
    </row>
    <row r="859" spans="65:114" ht="24.75" customHeight="1">
      <c r="BM859" s="30"/>
      <c r="BN859" s="30"/>
      <c r="BO859" s="30"/>
      <c r="BP859" s="36"/>
      <c r="CL859" s="4"/>
      <c r="CM859" s="7"/>
      <c r="DI859" s="4"/>
      <c r="DJ859" s="7"/>
    </row>
    <row r="860" spans="65:114" ht="24.75" customHeight="1">
      <c r="BM860" s="30"/>
      <c r="BN860" s="30"/>
      <c r="BO860" s="30"/>
      <c r="BP860" s="36"/>
      <c r="CL860" s="4"/>
      <c r="CM860" s="7"/>
      <c r="DI860" s="4"/>
      <c r="DJ860" s="7"/>
    </row>
    <row r="861" spans="65:114" ht="24.75" customHeight="1">
      <c r="BM861" s="30"/>
      <c r="BN861" s="30"/>
      <c r="BO861" s="30"/>
      <c r="BP861" s="36"/>
      <c r="CL861" s="4"/>
      <c r="CM861" s="7"/>
      <c r="DI861" s="4"/>
      <c r="DJ861" s="7"/>
    </row>
    <row r="862" spans="65:114" ht="24.75" customHeight="1">
      <c r="BM862" s="30"/>
      <c r="BN862" s="30"/>
      <c r="BO862" s="30"/>
      <c r="BP862" s="36"/>
      <c r="CL862" s="4"/>
      <c r="CM862" s="7"/>
      <c r="DI862" s="4"/>
      <c r="DJ862" s="7"/>
    </row>
    <row r="863" spans="65:114" ht="24.75" customHeight="1">
      <c r="BM863" s="30"/>
      <c r="BN863" s="30"/>
      <c r="BO863" s="30"/>
      <c r="BP863" s="36"/>
      <c r="CL863" s="4"/>
      <c r="CM863" s="7"/>
      <c r="DI863" s="4"/>
      <c r="DJ863" s="7"/>
    </row>
    <row r="864" spans="65:114" ht="24.75" customHeight="1">
      <c r="BM864" s="30"/>
      <c r="BN864" s="30"/>
      <c r="BO864" s="30"/>
      <c r="BP864" s="36"/>
      <c r="CL864" s="4"/>
      <c r="CM864" s="7"/>
      <c r="DI864" s="4"/>
      <c r="DJ864" s="7"/>
    </row>
    <row r="865" spans="65:114" ht="24.75" customHeight="1">
      <c r="BM865" s="30"/>
      <c r="BN865" s="30"/>
      <c r="BO865" s="30"/>
      <c r="BP865" s="36"/>
      <c r="CL865" s="4"/>
      <c r="CM865" s="7"/>
      <c r="DI865" s="4"/>
      <c r="DJ865" s="7"/>
    </row>
    <row r="866" spans="65:114" ht="24.75" customHeight="1">
      <c r="BM866" s="30"/>
      <c r="BN866" s="30"/>
      <c r="BO866" s="30"/>
      <c r="BP866" s="36"/>
      <c r="CL866" s="4"/>
      <c r="CM866" s="7"/>
      <c r="DI866" s="4"/>
      <c r="DJ866" s="7"/>
    </row>
    <row r="867" spans="65:114" ht="24.75" customHeight="1">
      <c r="BM867" s="30"/>
      <c r="BN867" s="30"/>
      <c r="BO867" s="30"/>
      <c r="BP867" s="36"/>
      <c r="CL867" s="4"/>
      <c r="CM867" s="7"/>
      <c r="DI867" s="4"/>
      <c r="DJ867" s="7"/>
    </row>
    <row r="868" spans="65:114" ht="24.75" customHeight="1">
      <c r="BM868" s="30"/>
      <c r="BN868" s="30"/>
      <c r="BO868" s="30"/>
      <c r="BP868" s="36"/>
      <c r="CL868" s="4"/>
      <c r="CM868" s="7"/>
      <c r="DI868" s="4"/>
      <c r="DJ868" s="7"/>
    </row>
    <row r="869" spans="65:114" ht="24.75" customHeight="1">
      <c r="BM869" s="30"/>
      <c r="BN869" s="30"/>
      <c r="BO869" s="30"/>
      <c r="BP869" s="36"/>
      <c r="CL869" s="4"/>
      <c r="CM869" s="7"/>
      <c r="DI869" s="4"/>
      <c r="DJ869" s="7"/>
    </row>
    <row r="870" spans="65:114" ht="24.75" customHeight="1">
      <c r="BM870" s="30"/>
      <c r="BN870" s="30"/>
      <c r="BO870" s="30"/>
      <c r="BP870" s="36"/>
      <c r="CL870" s="4"/>
      <c r="CM870" s="7"/>
      <c r="DI870" s="4"/>
      <c r="DJ870" s="7"/>
    </row>
    <row r="871" spans="65:114" ht="24.75" customHeight="1">
      <c r="BM871" s="30"/>
      <c r="BN871" s="30"/>
      <c r="BO871" s="30"/>
      <c r="BP871" s="36"/>
      <c r="CL871" s="4"/>
      <c r="CM871" s="7"/>
      <c r="DI871" s="4"/>
      <c r="DJ871" s="7"/>
    </row>
    <row r="872" spans="65:114" ht="24.75" customHeight="1">
      <c r="BM872" s="30"/>
      <c r="BN872" s="30"/>
      <c r="BO872" s="30"/>
      <c r="BP872" s="36"/>
      <c r="CL872" s="4"/>
      <c r="CM872" s="7"/>
      <c r="DI872" s="4"/>
      <c r="DJ872" s="7"/>
    </row>
    <row r="873" spans="65:114" ht="24.75" customHeight="1">
      <c r="BM873" s="30"/>
      <c r="BN873" s="30"/>
      <c r="BO873" s="30"/>
      <c r="BP873" s="36"/>
      <c r="CL873" s="4"/>
      <c r="CM873" s="7"/>
      <c r="DI873" s="4"/>
      <c r="DJ873" s="7"/>
    </row>
    <row r="874" spans="65:114" ht="24.75" customHeight="1">
      <c r="BM874" s="30"/>
      <c r="BN874" s="30"/>
      <c r="BO874" s="30"/>
      <c r="BP874" s="36"/>
      <c r="CL874" s="4"/>
      <c r="CM874" s="7"/>
      <c r="DI874" s="4"/>
      <c r="DJ874" s="7"/>
    </row>
    <row r="875" spans="65:114" ht="24.75" customHeight="1">
      <c r="BM875" s="30"/>
      <c r="BN875" s="30"/>
      <c r="BO875" s="30"/>
      <c r="BP875" s="36"/>
      <c r="CL875" s="4"/>
      <c r="CM875" s="7"/>
      <c r="DI875" s="4"/>
      <c r="DJ875" s="7"/>
    </row>
    <row r="876" spans="65:114" ht="24.75" customHeight="1">
      <c r="BM876" s="30"/>
      <c r="BN876" s="30"/>
      <c r="BO876" s="30"/>
      <c r="BP876" s="36"/>
      <c r="CL876" s="4"/>
      <c r="CM876" s="7"/>
      <c r="DI876" s="4"/>
      <c r="DJ876" s="7"/>
    </row>
    <row r="877" spans="65:114" ht="24.75" customHeight="1">
      <c r="BM877" s="30"/>
      <c r="BN877" s="30"/>
      <c r="BO877" s="30"/>
      <c r="BP877" s="36"/>
      <c r="CL877" s="4"/>
      <c r="CM877" s="7"/>
      <c r="DI877" s="4"/>
      <c r="DJ877" s="7"/>
    </row>
    <row r="878" spans="65:114" ht="24.75" customHeight="1">
      <c r="BM878" s="30"/>
      <c r="BN878" s="30"/>
      <c r="BO878" s="30"/>
      <c r="BP878" s="36"/>
      <c r="CL878" s="4"/>
      <c r="CM878" s="7"/>
      <c r="DI878" s="4"/>
      <c r="DJ878" s="7"/>
    </row>
    <row r="879" spans="65:114" ht="24.75" customHeight="1">
      <c r="BM879" s="30"/>
      <c r="BN879" s="30"/>
      <c r="BO879" s="30"/>
      <c r="BP879" s="36"/>
      <c r="CL879" s="4"/>
      <c r="CM879" s="7"/>
      <c r="DI879" s="4"/>
      <c r="DJ879" s="7"/>
    </row>
    <row r="880" spans="65:114" ht="24.75" customHeight="1">
      <c r="BM880" s="30"/>
      <c r="BN880" s="30"/>
      <c r="BO880" s="30"/>
      <c r="BP880" s="36"/>
      <c r="CL880" s="4"/>
      <c r="CM880" s="7"/>
      <c r="DI880" s="4"/>
      <c r="DJ880" s="7"/>
    </row>
    <row r="881" spans="65:114" ht="24.75" customHeight="1">
      <c r="BM881" s="30"/>
      <c r="BN881" s="30"/>
      <c r="BO881" s="30"/>
      <c r="BP881" s="36"/>
      <c r="CL881" s="4"/>
      <c r="CM881" s="7"/>
      <c r="DI881" s="4"/>
      <c r="DJ881" s="7"/>
    </row>
    <row r="882" spans="65:114" ht="24.75" customHeight="1">
      <c r="BM882" s="30"/>
      <c r="BN882" s="30"/>
      <c r="BO882" s="30"/>
      <c r="BP882" s="36"/>
      <c r="CL882" s="4"/>
      <c r="CM882" s="7"/>
      <c r="DI882" s="4"/>
      <c r="DJ882" s="7"/>
    </row>
    <row r="883" spans="65:114" ht="24.75" customHeight="1">
      <c r="BM883" s="30"/>
      <c r="BN883" s="30"/>
      <c r="BO883" s="30"/>
      <c r="BP883" s="36"/>
      <c r="CL883" s="4"/>
      <c r="CM883" s="7"/>
      <c r="DI883" s="4"/>
      <c r="DJ883" s="7"/>
    </row>
    <row r="884" spans="65:114" ht="24.75" customHeight="1">
      <c r="BM884" s="30"/>
      <c r="BN884" s="30"/>
      <c r="BO884" s="30"/>
      <c r="BP884" s="36"/>
      <c r="CL884" s="4"/>
      <c r="CM884" s="7"/>
      <c r="DI884" s="4"/>
      <c r="DJ884" s="7"/>
    </row>
    <row r="885" spans="65:114" ht="24.75" customHeight="1">
      <c r="BM885" s="30"/>
      <c r="BN885" s="30"/>
      <c r="BO885" s="30"/>
      <c r="BP885" s="36"/>
      <c r="CL885" s="4"/>
      <c r="CM885" s="7"/>
      <c r="DI885" s="4"/>
      <c r="DJ885" s="7"/>
    </row>
    <row r="886" spans="65:114" ht="24.75" customHeight="1">
      <c r="BM886" s="30"/>
      <c r="BN886" s="30"/>
      <c r="BO886" s="30"/>
      <c r="BP886" s="36"/>
      <c r="CL886" s="4"/>
      <c r="CM886" s="7"/>
      <c r="DI886" s="4"/>
      <c r="DJ886" s="7"/>
    </row>
    <row r="887" spans="65:114" ht="24.75" customHeight="1">
      <c r="BM887" s="30"/>
      <c r="BN887" s="30"/>
      <c r="BO887" s="30"/>
      <c r="BP887" s="36"/>
      <c r="CL887" s="4"/>
      <c r="CM887" s="7"/>
      <c r="DI887" s="4"/>
      <c r="DJ887" s="7"/>
    </row>
    <row r="888" spans="65:114" ht="24.75" customHeight="1">
      <c r="BM888" s="30"/>
      <c r="BN888" s="30"/>
      <c r="BO888" s="30"/>
      <c r="BP888" s="36"/>
      <c r="CL888" s="4"/>
      <c r="CM888" s="7"/>
      <c r="DI888" s="4"/>
      <c r="DJ888" s="7"/>
    </row>
    <row r="889" spans="65:114" ht="24.75" customHeight="1">
      <c r="BM889" s="30"/>
      <c r="BN889" s="30"/>
      <c r="BO889" s="30"/>
      <c r="BP889" s="36"/>
      <c r="CL889" s="4"/>
      <c r="CM889" s="7"/>
      <c r="DI889" s="4"/>
      <c r="DJ889" s="7"/>
    </row>
    <row r="890" spans="65:114" ht="24.75" customHeight="1">
      <c r="BM890" s="30"/>
      <c r="BN890" s="30"/>
      <c r="BO890" s="30"/>
      <c r="BP890" s="36"/>
      <c r="CL890" s="4"/>
      <c r="CM890" s="7"/>
      <c r="DI890" s="4"/>
      <c r="DJ890" s="7"/>
    </row>
    <row r="891" spans="65:114" ht="24.75" customHeight="1">
      <c r="BM891" s="30"/>
      <c r="BN891" s="30"/>
      <c r="BO891" s="30"/>
      <c r="BP891" s="36"/>
      <c r="CL891" s="4"/>
      <c r="CM891" s="7"/>
      <c r="DI891" s="4"/>
      <c r="DJ891" s="7"/>
    </row>
    <row r="892" spans="65:114" ht="24.75" customHeight="1">
      <c r="BM892" s="30"/>
      <c r="BN892" s="30"/>
      <c r="BO892" s="30"/>
      <c r="BP892" s="36"/>
      <c r="CL892" s="4"/>
      <c r="CM892" s="7"/>
      <c r="DI892" s="4"/>
      <c r="DJ892" s="7"/>
    </row>
    <row r="893" spans="65:114" ht="24.75" customHeight="1">
      <c r="BM893" s="30"/>
      <c r="BN893" s="30"/>
      <c r="BO893" s="30"/>
      <c r="BP893" s="36"/>
      <c r="CL893" s="4"/>
      <c r="CM893" s="7"/>
      <c r="DI893" s="4"/>
      <c r="DJ893" s="7"/>
    </row>
    <row r="894" spans="65:114" ht="24.75" customHeight="1">
      <c r="BM894" s="30"/>
      <c r="BN894" s="30"/>
      <c r="BO894" s="30"/>
      <c r="BP894" s="36"/>
      <c r="CL894" s="4"/>
      <c r="CM894" s="7"/>
      <c r="DI894" s="4"/>
      <c r="DJ894" s="7"/>
    </row>
    <row r="895" spans="65:114" ht="24.75" customHeight="1">
      <c r="BM895" s="30"/>
      <c r="BN895" s="30"/>
      <c r="BO895" s="30"/>
      <c r="BP895" s="36"/>
      <c r="CL895" s="4"/>
      <c r="CM895" s="7"/>
      <c r="DI895" s="4"/>
      <c r="DJ895" s="7"/>
    </row>
    <row r="896" spans="65:114" ht="24.75" customHeight="1">
      <c r="BM896" s="30"/>
      <c r="BN896" s="30"/>
      <c r="BO896" s="30"/>
      <c r="BP896" s="36"/>
      <c r="CL896" s="4"/>
      <c r="CM896" s="7"/>
      <c r="DI896" s="4"/>
      <c r="DJ896" s="7"/>
    </row>
    <row r="897" spans="65:114" ht="24.75" customHeight="1">
      <c r="BM897" s="30"/>
      <c r="BN897" s="30"/>
      <c r="BO897" s="30"/>
      <c r="BP897" s="36"/>
      <c r="CL897" s="4"/>
      <c r="CM897" s="7"/>
      <c r="DI897" s="4"/>
      <c r="DJ897" s="7"/>
    </row>
    <row r="898" spans="65:114" ht="24.75" customHeight="1">
      <c r="BM898" s="30"/>
      <c r="BN898" s="30"/>
      <c r="BO898" s="30"/>
      <c r="BP898" s="36"/>
      <c r="CL898" s="4"/>
      <c r="CM898" s="7"/>
      <c r="DI898" s="4"/>
      <c r="DJ898" s="7"/>
    </row>
    <row r="899" spans="65:114" ht="24.75" customHeight="1">
      <c r="BM899" s="30"/>
      <c r="BN899" s="30"/>
      <c r="BO899" s="30"/>
      <c r="BP899" s="36"/>
      <c r="CL899" s="4"/>
      <c r="CM899" s="7"/>
      <c r="DI899" s="4"/>
      <c r="DJ899" s="7"/>
    </row>
    <row r="900" spans="65:114" ht="24.75" customHeight="1">
      <c r="BM900" s="30"/>
      <c r="BN900" s="30"/>
      <c r="BO900" s="30"/>
      <c r="BP900" s="36"/>
      <c r="CL900" s="4"/>
      <c r="CM900" s="7"/>
      <c r="DI900" s="4"/>
      <c r="DJ900" s="7"/>
    </row>
    <row r="901" spans="65:114" ht="24.75" customHeight="1">
      <c r="BM901" s="30"/>
      <c r="BN901" s="30"/>
      <c r="BO901" s="30"/>
      <c r="BP901" s="36"/>
      <c r="CL901" s="4"/>
      <c r="CM901" s="7"/>
      <c r="DI901" s="4"/>
      <c r="DJ901" s="7"/>
    </row>
    <row r="902" spans="65:114" ht="24.75" customHeight="1">
      <c r="BM902" s="30"/>
      <c r="BN902" s="30"/>
      <c r="BO902" s="30"/>
      <c r="BP902" s="36"/>
      <c r="CL902" s="4"/>
      <c r="CM902" s="7"/>
      <c r="DI902" s="4"/>
      <c r="DJ902" s="7"/>
    </row>
    <row r="903" spans="65:114" ht="24.75" customHeight="1">
      <c r="BM903" s="30"/>
      <c r="BN903" s="30"/>
      <c r="BO903" s="30"/>
      <c r="BP903" s="36"/>
      <c r="CL903" s="4"/>
      <c r="CM903" s="7"/>
      <c r="DI903" s="4"/>
      <c r="DJ903" s="7"/>
    </row>
    <row r="904" spans="65:114" ht="24.75" customHeight="1">
      <c r="BM904" s="30"/>
      <c r="BN904" s="30"/>
      <c r="BO904" s="30"/>
      <c r="BP904" s="36"/>
      <c r="CL904" s="4"/>
      <c r="CM904" s="7"/>
      <c r="DI904" s="4"/>
      <c r="DJ904" s="7"/>
    </row>
    <row r="905" spans="65:114" ht="24.75" customHeight="1">
      <c r="BM905" s="30"/>
      <c r="BN905" s="30"/>
      <c r="BO905" s="30"/>
      <c r="BP905" s="36"/>
      <c r="CL905" s="4"/>
      <c r="CM905" s="7"/>
      <c r="DI905" s="4"/>
      <c r="DJ905" s="7"/>
    </row>
    <row r="906" spans="65:114" ht="24.75" customHeight="1">
      <c r="BM906" s="30"/>
      <c r="BN906" s="30"/>
      <c r="BO906" s="30"/>
      <c r="BP906" s="36"/>
      <c r="CL906" s="4"/>
      <c r="CM906" s="7"/>
      <c r="DI906" s="4"/>
      <c r="DJ906" s="7"/>
    </row>
    <row r="907" spans="65:114" ht="24.75" customHeight="1">
      <c r="BM907" s="30"/>
      <c r="BN907" s="30"/>
      <c r="BO907" s="30"/>
      <c r="BP907" s="36"/>
      <c r="CL907" s="4"/>
      <c r="CM907" s="7"/>
      <c r="DI907" s="4"/>
      <c r="DJ907" s="7"/>
    </row>
    <row r="908" spans="65:114" ht="24.75" customHeight="1">
      <c r="BM908" s="30"/>
      <c r="BN908" s="30"/>
      <c r="BO908" s="30"/>
      <c r="BP908" s="36"/>
      <c r="CL908" s="4"/>
      <c r="CM908" s="7"/>
      <c r="DI908" s="4"/>
      <c r="DJ908" s="7"/>
    </row>
    <row r="909" spans="65:114" ht="24.75" customHeight="1">
      <c r="BM909" s="30"/>
      <c r="BN909" s="30"/>
      <c r="BO909" s="30"/>
      <c r="BP909" s="36"/>
      <c r="CL909" s="4"/>
      <c r="CM909" s="7"/>
      <c r="DI909" s="4"/>
      <c r="DJ909" s="7"/>
    </row>
    <row r="910" spans="65:114" ht="24.75" customHeight="1">
      <c r="BM910" s="30"/>
      <c r="BN910" s="30"/>
      <c r="BO910" s="30"/>
      <c r="BP910" s="36"/>
      <c r="CL910" s="4"/>
      <c r="CM910" s="7"/>
      <c r="DI910" s="4"/>
      <c r="DJ910" s="7"/>
    </row>
    <row r="911" spans="65:114" ht="24.75" customHeight="1">
      <c r="BM911" s="30"/>
      <c r="BN911" s="30"/>
      <c r="BO911" s="30"/>
      <c r="BP911" s="36"/>
      <c r="CL911" s="4"/>
      <c r="CM911" s="7"/>
      <c r="DI911" s="4"/>
      <c r="DJ911" s="7"/>
    </row>
    <row r="912" spans="65:114" ht="24.75" customHeight="1">
      <c r="BM912" s="30"/>
      <c r="BN912" s="30"/>
      <c r="BO912" s="30"/>
      <c r="BP912" s="36"/>
      <c r="CL912" s="4"/>
      <c r="CM912" s="7"/>
      <c r="DI912" s="4"/>
      <c r="DJ912" s="7"/>
    </row>
    <row r="913" spans="65:114" ht="24.75" customHeight="1">
      <c r="BM913" s="30"/>
      <c r="BN913" s="30"/>
      <c r="BO913" s="30"/>
      <c r="BP913" s="36"/>
      <c r="CL913" s="4"/>
      <c r="CM913" s="7"/>
      <c r="DI913" s="4"/>
      <c r="DJ913" s="7"/>
    </row>
    <row r="914" spans="65:114" ht="24.75" customHeight="1">
      <c r="BM914" s="30"/>
      <c r="BN914" s="30"/>
      <c r="BO914" s="30"/>
      <c r="BP914" s="36"/>
      <c r="CL914" s="4"/>
      <c r="CM914" s="7"/>
      <c r="DI914" s="4"/>
      <c r="DJ914" s="7"/>
    </row>
    <row r="915" spans="65:114" ht="24.75" customHeight="1">
      <c r="BM915" s="30"/>
      <c r="BN915" s="30"/>
      <c r="BO915" s="30"/>
      <c r="BP915" s="36"/>
      <c r="CL915" s="4"/>
      <c r="CM915" s="7"/>
      <c r="DI915" s="4"/>
      <c r="DJ915" s="7"/>
    </row>
    <row r="916" spans="65:114" ht="24.75" customHeight="1">
      <c r="BM916" s="30"/>
      <c r="BN916" s="30"/>
      <c r="BO916" s="30"/>
      <c r="BP916" s="36"/>
      <c r="CL916" s="4"/>
      <c r="CM916" s="7"/>
      <c r="DI916" s="4"/>
      <c r="DJ916" s="7"/>
    </row>
    <row r="917" spans="65:114" ht="24.75" customHeight="1">
      <c r="BM917" s="30"/>
      <c r="BN917" s="30"/>
      <c r="BO917" s="30"/>
      <c r="BP917" s="36"/>
      <c r="CL917" s="4"/>
      <c r="CM917" s="7"/>
      <c r="DI917" s="4"/>
      <c r="DJ917" s="7"/>
    </row>
    <row r="918" spans="65:114" ht="24.75" customHeight="1">
      <c r="BM918" s="30"/>
      <c r="BN918" s="30"/>
      <c r="BO918" s="30"/>
      <c r="BP918" s="36"/>
      <c r="CL918" s="4"/>
      <c r="CM918" s="7"/>
      <c r="DI918" s="4"/>
      <c r="DJ918" s="7"/>
    </row>
    <row r="919" spans="65:114" ht="24.75" customHeight="1">
      <c r="BM919" s="30"/>
      <c r="BN919" s="30"/>
      <c r="BO919" s="30"/>
      <c r="BP919" s="36"/>
      <c r="CL919" s="4"/>
      <c r="CM919" s="7"/>
      <c r="DI919" s="4"/>
      <c r="DJ919" s="7"/>
    </row>
    <row r="920" spans="65:114" ht="24.75" customHeight="1">
      <c r="BM920" s="30"/>
      <c r="BN920" s="30"/>
      <c r="BO920" s="30"/>
      <c r="BP920" s="36"/>
      <c r="CL920" s="4"/>
      <c r="CM920" s="7"/>
      <c r="DI920" s="4"/>
      <c r="DJ920" s="7"/>
    </row>
    <row r="921" spans="65:114" ht="24.75" customHeight="1">
      <c r="BM921" s="30"/>
      <c r="BN921" s="30"/>
      <c r="BO921" s="30"/>
      <c r="BP921" s="36"/>
      <c r="CL921" s="4"/>
      <c r="CM921" s="7"/>
      <c r="DI921" s="4"/>
      <c r="DJ921" s="7"/>
    </row>
    <row r="922" spans="65:114" ht="24.75" customHeight="1">
      <c r="BM922" s="30"/>
      <c r="BN922" s="30"/>
      <c r="BO922" s="30"/>
      <c r="BP922" s="36"/>
      <c r="CL922" s="4"/>
      <c r="CM922" s="7"/>
      <c r="DI922" s="4"/>
      <c r="DJ922" s="7"/>
    </row>
    <row r="923" spans="65:114" ht="24.75" customHeight="1">
      <c r="BM923" s="30"/>
      <c r="BN923" s="30"/>
      <c r="BO923" s="30"/>
      <c r="BP923" s="36"/>
      <c r="CL923" s="4"/>
      <c r="CM923" s="7"/>
      <c r="DI923" s="4"/>
      <c r="DJ923" s="7"/>
    </row>
    <row r="924" spans="65:114" ht="24.75" customHeight="1">
      <c r="BM924" s="30"/>
      <c r="BN924" s="30"/>
      <c r="BO924" s="30"/>
      <c r="BP924" s="36"/>
      <c r="CL924" s="4"/>
      <c r="CM924" s="7"/>
      <c r="DI924" s="4"/>
      <c r="DJ924" s="7"/>
    </row>
    <row r="925" spans="65:114" ht="24.75" customHeight="1">
      <c r="BM925" s="30"/>
      <c r="BN925" s="30"/>
      <c r="BO925" s="30"/>
      <c r="BP925" s="36"/>
      <c r="CL925" s="4"/>
      <c r="CM925" s="7"/>
      <c r="DI925" s="4"/>
      <c r="DJ925" s="7"/>
    </row>
    <row r="926" spans="65:114" ht="24.75" customHeight="1">
      <c r="BM926" s="30"/>
      <c r="BN926" s="30"/>
      <c r="BO926" s="30"/>
      <c r="BP926" s="36"/>
      <c r="CL926" s="4"/>
      <c r="CM926" s="7"/>
      <c r="DI926" s="4"/>
      <c r="DJ926" s="7"/>
    </row>
    <row r="927" spans="65:114" ht="24.75" customHeight="1">
      <c r="BM927" s="30"/>
      <c r="BN927" s="30"/>
      <c r="BO927" s="30"/>
      <c r="BP927" s="36"/>
      <c r="CL927" s="4"/>
      <c r="CM927" s="7"/>
      <c r="DI927" s="4"/>
      <c r="DJ927" s="7"/>
    </row>
    <row r="928" spans="65:114" ht="24.75" customHeight="1">
      <c r="BM928" s="30"/>
      <c r="BN928" s="30"/>
      <c r="BO928" s="30"/>
      <c r="BP928" s="36"/>
      <c r="CL928" s="4"/>
      <c r="CM928" s="7"/>
      <c r="DI928" s="4"/>
      <c r="DJ928" s="7"/>
    </row>
    <row r="929" spans="65:114" ht="24.75" customHeight="1">
      <c r="BM929" s="30"/>
      <c r="BN929" s="30"/>
      <c r="BO929" s="30"/>
      <c r="BP929" s="36"/>
      <c r="CL929" s="4"/>
      <c r="CM929" s="7"/>
      <c r="DI929" s="4"/>
      <c r="DJ929" s="7"/>
    </row>
    <row r="930" spans="65:114" ht="24.75" customHeight="1">
      <c r="BM930" s="30"/>
      <c r="BN930" s="30"/>
      <c r="BO930" s="30"/>
      <c r="BP930" s="36"/>
      <c r="CL930" s="4"/>
      <c r="CM930" s="7"/>
      <c r="DI930" s="4"/>
      <c r="DJ930" s="7"/>
    </row>
    <row r="931" spans="65:114" ht="24.75" customHeight="1">
      <c r="BM931" s="30"/>
      <c r="BN931" s="30"/>
      <c r="BO931" s="30"/>
      <c r="BP931" s="36"/>
      <c r="CL931" s="4"/>
      <c r="CM931" s="7"/>
      <c r="DI931" s="4"/>
      <c r="DJ931" s="7"/>
    </row>
    <row r="932" spans="65:114" ht="24.75" customHeight="1">
      <c r="BM932" s="30"/>
      <c r="BN932" s="30"/>
      <c r="BO932" s="30"/>
      <c r="BP932" s="36"/>
      <c r="CL932" s="4"/>
      <c r="CM932" s="7"/>
      <c r="DI932" s="4"/>
      <c r="DJ932" s="7"/>
    </row>
    <row r="933" spans="65:114" ht="24.75" customHeight="1">
      <c r="BM933" s="30"/>
      <c r="BN933" s="30"/>
      <c r="BO933" s="30"/>
      <c r="BP933" s="36"/>
      <c r="CL933" s="4"/>
      <c r="CM933" s="7"/>
      <c r="DI933" s="4"/>
      <c r="DJ933" s="7"/>
    </row>
    <row r="934" spans="65:114" ht="24.75" customHeight="1">
      <c r="BM934" s="30"/>
      <c r="BN934" s="30"/>
      <c r="BO934" s="30"/>
      <c r="BP934" s="36"/>
      <c r="CL934" s="4"/>
      <c r="CM934" s="7"/>
      <c r="DI934" s="4"/>
      <c r="DJ934" s="7"/>
    </row>
    <row r="935" spans="65:114" ht="24.75" customHeight="1">
      <c r="BM935" s="30"/>
      <c r="BN935" s="30"/>
      <c r="BO935" s="30"/>
      <c r="BP935" s="36"/>
      <c r="CL935" s="4"/>
      <c r="CM935" s="7"/>
      <c r="DI935" s="4"/>
      <c r="DJ935" s="7"/>
    </row>
    <row r="936" spans="65:114" ht="24.75" customHeight="1">
      <c r="BM936" s="30"/>
      <c r="BN936" s="30"/>
      <c r="BO936" s="30"/>
      <c r="BP936" s="36"/>
      <c r="CL936" s="4"/>
      <c r="CM936" s="7"/>
      <c r="DI936" s="4"/>
      <c r="DJ936" s="7"/>
    </row>
    <row r="937" spans="65:114" ht="24.75" customHeight="1">
      <c r="BM937" s="30"/>
      <c r="BN937" s="30"/>
      <c r="BO937" s="30"/>
      <c r="BP937" s="36"/>
      <c r="CL937" s="4"/>
      <c r="CM937" s="7"/>
      <c r="DI937" s="4"/>
      <c r="DJ937" s="7"/>
    </row>
    <row r="938" spans="65:114" ht="24.75" customHeight="1">
      <c r="BM938" s="30"/>
      <c r="BN938" s="30"/>
      <c r="BO938" s="30"/>
      <c r="BP938" s="36"/>
      <c r="CL938" s="4"/>
      <c r="CM938" s="7"/>
      <c r="DI938" s="4"/>
      <c r="DJ938" s="7"/>
    </row>
    <row r="939" spans="65:114" ht="24.75" customHeight="1">
      <c r="BM939" s="30"/>
      <c r="BN939" s="30"/>
      <c r="BO939" s="30"/>
      <c r="BP939" s="36"/>
      <c r="CL939" s="4"/>
      <c r="CM939" s="7"/>
      <c r="DI939" s="4"/>
      <c r="DJ939" s="7"/>
    </row>
    <row r="940" spans="65:114" ht="24.75" customHeight="1">
      <c r="BM940" s="30"/>
      <c r="BN940" s="30"/>
      <c r="BO940" s="30"/>
      <c r="BP940" s="36"/>
      <c r="CL940" s="4"/>
      <c r="CM940" s="7"/>
      <c r="DI940" s="4"/>
      <c r="DJ940" s="7"/>
    </row>
    <row r="941" spans="65:114" ht="24.75" customHeight="1">
      <c r="BM941" s="30"/>
      <c r="BN941" s="30"/>
      <c r="BO941" s="30"/>
      <c r="BP941" s="36"/>
      <c r="CL941" s="4"/>
      <c r="CM941" s="7"/>
      <c r="DI941" s="4"/>
      <c r="DJ941" s="7"/>
    </row>
    <row r="942" spans="65:114" ht="24.75" customHeight="1">
      <c r="BM942" s="30"/>
      <c r="BN942" s="30"/>
      <c r="BO942" s="30"/>
      <c r="BP942" s="36"/>
      <c r="CL942" s="4"/>
      <c r="CM942" s="7"/>
      <c r="DI942" s="4"/>
      <c r="DJ942" s="7"/>
    </row>
    <row r="943" spans="65:114" ht="24.75" customHeight="1">
      <c r="BM943" s="30"/>
      <c r="BN943" s="30"/>
      <c r="BO943" s="30"/>
      <c r="BP943" s="36"/>
      <c r="CL943" s="4"/>
      <c r="CM943" s="7"/>
      <c r="DI943" s="4"/>
      <c r="DJ943" s="7"/>
    </row>
    <row r="944" spans="65:114" ht="24.75" customHeight="1">
      <c r="BM944" s="30"/>
      <c r="BN944" s="30"/>
      <c r="BO944" s="30"/>
      <c r="BP944" s="36"/>
      <c r="CL944" s="4"/>
      <c r="CM944" s="7"/>
      <c r="DI944" s="4"/>
      <c r="DJ944" s="7"/>
    </row>
    <row r="945" spans="65:114" ht="24.75" customHeight="1">
      <c r="BM945" s="30"/>
      <c r="BN945" s="30"/>
      <c r="BO945" s="30"/>
      <c r="BP945" s="36"/>
      <c r="CL945" s="4"/>
      <c r="CM945" s="7"/>
      <c r="DI945" s="4"/>
      <c r="DJ945" s="7"/>
    </row>
    <row r="946" spans="65:114" ht="24.75" customHeight="1">
      <c r="BM946" s="30"/>
      <c r="BN946" s="30"/>
      <c r="BO946" s="30"/>
      <c r="BP946" s="36"/>
      <c r="CL946" s="4"/>
      <c r="CM946" s="7"/>
      <c r="DI946" s="4"/>
      <c r="DJ946" s="7"/>
    </row>
    <row r="947" spans="65:114" ht="24.75" customHeight="1">
      <c r="BM947" s="30"/>
      <c r="BN947" s="30"/>
      <c r="BO947" s="30"/>
      <c r="BP947" s="36"/>
      <c r="CL947" s="4"/>
      <c r="CM947" s="7"/>
      <c r="DI947" s="4"/>
      <c r="DJ947" s="7"/>
    </row>
    <row r="948" spans="65:114" ht="24.75" customHeight="1">
      <c r="BM948" s="30"/>
      <c r="BN948" s="30"/>
      <c r="BO948" s="30"/>
      <c r="BP948" s="36"/>
      <c r="CL948" s="4"/>
      <c r="CM948" s="7"/>
      <c r="DI948" s="4"/>
      <c r="DJ948" s="7"/>
    </row>
    <row r="949" spans="65:114" ht="24.75" customHeight="1">
      <c r="BM949" s="30"/>
      <c r="BN949" s="30"/>
      <c r="BO949" s="30"/>
      <c r="BP949" s="36"/>
      <c r="CL949" s="4"/>
      <c r="CM949" s="7"/>
      <c r="DI949" s="4"/>
      <c r="DJ949" s="7"/>
    </row>
    <row r="950" spans="65:114" ht="24.75" customHeight="1">
      <c r="BM950" s="30"/>
      <c r="BN950" s="30"/>
      <c r="BO950" s="30"/>
      <c r="BP950" s="36"/>
      <c r="CL950" s="4"/>
      <c r="CM950" s="7"/>
      <c r="DI950" s="4"/>
      <c r="DJ950" s="7"/>
    </row>
    <row r="951" spans="65:114" ht="24.75" customHeight="1">
      <c r="BM951" s="30"/>
      <c r="BN951" s="30"/>
      <c r="BO951" s="30"/>
      <c r="BP951" s="36"/>
      <c r="CL951" s="4"/>
      <c r="CM951" s="7"/>
      <c r="DI951" s="4"/>
      <c r="DJ951" s="7"/>
    </row>
    <row r="952" spans="65:114" ht="24.75" customHeight="1">
      <c r="BM952" s="30"/>
      <c r="BN952" s="30"/>
      <c r="BO952" s="30"/>
      <c r="BP952" s="36"/>
      <c r="CL952" s="4"/>
      <c r="CM952" s="7"/>
      <c r="DI952" s="4"/>
      <c r="DJ952" s="7"/>
    </row>
    <row r="953" spans="65:114" ht="24.75" customHeight="1">
      <c r="BM953" s="30"/>
      <c r="BN953" s="30"/>
      <c r="BO953" s="30"/>
      <c r="BP953" s="36"/>
      <c r="CL953" s="4"/>
      <c r="CM953" s="7"/>
      <c r="DI953" s="4"/>
      <c r="DJ953" s="7"/>
    </row>
    <row r="954" spans="65:114" ht="24.75" customHeight="1">
      <c r="BM954" s="30"/>
      <c r="BN954" s="30"/>
      <c r="BO954" s="30"/>
      <c r="BP954" s="36"/>
      <c r="CL954" s="4"/>
      <c r="CM954" s="7"/>
      <c r="DI954" s="4"/>
      <c r="DJ954" s="7"/>
    </row>
    <row r="955" spans="65:114" ht="24.75" customHeight="1">
      <c r="BM955" s="30"/>
      <c r="BN955" s="30"/>
      <c r="BO955" s="30"/>
      <c r="BP955" s="36"/>
      <c r="CL955" s="4"/>
      <c r="CM955" s="7"/>
      <c r="DI955" s="4"/>
      <c r="DJ955" s="7"/>
    </row>
    <row r="956" spans="65:114" ht="24.75" customHeight="1">
      <c r="BM956" s="30"/>
      <c r="BN956" s="30"/>
      <c r="BO956" s="30"/>
      <c r="BP956" s="36"/>
      <c r="CL956" s="4"/>
      <c r="CM956" s="7"/>
      <c r="DI956" s="4"/>
      <c r="DJ956" s="7"/>
    </row>
    <row r="957" spans="65:114" ht="24.75" customHeight="1">
      <c r="BM957" s="30"/>
      <c r="BN957" s="30"/>
      <c r="BO957" s="30"/>
      <c r="BP957" s="36"/>
      <c r="CL957" s="4"/>
      <c r="CM957" s="7"/>
      <c r="DI957" s="4"/>
      <c r="DJ957" s="7"/>
    </row>
    <row r="958" spans="65:114" ht="24.75" customHeight="1">
      <c r="BM958" s="30"/>
      <c r="BN958" s="30"/>
      <c r="BO958" s="30"/>
      <c r="BP958" s="36"/>
      <c r="CL958" s="4"/>
      <c r="CM958" s="7"/>
      <c r="DI958" s="4"/>
      <c r="DJ958" s="7"/>
    </row>
    <row r="959" spans="65:114" ht="24.75" customHeight="1">
      <c r="BM959" s="30"/>
      <c r="BN959" s="30"/>
      <c r="BO959" s="30"/>
      <c r="BP959" s="36"/>
      <c r="CL959" s="4"/>
      <c r="CM959" s="7"/>
      <c r="DI959" s="4"/>
      <c r="DJ959" s="7"/>
    </row>
    <row r="960" spans="65:114" ht="24.75" customHeight="1">
      <c r="BM960" s="30"/>
      <c r="BN960" s="30"/>
      <c r="BO960" s="30"/>
      <c r="BP960" s="36"/>
      <c r="CL960" s="4"/>
      <c r="CM960" s="7"/>
      <c r="DI960" s="4"/>
      <c r="DJ960" s="7"/>
    </row>
    <row r="961" spans="65:114" ht="24.75" customHeight="1">
      <c r="BM961" s="30"/>
      <c r="BN961" s="30"/>
      <c r="BO961" s="30"/>
      <c r="BP961" s="36"/>
      <c r="CL961" s="4"/>
      <c r="CM961" s="7"/>
      <c r="DI961" s="4"/>
      <c r="DJ961" s="7"/>
    </row>
    <row r="962" spans="65:114" ht="24.75" customHeight="1">
      <c r="BM962" s="30"/>
      <c r="BN962" s="30"/>
      <c r="BO962" s="30"/>
      <c r="BP962" s="36"/>
      <c r="CL962" s="4"/>
      <c r="CM962" s="7"/>
      <c r="DI962" s="4"/>
      <c r="DJ962" s="7"/>
    </row>
    <row r="963" spans="65:114" ht="24.75" customHeight="1">
      <c r="BM963" s="30"/>
      <c r="BN963" s="30"/>
      <c r="BO963" s="30"/>
      <c r="BP963" s="36"/>
      <c r="CL963" s="4"/>
      <c r="CM963" s="7"/>
      <c r="DI963" s="4"/>
      <c r="DJ963" s="7"/>
    </row>
    <row r="964" spans="65:114" ht="24.75" customHeight="1">
      <c r="BM964" s="30"/>
      <c r="BN964" s="30"/>
      <c r="BO964" s="30"/>
      <c r="BP964" s="36"/>
      <c r="CL964" s="4"/>
      <c r="CM964" s="7"/>
      <c r="DI964" s="4"/>
      <c r="DJ964" s="7"/>
    </row>
    <row r="965" spans="65:114" ht="24.75" customHeight="1">
      <c r="BM965" s="30"/>
      <c r="BN965" s="30"/>
      <c r="BO965" s="30"/>
      <c r="BP965" s="36"/>
      <c r="CL965" s="4"/>
      <c r="CM965" s="7"/>
      <c r="DI965" s="4"/>
      <c r="DJ965" s="7"/>
    </row>
    <row r="966" spans="65:114" ht="24.75" customHeight="1">
      <c r="BM966" s="30"/>
      <c r="BN966" s="30"/>
      <c r="BO966" s="30"/>
      <c r="BP966" s="36"/>
      <c r="CL966" s="4"/>
      <c r="CM966" s="7"/>
      <c r="DI966" s="4"/>
      <c r="DJ966" s="7"/>
    </row>
    <row r="967" spans="65:114" ht="24.75" customHeight="1">
      <c r="BM967" s="30"/>
      <c r="BN967" s="30"/>
      <c r="BO967" s="30"/>
      <c r="BP967" s="36"/>
      <c r="CL967" s="4"/>
      <c r="CM967" s="7"/>
      <c r="DI967" s="4"/>
      <c r="DJ967" s="7"/>
    </row>
    <row r="968" spans="65:114" ht="24.75" customHeight="1">
      <c r="BM968" s="30"/>
      <c r="BN968" s="30"/>
      <c r="BO968" s="30"/>
      <c r="BP968" s="36"/>
      <c r="CL968" s="4"/>
      <c r="CM968" s="7"/>
      <c r="DI968" s="4"/>
      <c r="DJ968" s="7"/>
    </row>
    <row r="969" spans="65:114" ht="24.75" customHeight="1">
      <c r="BM969" s="30"/>
      <c r="BN969" s="30"/>
      <c r="BO969" s="30"/>
      <c r="BP969" s="36"/>
      <c r="CL969" s="4"/>
      <c r="CM969" s="7"/>
      <c r="DI969" s="4"/>
      <c r="DJ969" s="7"/>
    </row>
    <row r="970" spans="65:114" ht="24.75" customHeight="1">
      <c r="BM970" s="30"/>
      <c r="BN970" s="30"/>
      <c r="BO970" s="30"/>
      <c r="BP970" s="36"/>
      <c r="CL970" s="4"/>
      <c r="CM970" s="7"/>
      <c r="DI970" s="4"/>
      <c r="DJ970" s="7"/>
    </row>
    <row r="971" spans="65:114" ht="24.75" customHeight="1">
      <c r="BM971" s="30"/>
      <c r="BN971" s="30"/>
      <c r="BO971" s="30"/>
      <c r="BP971" s="36"/>
      <c r="CL971" s="4"/>
      <c r="CM971" s="7"/>
      <c r="DI971" s="4"/>
      <c r="DJ971" s="7"/>
    </row>
    <row r="972" spans="65:114" ht="24.75" customHeight="1">
      <c r="BM972" s="30"/>
      <c r="BN972" s="30"/>
      <c r="BO972" s="30"/>
      <c r="BP972" s="36"/>
      <c r="CL972" s="4"/>
      <c r="CM972" s="7"/>
      <c r="DI972" s="4"/>
      <c r="DJ972" s="7"/>
    </row>
    <row r="973" spans="65:114" ht="24.75" customHeight="1">
      <c r="BM973" s="30"/>
      <c r="BN973" s="30"/>
      <c r="BO973" s="30"/>
      <c r="BP973" s="36"/>
      <c r="CL973" s="4"/>
      <c r="CM973" s="7"/>
      <c r="DI973" s="4"/>
      <c r="DJ973" s="7"/>
    </row>
    <row r="974" spans="65:114" ht="24.75" customHeight="1">
      <c r="BM974" s="30"/>
      <c r="BN974" s="30"/>
      <c r="BO974" s="30"/>
      <c r="BP974" s="36"/>
      <c r="CL974" s="4"/>
      <c r="CM974" s="7"/>
      <c r="DI974" s="4"/>
      <c r="DJ974" s="7"/>
    </row>
    <row r="975" spans="65:114" ht="24.75" customHeight="1">
      <c r="BM975" s="30"/>
      <c r="BN975" s="30"/>
      <c r="BO975" s="30"/>
      <c r="BP975" s="36"/>
      <c r="CL975" s="4"/>
      <c r="CM975" s="7"/>
      <c r="DI975" s="4"/>
      <c r="DJ975" s="7"/>
    </row>
    <row r="976" spans="65:114" ht="24.75" customHeight="1">
      <c r="BM976" s="30"/>
      <c r="BN976" s="30"/>
      <c r="BO976" s="30"/>
      <c r="BP976" s="36"/>
      <c r="CL976" s="4"/>
      <c r="CM976" s="7"/>
      <c r="DI976" s="4"/>
      <c r="DJ976" s="7"/>
    </row>
    <row r="977" spans="65:114" ht="24.75" customHeight="1">
      <c r="BM977" s="30"/>
      <c r="BN977" s="30"/>
      <c r="BO977" s="30"/>
      <c r="BP977" s="36"/>
      <c r="CL977" s="4"/>
      <c r="CM977" s="7"/>
      <c r="DI977" s="4"/>
      <c r="DJ977" s="7"/>
    </row>
    <row r="978" spans="65:114" ht="24.75" customHeight="1">
      <c r="BM978" s="30"/>
      <c r="BN978" s="30"/>
      <c r="BO978" s="30"/>
      <c r="BP978" s="36"/>
      <c r="CL978" s="4"/>
      <c r="CM978" s="7"/>
      <c r="DI978" s="4"/>
      <c r="DJ978" s="7"/>
    </row>
    <row r="979" spans="65:114" ht="24.75" customHeight="1">
      <c r="BM979" s="30"/>
      <c r="BN979" s="30"/>
      <c r="BO979" s="30"/>
      <c r="BP979" s="36"/>
      <c r="CL979" s="4"/>
      <c r="CM979" s="7"/>
      <c r="DI979" s="4"/>
      <c r="DJ979" s="7"/>
    </row>
    <row r="980" spans="65:114" ht="24.75" customHeight="1">
      <c r="BM980" s="30"/>
      <c r="BN980" s="30"/>
      <c r="BO980" s="30"/>
      <c r="BP980" s="36"/>
      <c r="CL980" s="4"/>
      <c r="CM980" s="7"/>
      <c r="DI980" s="4"/>
      <c r="DJ980" s="7"/>
    </row>
    <row r="981" spans="65:114" ht="24.75" customHeight="1">
      <c r="BM981" s="30"/>
      <c r="BN981" s="30"/>
      <c r="BO981" s="30"/>
      <c r="BP981" s="36"/>
      <c r="CL981" s="4"/>
      <c r="CM981" s="7"/>
      <c r="DI981" s="4"/>
      <c r="DJ981" s="7"/>
    </row>
    <row r="982" spans="65:114" ht="24.75" customHeight="1">
      <c r="BM982" s="30"/>
      <c r="BN982" s="30"/>
      <c r="BO982" s="30"/>
      <c r="BP982" s="36"/>
      <c r="CL982" s="4"/>
      <c r="CM982" s="7"/>
      <c r="DI982" s="4"/>
      <c r="DJ982" s="7"/>
    </row>
    <row r="983" spans="65:114" ht="24.75" customHeight="1">
      <c r="BM983" s="30"/>
      <c r="BN983" s="30"/>
      <c r="BO983" s="30"/>
      <c r="BP983" s="36"/>
      <c r="CL983" s="4"/>
      <c r="CM983" s="7"/>
      <c r="DI983" s="4"/>
      <c r="DJ983" s="7"/>
    </row>
    <row r="984" spans="65:114" ht="24.75" customHeight="1">
      <c r="BM984" s="30"/>
      <c r="BN984" s="30"/>
      <c r="BO984" s="30"/>
      <c r="BP984" s="36"/>
      <c r="CL984" s="4"/>
      <c r="CM984" s="7"/>
      <c r="DI984" s="4"/>
      <c r="DJ984" s="7"/>
    </row>
    <row r="985" spans="65:114" ht="24.75" customHeight="1">
      <c r="BM985" s="30"/>
      <c r="BN985" s="30"/>
      <c r="BO985" s="30"/>
      <c r="BP985" s="36"/>
      <c r="CL985" s="4"/>
      <c r="CM985" s="7"/>
      <c r="DI985" s="4"/>
      <c r="DJ985" s="7"/>
    </row>
    <row r="986" spans="65:114" ht="24.75" customHeight="1">
      <c r="BM986" s="30"/>
      <c r="BN986" s="30"/>
      <c r="BO986" s="30"/>
      <c r="BP986" s="36"/>
      <c r="CL986" s="4"/>
      <c r="CM986" s="7"/>
      <c r="DI986" s="4"/>
      <c r="DJ986" s="7"/>
    </row>
    <row r="987" spans="65:114" ht="24.75" customHeight="1">
      <c r="BM987" s="30"/>
      <c r="BN987" s="30"/>
      <c r="BO987" s="30"/>
      <c r="BP987" s="36"/>
      <c r="CL987" s="4"/>
      <c r="CM987" s="7"/>
      <c r="DI987" s="4"/>
      <c r="DJ987" s="7"/>
    </row>
    <row r="988" spans="65:114" ht="24.75" customHeight="1">
      <c r="BM988" s="30"/>
      <c r="BN988" s="30"/>
      <c r="BO988" s="30"/>
      <c r="BP988" s="36"/>
      <c r="CL988" s="4"/>
      <c r="CM988" s="7"/>
      <c r="DI988" s="4"/>
      <c r="DJ988" s="7"/>
    </row>
    <row r="989" spans="65:114" ht="24.75" customHeight="1">
      <c r="BM989" s="30"/>
      <c r="BN989" s="30"/>
      <c r="BO989" s="30"/>
      <c r="BP989" s="36"/>
      <c r="CL989" s="4"/>
      <c r="CM989" s="7"/>
      <c r="DI989" s="4"/>
      <c r="DJ989" s="7"/>
    </row>
    <row r="990" spans="65:114" ht="24.75" customHeight="1">
      <c r="BM990" s="30"/>
      <c r="BN990" s="30"/>
      <c r="BO990" s="30"/>
      <c r="BP990" s="36"/>
      <c r="CL990" s="4"/>
      <c r="CM990" s="7"/>
      <c r="DI990" s="4"/>
      <c r="DJ990" s="7"/>
    </row>
    <row r="991" spans="65:114" ht="24.75" customHeight="1">
      <c r="BM991" s="30"/>
      <c r="BN991" s="30"/>
      <c r="BO991" s="30"/>
      <c r="BP991" s="36"/>
      <c r="CL991" s="4"/>
      <c r="CM991" s="7"/>
      <c r="DI991" s="4"/>
      <c r="DJ991" s="7"/>
    </row>
    <row r="992" spans="65:114" ht="24.75" customHeight="1">
      <c r="BM992" s="30"/>
      <c r="BN992" s="30"/>
      <c r="BO992" s="30"/>
      <c r="BP992" s="36"/>
      <c r="CL992" s="4"/>
      <c r="CM992" s="7"/>
      <c r="DI992" s="4"/>
      <c r="DJ992" s="7"/>
    </row>
    <row r="993" spans="65:114" ht="24.75" customHeight="1">
      <c r="BM993" s="30"/>
      <c r="BN993" s="30"/>
      <c r="BO993" s="30"/>
      <c r="BP993" s="36"/>
      <c r="CL993" s="4"/>
      <c r="CM993" s="7"/>
      <c r="DI993" s="4"/>
      <c r="DJ993" s="7"/>
    </row>
    <row r="994" spans="65:114" ht="24.75" customHeight="1">
      <c r="BM994" s="30"/>
      <c r="BN994" s="30"/>
      <c r="BO994" s="30"/>
      <c r="BP994" s="36"/>
      <c r="CL994" s="4"/>
      <c r="CM994" s="7"/>
      <c r="DI994" s="4"/>
      <c r="DJ994" s="7"/>
    </row>
    <row r="995" spans="65:114" ht="24.75" customHeight="1">
      <c r="BM995" s="30"/>
      <c r="BN995" s="30"/>
      <c r="BO995" s="30"/>
      <c r="BP995" s="36"/>
      <c r="CL995" s="4"/>
      <c r="CM995" s="7"/>
      <c r="DI995" s="4"/>
      <c r="DJ995" s="7"/>
    </row>
    <row r="996" spans="65:114" ht="24.75" customHeight="1">
      <c r="BM996" s="30"/>
      <c r="BN996" s="30"/>
      <c r="BO996" s="30"/>
      <c r="BP996" s="36"/>
      <c r="CL996" s="4"/>
      <c r="CM996" s="7"/>
      <c r="DI996" s="4"/>
      <c r="DJ996" s="7"/>
    </row>
    <row r="997" spans="65:114" ht="24.75" customHeight="1">
      <c r="BM997" s="30"/>
      <c r="BN997" s="30"/>
      <c r="BO997" s="30"/>
      <c r="BP997" s="36"/>
      <c r="CL997" s="4"/>
      <c r="CM997" s="7"/>
      <c r="DI997" s="4"/>
      <c r="DJ997" s="7"/>
    </row>
    <row r="998" spans="65:114" ht="24.75" customHeight="1">
      <c r="BM998" s="30"/>
      <c r="BN998" s="30"/>
      <c r="BO998" s="30"/>
      <c r="BP998" s="36"/>
      <c r="CL998" s="4"/>
      <c r="CM998" s="7"/>
      <c r="DI998" s="4"/>
      <c r="DJ998" s="7"/>
    </row>
    <row r="999" spans="65:114" ht="24.75" customHeight="1">
      <c r="BM999" s="30"/>
      <c r="BN999" s="30"/>
      <c r="BO999" s="30"/>
      <c r="BP999" s="36"/>
      <c r="CL999" s="4"/>
      <c r="CM999" s="7"/>
      <c r="DI999" s="4"/>
      <c r="DJ999" s="7"/>
    </row>
    <row r="1000" spans="65:114" ht="24.75" customHeight="1">
      <c r="BM1000" s="30"/>
      <c r="BN1000" s="30"/>
      <c r="BO1000" s="30"/>
      <c r="BP1000" s="36"/>
      <c r="CL1000" s="4"/>
      <c r="CM1000" s="7"/>
      <c r="DI1000" s="4"/>
      <c r="DJ1000" s="7"/>
    </row>
    <row r="1001" spans="65:114" ht="24.75" customHeight="1">
      <c r="BM1001" s="30"/>
      <c r="BN1001" s="30"/>
      <c r="BO1001" s="30"/>
      <c r="BP1001" s="36"/>
      <c r="CL1001" s="4"/>
      <c r="CM1001" s="7"/>
      <c r="DI1001" s="4"/>
      <c r="DJ1001" s="7"/>
    </row>
    <row r="1002" spans="65:114" ht="24.75" customHeight="1">
      <c r="BM1002" s="30"/>
      <c r="BN1002" s="30"/>
      <c r="BO1002" s="30"/>
      <c r="BP1002" s="36"/>
      <c r="CL1002" s="4"/>
      <c r="CM1002" s="7"/>
      <c r="DI1002" s="4"/>
      <c r="DJ1002" s="7"/>
    </row>
  </sheetData>
  <phoneticPr fontId="4" type="noConversion"/>
  <dataValidations disablePrompts="1"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X2:AX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2025-04-22T15:14:14Z</dcterms:modified>
</cp:coreProperties>
</file>