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jdyer/Documents/GitHub/JD-Programming-examples/Python/math_slot_simulator/assets/"/>
    </mc:Choice>
  </mc:AlternateContent>
  <xr:revisionPtr revIDLastSave="0" documentId="13_ncr:1_{EE65691C-8955-E445-89AF-7E6A843D79AF}" xr6:coauthVersionLast="47" xr6:coauthVersionMax="47" xr10:uidLastSave="{00000000-0000-0000-0000-000000000000}"/>
  <bookViews>
    <workbookView xWindow="51400" yWindow="1120" windowWidth="20640" windowHeight="18120" firstSheet="12" activeTab="16" xr2:uid="{00000000-000D-0000-FFFF-FFFF00000000}"/>
  </bookViews>
  <sheets>
    <sheet name="Reels" sheetId="31" r:id="rId1"/>
    <sheet name="Paytable" sheetId="25" r:id="rId2"/>
    <sheet name="Paylines" sheetId="22" r:id="rId3"/>
    <sheet name="Reels_lowvol" sheetId="26" r:id="rId4"/>
    <sheet name="Paytable_lowvol" sheetId="27" r:id="rId5"/>
    <sheet name="Reels_highvol" sheetId="24" r:id="rId6"/>
    <sheet name="Paytable_highvol" sheetId="23" r:id="rId7"/>
    <sheet name="Reels_medvol" sheetId="17" r:id="rId8"/>
    <sheet name="Paytable3_medvol" sheetId="2" r:id="rId9"/>
    <sheet name="Paylines9_medvol" sheetId="3" r:id="rId10"/>
    <sheet name="Paytable3 with payouts)" sheetId="21" r:id="rId11"/>
    <sheet name="Reels4" sheetId="19" r:id="rId12"/>
    <sheet name="Paytable4" sheetId="20" r:id="rId13"/>
    <sheet name="Paylines16" sheetId="18" r:id="rId14"/>
    <sheet name="Reels5" sheetId="14" r:id="rId15"/>
    <sheet name="Paylines25" sheetId="28" r:id="rId16"/>
    <sheet name="Paytable5" sheetId="4" r:id="rId17"/>
    <sheet name="Reels5_empty" sheetId="32" r:id="rId18"/>
    <sheet name="Paytable5_withwilds" sheetId="30" r:id="rId19"/>
    <sheet name="defunct_Paytable5" sheetId="29" r:id="rId20"/>
    <sheet name="Paylines50" sheetId="15" r:id="rId21"/>
    <sheet name="med_vol_reels" sheetId="1" r:id="rId22"/>
    <sheet name="Reels_orig" sheetId="16" r:id="rId23"/>
    <sheet name="Copy of Paylines" sheetId="5" r:id="rId24"/>
    <sheet name="Paytable_orig" sheetId="6" r:id="rId25"/>
    <sheet name="Paylines_orig" sheetId="7" r:id="rId26"/>
    <sheet name="WaysPays" sheetId="8" r:id="rId27"/>
    <sheet name="Symbol Count" sheetId="9" r:id="rId28"/>
    <sheet name="Volatility Index" sheetId="10" r:id="rId29"/>
    <sheet name="High VI" sheetId="11" r:id="rId30"/>
    <sheet name="Medium VI" sheetId="12" r:id="rId31"/>
    <sheet name="Low VI" sheetId="13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21" l="1"/>
  <c r="E11" i="21"/>
  <c r="E10" i="21"/>
  <c r="E9" i="21"/>
  <c r="E8" i="21"/>
  <c r="E7" i="21"/>
  <c r="E6" i="21"/>
  <c r="E4" i="21"/>
  <c r="E3" i="21"/>
  <c r="E2" i="21"/>
  <c r="C9" i="10"/>
  <c r="B9" i="10"/>
  <c r="D9" i="10" s="1"/>
  <c r="E9" i="10" s="1"/>
  <c r="B8" i="10"/>
  <c r="B7" i="10"/>
  <c r="B6" i="10"/>
  <c r="C5" i="10"/>
  <c r="B5" i="10"/>
  <c r="D5" i="10" s="1"/>
  <c r="E5" i="10" s="1"/>
  <c r="C4" i="10"/>
  <c r="D4" i="10" s="1"/>
  <c r="E4" i="10" s="1"/>
  <c r="B4" i="10"/>
  <c r="B3" i="10"/>
  <c r="C6" i="10" s="1"/>
  <c r="D6" i="10" s="1"/>
  <c r="E6" i="10" s="1"/>
  <c r="C2" i="10"/>
  <c r="D2" i="10" s="1"/>
  <c r="E2" i="10" s="1"/>
  <c r="B2" i="10"/>
  <c r="C8" i="10" s="1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M2" i="9"/>
  <c r="L2" i="9"/>
  <c r="D2" i="9"/>
  <c r="C2" i="9"/>
  <c r="B2" i="9"/>
  <c r="J2" i="9" l="1"/>
  <c r="K2" i="9"/>
  <c r="D8" i="10"/>
  <c r="E8" i="10" s="1"/>
  <c r="D3" i="10"/>
  <c r="E3" i="10" s="1"/>
  <c r="C2" i="8"/>
  <c r="I2" i="9"/>
  <c r="I4" i="9" s="1"/>
  <c r="C7" i="10"/>
  <c r="D7" i="10" s="1"/>
  <c r="E7" i="10" s="1"/>
  <c r="C3" i="10"/>
  <c r="C8" i="8" l="1"/>
  <c r="C3" i="8"/>
  <c r="C7" i="8"/>
  <c r="E2" i="8"/>
  <c r="F2" i="10"/>
  <c r="G2" i="10" s="1"/>
  <c r="C4" i="8"/>
  <c r="C5" i="8" s="1"/>
  <c r="C6" i="8"/>
  <c r="F5" i="10" l="1"/>
  <c r="G5" i="10" s="1"/>
  <c r="E5" i="8"/>
  <c r="E6" i="8"/>
  <c r="F6" i="10"/>
  <c r="G6" i="10" s="1"/>
  <c r="E3" i="8"/>
  <c r="F3" i="10"/>
  <c r="G3" i="10" s="1"/>
  <c r="F4" i="10"/>
  <c r="G4" i="10" s="1"/>
  <c r="E4" i="8"/>
  <c r="E7" i="8"/>
  <c r="F7" i="10"/>
  <c r="G7" i="10" s="1"/>
  <c r="C9" i="8"/>
  <c r="E8" i="8"/>
  <c r="F8" i="10"/>
  <c r="G8" i="10" s="1"/>
  <c r="F9" i="10" l="1"/>
  <c r="G9" i="10" s="1"/>
  <c r="H2" i="10" s="1"/>
  <c r="I2" i="10" s="1"/>
  <c r="J2" i="10" s="1"/>
  <c r="G2" i="8" s="1"/>
  <c r="E9" i="8"/>
  <c r="F2" i="8" s="1"/>
</calcChain>
</file>

<file path=xl/sharedStrings.xml><?xml version="1.0" encoding="utf-8"?>
<sst xmlns="http://schemas.openxmlformats.org/spreadsheetml/2006/main" count="3405" uniqueCount="112">
  <si>
    <t>Reel 1</t>
  </si>
  <si>
    <t>Reel 2</t>
  </si>
  <si>
    <t>Reel 3</t>
  </si>
  <si>
    <t>Reel 4</t>
  </si>
  <si>
    <t>Reel 5</t>
  </si>
  <si>
    <t>1B</t>
  </si>
  <si>
    <t>gh</t>
  </si>
  <si>
    <t>W</t>
  </si>
  <si>
    <t>2B</t>
  </si>
  <si>
    <t>B7</t>
  </si>
  <si>
    <t>R7</t>
  </si>
  <si>
    <t>3B</t>
  </si>
  <si>
    <t>win</t>
  </si>
  <si>
    <t>W = wild</t>
  </si>
  <si>
    <t>*7</t>
  </si>
  <si>
    <t>note: means any 7's</t>
  </si>
  <si>
    <t>*B</t>
  </si>
  <si>
    <t>note: means any bars</t>
  </si>
  <si>
    <t>(0,0)</t>
  </si>
  <si>
    <t>(1,0)</t>
  </si>
  <si>
    <t>(2,0)</t>
  </si>
  <si>
    <t>(0,1)</t>
  </si>
  <si>
    <t>(1,1)</t>
  </si>
  <si>
    <t>(2,1)</t>
  </si>
  <si>
    <t>(0,2)</t>
  </si>
  <si>
    <t>(1,2)</t>
  </si>
  <si>
    <t>(2,2)</t>
  </si>
  <si>
    <t>1 Payline</t>
  </si>
  <si>
    <t>R1 Position</t>
  </si>
  <si>
    <t>R2 Position</t>
  </si>
  <si>
    <t>R3 Position</t>
  </si>
  <si>
    <t>3 Paylines</t>
  </si>
  <si>
    <t>5 Paylines</t>
  </si>
  <si>
    <t>9 Paylines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</si>
  <si>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</si>
  <si>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</si>
  <si>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</si>
  <si>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</si>
  <si>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</si>
  <si>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</si>
  <si>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</si>
  <si>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</si>
  <si>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</si>
  <si>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Paylines</t>
  </si>
  <si>
    <t>Wins</t>
  </si>
  <si>
    <t>W W W</t>
  </si>
  <si>
    <t>B7 B7 B7</t>
  </si>
  <si>
    <t>R7 R7 R7</t>
  </si>
  <si>
    <t>*7 *7 *7</t>
  </si>
  <si>
    <t>3B 3B 3B</t>
  </si>
  <si>
    <t xml:space="preserve">2B 2B 2B </t>
  </si>
  <si>
    <t>1B 1B 1B</t>
  </si>
  <si>
    <t>*B *B *B</t>
  </si>
  <si>
    <t>Reel window</t>
  </si>
  <si>
    <t>Paying Combinations</t>
  </si>
  <si>
    <t>Ways</t>
  </si>
  <si>
    <t>Pays</t>
  </si>
  <si>
    <t>Total Pays</t>
  </si>
  <si>
    <t>Game RTP</t>
  </si>
  <si>
    <t>VI</t>
  </si>
  <si>
    <t>Any 3 7's</t>
  </si>
  <si>
    <t>Any 3 Bar's</t>
  </si>
  <si>
    <t>Symbols</t>
  </si>
  <si>
    <t>Wild (W)</t>
  </si>
  <si>
    <t>Symbols Per Reel</t>
  </si>
  <si>
    <t>Black 7 (B7)</t>
  </si>
  <si>
    <t>Red 7 (R7)</t>
  </si>
  <si>
    <t>Total Combinations</t>
  </si>
  <si>
    <t>Triple Bar (3B)</t>
  </si>
  <si>
    <t>Double Bar (2B)</t>
  </si>
  <si>
    <t>Single Bar (1B)</t>
  </si>
  <si>
    <t>Blank Space (gh)</t>
  </si>
  <si>
    <t>Mean Pay</t>
  </si>
  <si>
    <t>Deviation</t>
  </si>
  <si>
    <t>(Deviation)^2</t>
  </si>
  <si>
    <t>Probability</t>
  </si>
  <si>
    <t>Variance</t>
  </si>
  <si>
    <t>Combined Variance</t>
  </si>
  <si>
    <t>Standard Deviation</t>
  </si>
  <si>
    <t>Volatility Index</t>
  </si>
  <si>
    <t>*</t>
  </si>
  <si>
    <t>* literally means any</t>
  </si>
  <si>
    <t xml:space="preserve"> </t>
  </si>
  <si>
    <t xml:space="preserve">Reel 4 </t>
  </si>
  <si>
    <t>3,0</t>
  </si>
  <si>
    <t>0,0</t>
  </si>
  <si>
    <t>1,0</t>
  </si>
  <si>
    <t>2,0</t>
  </si>
  <si>
    <t>0,1</t>
  </si>
  <si>
    <t>1,1</t>
  </si>
  <si>
    <t>2,1</t>
  </si>
  <si>
    <t>0,2</t>
  </si>
  <si>
    <t>1,2</t>
  </si>
  <si>
    <t>2,2</t>
  </si>
  <si>
    <t>4,0</t>
  </si>
  <si>
    <t>3,1</t>
  </si>
  <si>
    <t>3,2</t>
  </si>
  <si>
    <t>4,1</t>
  </si>
  <si>
    <t>4,2</t>
  </si>
  <si>
    <t>* not used yet, maybe scatter. Only from left to right</t>
  </si>
  <si>
    <t>M1</t>
  </si>
  <si>
    <t>M2</t>
  </si>
  <si>
    <t>M3</t>
  </si>
  <si>
    <t>M4</t>
  </si>
  <si>
    <t>F5</t>
  </si>
  <si>
    <t>F6</t>
  </si>
  <si>
    <t>F7</t>
  </si>
  <si>
    <t>F8</t>
  </si>
  <si>
    <t>F9</t>
  </si>
  <si>
    <t>empty</t>
  </si>
  <si>
    <t>*M</t>
  </si>
  <si>
    <t>*F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</si>
</sst>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10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Inconsolata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2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Border="1" applyAlignment="1"/>
    <xf numFmtId="0" fontId="1" fillId="0" borderId="4" xfId="0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5" xfId="0" applyFont="1" applyBorder="1" applyAlignment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0" xfId="0" applyFont="1" applyFill="1" applyAlignment="1"/>
    <xf numFmtId="0" fontId="2" fillId="3" borderId="0" xfId="0" applyFont="1" applyFill="1" applyAlignment="1"/>
    <xf numFmtId="0" fontId="1" fillId="2" borderId="4" xfId="0" applyFont="1" applyFill="1" applyBorder="1" applyAlignment="1">
      <alignment horizontal="center"/>
    </xf>
    <xf numFmtId="0" fontId="3" fillId="0" borderId="0" xfId="0" applyFont="1" applyAlignment="1"/>
    <xf numFmtId="0" fontId="2" fillId="0" borderId="4" xfId="0" applyFont="1" applyBorder="1" applyAlignment="1">
      <alignment horizontal="right"/>
    </xf>
    <xf numFmtId="0" fontId="2" fillId="2" borderId="4" xfId="0" applyFont="1" applyFill="1" applyBorder="1" applyAlignment="1"/>
    <xf numFmtId="0" fontId="2" fillId="4" borderId="4" xfId="0" applyFont="1" applyFill="1" applyBorder="1" applyAlignment="1"/>
    <xf numFmtId="0" fontId="2" fillId="3" borderId="4" xfId="0" applyFont="1" applyFill="1" applyBorder="1" applyAlignment="1"/>
    <xf numFmtId="0" fontId="2" fillId="5" borderId="4" xfId="0" applyFont="1" applyFill="1" applyBorder="1" applyAlignment="1"/>
    <xf numFmtId="0" fontId="2" fillId="6" borderId="4" xfId="0" applyFont="1" applyFill="1" applyBorder="1" applyAlignment="1"/>
    <xf numFmtId="0" fontId="2" fillId="7" borderId="4" xfId="0" applyFont="1" applyFill="1" applyBorder="1" applyAlignment="1"/>
    <xf numFmtId="0" fontId="2" fillId="0" borderId="4" xfId="0" applyFont="1" applyBorder="1" applyAlignment="1"/>
    <xf numFmtId="0" fontId="2" fillId="0" borderId="4" xfId="0" applyFont="1" applyBorder="1" applyAlignment="1">
      <alignment horizontal="right"/>
    </xf>
    <xf numFmtId="0" fontId="2" fillId="5" borderId="4" xfId="0" applyFont="1" applyFill="1" applyBorder="1" applyAlignment="1"/>
    <xf numFmtId="0" fontId="2" fillId="3" borderId="4" xfId="0" applyFont="1" applyFill="1" applyBorder="1" applyAlignment="1"/>
    <xf numFmtId="0" fontId="2" fillId="6" borderId="4" xfId="0" applyFont="1" applyFill="1" applyBorder="1" applyAlignment="1"/>
    <xf numFmtId="0" fontId="2" fillId="7" borderId="4" xfId="0" applyFont="1" applyFill="1" applyBorder="1" applyAlignment="1"/>
    <xf numFmtId="0" fontId="2" fillId="4" borderId="4" xfId="0" applyFont="1" applyFill="1" applyBorder="1" applyAlignment="1"/>
    <xf numFmtId="0" fontId="2" fillId="2" borderId="4" xfId="0" applyFont="1" applyFill="1" applyBorder="1" applyAlignment="1"/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2" fillId="0" borderId="4" xfId="0" applyFont="1" applyBorder="1"/>
    <xf numFmtId="0" fontId="1" fillId="8" borderId="4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8" borderId="0" xfId="0" applyFont="1" applyFill="1"/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quotePrefix="1" applyFont="1" applyAlignment="1">
      <alignment horizontal="center"/>
    </xf>
    <xf numFmtId="0" fontId="5" fillId="0" borderId="0" xfId="0" applyFont="1" applyAlignment="1"/>
    <xf numFmtId="0" fontId="2" fillId="0" borderId="9" xfId="0" applyFont="1" applyBorder="1" applyAlignment="1">
      <alignment horizontal="center"/>
    </xf>
    <xf numFmtId="0" fontId="2" fillId="0" borderId="9" xfId="0" applyFont="1" applyBorder="1" applyAlignment="1"/>
    <xf numFmtId="0" fontId="2" fillId="3" borderId="9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0" fillId="0" borderId="0" xfId="0" applyFont="1" applyBorder="1" applyAlignment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/>
    <xf numFmtId="0" fontId="2" fillId="0" borderId="0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6" fillId="9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0" borderId="0" xfId="0" applyFont="1" applyBorder="1" applyAlignment="1"/>
    <xf numFmtId="0" fontId="8" fillId="2" borderId="2" xfId="0" applyFont="1" applyFill="1" applyBorder="1" applyAlignment="1">
      <alignment horizontal="center"/>
    </xf>
    <xf numFmtId="0" fontId="6" fillId="0" borderId="0" xfId="0" applyFont="1" applyAlignment="1"/>
    <xf numFmtId="0" fontId="5" fillId="0" borderId="0" xfId="0" applyFont="1" applyAlignment="1">
      <alignment horizontal="center"/>
    </xf>
    <xf numFmtId="0" fontId="6" fillId="0" borderId="14" xfId="0" applyFont="1" applyBorder="1" applyAlignment="1"/>
    <xf numFmtId="0" fontId="6" fillId="0" borderId="15" xfId="0" applyFont="1" applyBorder="1" applyAlignment="1"/>
    <xf numFmtId="0" fontId="6" fillId="0" borderId="16" xfId="0" applyFont="1" applyBorder="1" applyAlignment="1"/>
    <xf numFmtId="0" fontId="6" fillId="0" borderId="17" xfId="0" applyFont="1" applyBorder="1" applyAlignment="1"/>
    <xf numFmtId="0" fontId="6" fillId="0" borderId="19" xfId="0" applyFont="1" applyBorder="1" applyAlignment="1"/>
    <xf numFmtId="0" fontId="6" fillId="0" borderId="0" xfId="0" applyFont="1" applyFill="1" applyBorder="1" applyAlignment="1"/>
    <xf numFmtId="0" fontId="6" fillId="0" borderId="20" xfId="0" applyFont="1" applyBorder="1" applyAlignment="1"/>
    <xf numFmtId="0" fontId="6" fillId="0" borderId="18" xfId="0" applyFont="1" applyBorder="1" applyAlignment="1"/>
    <xf numFmtId="0" fontId="6" fillId="0" borderId="2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A289F-FD7C-564F-A10C-5F44941E4384}">
  <sheetPr>
    <outlinePr summaryBelow="0" summaryRight="0"/>
  </sheetPr>
  <dimension ref="A1:E1000"/>
  <sheetViews>
    <sheetView workbookViewId="0">
      <selection activeCell="B40" sqref="B40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59" t="s">
        <v>5</v>
      </c>
      <c r="B2" s="84" t="s">
        <v>5</v>
      </c>
      <c r="C2" s="59" t="s">
        <v>5</v>
      </c>
      <c r="D2" s="60"/>
      <c r="E2" s="3"/>
    </row>
    <row r="3" spans="1:5" ht="15.75" customHeight="1" x14ac:dyDescent="0.15">
      <c r="A3" s="59" t="s">
        <v>6</v>
      </c>
      <c r="B3" s="59" t="s">
        <v>6</v>
      </c>
      <c r="C3" s="59" t="s">
        <v>6</v>
      </c>
      <c r="D3" s="61"/>
      <c r="E3" s="20"/>
    </row>
    <row r="4" spans="1:5" ht="15.75" customHeight="1" x14ac:dyDescent="0.15">
      <c r="A4" s="59" t="s">
        <v>7</v>
      </c>
      <c r="B4" s="59" t="s">
        <v>7</v>
      </c>
      <c r="C4" s="59" t="s">
        <v>7</v>
      </c>
      <c r="D4" s="61"/>
      <c r="E4" s="20"/>
    </row>
    <row r="5" spans="1:5" ht="15.75" customHeight="1" x14ac:dyDescent="0.15">
      <c r="A5" s="59" t="s">
        <v>6</v>
      </c>
      <c r="B5" s="59" t="s">
        <v>6</v>
      </c>
      <c r="C5" s="59" t="s">
        <v>6</v>
      </c>
      <c r="D5" s="61"/>
      <c r="E5" s="20"/>
    </row>
    <row r="6" spans="1:5" ht="15.75" customHeight="1" x14ac:dyDescent="0.15">
      <c r="A6" s="59" t="s">
        <v>8</v>
      </c>
      <c r="B6" s="59" t="s">
        <v>8</v>
      </c>
      <c r="C6" s="59" t="s">
        <v>8</v>
      </c>
      <c r="D6" s="61"/>
      <c r="E6" s="20"/>
    </row>
    <row r="7" spans="1:5" ht="15.75" customHeight="1" x14ac:dyDescent="0.15">
      <c r="A7" s="59" t="s">
        <v>6</v>
      </c>
      <c r="B7" s="59" t="s">
        <v>6</v>
      </c>
      <c r="C7" s="59" t="s">
        <v>6</v>
      </c>
      <c r="D7" s="61"/>
      <c r="E7" s="20"/>
    </row>
    <row r="8" spans="1:5" ht="15.75" customHeight="1" x14ac:dyDescent="0.15">
      <c r="A8" s="59" t="s">
        <v>9</v>
      </c>
      <c r="B8" s="59" t="s">
        <v>9</v>
      </c>
      <c r="C8" s="59" t="s">
        <v>9</v>
      </c>
      <c r="D8" s="61"/>
      <c r="E8" s="20"/>
    </row>
    <row r="9" spans="1:5" ht="15.75" customHeight="1" x14ac:dyDescent="0.15">
      <c r="A9" s="59" t="s">
        <v>6</v>
      </c>
      <c r="B9" s="59" t="s">
        <v>6</v>
      </c>
      <c r="C9" s="59" t="s">
        <v>6</v>
      </c>
      <c r="D9" s="61"/>
      <c r="E9" s="20"/>
    </row>
    <row r="10" spans="1:5" ht="15.75" customHeight="1" x14ac:dyDescent="0.15">
      <c r="A10" s="59" t="s">
        <v>5</v>
      </c>
      <c r="B10" s="59" t="s">
        <v>5</v>
      </c>
      <c r="C10" s="59" t="s">
        <v>5</v>
      </c>
      <c r="D10" s="61"/>
      <c r="E10" s="20"/>
    </row>
    <row r="11" spans="1:5" ht="15.75" customHeight="1" x14ac:dyDescent="0.15">
      <c r="A11" s="59" t="s">
        <v>6</v>
      </c>
      <c r="B11" s="59" t="s">
        <v>6</v>
      </c>
      <c r="C11" s="59" t="s">
        <v>6</v>
      </c>
      <c r="D11" s="61"/>
      <c r="E11" s="20"/>
    </row>
    <row r="12" spans="1:5" ht="15.75" customHeight="1" x14ac:dyDescent="0.15">
      <c r="A12" s="59" t="s">
        <v>10</v>
      </c>
      <c r="B12" s="59" t="s">
        <v>10</v>
      </c>
      <c r="C12" s="59" t="s">
        <v>10</v>
      </c>
      <c r="D12" s="61"/>
      <c r="E12" s="20"/>
    </row>
    <row r="13" spans="1:5" ht="15.75" customHeight="1" x14ac:dyDescent="0.15">
      <c r="A13" s="83" t="s">
        <v>6</v>
      </c>
      <c r="B13" s="59" t="s">
        <v>6</v>
      </c>
      <c r="C13" s="83" t="s">
        <v>6</v>
      </c>
      <c r="D13" s="61"/>
      <c r="E13" s="20"/>
    </row>
    <row r="14" spans="1:5" ht="15.75" customHeight="1" x14ac:dyDescent="0.15">
      <c r="A14" s="59" t="s">
        <v>8</v>
      </c>
      <c r="B14" s="59" t="s">
        <v>8</v>
      </c>
      <c r="C14" s="59" t="s">
        <v>8</v>
      </c>
      <c r="D14" s="61"/>
      <c r="E14" s="20"/>
    </row>
    <row r="15" spans="1:5" ht="15.75" customHeight="1" x14ac:dyDescent="0.15">
      <c r="A15" s="84" t="s">
        <v>6</v>
      </c>
      <c r="B15" s="59" t="s">
        <v>6</v>
      </c>
      <c r="C15" s="84" t="s">
        <v>6</v>
      </c>
      <c r="D15" s="61"/>
      <c r="E15" s="20"/>
    </row>
    <row r="16" spans="1:5" ht="15.75" customHeight="1" x14ac:dyDescent="0.15">
      <c r="A16" s="59" t="s">
        <v>11</v>
      </c>
      <c r="B16" s="59" t="s">
        <v>11</v>
      </c>
      <c r="C16" s="59" t="s">
        <v>11</v>
      </c>
      <c r="D16" s="61"/>
      <c r="E16" s="20"/>
    </row>
    <row r="17" spans="1:5" ht="15.75" customHeight="1" x14ac:dyDescent="0.15">
      <c r="A17" s="59" t="s">
        <v>6</v>
      </c>
      <c r="B17" s="59" t="s">
        <v>6</v>
      </c>
      <c r="C17" s="59" t="s">
        <v>6</v>
      </c>
      <c r="D17" s="61"/>
      <c r="E17" s="20"/>
    </row>
    <row r="18" spans="1:5" ht="15.75" customHeight="1" x14ac:dyDescent="0.15">
      <c r="A18" s="59" t="s">
        <v>11</v>
      </c>
      <c r="B18" s="59" t="s">
        <v>11</v>
      </c>
      <c r="C18" s="59" t="s">
        <v>11</v>
      </c>
      <c r="D18" s="61"/>
      <c r="E18" s="20"/>
    </row>
    <row r="19" spans="1:5" ht="15.75" customHeight="1" x14ac:dyDescent="0.15">
      <c r="A19" s="59" t="s">
        <v>6</v>
      </c>
      <c r="B19" s="59" t="s">
        <v>6</v>
      </c>
      <c r="C19" s="59" t="s">
        <v>6</v>
      </c>
      <c r="D19" s="61"/>
      <c r="E19" s="20"/>
    </row>
    <row r="20" spans="1:5" ht="15.75" customHeight="1" x14ac:dyDescent="0.15">
      <c r="A20" s="59" t="s">
        <v>8</v>
      </c>
      <c r="B20" s="59" t="s">
        <v>8</v>
      </c>
      <c r="C20" s="59" t="s">
        <v>8</v>
      </c>
      <c r="D20" s="61"/>
      <c r="E20" s="20"/>
    </row>
    <row r="21" spans="1:5" ht="15.75" customHeight="1" x14ac:dyDescent="0.15">
      <c r="A21" s="59" t="s">
        <v>6</v>
      </c>
      <c r="B21" s="59" t="s">
        <v>6</v>
      </c>
      <c r="C21" s="59" t="s">
        <v>6</v>
      </c>
      <c r="D21" s="61"/>
      <c r="E21" s="20"/>
    </row>
    <row r="22" spans="1:5" ht="15.75" customHeight="1" x14ac:dyDescent="0.15">
      <c r="A22" s="59" t="s">
        <v>5</v>
      </c>
      <c r="B22" s="59" t="s">
        <v>5</v>
      </c>
      <c r="C22" s="59" t="s">
        <v>5</v>
      </c>
      <c r="D22" s="61"/>
      <c r="E22" s="20"/>
    </row>
    <row r="23" spans="1:5" ht="15.75" customHeight="1" x14ac:dyDescent="0.15">
      <c r="A23" s="59" t="s">
        <v>6</v>
      </c>
      <c r="B23" s="59" t="s">
        <v>6</v>
      </c>
      <c r="C23" s="59" t="s">
        <v>6</v>
      </c>
      <c r="D23" s="61"/>
      <c r="E23" s="20"/>
    </row>
    <row r="24" spans="1:5" ht="15.75" customHeight="1" x14ac:dyDescent="0.15">
      <c r="A24" s="3"/>
      <c r="B24" s="3"/>
      <c r="C24" s="3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EFCCC-BE6F-114E-93B2-48B078E1DC46}">
  <sheetPr>
    <outlinePr summaryBelow="0" summaryRight="0"/>
  </sheetPr>
  <dimension ref="A1:Z1000"/>
  <sheetViews>
    <sheetView workbookViewId="0">
      <selection activeCell="E2" sqref="E2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59">
        <v>90</v>
      </c>
      <c r="E2" s="4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59">
        <v>72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59">
        <v>72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59">
        <v>54</v>
      </c>
      <c r="E5" s="4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59">
        <v>27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59">
        <v>18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59">
        <v>18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59">
        <v>9</v>
      </c>
      <c r="E9" s="4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3A58-1419-AC4B-B813-5CE5E544B4FB}">
  <sheetPr>
    <outlinePr summaryBelow="0" summaryRight="0"/>
  </sheetPr>
  <dimension ref="A1:W1002"/>
  <sheetViews>
    <sheetView workbookViewId="0">
      <selection activeCell="D40" sqref="D40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9.8320312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x14ac:dyDescent="0.15">
      <c r="A1" s="69" t="s">
        <v>0</v>
      </c>
      <c r="B1" s="69" t="s">
        <v>1</v>
      </c>
      <c r="C1" s="69" t="s">
        <v>2</v>
      </c>
    </row>
    <row r="2" spans="1:23" ht="15.75" customHeight="1" x14ac:dyDescent="0.15">
      <c r="A2" s="20" t="s">
        <v>85</v>
      </c>
      <c r="B2" s="20" t="s">
        <v>86</v>
      </c>
      <c r="C2" s="20" t="s">
        <v>87</v>
      </c>
      <c r="D2" s="34"/>
      <c r="E2" s="42"/>
      <c r="F2" s="42"/>
      <c r="G2" s="42"/>
      <c r="H2" s="42"/>
      <c r="I2" s="15"/>
      <c r="J2" s="42"/>
      <c r="K2" s="42"/>
      <c r="L2" s="42"/>
      <c r="M2" s="42"/>
      <c r="N2" s="15"/>
      <c r="O2" s="42"/>
      <c r="P2" s="42"/>
      <c r="Q2" s="42"/>
      <c r="R2" s="42"/>
      <c r="S2" s="16"/>
      <c r="T2" s="42"/>
      <c r="U2" s="42"/>
      <c r="V2" s="42"/>
      <c r="W2" s="42"/>
    </row>
    <row r="3" spans="1:23" ht="15.75" customHeight="1" x14ac:dyDescent="0.15">
      <c r="A3" s="22" t="s">
        <v>88</v>
      </c>
      <c r="B3" s="22" t="s">
        <v>89</v>
      </c>
      <c r="C3" s="22" t="s">
        <v>90</v>
      </c>
      <c r="D3" s="34"/>
      <c r="E3" s="20"/>
      <c r="F3" s="22"/>
      <c r="G3" s="22"/>
      <c r="H3" s="22"/>
      <c r="I3" s="15"/>
      <c r="J3" s="20"/>
      <c r="K3" s="20"/>
      <c r="L3" s="20"/>
      <c r="M3" s="20"/>
      <c r="N3" s="15"/>
      <c r="O3" s="20"/>
      <c r="P3" s="20"/>
      <c r="Q3" s="20"/>
      <c r="R3" s="20"/>
      <c r="S3" s="48"/>
      <c r="T3" s="20"/>
      <c r="U3" s="20"/>
      <c r="V3" s="20"/>
      <c r="W3" s="20"/>
    </row>
    <row r="4" spans="1:23" ht="15.75" customHeight="1" x14ac:dyDescent="0.15">
      <c r="A4" s="68" t="s">
        <v>91</v>
      </c>
      <c r="B4" s="20" t="s">
        <v>92</v>
      </c>
      <c r="C4" s="20" t="s">
        <v>93</v>
      </c>
      <c r="D4" s="15"/>
      <c r="E4" s="34"/>
      <c r="F4" s="34"/>
      <c r="G4" s="34"/>
      <c r="H4" s="34"/>
      <c r="I4" s="15"/>
      <c r="J4" s="20"/>
      <c r="K4" s="22"/>
      <c r="L4" s="22"/>
      <c r="M4" s="22"/>
      <c r="N4" s="15"/>
      <c r="O4" s="20"/>
      <c r="P4" s="22"/>
      <c r="Q4" s="22"/>
      <c r="R4" s="22"/>
      <c r="S4" s="18"/>
      <c r="T4" s="20"/>
      <c r="U4" s="22"/>
      <c r="V4" s="22"/>
      <c r="W4" s="22"/>
    </row>
    <row r="5" spans="1:23" ht="15.75" customHeight="1" x14ac:dyDescent="0.15">
      <c r="A5" s="20" t="s">
        <v>85</v>
      </c>
      <c r="B5" s="22" t="s">
        <v>89</v>
      </c>
      <c r="C5" s="20" t="s">
        <v>93</v>
      </c>
      <c r="D5" s="19"/>
      <c r="I5" s="15"/>
      <c r="J5" s="20"/>
      <c r="K5" s="20"/>
      <c r="L5" s="20"/>
      <c r="M5" s="20"/>
      <c r="N5" s="15"/>
      <c r="O5" s="20"/>
      <c r="P5" s="20"/>
      <c r="Q5" s="20"/>
      <c r="R5" s="20"/>
      <c r="S5" s="48"/>
      <c r="T5" s="20"/>
      <c r="U5" s="20"/>
      <c r="V5" s="20"/>
      <c r="W5" s="20"/>
    </row>
    <row r="6" spans="1:23" ht="15.75" customHeight="1" x14ac:dyDescent="0.15">
      <c r="A6" s="20" t="s">
        <v>91</v>
      </c>
      <c r="B6" s="8" t="s">
        <v>89</v>
      </c>
      <c r="C6" s="20" t="s">
        <v>87</v>
      </c>
      <c r="D6" s="15"/>
      <c r="I6" s="15"/>
      <c r="J6" s="15"/>
      <c r="K6" s="15"/>
      <c r="L6" s="15"/>
      <c r="M6" s="15"/>
      <c r="N6" s="15"/>
      <c r="O6" s="20"/>
      <c r="P6" s="20"/>
      <c r="Q6" s="22"/>
      <c r="R6" s="20"/>
      <c r="S6" s="48"/>
      <c r="T6" s="20"/>
      <c r="U6" s="20"/>
      <c r="V6" s="22"/>
      <c r="W6" s="20"/>
    </row>
    <row r="7" spans="1:23" ht="15.75" customHeight="1" x14ac:dyDescent="0.15">
      <c r="A7" s="68" t="s">
        <v>85</v>
      </c>
      <c r="B7" s="22" t="s">
        <v>89</v>
      </c>
      <c r="C7" s="20" t="s">
        <v>87</v>
      </c>
      <c r="D7" s="15"/>
      <c r="I7" s="15"/>
      <c r="J7" s="15"/>
      <c r="K7" s="15"/>
      <c r="L7" s="15"/>
      <c r="M7" s="15"/>
      <c r="N7" s="15"/>
      <c r="O7" s="20"/>
      <c r="P7" s="20"/>
      <c r="Q7" s="22"/>
      <c r="R7" s="20"/>
      <c r="S7" s="48"/>
      <c r="T7" s="20"/>
      <c r="U7" s="20"/>
      <c r="V7" s="22"/>
      <c r="W7" s="20"/>
    </row>
    <row r="8" spans="1:23" ht="15.75" customHeight="1" x14ac:dyDescent="0.15">
      <c r="A8" s="22" t="s">
        <v>88</v>
      </c>
      <c r="B8" s="20" t="s">
        <v>92</v>
      </c>
      <c r="C8" s="22" t="s">
        <v>90</v>
      </c>
      <c r="D8" s="24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20"/>
      <c r="U8" s="20"/>
      <c r="V8" s="22"/>
      <c r="W8" s="20"/>
    </row>
    <row r="9" spans="1:23" ht="15.75" customHeight="1" x14ac:dyDescent="0.15">
      <c r="A9" s="22" t="s">
        <v>88</v>
      </c>
      <c r="B9" s="20" t="s">
        <v>86</v>
      </c>
      <c r="C9" s="22" t="s">
        <v>90</v>
      </c>
      <c r="D9" s="2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20"/>
      <c r="U9" s="22"/>
      <c r="V9" s="20"/>
      <c r="W9" s="22"/>
    </row>
    <row r="10" spans="1:23" ht="15.75" customHeight="1" x14ac:dyDescent="0.15">
      <c r="A10" s="20" t="s">
        <v>91</v>
      </c>
      <c r="B10" s="22" t="s">
        <v>89</v>
      </c>
      <c r="C10" s="20" t="s">
        <v>93</v>
      </c>
      <c r="D10" s="24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20"/>
      <c r="U10" s="22"/>
      <c r="V10" s="20"/>
      <c r="W10" s="22"/>
    </row>
    <row r="11" spans="1:23" ht="15.75" customHeight="1" x14ac:dyDescent="0.15">
      <c r="A11" s="24"/>
      <c r="B11" s="24"/>
      <c r="C11" s="24"/>
      <c r="D11" s="24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24"/>
      <c r="B12" s="24"/>
      <c r="C12" s="24"/>
      <c r="D12" s="24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ht="15.75" customHeight="1" x14ac:dyDescent="0.15">
      <c r="A13" s="15"/>
      <c r="B13" s="15"/>
      <c r="C13" s="15"/>
      <c r="D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ht="15.75" customHeight="1" x14ac:dyDescent="0.15">
      <c r="A14" s="15"/>
      <c r="B14" s="15"/>
      <c r="C14" s="15"/>
      <c r="D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ht="15.75" customHeight="1" x14ac:dyDescent="0.15">
      <c r="A15" s="15"/>
      <c r="B15" s="15"/>
      <c r="C15" s="15"/>
      <c r="D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15"/>
      <c r="B17" s="15"/>
      <c r="C17" s="15"/>
      <c r="D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15"/>
      <c r="B18" s="15"/>
      <c r="C18" s="15"/>
      <c r="D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15"/>
      <c r="B19" s="15"/>
      <c r="C19" s="15"/>
      <c r="D19" s="15"/>
      <c r="I19" s="15"/>
      <c r="J19" s="15"/>
      <c r="K19" s="15"/>
      <c r="L19" s="15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spans="1:23" ht="15.75" customHeight="1" x14ac:dyDescent="0.15">
      <c r="A20" s="15"/>
      <c r="B20" s="15"/>
      <c r="C20" s="15"/>
      <c r="D20" s="15"/>
      <c r="I20" s="15"/>
      <c r="J20" s="15"/>
      <c r="K20" s="15"/>
      <c r="L20" s="15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</row>
    <row r="21" spans="1:23" ht="15.75" customHeight="1" x14ac:dyDescent="0.15">
      <c r="A21" s="15"/>
      <c r="B21" s="15"/>
      <c r="C21" s="15"/>
      <c r="D21" s="15"/>
      <c r="I21" s="15"/>
      <c r="J21" s="15"/>
      <c r="K21" s="15"/>
      <c r="L21" s="15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 spans="1:23" ht="15.75" customHeight="1" x14ac:dyDescent="0.15">
      <c r="A22" s="15"/>
      <c r="B22" s="15"/>
      <c r="C22" s="15"/>
      <c r="D22" s="15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15"/>
      <c r="B23" s="15"/>
      <c r="C23" s="15"/>
      <c r="D23" s="15"/>
      <c r="I23" s="24"/>
      <c r="J23" s="24"/>
      <c r="K23" s="24"/>
      <c r="L23" s="24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 x14ac:dyDescent="0.15">
      <c r="A25" s="15"/>
      <c r="B25" s="15"/>
      <c r="C25" s="15"/>
      <c r="D25" s="15"/>
      <c r="I25" s="24"/>
      <c r="J25" s="24"/>
      <c r="K25" s="24"/>
      <c r="L25" s="2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B793-348B-884D-BD83-D1F71C06E894}">
  <sheetPr>
    <outlinePr summaryBelow="0" summaryRight="0"/>
  </sheetPr>
  <dimension ref="A1:E1000"/>
  <sheetViews>
    <sheetView workbookViewId="0">
      <selection activeCell="F21" sqref="F21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59" t="s">
        <v>5</v>
      </c>
      <c r="B2" s="59" t="s">
        <v>6</v>
      </c>
      <c r="C2" s="59" t="s">
        <v>5</v>
      </c>
      <c r="D2" s="60"/>
      <c r="E2" s="3"/>
    </row>
    <row r="3" spans="1:5" ht="15.75" customHeight="1" x14ac:dyDescent="0.15">
      <c r="A3" s="59" t="s">
        <v>6</v>
      </c>
      <c r="B3" s="59" t="s">
        <v>6</v>
      </c>
      <c r="C3" s="59" t="s">
        <v>6</v>
      </c>
      <c r="D3" s="61"/>
      <c r="E3" s="20"/>
    </row>
    <row r="4" spans="1:5" ht="15.75" customHeight="1" x14ac:dyDescent="0.15">
      <c r="A4" s="59" t="s">
        <v>7</v>
      </c>
      <c r="B4" s="59" t="s">
        <v>7</v>
      </c>
      <c r="C4" s="59" t="s">
        <v>7</v>
      </c>
      <c r="D4" s="61"/>
      <c r="E4" s="20"/>
    </row>
    <row r="5" spans="1:5" ht="15.75" customHeight="1" x14ac:dyDescent="0.15">
      <c r="A5" s="59" t="s">
        <v>6</v>
      </c>
      <c r="B5" s="59" t="s">
        <v>6</v>
      </c>
      <c r="C5" s="59" t="s">
        <v>6</v>
      </c>
      <c r="D5" s="61"/>
      <c r="E5" s="20"/>
    </row>
    <row r="6" spans="1:5" ht="15.75" customHeight="1" x14ac:dyDescent="0.15">
      <c r="A6" s="59" t="s">
        <v>10</v>
      </c>
      <c r="B6" s="59" t="s">
        <v>9</v>
      </c>
      <c r="C6" s="59" t="s">
        <v>8</v>
      </c>
      <c r="D6" s="61"/>
      <c r="E6" s="20"/>
    </row>
    <row r="7" spans="1:5" ht="15.75" customHeight="1" x14ac:dyDescent="0.15">
      <c r="A7" s="59" t="s">
        <v>6</v>
      </c>
      <c r="B7" s="59" t="s">
        <v>6</v>
      </c>
      <c r="C7" s="59" t="s">
        <v>6</v>
      </c>
      <c r="D7" s="61"/>
      <c r="E7" s="20"/>
    </row>
    <row r="8" spans="1:5" ht="15.75" customHeight="1" x14ac:dyDescent="0.15">
      <c r="A8" s="59" t="s">
        <v>8</v>
      </c>
      <c r="B8" s="59" t="s">
        <v>9</v>
      </c>
      <c r="C8" s="59" t="s">
        <v>9</v>
      </c>
      <c r="D8" s="61"/>
      <c r="E8" s="20"/>
    </row>
    <row r="9" spans="1:5" ht="15.75" customHeight="1" x14ac:dyDescent="0.15">
      <c r="A9" s="59" t="s">
        <v>6</v>
      </c>
      <c r="B9" s="59" t="s">
        <v>6</v>
      </c>
      <c r="C9" s="59" t="s">
        <v>6</v>
      </c>
      <c r="D9" s="61"/>
      <c r="E9" s="20"/>
    </row>
    <row r="10" spans="1:5" ht="15.75" customHeight="1" x14ac:dyDescent="0.15">
      <c r="A10" s="59" t="s">
        <v>5</v>
      </c>
      <c r="B10" s="59" t="s">
        <v>5</v>
      </c>
      <c r="C10" s="59" t="s">
        <v>5</v>
      </c>
      <c r="D10" s="61"/>
      <c r="E10" s="20"/>
    </row>
    <row r="11" spans="1:5" ht="15.75" customHeight="1" x14ac:dyDescent="0.15">
      <c r="A11" s="59" t="s">
        <v>6</v>
      </c>
      <c r="B11" s="59" t="s">
        <v>6</v>
      </c>
      <c r="C11" s="59" t="s">
        <v>6</v>
      </c>
      <c r="D11" s="61"/>
      <c r="E11" s="20"/>
    </row>
    <row r="12" spans="1:5" ht="15.75" customHeight="1" x14ac:dyDescent="0.15">
      <c r="A12" s="59" t="s">
        <v>10</v>
      </c>
      <c r="B12" s="59" t="s">
        <v>10</v>
      </c>
      <c r="C12" s="59" t="s">
        <v>11</v>
      </c>
      <c r="D12" s="61"/>
      <c r="E12" s="20"/>
    </row>
    <row r="13" spans="1:5" ht="15.75" customHeight="1" x14ac:dyDescent="0.15">
      <c r="A13" s="59" t="s">
        <v>6</v>
      </c>
      <c r="B13" s="59" t="s">
        <v>6</v>
      </c>
      <c r="C13" s="59" t="s">
        <v>6</v>
      </c>
      <c r="D13" s="61"/>
      <c r="E13" s="20"/>
    </row>
    <row r="14" spans="1:5" ht="15.75" customHeight="1" x14ac:dyDescent="0.15">
      <c r="A14" s="59" t="s">
        <v>8</v>
      </c>
      <c r="B14" s="59" t="s">
        <v>5</v>
      </c>
      <c r="C14" s="59" t="s">
        <v>8</v>
      </c>
      <c r="D14" s="61"/>
      <c r="E14" s="20"/>
    </row>
    <row r="15" spans="1:5" ht="15.75" customHeight="1" x14ac:dyDescent="0.15">
      <c r="A15" s="59" t="s">
        <v>6</v>
      </c>
      <c r="B15" s="59" t="s">
        <v>6</v>
      </c>
      <c r="C15" s="59" t="s">
        <v>6</v>
      </c>
      <c r="D15" s="61"/>
      <c r="E15" s="20"/>
    </row>
    <row r="16" spans="1:5" ht="15.75" customHeight="1" x14ac:dyDescent="0.15">
      <c r="A16" s="59" t="s">
        <v>11</v>
      </c>
      <c r="B16" s="59" t="s">
        <v>11</v>
      </c>
      <c r="C16" s="59" t="s">
        <v>10</v>
      </c>
      <c r="D16" s="61"/>
      <c r="E16" s="20"/>
    </row>
    <row r="17" spans="1:5" ht="15.75" customHeight="1" x14ac:dyDescent="0.15">
      <c r="A17" s="59" t="s">
        <v>6</v>
      </c>
      <c r="B17" s="59" t="s">
        <v>6</v>
      </c>
      <c r="C17" s="59" t="s">
        <v>6</v>
      </c>
      <c r="D17" s="61"/>
      <c r="E17" s="20"/>
    </row>
    <row r="18" spans="1:5" ht="15.75" customHeight="1" x14ac:dyDescent="0.15">
      <c r="A18" s="59" t="s">
        <v>5</v>
      </c>
      <c r="B18" s="59" t="s">
        <v>11</v>
      </c>
      <c r="C18" s="59" t="s">
        <v>11</v>
      </c>
      <c r="D18" s="61"/>
      <c r="E18" s="20"/>
    </row>
    <row r="19" spans="1:5" ht="15.75" customHeight="1" x14ac:dyDescent="0.15">
      <c r="A19" s="59" t="s">
        <v>6</v>
      </c>
      <c r="B19" s="59" t="s">
        <v>6</v>
      </c>
      <c r="C19" s="59" t="s">
        <v>6</v>
      </c>
      <c r="D19" s="61"/>
      <c r="E19" s="20"/>
    </row>
    <row r="20" spans="1:5" ht="15.75" customHeight="1" x14ac:dyDescent="0.15">
      <c r="A20" s="59" t="s">
        <v>6</v>
      </c>
      <c r="B20" s="59" t="s">
        <v>8</v>
      </c>
      <c r="C20" s="59" t="s">
        <v>8</v>
      </c>
      <c r="D20" s="61"/>
      <c r="E20" s="20"/>
    </row>
    <row r="21" spans="1:5" ht="15.75" customHeight="1" x14ac:dyDescent="0.15">
      <c r="A21" s="59" t="s">
        <v>6</v>
      </c>
      <c r="B21" s="59" t="s">
        <v>6</v>
      </c>
      <c r="C21" s="59" t="s">
        <v>6</v>
      </c>
      <c r="D21" s="61"/>
      <c r="E21" s="20"/>
    </row>
    <row r="22" spans="1:5" ht="15.75" customHeight="1" x14ac:dyDescent="0.15">
      <c r="A22" s="59" t="s">
        <v>9</v>
      </c>
      <c r="B22" s="59" t="s">
        <v>10</v>
      </c>
      <c r="C22" s="59" t="s">
        <v>6</v>
      </c>
      <c r="D22" s="61"/>
      <c r="E22" s="20"/>
    </row>
    <row r="23" spans="1:5" ht="15.75" customHeight="1" x14ac:dyDescent="0.15">
      <c r="A23" s="59" t="s">
        <v>6</v>
      </c>
      <c r="B23" s="59" t="s">
        <v>6</v>
      </c>
      <c r="C23" s="59" t="s">
        <v>6</v>
      </c>
      <c r="D23" s="61"/>
      <c r="E23" s="20"/>
    </row>
    <row r="24" spans="1:5" ht="15.75" customHeight="1" x14ac:dyDescent="0.15">
      <c r="A24" s="3"/>
      <c r="B24" s="3"/>
      <c r="C24" s="3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96B6-9BE7-0040-88AC-1EC9878C9D26}">
  <sheetPr>
    <outlinePr summaryBelow="0" summaryRight="0"/>
  </sheetPr>
  <dimension ref="A1:Z1000"/>
  <sheetViews>
    <sheetView workbookViewId="0">
      <selection activeCell="D2" sqref="D2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69">
        <v>81</v>
      </c>
      <c r="E2" s="4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69">
        <v>54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69">
        <v>45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69">
        <v>36</v>
      </c>
      <c r="E5" s="4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69">
        <v>45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69">
        <v>36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69">
        <v>27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69">
        <v>18</v>
      </c>
      <c r="E9" s="4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9D3F-D4DE-114A-9F32-A8AEF09F44BE}">
  <sheetPr>
    <outlinePr summaryBelow="0" summaryRight="0"/>
  </sheetPr>
  <dimension ref="A1:E1000"/>
  <sheetViews>
    <sheetView workbookViewId="0">
      <selection activeCell="E17" sqref="E17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59" t="s">
        <v>5</v>
      </c>
      <c r="B2" s="59" t="s">
        <v>6</v>
      </c>
      <c r="C2" s="59" t="s">
        <v>5</v>
      </c>
      <c r="D2" s="60"/>
      <c r="E2" s="3"/>
    </row>
    <row r="3" spans="1:5" ht="15.75" customHeight="1" x14ac:dyDescent="0.15">
      <c r="A3" s="59" t="s">
        <v>6</v>
      </c>
      <c r="B3" s="59" t="s">
        <v>6</v>
      </c>
      <c r="C3" s="59" t="s">
        <v>6</v>
      </c>
      <c r="D3" s="61"/>
      <c r="E3" s="20"/>
    </row>
    <row r="4" spans="1:5" ht="15.75" customHeight="1" x14ac:dyDescent="0.15">
      <c r="A4" s="59" t="s">
        <v>7</v>
      </c>
      <c r="B4" s="59" t="s">
        <v>7</v>
      </c>
      <c r="C4" s="59" t="s">
        <v>7</v>
      </c>
      <c r="D4" s="61"/>
      <c r="E4" s="20"/>
    </row>
    <row r="5" spans="1:5" ht="15.75" customHeight="1" x14ac:dyDescent="0.15">
      <c r="A5" s="59" t="s">
        <v>6</v>
      </c>
      <c r="B5" s="59" t="s">
        <v>6</v>
      </c>
      <c r="C5" s="59" t="s">
        <v>6</v>
      </c>
      <c r="D5" s="61"/>
      <c r="E5" s="20"/>
    </row>
    <row r="6" spans="1:5" ht="15.75" customHeight="1" x14ac:dyDescent="0.15">
      <c r="A6" s="59" t="s">
        <v>8</v>
      </c>
      <c r="B6" s="59" t="s">
        <v>8</v>
      </c>
      <c r="C6" s="59" t="s">
        <v>11</v>
      </c>
      <c r="D6" s="61"/>
      <c r="E6" s="20"/>
    </row>
    <row r="7" spans="1:5" ht="15.75" customHeight="1" x14ac:dyDescent="0.15">
      <c r="A7" s="59" t="s">
        <v>6</v>
      </c>
      <c r="B7" s="59" t="s">
        <v>6</v>
      </c>
      <c r="C7" s="59" t="s">
        <v>6</v>
      </c>
      <c r="D7" s="61"/>
      <c r="E7" s="20"/>
    </row>
    <row r="8" spans="1:5" ht="15.75" customHeight="1" x14ac:dyDescent="0.15">
      <c r="A8" s="59" t="s">
        <v>9</v>
      </c>
      <c r="B8" s="59" t="s">
        <v>9</v>
      </c>
      <c r="C8" s="59" t="s">
        <v>9</v>
      </c>
      <c r="D8" s="61"/>
      <c r="E8" s="20"/>
    </row>
    <row r="9" spans="1:5" ht="15.75" customHeight="1" x14ac:dyDescent="0.15">
      <c r="A9" s="59" t="s">
        <v>6</v>
      </c>
      <c r="B9" s="59" t="s">
        <v>6</v>
      </c>
      <c r="C9" s="59" t="s">
        <v>6</v>
      </c>
      <c r="D9" s="61"/>
      <c r="E9" s="20"/>
    </row>
    <row r="10" spans="1:5" ht="15.75" customHeight="1" x14ac:dyDescent="0.15">
      <c r="A10" s="59" t="s">
        <v>5</v>
      </c>
      <c r="B10" s="59" t="s">
        <v>5</v>
      </c>
      <c r="C10" s="59" t="s">
        <v>5</v>
      </c>
      <c r="D10" s="61"/>
      <c r="E10" s="20"/>
    </row>
    <row r="11" spans="1:5" ht="15.75" customHeight="1" x14ac:dyDescent="0.15">
      <c r="A11" s="59" t="s">
        <v>6</v>
      </c>
      <c r="B11" s="59" t="s">
        <v>6</v>
      </c>
      <c r="C11" s="59" t="s">
        <v>6</v>
      </c>
      <c r="D11" s="61"/>
      <c r="E11" s="20"/>
    </row>
    <row r="12" spans="1:5" ht="15.75" customHeight="1" x14ac:dyDescent="0.15">
      <c r="A12" s="59" t="s">
        <v>10</v>
      </c>
      <c r="B12" s="59" t="s">
        <v>10</v>
      </c>
      <c r="C12" s="59" t="s">
        <v>10</v>
      </c>
      <c r="D12" s="61"/>
      <c r="E12" s="20"/>
    </row>
    <row r="13" spans="1:5" ht="15.75" customHeight="1" x14ac:dyDescent="0.15">
      <c r="A13" s="59" t="s">
        <v>6</v>
      </c>
      <c r="B13" s="59" t="s">
        <v>6</v>
      </c>
      <c r="C13" s="59" t="s">
        <v>6</v>
      </c>
      <c r="D13" s="61"/>
      <c r="E13" s="20"/>
    </row>
    <row r="14" spans="1:5" ht="15.75" customHeight="1" x14ac:dyDescent="0.15">
      <c r="A14" s="59" t="s">
        <v>8</v>
      </c>
      <c r="B14" s="59" t="s">
        <v>9</v>
      </c>
      <c r="C14" s="59" t="s">
        <v>8</v>
      </c>
      <c r="D14" s="61"/>
      <c r="E14" s="20"/>
    </row>
    <row r="15" spans="1:5" ht="15.75" customHeight="1" x14ac:dyDescent="0.15">
      <c r="A15" s="59" t="s">
        <v>6</v>
      </c>
      <c r="B15" s="59" t="s">
        <v>6</v>
      </c>
      <c r="C15" s="59" t="s">
        <v>6</v>
      </c>
      <c r="D15" s="61"/>
      <c r="E15" s="20"/>
    </row>
    <row r="16" spans="1:5" ht="15.75" customHeight="1" x14ac:dyDescent="0.15">
      <c r="A16" s="59" t="s">
        <v>11</v>
      </c>
      <c r="B16" s="59" t="s">
        <v>5</v>
      </c>
      <c r="C16" s="59" t="s">
        <v>10</v>
      </c>
      <c r="D16" s="61"/>
      <c r="E16" s="20"/>
    </row>
    <row r="17" spans="1:5" ht="15.75" customHeight="1" x14ac:dyDescent="0.15">
      <c r="A17" s="59" t="s">
        <v>6</v>
      </c>
      <c r="B17" s="59" t="s">
        <v>6</v>
      </c>
      <c r="C17" s="59" t="s">
        <v>6</v>
      </c>
      <c r="D17" s="61"/>
      <c r="E17" s="20"/>
    </row>
    <row r="18" spans="1:5" ht="15.75" customHeight="1" x14ac:dyDescent="0.15">
      <c r="A18" s="59" t="s">
        <v>11</v>
      </c>
      <c r="B18" s="59" t="s">
        <v>11</v>
      </c>
      <c r="C18" s="59" t="s">
        <v>11</v>
      </c>
      <c r="D18" s="61"/>
      <c r="E18" s="20"/>
    </row>
    <row r="19" spans="1:5" ht="15.75" customHeight="1" x14ac:dyDescent="0.15">
      <c r="A19" s="59" t="s">
        <v>6</v>
      </c>
      <c r="B19" s="59" t="s">
        <v>6</v>
      </c>
      <c r="C19" s="59" t="s">
        <v>6</v>
      </c>
      <c r="D19" s="61"/>
      <c r="E19" s="20"/>
    </row>
    <row r="20" spans="1:5" ht="15.75" customHeight="1" x14ac:dyDescent="0.15">
      <c r="A20" s="59" t="s">
        <v>6</v>
      </c>
      <c r="B20" s="59" t="s">
        <v>8</v>
      </c>
      <c r="C20" s="59" t="s">
        <v>8</v>
      </c>
      <c r="D20" s="61"/>
      <c r="E20" s="20"/>
    </row>
    <row r="21" spans="1:5" ht="15.75" customHeight="1" x14ac:dyDescent="0.15">
      <c r="A21" s="59" t="s">
        <v>6</v>
      </c>
      <c r="B21" s="59" t="s">
        <v>6</v>
      </c>
      <c r="C21" s="59" t="s">
        <v>6</v>
      </c>
      <c r="D21" s="61"/>
      <c r="E21" s="20"/>
    </row>
    <row r="22" spans="1:5" ht="15.75" customHeight="1" x14ac:dyDescent="0.15">
      <c r="A22" s="59" t="s">
        <v>5</v>
      </c>
      <c r="B22" s="59" t="s">
        <v>5</v>
      </c>
      <c r="C22" s="59" t="s">
        <v>6</v>
      </c>
      <c r="D22" s="61"/>
      <c r="E22" s="20"/>
    </row>
    <row r="23" spans="1:5" ht="15.75" customHeight="1" x14ac:dyDescent="0.15">
      <c r="A23" s="59" t="s">
        <v>6</v>
      </c>
      <c r="B23" s="59" t="s">
        <v>6</v>
      </c>
      <c r="C23" s="59" t="s">
        <v>6</v>
      </c>
      <c r="D23" s="61"/>
      <c r="E23" s="20"/>
    </row>
    <row r="24" spans="1:5" ht="15.75" customHeight="1" x14ac:dyDescent="0.15">
      <c r="A24" s="3"/>
      <c r="B24" s="3"/>
      <c r="C24" s="3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A2816-8391-E542-9E2C-80E52DCDA2AD}">
  <sheetPr>
    <outlinePr summaryBelow="0" summaryRight="0"/>
  </sheetPr>
  <dimension ref="A1:Z1000"/>
  <sheetViews>
    <sheetView workbookViewId="0">
      <selection activeCell="E2" sqref="E2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59">
        <v>225</v>
      </c>
      <c r="E2" s="4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59">
        <v>144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59">
        <v>144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59">
        <v>63</v>
      </c>
      <c r="E5" s="4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59">
        <v>36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59">
        <v>27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59">
        <v>18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59">
        <v>9</v>
      </c>
      <c r="E9" s="4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D2D3-25CA-094C-B391-984D3B496E38}">
  <sheetPr>
    <outlinePr summaryBelow="0" summaryRight="0"/>
  </sheetPr>
  <dimension ref="A1:E1000"/>
  <sheetViews>
    <sheetView workbookViewId="0">
      <selection activeCell="C23" sqref="A2:C23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59" t="s">
        <v>5</v>
      </c>
      <c r="B2" s="84" t="s">
        <v>5</v>
      </c>
      <c r="C2" s="59" t="s">
        <v>5</v>
      </c>
      <c r="D2" s="60"/>
      <c r="E2" s="3"/>
    </row>
    <row r="3" spans="1:5" ht="15.75" customHeight="1" x14ac:dyDescent="0.15">
      <c r="A3" s="59" t="s">
        <v>6</v>
      </c>
      <c r="B3" s="59" t="s">
        <v>6</v>
      </c>
      <c r="C3" s="59" t="s">
        <v>6</v>
      </c>
      <c r="D3" s="61"/>
      <c r="E3" s="20"/>
    </row>
    <row r="4" spans="1:5" ht="15.75" customHeight="1" x14ac:dyDescent="0.15">
      <c r="A4" s="59" t="s">
        <v>7</v>
      </c>
      <c r="B4" s="59" t="s">
        <v>7</v>
      </c>
      <c r="C4" s="59" t="s">
        <v>7</v>
      </c>
      <c r="D4" s="61"/>
      <c r="E4" s="20"/>
    </row>
    <row r="5" spans="1:5" ht="15.75" customHeight="1" x14ac:dyDescent="0.15">
      <c r="A5" s="59" t="s">
        <v>6</v>
      </c>
      <c r="B5" s="59" t="s">
        <v>6</v>
      </c>
      <c r="C5" s="59" t="s">
        <v>6</v>
      </c>
      <c r="D5" s="61"/>
      <c r="E5" s="20"/>
    </row>
    <row r="6" spans="1:5" ht="15.75" customHeight="1" x14ac:dyDescent="0.15">
      <c r="A6" s="59" t="s">
        <v>8</v>
      </c>
      <c r="B6" s="59" t="s">
        <v>8</v>
      </c>
      <c r="C6" s="59" t="s">
        <v>8</v>
      </c>
      <c r="D6" s="61"/>
      <c r="E6" s="20"/>
    </row>
    <row r="7" spans="1:5" ht="15.75" customHeight="1" x14ac:dyDescent="0.15">
      <c r="A7" s="59" t="s">
        <v>6</v>
      </c>
      <c r="B7" s="59" t="s">
        <v>6</v>
      </c>
      <c r="C7" s="59" t="s">
        <v>6</v>
      </c>
      <c r="D7" s="61"/>
      <c r="E7" s="20"/>
    </row>
    <row r="8" spans="1:5" ht="15.75" customHeight="1" x14ac:dyDescent="0.15">
      <c r="A8" s="59" t="s">
        <v>9</v>
      </c>
      <c r="B8" s="59" t="s">
        <v>9</v>
      </c>
      <c r="C8" s="59" t="s">
        <v>9</v>
      </c>
      <c r="D8" s="61"/>
      <c r="E8" s="20"/>
    </row>
    <row r="9" spans="1:5" ht="15.75" customHeight="1" x14ac:dyDescent="0.15">
      <c r="A9" s="59" t="s">
        <v>6</v>
      </c>
      <c r="B9" s="59" t="s">
        <v>6</v>
      </c>
      <c r="C9" s="59" t="s">
        <v>6</v>
      </c>
      <c r="D9" s="61"/>
      <c r="E9" s="20"/>
    </row>
    <row r="10" spans="1:5" ht="15.75" customHeight="1" x14ac:dyDescent="0.15">
      <c r="A10" s="59" t="s">
        <v>5</v>
      </c>
      <c r="B10" s="59" t="s">
        <v>5</v>
      </c>
      <c r="C10" s="59" t="s">
        <v>5</v>
      </c>
      <c r="D10" s="61"/>
      <c r="E10" s="20"/>
    </row>
    <row r="11" spans="1:5" ht="15.75" customHeight="1" x14ac:dyDescent="0.15">
      <c r="A11" s="59" t="s">
        <v>6</v>
      </c>
      <c r="B11" s="59" t="s">
        <v>6</v>
      </c>
      <c r="C11" s="59" t="s">
        <v>6</v>
      </c>
      <c r="D11" s="61"/>
      <c r="E11" s="20"/>
    </row>
    <row r="12" spans="1:5" ht="15.75" customHeight="1" x14ac:dyDescent="0.15">
      <c r="A12" s="59" t="s">
        <v>10</v>
      </c>
      <c r="B12" s="59" t="s">
        <v>10</v>
      </c>
      <c r="C12" s="59" t="s">
        <v>10</v>
      </c>
      <c r="D12" s="61"/>
      <c r="E12" s="20"/>
    </row>
    <row r="13" spans="1:5" ht="15.75" customHeight="1" x14ac:dyDescent="0.15">
      <c r="A13" s="83" t="s">
        <v>6</v>
      </c>
      <c r="B13" s="59" t="s">
        <v>6</v>
      </c>
      <c r="C13" s="83" t="s">
        <v>6</v>
      </c>
      <c r="D13" s="61"/>
      <c r="E13" s="20"/>
    </row>
    <row r="14" spans="1:5" ht="15.75" customHeight="1" x14ac:dyDescent="0.15">
      <c r="A14" s="59" t="s">
        <v>8</v>
      </c>
      <c r="B14" s="59" t="s">
        <v>8</v>
      </c>
      <c r="C14" s="59" t="s">
        <v>8</v>
      </c>
      <c r="D14" s="61"/>
      <c r="E14" s="20"/>
    </row>
    <row r="15" spans="1:5" ht="15.75" customHeight="1" x14ac:dyDescent="0.15">
      <c r="A15" s="84" t="s">
        <v>6</v>
      </c>
      <c r="B15" s="59" t="s">
        <v>6</v>
      </c>
      <c r="C15" s="84" t="s">
        <v>6</v>
      </c>
      <c r="D15" s="61"/>
      <c r="E15" s="20"/>
    </row>
    <row r="16" spans="1:5" ht="15.75" customHeight="1" x14ac:dyDescent="0.15">
      <c r="A16" s="59" t="s">
        <v>11</v>
      </c>
      <c r="B16" s="59" t="s">
        <v>11</v>
      </c>
      <c r="C16" s="59" t="s">
        <v>11</v>
      </c>
      <c r="D16" s="61"/>
      <c r="E16" s="20"/>
    </row>
    <row r="17" spans="1:5" ht="15.75" customHeight="1" x14ac:dyDescent="0.15">
      <c r="A17" s="59" t="s">
        <v>6</v>
      </c>
      <c r="B17" s="59" t="s">
        <v>6</v>
      </c>
      <c r="C17" s="59" t="s">
        <v>6</v>
      </c>
      <c r="D17" s="61"/>
      <c r="E17" s="20"/>
    </row>
    <row r="18" spans="1:5" ht="15.75" customHeight="1" x14ac:dyDescent="0.15">
      <c r="A18" s="59" t="s">
        <v>11</v>
      </c>
      <c r="B18" s="59" t="s">
        <v>11</v>
      </c>
      <c r="C18" s="59" t="s">
        <v>11</v>
      </c>
      <c r="D18" s="61"/>
      <c r="E18" s="20"/>
    </row>
    <row r="19" spans="1:5" ht="15.75" customHeight="1" x14ac:dyDescent="0.15">
      <c r="A19" s="59" t="s">
        <v>6</v>
      </c>
      <c r="B19" s="59" t="s">
        <v>6</v>
      </c>
      <c r="C19" s="59" t="s">
        <v>6</v>
      </c>
      <c r="D19" s="61"/>
      <c r="E19" s="20"/>
    </row>
    <row r="20" spans="1:5" ht="15.75" customHeight="1" x14ac:dyDescent="0.15">
      <c r="A20" s="59" t="s">
        <v>8</v>
      </c>
      <c r="B20" s="59" t="s">
        <v>8</v>
      </c>
      <c r="C20" s="59" t="s">
        <v>8</v>
      </c>
      <c r="D20" s="61"/>
      <c r="E20" s="20"/>
    </row>
    <row r="21" spans="1:5" ht="15.75" customHeight="1" x14ac:dyDescent="0.15">
      <c r="A21" s="59" t="s">
        <v>6</v>
      </c>
      <c r="B21" s="59" t="s">
        <v>6</v>
      </c>
      <c r="C21" s="59" t="s">
        <v>6</v>
      </c>
      <c r="D21" s="61"/>
      <c r="E21" s="20"/>
    </row>
    <row r="22" spans="1:5" ht="15.75" customHeight="1" x14ac:dyDescent="0.15">
      <c r="A22" s="59" t="s">
        <v>5</v>
      </c>
      <c r="B22" s="59" t="s">
        <v>5</v>
      </c>
      <c r="C22" s="59" t="s">
        <v>5</v>
      </c>
      <c r="D22" s="61"/>
      <c r="E22" s="20"/>
    </row>
    <row r="23" spans="1:5" ht="15.75" customHeight="1" x14ac:dyDescent="0.15">
      <c r="A23" s="59" t="s">
        <v>6</v>
      </c>
      <c r="B23" s="59" t="s">
        <v>6</v>
      </c>
      <c r="C23" s="59" t="s">
        <v>6</v>
      </c>
      <c r="D23" s="61"/>
      <c r="E23" s="20"/>
    </row>
    <row r="24" spans="1:5" ht="15.75" customHeight="1" x14ac:dyDescent="0.15">
      <c r="A24" s="3"/>
      <c r="B24" s="3"/>
      <c r="C24" s="3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>
      <selection activeCell="D13" sqref="D13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7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9" t="s">
        <v>7</v>
      </c>
      <c r="B2" s="9" t="s">
        <v>7</v>
      </c>
      <c r="C2" s="9" t="s">
        <v>7</v>
      </c>
      <c r="D2" s="59">
        <v>90</v>
      </c>
      <c r="E2" s="11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9" t="s">
        <v>9</v>
      </c>
      <c r="B3" s="9" t="s">
        <v>9</v>
      </c>
      <c r="C3" s="9" t="s">
        <v>9</v>
      </c>
      <c r="D3" s="59">
        <v>72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9" t="s">
        <v>10</v>
      </c>
      <c r="B4" s="9" t="s">
        <v>9</v>
      </c>
      <c r="C4" s="9" t="s">
        <v>9</v>
      </c>
      <c r="D4" s="59">
        <v>72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9" t="s">
        <v>14</v>
      </c>
      <c r="B5" s="9" t="s">
        <v>14</v>
      </c>
      <c r="C5" s="9" t="s">
        <v>14</v>
      </c>
      <c r="D5" s="59">
        <v>54</v>
      </c>
      <c r="E5" s="48"/>
      <c r="F5" s="7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9" t="s">
        <v>11</v>
      </c>
      <c r="B6" s="9" t="s">
        <v>11</v>
      </c>
      <c r="C6" s="9" t="s">
        <v>11</v>
      </c>
      <c r="D6" s="59">
        <v>27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9" t="s">
        <v>8</v>
      </c>
      <c r="B7" s="9" t="s">
        <v>8</v>
      </c>
      <c r="C7" s="9" t="s">
        <v>8</v>
      </c>
      <c r="D7" s="59">
        <v>18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9" t="s">
        <v>5</v>
      </c>
      <c r="B8" s="9" t="s">
        <v>5</v>
      </c>
      <c r="C8" s="9" t="s">
        <v>5</v>
      </c>
      <c r="D8" s="59">
        <v>18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9" t="s">
        <v>16</v>
      </c>
      <c r="B9" s="9" t="s">
        <v>16</v>
      </c>
      <c r="C9" s="9" t="s">
        <v>16</v>
      </c>
      <c r="D9" s="59">
        <v>9</v>
      </c>
      <c r="E9" s="48"/>
      <c r="F9" s="7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1002"/>
  <sheetViews>
    <sheetView workbookViewId="0">
      <selection activeCell="A2" sqref="A2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9.8320312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x14ac:dyDescent="0.15">
      <c r="A1" s="69" t="s">
        <v>0</v>
      </c>
      <c r="B1" s="69" t="s">
        <v>1</v>
      </c>
      <c r="C1" s="69" t="s">
        <v>2</v>
      </c>
    </row>
    <row r="2" spans="1:23" ht="15.75" customHeight="1" x14ac:dyDescent="0.15">
      <c r="A2" s="10" t="s">
        <v>85</v>
      </c>
      <c r="B2" s="10" t="s">
        <v>86</v>
      </c>
      <c r="C2" s="10" t="s">
        <v>87</v>
      </c>
      <c r="D2" s="12"/>
      <c r="E2" s="13"/>
      <c r="F2" s="13"/>
      <c r="G2" s="13"/>
      <c r="H2" s="13"/>
      <c r="I2" s="14"/>
      <c r="J2" s="13"/>
      <c r="K2" s="13"/>
      <c r="L2" s="13"/>
      <c r="M2" s="13"/>
      <c r="N2" s="15"/>
      <c r="O2" s="13"/>
      <c r="P2" s="13"/>
      <c r="Q2" s="13"/>
      <c r="R2" s="13"/>
      <c r="S2" s="16"/>
      <c r="T2" s="13"/>
      <c r="U2" s="13"/>
      <c r="V2" s="13"/>
      <c r="W2" s="13"/>
    </row>
    <row r="3" spans="1:23" ht="15.75" customHeight="1" x14ac:dyDescent="0.15">
      <c r="A3" s="17" t="s">
        <v>88</v>
      </c>
      <c r="B3" s="17" t="s">
        <v>89</v>
      </c>
      <c r="C3" s="17" t="s">
        <v>90</v>
      </c>
      <c r="D3" s="12"/>
      <c r="E3" s="10"/>
      <c r="F3" s="17"/>
      <c r="G3" s="17"/>
      <c r="H3" s="17"/>
      <c r="I3" s="14"/>
      <c r="J3" s="10"/>
      <c r="K3" s="10"/>
      <c r="L3" s="10"/>
      <c r="M3" s="10"/>
      <c r="N3" s="15"/>
      <c r="O3" s="10"/>
      <c r="P3" s="10"/>
      <c r="Q3" s="10"/>
      <c r="R3" s="10"/>
      <c r="S3" s="11"/>
      <c r="T3" s="10"/>
      <c r="U3" s="10"/>
      <c r="V3" s="10"/>
      <c r="W3" s="10"/>
    </row>
    <row r="4" spans="1:23" ht="15.75" customHeight="1" x14ac:dyDescent="0.15">
      <c r="A4" s="68" t="s">
        <v>91</v>
      </c>
      <c r="B4" s="10" t="s">
        <v>92</v>
      </c>
      <c r="C4" s="10" t="s">
        <v>93</v>
      </c>
      <c r="D4" s="14"/>
      <c r="E4" s="12"/>
      <c r="F4" s="12"/>
      <c r="G4" s="12"/>
      <c r="H4" s="12"/>
      <c r="I4" s="14"/>
      <c r="J4" s="10"/>
      <c r="K4" s="17"/>
      <c r="L4" s="17"/>
      <c r="M4" s="17"/>
      <c r="N4" s="15"/>
      <c r="O4" s="10"/>
      <c r="P4" s="17"/>
      <c r="Q4" s="17"/>
      <c r="R4" s="17"/>
      <c r="S4" s="18"/>
      <c r="T4" s="10"/>
      <c r="U4" s="17"/>
      <c r="V4" s="17"/>
      <c r="W4" s="17"/>
    </row>
    <row r="5" spans="1:23" ht="15.75" customHeight="1" x14ac:dyDescent="0.15">
      <c r="A5" s="10" t="s">
        <v>85</v>
      </c>
      <c r="B5" s="17" t="s">
        <v>89</v>
      </c>
      <c r="C5" s="10" t="s">
        <v>93</v>
      </c>
      <c r="D5" s="19"/>
      <c r="I5" s="14"/>
      <c r="J5" s="10"/>
      <c r="K5" s="10"/>
      <c r="L5" s="10"/>
      <c r="M5" s="10"/>
      <c r="N5" s="15"/>
      <c r="O5" s="20"/>
      <c r="P5" s="20"/>
      <c r="Q5" s="20"/>
      <c r="R5" s="20"/>
      <c r="S5" s="21"/>
      <c r="T5" s="10"/>
      <c r="U5" s="10"/>
      <c r="V5" s="10"/>
      <c r="W5" s="10"/>
    </row>
    <row r="6" spans="1:23" ht="15.75" customHeight="1" x14ac:dyDescent="0.15">
      <c r="A6" s="10" t="s">
        <v>91</v>
      </c>
      <c r="B6" s="7" t="s">
        <v>89</v>
      </c>
      <c r="C6" s="10" t="s">
        <v>87</v>
      </c>
      <c r="D6" s="14"/>
      <c r="I6" s="14"/>
      <c r="J6" s="14"/>
      <c r="K6" s="15"/>
      <c r="L6" s="15"/>
      <c r="M6" s="15"/>
      <c r="N6" s="15"/>
      <c r="O6" s="10"/>
      <c r="P6" s="10"/>
      <c r="Q6" s="17"/>
      <c r="R6" s="10"/>
      <c r="S6" s="11"/>
      <c r="T6" s="10"/>
      <c r="U6" s="10"/>
      <c r="V6" s="17"/>
      <c r="W6" s="10"/>
    </row>
    <row r="7" spans="1:23" ht="15.75" customHeight="1" x14ac:dyDescent="0.15">
      <c r="A7" s="68" t="s">
        <v>85</v>
      </c>
      <c r="B7" s="22" t="s">
        <v>89</v>
      </c>
      <c r="C7" s="20" t="s">
        <v>87</v>
      </c>
      <c r="D7" s="14"/>
      <c r="I7" s="14"/>
      <c r="J7" s="14"/>
      <c r="K7" s="15"/>
      <c r="L7" s="15"/>
      <c r="M7" s="15"/>
      <c r="N7" s="15"/>
      <c r="O7" s="10"/>
      <c r="P7" s="10"/>
      <c r="Q7" s="17"/>
      <c r="R7" s="10"/>
      <c r="S7" s="11"/>
      <c r="T7" s="10"/>
      <c r="U7" s="10"/>
      <c r="V7" s="17"/>
      <c r="W7" s="10"/>
    </row>
    <row r="8" spans="1:23" ht="15.75" customHeight="1" x14ac:dyDescent="0.15">
      <c r="A8" s="22" t="s">
        <v>88</v>
      </c>
      <c r="B8" s="20" t="s">
        <v>92</v>
      </c>
      <c r="C8" s="22" t="s">
        <v>90</v>
      </c>
      <c r="D8" s="23"/>
      <c r="I8" s="14"/>
      <c r="J8" s="14"/>
      <c r="K8" s="15"/>
      <c r="L8" s="15"/>
      <c r="M8" s="15"/>
      <c r="N8" s="15"/>
      <c r="O8" s="15"/>
      <c r="P8" s="15"/>
      <c r="Q8" s="15"/>
      <c r="R8" s="15"/>
      <c r="S8" s="15"/>
      <c r="T8" s="20"/>
      <c r="U8" s="20"/>
      <c r="V8" s="22"/>
      <c r="W8" s="20"/>
    </row>
    <row r="9" spans="1:23" ht="15.75" customHeight="1" x14ac:dyDescent="0.15">
      <c r="A9" s="22" t="s">
        <v>88</v>
      </c>
      <c r="B9" s="20" t="s">
        <v>86</v>
      </c>
      <c r="C9" s="22" t="s">
        <v>90</v>
      </c>
      <c r="D9" s="23"/>
      <c r="E9" s="14"/>
      <c r="F9" s="14"/>
      <c r="G9" s="14"/>
      <c r="H9" s="14"/>
      <c r="I9" s="14"/>
      <c r="J9" s="14"/>
      <c r="K9" s="15"/>
      <c r="L9" s="15"/>
      <c r="M9" s="15"/>
      <c r="N9" s="15"/>
      <c r="O9" s="15"/>
      <c r="P9" s="15"/>
      <c r="Q9" s="15"/>
      <c r="R9" s="15"/>
      <c r="S9" s="15"/>
      <c r="T9" s="20"/>
      <c r="U9" s="22"/>
      <c r="V9" s="20"/>
      <c r="W9" s="22"/>
    </row>
    <row r="10" spans="1:23" ht="15.75" customHeight="1" x14ac:dyDescent="0.15">
      <c r="A10" s="20" t="s">
        <v>91</v>
      </c>
      <c r="B10" s="22" t="s">
        <v>89</v>
      </c>
      <c r="C10" s="20" t="s">
        <v>93</v>
      </c>
      <c r="D10" s="23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20"/>
      <c r="U10" s="22"/>
      <c r="V10" s="20"/>
      <c r="W10" s="22"/>
    </row>
    <row r="11" spans="1:23" ht="15.75" customHeight="1" x14ac:dyDescent="0.15">
      <c r="A11" s="23"/>
      <c r="B11" s="23"/>
      <c r="C11" s="23"/>
      <c r="D11" s="23"/>
      <c r="I11" s="14"/>
      <c r="J11" s="14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23"/>
      <c r="B12" s="23"/>
      <c r="C12" s="23"/>
      <c r="D12" s="23"/>
      <c r="I12" s="14"/>
      <c r="J12" s="14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ht="15.75" customHeight="1" x14ac:dyDescent="0.15">
      <c r="A13" s="15"/>
      <c r="B13" s="15"/>
      <c r="C13" s="15"/>
      <c r="D13" s="15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ht="15.75" customHeight="1" x14ac:dyDescent="0.15">
      <c r="A14" s="14"/>
      <c r="B14" s="14"/>
      <c r="C14" s="14"/>
      <c r="D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ht="15.75" customHeight="1" x14ac:dyDescent="0.15">
      <c r="A15" s="14"/>
      <c r="B15" s="14"/>
      <c r="C15" s="14"/>
      <c r="D15" s="14"/>
      <c r="I15" s="14"/>
      <c r="J15" s="14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14"/>
      <c r="B17" s="14"/>
      <c r="C17" s="14"/>
      <c r="D17" s="14"/>
      <c r="I17" s="14"/>
      <c r="J17" s="14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14"/>
      <c r="B18" s="14"/>
      <c r="C18" s="14"/>
      <c r="D18" s="14"/>
      <c r="I18" s="14"/>
      <c r="J18" s="14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14"/>
      <c r="B19" s="14"/>
      <c r="C19" s="14"/>
      <c r="D19" s="14"/>
      <c r="I19" s="14"/>
      <c r="J19" s="14"/>
      <c r="K19" s="15"/>
      <c r="L19" s="15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spans="1:23" ht="15.75" customHeight="1" x14ac:dyDescent="0.15">
      <c r="A20" s="14"/>
      <c r="B20" s="14"/>
      <c r="C20" s="14"/>
      <c r="D20" s="14"/>
      <c r="I20" s="14"/>
      <c r="J20" s="14"/>
      <c r="K20" s="14"/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</row>
    <row r="21" spans="1:23" ht="15.75" customHeight="1" x14ac:dyDescent="0.15">
      <c r="A21" s="14"/>
      <c r="B21" s="14"/>
      <c r="C21" s="14"/>
      <c r="D21" s="14"/>
      <c r="I21" s="14"/>
      <c r="J21" s="14"/>
      <c r="K21" s="14"/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</row>
    <row r="22" spans="1:23" ht="15.75" customHeight="1" x14ac:dyDescent="0.15">
      <c r="A22" s="14"/>
      <c r="B22" s="14"/>
      <c r="C22" s="14"/>
      <c r="D22" s="14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</row>
    <row r="23" spans="1:23" ht="15.75" customHeight="1" x14ac:dyDescent="0.15">
      <c r="A23" s="15"/>
      <c r="B23" s="15"/>
      <c r="C23" s="15"/>
      <c r="D23" s="15"/>
      <c r="I23" s="23"/>
      <c r="J23" s="23"/>
      <c r="K23" s="23"/>
      <c r="L23" s="23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 x14ac:dyDescent="0.15">
      <c r="A25" s="15"/>
      <c r="B25" s="15"/>
      <c r="C25" s="15"/>
      <c r="D25" s="15"/>
      <c r="I25" s="24"/>
      <c r="J25" s="24"/>
      <c r="K25" s="24"/>
      <c r="L25" s="2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6B008-4BE5-9B4C-8539-FC3207731103}">
  <sheetPr>
    <outlinePr summaryBelow="0" summaryRight="0"/>
  </sheetPr>
  <dimension ref="A1:Z1000"/>
  <sheetViews>
    <sheetView workbookViewId="0">
      <selection activeCell="F30" sqref="F30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59">
        <v>90</v>
      </c>
      <c r="E2" s="48">
        <f>D2*0.25</f>
        <v>22.5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59">
        <v>72</v>
      </c>
      <c r="E3" s="48">
        <f t="shared" ref="E3:E11" si="0">D3*0.25</f>
        <v>18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59">
        <v>72</v>
      </c>
      <c r="E4" s="48">
        <f t="shared" si="0"/>
        <v>18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59">
        <v>54</v>
      </c>
      <c r="E5" s="48">
        <f>D5*0.25</f>
        <v>13.5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59">
        <v>27</v>
      </c>
      <c r="E6" s="48">
        <f t="shared" si="0"/>
        <v>6.75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59">
        <v>18</v>
      </c>
      <c r="E7" s="48">
        <f t="shared" si="0"/>
        <v>4.5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59">
        <v>18</v>
      </c>
      <c r="E8" s="48">
        <f t="shared" si="0"/>
        <v>4.5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59">
        <v>9</v>
      </c>
      <c r="E9" s="48">
        <f t="shared" si="0"/>
        <v>2.25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48">
        <f t="shared" si="0"/>
        <v>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48">
        <f t="shared" si="0"/>
        <v>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73C11-CBD7-314A-B8FF-F9B806837590}">
  <sheetPr>
    <outlinePr summaryBelow="0" summaryRight="0"/>
  </sheetPr>
  <dimension ref="A1:E1000"/>
  <sheetViews>
    <sheetView workbookViewId="0"/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88" t="s">
        <v>0</v>
      </c>
      <c r="B1" s="90" t="s">
        <v>1</v>
      </c>
      <c r="C1" s="88" t="s">
        <v>2</v>
      </c>
      <c r="D1" s="88" t="s">
        <v>3</v>
      </c>
      <c r="E1" s="1"/>
    </row>
    <row r="2" spans="1:5" ht="15.75" customHeight="1" thickTop="1" x14ac:dyDescent="0.15">
      <c r="A2" s="3" t="s">
        <v>5</v>
      </c>
      <c r="B2" s="3" t="s">
        <v>5</v>
      </c>
      <c r="C2" s="3" t="s">
        <v>5</v>
      </c>
      <c r="D2" s="3" t="s">
        <v>5</v>
      </c>
      <c r="E2" s="3"/>
    </row>
    <row r="3" spans="1:5" ht="15.75" customHeight="1" x14ac:dyDescent="0.15">
      <c r="A3" s="20" t="s">
        <v>6</v>
      </c>
      <c r="B3" s="20" t="s">
        <v>6</v>
      </c>
      <c r="C3" s="20" t="s">
        <v>6</v>
      </c>
      <c r="D3" s="20" t="s">
        <v>6</v>
      </c>
      <c r="E3" s="20"/>
    </row>
    <row r="4" spans="1:5" ht="15.75" customHeight="1" x14ac:dyDescent="0.15">
      <c r="A4" s="20" t="s">
        <v>7</v>
      </c>
      <c r="B4" s="20" t="s">
        <v>7</v>
      </c>
      <c r="C4" s="20" t="s">
        <v>7</v>
      </c>
      <c r="D4" s="20" t="s">
        <v>7</v>
      </c>
      <c r="E4" s="20"/>
    </row>
    <row r="5" spans="1:5" ht="15.75" customHeight="1" x14ac:dyDescent="0.15">
      <c r="A5" s="20" t="s">
        <v>6</v>
      </c>
      <c r="B5" s="20" t="s">
        <v>6</v>
      </c>
      <c r="C5" s="20" t="s">
        <v>6</v>
      </c>
      <c r="D5" s="20" t="s">
        <v>6</v>
      </c>
      <c r="E5" s="20"/>
    </row>
    <row r="6" spans="1:5" ht="15.75" customHeight="1" x14ac:dyDescent="0.15">
      <c r="A6" s="20" t="s">
        <v>8</v>
      </c>
      <c r="B6" s="20" t="s">
        <v>8</v>
      </c>
      <c r="C6" s="20" t="s">
        <v>8</v>
      </c>
      <c r="D6" s="20" t="s">
        <v>8</v>
      </c>
      <c r="E6" s="20"/>
    </row>
    <row r="7" spans="1:5" ht="15.75" customHeight="1" x14ac:dyDescent="0.15">
      <c r="A7" s="20" t="s">
        <v>6</v>
      </c>
      <c r="B7" s="20" t="s">
        <v>6</v>
      </c>
      <c r="C7" s="20" t="s">
        <v>6</v>
      </c>
      <c r="D7" s="20" t="s">
        <v>6</v>
      </c>
      <c r="E7" s="20"/>
    </row>
    <row r="8" spans="1:5" ht="15.75" customHeight="1" x14ac:dyDescent="0.15">
      <c r="A8" s="20" t="s">
        <v>9</v>
      </c>
      <c r="B8" s="20" t="s">
        <v>9</v>
      </c>
      <c r="C8" s="20" t="s">
        <v>9</v>
      </c>
      <c r="D8" s="20" t="s">
        <v>9</v>
      </c>
      <c r="E8" s="20"/>
    </row>
    <row r="9" spans="1:5" ht="15.75" customHeight="1" x14ac:dyDescent="0.15">
      <c r="A9" s="20" t="s">
        <v>6</v>
      </c>
      <c r="B9" s="20" t="s">
        <v>6</v>
      </c>
      <c r="C9" s="20" t="s">
        <v>6</v>
      </c>
      <c r="D9" s="20" t="s">
        <v>6</v>
      </c>
      <c r="E9" s="20"/>
    </row>
    <row r="10" spans="1:5" ht="15.75" customHeight="1" x14ac:dyDescent="0.15">
      <c r="A10" s="20" t="s">
        <v>5</v>
      </c>
      <c r="B10" s="20" t="s">
        <v>5</v>
      </c>
      <c r="C10" s="20" t="s">
        <v>5</v>
      </c>
      <c r="D10" s="20" t="s">
        <v>5</v>
      </c>
      <c r="E10" s="20"/>
    </row>
    <row r="11" spans="1:5" ht="15.75" customHeight="1" x14ac:dyDescent="0.15">
      <c r="A11" s="20" t="s">
        <v>6</v>
      </c>
      <c r="B11" s="20" t="s">
        <v>6</v>
      </c>
      <c r="C11" s="20" t="s">
        <v>6</v>
      </c>
      <c r="D11" s="20" t="s">
        <v>6</v>
      </c>
      <c r="E11" s="20"/>
    </row>
    <row r="12" spans="1:5" ht="15.75" customHeight="1" x14ac:dyDescent="0.15">
      <c r="A12" s="20" t="s">
        <v>10</v>
      </c>
      <c r="B12" s="20" t="s">
        <v>10</v>
      </c>
      <c r="C12" s="20" t="s">
        <v>10</v>
      </c>
      <c r="D12" s="20" t="s">
        <v>10</v>
      </c>
      <c r="E12" s="20"/>
    </row>
    <row r="13" spans="1:5" ht="15.75" customHeight="1" x14ac:dyDescent="0.15">
      <c r="A13" s="20" t="s">
        <v>6</v>
      </c>
      <c r="B13" s="20" t="s">
        <v>6</v>
      </c>
      <c r="C13" s="20" t="s">
        <v>6</v>
      </c>
      <c r="D13" s="20" t="s">
        <v>6</v>
      </c>
      <c r="E13" s="20"/>
    </row>
    <row r="14" spans="1:5" ht="15.75" customHeight="1" x14ac:dyDescent="0.15">
      <c r="A14" s="20" t="s">
        <v>8</v>
      </c>
      <c r="B14" s="20" t="s">
        <v>8</v>
      </c>
      <c r="C14" s="20" t="s">
        <v>8</v>
      </c>
      <c r="D14" s="20" t="s">
        <v>8</v>
      </c>
      <c r="E14" s="20"/>
    </row>
    <row r="15" spans="1:5" ht="15.75" customHeight="1" x14ac:dyDescent="0.15">
      <c r="A15" s="20" t="s">
        <v>6</v>
      </c>
      <c r="B15" s="20" t="s">
        <v>6</v>
      </c>
      <c r="C15" s="20" t="s">
        <v>6</v>
      </c>
      <c r="D15" s="20" t="s">
        <v>6</v>
      </c>
      <c r="E15" s="20"/>
    </row>
    <row r="16" spans="1:5" ht="15.75" customHeight="1" x14ac:dyDescent="0.15">
      <c r="A16" s="20" t="s">
        <v>11</v>
      </c>
      <c r="B16" s="20" t="s">
        <v>11</v>
      </c>
      <c r="C16" s="20" t="s">
        <v>11</v>
      </c>
      <c r="D16" s="20" t="s">
        <v>11</v>
      </c>
      <c r="E16" s="20"/>
    </row>
    <row r="17" spans="1:5" ht="15.75" customHeight="1" x14ac:dyDescent="0.15">
      <c r="A17" s="20" t="s">
        <v>6</v>
      </c>
      <c r="B17" s="20" t="s">
        <v>6</v>
      </c>
      <c r="C17" s="20" t="s">
        <v>6</v>
      </c>
      <c r="D17" s="20" t="s">
        <v>6</v>
      </c>
      <c r="E17" s="20"/>
    </row>
    <row r="18" spans="1:5" ht="15.75" customHeight="1" x14ac:dyDescent="0.15">
      <c r="A18" s="20" t="s">
        <v>11</v>
      </c>
      <c r="B18" s="20" t="s">
        <v>11</v>
      </c>
      <c r="C18" s="20" t="s">
        <v>11</v>
      </c>
      <c r="D18" s="20" t="s">
        <v>11</v>
      </c>
      <c r="E18" s="20"/>
    </row>
    <row r="19" spans="1:5" ht="15.75" customHeight="1" x14ac:dyDescent="0.15">
      <c r="A19" s="20" t="s">
        <v>6</v>
      </c>
      <c r="B19" s="20" t="s">
        <v>6</v>
      </c>
      <c r="C19" s="20" t="s">
        <v>6</v>
      </c>
      <c r="D19" s="20" t="s">
        <v>6</v>
      </c>
      <c r="E19" s="20"/>
    </row>
    <row r="20" spans="1:5" ht="15.75" customHeight="1" x14ac:dyDescent="0.15">
      <c r="A20" s="20" t="s">
        <v>8</v>
      </c>
      <c r="B20" s="20" t="s">
        <v>8</v>
      </c>
      <c r="C20" s="20" t="s">
        <v>8</v>
      </c>
      <c r="D20" s="20" t="s">
        <v>8</v>
      </c>
      <c r="E20" s="20"/>
    </row>
    <row r="21" spans="1:5" ht="15.75" customHeight="1" x14ac:dyDescent="0.15">
      <c r="A21" s="20" t="s">
        <v>6</v>
      </c>
      <c r="B21" s="20" t="s">
        <v>6</v>
      </c>
      <c r="C21" s="20" t="s">
        <v>6</v>
      </c>
      <c r="D21" s="20" t="s">
        <v>6</v>
      </c>
      <c r="E21" s="20"/>
    </row>
    <row r="22" spans="1:5" ht="15.75" customHeight="1" x14ac:dyDescent="0.15">
      <c r="A22" s="20" t="s">
        <v>5</v>
      </c>
      <c r="B22" s="20" t="s">
        <v>5</v>
      </c>
      <c r="C22" s="20" t="s">
        <v>5</v>
      </c>
      <c r="D22" s="20" t="s">
        <v>5</v>
      </c>
      <c r="E22" s="20"/>
    </row>
    <row r="23" spans="1:5" ht="15.75" customHeight="1" x14ac:dyDescent="0.15">
      <c r="A23" s="20" t="s">
        <v>6</v>
      </c>
      <c r="B23" s="20" t="s">
        <v>6</v>
      </c>
      <c r="C23" s="20" t="s">
        <v>6</v>
      </c>
      <c r="D23" s="20" t="s">
        <v>6</v>
      </c>
      <c r="E23" s="20"/>
    </row>
    <row r="24" spans="1:5" ht="15.75" customHeight="1" x14ac:dyDescent="0.15">
      <c r="A24" s="20"/>
      <c r="B24" s="20"/>
      <c r="C24" s="20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327B1-3286-724A-813E-7436C8368EFA}">
  <sheetPr>
    <outlinePr summaryBelow="0" summaryRight="0"/>
  </sheetPr>
  <dimension ref="A1:AA1015"/>
  <sheetViews>
    <sheetView workbookViewId="0">
      <selection activeCell="G26" sqref="G1:G26"/>
    </sheetView>
  </sheetViews>
  <sheetFormatPr baseColWidth="10" defaultColWidth="12.6640625" defaultRowHeight="15" customHeight="1" x14ac:dyDescent="0.15"/>
  <cols>
    <col min="1" max="1" width="17" customWidth="1"/>
    <col min="7" max="7" width="19.1640625" customWidth="1"/>
  </cols>
  <sheetData>
    <row r="1" spans="1:27" ht="15" customHeight="1" x14ac:dyDescent="0.15">
      <c r="A1" s="67" t="s">
        <v>0</v>
      </c>
      <c r="B1" s="66" t="s">
        <v>1</v>
      </c>
      <c r="C1" s="66" t="s">
        <v>2</v>
      </c>
      <c r="D1" s="66" t="s">
        <v>3</v>
      </c>
      <c r="E1" s="66" t="s">
        <v>12</v>
      </c>
      <c r="F1" s="8"/>
      <c r="G1" s="65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 customHeight="1" x14ac:dyDescent="0.15">
      <c r="A2" s="20" t="s">
        <v>7</v>
      </c>
      <c r="B2" s="20" t="s">
        <v>7</v>
      </c>
      <c r="C2" s="20" t="s">
        <v>7</v>
      </c>
      <c r="D2" s="20" t="s">
        <v>7</v>
      </c>
      <c r="E2" s="20">
        <v>400</v>
      </c>
      <c r="F2" s="4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 customHeight="1" x14ac:dyDescent="0.15">
      <c r="A3" s="20" t="s">
        <v>7</v>
      </c>
      <c r="B3" s="20" t="s">
        <v>7</v>
      </c>
      <c r="C3" s="20" t="s">
        <v>7</v>
      </c>
      <c r="D3" s="20" t="s">
        <v>80</v>
      </c>
      <c r="E3" s="20">
        <v>100</v>
      </c>
      <c r="F3" s="4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 customHeight="1" x14ac:dyDescent="0.15">
      <c r="A4" s="20" t="s">
        <v>80</v>
      </c>
      <c r="B4" s="20" t="s">
        <v>7</v>
      </c>
      <c r="C4" s="20" t="s">
        <v>7</v>
      </c>
      <c r="D4" s="20" t="s">
        <v>7</v>
      </c>
      <c r="E4" s="20">
        <v>100</v>
      </c>
      <c r="F4" s="4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 customHeight="1" x14ac:dyDescent="0.15">
      <c r="A5" s="20" t="s">
        <v>9</v>
      </c>
      <c r="B5" s="20" t="s">
        <v>9</v>
      </c>
      <c r="C5" s="20" t="s">
        <v>9</v>
      </c>
      <c r="D5" s="20" t="s">
        <v>9</v>
      </c>
      <c r="E5" s="20">
        <v>80</v>
      </c>
      <c r="F5" s="4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 customHeight="1" x14ac:dyDescent="0.15">
      <c r="A6" s="20" t="s">
        <v>80</v>
      </c>
      <c r="B6" s="20" t="s">
        <v>9</v>
      </c>
      <c r="C6" s="20" t="s">
        <v>9</v>
      </c>
      <c r="D6" s="20" t="s">
        <v>9</v>
      </c>
      <c r="E6" s="20">
        <v>40</v>
      </c>
      <c r="F6" s="4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 customHeight="1" x14ac:dyDescent="0.15">
      <c r="A7" s="20" t="s">
        <v>9</v>
      </c>
      <c r="B7" s="20" t="s">
        <v>9</v>
      </c>
      <c r="C7" s="20" t="s">
        <v>9</v>
      </c>
      <c r="D7" s="20" t="s">
        <v>80</v>
      </c>
      <c r="E7" s="20">
        <v>40</v>
      </c>
      <c r="F7" s="4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 customHeight="1" x14ac:dyDescent="0.15">
      <c r="A8" s="20" t="s">
        <v>10</v>
      </c>
      <c r="B8" s="20" t="s">
        <v>10</v>
      </c>
      <c r="C8" s="20" t="s">
        <v>10</v>
      </c>
      <c r="D8" s="20" t="s">
        <v>10</v>
      </c>
      <c r="E8" s="20">
        <v>40</v>
      </c>
      <c r="F8" s="4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 customHeight="1" x14ac:dyDescent="0.15">
      <c r="A9" s="20" t="s">
        <v>10</v>
      </c>
      <c r="B9" s="20" t="s">
        <v>10</v>
      </c>
      <c r="C9" s="20" t="s">
        <v>10</v>
      </c>
      <c r="D9" s="20" t="s">
        <v>80</v>
      </c>
      <c r="E9" s="20">
        <v>30</v>
      </c>
      <c r="F9" s="4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 customHeight="1" x14ac:dyDescent="0.15">
      <c r="A10" s="20" t="s">
        <v>80</v>
      </c>
      <c r="B10" s="20" t="s">
        <v>10</v>
      </c>
      <c r="C10" s="20" t="s">
        <v>10</v>
      </c>
      <c r="D10" s="20" t="s">
        <v>10</v>
      </c>
      <c r="E10" s="20">
        <v>30</v>
      </c>
      <c r="F10" s="4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 customHeight="1" x14ac:dyDescent="0.15">
      <c r="A11" s="20" t="s">
        <v>14</v>
      </c>
      <c r="B11" s="20" t="s">
        <v>14</v>
      </c>
      <c r="C11" s="20" t="s">
        <v>14</v>
      </c>
      <c r="D11" s="20" t="s">
        <v>14</v>
      </c>
      <c r="E11" s="20">
        <v>25</v>
      </c>
      <c r="F11" s="4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 customHeight="1" x14ac:dyDescent="0.15">
      <c r="A12" s="20" t="s">
        <v>14</v>
      </c>
      <c r="B12" s="20" t="s">
        <v>14</v>
      </c>
      <c r="C12" s="20" t="s">
        <v>14</v>
      </c>
      <c r="D12" s="20" t="s">
        <v>80</v>
      </c>
      <c r="E12" s="20">
        <v>15</v>
      </c>
      <c r="F12" s="4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 customHeight="1" x14ac:dyDescent="0.15">
      <c r="A13" s="20" t="s">
        <v>80</v>
      </c>
      <c r="B13" s="20" t="s">
        <v>14</v>
      </c>
      <c r="C13" s="20" t="s">
        <v>14</v>
      </c>
      <c r="D13" s="20" t="s">
        <v>14</v>
      </c>
      <c r="E13" s="20">
        <v>15</v>
      </c>
      <c r="F13" s="4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 customHeight="1" x14ac:dyDescent="0.15">
      <c r="A14" s="20" t="s">
        <v>11</v>
      </c>
      <c r="B14" s="20" t="s">
        <v>11</v>
      </c>
      <c r="C14" s="20" t="s">
        <v>11</v>
      </c>
      <c r="D14" s="20" t="s">
        <v>11</v>
      </c>
      <c r="E14" s="20">
        <v>10</v>
      </c>
      <c r="F14" s="4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 customHeight="1" x14ac:dyDescent="0.15">
      <c r="A15" s="20" t="s">
        <v>11</v>
      </c>
      <c r="B15" s="20" t="s">
        <v>11</v>
      </c>
      <c r="C15" s="20" t="s">
        <v>11</v>
      </c>
      <c r="D15" s="20" t="s">
        <v>80</v>
      </c>
      <c r="E15" s="20">
        <v>6</v>
      </c>
      <c r="F15" s="4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 customHeight="1" x14ac:dyDescent="0.15">
      <c r="A16" s="20" t="s">
        <v>80</v>
      </c>
      <c r="B16" s="20" t="s">
        <v>11</v>
      </c>
      <c r="C16" s="20" t="s">
        <v>11</v>
      </c>
      <c r="D16" s="20" t="s">
        <v>11</v>
      </c>
      <c r="E16" s="20">
        <v>6</v>
      </c>
      <c r="F16" s="4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 customHeight="1" x14ac:dyDescent="0.15">
      <c r="A17" s="20" t="s">
        <v>8</v>
      </c>
      <c r="B17" s="20" t="s">
        <v>8</v>
      </c>
      <c r="C17" s="20" t="s">
        <v>8</v>
      </c>
      <c r="D17" s="20" t="s">
        <v>8</v>
      </c>
      <c r="E17" s="20">
        <v>4</v>
      </c>
      <c r="F17" s="4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 customHeight="1" x14ac:dyDescent="0.15">
      <c r="A18" s="20" t="s">
        <v>8</v>
      </c>
      <c r="B18" s="20" t="s">
        <v>8</v>
      </c>
      <c r="C18" s="20" t="s">
        <v>8</v>
      </c>
      <c r="D18" s="20" t="s">
        <v>80</v>
      </c>
      <c r="E18" s="20">
        <v>3</v>
      </c>
      <c r="F18" s="4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 customHeight="1" x14ac:dyDescent="0.15">
      <c r="A19" s="20" t="s">
        <v>80</v>
      </c>
      <c r="B19" s="20" t="s">
        <v>8</v>
      </c>
      <c r="C19" s="20" t="s">
        <v>8</v>
      </c>
      <c r="D19" s="20" t="s">
        <v>8</v>
      </c>
      <c r="E19" s="20">
        <v>3</v>
      </c>
      <c r="F19" s="4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 customHeight="1" x14ac:dyDescent="0.15">
      <c r="A20" s="20" t="s">
        <v>5</v>
      </c>
      <c r="B20" s="20" t="s">
        <v>5</v>
      </c>
      <c r="C20" s="20" t="s">
        <v>5</v>
      </c>
      <c r="D20" s="20" t="s">
        <v>5</v>
      </c>
      <c r="E20" s="20">
        <v>2</v>
      </c>
      <c r="F20" s="4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 customHeight="1" x14ac:dyDescent="0.15">
      <c r="A21" s="20" t="s">
        <v>5</v>
      </c>
      <c r="B21" s="20" t="s">
        <v>5</v>
      </c>
      <c r="C21" s="20" t="s">
        <v>5</v>
      </c>
      <c r="D21" s="20" t="s">
        <v>80</v>
      </c>
      <c r="E21" s="20">
        <v>1</v>
      </c>
      <c r="F21" s="4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 customHeight="1" x14ac:dyDescent="0.15">
      <c r="A22" s="20" t="s">
        <v>80</v>
      </c>
      <c r="B22" s="20" t="s">
        <v>5</v>
      </c>
      <c r="C22" s="20" t="s">
        <v>5</v>
      </c>
      <c r="D22" s="20" t="s">
        <v>5</v>
      </c>
      <c r="E22" s="20">
        <v>1</v>
      </c>
      <c r="F22" s="4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 customHeight="1" x14ac:dyDescent="0.15">
      <c r="A23" s="20" t="s">
        <v>16</v>
      </c>
      <c r="B23" s="20" t="s">
        <v>16</v>
      </c>
      <c r="C23" s="20" t="s">
        <v>16</v>
      </c>
      <c r="D23" s="20" t="s">
        <v>16</v>
      </c>
      <c r="E23" s="20">
        <v>0.8</v>
      </c>
      <c r="F23" s="4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 customHeight="1" x14ac:dyDescent="0.15">
      <c r="A24" s="20" t="s">
        <v>16</v>
      </c>
      <c r="B24" s="20" t="s">
        <v>16</v>
      </c>
      <c r="C24" s="20" t="s">
        <v>16</v>
      </c>
      <c r="D24" s="20" t="s">
        <v>80</v>
      </c>
      <c r="E24" s="20">
        <v>0.4</v>
      </c>
      <c r="F24" s="4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 customHeight="1" x14ac:dyDescent="0.15">
      <c r="A25" s="20" t="s">
        <v>80</v>
      </c>
      <c r="B25" s="20" t="s">
        <v>16</v>
      </c>
      <c r="C25" s="20" t="s">
        <v>16</v>
      </c>
      <c r="D25" s="20" t="s">
        <v>16</v>
      </c>
      <c r="E25" s="20">
        <v>0.4</v>
      </c>
      <c r="F25" s="4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" customHeight="1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" customHeight="1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" customHeight="1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" customHeight="1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" customHeight="1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" customHeight="1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" customHeight="1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" customHeight="1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" customHeight="1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" customHeight="1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" customHeight="1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" customHeight="1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" customHeight="1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" customHeight="1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" customHeight="1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13" x14ac:dyDescent="0.1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13" x14ac:dyDescent="0.1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13" x14ac:dyDescent="0.1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13" x14ac:dyDescent="0.1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13" x14ac:dyDescent="0.1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 spans="1:27" ht="13" x14ac:dyDescent="0.1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 spans="1:27" ht="13" x14ac:dyDescent="0.1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 spans="1:27" ht="13" x14ac:dyDescent="0.1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 spans="1:27" ht="13" x14ac:dyDescent="0.1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 spans="1:27" ht="13" x14ac:dyDescent="0.1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  <row r="1011" spans="1:27" ht="13" x14ac:dyDescent="0.1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</row>
    <row r="1012" spans="1:27" ht="13" x14ac:dyDescent="0.1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</row>
    <row r="1013" spans="1:27" ht="13" x14ac:dyDescent="0.1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</row>
    <row r="1014" spans="1:27" ht="13" x14ac:dyDescent="0.1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</row>
    <row r="1015" spans="1:27" ht="13" x14ac:dyDescent="0.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8558-1D4B-3743-AA46-5C3A97667CD9}">
  <sheetPr>
    <outlinePr summaryBelow="0" summaryRight="0"/>
  </sheetPr>
  <dimension ref="A1:X1004"/>
  <sheetViews>
    <sheetView workbookViewId="0">
      <selection activeCell="A2" sqref="A2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9.8320312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4" ht="15" customHeight="1" x14ac:dyDescent="0.15">
      <c r="A1" s="76" t="s">
        <v>0</v>
      </c>
      <c r="B1" s="76" t="s">
        <v>1</v>
      </c>
      <c r="C1" s="76" t="s">
        <v>2</v>
      </c>
      <c r="D1" s="76" t="s">
        <v>3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2" spans="1:24" ht="15.75" customHeight="1" x14ac:dyDescent="0.15">
      <c r="A2" s="82" t="s">
        <v>85</v>
      </c>
      <c r="B2" s="72" t="s">
        <v>86</v>
      </c>
      <c r="C2" s="82" t="s">
        <v>87</v>
      </c>
      <c r="D2" s="82" t="s">
        <v>84</v>
      </c>
      <c r="E2" s="78"/>
      <c r="F2" s="78"/>
      <c r="G2" s="78"/>
      <c r="H2" s="78"/>
      <c r="I2" s="79"/>
      <c r="J2" s="78"/>
      <c r="K2" s="78"/>
      <c r="L2" s="78"/>
      <c r="M2" s="78"/>
      <c r="N2" s="79"/>
      <c r="O2" s="78"/>
      <c r="P2" s="78"/>
      <c r="Q2" s="78"/>
      <c r="R2" s="78"/>
      <c r="S2" s="78"/>
      <c r="T2" s="78"/>
      <c r="U2" s="78"/>
      <c r="V2" s="78"/>
      <c r="W2" s="78"/>
      <c r="X2" s="77"/>
    </row>
    <row r="3" spans="1:24" ht="15.75" customHeight="1" x14ac:dyDescent="0.15">
      <c r="A3" s="74" t="s">
        <v>88</v>
      </c>
      <c r="B3" s="74" t="s">
        <v>89</v>
      </c>
      <c r="C3" s="74" t="s">
        <v>90</v>
      </c>
      <c r="D3" s="72" t="s">
        <v>95</v>
      </c>
      <c r="E3" s="80"/>
      <c r="F3" s="81"/>
      <c r="G3" s="81"/>
      <c r="H3" s="81"/>
      <c r="I3" s="79"/>
      <c r="J3" s="80"/>
      <c r="K3" s="80"/>
      <c r="L3" s="80"/>
      <c r="M3" s="80"/>
      <c r="N3" s="79"/>
      <c r="O3" s="80"/>
      <c r="P3" s="80"/>
      <c r="Q3" s="80"/>
      <c r="R3" s="80"/>
      <c r="S3" s="80"/>
      <c r="T3" s="80"/>
      <c r="U3" s="80"/>
      <c r="V3" s="80"/>
      <c r="W3" s="80"/>
      <c r="X3" s="77"/>
    </row>
    <row r="4" spans="1:24" ht="15.75" customHeight="1" x14ac:dyDescent="0.15">
      <c r="A4" s="72" t="s">
        <v>91</v>
      </c>
      <c r="B4" s="72" t="s">
        <v>92</v>
      </c>
      <c r="C4" s="72" t="s">
        <v>93</v>
      </c>
      <c r="D4" s="72" t="s">
        <v>96</v>
      </c>
      <c r="E4" s="79"/>
      <c r="F4" s="79"/>
      <c r="G4" s="79"/>
      <c r="H4" s="79"/>
      <c r="I4" s="79"/>
      <c r="J4" s="80"/>
      <c r="K4" s="81"/>
      <c r="L4" s="81"/>
      <c r="M4" s="81"/>
      <c r="N4" s="79"/>
      <c r="O4" s="80"/>
      <c r="P4" s="81"/>
      <c r="Q4" s="81"/>
      <c r="R4" s="81"/>
      <c r="S4" s="81"/>
      <c r="T4" s="80"/>
      <c r="U4" s="81"/>
      <c r="V4" s="81"/>
      <c r="W4" s="81"/>
      <c r="X4" s="77"/>
    </row>
    <row r="5" spans="1:24" ht="15.75" customHeight="1" x14ac:dyDescent="0.15">
      <c r="A5" s="72" t="s">
        <v>85</v>
      </c>
      <c r="B5" s="74" t="s">
        <v>89</v>
      </c>
      <c r="C5" s="72" t="s">
        <v>93</v>
      </c>
      <c r="D5" s="72" t="s">
        <v>96</v>
      </c>
      <c r="E5" s="77"/>
      <c r="F5" s="77"/>
      <c r="G5" s="77"/>
      <c r="H5" s="77"/>
      <c r="I5" s="79"/>
      <c r="J5" s="80"/>
      <c r="K5" s="80"/>
      <c r="L5" s="80"/>
      <c r="M5" s="80"/>
      <c r="N5" s="79"/>
      <c r="O5" s="80"/>
      <c r="P5" s="80"/>
      <c r="Q5" s="80"/>
      <c r="R5" s="80"/>
      <c r="S5" s="80"/>
      <c r="T5" s="80"/>
      <c r="U5" s="80"/>
      <c r="V5" s="80"/>
      <c r="W5" s="80"/>
      <c r="X5" s="77"/>
    </row>
    <row r="6" spans="1:24" ht="15.75" customHeight="1" x14ac:dyDescent="0.15">
      <c r="A6" s="72" t="s">
        <v>91</v>
      </c>
      <c r="B6" s="75" t="s">
        <v>89</v>
      </c>
      <c r="C6" s="72" t="s">
        <v>87</v>
      </c>
      <c r="D6" s="72" t="s">
        <v>84</v>
      </c>
      <c r="E6" s="77"/>
      <c r="F6" s="77"/>
      <c r="G6" s="77"/>
      <c r="H6" s="77"/>
      <c r="I6" s="79"/>
      <c r="J6" s="79"/>
      <c r="K6" s="79"/>
      <c r="L6" s="79"/>
      <c r="M6" s="79"/>
      <c r="N6" s="79"/>
      <c r="O6" s="80"/>
      <c r="P6" s="80"/>
      <c r="Q6" s="81"/>
      <c r="R6" s="80"/>
      <c r="S6" s="80"/>
      <c r="T6" s="80"/>
      <c r="U6" s="80"/>
      <c r="V6" s="81"/>
      <c r="W6" s="80"/>
      <c r="X6" s="77"/>
    </row>
    <row r="7" spans="1:24" ht="15.75" customHeight="1" x14ac:dyDescent="0.15">
      <c r="A7" s="72" t="s">
        <v>85</v>
      </c>
      <c r="B7" s="74" t="s">
        <v>89</v>
      </c>
      <c r="C7" s="72" t="s">
        <v>93</v>
      </c>
      <c r="D7" s="72" t="s">
        <v>95</v>
      </c>
      <c r="E7" s="77"/>
      <c r="F7" s="89"/>
      <c r="G7" s="77"/>
      <c r="H7" s="77"/>
      <c r="I7" s="79"/>
      <c r="J7" s="80"/>
      <c r="K7" s="80"/>
      <c r="L7" s="80"/>
      <c r="M7" s="80"/>
      <c r="N7" s="79"/>
      <c r="O7" s="80"/>
      <c r="P7" s="80"/>
      <c r="Q7" s="80"/>
      <c r="R7" s="80"/>
      <c r="S7" s="80"/>
      <c r="T7" s="80"/>
      <c r="U7" s="80"/>
      <c r="V7" s="80"/>
      <c r="W7" s="80"/>
      <c r="X7" s="77"/>
    </row>
    <row r="8" spans="1:24" ht="15.75" customHeight="1" x14ac:dyDescent="0.15">
      <c r="A8" s="72" t="s">
        <v>91</v>
      </c>
      <c r="B8" s="75" t="s">
        <v>89</v>
      </c>
      <c r="C8" s="72" t="s">
        <v>87</v>
      </c>
      <c r="D8" s="72" t="s">
        <v>95</v>
      </c>
      <c r="E8" s="77"/>
      <c r="F8" s="77"/>
      <c r="G8" s="77"/>
      <c r="H8" s="77"/>
      <c r="I8" s="79"/>
      <c r="J8" s="79"/>
      <c r="K8" s="79"/>
      <c r="L8" s="79"/>
      <c r="M8" s="79"/>
      <c r="N8" s="79"/>
      <c r="O8" s="80"/>
      <c r="P8" s="80"/>
      <c r="Q8" s="81"/>
      <c r="R8" s="80"/>
      <c r="S8" s="80"/>
      <c r="T8" s="80"/>
      <c r="U8" s="80"/>
      <c r="V8" s="81"/>
      <c r="W8" s="80"/>
      <c r="X8" s="77"/>
    </row>
    <row r="9" spans="1:24" ht="15.75" customHeight="1" x14ac:dyDescent="0.15">
      <c r="A9" s="72" t="s">
        <v>85</v>
      </c>
      <c r="B9" s="74" t="s">
        <v>89</v>
      </c>
      <c r="C9" s="72" t="s">
        <v>87</v>
      </c>
      <c r="D9" s="72" t="s">
        <v>84</v>
      </c>
      <c r="E9" s="77"/>
      <c r="F9" s="77"/>
      <c r="G9" s="77"/>
      <c r="H9" s="77"/>
      <c r="I9" s="79"/>
      <c r="J9" s="79"/>
      <c r="K9" s="79"/>
      <c r="L9" s="79"/>
      <c r="M9" s="79"/>
      <c r="N9" s="79"/>
      <c r="O9" s="80"/>
      <c r="P9" s="80"/>
      <c r="Q9" s="81"/>
      <c r="R9" s="80"/>
      <c r="S9" s="80"/>
      <c r="T9" s="80"/>
      <c r="U9" s="80"/>
      <c r="V9" s="81"/>
      <c r="W9" s="80"/>
      <c r="X9" s="77"/>
    </row>
    <row r="10" spans="1:24" ht="15.75" customHeight="1" x14ac:dyDescent="0.15">
      <c r="A10" s="74" t="s">
        <v>88</v>
      </c>
      <c r="B10" s="72" t="s">
        <v>92</v>
      </c>
      <c r="C10" s="74" t="s">
        <v>90</v>
      </c>
      <c r="D10" s="74" t="s">
        <v>95</v>
      </c>
      <c r="E10" s="77"/>
      <c r="F10" s="77"/>
      <c r="G10" s="77"/>
      <c r="H10" s="77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80"/>
      <c r="U10" s="80"/>
      <c r="V10" s="81"/>
      <c r="W10" s="80"/>
      <c r="X10" s="77"/>
    </row>
    <row r="11" spans="1:24" ht="15.75" customHeight="1" x14ac:dyDescent="0.15">
      <c r="A11" s="74" t="s">
        <v>88</v>
      </c>
      <c r="B11" s="72" t="s">
        <v>86</v>
      </c>
      <c r="C11" s="74" t="s">
        <v>90</v>
      </c>
      <c r="D11" s="74" t="s">
        <v>84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80"/>
      <c r="U11" s="81"/>
      <c r="V11" s="80"/>
      <c r="W11" s="81"/>
      <c r="X11" s="77"/>
    </row>
    <row r="12" spans="1:24" ht="15.75" customHeight="1" x14ac:dyDescent="0.15">
      <c r="A12" s="72" t="s">
        <v>91</v>
      </c>
      <c r="B12" s="74" t="s">
        <v>89</v>
      </c>
      <c r="C12" s="72" t="s">
        <v>93</v>
      </c>
      <c r="D12" s="74" t="s">
        <v>95</v>
      </c>
      <c r="E12" s="77"/>
      <c r="F12" s="77"/>
      <c r="G12" s="77"/>
      <c r="H12" s="77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80"/>
      <c r="U12" s="81"/>
      <c r="V12" s="80"/>
      <c r="W12" s="81"/>
      <c r="X12" s="77"/>
    </row>
    <row r="13" spans="1:24" ht="15.75" customHeight="1" x14ac:dyDescent="0.15">
      <c r="A13" s="72" t="s">
        <v>85</v>
      </c>
      <c r="B13" s="74" t="s">
        <v>89</v>
      </c>
      <c r="C13" s="72" t="s">
        <v>87</v>
      </c>
      <c r="D13" s="72" t="s">
        <v>95</v>
      </c>
      <c r="E13" s="77"/>
      <c r="F13" s="77"/>
      <c r="G13" s="77"/>
      <c r="H13" s="77"/>
      <c r="I13" s="79"/>
      <c r="J13" s="79"/>
      <c r="K13" s="79"/>
      <c r="L13" s="79"/>
      <c r="M13" s="79"/>
      <c r="N13" s="79"/>
      <c r="O13" s="80"/>
      <c r="P13" s="80"/>
      <c r="Q13" s="81"/>
      <c r="R13" s="80"/>
      <c r="S13" s="80"/>
      <c r="T13" s="80"/>
      <c r="U13" s="80"/>
      <c r="V13" s="81"/>
      <c r="W13" s="80"/>
      <c r="X13" s="77"/>
    </row>
    <row r="14" spans="1:24" ht="15.75" customHeight="1" x14ac:dyDescent="0.15">
      <c r="A14" s="74" t="s">
        <v>88</v>
      </c>
      <c r="B14" s="72" t="s">
        <v>92</v>
      </c>
      <c r="C14" s="74" t="s">
        <v>90</v>
      </c>
      <c r="D14" s="74" t="s">
        <v>96</v>
      </c>
      <c r="E14" s="77"/>
      <c r="F14" s="77"/>
      <c r="G14" s="77"/>
      <c r="H14" s="77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80"/>
      <c r="U14" s="80"/>
      <c r="V14" s="81"/>
      <c r="W14" s="80"/>
      <c r="X14" s="77"/>
    </row>
    <row r="15" spans="1:24" ht="15.75" customHeight="1" x14ac:dyDescent="0.15">
      <c r="A15" s="74" t="s">
        <v>88</v>
      </c>
      <c r="B15" s="72" t="s">
        <v>86</v>
      </c>
      <c r="C15" s="74" t="s">
        <v>90</v>
      </c>
      <c r="D15" s="74" t="s">
        <v>95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80"/>
      <c r="U15" s="81"/>
      <c r="V15" s="80"/>
      <c r="W15" s="81"/>
      <c r="X15" s="77"/>
    </row>
    <row r="16" spans="1:24" ht="15.75" customHeight="1" x14ac:dyDescent="0.15">
      <c r="A16" s="72" t="s">
        <v>91</v>
      </c>
      <c r="B16" s="74" t="s">
        <v>89</v>
      </c>
      <c r="C16" s="72" t="s">
        <v>93</v>
      </c>
      <c r="D16" s="74" t="s">
        <v>96</v>
      </c>
      <c r="E16" s="77"/>
      <c r="F16" s="77"/>
      <c r="G16" s="77"/>
      <c r="H16" s="77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80"/>
      <c r="U16" s="81"/>
      <c r="V16" s="80"/>
      <c r="W16" s="81"/>
      <c r="X16" s="77"/>
    </row>
    <row r="17" spans="1:23" ht="15.75" customHeight="1" x14ac:dyDescent="0.15">
      <c r="A17" s="73"/>
      <c r="B17" s="73"/>
      <c r="C17" s="73"/>
      <c r="D17" s="73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73"/>
      <c r="B18" s="73"/>
      <c r="C18" s="73"/>
      <c r="D18" s="73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73"/>
      <c r="B19" s="73"/>
      <c r="C19" s="73"/>
      <c r="D19" s="73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15.75" customHeight="1" x14ac:dyDescent="0.15">
      <c r="A20" s="15"/>
      <c r="B20" s="15"/>
      <c r="C20" s="15"/>
      <c r="D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15.75" customHeight="1" x14ac:dyDescent="0.15">
      <c r="A21" s="15"/>
      <c r="B21" s="15"/>
      <c r="C21" s="15"/>
      <c r="D21" s="15"/>
      <c r="I21" s="15"/>
      <c r="J21" s="15"/>
      <c r="K21" s="15"/>
      <c r="L21" s="15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 spans="1:23" ht="15.75" customHeight="1" x14ac:dyDescent="0.15">
      <c r="A22" s="15"/>
      <c r="B22" s="15"/>
      <c r="C22" s="15"/>
      <c r="D22" s="15"/>
      <c r="I22" s="15"/>
      <c r="J22" s="15"/>
      <c r="K22" s="15"/>
      <c r="L22" s="15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15"/>
      <c r="B23" s="15"/>
      <c r="C23" s="15"/>
      <c r="D23" s="15"/>
      <c r="I23" s="15"/>
      <c r="J23" s="15"/>
      <c r="K23" s="15"/>
      <c r="L23" s="15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ht="15.75" customHeight="1" x14ac:dyDescent="0.15">
      <c r="A25" s="15"/>
      <c r="B25" s="15"/>
      <c r="C25" s="15"/>
      <c r="D25" s="15"/>
      <c r="I25" s="24"/>
      <c r="J25" s="24"/>
      <c r="K25" s="24"/>
      <c r="L25" s="2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I26" s="24"/>
      <c r="J26" s="24"/>
      <c r="K26" s="24"/>
      <c r="L26" s="2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I27" s="24"/>
      <c r="J27" s="24"/>
      <c r="K27" s="24"/>
      <c r="L27" s="2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71" t="s">
        <v>82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 spans="1:23" ht="15.75" customHeight="1" x14ac:dyDescent="0.15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 spans="1:23" ht="15.75" customHeight="1" x14ac:dyDescent="0.15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610B3-2710-4949-8BA7-1D322BBBD036}">
  <sheetPr>
    <outlinePr summaryBelow="0" summaryRight="0"/>
  </sheetPr>
  <dimension ref="A1:K1000"/>
  <sheetViews>
    <sheetView topLeftCell="A77" workbookViewId="0">
      <selection activeCell="B102" sqref="B102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11" ht="15.75" customHeight="1" thickTop="1" thickBot="1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spans="1:11" ht="15.75" customHeight="1" thickTop="1" x14ac:dyDescent="0.15">
      <c r="A2" s="91" t="s">
        <v>100</v>
      </c>
      <c r="B2" s="91" t="s">
        <v>100</v>
      </c>
      <c r="C2" s="91" t="s">
        <v>100</v>
      </c>
      <c r="D2" s="91" t="s">
        <v>100</v>
      </c>
      <c r="E2" s="91" t="s">
        <v>100</v>
      </c>
    </row>
    <row r="3" spans="1:11" ht="15.75" customHeight="1" x14ac:dyDescent="0.15">
      <c r="A3" s="91" t="s">
        <v>101</v>
      </c>
      <c r="B3" s="91" t="s">
        <v>101</v>
      </c>
      <c r="C3" s="91" t="s">
        <v>101</v>
      </c>
      <c r="D3" s="91" t="s">
        <v>101</v>
      </c>
      <c r="E3" s="91" t="s">
        <v>101</v>
      </c>
    </row>
    <row r="4" spans="1:11" ht="15.75" customHeight="1" x14ac:dyDescent="0.15">
      <c r="A4" s="91" t="s">
        <v>102</v>
      </c>
      <c r="B4" s="91" t="s">
        <v>102</v>
      </c>
      <c r="C4" s="91" t="s">
        <v>102</v>
      </c>
      <c r="D4" s="91" t="s">
        <v>102</v>
      </c>
      <c r="E4" s="91" t="s">
        <v>102</v>
      </c>
    </row>
    <row r="5" spans="1:11" ht="15.75" customHeight="1" x14ac:dyDescent="0.15">
      <c r="A5" s="91" t="s">
        <v>103</v>
      </c>
      <c r="B5" s="91" t="s">
        <v>103</v>
      </c>
      <c r="C5" s="91" t="s">
        <v>103</v>
      </c>
      <c r="D5" s="91" t="s">
        <v>103</v>
      </c>
      <c r="E5" s="91" t="s">
        <v>103</v>
      </c>
    </row>
    <row r="6" spans="1:11" ht="15.75" customHeight="1" thickBot="1" x14ac:dyDescent="0.2">
      <c r="A6" s="91" t="s">
        <v>104</v>
      </c>
      <c r="B6" s="91" t="s">
        <v>104</v>
      </c>
      <c r="C6" s="91" t="s">
        <v>104</v>
      </c>
      <c r="D6" s="91" t="s">
        <v>104</v>
      </c>
      <c r="E6" s="91" t="s">
        <v>104</v>
      </c>
    </row>
    <row r="7" spans="1:11" ht="15.75" customHeight="1" x14ac:dyDescent="0.15">
      <c r="A7" s="91" t="s">
        <v>105</v>
      </c>
      <c r="B7" s="91" t="s">
        <v>105</v>
      </c>
      <c r="C7" s="91" t="s">
        <v>105</v>
      </c>
      <c r="D7" s="91" t="s">
        <v>105</v>
      </c>
      <c r="E7" s="91" t="s">
        <v>105</v>
      </c>
      <c r="G7" s="93"/>
      <c r="H7" s="94"/>
      <c r="I7" s="94"/>
      <c r="J7" s="94"/>
      <c r="K7" s="95"/>
    </row>
    <row r="8" spans="1:11" ht="15.75" customHeight="1" x14ac:dyDescent="0.15">
      <c r="A8" s="91" t="s">
        <v>106</v>
      </c>
      <c r="B8" s="91" t="s">
        <v>106</v>
      </c>
      <c r="C8" s="91" t="s">
        <v>106</v>
      </c>
      <c r="D8" s="91" t="s">
        <v>106</v>
      </c>
      <c r="E8" s="91" t="s">
        <v>106</v>
      </c>
      <c r="G8" s="96"/>
      <c r="H8" s="98"/>
      <c r="I8" s="98"/>
      <c r="J8" s="98"/>
      <c r="K8" s="100"/>
    </row>
    <row r="9" spans="1:11" ht="15.75" customHeight="1" thickBot="1" x14ac:dyDescent="0.2">
      <c r="A9" s="91" t="s">
        <v>107</v>
      </c>
      <c r="B9" s="91" t="s">
        <v>107</v>
      </c>
      <c r="C9" s="91" t="s">
        <v>107</v>
      </c>
      <c r="D9" s="91" t="s">
        <v>107</v>
      </c>
      <c r="E9" s="91" t="s">
        <v>107</v>
      </c>
      <c r="G9" s="97"/>
      <c r="H9" s="99"/>
      <c r="I9" s="99"/>
      <c r="J9" s="99"/>
      <c r="K9" s="101"/>
    </row>
    <row r="10" spans="1:11" ht="15.75" customHeight="1" x14ac:dyDescent="0.15">
      <c r="A10" s="91" t="s">
        <v>108</v>
      </c>
      <c r="B10" s="91" t="s">
        <v>108</v>
      </c>
      <c r="C10" s="91" t="s">
        <v>108</v>
      </c>
      <c r="D10" s="91" t="s">
        <v>108</v>
      </c>
      <c r="E10" s="91" t="s">
        <v>108</v>
      </c>
    </row>
    <row r="11" spans="1:11" ht="15.75" customHeight="1" x14ac:dyDescent="0.15">
      <c r="A11" s="91" t="s">
        <v>100</v>
      </c>
      <c r="B11" s="91" t="s">
        <v>100</v>
      </c>
      <c r="C11" s="91" t="s">
        <v>100</v>
      </c>
      <c r="D11" s="91" t="s">
        <v>100</v>
      </c>
      <c r="E11" s="91" t="s">
        <v>100</v>
      </c>
    </row>
    <row r="12" spans="1:11" ht="15.75" customHeight="1" x14ac:dyDescent="0.15">
      <c r="A12" s="91" t="s">
        <v>101</v>
      </c>
      <c r="B12" s="91" t="s">
        <v>101</v>
      </c>
      <c r="C12" s="91" t="s">
        <v>101</v>
      </c>
      <c r="D12" s="91" t="s">
        <v>101</v>
      </c>
      <c r="E12" s="91" t="s">
        <v>101</v>
      </c>
    </row>
    <row r="13" spans="1:11" ht="15.75" customHeight="1" x14ac:dyDescent="0.15">
      <c r="A13" s="91" t="s">
        <v>102</v>
      </c>
      <c r="B13" s="91" t="s">
        <v>102</v>
      </c>
      <c r="C13" s="91" t="s">
        <v>102</v>
      </c>
      <c r="D13" s="91" t="s">
        <v>102</v>
      </c>
      <c r="E13" s="91" t="s">
        <v>102</v>
      </c>
    </row>
    <row r="14" spans="1:11" ht="15.75" customHeight="1" x14ac:dyDescent="0.15">
      <c r="A14" s="91" t="s">
        <v>103</v>
      </c>
      <c r="B14" s="91" t="s">
        <v>103</v>
      </c>
      <c r="C14" s="91" t="s">
        <v>103</v>
      </c>
      <c r="D14" s="91" t="s">
        <v>103</v>
      </c>
      <c r="E14" s="91" t="s">
        <v>103</v>
      </c>
    </row>
    <row r="15" spans="1:11" ht="15.75" customHeight="1" x14ac:dyDescent="0.15">
      <c r="A15" s="91" t="s">
        <v>104</v>
      </c>
      <c r="B15" s="91" t="s">
        <v>104</v>
      </c>
      <c r="C15" s="91" t="s">
        <v>104</v>
      </c>
      <c r="D15" s="91" t="s">
        <v>104</v>
      </c>
      <c r="E15" s="91" t="s">
        <v>104</v>
      </c>
    </row>
    <row r="16" spans="1:11" ht="15.75" customHeight="1" x14ac:dyDescent="0.15">
      <c r="A16" s="91" t="s">
        <v>105</v>
      </c>
      <c r="B16" s="91" t="s">
        <v>105</v>
      </c>
      <c r="C16" s="91" t="s">
        <v>105</v>
      </c>
      <c r="D16" s="91" t="s">
        <v>105</v>
      </c>
      <c r="E16" s="91" t="s">
        <v>105</v>
      </c>
    </row>
    <row r="17" spans="1:5" ht="15.75" customHeight="1" x14ac:dyDescent="0.15">
      <c r="A17" s="91" t="s">
        <v>106</v>
      </c>
      <c r="B17" s="91" t="s">
        <v>106</v>
      </c>
      <c r="C17" s="91" t="s">
        <v>106</v>
      </c>
      <c r="D17" s="91" t="s">
        <v>106</v>
      </c>
      <c r="E17" s="91" t="s">
        <v>106</v>
      </c>
    </row>
    <row r="18" spans="1:5" ht="15.75" customHeight="1" x14ac:dyDescent="0.15">
      <c r="A18" s="91" t="s">
        <v>107</v>
      </c>
      <c r="B18" s="91" t="s">
        <v>107</v>
      </c>
      <c r="C18" s="91" t="s">
        <v>107</v>
      </c>
      <c r="D18" s="91" t="s">
        <v>107</v>
      </c>
      <c r="E18" s="91" t="s">
        <v>107</v>
      </c>
    </row>
    <row r="19" spans="1:5" ht="15.75" customHeight="1" x14ac:dyDescent="0.15">
      <c r="A19" s="91" t="s">
        <v>108</v>
      </c>
      <c r="B19" s="91" t="s">
        <v>108</v>
      </c>
      <c r="C19" s="91" t="s">
        <v>108</v>
      </c>
      <c r="D19" s="91" t="s">
        <v>108</v>
      </c>
      <c r="E19" s="91" t="s">
        <v>108</v>
      </c>
    </row>
    <row r="20" spans="1:5" ht="15.75" customHeight="1" x14ac:dyDescent="0.15">
      <c r="A20" s="91" t="s">
        <v>100</v>
      </c>
      <c r="B20" s="91" t="s">
        <v>100</v>
      </c>
      <c r="C20" s="91" t="s">
        <v>100</v>
      </c>
      <c r="D20" s="91" t="s">
        <v>100</v>
      </c>
      <c r="E20" s="91" t="s">
        <v>100</v>
      </c>
    </row>
    <row r="21" spans="1:5" ht="15.75" customHeight="1" x14ac:dyDescent="0.15">
      <c r="A21" s="91" t="s">
        <v>101</v>
      </c>
      <c r="B21" s="91" t="s">
        <v>101</v>
      </c>
      <c r="C21" s="91" t="s">
        <v>101</v>
      </c>
      <c r="D21" s="91" t="s">
        <v>101</v>
      </c>
      <c r="E21" s="91" t="s">
        <v>101</v>
      </c>
    </row>
    <row r="22" spans="1:5" ht="15.75" customHeight="1" x14ac:dyDescent="0.15">
      <c r="A22" s="91" t="s">
        <v>102</v>
      </c>
      <c r="B22" s="91" t="s">
        <v>102</v>
      </c>
      <c r="C22" s="91" t="s">
        <v>102</v>
      </c>
      <c r="D22" s="91" t="s">
        <v>102</v>
      </c>
      <c r="E22" s="91" t="s">
        <v>102</v>
      </c>
    </row>
    <row r="23" spans="1:5" ht="15.75" customHeight="1" x14ac:dyDescent="0.15">
      <c r="A23" s="91" t="s">
        <v>103</v>
      </c>
      <c r="B23" s="91" t="s">
        <v>103</v>
      </c>
      <c r="C23" s="91" t="s">
        <v>103</v>
      </c>
      <c r="D23" s="91" t="s">
        <v>103</v>
      </c>
      <c r="E23" s="91" t="s">
        <v>103</v>
      </c>
    </row>
    <row r="24" spans="1:5" ht="15.75" customHeight="1" x14ac:dyDescent="0.15">
      <c r="A24" s="91" t="s">
        <v>104</v>
      </c>
      <c r="B24" s="91" t="s">
        <v>104</v>
      </c>
      <c r="C24" s="91" t="s">
        <v>104</v>
      </c>
      <c r="D24" s="91" t="s">
        <v>104</v>
      </c>
      <c r="E24" s="91" t="s">
        <v>104</v>
      </c>
    </row>
    <row r="25" spans="1:5" ht="15.75" customHeight="1" x14ac:dyDescent="0.15">
      <c r="A25" s="91" t="s">
        <v>105</v>
      </c>
      <c r="B25" s="91" t="s">
        <v>105</v>
      </c>
      <c r="C25" s="91" t="s">
        <v>105</v>
      </c>
      <c r="D25" s="91" t="s">
        <v>105</v>
      </c>
      <c r="E25" s="91" t="s">
        <v>105</v>
      </c>
    </row>
    <row r="26" spans="1:5" ht="15.75" customHeight="1" x14ac:dyDescent="0.15">
      <c r="A26" s="91" t="s">
        <v>106</v>
      </c>
      <c r="B26" s="91" t="s">
        <v>106</v>
      </c>
      <c r="C26" s="91" t="s">
        <v>106</v>
      </c>
      <c r="D26" s="91" t="s">
        <v>106</v>
      </c>
      <c r="E26" s="91" t="s">
        <v>106</v>
      </c>
    </row>
    <row r="27" spans="1:5" ht="15.75" customHeight="1" x14ac:dyDescent="0.15">
      <c r="A27" s="91" t="s">
        <v>107</v>
      </c>
      <c r="B27" s="91" t="s">
        <v>107</v>
      </c>
      <c r="C27" s="91" t="s">
        <v>107</v>
      </c>
      <c r="D27" s="91" t="s">
        <v>107</v>
      </c>
      <c r="E27" s="91" t="s">
        <v>107</v>
      </c>
    </row>
    <row r="28" spans="1:5" ht="15.75" customHeight="1" x14ac:dyDescent="0.15">
      <c r="A28" s="91" t="s">
        <v>108</v>
      </c>
      <c r="B28" s="91" t="s">
        <v>108</v>
      </c>
      <c r="C28" s="91" t="s">
        <v>108</v>
      </c>
      <c r="D28" s="91" t="s">
        <v>108</v>
      </c>
      <c r="E28" s="91" t="s">
        <v>108</v>
      </c>
    </row>
    <row r="29" spans="1:5" ht="15.75" customHeight="1" x14ac:dyDescent="0.15">
      <c r="A29" s="91" t="s">
        <v>100</v>
      </c>
      <c r="B29" s="91" t="s">
        <v>100</v>
      </c>
      <c r="C29" s="91" t="s">
        <v>100</v>
      </c>
      <c r="D29" s="91" t="s">
        <v>100</v>
      </c>
      <c r="E29" s="91" t="s">
        <v>100</v>
      </c>
    </row>
    <row r="30" spans="1:5" ht="15.75" customHeight="1" x14ac:dyDescent="0.15">
      <c r="A30" s="91" t="s">
        <v>101</v>
      </c>
      <c r="B30" s="91" t="s">
        <v>101</v>
      </c>
      <c r="C30" s="91" t="s">
        <v>101</v>
      </c>
      <c r="D30" s="91" t="s">
        <v>101</v>
      </c>
      <c r="E30" s="91" t="s">
        <v>101</v>
      </c>
    </row>
    <row r="31" spans="1:5" ht="15.75" customHeight="1" x14ac:dyDescent="0.15">
      <c r="A31" s="91" t="s">
        <v>102</v>
      </c>
      <c r="B31" s="91" t="s">
        <v>102</v>
      </c>
      <c r="C31" s="91" t="s">
        <v>102</v>
      </c>
      <c r="D31" s="91" t="s">
        <v>102</v>
      </c>
      <c r="E31" s="91" t="s">
        <v>102</v>
      </c>
    </row>
    <row r="32" spans="1:5" ht="15.75" customHeight="1" x14ac:dyDescent="0.15">
      <c r="A32" s="91" t="s">
        <v>103</v>
      </c>
      <c r="B32" s="91" t="s">
        <v>103</v>
      </c>
      <c r="C32" s="91" t="s">
        <v>103</v>
      </c>
      <c r="D32" s="91" t="s">
        <v>103</v>
      </c>
      <c r="E32" s="91" t="s">
        <v>103</v>
      </c>
    </row>
    <row r="33" spans="1:5" ht="15.75" customHeight="1" x14ac:dyDescent="0.15">
      <c r="A33" s="91" t="s">
        <v>104</v>
      </c>
      <c r="B33" s="91" t="s">
        <v>104</v>
      </c>
      <c r="C33" s="91" t="s">
        <v>104</v>
      </c>
      <c r="D33" s="91" t="s">
        <v>104</v>
      </c>
      <c r="E33" s="91" t="s">
        <v>104</v>
      </c>
    </row>
    <row r="34" spans="1:5" ht="15.75" customHeight="1" x14ac:dyDescent="0.15">
      <c r="A34" s="91" t="s">
        <v>105</v>
      </c>
      <c r="B34" s="91" t="s">
        <v>105</v>
      </c>
      <c r="C34" s="91" t="s">
        <v>105</v>
      </c>
      <c r="D34" s="91" t="s">
        <v>105</v>
      </c>
      <c r="E34" s="91" t="s">
        <v>105</v>
      </c>
    </row>
    <row r="35" spans="1:5" ht="15.75" customHeight="1" x14ac:dyDescent="0.15">
      <c r="A35" s="91" t="s">
        <v>106</v>
      </c>
      <c r="B35" s="91" t="s">
        <v>106</v>
      </c>
      <c r="C35" s="91" t="s">
        <v>106</v>
      </c>
      <c r="D35" s="91" t="s">
        <v>106</v>
      </c>
      <c r="E35" s="91" t="s">
        <v>106</v>
      </c>
    </row>
    <row r="36" spans="1:5" ht="15.75" customHeight="1" x14ac:dyDescent="0.15">
      <c r="A36" s="91" t="s">
        <v>107</v>
      </c>
      <c r="B36" s="91" t="s">
        <v>107</v>
      </c>
      <c r="C36" s="91" t="s">
        <v>107</v>
      </c>
      <c r="D36" s="91" t="s">
        <v>107</v>
      </c>
      <c r="E36" s="91" t="s">
        <v>107</v>
      </c>
    </row>
    <row r="37" spans="1:5" ht="15.75" customHeight="1" x14ac:dyDescent="0.15">
      <c r="A37" s="91" t="s">
        <v>108</v>
      </c>
      <c r="B37" s="91" t="s">
        <v>108</v>
      </c>
      <c r="C37" s="91" t="s">
        <v>108</v>
      </c>
      <c r="D37" s="91" t="s">
        <v>108</v>
      </c>
      <c r="E37" s="91" t="s">
        <v>108</v>
      </c>
    </row>
    <row r="38" spans="1:5" ht="15.75" customHeight="1" x14ac:dyDescent="0.15">
      <c r="A38" s="91" t="s">
        <v>100</v>
      </c>
      <c r="B38" s="91" t="s">
        <v>100</v>
      </c>
      <c r="C38" s="91" t="s">
        <v>100</v>
      </c>
      <c r="D38" s="91" t="s">
        <v>100</v>
      </c>
      <c r="E38" s="91" t="s">
        <v>100</v>
      </c>
    </row>
    <row r="39" spans="1:5" ht="15.75" customHeight="1" x14ac:dyDescent="0.15">
      <c r="A39" s="91" t="s">
        <v>101</v>
      </c>
      <c r="B39" s="91" t="s">
        <v>101</v>
      </c>
      <c r="C39" s="91" t="s">
        <v>101</v>
      </c>
      <c r="D39" s="91" t="s">
        <v>101</v>
      </c>
      <c r="E39" s="91" t="s">
        <v>101</v>
      </c>
    </row>
    <row r="40" spans="1:5" ht="15.75" customHeight="1" x14ac:dyDescent="0.15">
      <c r="A40" s="91" t="s">
        <v>102</v>
      </c>
      <c r="B40" s="91" t="s">
        <v>102</v>
      </c>
      <c r="C40" s="91" t="s">
        <v>102</v>
      </c>
      <c r="D40" s="91" t="s">
        <v>102</v>
      </c>
      <c r="E40" s="91" t="s">
        <v>102</v>
      </c>
    </row>
    <row r="41" spans="1:5" ht="15.75" customHeight="1" x14ac:dyDescent="0.15">
      <c r="A41" s="91" t="s">
        <v>103</v>
      </c>
      <c r="B41" s="91" t="s">
        <v>103</v>
      </c>
      <c r="C41" s="91" t="s">
        <v>103</v>
      </c>
      <c r="D41" s="91" t="s">
        <v>103</v>
      </c>
      <c r="E41" s="91" t="s">
        <v>103</v>
      </c>
    </row>
    <row r="42" spans="1:5" ht="15.75" customHeight="1" x14ac:dyDescent="0.15">
      <c r="A42" s="91" t="s">
        <v>104</v>
      </c>
      <c r="B42" s="91" t="s">
        <v>104</v>
      </c>
      <c r="C42" s="91" t="s">
        <v>104</v>
      </c>
      <c r="D42" s="91" t="s">
        <v>104</v>
      </c>
      <c r="E42" s="91" t="s">
        <v>104</v>
      </c>
    </row>
    <row r="43" spans="1:5" ht="15.75" customHeight="1" x14ac:dyDescent="0.15">
      <c r="A43" s="91" t="s">
        <v>105</v>
      </c>
      <c r="B43" s="91" t="s">
        <v>105</v>
      </c>
      <c r="C43" s="91" t="s">
        <v>105</v>
      </c>
      <c r="D43" s="91" t="s">
        <v>105</v>
      </c>
      <c r="E43" s="91" t="s">
        <v>105</v>
      </c>
    </row>
    <row r="44" spans="1:5" ht="15.75" customHeight="1" x14ac:dyDescent="0.15">
      <c r="A44" s="91" t="s">
        <v>106</v>
      </c>
      <c r="B44" s="91" t="s">
        <v>106</v>
      </c>
      <c r="C44" s="91" t="s">
        <v>106</v>
      </c>
      <c r="D44" s="91" t="s">
        <v>106</v>
      </c>
      <c r="E44" s="91" t="s">
        <v>106</v>
      </c>
    </row>
    <row r="45" spans="1:5" ht="15.75" customHeight="1" x14ac:dyDescent="0.15">
      <c r="A45" s="91" t="s">
        <v>107</v>
      </c>
      <c r="B45" s="91" t="s">
        <v>107</v>
      </c>
      <c r="C45" s="91" t="s">
        <v>107</v>
      </c>
      <c r="D45" s="91" t="s">
        <v>107</v>
      </c>
      <c r="E45" s="91" t="s">
        <v>107</v>
      </c>
    </row>
    <row r="46" spans="1:5" ht="15.75" customHeight="1" x14ac:dyDescent="0.15">
      <c r="A46" s="91" t="s">
        <v>108</v>
      </c>
      <c r="B46" s="91" t="s">
        <v>108</v>
      </c>
      <c r="C46" s="91" t="s">
        <v>108</v>
      </c>
      <c r="D46" s="91" t="s">
        <v>108</v>
      </c>
      <c r="E46" s="91" t="s">
        <v>108</v>
      </c>
    </row>
    <row r="47" spans="1:5" ht="15.75" customHeight="1" x14ac:dyDescent="0.15">
      <c r="A47" s="91" t="s">
        <v>104</v>
      </c>
      <c r="B47" s="91" t="s">
        <v>104</v>
      </c>
      <c r="C47" s="91" t="s">
        <v>104</v>
      </c>
      <c r="D47" s="91" t="s">
        <v>104</v>
      </c>
      <c r="E47" s="91" t="s">
        <v>104</v>
      </c>
    </row>
    <row r="48" spans="1:5" ht="15.75" customHeight="1" x14ac:dyDescent="0.15">
      <c r="A48" s="91" t="s">
        <v>105</v>
      </c>
      <c r="B48" s="91" t="s">
        <v>105</v>
      </c>
      <c r="C48" s="91" t="s">
        <v>105</v>
      </c>
      <c r="D48" s="91" t="s">
        <v>105</v>
      </c>
      <c r="E48" s="91" t="s">
        <v>105</v>
      </c>
    </row>
    <row r="49" spans="1:5" ht="15.75" customHeight="1" x14ac:dyDescent="0.15">
      <c r="A49" s="91" t="s">
        <v>106</v>
      </c>
      <c r="B49" s="91" t="s">
        <v>106</v>
      </c>
      <c r="C49" s="91" t="s">
        <v>106</v>
      </c>
      <c r="D49" s="91" t="s">
        <v>106</v>
      </c>
      <c r="E49" s="91" t="s">
        <v>106</v>
      </c>
    </row>
    <row r="50" spans="1:5" ht="15.75" customHeight="1" x14ac:dyDescent="0.15">
      <c r="A50" s="91" t="s">
        <v>107</v>
      </c>
      <c r="B50" s="91" t="s">
        <v>107</v>
      </c>
      <c r="C50" s="91" t="s">
        <v>107</v>
      </c>
      <c r="D50" s="91" t="s">
        <v>107</v>
      </c>
      <c r="E50" s="91" t="s">
        <v>107</v>
      </c>
    </row>
    <row r="51" spans="1:5" ht="15.75" customHeight="1" x14ac:dyDescent="0.15">
      <c r="A51" s="91" t="s">
        <v>108</v>
      </c>
      <c r="B51" s="91" t="s">
        <v>108</v>
      </c>
      <c r="C51" s="91" t="s">
        <v>108</v>
      </c>
      <c r="D51" s="91" t="s">
        <v>108</v>
      </c>
      <c r="E51" s="91" t="s">
        <v>108</v>
      </c>
    </row>
    <row r="52" spans="1:5" ht="15.75" customHeight="1" x14ac:dyDescent="0.15">
      <c r="A52" s="91" t="s">
        <v>104</v>
      </c>
      <c r="B52" s="91" t="s">
        <v>104</v>
      </c>
      <c r="C52" s="91" t="s">
        <v>104</v>
      </c>
      <c r="D52" s="91" t="s">
        <v>104</v>
      </c>
      <c r="E52" s="91" t="s">
        <v>104</v>
      </c>
    </row>
    <row r="53" spans="1:5" ht="15.75" customHeight="1" x14ac:dyDescent="0.15">
      <c r="A53" s="91" t="s">
        <v>105</v>
      </c>
      <c r="B53" s="91" t="s">
        <v>105</v>
      </c>
      <c r="C53" s="91" t="s">
        <v>105</v>
      </c>
      <c r="D53" s="91" t="s">
        <v>105</v>
      </c>
      <c r="E53" s="91" t="s">
        <v>105</v>
      </c>
    </row>
    <row r="54" spans="1:5" ht="15.75" customHeight="1" x14ac:dyDescent="0.15">
      <c r="A54" s="91" t="s">
        <v>106</v>
      </c>
      <c r="B54" s="91" t="s">
        <v>106</v>
      </c>
      <c r="C54" s="91" t="s">
        <v>106</v>
      </c>
      <c r="D54" s="91" t="s">
        <v>106</v>
      </c>
      <c r="E54" s="91" t="s">
        <v>106</v>
      </c>
    </row>
    <row r="55" spans="1:5" ht="15.75" customHeight="1" x14ac:dyDescent="0.15">
      <c r="A55" s="91" t="s">
        <v>107</v>
      </c>
      <c r="B55" s="91" t="s">
        <v>107</v>
      </c>
      <c r="C55" s="91" t="s">
        <v>107</v>
      </c>
      <c r="D55" s="91" t="s">
        <v>107</v>
      </c>
      <c r="E55" s="91" t="s">
        <v>107</v>
      </c>
    </row>
    <row r="56" spans="1:5" ht="15.75" customHeight="1" x14ac:dyDescent="0.15">
      <c r="A56" s="91" t="s">
        <v>108</v>
      </c>
      <c r="B56" s="91" t="s">
        <v>108</v>
      </c>
      <c r="C56" s="91" t="s">
        <v>108</v>
      </c>
      <c r="D56" s="91" t="s">
        <v>108</v>
      </c>
      <c r="E56" s="91" t="s">
        <v>108</v>
      </c>
    </row>
    <row r="57" spans="1:5" ht="15.75" customHeight="1" x14ac:dyDescent="0.15">
      <c r="A57" s="91" t="s">
        <v>106</v>
      </c>
      <c r="B57" s="91" t="s">
        <v>106</v>
      </c>
      <c r="C57" s="91" t="s">
        <v>106</v>
      </c>
      <c r="D57" s="91" t="s">
        <v>106</v>
      </c>
      <c r="E57" s="91" t="s">
        <v>106</v>
      </c>
    </row>
    <row r="58" spans="1:5" ht="15.75" customHeight="1" x14ac:dyDescent="0.15">
      <c r="A58" s="91" t="s">
        <v>107</v>
      </c>
      <c r="B58" s="91" t="s">
        <v>107</v>
      </c>
      <c r="C58" s="91" t="s">
        <v>107</v>
      </c>
      <c r="D58" s="91" t="s">
        <v>107</v>
      </c>
      <c r="E58" s="91" t="s">
        <v>107</v>
      </c>
    </row>
    <row r="59" spans="1:5" ht="15.75" customHeight="1" x14ac:dyDescent="0.15">
      <c r="A59" s="91" t="s">
        <v>108</v>
      </c>
      <c r="B59" s="91" t="s">
        <v>108</v>
      </c>
      <c r="C59" s="91" t="s">
        <v>108</v>
      </c>
      <c r="D59" s="91" t="s">
        <v>108</v>
      </c>
      <c r="E59" s="91" t="s">
        <v>108</v>
      </c>
    </row>
    <row r="60" spans="1:5" ht="15.75" customHeight="1" x14ac:dyDescent="0.15">
      <c r="A60" s="91" t="s">
        <v>106</v>
      </c>
      <c r="B60" s="91" t="s">
        <v>106</v>
      </c>
      <c r="C60" s="91" t="s">
        <v>106</v>
      </c>
      <c r="D60" s="91" t="s">
        <v>106</v>
      </c>
      <c r="E60" s="91" t="s">
        <v>106</v>
      </c>
    </row>
    <row r="61" spans="1:5" ht="15.75" customHeight="1" x14ac:dyDescent="0.15">
      <c r="A61" s="91" t="s">
        <v>107</v>
      </c>
      <c r="B61" s="91" t="s">
        <v>107</v>
      </c>
      <c r="C61" s="91" t="s">
        <v>107</v>
      </c>
      <c r="D61" s="91" t="s">
        <v>107</v>
      </c>
      <c r="E61" s="91" t="s">
        <v>107</v>
      </c>
    </row>
    <row r="62" spans="1:5" ht="15.75" customHeight="1" x14ac:dyDescent="0.15">
      <c r="A62" s="91" t="s">
        <v>108</v>
      </c>
      <c r="B62" s="91" t="s">
        <v>108</v>
      </c>
      <c r="C62" s="91" t="s">
        <v>108</v>
      </c>
      <c r="D62" s="91" t="s">
        <v>108</v>
      </c>
      <c r="E62" s="91" t="s">
        <v>108</v>
      </c>
    </row>
    <row r="63" spans="1:5" ht="15.75" customHeight="1" x14ac:dyDescent="0.15">
      <c r="A63" s="91" t="s">
        <v>102</v>
      </c>
      <c r="B63" s="91" t="s">
        <v>102</v>
      </c>
      <c r="C63" s="91" t="s">
        <v>102</v>
      </c>
      <c r="D63" s="91" t="s">
        <v>102</v>
      </c>
      <c r="E63" s="91" t="s">
        <v>102</v>
      </c>
    </row>
    <row r="64" spans="1:5" ht="15.75" customHeight="1" x14ac:dyDescent="0.15">
      <c r="A64" s="91" t="s">
        <v>103</v>
      </c>
      <c r="B64" s="91" t="s">
        <v>103</v>
      </c>
      <c r="C64" s="91" t="s">
        <v>103</v>
      </c>
      <c r="D64" s="91" t="s">
        <v>103</v>
      </c>
      <c r="E64" s="91" t="s">
        <v>103</v>
      </c>
    </row>
    <row r="65" spans="1:5" ht="15.75" customHeight="1" x14ac:dyDescent="0.15">
      <c r="A65" s="91" t="s">
        <v>102</v>
      </c>
      <c r="B65" s="91" t="s">
        <v>102</v>
      </c>
      <c r="C65" s="91" t="s">
        <v>102</v>
      </c>
      <c r="D65" s="91" t="s">
        <v>102</v>
      </c>
      <c r="E65" s="91" t="s">
        <v>102</v>
      </c>
    </row>
    <row r="66" spans="1:5" ht="15.75" customHeight="1" x14ac:dyDescent="0.15">
      <c r="A66" s="91" t="s">
        <v>108</v>
      </c>
      <c r="B66" s="91" t="s">
        <v>108</v>
      </c>
      <c r="C66" s="91" t="s">
        <v>108</v>
      </c>
      <c r="D66" s="91" t="s">
        <v>108</v>
      </c>
      <c r="E66" s="91" t="s">
        <v>108</v>
      </c>
    </row>
    <row r="67" spans="1:5" ht="15.75" customHeight="1" x14ac:dyDescent="0.15">
      <c r="A67" s="91" t="s">
        <v>106</v>
      </c>
      <c r="B67" s="91" t="s">
        <v>106</v>
      </c>
      <c r="C67" s="91" t="s">
        <v>106</v>
      </c>
      <c r="D67" s="91" t="s">
        <v>106</v>
      </c>
      <c r="E67" s="91" t="s">
        <v>106</v>
      </c>
    </row>
    <row r="68" spans="1:5" ht="15.75" customHeight="1" x14ac:dyDescent="0.15">
      <c r="A68" s="91" t="s">
        <v>108</v>
      </c>
      <c r="B68" s="91" t="s">
        <v>108</v>
      </c>
      <c r="C68" s="91" t="s">
        <v>108</v>
      </c>
      <c r="D68" s="91" t="s">
        <v>108</v>
      </c>
      <c r="E68" s="91" t="s">
        <v>108</v>
      </c>
    </row>
    <row r="69" spans="1:5" ht="15.75" customHeight="1" x14ac:dyDescent="0.15">
      <c r="A69" s="91" t="s">
        <v>106</v>
      </c>
      <c r="B69" s="91" t="s">
        <v>106</v>
      </c>
      <c r="C69" s="91" t="s">
        <v>106</v>
      </c>
      <c r="D69" s="91" t="s">
        <v>106</v>
      </c>
      <c r="E69" s="91" t="s">
        <v>106</v>
      </c>
    </row>
    <row r="70" spans="1:5" ht="15.75" customHeight="1" x14ac:dyDescent="0.15">
      <c r="A70" s="91" t="s">
        <v>103</v>
      </c>
      <c r="B70" s="91" t="s">
        <v>103</v>
      </c>
      <c r="C70" s="91" t="s">
        <v>103</v>
      </c>
      <c r="D70" s="91" t="s">
        <v>103</v>
      </c>
      <c r="E70" s="91" t="s">
        <v>103</v>
      </c>
    </row>
    <row r="71" spans="1:5" ht="15.75" customHeight="1" x14ac:dyDescent="0.15">
      <c r="A71" s="91" t="s">
        <v>106</v>
      </c>
      <c r="B71" s="91" t="s">
        <v>106</v>
      </c>
      <c r="C71" s="91" t="s">
        <v>106</v>
      </c>
      <c r="D71" s="91" t="s">
        <v>106</v>
      </c>
      <c r="E71" s="91" t="s">
        <v>106</v>
      </c>
    </row>
    <row r="72" spans="1:5" ht="15.75" customHeight="1" x14ac:dyDescent="0.15">
      <c r="A72" s="91" t="s">
        <v>107</v>
      </c>
      <c r="B72" s="91" t="s">
        <v>107</v>
      </c>
      <c r="C72" s="91" t="s">
        <v>107</v>
      </c>
      <c r="D72" s="91" t="s">
        <v>108</v>
      </c>
      <c r="E72" s="91" t="s">
        <v>107</v>
      </c>
    </row>
    <row r="73" spans="1:5" ht="15.75" customHeight="1" x14ac:dyDescent="0.15">
      <c r="A73" s="91" t="s">
        <v>108</v>
      </c>
      <c r="B73" s="91" t="s">
        <v>108</v>
      </c>
      <c r="C73" s="91" t="s">
        <v>108</v>
      </c>
      <c r="D73" s="91" t="s">
        <v>108</v>
      </c>
      <c r="E73" s="91" t="s">
        <v>108</v>
      </c>
    </row>
    <row r="74" spans="1:5" ht="15.75" customHeight="1" x14ac:dyDescent="0.15">
      <c r="A74" s="91" t="s">
        <v>106</v>
      </c>
      <c r="B74" s="91" t="s">
        <v>106</v>
      </c>
      <c r="C74" s="91" t="s">
        <v>106</v>
      </c>
      <c r="D74" s="91" t="s">
        <v>106</v>
      </c>
      <c r="E74" s="91" t="s">
        <v>106</v>
      </c>
    </row>
    <row r="75" spans="1:5" ht="15.75" customHeight="1" x14ac:dyDescent="0.15">
      <c r="A75" s="91" t="s">
        <v>107</v>
      </c>
      <c r="B75" s="91" t="s">
        <v>107</v>
      </c>
      <c r="C75" s="91" t="s">
        <v>107</v>
      </c>
      <c r="D75" s="91" t="s">
        <v>104</v>
      </c>
      <c r="E75" s="91" t="s">
        <v>107</v>
      </c>
    </row>
    <row r="76" spans="1:5" ht="15.75" customHeight="1" x14ac:dyDescent="0.15">
      <c r="A76" s="91" t="s">
        <v>108</v>
      </c>
      <c r="B76" s="91" t="s">
        <v>108</v>
      </c>
      <c r="C76" s="91" t="s">
        <v>108</v>
      </c>
      <c r="D76" s="91" t="s">
        <v>105</v>
      </c>
      <c r="E76" s="91" t="s">
        <v>108</v>
      </c>
    </row>
    <row r="77" spans="1:5" ht="15.75" customHeight="1" x14ac:dyDescent="0.15">
      <c r="A77" s="91" t="s">
        <v>106</v>
      </c>
      <c r="B77" s="91" t="s">
        <v>106</v>
      </c>
      <c r="C77" s="91" t="s">
        <v>106</v>
      </c>
      <c r="D77" s="91" t="s">
        <v>106</v>
      </c>
      <c r="E77" s="91" t="s">
        <v>106</v>
      </c>
    </row>
    <row r="78" spans="1:5" ht="15.75" customHeight="1" x14ac:dyDescent="0.15">
      <c r="A78" s="91" t="s">
        <v>107</v>
      </c>
      <c r="B78" s="91" t="s">
        <v>107</v>
      </c>
      <c r="C78" s="91" t="s">
        <v>107</v>
      </c>
      <c r="D78" s="91" t="s">
        <v>108</v>
      </c>
      <c r="E78" s="91" t="s">
        <v>107</v>
      </c>
    </row>
    <row r="79" spans="1:5" ht="15.75" customHeight="1" x14ac:dyDescent="0.15">
      <c r="A79" s="91" t="s">
        <v>108</v>
      </c>
      <c r="B79" s="91" t="s">
        <v>108</v>
      </c>
      <c r="C79" s="91" t="s">
        <v>108</v>
      </c>
      <c r="D79" s="91" t="s">
        <v>108</v>
      </c>
      <c r="E79" s="91" t="s">
        <v>108</v>
      </c>
    </row>
    <row r="80" spans="1:5" ht="15.75" customHeight="1" x14ac:dyDescent="0.15">
      <c r="A80" s="91" t="s">
        <v>104</v>
      </c>
      <c r="B80" s="91" t="s">
        <v>104</v>
      </c>
      <c r="C80" s="91" t="s">
        <v>104</v>
      </c>
      <c r="D80" s="91" t="s">
        <v>104</v>
      </c>
      <c r="E80" s="91" t="s">
        <v>104</v>
      </c>
    </row>
    <row r="81" spans="1:5" ht="15.75" customHeight="1" x14ac:dyDescent="0.15">
      <c r="A81" s="91" t="s">
        <v>105</v>
      </c>
      <c r="B81" s="91" t="s">
        <v>105</v>
      </c>
      <c r="C81" s="91" t="s">
        <v>105</v>
      </c>
      <c r="D81" s="91" t="s">
        <v>105</v>
      </c>
      <c r="E81" s="91" t="s">
        <v>105</v>
      </c>
    </row>
    <row r="82" spans="1:5" ht="15.75" customHeight="1" x14ac:dyDescent="0.15">
      <c r="A82" s="91" t="s">
        <v>7</v>
      </c>
      <c r="B82" s="91" t="s">
        <v>7</v>
      </c>
      <c r="C82" s="91" t="s">
        <v>7</v>
      </c>
      <c r="D82" s="91" t="s">
        <v>7</v>
      </c>
      <c r="E82" s="91" t="s">
        <v>7</v>
      </c>
    </row>
    <row r="83" spans="1:5" ht="15.75" customHeight="1" x14ac:dyDescent="0.15">
      <c r="A83" s="91" t="s">
        <v>7</v>
      </c>
      <c r="B83" s="91" t="s">
        <v>7</v>
      </c>
      <c r="C83" s="91" t="s">
        <v>7</v>
      </c>
      <c r="D83" s="91" t="s">
        <v>7</v>
      </c>
      <c r="E83" s="91" t="s">
        <v>7</v>
      </c>
    </row>
    <row r="84" spans="1:5" ht="15.75" customHeight="1" x14ac:dyDescent="0.15">
      <c r="A84" s="91" t="s">
        <v>7</v>
      </c>
      <c r="B84" s="91" t="s">
        <v>7</v>
      </c>
      <c r="C84" s="91" t="s">
        <v>7</v>
      </c>
      <c r="D84" s="91" t="s">
        <v>7</v>
      </c>
      <c r="E84" s="91" t="s">
        <v>7</v>
      </c>
    </row>
    <row r="85" spans="1:5" ht="15.75" customHeight="1" x14ac:dyDescent="0.15">
      <c r="A85" s="91" t="s">
        <v>100</v>
      </c>
      <c r="B85" s="91" t="s">
        <v>100</v>
      </c>
      <c r="C85" s="91" t="s">
        <v>100</v>
      </c>
      <c r="D85" s="91" t="s">
        <v>100</v>
      </c>
      <c r="E85" s="91" t="s">
        <v>100</v>
      </c>
    </row>
    <row r="86" spans="1:5" ht="15.75" customHeight="1" x14ac:dyDescent="0.15">
      <c r="A86" s="91" t="s">
        <v>101</v>
      </c>
      <c r="B86" s="91" t="s">
        <v>101</v>
      </c>
      <c r="C86" s="91" t="s">
        <v>101</v>
      </c>
      <c r="D86" s="91" t="s">
        <v>101</v>
      </c>
      <c r="E86" s="91" t="s">
        <v>101</v>
      </c>
    </row>
    <row r="87" spans="1:5" ht="15.75" customHeight="1" x14ac:dyDescent="0.15">
      <c r="A87" s="91" t="s">
        <v>102</v>
      </c>
      <c r="B87" s="91" t="s">
        <v>102</v>
      </c>
      <c r="C87" s="91" t="s">
        <v>102</v>
      </c>
      <c r="D87" s="91" t="s">
        <v>102</v>
      </c>
      <c r="E87" s="91" t="s">
        <v>102</v>
      </c>
    </row>
    <row r="88" spans="1:5" ht="15.75" customHeight="1" x14ac:dyDescent="0.15">
      <c r="A88" s="91" t="s">
        <v>103</v>
      </c>
      <c r="B88" s="91" t="s">
        <v>103</v>
      </c>
      <c r="C88" s="91" t="s">
        <v>103</v>
      </c>
      <c r="D88" s="91" t="s">
        <v>103</v>
      </c>
      <c r="E88" s="91" t="s">
        <v>103</v>
      </c>
    </row>
    <row r="89" spans="1:5" ht="15.75" customHeight="1" x14ac:dyDescent="0.15">
      <c r="A89" s="91" t="s">
        <v>104</v>
      </c>
      <c r="B89" s="91" t="s">
        <v>104</v>
      </c>
      <c r="C89" s="91" t="s">
        <v>104</v>
      </c>
      <c r="D89" s="91" t="s">
        <v>104</v>
      </c>
      <c r="E89" s="91" t="s">
        <v>104</v>
      </c>
    </row>
    <row r="90" spans="1:5" ht="15.75" customHeight="1" x14ac:dyDescent="0.15">
      <c r="A90" s="91" t="s">
        <v>105</v>
      </c>
      <c r="B90" s="91" t="s">
        <v>105</v>
      </c>
      <c r="C90" s="91" t="s">
        <v>105</v>
      </c>
      <c r="D90" s="91" t="s">
        <v>105</v>
      </c>
      <c r="E90" s="91" t="s">
        <v>105</v>
      </c>
    </row>
    <row r="91" spans="1:5" ht="15.75" customHeight="1" x14ac:dyDescent="0.15">
      <c r="A91" s="91" t="s">
        <v>106</v>
      </c>
      <c r="B91" s="91" t="s">
        <v>106</v>
      </c>
      <c r="C91" s="91" t="s">
        <v>106</v>
      </c>
      <c r="D91" s="91" t="s">
        <v>106</v>
      </c>
      <c r="E91" s="91" t="s">
        <v>106</v>
      </c>
    </row>
    <row r="92" spans="1:5" ht="15.75" customHeight="1" x14ac:dyDescent="0.15">
      <c r="A92" s="91" t="s">
        <v>107</v>
      </c>
      <c r="B92" s="91" t="s">
        <v>107</v>
      </c>
      <c r="C92" s="91" t="s">
        <v>107</v>
      </c>
      <c r="D92" s="91" t="s">
        <v>104</v>
      </c>
      <c r="E92" s="91" t="s">
        <v>107</v>
      </c>
    </row>
    <row r="93" spans="1:5" ht="15.75" customHeight="1" x14ac:dyDescent="0.15">
      <c r="A93" s="91" t="s">
        <v>108</v>
      </c>
      <c r="B93" s="91" t="s">
        <v>108</v>
      </c>
      <c r="C93" s="91" t="s">
        <v>108</v>
      </c>
      <c r="D93" s="91" t="s">
        <v>105</v>
      </c>
      <c r="E93" s="91" t="s">
        <v>108</v>
      </c>
    </row>
    <row r="94" spans="1:5" ht="15.75" customHeight="1" x14ac:dyDescent="0.15">
      <c r="A94" s="91" t="s">
        <v>104</v>
      </c>
      <c r="B94" s="91" t="s">
        <v>104</v>
      </c>
      <c r="C94" s="91" t="s">
        <v>104</v>
      </c>
      <c r="D94" s="91" t="s">
        <v>104</v>
      </c>
      <c r="E94" s="91" t="s">
        <v>104</v>
      </c>
    </row>
    <row r="95" spans="1:5" ht="15.75" customHeight="1" x14ac:dyDescent="0.15">
      <c r="A95" s="91" t="s">
        <v>105</v>
      </c>
      <c r="B95" s="91" t="s">
        <v>105</v>
      </c>
      <c r="C95" s="91" t="s">
        <v>105</v>
      </c>
      <c r="D95" s="91" t="s">
        <v>105</v>
      </c>
      <c r="E95" s="91" t="s">
        <v>105</v>
      </c>
    </row>
    <row r="96" spans="1:5" ht="15.75" customHeight="1" x14ac:dyDescent="0.15">
      <c r="A96" s="91" t="s">
        <v>106</v>
      </c>
      <c r="B96" s="91" t="s">
        <v>106</v>
      </c>
      <c r="C96" s="91" t="s">
        <v>106</v>
      </c>
      <c r="D96" s="91" t="s">
        <v>106</v>
      </c>
      <c r="E96" s="91" t="s">
        <v>106</v>
      </c>
    </row>
    <row r="97" spans="1:5" ht="15.75" customHeight="1" x14ac:dyDescent="0.15">
      <c r="A97" s="91" t="s">
        <v>107</v>
      </c>
      <c r="B97" s="91" t="s">
        <v>107</v>
      </c>
      <c r="C97" s="91" t="s">
        <v>107</v>
      </c>
      <c r="D97" s="91" t="s">
        <v>104</v>
      </c>
      <c r="E97" s="91" t="s">
        <v>107</v>
      </c>
    </row>
    <row r="98" spans="1:5" ht="15.75" customHeight="1" x14ac:dyDescent="0.15">
      <c r="A98" s="91" t="s">
        <v>108</v>
      </c>
      <c r="B98" s="91" t="s">
        <v>108</v>
      </c>
      <c r="C98" s="91" t="s">
        <v>108</v>
      </c>
      <c r="D98" s="91" t="s">
        <v>105</v>
      </c>
      <c r="E98" s="91" t="s">
        <v>108</v>
      </c>
    </row>
    <row r="99" spans="1:5" ht="15.75" customHeight="1" x14ac:dyDescent="0.15">
      <c r="A99" s="91" t="s">
        <v>7</v>
      </c>
      <c r="B99" s="91" t="s">
        <v>7</v>
      </c>
      <c r="C99" s="91" t="s">
        <v>7</v>
      </c>
      <c r="D99" s="91"/>
      <c r="E99" s="91"/>
    </row>
    <row r="100" spans="1:5" ht="15.75" customHeight="1" x14ac:dyDescent="0.15">
      <c r="A100" s="91" t="s">
        <v>7</v>
      </c>
      <c r="B100" s="91" t="s">
        <v>7</v>
      </c>
      <c r="C100" s="91" t="s">
        <v>7</v>
      </c>
      <c r="D100" s="91"/>
      <c r="E100" s="91"/>
    </row>
    <row r="101" spans="1:5" ht="15.75" customHeight="1" x14ac:dyDescent="0.15">
      <c r="A101" s="91"/>
      <c r="B101" s="91" t="s">
        <v>104</v>
      </c>
      <c r="C101" s="91" t="s">
        <v>107</v>
      </c>
      <c r="D101" s="91"/>
      <c r="E101" s="91"/>
    </row>
    <row r="102" spans="1:5" ht="15.75" customHeight="1" x14ac:dyDescent="0.15">
      <c r="A102" s="91"/>
      <c r="B102" s="91" t="s">
        <v>105</v>
      </c>
      <c r="C102" s="91" t="s">
        <v>108</v>
      </c>
      <c r="D102" s="91"/>
      <c r="E102" s="91"/>
    </row>
    <row r="103" spans="1:5" ht="15.75" customHeight="1" x14ac:dyDescent="0.15">
      <c r="A103" s="91"/>
      <c r="B103" s="91" t="s">
        <v>106</v>
      </c>
      <c r="C103" s="91" t="s">
        <v>107</v>
      </c>
      <c r="D103" s="91"/>
      <c r="E103" s="91"/>
    </row>
    <row r="104" spans="1:5" ht="15.75" customHeight="1" x14ac:dyDescent="0.15">
      <c r="A104" s="91"/>
      <c r="B104" s="91" t="s">
        <v>107</v>
      </c>
      <c r="C104" s="91" t="s">
        <v>108</v>
      </c>
      <c r="D104" s="91"/>
      <c r="E104" s="91"/>
    </row>
    <row r="105" spans="1:5" ht="15.75" customHeight="1" x14ac:dyDescent="0.15">
      <c r="A105" s="91"/>
      <c r="B105" s="91" t="s">
        <v>108</v>
      </c>
      <c r="C105" s="91"/>
      <c r="D105" s="91"/>
      <c r="E105" s="91"/>
    </row>
    <row r="106" spans="1:5" ht="15.75" customHeight="1" x14ac:dyDescent="0.15">
      <c r="A106" s="91"/>
      <c r="B106" s="91" t="s">
        <v>100</v>
      </c>
      <c r="C106" s="91"/>
      <c r="D106" s="91"/>
      <c r="E106" s="91"/>
    </row>
    <row r="107" spans="1:5" ht="15.75" customHeight="1" x14ac:dyDescent="0.15">
      <c r="A107" s="91"/>
      <c r="B107" s="91" t="s">
        <v>101</v>
      </c>
      <c r="C107" s="91"/>
      <c r="D107" s="91"/>
      <c r="E107" s="91"/>
    </row>
    <row r="108" spans="1:5" ht="15.75" customHeight="1" x14ac:dyDescent="0.15">
      <c r="A108" s="91"/>
      <c r="B108" s="91" t="s">
        <v>104</v>
      </c>
      <c r="C108" s="91"/>
      <c r="D108" s="91"/>
      <c r="E108" s="91"/>
    </row>
    <row r="109" spans="1:5" ht="15.75" customHeight="1" x14ac:dyDescent="0.15">
      <c r="A109" s="91"/>
      <c r="B109" s="91" t="s">
        <v>105</v>
      </c>
      <c r="C109" s="91"/>
      <c r="D109" s="91"/>
      <c r="E109" s="91"/>
    </row>
    <row r="110" spans="1:5" ht="15.75" customHeight="1" x14ac:dyDescent="0.15">
      <c r="A110" s="91"/>
      <c r="B110" s="91" t="s">
        <v>106</v>
      </c>
      <c r="C110" s="91"/>
      <c r="D110" s="91"/>
      <c r="E110" s="91"/>
    </row>
    <row r="111" spans="1:5" ht="15.75" customHeight="1" x14ac:dyDescent="0.15">
      <c r="A111" s="91"/>
      <c r="B111" s="91" t="s">
        <v>107</v>
      </c>
      <c r="C111" s="91"/>
      <c r="D111" s="91"/>
      <c r="E111" s="91"/>
    </row>
    <row r="112" spans="1:5" ht="15.75" customHeight="1" x14ac:dyDescent="0.15">
      <c r="A112" s="91"/>
      <c r="B112" s="91" t="s">
        <v>108</v>
      </c>
      <c r="C112" s="91"/>
      <c r="D112" s="91"/>
      <c r="E112" s="91"/>
    </row>
    <row r="113" spans="1:5" ht="15.75" customHeight="1" x14ac:dyDescent="0.15">
      <c r="A113" s="91"/>
      <c r="B113" s="91" t="s">
        <v>7</v>
      </c>
      <c r="C113" s="91"/>
      <c r="D113" s="91"/>
      <c r="E113" s="91"/>
    </row>
    <row r="114" spans="1:5" ht="15.75" customHeight="1" x14ac:dyDescent="0.15">
      <c r="A114" s="91"/>
      <c r="B114" s="91" t="s">
        <v>7</v>
      </c>
      <c r="C114" s="91"/>
      <c r="D114" s="91"/>
      <c r="E114" s="91"/>
    </row>
    <row r="115" spans="1:5" ht="15.75" customHeight="1" x14ac:dyDescent="0.15">
      <c r="A115" s="91"/>
      <c r="C115" s="91"/>
      <c r="D115" s="91"/>
      <c r="E115" s="91"/>
    </row>
    <row r="116" spans="1:5" ht="15.75" customHeight="1" x14ac:dyDescent="0.15">
      <c r="A116" s="91"/>
      <c r="C116" s="91"/>
      <c r="D116" s="91"/>
      <c r="E116" s="91"/>
    </row>
    <row r="117" spans="1:5" ht="15.75" customHeight="1" x14ac:dyDescent="0.15">
      <c r="A117" s="91"/>
      <c r="C117" s="91"/>
      <c r="D117" s="91"/>
      <c r="E117" s="91"/>
    </row>
    <row r="118" spans="1:5" ht="15.75" customHeight="1" x14ac:dyDescent="0.15">
      <c r="A118" s="91"/>
      <c r="C118" s="91"/>
      <c r="D118" s="91"/>
      <c r="E118" s="91"/>
    </row>
    <row r="119" spans="1:5" ht="15.75" customHeight="1" x14ac:dyDescent="0.15">
      <c r="A119" s="91"/>
      <c r="C119" s="91"/>
      <c r="D119" s="91"/>
      <c r="E119" s="91"/>
    </row>
    <row r="120" spans="1:5" ht="15.75" customHeight="1" x14ac:dyDescent="0.15">
      <c r="A120" s="91"/>
      <c r="C120" s="91"/>
      <c r="D120" s="91"/>
      <c r="E120" s="91"/>
    </row>
    <row r="121" spans="1:5" ht="15.75" customHeight="1" x14ac:dyDescent="0.15">
      <c r="B121" s="91"/>
    </row>
    <row r="122" spans="1:5" ht="15.75" customHeight="1" x14ac:dyDescent="0.15"/>
    <row r="123" spans="1:5" ht="15.75" customHeight="1" x14ac:dyDescent="0.15"/>
    <row r="124" spans="1:5" ht="15.75" customHeight="1" x14ac:dyDescent="0.15"/>
    <row r="125" spans="1:5" ht="15.75" customHeight="1" x14ac:dyDescent="0.15"/>
    <row r="126" spans="1:5" ht="15.75" customHeight="1" x14ac:dyDescent="0.15"/>
    <row r="127" spans="1:5" ht="15.75" customHeight="1" x14ac:dyDescent="0.15"/>
    <row r="128" spans="1:5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60F77-56DE-FE42-B357-16DA9382DE3F}">
  <sheetPr>
    <outlinePr summaryBelow="0" summaryRight="0"/>
  </sheetPr>
  <dimension ref="A1:W1005"/>
  <sheetViews>
    <sheetView workbookViewId="0">
      <selection activeCell="H8" sqref="H8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11.1640625" style="58" customWidth="1"/>
    <col min="5" max="5" width="12.6640625" style="58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thickTop="1" thickBot="1" x14ac:dyDescent="0.2">
      <c r="A1" s="1" t="s">
        <v>0</v>
      </c>
      <c r="B1" s="1" t="s">
        <v>1</v>
      </c>
      <c r="C1" s="1" t="s">
        <v>2</v>
      </c>
      <c r="D1" s="1" t="s">
        <v>83</v>
      </c>
      <c r="E1" s="88" t="s">
        <v>4</v>
      </c>
    </row>
    <row r="2" spans="1:23" ht="15.75" customHeight="1" thickTop="1" x14ac:dyDescent="0.15">
      <c r="A2" s="59" t="s">
        <v>85</v>
      </c>
      <c r="B2" s="59" t="s">
        <v>86</v>
      </c>
      <c r="C2" s="59" t="s">
        <v>87</v>
      </c>
      <c r="D2" s="59" t="s">
        <v>84</v>
      </c>
      <c r="E2" s="59" t="s">
        <v>94</v>
      </c>
      <c r="F2" s="42"/>
      <c r="G2" s="42"/>
      <c r="H2" s="42"/>
      <c r="I2" s="15"/>
      <c r="J2" s="42"/>
      <c r="K2" s="42"/>
      <c r="L2" s="42"/>
      <c r="M2" s="42"/>
      <c r="N2" s="15"/>
      <c r="O2" s="42"/>
      <c r="P2" s="42"/>
      <c r="Q2" s="42"/>
      <c r="R2" s="42"/>
      <c r="S2" s="16"/>
      <c r="T2" s="42"/>
      <c r="U2" s="42"/>
      <c r="V2" s="42"/>
      <c r="W2" s="42"/>
    </row>
    <row r="3" spans="1:23" ht="15.75" customHeight="1" x14ac:dyDescent="0.15">
      <c r="A3" s="59" t="s">
        <v>88</v>
      </c>
      <c r="B3" s="59" t="s">
        <v>89</v>
      </c>
      <c r="C3" s="59" t="s">
        <v>90</v>
      </c>
      <c r="D3" s="59" t="s">
        <v>95</v>
      </c>
      <c r="E3" s="59" t="s">
        <v>97</v>
      </c>
      <c r="F3" s="22"/>
      <c r="G3" s="22"/>
      <c r="H3" s="22"/>
      <c r="I3" s="15"/>
      <c r="J3" s="20"/>
      <c r="K3" s="20"/>
      <c r="L3" s="20"/>
      <c r="M3" s="20"/>
      <c r="N3" s="15"/>
      <c r="O3" s="20"/>
      <c r="P3" s="20"/>
      <c r="Q3" s="20"/>
      <c r="R3" s="20"/>
      <c r="S3" s="48"/>
      <c r="T3" s="20"/>
      <c r="U3" s="20"/>
      <c r="V3" s="20"/>
      <c r="W3" s="20"/>
    </row>
    <row r="4" spans="1:23" ht="15.75" customHeight="1" x14ac:dyDescent="0.15">
      <c r="A4" s="59" t="s">
        <v>91</v>
      </c>
      <c r="B4" s="59" t="s">
        <v>92</v>
      </c>
      <c r="C4" s="59" t="s">
        <v>93</v>
      </c>
      <c r="D4" s="59" t="s">
        <v>96</v>
      </c>
      <c r="E4" s="59" t="s">
        <v>98</v>
      </c>
      <c r="F4" s="34"/>
      <c r="G4" s="34"/>
      <c r="H4" s="34"/>
      <c r="I4" s="15"/>
      <c r="J4" s="20"/>
      <c r="K4" s="22"/>
      <c r="L4" s="22"/>
      <c r="M4" s="22"/>
      <c r="N4" s="15"/>
      <c r="O4" s="20"/>
      <c r="P4" s="22"/>
      <c r="Q4" s="22"/>
      <c r="R4" s="22"/>
      <c r="S4" s="18"/>
      <c r="T4" s="20"/>
      <c r="U4" s="22"/>
      <c r="V4" s="22"/>
      <c r="W4" s="22"/>
    </row>
    <row r="5" spans="1:23" ht="15.75" customHeight="1" x14ac:dyDescent="0.15">
      <c r="A5" s="59" t="s">
        <v>85</v>
      </c>
      <c r="B5" s="59" t="s">
        <v>89</v>
      </c>
      <c r="C5" s="59" t="s">
        <v>93</v>
      </c>
      <c r="D5" s="59" t="s">
        <v>95</v>
      </c>
      <c r="E5" s="59" t="s">
        <v>94</v>
      </c>
      <c r="I5" s="15"/>
      <c r="J5" s="20"/>
      <c r="K5" s="20"/>
      <c r="L5" s="20"/>
      <c r="M5" s="20"/>
      <c r="N5" s="15"/>
      <c r="O5" s="20"/>
      <c r="P5" s="20"/>
      <c r="Q5" s="20"/>
      <c r="R5" s="20"/>
      <c r="S5" s="48"/>
      <c r="T5" s="20"/>
      <c r="U5" s="20"/>
      <c r="V5" s="20"/>
      <c r="W5" s="20"/>
    </row>
    <row r="6" spans="1:23" ht="15.75" customHeight="1" x14ac:dyDescent="0.15">
      <c r="A6" s="59" t="s">
        <v>91</v>
      </c>
      <c r="B6" s="59" t="s">
        <v>89</v>
      </c>
      <c r="C6" s="59" t="s">
        <v>87</v>
      </c>
      <c r="D6" s="59" t="s">
        <v>95</v>
      </c>
      <c r="E6" s="59" t="s">
        <v>98</v>
      </c>
      <c r="I6" s="15"/>
      <c r="J6" s="15"/>
      <c r="K6" s="15"/>
      <c r="L6" s="15"/>
      <c r="M6" s="15"/>
      <c r="N6" s="15"/>
      <c r="O6" s="20"/>
      <c r="P6" s="20"/>
      <c r="Q6" s="22"/>
      <c r="R6" s="20"/>
      <c r="S6" s="48"/>
      <c r="T6" s="20"/>
      <c r="U6" s="20"/>
      <c r="V6" s="22"/>
      <c r="W6" s="20"/>
    </row>
    <row r="7" spans="1:23" ht="15.75" customHeight="1" x14ac:dyDescent="0.15">
      <c r="A7" s="59" t="s">
        <v>88</v>
      </c>
      <c r="B7" s="59" t="s">
        <v>86</v>
      </c>
      <c r="C7" s="59" t="s">
        <v>87</v>
      </c>
      <c r="D7" s="59" t="s">
        <v>84</v>
      </c>
      <c r="E7" s="59" t="s">
        <v>97</v>
      </c>
      <c r="I7" s="15"/>
      <c r="J7" s="15"/>
      <c r="K7" s="15"/>
      <c r="L7" s="15"/>
      <c r="M7" s="15"/>
      <c r="N7" s="15"/>
      <c r="O7" s="20"/>
      <c r="P7" s="20"/>
      <c r="Q7" s="22"/>
      <c r="R7" s="20"/>
      <c r="S7" s="48"/>
      <c r="T7" s="20"/>
      <c r="U7" s="20"/>
      <c r="V7" s="22"/>
      <c r="W7" s="20"/>
    </row>
    <row r="8" spans="1:23" ht="15.75" customHeight="1" x14ac:dyDescent="0.15">
      <c r="A8" s="59" t="s">
        <v>88</v>
      </c>
      <c r="B8" s="59" t="s">
        <v>92</v>
      </c>
      <c r="C8" s="59" t="s">
        <v>93</v>
      </c>
      <c r="D8" s="59" t="s">
        <v>96</v>
      </c>
      <c r="E8" s="59" t="s">
        <v>97</v>
      </c>
      <c r="I8" s="15"/>
      <c r="J8" s="20"/>
      <c r="K8" s="20"/>
      <c r="L8" s="20"/>
      <c r="M8" s="20"/>
      <c r="N8" s="15"/>
      <c r="O8" s="20"/>
      <c r="P8" s="20"/>
      <c r="Q8" s="20"/>
      <c r="R8" s="20"/>
      <c r="S8" s="48"/>
      <c r="T8" s="20"/>
      <c r="U8" s="20"/>
      <c r="V8" s="20"/>
      <c r="W8" s="20"/>
    </row>
    <row r="9" spans="1:23" ht="15.75" customHeight="1" x14ac:dyDescent="0.15">
      <c r="A9" s="59" t="s">
        <v>85</v>
      </c>
      <c r="B9" s="59" t="s">
        <v>86</v>
      </c>
      <c r="C9" s="59" t="s">
        <v>90</v>
      </c>
      <c r="D9" s="59" t="s">
        <v>96</v>
      </c>
      <c r="E9" s="59" t="s">
        <v>98</v>
      </c>
      <c r="I9" s="15"/>
      <c r="J9" s="15"/>
      <c r="K9" s="15"/>
      <c r="L9" s="15"/>
      <c r="M9" s="15"/>
      <c r="N9" s="15"/>
      <c r="O9" s="20"/>
      <c r="P9" s="20"/>
      <c r="Q9" s="22"/>
      <c r="R9" s="20"/>
      <c r="S9" s="48"/>
      <c r="T9" s="20"/>
      <c r="U9" s="20"/>
      <c r="V9" s="22"/>
      <c r="W9" s="20"/>
    </row>
    <row r="10" spans="1:23" ht="15.75" customHeight="1" x14ac:dyDescent="0.15">
      <c r="A10" s="59" t="s">
        <v>91</v>
      </c>
      <c r="B10" s="59" t="s">
        <v>92</v>
      </c>
      <c r="C10" s="59" t="s">
        <v>90</v>
      </c>
      <c r="D10" s="59" t="s">
        <v>84</v>
      </c>
      <c r="E10" s="59" t="s">
        <v>94</v>
      </c>
      <c r="I10" s="15"/>
      <c r="J10" s="15"/>
      <c r="K10" s="15"/>
      <c r="L10" s="15"/>
      <c r="M10" s="15"/>
      <c r="N10" s="15"/>
      <c r="O10" s="20"/>
      <c r="P10" s="20"/>
      <c r="Q10" s="22"/>
      <c r="R10" s="20"/>
      <c r="S10" s="48"/>
      <c r="T10" s="20"/>
      <c r="U10" s="20"/>
      <c r="V10" s="22"/>
      <c r="W10" s="20"/>
    </row>
    <row r="11" spans="1:23" ht="15.75" customHeight="1" x14ac:dyDescent="0.15">
      <c r="A11" s="59" t="s">
        <v>88</v>
      </c>
      <c r="B11" s="59" t="s">
        <v>92</v>
      </c>
      <c r="C11" s="59" t="s">
        <v>90</v>
      </c>
      <c r="D11" s="59" t="s">
        <v>84</v>
      </c>
      <c r="E11" s="59" t="s">
        <v>97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59" t="s">
        <v>88</v>
      </c>
      <c r="B12" s="59" t="s">
        <v>86</v>
      </c>
      <c r="C12" s="59" t="s">
        <v>90</v>
      </c>
      <c r="D12" s="59" t="s">
        <v>96</v>
      </c>
      <c r="E12" s="59" t="s">
        <v>97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20"/>
      <c r="U12" s="22"/>
      <c r="V12" s="20"/>
      <c r="W12" s="22"/>
    </row>
    <row r="13" spans="1:23" ht="15.75" customHeight="1" x14ac:dyDescent="0.15">
      <c r="A13" s="59" t="s">
        <v>85</v>
      </c>
      <c r="B13" s="59" t="s">
        <v>89</v>
      </c>
      <c r="C13" s="59" t="s">
        <v>90</v>
      </c>
      <c r="D13" s="59" t="s">
        <v>95</v>
      </c>
      <c r="E13" s="59" t="s">
        <v>94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20"/>
      <c r="U13" s="22"/>
      <c r="V13" s="20"/>
      <c r="W13" s="22"/>
    </row>
    <row r="14" spans="1:23" ht="15.75" customHeight="1" x14ac:dyDescent="0.15">
      <c r="A14" s="59" t="s">
        <v>91</v>
      </c>
      <c r="B14" s="59" t="s">
        <v>89</v>
      </c>
      <c r="C14" s="59" t="s">
        <v>90</v>
      </c>
      <c r="D14" s="59" t="s">
        <v>95</v>
      </c>
      <c r="E14" s="59" t="s">
        <v>98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20"/>
      <c r="U14" s="20"/>
      <c r="V14" s="22"/>
      <c r="W14" s="20"/>
    </row>
    <row r="15" spans="1:23" ht="15.75" customHeight="1" x14ac:dyDescent="0.15">
      <c r="A15" s="59" t="s">
        <v>85</v>
      </c>
      <c r="B15" s="59" t="s">
        <v>89</v>
      </c>
      <c r="C15" s="59" t="s">
        <v>87</v>
      </c>
      <c r="D15" s="59" t="s">
        <v>95</v>
      </c>
      <c r="E15" s="59" t="s">
        <v>94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59" t="s">
        <v>91</v>
      </c>
      <c r="B16" s="59" t="s">
        <v>89</v>
      </c>
      <c r="C16" s="59" t="s">
        <v>93</v>
      </c>
      <c r="D16" s="59" t="s">
        <v>95</v>
      </c>
      <c r="E16" s="59" t="s">
        <v>98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59" t="s">
        <v>88</v>
      </c>
      <c r="B17" s="59" t="s">
        <v>89</v>
      </c>
      <c r="C17" s="59" t="s">
        <v>87</v>
      </c>
      <c r="D17" s="59" t="s">
        <v>95</v>
      </c>
      <c r="E17" s="59" t="s">
        <v>97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59" t="s">
        <v>88</v>
      </c>
      <c r="B18" s="59" t="s">
        <v>89</v>
      </c>
      <c r="C18" s="59" t="s">
        <v>93</v>
      </c>
      <c r="D18" s="59" t="s">
        <v>95</v>
      </c>
      <c r="E18" s="59" t="s">
        <v>97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59" t="s">
        <v>85</v>
      </c>
      <c r="B19" s="59" t="s">
        <v>86</v>
      </c>
      <c r="C19" s="59" t="s">
        <v>93</v>
      </c>
      <c r="D19" s="59" t="s">
        <v>84</v>
      </c>
      <c r="E19" s="59" t="s">
        <v>94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15.75" customHeight="1" x14ac:dyDescent="0.15">
      <c r="A20" s="59" t="s">
        <v>91</v>
      </c>
      <c r="B20" s="59" t="s">
        <v>92</v>
      </c>
      <c r="C20" s="59" t="s">
        <v>87</v>
      </c>
      <c r="D20" s="59" t="s">
        <v>96</v>
      </c>
      <c r="E20" s="59" t="s">
        <v>98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15.75" customHeight="1" x14ac:dyDescent="0.15">
      <c r="A21" s="59" t="s">
        <v>85</v>
      </c>
      <c r="B21" s="59" t="s">
        <v>92</v>
      </c>
      <c r="C21" s="59" t="s">
        <v>93</v>
      </c>
      <c r="D21" s="59" t="s">
        <v>96</v>
      </c>
      <c r="E21" s="59" t="s">
        <v>94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15.75" customHeight="1" x14ac:dyDescent="0.15">
      <c r="A22" s="59" t="s">
        <v>91</v>
      </c>
      <c r="B22" s="59" t="s">
        <v>86</v>
      </c>
      <c r="C22" s="59" t="s">
        <v>87</v>
      </c>
      <c r="D22" s="59" t="s">
        <v>84</v>
      </c>
      <c r="E22" s="59" t="s">
        <v>98</v>
      </c>
      <c r="I22" s="15"/>
      <c r="J22" s="15"/>
      <c r="K22" s="15"/>
      <c r="L22" s="15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59" t="s">
        <v>88</v>
      </c>
      <c r="B23" s="59" t="s">
        <v>92</v>
      </c>
      <c r="C23" s="59" t="s">
        <v>87</v>
      </c>
      <c r="D23" s="59" t="s">
        <v>96</v>
      </c>
      <c r="E23" s="59" t="s">
        <v>97</v>
      </c>
      <c r="I23" s="15"/>
      <c r="J23" s="15"/>
      <c r="K23" s="15"/>
      <c r="L23" s="15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ht="15.75" customHeight="1" x14ac:dyDescent="0.15">
      <c r="A24" s="59" t="s">
        <v>88</v>
      </c>
      <c r="B24" s="59" t="s">
        <v>86</v>
      </c>
      <c r="C24" s="59" t="s">
        <v>93</v>
      </c>
      <c r="D24" s="59" t="s">
        <v>84</v>
      </c>
      <c r="E24" s="59" t="s">
        <v>97</v>
      </c>
      <c r="I24" s="15"/>
      <c r="J24" s="15"/>
      <c r="K24" s="15"/>
      <c r="L24" s="15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ht="15.75" customHeight="1" x14ac:dyDescent="0.15">
      <c r="A25" s="59" t="s">
        <v>85</v>
      </c>
      <c r="B25" s="59" t="s">
        <v>92</v>
      </c>
      <c r="C25" s="59" t="s">
        <v>87</v>
      </c>
      <c r="D25" s="59" t="s">
        <v>96</v>
      </c>
      <c r="E25" s="59" t="s">
        <v>94</v>
      </c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 ht="15.75" customHeight="1" x14ac:dyDescent="0.15">
      <c r="A26" s="59" t="s">
        <v>91</v>
      </c>
      <c r="B26" s="59" t="s">
        <v>86</v>
      </c>
      <c r="C26" s="59" t="s">
        <v>93</v>
      </c>
      <c r="D26" s="59" t="s">
        <v>84</v>
      </c>
      <c r="E26" s="59" t="s">
        <v>98</v>
      </c>
      <c r="I26" s="24"/>
      <c r="J26" s="24"/>
      <c r="K26" s="24"/>
      <c r="L26" s="2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82"/>
      <c r="B27" s="87"/>
      <c r="C27" s="82"/>
      <c r="D27" s="87"/>
      <c r="E27" s="68"/>
      <c r="I27" s="24"/>
      <c r="J27" s="24"/>
      <c r="K27" s="24"/>
      <c r="L27" s="2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82"/>
      <c r="B28" s="87"/>
      <c r="C28" s="82"/>
      <c r="D28" s="87"/>
      <c r="E28" s="68"/>
      <c r="I28" s="24"/>
      <c r="J28" s="24"/>
      <c r="K28" s="24"/>
      <c r="L28" s="24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82"/>
      <c r="B29" s="87"/>
      <c r="C29" s="82"/>
      <c r="D29" s="87"/>
      <c r="E29" s="68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82"/>
      <c r="B30" s="87"/>
      <c r="C30" s="82"/>
      <c r="D30" s="87"/>
      <c r="E30" s="68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82"/>
      <c r="B31" s="87"/>
      <c r="C31" s="82"/>
      <c r="D31" s="87"/>
      <c r="E31" s="68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82"/>
      <c r="B32" s="87"/>
      <c r="C32" s="82"/>
      <c r="D32" s="87"/>
      <c r="E32" s="68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82"/>
      <c r="B33" s="87"/>
      <c r="C33" s="82"/>
      <c r="D33" s="87"/>
      <c r="E33" s="68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82"/>
      <c r="B34" s="87"/>
      <c r="C34" s="82"/>
      <c r="D34" s="87"/>
      <c r="E34" s="68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82"/>
      <c r="B35" s="87"/>
      <c r="C35" s="82"/>
      <c r="D35" s="87"/>
      <c r="E35" s="68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82"/>
      <c r="B36" s="87"/>
      <c r="C36" s="82"/>
      <c r="D36" s="87"/>
      <c r="E36" s="68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82"/>
      <c r="B37" s="87"/>
      <c r="C37" s="82"/>
      <c r="D37" s="87"/>
      <c r="E37" s="68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82"/>
      <c r="B38" s="87"/>
      <c r="C38" s="82"/>
      <c r="D38" s="87"/>
      <c r="E38" s="68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82"/>
      <c r="B39" s="87"/>
      <c r="C39" s="82"/>
      <c r="D39" s="87"/>
      <c r="E39" s="68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82"/>
      <c r="B40" s="87"/>
      <c r="C40" s="82"/>
      <c r="D40" s="87"/>
      <c r="E40" s="68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82"/>
      <c r="B41" s="87"/>
      <c r="C41" s="82"/>
      <c r="D41" s="87"/>
      <c r="E41" s="68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82"/>
      <c r="B42" s="87"/>
      <c r="C42" s="82"/>
      <c r="D42" s="87"/>
      <c r="E42" s="68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82"/>
      <c r="B43" s="87"/>
      <c r="C43" s="82"/>
      <c r="D43" s="87"/>
      <c r="E43" s="68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82"/>
      <c r="B44" s="87"/>
      <c r="C44" s="82"/>
      <c r="D44" s="87"/>
      <c r="E44" s="68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82"/>
      <c r="B45" s="87"/>
      <c r="C45" s="82"/>
      <c r="D45" s="87"/>
      <c r="E45" s="68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82"/>
      <c r="B46" s="87"/>
      <c r="C46" s="82"/>
      <c r="D46" s="87"/>
      <c r="E46" s="68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82"/>
      <c r="B47" s="87"/>
      <c r="C47" s="82"/>
      <c r="D47" s="87"/>
      <c r="E47" s="68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82"/>
      <c r="B48" s="87"/>
      <c r="C48" s="82"/>
      <c r="D48" s="87"/>
      <c r="E48" s="68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82"/>
      <c r="B49" s="87"/>
      <c r="C49" s="82"/>
      <c r="D49" s="87"/>
      <c r="E49" s="68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82"/>
      <c r="B50" s="87"/>
      <c r="C50" s="82"/>
      <c r="D50" s="87"/>
      <c r="E50" s="68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82"/>
      <c r="B51" s="87"/>
      <c r="C51" s="82"/>
      <c r="D51" s="87"/>
      <c r="E51" s="68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48"/>
      <c r="E52" s="48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48"/>
      <c r="E53" s="48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48"/>
      <c r="E54" s="48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48"/>
      <c r="E55" s="48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48"/>
      <c r="E56" s="48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48"/>
      <c r="E57" s="48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48"/>
      <c r="E58" s="48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48"/>
      <c r="E59" s="48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48"/>
      <c r="E60" s="48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48"/>
      <c r="E61" s="48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48"/>
      <c r="E62" s="48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48"/>
      <c r="E63" s="48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48"/>
      <c r="E64" s="48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48"/>
      <c r="E65" s="48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48"/>
      <c r="E66" s="48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48"/>
      <c r="E67" s="48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48"/>
      <c r="E68" s="48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48"/>
      <c r="E69" s="48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48"/>
      <c r="E70" s="48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48"/>
      <c r="E71" s="48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48"/>
      <c r="E72" s="48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48"/>
      <c r="E73" s="48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48"/>
      <c r="E74" s="48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48"/>
      <c r="E75" s="48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48"/>
      <c r="E76" s="48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48"/>
      <c r="E77" s="48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48"/>
      <c r="E78" s="48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48"/>
      <c r="E79" s="48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48"/>
      <c r="E80" s="48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48"/>
      <c r="E81" s="48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48"/>
      <c r="E82" s="48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48"/>
      <c r="E83" s="48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48"/>
      <c r="E84" s="48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48"/>
      <c r="E85" s="48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48"/>
      <c r="E86" s="48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48"/>
      <c r="E87" s="48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48"/>
      <c r="E88" s="48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48"/>
      <c r="E89" s="48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48"/>
      <c r="E90" s="48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48"/>
      <c r="E91" s="48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48"/>
      <c r="E92" s="48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48"/>
      <c r="E93" s="48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48"/>
      <c r="E94" s="48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48"/>
      <c r="E95" s="48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48"/>
      <c r="E96" s="48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48"/>
      <c r="E97" s="48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48"/>
      <c r="E98" s="48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48"/>
      <c r="E99" s="48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48"/>
      <c r="E100" s="48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48"/>
      <c r="E101" s="48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48"/>
      <c r="E102" s="48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48"/>
      <c r="E103" s="48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48"/>
      <c r="E104" s="48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48"/>
      <c r="E105" s="48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48"/>
      <c r="E106" s="48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48"/>
      <c r="E107" s="48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48"/>
      <c r="E108" s="48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48"/>
      <c r="E109" s="48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48"/>
      <c r="E110" s="48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48"/>
      <c r="E111" s="48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48"/>
      <c r="E112" s="48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48"/>
      <c r="E113" s="48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48"/>
      <c r="E114" s="48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48"/>
      <c r="E115" s="48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48"/>
      <c r="E116" s="48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48"/>
      <c r="E117" s="48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48"/>
      <c r="E118" s="48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48"/>
      <c r="E119" s="48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48"/>
      <c r="E120" s="48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48"/>
      <c r="E121" s="48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48"/>
      <c r="E122" s="48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48"/>
      <c r="E123" s="48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48"/>
      <c r="E124" s="48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48"/>
      <c r="E125" s="48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48"/>
      <c r="E126" s="48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48"/>
      <c r="E127" s="48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48"/>
      <c r="E128" s="48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48"/>
      <c r="E129" s="48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48"/>
      <c r="E130" s="48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48"/>
      <c r="E131" s="48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48"/>
      <c r="E132" s="48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48"/>
      <c r="E133" s="48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48"/>
      <c r="E134" s="48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48"/>
      <c r="E135" s="48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48"/>
      <c r="E136" s="48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48"/>
      <c r="E137" s="48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48"/>
      <c r="E138" s="48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48"/>
      <c r="E139" s="48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48"/>
      <c r="E140" s="48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48"/>
      <c r="E141" s="48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48"/>
      <c r="E142" s="48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48"/>
      <c r="E143" s="48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48"/>
      <c r="E144" s="48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48"/>
      <c r="E145" s="48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48"/>
      <c r="E146" s="48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48"/>
      <c r="E147" s="48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48"/>
      <c r="E148" s="48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48"/>
      <c r="E149" s="48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48"/>
      <c r="E150" s="48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48"/>
      <c r="E151" s="48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48"/>
      <c r="E152" s="48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48"/>
      <c r="E153" s="48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48"/>
      <c r="E154" s="48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48"/>
      <c r="E155" s="48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48"/>
      <c r="E156" s="48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48"/>
      <c r="E157" s="48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48"/>
      <c r="E158" s="48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48"/>
      <c r="E159" s="48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48"/>
      <c r="E160" s="48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48"/>
      <c r="E161" s="48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48"/>
      <c r="E162" s="48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48"/>
      <c r="E163" s="48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48"/>
      <c r="E164" s="48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48"/>
      <c r="E165" s="48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48"/>
      <c r="E166" s="48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48"/>
      <c r="E167" s="48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48"/>
      <c r="E168" s="48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48"/>
      <c r="E169" s="48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48"/>
      <c r="E170" s="48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48"/>
      <c r="E171" s="48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48"/>
      <c r="E172" s="48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48"/>
      <c r="E173" s="48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48"/>
      <c r="E174" s="48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48"/>
      <c r="E175" s="48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48"/>
      <c r="E176" s="48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48"/>
      <c r="E177" s="48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48"/>
      <c r="E178" s="48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48"/>
      <c r="E179" s="48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48"/>
      <c r="E180" s="48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48"/>
      <c r="E181" s="48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48"/>
      <c r="E182" s="48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48"/>
      <c r="E183" s="48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48"/>
      <c r="E184" s="48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48"/>
      <c r="E185" s="48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48"/>
      <c r="E186" s="48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48"/>
      <c r="E187" s="48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48"/>
      <c r="E188" s="48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48"/>
      <c r="E189" s="48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48"/>
      <c r="E190" s="48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48"/>
      <c r="E191" s="48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48"/>
      <c r="E192" s="48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48"/>
      <c r="E193" s="48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48"/>
      <c r="E194" s="48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48"/>
      <c r="E195" s="48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48"/>
      <c r="E196" s="4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48"/>
      <c r="E197" s="48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48"/>
      <c r="E198" s="48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48"/>
      <c r="E199" s="48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48"/>
      <c r="E200" s="48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48"/>
      <c r="E201" s="48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48"/>
      <c r="E202" s="48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48"/>
      <c r="E203" s="48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48"/>
      <c r="E204" s="48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48"/>
      <c r="E205" s="48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48"/>
      <c r="E206" s="48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48"/>
      <c r="E207" s="48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48"/>
      <c r="E208" s="48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48"/>
      <c r="E209" s="48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48"/>
      <c r="E210" s="48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48"/>
      <c r="E211" s="48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48"/>
      <c r="E212" s="48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48"/>
      <c r="E213" s="48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48"/>
      <c r="E214" s="48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48"/>
      <c r="E215" s="48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48"/>
      <c r="E216" s="48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48"/>
      <c r="E217" s="48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48"/>
      <c r="E218" s="48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48"/>
      <c r="E219" s="48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48"/>
      <c r="E220" s="48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48"/>
      <c r="E221" s="48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48"/>
      <c r="E222" s="48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48"/>
      <c r="E223" s="48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48"/>
      <c r="E224" s="48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48"/>
      <c r="E225" s="48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48"/>
      <c r="E226" s="48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48"/>
      <c r="E227" s="48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48"/>
      <c r="E228" s="48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48"/>
      <c r="E229" s="48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48"/>
      <c r="E230" s="48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48"/>
      <c r="E231" s="48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48"/>
      <c r="E232" s="48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48"/>
      <c r="E233" s="48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48"/>
      <c r="E234" s="48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48"/>
      <c r="E235" s="48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48"/>
      <c r="E236" s="48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48"/>
      <c r="E237" s="48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48"/>
      <c r="E238" s="48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48"/>
      <c r="E239" s="48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48"/>
      <c r="E240" s="48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48"/>
      <c r="E241" s="48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48"/>
      <c r="E242" s="48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48"/>
      <c r="E243" s="48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48"/>
      <c r="E244" s="48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48"/>
      <c r="E245" s="48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48"/>
      <c r="E246" s="48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48"/>
      <c r="E247" s="48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48"/>
      <c r="E248" s="48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48"/>
      <c r="E249" s="48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48"/>
      <c r="E250" s="48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48"/>
      <c r="E251" s="48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48"/>
      <c r="E252" s="48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48"/>
      <c r="E253" s="48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48"/>
      <c r="E254" s="48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48"/>
      <c r="E255" s="48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48"/>
      <c r="E256" s="48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48"/>
      <c r="E257" s="48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48"/>
      <c r="E258" s="48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48"/>
      <c r="E259" s="48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48"/>
      <c r="E260" s="48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48"/>
      <c r="E261" s="48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48"/>
      <c r="E262" s="48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48"/>
      <c r="E263" s="48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48"/>
      <c r="E264" s="48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48"/>
      <c r="E265" s="48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48"/>
      <c r="E266" s="48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48"/>
      <c r="E267" s="48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48"/>
      <c r="E268" s="48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48"/>
      <c r="E269" s="48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48"/>
      <c r="E270" s="48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48"/>
      <c r="E271" s="48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48"/>
      <c r="E272" s="48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48"/>
      <c r="E273" s="48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48"/>
      <c r="E274" s="48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48"/>
      <c r="E275" s="48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48"/>
      <c r="E276" s="48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48"/>
      <c r="E277" s="48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48"/>
      <c r="E278" s="48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48"/>
      <c r="E279" s="48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48"/>
      <c r="E280" s="48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48"/>
      <c r="E281" s="48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48"/>
      <c r="E282" s="48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48"/>
      <c r="E283" s="48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48"/>
      <c r="E284" s="48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48"/>
      <c r="E285" s="48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48"/>
      <c r="E286" s="48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48"/>
      <c r="E287" s="48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48"/>
      <c r="E288" s="48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48"/>
      <c r="E289" s="48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48"/>
      <c r="E290" s="48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48"/>
      <c r="E291" s="48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48"/>
      <c r="E292" s="48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48"/>
      <c r="E293" s="48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48"/>
      <c r="E294" s="48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48"/>
      <c r="E295" s="48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48"/>
      <c r="E296" s="48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48"/>
      <c r="E297" s="48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48"/>
      <c r="E298" s="48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48"/>
      <c r="E299" s="48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48"/>
      <c r="E300" s="48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48"/>
      <c r="E301" s="48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48"/>
      <c r="E302" s="48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48"/>
      <c r="E303" s="48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48"/>
      <c r="E304" s="48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48"/>
      <c r="E305" s="48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48"/>
      <c r="E306" s="48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48"/>
      <c r="E307" s="48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48"/>
      <c r="E308" s="48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48"/>
      <c r="E309" s="48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48"/>
      <c r="E310" s="48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48"/>
      <c r="E311" s="48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48"/>
      <c r="E312" s="48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48"/>
      <c r="E313" s="48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48"/>
      <c r="E314" s="48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48"/>
      <c r="E315" s="48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48"/>
      <c r="E316" s="48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48"/>
      <c r="E317" s="48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48"/>
      <c r="E318" s="48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48"/>
      <c r="E319" s="48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48"/>
      <c r="E320" s="48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48"/>
      <c r="E321" s="48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48"/>
      <c r="E322" s="48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48"/>
      <c r="E323" s="48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48"/>
      <c r="E324" s="48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48"/>
      <c r="E325" s="48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48"/>
      <c r="E326" s="48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48"/>
      <c r="E327" s="48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48"/>
      <c r="E328" s="48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48"/>
      <c r="E329" s="48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48"/>
      <c r="E330" s="48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48"/>
      <c r="E331" s="48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48"/>
      <c r="E332" s="48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48"/>
      <c r="E333" s="48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48"/>
      <c r="E334" s="48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48"/>
      <c r="E335" s="48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48"/>
      <c r="E336" s="48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48"/>
      <c r="E337" s="48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48"/>
      <c r="E338" s="48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48"/>
      <c r="E339" s="48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48"/>
      <c r="E340" s="48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48"/>
      <c r="E341" s="48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48"/>
      <c r="E342" s="48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48"/>
      <c r="E343" s="48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48"/>
      <c r="E344" s="48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48"/>
      <c r="E345" s="48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48"/>
      <c r="E346" s="48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48"/>
      <c r="E347" s="48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48"/>
      <c r="E348" s="48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48"/>
      <c r="E349" s="48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48"/>
      <c r="E350" s="48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48"/>
      <c r="E351" s="48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48"/>
      <c r="E352" s="48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48"/>
      <c r="E353" s="48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48"/>
      <c r="E354" s="48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48"/>
      <c r="E355" s="48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48"/>
      <c r="E356" s="48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48"/>
      <c r="E357" s="48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48"/>
      <c r="E358" s="48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48"/>
      <c r="E359" s="48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48"/>
      <c r="E360" s="48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48"/>
      <c r="E361" s="48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48"/>
      <c r="E362" s="48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48"/>
      <c r="E363" s="48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48"/>
      <c r="E364" s="48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48"/>
      <c r="E365" s="48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48"/>
      <c r="E366" s="48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48"/>
      <c r="E367" s="48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48"/>
      <c r="E368" s="48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48"/>
      <c r="E369" s="48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48"/>
      <c r="E370" s="48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48"/>
      <c r="E371" s="48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48"/>
      <c r="E372" s="48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48"/>
      <c r="E373" s="48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48"/>
      <c r="E374" s="48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48"/>
      <c r="E375" s="48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48"/>
      <c r="E376" s="48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48"/>
      <c r="E377" s="48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48"/>
      <c r="E378" s="48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48"/>
      <c r="E379" s="48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48"/>
      <c r="E380" s="48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48"/>
      <c r="E381" s="48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48"/>
      <c r="E382" s="48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48"/>
      <c r="E383" s="48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48"/>
      <c r="E384" s="48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48"/>
      <c r="E385" s="48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48"/>
      <c r="E386" s="48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48"/>
      <c r="E387" s="48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48"/>
      <c r="E388" s="48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48"/>
      <c r="E389" s="48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48"/>
      <c r="E390" s="48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48"/>
      <c r="E391" s="48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48"/>
      <c r="E392" s="48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48"/>
      <c r="E393" s="48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48"/>
      <c r="E394" s="48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48"/>
      <c r="E395" s="48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48"/>
      <c r="E396" s="48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48"/>
      <c r="E397" s="48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48"/>
      <c r="E398" s="48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48"/>
      <c r="E399" s="48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48"/>
      <c r="E400" s="48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48"/>
      <c r="E401" s="48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48"/>
      <c r="E402" s="48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48"/>
      <c r="E403" s="48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48"/>
      <c r="E404" s="48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48"/>
      <c r="E405" s="48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48"/>
      <c r="E406" s="48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48"/>
      <c r="E407" s="48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48"/>
      <c r="E408" s="48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48"/>
      <c r="E409" s="48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48"/>
      <c r="E410" s="48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48"/>
      <c r="E411" s="48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48"/>
      <c r="E412" s="48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48"/>
      <c r="E413" s="48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48"/>
      <c r="E414" s="48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48"/>
      <c r="E415" s="48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48"/>
      <c r="E416" s="48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48"/>
      <c r="E417" s="48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48"/>
      <c r="E418" s="48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48"/>
      <c r="E419" s="48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48"/>
      <c r="E420" s="48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48"/>
      <c r="E421" s="48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48"/>
      <c r="E422" s="48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48"/>
      <c r="E423" s="48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48"/>
      <c r="E424" s="48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48"/>
      <c r="E425" s="48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48"/>
      <c r="E426" s="48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48"/>
      <c r="E427" s="48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48"/>
      <c r="E428" s="48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48"/>
      <c r="E429" s="48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48"/>
      <c r="E430" s="48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48"/>
      <c r="E431" s="48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48"/>
      <c r="E432" s="48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48"/>
      <c r="E433" s="48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48"/>
      <c r="E434" s="48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48"/>
      <c r="E435" s="48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48"/>
      <c r="E436" s="48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48"/>
      <c r="E437" s="48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48"/>
      <c r="E438" s="48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48"/>
      <c r="E439" s="48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48"/>
      <c r="E440" s="48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48"/>
      <c r="E441" s="48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48"/>
      <c r="E442" s="48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48"/>
      <c r="E443" s="48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48"/>
      <c r="E444" s="48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48"/>
      <c r="E445" s="48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48"/>
      <c r="E446" s="48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48"/>
      <c r="E447" s="48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48"/>
      <c r="E448" s="48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48"/>
      <c r="E449" s="48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48"/>
      <c r="E450" s="48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48"/>
      <c r="E451" s="48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48"/>
      <c r="E452" s="48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48"/>
      <c r="E453" s="48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48"/>
      <c r="E454" s="48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48"/>
      <c r="E455" s="48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48"/>
      <c r="E456" s="48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48"/>
      <c r="E457" s="48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48"/>
      <c r="E458" s="48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48"/>
      <c r="E459" s="48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48"/>
      <c r="E460" s="48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48"/>
      <c r="E461" s="48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48"/>
      <c r="E462" s="48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48"/>
      <c r="E463" s="48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48"/>
      <c r="E464" s="48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48"/>
      <c r="E465" s="48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48"/>
      <c r="E466" s="48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48"/>
      <c r="E467" s="48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48"/>
      <c r="E468" s="48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48"/>
      <c r="E469" s="48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48"/>
      <c r="E470" s="48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48"/>
      <c r="E471" s="48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48"/>
      <c r="E472" s="48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48"/>
      <c r="E473" s="48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48"/>
      <c r="E474" s="48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48"/>
      <c r="E475" s="48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48"/>
      <c r="E476" s="48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48"/>
      <c r="E477" s="48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48"/>
      <c r="E478" s="48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48"/>
      <c r="E479" s="48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48"/>
      <c r="E480" s="48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48"/>
      <c r="E481" s="48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48"/>
      <c r="E482" s="48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48"/>
      <c r="E483" s="48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48"/>
      <c r="E484" s="48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48"/>
      <c r="E485" s="48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48"/>
      <c r="E486" s="48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48"/>
      <c r="E487" s="48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48"/>
      <c r="E488" s="48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48"/>
      <c r="E489" s="48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48"/>
      <c r="E490" s="48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48"/>
      <c r="E491" s="48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48"/>
      <c r="E492" s="48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48"/>
      <c r="E493" s="48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48"/>
      <c r="E494" s="48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48"/>
      <c r="E495" s="48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48"/>
      <c r="E496" s="48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48"/>
      <c r="E497" s="48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48"/>
      <c r="E498" s="48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48"/>
      <c r="E499" s="48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48"/>
      <c r="E500" s="48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48"/>
      <c r="E501" s="48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48"/>
      <c r="E502" s="48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48"/>
      <c r="E503" s="48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48"/>
      <c r="E504" s="48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48"/>
      <c r="E505" s="48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48"/>
      <c r="E506" s="48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48"/>
      <c r="E507" s="48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48"/>
      <c r="E508" s="48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48"/>
      <c r="E509" s="48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48"/>
      <c r="E510" s="48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48"/>
      <c r="E511" s="48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48"/>
      <c r="E512" s="48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48"/>
      <c r="E513" s="48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48"/>
      <c r="E514" s="48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48"/>
      <c r="E515" s="48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48"/>
      <c r="E516" s="48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48"/>
      <c r="E517" s="48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48"/>
      <c r="E518" s="48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48"/>
      <c r="E519" s="48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48"/>
      <c r="E520" s="48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48"/>
      <c r="E521" s="48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48"/>
      <c r="E522" s="48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48"/>
      <c r="E523" s="48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48"/>
      <c r="E524" s="48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48"/>
      <c r="E525" s="48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48"/>
      <c r="E526" s="48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48"/>
      <c r="E527" s="48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48"/>
      <c r="E528" s="48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48"/>
      <c r="E529" s="48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48"/>
      <c r="E530" s="48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48"/>
      <c r="E531" s="48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48"/>
      <c r="E532" s="48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48"/>
      <c r="E533" s="48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48"/>
      <c r="E534" s="48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48"/>
      <c r="E535" s="48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48"/>
      <c r="E536" s="48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48"/>
      <c r="E537" s="48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48"/>
      <c r="E538" s="48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48"/>
      <c r="E539" s="48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48"/>
      <c r="E540" s="48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48"/>
      <c r="E541" s="48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48"/>
      <c r="E542" s="48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48"/>
      <c r="E543" s="48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48"/>
      <c r="E544" s="48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48"/>
      <c r="E545" s="48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48"/>
      <c r="E546" s="48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48"/>
      <c r="E547" s="48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48"/>
      <c r="E548" s="48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48"/>
      <c r="E549" s="48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48"/>
      <c r="E550" s="48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48"/>
      <c r="E551" s="48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48"/>
      <c r="E552" s="48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48"/>
      <c r="E553" s="48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48"/>
      <c r="E554" s="48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48"/>
      <c r="E555" s="48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48"/>
      <c r="E556" s="48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48"/>
      <c r="E557" s="48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48"/>
      <c r="E558" s="48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48"/>
      <c r="E559" s="48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48"/>
      <c r="E560" s="48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48"/>
      <c r="E561" s="48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48"/>
      <c r="E562" s="48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48"/>
      <c r="E563" s="48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48"/>
      <c r="E564" s="48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48"/>
      <c r="E565" s="48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48"/>
      <c r="E566" s="48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48"/>
      <c r="E567" s="48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48"/>
      <c r="E568" s="48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48"/>
      <c r="E569" s="48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48"/>
      <c r="E570" s="48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48"/>
      <c r="E571" s="48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48"/>
      <c r="E572" s="48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48"/>
      <c r="E573" s="48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48"/>
      <c r="E574" s="48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48"/>
      <c r="E575" s="48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48"/>
      <c r="E576" s="48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48"/>
      <c r="E577" s="48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48"/>
      <c r="E578" s="48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48"/>
      <c r="E579" s="48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48"/>
      <c r="E580" s="48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48"/>
      <c r="E581" s="48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48"/>
      <c r="E582" s="48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48"/>
      <c r="E583" s="48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48"/>
      <c r="E584" s="48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48"/>
      <c r="E585" s="48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48"/>
      <c r="E586" s="48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48"/>
      <c r="E587" s="48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48"/>
      <c r="E588" s="48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48"/>
      <c r="E589" s="48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48"/>
      <c r="E590" s="48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48"/>
      <c r="E591" s="48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48"/>
      <c r="E592" s="48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48"/>
      <c r="E593" s="48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48"/>
      <c r="E594" s="48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48"/>
      <c r="E595" s="48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48"/>
      <c r="E596" s="48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48"/>
      <c r="E597" s="48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48"/>
      <c r="E598" s="48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48"/>
      <c r="E599" s="48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48"/>
      <c r="E600" s="48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48"/>
      <c r="E601" s="48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48"/>
      <c r="E602" s="48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48"/>
      <c r="E603" s="48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48"/>
      <c r="E604" s="48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48"/>
      <c r="E605" s="48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48"/>
      <c r="E606" s="48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48"/>
      <c r="E607" s="48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48"/>
      <c r="E608" s="48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48"/>
      <c r="E609" s="48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48"/>
      <c r="E610" s="48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48"/>
      <c r="E611" s="48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48"/>
      <c r="E612" s="48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48"/>
      <c r="E613" s="48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48"/>
      <c r="E614" s="48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48"/>
      <c r="E615" s="48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48"/>
      <c r="E616" s="48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48"/>
      <c r="E617" s="48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48"/>
      <c r="E618" s="48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48"/>
      <c r="E619" s="48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48"/>
      <c r="E620" s="48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48"/>
      <c r="E621" s="48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48"/>
      <c r="E622" s="48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48"/>
      <c r="E623" s="48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48"/>
      <c r="E624" s="48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48"/>
      <c r="E625" s="48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48"/>
      <c r="E626" s="48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48"/>
      <c r="E627" s="48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48"/>
      <c r="E628" s="48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48"/>
      <c r="E629" s="48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48"/>
      <c r="E630" s="48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48"/>
      <c r="E631" s="48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48"/>
      <c r="E632" s="48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48"/>
      <c r="E633" s="48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48"/>
      <c r="E634" s="48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48"/>
      <c r="E635" s="48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48"/>
      <c r="E636" s="48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48"/>
      <c r="E637" s="48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48"/>
      <c r="E638" s="48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48"/>
      <c r="E639" s="48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48"/>
      <c r="E640" s="48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48"/>
      <c r="E641" s="48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48"/>
      <c r="E642" s="48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48"/>
      <c r="E643" s="48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48"/>
      <c r="E644" s="48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48"/>
      <c r="E645" s="48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48"/>
      <c r="E646" s="48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48"/>
      <c r="E647" s="48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48"/>
      <c r="E648" s="48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48"/>
      <c r="E649" s="48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48"/>
      <c r="E650" s="48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48"/>
      <c r="E651" s="48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48"/>
      <c r="E652" s="48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48"/>
      <c r="E653" s="48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48"/>
      <c r="E654" s="48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48"/>
      <c r="E655" s="48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48"/>
      <c r="E656" s="48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48"/>
      <c r="E657" s="48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48"/>
      <c r="E658" s="48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48"/>
      <c r="E659" s="48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48"/>
      <c r="E660" s="48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48"/>
      <c r="E661" s="48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48"/>
      <c r="E662" s="48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48"/>
      <c r="E663" s="48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48"/>
      <c r="E664" s="48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48"/>
      <c r="E665" s="48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48"/>
      <c r="E666" s="48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48"/>
      <c r="E667" s="48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48"/>
      <c r="E668" s="48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48"/>
      <c r="E669" s="48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48"/>
      <c r="E670" s="48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48"/>
      <c r="E671" s="48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48"/>
      <c r="E672" s="48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48"/>
      <c r="E673" s="48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48"/>
      <c r="E674" s="48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48"/>
      <c r="E675" s="48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48"/>
      <c r="E676" s="48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48"/>
      <c r="E677" s="48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48"/>
      <c r="E678" s="48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48"/>
      <c r="E679" s="48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48"/>
      <c r="E680" s="48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48"/>
      <c r="E681" s="48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48"/>
      <c r="E682" s="48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48"/>
      <c r="E683" s="48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48"/>
      <c r="E684" s="48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48"/>
      <c r="E685" s="48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48"/>
      <c r="E686" s="48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48"/>
      <c r="E687" s="48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48"/>
      <c r="E688" s="48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48"/>
      <c r="E689" s="48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48"/>
      <c r="E690" s="48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48"/>
      <c r="E691" s="48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48"/>
      <c r="E692" s="48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48"/>
      <c r="E693" s="48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48"/>
      <c r="E694" s="48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48"/>
      <c r="E695" s="48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48"/>
      <c r="E696" s="48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48"/>
      <c r="E697" s="48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48"/>
      <c r="E698" s="48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48"/>
      <c r="E699" s="48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48"/>
      <c r="E700" s="48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48"/>
      <c r="E701" s="48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48"/>
      <c r="E702" s="48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48"/>
      <c r="E703" s="48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48"/>
      <c r="E704" s="48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48"/>
      <c r="E705" s="48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48"/>
      <c r="E706" s="48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48"/>
      <c r="E707" s="48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48"/>
      <c r="E708" s="48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48"/>
      <c r="E709" s="48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48"/>
      <c r="E710" s="48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48"/>
      <c r="E711" s="48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48"/>
      <c r="E712" s="48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48"/>
      <c r="E713" s="48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48"/>
      <c r="E714" s="48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48"/>
      <c r="E715" s="48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48"/>
      <c r="E716" s="48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48"/>
      <c r="E717" s="48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48"/>
      <c r="E718" s="48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48"/>
      <c r="E719" s="48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48"/>
      <c r="E720" s="48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48"/>
      <c r="E721" s="48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48"/>
      <c r="E722" s="48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48"/>
      <c r="E723" s="48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48"/>
      <c r="E724" s="48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48"/>
      <c r="E725" s="48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48"/>
      <c r="E726" s="48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48"/>
      <c r="E727" s="48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48"/>
      <c r="E728" s="48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48"/>
      <c r="E729" s="48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48"/>
      <c r="E730" s="48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48"/>
      <c r="E731" s="48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48"/>
      <c r="E732" s="48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48"/>
      <c r="E733" s="48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48"/>
      <c r="E734" s="48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48"/>
      <c r="E735" s="48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48"/>
      <c r="E736" s="48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48"/>
      <c r="E737" s="48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48"/>
      <c r="E738" s="48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48"/>
      <c r="E739" s="48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48"/>
      <c r="E740" s="48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48"/>
      <c r="E741" s="48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48"/>
      <c r="E742" s="48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48"/>
      <c r="E743" s="48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48"/>
      <c r="E744" s="48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48"/>
      <c r="E745" s="48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48"/>
      <c r="E746" s="48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48"/>
      <c r="E747" s="48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48"/>
      <c r="E748" s="48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48"/>
      <c r="E749" s="48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48"/>
      <c r="E750" s="48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48"/>
      <c r="E751" s="48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48"/>
      <c r="E752" s="48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48"/>
      <c r="E753" s="48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48"/>
      <c r="E754" s="48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48"/>
      <c r="E755" s="48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48"/>
      <c r="E756" s="48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48"/>
      <c r="E757" s="48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48"/>
      <c r="E758" s="48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48"/>
      <c r="E759" s="48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48"/>
      <c r="E760" s="48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48"/>
      <c r="E761" s="48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48"/>
      <c r="E762" s="48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48"/>
      <c r="E763" s="48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48"/>
      <c r="E764" s="48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48"/>
      <c r="E765" s="48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48"/>
      <c r="E766" s="48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48"/>
      <c r="E767" s="48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48"/>
      <c r="E768" s="48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48"/>
      <c r="E769" s="48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48"/>
      <c r="E770" s="48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48"/>
      <c r="E771" s="48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48"/>
      <c r="E772" s="48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48"/>
      <c r="E773" s="48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48"/>
      <c r="E774" s="48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48"/>
      <c r="E775" s="48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48"/>
      <c r="E776" s="48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48"/>
      <c r="E777" s="48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48"/>
      <c r="E778" s="48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48"/>
      <c r="E779" s="48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48"/>
      <c r="E780" s="48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48"/>
      <c r="E781" s="48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48"/>
      <c r="E782" s="48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48"/>
      <c r="E783" s="48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48"/>
      <c r="E784" s="48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48"/>
      <c r="E785" s="48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48"/>
      <c r="E786" s="48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48"/>
      <c r="E787" s="48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48"/>
      <c r="E788" s="48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48"/>
      <c r="E789" s="48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48"/>
      <c r="E790" s="48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48"/>
      <c r="E791" s="48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48"/>
      <c r="E792" s="48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48"/>
      <c r="E793" s="48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48"/>
      <c r="E794" s="48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48"/>
      <c r="E795" s="48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48"/>
      <c r="E796" s="48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48"/>
      <c r="E797" s="48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48"/>
      <c r="E798" s="48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48"/>
      <c r="E799" s="48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48"/>
      <c r="E800" s="48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48"/>
      <c r="E801" s="48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48"/>
      <c r="E802" s="48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48"/>
      <c r="E803" s="48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48"/>
      <c r="E804" s="48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48"/>
      <c r="E805" s="48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48"/>
      <c r="E806" s="48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48"/>
      <c r="E807" s="48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48"/>
      <c r="E808" s="48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48"/>
      <c r="E809" s="48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48"/>
      <c r="E810" s="48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48"/>
      <c r="E811" s="48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48"/>
      <c r="E812" s="48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48"/>
      <c r="E813" s="48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48"/>
      <c r="E814" s="48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48"/>
      <c r="E815" s="48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48"/>
      <c r="E816" s="48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48"/>
      <c r="E817" s="48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48"/>
      <c r="E818" s="48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48"/>
      <c r="E819" s="48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48"/>
      <c r="E820" s="48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48"/>
      <c r="E821" s="48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48"/>
      <c r="E822" s="48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48"/>
      <c r="E823" s="48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48"/>
      <c r="E824" s="48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48"/>
      <c r="E825" s="48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48"/>
      <c r="E826" s="48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48"/>
      <c r="E827" s="48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48"/>
      <c r="E828" s="48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48"/>
      <c r="E829" s="48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48"/>
      <c r="E830" s="48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48"/>
      <c r="E831" s="48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48"/>
      <c r="E832" s="48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48"/>
      <c r="E833" s="48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48"/>
      <c r="E834" s="48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48"/>
      <c r="E835" s="48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48"/>
      <c r="E836" s="48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48"/>
      <c r="E837" s="48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48"/>
      <c r="E838" s="48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48"/>
      <c r="E839" s="48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48"/>
      <c r="E840" s="48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48"/>
      <c r="E841" s="48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48"/>
      <c r="E842" s="48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48"/>
      <c r="E843" s="48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48"/>
      <c r="E844" s="48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48"/>
      <c r="E845" s="48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48"/>
      <c r="E846" s="48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48"/>
      <c r="E847" s="48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48"/>
      <c r="E848" s="48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48"/>
      <c r="E849" s="48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48"/>
      <c r="E850" s="48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48"/>
      <c r="E851" s="48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48"/>
      <c r="E852" s="48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48"/>
      <c r="E853" s="48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48"/>
      <c r="E854" s="48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48"/>
      <c r="E855" s="48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48"/>
      <c r="E856" s="48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48"/>
      <c r="E857" s="48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48"/>
      <c r="E858" s="48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48"/>
      <c r="E859" s="48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48"/>
      <c r="E860" s="48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48"/>
      <c r="E861" s="48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48"/>
      <c r="E862" s="48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48"/>
      <c r="E863" s="48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48"/>
      <c r="E864" s="48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48"/>
      <c r="E865" s="48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48"/>
      <c r="E866" s="48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48"/>
      <c r="E867" s="48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48"/>
      <c r="E868" s="48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48"/>
      <c r="E869" s="48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48"/>
      <c r="E870" s="48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48"/>
      <c r="E871" s="48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48"/>
      <c r="E872" s="48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48"/>
      <c r="E873" s="48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48"/>
      <c r="E874" s="48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48"/>
      <c r="E875" s="48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48"/>
      <c r="E876" s="48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48"/>
      <c r="E877" s="48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48"/>
      <c r="E878" s="48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48"/>
      <c r="E879" s="48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48"/>
      <c r="E880" s="48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48"/>
      <c r="E881" s="48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48"/>
      <c r="E882" s="48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48"/>
      <c r="E883" s="48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48"/>
      <c r="E884" s="48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48"/>
      <c r="E885" s="48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48"/>
      <c r="E886" s="48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48"/>
      <c r="E887" s="48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48"/>
      <c r="E888" s="48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48"/>
      <c r="E889" s="48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48"/>
      <c r="E890" s="48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48"/>
      <c r="E891" s="48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48"/>
      <c r="E892" s="48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48"/>
      <c r="E893" s="48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48"/>
      <c r="E894" s="48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48"/>
      <c r="E895" s="48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48"/>
      <c r="E896" s="48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48"/>
      <c r="E897" s="48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48"/>
      <c r="E898" s="48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48"/>
      <c r="E899" s="48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48"/>
      <c r="E900" s="48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48"/>
      <c r="E901" s="48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48"/>
      <c r="E902" s="48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48"/>
      <c r="E903" s="48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48"/>
      <c r="E904" s="48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48"/>
      <c r="E905" s="48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48"/>
      <c r="E906" s="48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48"/>
      <c r="E907" s="48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48"/>
      <c r="E908" s="48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48"/>
      <c r="E909" s="48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48"/>
      <c r="E910" s="48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48"/>
      <c r="E911" s="48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48"/>
      <c r="E912" s="48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48"/>
      <c r="E913" s="48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48"/>
      <c r="E914" s="48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48"/>
      <c r="E915" s="48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48"/>
      <c r="E916" s="48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48"/>
      <c r="E917" s="48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48"/>
      <c r="E918" s="48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48"/>
      <c r="E919" s="48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48"/>
      <c r="E920" s="48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48"/>
      <c r="E921" s="48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48"/>
      <c r="E922" s="48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48"/>
      <c r="E923" s="48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48"/>
      <c r="E924" s="48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48"/>
      <c r="E925" s="48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48"/>
      <c r="E926" s="48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48"/>
      <c r="E927" s="48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48"/>
      <c r="E928" s="48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48"/>
      <c r="E929" s="48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48"/>
      <c r="E930" s="48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48"/>
      <c r="E931" s="48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48"/>
      <c r="E932" s="48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48"/>
      <c r="E933" s="48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48"/>
      <c r="E934" s="48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48"/>
      <c r="E935" s="48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48"/>
      <c r="E936" s="48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48"/>
      <c r="E937" s="48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48"/>
      <c r="E938" s="48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48"/>
      <c r="E939" s="48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48"/>
      <c r="E940" s="48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48"/>
      <c r="E941" s="48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48"/>
      <c r="E942" s="48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48"/>
      <c r="E943" s="48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48"/>
      <c r="E944" s="48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48"/>
      <c r="E945" s="48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48"/>
      <c r="E946" s="48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48"/>
      <c r="E947" s="48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48"/>
      <c r="E948" s="48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48"/>
      <c r="E949" s="48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48"/>
      <c r="E950" s="48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48"/>
      <c r="E951" s="48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48"/>
      <c r="E952" s="48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48"/>
      <c r="E953" s="48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48"/>
      <c r="E954" s="48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48"/>
      <c r="E955" s="48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48"/>
      <c r="E956" s="48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48"/>
      <c r="E957" s="48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48"/>
      <c r="E958" s="48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48"/>
      <c r="E959" s="48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48"/>
      <c r="E960" s="48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48"/>
      <c r="E961" s="48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48"/>
      <c r="E962" s="48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48"/>
      <c r="E963" s="48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48"/>
      <c r="E964" s="48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48"/>
      <c r="E965" s="48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48"/>
      <c r="E966" s="48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48"/>
      <c r="E967" s="48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48"/>
      <c r="E968" s="48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48"/>
      <c r="E969" s="48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48"/>
      <c r="E970" s="48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48"/>
      <c r="E971" s="48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48"/>
      <c r="E972" s="48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48"/>
      <c r="E973" s="48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48"/>
      <c r="E974" s="48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48"/>
      <c r="E975" s="48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48"/>
      <c r="E976" s="48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48"/>
      <c r="E977" s="48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48"/>
      <c r="E978" s="48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48"/>
      <c r="E979" s="48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48"/>
      <c r="E980" s="48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48"/>
      <c r="E981" s="48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48"/>
      <c r="E982" s="48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48"/>
      <c r="E983" s="48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48"/>
      <c r="E984" s="48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48"/>
      <c r="E985" s="48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48"/>
      <c r="E986" s="48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48"/>
      <c r="E987" s="48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48"/>
      <c r="E988" s="48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48"/>
      <c r="E989" s="48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48"/>
      <c r="E990" s="48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48"/>
      <c r="E991" s="48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48"/>
      <c r="E992" s="48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48"/>
      <c r="E993" s="48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48"/>
      <c r="E994" s="48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48"/>
      <c r="E995" s="48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48"/>
      <c r="E996" s="48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48"/>
      <c r="E997" s="48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48"/>
      <c r="E998" s="48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48"/>
      <c r="E999" s="48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48"/>
      <c r="E1000" s="48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48"/>
      <c r="E1001" s="48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48"/>
      <c r="E1002" s="48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 spans="1:23" ht="15.75" customHeight="1" x14ac:dyDescent="0.15">
      <c r="A1003" s="15"/>
      <c r="B1003" s="15"/>
      <c r="C1003" s="15"/>
      <c r="D1003" s="48"/>
      <c r="E1003" s="48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 spans="1:23" ht="15.75" customHeight="1" x14ac:dyDescent="0.15">
      <c r="A1004" s="15"/>
      <c r="B1004" s="15"/>
      <c r="C1004" s="15"/>
      <c r="D1004" s="48"/>
      <c r="E1004" s="48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  <row r="1005" spans="1:23" ht="15.75" customHeight="1" x14ac:dyDescent="0.15">
      <c r="A1005" s="15"/>
      <c r="B1005" s="15"/>
      <c r="C1005" s="15"/>
      <c r="D1005" s="48"/>
      <c r="E1005" s="48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36"/>
  <sheetViews>
    <sheetView tabSelected="1" workbookViewId="0">
      <selection activeCell="F25" sqref="F25"/>
    </sheetView>
  </sheetViews>
  <sheetFormatPr baseColWidth="10" defaultColWidth="12.6640625" defaultRowHeight="15" customHeight="1" x14ac:dyDescent="0.15"/>
  <cols>
    <col min="1" max="1" width="17" customWidth="1"/>
    <col min="8" max="8" width="19.1640625" customWidth="1"/>
  </cols>
  <sheetData>
    <row r="1" spans="1:28" ht="15" customHeight="1" x14ac:dyDescent="0.15">
      <c r="A1" s="67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" t="s">
        <v>12</v>
      </c>
      <c r="G1" s="7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" customHeight="1" x14ac:dyDescent="0.15">
      <c r="A2" s="68" t="s">
        <v>7</v>
      </c>
      <c r="B2" s="9" t="s">
        <v>7</v>
      </c>
      <c r="C2" s="9" t="s">
        <v>7</v>
      </c>
      <c r="D2" s="10" t="s">
        <v>7</v>
      </c>
      <c r="E2" s="10" t="s">
        <v>7</v>
      </c>
      <c r="F2" s="10">
        <v>100</v>
      </c>
      <c r="G2" s="11"/>
      <c r="H2" s="7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 customHeight="1" x14ac:dyDescent="0.15">
      <c r="A3" s="20" t="s">
        <v>7</v>
      </c>
      <c r="B3" s="20" t="s">
        <v>7</v>
      </c>
      <c r="C3" s="20" t="s">
        <v>7</v>
      </c>
      <c r="D3" s="20" t="s">
        <v>7</v>
      </c>
      <c r="E3" s="68"/>
      <c r="F3" s="20">
        <v>90</v>
      </c>
      <c r="G3" s="48"/>
      <c r="H3" s="70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 customHeight="1" x14ac:dyDescent="0.15">
      <c r="A4" s="20" t="s">
        <v>7</v>
      </c>
      <c r="B4" s="20" t="s">
        <v>7</v>
      </c>
      <c r="C4" s="20" t="s">
        <v>7</v>
      </c>
      <c r="D4" s="68"/>
      <c r="E4" s="68"/>
      <c r="F4" s="20">
        <v>75</v>
      </c>
      <c r="G4" s="4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 customHeight="1" x14ac:dyDescent="0.15">
      <c r="A5" s="68" t="s">
        <v>100</v>
      </c>
      <c r="B5" s="68" t="s">
        <v>100</v>
      </c>
      <c r="C5" s="68" t="s">
        <v>100</v>
      </c>
      <c r="D5" s="68" t="s">
        <v>100</v>
      </c>
      <c r="E5" s="68" t="s">
        <v>100</v>
      </c>
      <c r="F5" s="68">
        <v>100</v>
      </c>
      <c r="G5" s="48"/>
      <c r="H5" s="65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 customHeight="1" x14ac:dyDescent="0.15">
      <c r="A6" s="68" t="s">
        <v>100</v>
      </c>
      <c r="B6" s="68" t="s">
        <v>100</v>
      </c>
      <c r="C6" s="68" t="s">
        <v>100</v>
      </c>
      <c r="D6" s="68" t="s">
        <v>100</v>
      </c>
      <c r="E6" s="68"/>
      <c r="F6" s="20">
        <v>90</v>
      </c>
      <c r="G6" s="4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 customHeight="1" x14ac:dyDescent="0.15">
      <c r="A7" s="68" t="s">
        <v>100</v>
      </c>
      <c r="B7" s="68" t="s">
        <v>100</v>
      </c>
      <c r="C7" s="68" t="s">
        <v>100</v>
      </c>
      <c r="D7" s="68"/>
      <c r="E7" s="68"/>
      <c r="F7" s="20">
        <v>75</v>
      </c>
      <c r="G7" s="4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 customHeight="1" x14ac:dyDescent="0.15">
      <c r="A8" s="68" t="s">
        <v>101</v>
      </c>
      <c r="B8" s="68" t="s">
        <v>101</v>
      </c>
      <c r="C8" s="68" t="s">
        <v>101</v>
      </c>
      <c r="D8" s="68" t="s">
        <v>101</v>
      </c>
      <c r="E8" s="68" t="s">
        <v>101</v>
      </c>
      <c r="F8" s="10">
        <v>55</v>
      </c>
      <c r="G8" s="11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 customHeight="1" x14ac:dyDescent="0.15">
      <c r="A9" s="68" t="s">
        <v>101</v>
      </c>
      <c r="B9" s="68" t="s">
        <v>101</v>
      </c>
      <c r="C9" s="68" t="s">
        <v>101</v>
      </c>
      <c r="D9" s="68" t="s">
        <v>101</v>
      </c>
      <c r="E9" s="68"/>
      <c r="F9" s="20">
        <v>50</v>
      </c>
      <c r="G9" s="4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 customHeight="1" x14ac:dyDescent="0.15">
      <c r="A10" s="68" t="s">
        <v>101</v>
      </c>
      <c r="B10" s="68" t="s">
        <v>101</v>
      </c>
      <c r="C10" s="68" t="s">
        <v>101</v>
      </c>
      <c r="D10" s="68"/>
      <c r="E10" s="68"/>
      <c r="F10" s="20">
        <v>44</v>
      </c>
      <c r="G10" s="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 customHeight="1" x14ac:dyDescent="0.15">
      <c r="A11" s="68" t="s">
        <v>102</v>
      </c>
      <c r="B11" s="68" t="s">
        <v>102</v>
      </c>
      <c r="C11" s="68" t="s">
        <v>102</v>
      </c>
      <c r="D11" s="68" t="s">
        <v>102</v>
      </c>
      <c r="E11" s="68" t="s">
        <v>102</v>
      </c>
      <c r="F11" s="20">
        <v>48</v>
      </c>
      <c r="G11" s="4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 customHeight="1" x14ac:dyDescent="0.15">
      <c r="A12" s="68" t="s">
        <v>102</v>
      </c>
      <c r="B12" s="68" t="s">
        <v>102</v>
      </c>
      <c r="C12" s="68" t="s">
        <v>102</v>
      </c>
      <c r="D12" s="68" t="s">
        <v>102</v>
      </c>
      <c r="E12" s="68"/>
      <c r="F12" s="20">
        <v>42</v>
      </c>
      <c r="G12" s="4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 customHeight="1" x14ac:dyDescent="0.15">
      <c r="A13" s="68" t="s">
        <v>102</v>
      </c>
      <c r="B13" s="68" t="s">
        <v>102</v>
      </c>
      <c r="C13" s="68" t="s">
        <v>102</v>
      </c>
      <c r="D13" s="68"/>
      <c r="E13" s="68"/>
      <c r="F13" s="20">
        <v>37</v>
      </c>
      <c r="G13" s="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 customHeight="1" x14ac:dyDescent="0.15">
      <c r="A14" s="68" t="s">
        <v>103</v>
      </c>
      <c r="B14" s="68" t="s">
        <v>103</v>
      </c>
      <c r="C14" s="68" t="s">
        <v>103</v>
      </c>
      <c r="D14" s="68" t="s">
        <v>103</v>
      </c>
      <c r="E14" s="68" t="s">
        <v>103</v>
      </c>
      <c r="F14" s="10">
        <v>45</v>
      </c>
      <c r="G14" s="1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 customHeight="1" x14ac:dyDescent="0.15">
      <c r="A15" s="68" t="s">
        <v>103</v>
      </c>
      <c r="B15" s="68" t="s">
        <v>103</v>
      </c>
      <c r="C15" s="68" t="s">
        <v>103</v>
      </c>
      <c r="D15" s="68" t="s">
        <v>103</v>
      </c>
      <c r="E15" s="68"/>
      <c r="F15" s="20">
        <v>35</v>
      </c>
      <c r="G15" s="11"/>
      <c r="H15" s="7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 customHeight="1" x14ac:dyDescent="0.15">
      <c r="A16" s="68" t="s">
        <v>103</v>
      </c>
      <c r="B16" s="68" t="s">
        <v>103</v>
      </c>
      <c r="C16" s="68" t="s">
        <v>103</v>
      </c>
      <c r="D16" s="68"/>
      <c r="E16" s="68"/>
      <c r="F16" s="20">
        <v>30</v>
      </c>
      <c r="G16" s="4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1" customFormat="1" ht="15" customHeight="1" x14ac:dyDescent="0.15">
      <c r="A17" s="68" t="s">
        <v>104</v>
      </c>
      <c r="B17" s="68" t="s">
        <v>104</v>
      </c>
      <c r="C17" s="68" t="s">
        <v>104</v>
      </c>
      <c r="D17" s="68" t="s">
        <v>104</v>
      </c>
      <c r="E17" s="68" t="s">
        <v>104</v>
      </c>
      <c r="F17" s="68">
        <v>37</v>
      </c>
      <c r="G17" s="92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</row>
    <row r="18" spans="1:28" ht="15" customHeight="1" x14ac:dyDescent="0.15">
      <c r="A18" s="68" t="s">
        <v>104</v>
      </c>
      <c r="B18" s="68" t="s">
        <v>104</v>
      </c>
      <c r="C18" s="68" t="s">
        <v>104</v>
      </c>
      <c r="D18" s="68" t="s">
        <v>104</v>
      </c>
      <c r="E18" s="68"/>
      <c r="F18" s="20">
        <v>32</v>
      </c>
      <c r="G18" s="4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" customHeight="1" x14ac:dyDescent="0.15">
      <c r="A19" s="68" t="s">
        <v>104</v>
      </c>
      <c r="B19" s="68" t="s">
        <v>104</v>
      </c>
      <c r="C19" s="68" t="s">
        <v>104</v>
      </c>
      <c r="D19" s="68"/>
      <c r="E19" s="68"/>
      <c r="F19" s="20">
        <v>25</v>
      </c>
      <c r="G19" s="4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" customHeight="1" x14ac:dyDescent="0.15">
      <c r="A20" s="68" t="s">
        <v>105</v>
      </c>
      <c r="B20" s="68" t="s">
        <v>105</v>
      </c>
      <c r="C20" s="68" t="s">
        <v>105</v>
      </c>
      <c r="D20" s="68" t="s">
        <v>105</v>
      </c>
      <c r="E20" s="68" t="s">
        <v>105</v>
      </c>
      <c r="F20" s="10">
        <v>32</v>
      </c>
      <c r="G20" s="1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" customHeight="1" x14ac:dyDescent="0.15">
      <c r="A21" s="68" t="s">
        <v>105</v>
      </c>
      <c r="B21" s="68" t="s">
        <v>105</v>
      </c>
      <c r="C21" s="68" t="s">
        <v>105</v>
      </c>
      <c r="D21" s="68" t="s">
        <v>105</v>
      </c>
      <c r="E21" s="68"/>
      <c r="F21" s="20">
        <v>25</v>
      </c>
      <c r="G21" s="4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" customHeight="1" x14ac:dyDescent="0.15">
      <c r="A22" s="68" t="s">
        <v>105</v>
      </c>
      <c r="B22" s="68" t="s">
        <v>105</v>
      </c>
      <c r="C22" s="68" t="s">
        <v>105</v>
      </c>
      <c r="D22" s="68"/>
      <c r="E22" s="68"/>
      <c r="F22" s="20">
        <v>22</v>
      </c>
      <c r="G22" s="4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" customHeight="1" x14ac:dyDescent="0.15">
      <c r="A23" s="68" t="s">
        <v>106</v>
      </c>
      <c r="B23" s="68" t="s">
        <v>106</v>
      </c>
      <c r="C23" s="68" t="s">
        <v>106</v>
      </c>
      <c r="D23" s="68" t="s">
        <v>106</v>
      </c>
      <c r="E23" s="85" t="s">
        <v>106</v>
      </c>
      <c r="F23" s="20">
        <v>25</v>
      </c>
      <c r="G23" s="4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" customHeight="1" x14ac:dyDescent="0.15">
      <c r="A24" s="68" t="s">
        <v>106</v>
      </c>
      <c r="B24" s="68" t="s">
        <v>106</v>
      </c>
      <c r="C24" s="68" t="s">
        <v>106</v>
      </c>
      <c r="D24" s="68" t="s">
        <v>106</v>
      </c>
      <c r="E24" s="68"/>
      <c r="F24" s="20">
        <v>20</v>
      </c>
      <c r="G24" s="4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" customHeight="1" x14ac:dyDescent="0.15">
      <c r="A25" s="68" t="s">
        <v>106</v>
      </c>
      <c r="B25" s="68" t="s">
        <v>106</v>
      </c>
      <c r="C25" s="68" t="s">
        <v>106</v>
      </c>
      <c r="D25" s="68"/>
      <c r="E25" s="68"/>
      <c r="F25" s="20">
        <v>16</v>
      </c>
      <c r="G25" s="4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" customHeight="1" x14ac:dyDescent="0.15">
      <c r="A26" s="68" t="s">
        <v>107</v>
      </c>
      <c r="B26" s="68" t="s">
        <v>107</v>
      </c>
      <c r="C26" s="68" t="s">
        <v>107</v>
      </c>
      <c r="D26" s="68" t="s">
        <v>107</v>
      </c>
      <c r="E26" s="68" t="s">
        <v>107</v>
      </c>
      <c r="F26" s="10">
        <v>14</v>
      </c>
      <c r="G26" s="1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 customHeight="1" x14ac:dyDescent="0.15">
      <c r="A27" s="68" t="s">
        <v>107</v>
      </c>
      <c r="B27" s="68" t="s">
        <v>107</v>
      </c>
      <c r="C27" s="68" t="s">
        <v>107</v>
      </c>
      <c r="D27" s="68" t="s">
        <v>107</v>
      </c>
      <c r="E27" s="68"/>
      <c r="F27" s="20">
        <v>10</v>
      </c>
      <c r="G27" s="4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 customHeight="1" x14ac:dyDescent="0.15">
      <c r="A28" s="68" t="s">
        <v>107</v>
      </c>
      <c r="B28" s="68" t="s">
        <v>107</v>
      </c>
      <c r="C28" s="68" t="s">
        <v>107</v>
      </c>
      <c r="D28" s="68"/>
      <c r="E28" s="68"/>
      <c r="F28" s="20">
        <v>7</v>
      </c>
      <c r="G28" s="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 customHeight="1" x14ac:dyDescent="0.15">
      <c r="A29" s="68" t="s">
        <v>108</v>
      </c>
      <c r="B29" s="68" t="s">
        <v>108</v>
      </c>
      <c r="C29" s="68" t="s">
        <v>108</v>
      </c>
      <c r="D29" s="68" t="s">
        <v>108</v>
      </c>
      <c r="E29" s="68" t="s">
        <v>108</v>
      </c>
      <c r="F29" s="20">
        <v>12</v>
      </c>
      <c r="G29" s="4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 customHeight="1" x14ac:dyDescent="0.15">
      <c r="A30" s="68" t="s">
        <v>108</v>
      </c>
      <c r="B30" s="68" t="s">
        <v>108</v>
      </c>
      <c r="C30" s="68" t="s">
        <v>108</v>
      </c>
      <c r="D30" s="68" t="s">
        <v>108</v>
      </c>
      <c r="E30" s="68"/>
      <c r="F30" s="20">
        <v>8</v>
      </c>
      <c r="G30" s="4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 customHeight="1" x14ac:dyDescent="0.15">
      <c r="A31" s="68" t="s">
        <v>108</v>
      </c>
      <c r="B31" s="68" t="s">
        <v>108</v>
      </c>
      <c r="C31" s="68" t="s">
        <v>108</v>
      </c>
      <c r="D31" s="68"/>
      <c r="E31" s="68"/>
      <c r="F31" s="20">
        <v>5</v>
      </c>
      <c r="G31" s="4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 customHeight="1" x14ac:dyDescent="0.15">
      <c r="A32" s="68"/>
      <c r="B32" s="68"/>
      <c r="C32" s="68"/>
      <c r="D32" s="68"/>
      <c r="E32" s="68"/>
      <c r="F32" s="10"/>
      <c r="G32" s="1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 customHeight="1" x14ac:dyDescent="0.15">
      <c r="A33" s="68"/>
      <c r="B33" s="68"/>
      <c r="C33" s="68"/>
      <c r="D33" s="68"/>
      <c r="E33" s="68"/>
      <c r="F33" s="20"/>
      <c r="G33" s="4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 customHeight="1" x14ac:dyDescent="0.15">
      <c r="A34" s="68"/>
      <c r="B34" s="68"/>
      <c r="C34" s="68"/>
      <c r="D34" s="68"/>
      <c r="E34" s="68"/>
      <c r="F34" s="20"/>
      <c r="G34" s="4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 customHeight="1" x14ac:dyDescent="0.15">
      <c r="A35" s="20"/>
      <c r="B35" s="20"/>
      <c r="C35" s="20"/>
      <c r="D35" s="68"/>
      <c r="E35" s="68"/>
      <c r="F35" s="20"/>
      <c r="G35" s="4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 customHeight="1" x14ac:dyDescent="0.15">
      <c r="A36" s="20"/>
      <c r="B36" s="20"/>
      <c r="C36" s="20"/>
      <c r="D36" s="20"/>
      <c r="E36" s="20"/>
      <c r="F36" s="20"/>
      <c r="G36" s="4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 customHeight="1" x14ac:dyDescent="0.15">
      <c r="A37" s="20"/>
      <c r="B37" s="20"/>
      <c r="C37" s="20"/>
      <c r="D37" s="20"/>
      <c r="E37" s="20"/>
      <c r="F37" s="20"/>
      <c r="G37" s="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 customHeight="1" x14ac:dyDescent="0.15">
      <c r="A38" s="9"/>
      <c r="B38" s="9"/>
      <c r="C38" s="9"/>
      <c r="D38" s="20"/>
      <c r="E38" s="20"/>
      <c r="F38" s="10"/>
      <c r="G38" s="11"/>
      <c r="H38" s="7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 customHeight="1" x14ac:dyDescent="0.15">
      <c r="A39" s="20"/>
      <c r="B39" s="20"/>
      <c r="C39" s="20"/>
      <c r="D39" s="20"/>
      <c r="E39" s="68"/>
      <c r="F39" s="20"/>
      <c r="G39" s="4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 customHeight="1" x14ac:dyDescent="0.15">
      <c r="A40" s="20"/>
      <c r="B40" s="20"/>
      <c r="C40" s="20"/>
      <c r="D40" s="68"/>
      <c r="E40" s="68"/>
      <c r="F40" s="20"/>
      <c r="G40" s="4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 customHeight="1" x14ac:dyDescent="0.15">
      <c r="A41" s="20"/>
      <c r="B41" s="20"/>
      <c r="C41" s="20"/>
      <c r="D41" s="68"/>
      <c r="E41" s="68"/>
      <c r="F41" s="20"/>
      <c r="G41" s="4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 customHeight="1" x14ac:dyDescent="0.15">
      <c r="A42" s="20"/>
      <c r="B42" s="20"/>
      <c r="C42" s="20"/>
      <c r="D42" s="20"/>
      <c r="E42" s="20"/>
      <c r="F42" s="20"/>
      <c r="G42" s="4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 customHeight="1" x14ac:dyDescent="0.15">
      <c r="A43" s="20"/>
      <c r="B43" s="20"/>
      <c r="C43" s="20"/>
      <c r="D43" s="20"/>
      <c r="E43" s="20"/>
      <c r="F43" s="20"/>
      <c r="G43" s="4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 customHeight="1" x14ac:dyDescent="0.15">
      <c r="A44" s="9"/>
      <c r="B44" s="9"/>
      <c r="C44" s="9"/>
      <c r="D44" s="20"/>
      <c r="E44" s="20"/>
      <c r="F44" s="10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 customHeight="1" x14ac:dyDescent="0.15">
      <c r="A45" s="20"/>
      <c r="B45" s="20"/>
      <c r="C45" s="20"/>
      <c r="D45" s="20"/>
      <c r="E45" s="6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 customHeight="1" x14ac:dyDescent="0.15">
      <c r="A46" s="20"/>
      <c r="B46" s="20"/>
      <c r="C46" s="20"/>
      <c r="D46" s="65"/>
      <c r="E46" s="65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 customHeight="1" x14ac:dyDescent="0.15">
      <c r="A47" s="80"/>
      <c r="B47" s="80"/>
      <c r="C47" s="20"/>
      <c r="D47" s="65"/>
      <c r="E47" s="6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 customHeight="1" x14ac:dyDescent="0.15">
      <c r="A48" s="8"/>
      <c r="B48" s="8"/>
      <c r="C48" s="20"/>
      <c r="D48" s="20"/>
      <c r="E48" s="20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 customHeight="1" x14ac:dyDescent="0.15">
      <c r="A49" s="8"/>
      <c r="B49" s="20"/>
      <c r="C49" s="20"/>
      <c r="D49" s="20"/>
      <c r="E49" s="20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 customHeight="1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 customHeight="1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 customHeight="1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 customHeight="1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 customHeight="1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 customHeight="1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 customHeight="1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 customHeight="1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 customHeight="1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 customHeight="1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 customHeight="1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 customHeight="1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 customHeight="1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 customHeight="1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 customHeight="1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 customHeight="1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 customHeight="1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 customHeight="1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 customHeight="1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 customHeight="1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 customHeight="1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 customHeight="1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 customHeight="1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 customHeight="1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 customHeight="1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 customHeight="1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 customHeight="1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 customHeight="1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 customHeight="1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 customHeight="1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 customHeight="1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 customHeight="1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 customHeight="1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 customHeight="1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 customHeight="1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3" x14ac:dyDescent="0.1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spans="1:28" ht="13" x14ac:dyDescent="0.1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spans="1:28" ht="13" x14ac:dyDescent="0.1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spans="1:28" ht="13" x14ac:dyDescent="0.1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1:28" ht="13" x14ac:dyDescent="0.1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1:28" ht="13" x14ac:dyDescent="0.1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spans="1:28" ht="13" x14ac:dyDescent="0.1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spans="1:28" ht="13" x14ac:dyDescent="0.1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spans="1:28" ht="13" x14ac:dyDescent="0.1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 spans="1:28" ht="13" x14ac:dyDescent="0.1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  <row r="1011" spans="1:28" ht="13" x14ac:dyDescent="0.1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spans="1:28" ht="13" x14ac:dyDescent="0.1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spans="1:28" ht="13" x14ac:dyDescent="0.1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spans="1:28" ht="13" x14ac:dyDescent="0.1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spans="1:28" ht="13" x14ac:dyDescent="0.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</row>
    <row r="1016" spans="1:28" ht="13" x14ac:dyDescent="0.1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spans="1:28" ht="13" x14ac:dyDescent="0.1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spans="1:28" ht="13" x14ac:dyDescent="0.1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</row>
    <row r="1019" spans="1:28" ht="13" x14ac:dyDescent="0.1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spans="1:28" ht="13" x14ac:dyDescent="0.1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spans="1:28" ht="13" x14ac:dyDescent="0.1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spans="1:28" ht="13" x14ac:dyDescent="0.1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spans="1:28" ht="13" x14ac:dyDescent="0.1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</row>
    <row r="1024" spans="1:28" ht="13" x14ac:dyDescent="0.1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</row>
    <row r="1025" spans="1:28" ht="13" x14ac:dyDescent="0.1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spans="1:28" ht="13" x14ac:dyDescent="0.1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spans="1:28" ht="13" x14ac:dyDescent="0.1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</row>
    <row r="1028" spans="1:28" ht="13" x14ac:dyDescent="0.1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</row>
    <row r="1029" spans="1:28" ht="13" x14ac:dyDescent="0.1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</row>
    <row r="1030" spans="1:28" ht="13" x14ac:dyDescent="0.1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</row>
    <row r="1031" spans="1:28" ht="13" x14ac:dyDescent="0.1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spans="1:28" ht="13" x14ac:dyDescent="0.1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spans="1:28" ht="13" x14ac:dyDescent="0.1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spans="1:28" ht="13" x14ac:dyDescent="0.1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</row>
    <row r="1035" spans="1:28" ht="13" x14ac:dyDescent="0.1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</row>
    <row r="1036" spans="1:28" ht="15" customHeight="1" x14ac:dyDescent="0.15">
      <c r="A1036" s="8"/>
      <c r="B1036" s="8"/>
      <c r="C1036" s="8"/>
      <c r="D1036" s="8"/>
      <c r="E1036" s="8"/>
      <c r="F1036" s="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34370-D0F1-6147-841A-78252858D29A}">
  <sheetPr>
    <outlinePr summaryBelow="0" summaryRight="0"/>
  </sheetPr>
  <dimension ref="A1:E1000"/>
  <sheetViews>
    <sheetView topLeftCell="A82" workbookViewId="0">
      <selection activeCell="A120" sqref="A120:E120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spans="1:5" ht="15.75" customHeight="1" thickTop="1" x14ac:dyDescent="0.15">
      <c r="A2" s="91" t="s">
        <v>100</v>
      </c>
      <c r="B2" s="91" t="s">
        <v>100</v>
      </c>
      <c r="C2" s="91" t="s">
        <v>100</v>
      </c>
      <c r="D2" s="91" t="s">
        <v>100</v>
      </c>
      <c r="E2" s="91" t="s">
        <v>100</v>
      </c>
    </row>
    <row r="3" spans="1:5" ht="15.75" customHeight="1" x14ac:dyDescent="0.15">
      <c r="A3" s="91" t="s">
        <v>101</v>
      </c>
      <c r="B3" s="91" t="s">
        <v>101</v>
      </c>
      <c r="C3" s="91" t="s">
        <v>101</v>
      </c>
      <c r="D3" s="91" t="s">
        <v>101</v>
      </c>
      <c r="E3" s="91" t="s">
        <v>101</v>
      </c>
    </row>
    <row r="4" spans="1:5" ht="15.75" customHeight="1" x14ac:dyDescent="0.15">
      <c r="A4" s="91" t="s">
        <v>102</v>
      </c>
      <c r="B4" s="91" t="s">
        <v>102</v>
      </c>
      <c r="C4" s="91" t="s">
        <v>102</v>
      </c>
      <c r="D4" s="91" t="s">
        <v>102</v>
      </c>
      <c r="E4" s="91" t="s">
        <v>102</v>
      </c>
    </row>
    <row r="5" spans="1:5" ht="15.75" customHeight="1" x14ac:dyDescent="0.15">
      <c r="A5" s="91" t="s">
        <v>103</v>
      </c>
      <c r="B5" s="91" t="s">
        <v>103</v>
      </c>
      <c r="C5" s="91" t="s">
        <v>103</v>
      </c>
      <c r="D5" s="91" t="s">
        <v>103</v>
      </c>
      <c r="E5" s="91" t="s">
        <v>103</v>
      </c>
    </row>
    <row r="6" spans="1:5" ht="15.75" customHeight="1" x14ac:dyDescent="0.15">
      <c r="A6" s="91" t="s">
        <v>104</v>
      </c>
      <c r="B6" s="91" t="s">
        <v>104</v>
      </c>
      <c r="C6" s="91" t="s">
        <v>104</v>
      </c>
      <c r="D6" s="91" t="s">
        <v>104</v>
      </c>
      <c r="E6" s="91" t="s">
        <v>104</v>
      </c>
    </row>
    <row r="7" spans="1:5" ht="15.75" customHeight="1" x14ac:dyDescent="0.15">
      <c r="A7" s="91" t="s">
        <v>105</v>
      </c>
      <c r="B7" s="91" t="s">
        <v>105</v>
      </c>
      <c r="C7" s="91" t="s">
        <v>105</v>
      </c>
      <c r="D7" s="91" t="s">
        <v>105</v>
      </c>
      <c r="E7" s="91" t="s">
        <v>105</v>
      </c>
    </row>
    <row r="8" spans="1:5" ht="15.75" customHeight="1" x14ac:dyDescent="0.15">
      <c r="A8" s="91" t="s">
        <v>106</v>
      </c>
      <c r="B8" s="91" t="s">
        <v>106</v>
      </c>
      <c r="C8" s="91" t="s">
        <v>106</v>
      </c>
      <c r="D8" s="91" t="s">
        <v>106</v>
      </c>
      <c r="E8" s="91" t="s">
        <v>106</v>
      </c>
    </row>
    <row r="9" spans="1:5" ht="15.75" customHeight="1" x14ac:dyDescent="0.15">
      <c r="A9" s="91" t="s">
        <v>107</v>
      </c>
      <c r="B9" s="91" t="s">
        <v>107</v>
      </c>
      <c r="C9" s="91" t="s">
        <v>107</v>
      </c>
      <c r="D9" s="91" t="s">
        <v>107</v>
      </c>
      <c r="E9" s="91" t="s">
        <v>107</v>
      </c>
    </row>
    <row r="10" spans="1:5" ht="15.75" customHeight="1" x14ac:dyDescent="0.15">
      <c r="A10" s="91" t="s">
        <v>108</v>
      </c>
      <c r="B10" s="91" t="s">
        <v>108</v>
      </c>
      <c r="C10" s="91" t="s">
        <v>108</v>
      </c>
      <c r="D10" s="91" t="s">
        <v>108</v>
      </c>
      <c r="E10" s="91" t="s">
        <v>108</v>
      </c>
    </row>
    <row r="11" spans="1:5" ht="15.75" customHeight="1" x14ac:dyDescent="0.15">
      <c r="A11" s="91" t="s">
        <v>100</v>
      </c>
      <c r="B11" s="91" t="s">
        <v>100</v>
      </c>
      <c r="C11" s="91" t="s">
        <v>100</v>
      </c>
      <c r="D11" s="91" t="s">
        <v>100</v>
      </c>
      <c r="E11" s="91" t="s">
        <v>100</v>
      </c>
    </row>
    <row r="12" spans="1:5" ht="15.75" customHeight="1" x14ac:dyDescent="0.15">
      <c r="A12" s="91" t="s">
        <v>101</v>
      </c>
      <c r="B12" s="91" t="s">
        <v>101</v>
      </c>
      <c r="C12" s="91" t="s">
        <v>101</v>
      </c>
      <c r="D12" s="91" t="s">
        <v>101</v>
      </c>
      <c r="E12" s="91" t="s">
        <v>101</v>
      </c>
    </row>
    <row r="13" spans="1:5" ht="15.75" customHeight="1" x14ac:dyDescent="0.15">
      <c r="A13" s="91" t="s">
        <v>102</v>
      </c>
      <c r="B13" s="91" t="s">
        <v>102</v>
      </c>
      <c r="C13" s="91" t="s">
        <v>102</v>
      </c>
      <c r="D13" s="91" t="s">
        <v>102</v>
      </c>
      <c r="E13" s="91" t="s">
        <v>102</v>
      </c>
    </row>
    <row r="14" spans="1:5" ht="15.75" customHeight="1" x14ac:dyDescent="0.15">
      <c r="A14" s="91" t="s">
        <v>103</v>
      </c>
      <c r="B14" s="91" t="s">
        <v>103</v>
      </c>
      <c r="C14" s="91" t="s">
        <v>103</v>
      </c>
      <c r="D14" s="91" t="s">
        <v>103</v>
      </c>
      <c r="E14" s="91" t="s">
        <v>103</v>
      </c>
    </row>
    <row r="15" spans="1:5" ht="15.75" customHeight="1" x14ac:dyDescent="0.15">
      <c r="A15" s="91" t="s">
        <v>104</v>
      </c>
      <c r="B15" s="91" t="s">
        <v>104</v>
      </c>
      <c r="C15" s="91" t="s">
        <v>104</v>
      </c>
      <c r="D15" s="91" t="s">
        <v>104</v>
      </c>
      <c r="E15" s="91" t="s">
        <v>104</v>
      </c>
    </row>
    <row r="16" spans="1:5" ht="15.75" customHeight="1" x14ac:dyDescent="0.15">
      <c r="A16" s="91" t="s">
        <v>105</v>
      </c>
      <c r="B16" s="91" t="s">
        <v>105</v>
      </c>
      <c r="C16" s="91" t="s">
        <v>105</v>
      </c>
      <c r="D16" s="91" t="s">
        <v>105</v>
      </c>
      <c r="E16" s="91" t="s">
        <v>105</v>
      </c>
    </row>
    <row r="17" spans="1:5" ht="15.75" customHeight="1" x14ac:dyDescent="0.15">
      <c r="A17" s="91" t="s">
        <v>106</v>
      </c>
      <c r="B17" s="91" t="s">
        <v>106</v>
      </c>
      <c r="C17" s="91" t="s">
        <v>106</v>
      </c>
      <c r="D17" s="91" t="s">
        <v>106</v>
      </c>
      <c r="E17" s="91" t="s">
        <v>106</v>
      </c>
    </row>
    <row r="18" spans="1:5" ht="15.75" customHeight="1" x14ac:dyDescent="0.15">
      <c r="A18" s="91" t="s">
        <v>107</v>
      </c>
      <c r="B18" s="91" t="s">
        <v>107</v>
      </c>
      <c r="C18" s="91" t="s">
        <v>107</v>
      </c>
      <c r="D18" s="91" t="s">
        <v>107</v>
      </c>
      <c r="E18" s="91" t="s">
        <v>107</v>
      </c>
    </row>
    <row r="19" spans="1:5" ht="15.75" customHeight="1" x14ac:dyDescent="0.15">
      <c r="A19" s="91" t="s">
        <v>108</v>
      </c>
      <c r="B19" s="91" t="s">
        <v>108</v>
      </c>
      <c r="C19" s="91" t="s">
        <v>108</v>
      </c>
      <c r="D19" s="91" t="s">
        <v>108</v>
      </c>
      <c r="E19" s="91" t="s">
        <v>108</v>
      </c>
    </row>
    <row r="20" spans="1:5" ht="15.75" customHeight="1" x14ac:dyDescent="0.15">
      <c r="A20" s="91" t="s">
        <v>100</v>
      </c>
      <c r="B20" s="91" t="s">
        <v>100</v>
      </c>
      <c r="C20" s="91" t="s">
        <v>100</v>
      </c>
      <c r="D20" s="91" t="s">
        <v>100</v>
      </c>
      <c r="E20" s="91" t="s">
        <v>100</v>
      </c>
    </row>
    <row r="21" spans="1:5" ht="15.75" customHeight="1" x14ac:dyDescent="0.15">
      <c r="A21" s="91" t="s">
        <v>101</v>
      </c>
      <c r="B21" s="91" t="s">
        <v>101</v>
      </c>
      <c r="C21" s="91" t="s">
        <v>101</v>
      </c>
      <c r="D21" s="91" t="s">
        <v>101</v>
      </c>
      <c r="E21" s="91" t="s">
        <v>101</v>
      </c>
    </row>
    <row r="22" spans="1:5" ht="15.75" customHeight="1" x14ac:dyDescent="0.15">
      <c r="A22" s="91" t="s">
        <v>102</v>
      </c>
      <c r="B22" s="91" t="s">
        <v>102</v>
      </c>
      <c r="C22" s="91" t="s">
        <v>102</v>
      </c>
      <c r="D22" s="91" t="s">
        <v>102</v>
      </c>
      <c r="E22" s="91" t="s">
        <v>102</v>
      </c>
    </row>
    <row r="23" spans="1:5" ht="15.75" customHeight="1" x14ac:dyDescent="0.15">
      <c r="A23" s="91" t="s">
        <v>103</v>
      </c>
      <c r="B23" s="91" t="s">
        <v>103</v>
      </c>
      <c r="C23" s="91" t="s">
        <v>103</v>
      </c>
      <c r="D23" s="91" t="s">
        <v>103</v>
      </c>
      <c r="E23" s="91" t="s">
        <v>103</v>
      </c>
    </row>
    <row r="24" spans="1:5" ht="15.75" customHeight="1" x14ac:dyDescent="0.15">
      <c r="A24" s="91" t="s">
        <v>104</v>
      </c>
      <c r="B24" s="91" t="s">
        <v>104</v>
      </c>
      <c r="C24" s="91" t="s">
        <v>104</v>
      </c>
      <c r="D24" s="91" t="s">
        <v>104</v>
      </c>
      <c r="E24" s="91" t="s">
        <v>104</v>
      </c>
    </row>
    <row r="25" spans="1:5" ht="15.75" customHeight="1" x14ac:dyDescent="0.15">
      <c r="A25" s="91" t="s">
        <v>105</v>
      </c>
      <c r="B25" s="91" t="s">
        <v>105</v>
      </c>
      <c r="C25" s="91" t="s">
        <v>105</v>
      </c>
      <c r="D25" s="91" t="s">
        <v>105</v>
      </c>
      <c r="E25" s="91" t="s">
        <v>105</v>
      </c>
    </row>
    <row r="26" spans="1:5" ht="15.75" customHeight="1" x14ac:dyDescent="0.15">
      <c r="A26" s="91" t="s">
        <v>106</v>
      </c>
      <c r="B26" s="91" t="s">
        <v>106</v>
      </c>
      <c r="C26" s="91" t="s">
        <v>106</v>
      </c>
      <c r="D26" s="91" t="s">
        <v>106</v>
      </c>
      <c r="E26" s="91" t="s">
        <v>106</v>
      </c>
    </row>
    <row r="27" spans="1:5" ht="15.75" customHeight="1" x14ac:dyDescent="0.15">
      <c r="A27" s="91" t="s">
        <v>107</v>
      </c>
      <c r="B27" s="91" t="s">
        <v>107</v>
      </c>
      <c r="C27" s="91" t="s">
        <v>107</v>
      </c>
      <c r="D27" s="91" t="s">
        <v>107</v>
      </c>
      <c r="E27" s="91" t="s">
        <v>107</v>
      </c>
    </row>
    <row r="28" spans="1:5" ht="15.75" customHeight="1" x14ac:dyDescent="0.15">
      <c r="A28" s="91" t="s">
        <v>108</v>
      </c>
      <c r="B28" s="91" t="s">
        <v>108</v>
      </c>
      <c r="C28" s="91" t="s">
        <v>108</v>
      </c>
      <c r="D28" s="91" t="s">
        <v>108</v>
      </c>
      <c r="E28" s="91" t="s">
        <v>108</v>
      </c>
    </row>
    <row r="29" spans="1:5" ht="15.75" customHeight="1" x14ac:dyDescent="0.15">
      <c r="A29" s="91" t="s">
        <v>100</v>
      </c>
      <c r="B29" s="91" t="s">
        <v>100</v>
      </c>
      <c r="C29" s="91" t="s">
        <v>100</v>
      </c>
      <c r="D29" s="91" t="s">
        <v>100</v>
      </c>
      <c r="E29" s="91" t="s">
        <v>100</v>
      </c>
    </row>
    <row r="30" spans="1:5" ht="15.75" customHeight="1" x14ac:dyDescent="0.15">
      <c r="A30" s="91" t="s">
        <v>101</v>
      </c>
      <c r="B30" s="91" t="s">
        <v>101</v>
      </c>
      <c r="C30" s="91" t="s">
        <v>101</v>
      </c>
      <c r="D30" s="91" t="s">
        <v>101</v>
      </c>
      <c r="E30" s="91" t="s">
        <v>101</v>
      </c>
    </row>
    <row r="31" spans="1:5" ht="15.75" customHeight="1" x14ac:dyDescent="0.15">
      <c r="A31" s="91" t="s">
        <v>102</v>
      </c>
      <c r="B31" s="91" t="s">
        <v>102</v>
      </c>
      <c r="C31" s="91" t="s">
        <v>102</v>
      </c>
      <c r="D31" s="91" t="s">
        <v>102</v>
      </c>
      <c r="E31" s="91" t="s">
        <v>102</v>
      </c>
    </row>
    <row r="32" spans="1:5" ht="15.75" customHeight="1" x14ac:dyDescent="0.15">
      <c r="A32" s="91" t="s">
        <v>103</v>
      </c>
      <c r="B32" s="91" t="s">
        <v>103</v>
      </c>
      <c r="C32" s="91" t="s">
        <v>103</v>
      </c>
      <c r="D32" s="91" t="s">
        <v>103</v>
      </c>
      <c r="E32" s="91" t="s">
        <v>103</v>
      </c>
    </row>
    <row r="33" spans="1:5" ht="15.75" customHeight="1" x14ac:dyDescent="0.15">
      <c r="A33" s="91" t="s">
        <v>104</v>
      </c>
      <c r="B33" s="91" t="s">
        <v>104</v>
      </c>
      <c r="C33" s="91" t="s">
        <v>104</v>
      </c>
      <c r="D33" s="91" t="s">
        <v>104</v>
      </c>
      <c r="E33" s="91" t="s">
        <v>104</v>
      </c>
    </row>
    <row r="34" spans="1:5" ht="15.75" customHeight="1" x14ac:dyDescent="0.15">
      <c r="A34" s="91" t="s">
        <v>105</v>
      </c>
      <c r="B34" s="91" t="s">
        <v>105</v>
      </c>
      <c r="C34" s="91" t="s">
        <v>105</v>
      </c>
      <c r="D34" s="91" t="s">
        <v>105</v>
      </c>
      <c r="E34" s="91" t="s">
        <v>105</v>
      </c>
    </row>
    <row r="35" spans="1:5" ht="15.75" customHeight="1" x14ac:dyDescent="0.15">
      <c r="A35" s="91" t="s">
        <v>106</v>
      </c>
      <c r="B35" s="91" t="s">
        <v>106</v>
      </c>
      <c r="C35" s="91" t="s">
        <v>106</v>
      </c>
      <c r="D35" s="91" t="s">
        <v>106</v>
      </c>
      <c r="E35" s="91" t="s">
        <v>106</v>
      </c>
    </row>
    <row r="36" spans="1:5" ht="15.75" customHeight="1" x14ac:dyDescent="0.15">
      <c r="A36" s="91" t="s">
        <v>107</v>
      </c>
      <c r="B36" s="91" t="s">
        <v>107</v>
      </c>
      <c r="C36" s="91" t="s">
        <v>107</v>
      </c>
      <c r="D36" s="91" t="s">
        <v>107</v>
      </c>
      <c r="E36" s="91" t="s">
        <v>107</v>
      </c>
    </row>
    <row r="37" spans="1:5" ht="15.75" customHeight="1" x14ac:dyDescent="0.15">
      <c r="A37" s="91" t="s">
        <v>108</v>
      </c>
      <c r="B37" s="91" t="s">
        <v>108</v>
      </c>
      <c r="C37" s="91" t="s">
        <v>108</v>
      </c>
      <c r="D37" s="91" t="s">
        <v>108</v>
      </c>
      <c r="E37" s="91" t="s">
        <v>108</v>
      </c>
    </row>
    <row r="38" spans="1:5" ht="15.75" customHeight="1" x14ac:dyDescent="0.15">
      <c r="A38" s="91" t="s">
        <v>100</v>
      </c>
      <c r="B38" s="91" t="s">
        <v>100</v>
      </c>
      <c r="C38" s="91" t="s">
        <v>100</v>
      </c>
      <c r="D38" s="91" t="s">
        <v>100</v>
      </c>
      <c r="E38" s="91" t="s">
        <v>100</v>
      </c>
    </row>
    <row r="39" spans="1:5" ht="15.75" customHeight="1" x14ac:dyDescent="0.15">
      <c r="A39" s="91" t="s">
        <v>101</v>
      </c>
      <c r="B39" s="91" t="s">
        <v>101</v>
      </c>
      <c r="C39" s="91" t="s">
        <v>101</v>
      </c>
      <c r="D39" s="91" t="s">
        <v>101</v>
      </c>
      <c r="E39" s="91" t="s">
        <v>101</v>
      </c>
    </row>
    <row r="40" spans="1:5" ht="15.75" customHeight="1" x14ac:dyDescent="0.15">
      <c r="A40" s="91" t="s">
        <v>102</v>
      </c>
      <c r="B40" s="91" t="s">
        <v>102</v>
      </c>
      <c r="C40" s="91" t="s">
        <v>102</v>
      </c>
      <c r="D40" s="91" t="s">
        <v>102</v>
      </c>
      <c r="E40" s="91" t="s">
        <v>102</v>
      </c>
    </row>
    <row r="41" spans="1:5" ht="15.75" customHeight="1" x14ac:dyDescent="0.15">
      <c r="A41" s="91" t="s">
        <v>103</v>
      </c>
      <c r="B41" s="91" t="s">
        <v>103</v>
      </c>
      <c r="C41" s="91" t="s">
        <v>103</v>
      </c>
      <c r="D41" s="91" t="s">
        <v>103</v>
      </c>
      <c r="E41" s="91" t="s">
        <v>103</v>
      </c>
    </row>
    <row r="42" spans="1:5" ht="15.75" customHeight="1" x14ac:dyDescent="0.15">
      <c r="A42" s="91" t="s">
        <v>104</v>
      </c>
      <c r="B42" s="91" t="s">
        <v>104</v>
      </c>
      <c r="C42" s="91" t="s">
        <v>104</v>
      </c>
      <c r="D42" s="91" t="s">
        <v>104</v>
      </c>
      <c r="E42" s="91" t="s">
        <v>104</v>
      </c>
    </row>
    <row r="43" spans="1:5" ht="15.75" customHeight="1" x14ac:dyDescent="0.15">
      <c r="A43" s="91" t="s">
        <v>105</v>
      </c>
      <c r="B43" s="91" t="s">
        <v>105</v>
      </c>
      <c r="C43" s="91" t="s">
        <v>105</v>
      </c>
      <c r="D43" s="91" t="s">
        <v>105</v>
      </c>
      <c r="E43" s="91" t="s">
        <v>105</v>
      </c>
    </row>
    <row r="44" spans="1:5" ht="15.75" customHeight="1" x14ac:dyDescent="0.15">
      <c r="A44" s="91" t="s">
        <v>106</v>
      </c>
      <c r="B44" s="91" t="s">
        <v>106</v>
      </c>
      <c r="C44" s="91" t="s">
        <v>106</v>
      </c>
      <c r="D44" s="91" t="s">
        <v>106</v>
      </c>
      <c r="E44" s="91" t="s">
        <v>106</v>
      </c>
    </row>
    <row r="45" spans="1:5" ht="15.75" customHeight="1" x14ac:dyDescent="0.15">
      <c r="A45" s="91" t="s">
        <v>107</v>
      </c>
      <c r="B45" s="91" t="s">
        <v>107</v>
      </c>
      <c r="C45" s="91" t="s">
        <v>107</v>
      </c>
      <c r="D45" s="91" t="s">
        <v>107</v>
      </c>
      <c r="E45" s="91" t="s">
        <v>107</v>
      </c>
    </row>
    <row r="46" spans="1:5" ht="15.75" customHeight="1" x14ac:dyDescent="0.15">
      <c r="A46" s="91" t="s">
        <v>108</v>
      </c>
      <c r="B46" s="91" t="s">
        <v>108</v>
      </c>
      <c r="C46" s="91" t="s">
        <v>108</v>
      </c>
      <c r="D46" s="91" t="s">
        <v>108</v>
      </c>
      <c r="E46" s="91" t="s">
        <v>108</v>
      </c>
    </row>
    <row r="47" spans="1:5" ht="15.75" customHeight="1" x14ac:dyDescent="0.15">
      <c r="A47" s="91" t="s">
        <v>104</v>
      </c>
      <c r="B47" s="91" t="s">
        <v>104</v>
      </c>
      <c r="C47" s="91" t="s">
        <v>104</v>
      </c>
      <c r="D47" s="91" t="s">
        <v>104</v>
      </c>
      <c r="E47" s="91" t="s">
        <v>104</v>
      </c>
    </row>
    <row r="48" spans="1:5" ht="15.75" customHeight="1" x14ac:dyDescent="0.15">
      <c r="A48" s="91" t="s">
        <v>105</v>
      </c>
      <c r="B48" s="91" t="s">
        <v>105</v>
      </c>
      <c r="C48" s="91" t="s">
        <v>105</v>
      </c>
      <c r="D48" s="91" t="s">
        <v>105</v>
      </c>
      <c r="E48" s="91" t="s">
        <v>105</v>
      </c>
    </row>
    <row r="49" spans="1:5" ht="15.75" customHeight="1" x14ac:dyDescent="0.15">
      <c r="A49" s="91" t="s">
        <v>106</v>
      </c>
      <c r="B49" s="91" t="s">
        <v>106</v>
      </c>
      <c r="C49" s="91" t="s">
        <v>106</v>
      </c>
      <c r="D49" s="91" t="s">
        <v>106</v>
      </c>
      <c r="E49" s="91" t="s">
        <v>106</v>
      </c>
    </row>
    <row r="50" spans="1:5" ht="15.75" customHeight="1" x14ac:dyDescent="0.15">
      <c r="A50" s="91" t="s">
        <v>107</v>
      </c>
      <c r="B50" s="91" t="s">
        <v>107</v>
      </c>
      <c r="C50" s="91" t="s">
        <v>107</v>
      </c>
      <c r="D50" s="91" t="s">
        <v>107</v>
      </c>
      <c r="E50" s="91" t="s">
        <v>107</v>
      </c>
    </row>
    <row r="51" spans="1:5" ht="15.75" customHeight="1" x14ac:dyDescent="0.15">
      <c r="A51" s="91" t="s">
        <v>108</v>
      </c>
      <c r="B51" s="91" t="s">
        <v>108</v>
      </c>
      <c r="C51" s="91" t="s">
        <v>108</v>
      </c>
      <c r="D51" s="91" t="s">
        <v>108</v>
      </c>
      <c r="E51" s="91" t="s">
        <v>108</v>
      </c>
    </row>
    <row r="52" spans="1:5" ht="15.75" customHeight="1" x14ac:dyDescent="0.15">
      <c r="A52" s="91" t="s">
        <v>104</v>
      </c>
      <c r="B52" s="91" t="s">
        <v>104</v>
      </c>
      <c r="C52" s="91" t="s">
        <v>104</v>
      </c>
      <c r="D52" s="91" t="s">
        <v>104</v>
      </c>
      <c r="E52" s="91" t="s">
        <v>104</v>
      </c>
    </row>
    <row r="53" spans="1:5" ht="15.75" customHeight="1" x14ac:dyDescent="0.15">
      <c r="A53" s="91" t="s">
        <v>105</v>
      </c>
      <c r="B53" s="91" t="s">
        <v>105</v>
      </c>
      <c r="C53" s="91" t="s">
        <v>105</v>
      </c>
      <c r="D53" s="91" t="s">
        <v>105</v>
      </c>
      <c r="E53" s="91" t="s">
        <v>105</v>
      </c>
    </row>
    <row r="54" spans="1:5" ht="15.75" customHeight="1" x14ac:dyDescent="0.15">
      <c r="A54" s="91" t="s">
        <v>106</v>
      </c>
      <c r="B54" s="91" t="s">
        <v>106</v>
      </c>
      <c r="C54" s="91" t="s">
        <v>106</v>
      </c>
      <c r="D54" s="91" t="s">
        <v>106</v>
      </c>
      <c r="E54" s="91" t="s">
        <v>106</v>
      </c>
    </row>
    <row r="55" spans="1:5" ht="15.75" customHeight="1" x14ac:dyDescent="0.15">
      <c r="A55" s="91" t="s">
        <v>107</v>
      </c>
      <c r="B55" s="91" t="s">
        <v>107</v>
      </c>
      <c r="C55" s="91" t="s">
        <v>107</v>
      </c>
      <c r="D55" s="91" t="s">
        <v>107</v>
      </c>
      <c r="E55" s="91" t="s">
        <v>107</v>
      </c>
    </row>
    <row r="56" spans="1:5" ht="15.75" customHeight="1" x14ac:dyDescent="0.15">
      <c r="A56" s="91" t="s">
        <v>108</v>
      </c>
      <c r="B56" s="91" t="s">
        <v>108</v>
      </c>
      <c r="C56" s="91" t="s">
        <v>108</v>
      </c>
      <c r="D56" s="91" t="s">
        <v>108</v>
      </c>
      <c r="E56" s="91" t="s">
        <v>108</v>
      </c>
    </row>
    <row r="57" spans="1:5" ht="15.75" customHeight="1" x14ac:dyDescent="0.15">
      <c r="A57" s="91" t="s">
        <v>106</v>
      </c>
      <c r="B57" s="91" t="s">
        <v>106</v>
      </c>
      <c r="C57" s="91" t="s">
        <v>106</v>
      </c>
      <c r="D57" s="91" t="s">
        <v>106</v>
      </c>
      <c r="E57" s="91" t="s">
        <v>106</v>
      </c>
    </row>
    <row r="58" spans="1:5" ht="15.75" customHeight="1" x14ac:dyDescent="0.15">
      <c r="A58" s="91" t="s">
        <v>107</v>
      </c>
      <c r="B58" s="91" t="s">
        <v>107</v>
      </c>
      <c r="C58" s="91" t="s">
        <v>107</v>
      </c>
      <c r="D58" s="91" t="s">
        <v>107</v>
      </c>
      <c r="E58" s="91" t="s">
        <v>107</v>
      </c>
    </row>
    <row r="59" spans="1:5" ht="15.75" customHeight="1" x14ac:dyDescent="0.15">
      <c r="A59" s="91" t="s">
        <v>108</v>
      </c>
      <c r="B59" s="91" t="s">
        <v>108</v>
      </c>
      <c r="C59" s="91" t="s">
        <v>108</v>
      </c>
      <c r="D59" s="91" t="s">
        <v>108</v>
      </c>
      <c r="E59" s="91" t="s">
        <v>108</v>
      </c>
    </row>
    <row r="60" spans="1:5" ht="15.75" customHeight="1" x14ac:dyDescent="0.15">
      <c r="A60" s="91" t="s">
        <v>106</v>
      </c>
      <c r="B60" s="91" t="s">
        <v>106</v>
      </c>
      <c r="C60" s="91" t="s">
        <v>106</v>
      </c>
      <c r="D60" s="91" t="s">
        <v>106</v>
      </c>
      <c r="E60" s="91" t="s">
        <v>106</v>
      </c>
    </row>
    <row r="61" spans="1:5" ht="15.75" customHeight="1" x14ac:dyDescent="0.15">
      <c r="A61" s="91" t="s">
        <v>107</v>
      </c>
      <c r="B61" s="91" t="s">
        <v>107</v>
      </c>
      <c r="C61" s="91" t="s">
        <v>107</v>
      </c>
      <c r="D61" s="91" t="s">
        <v>107</v>
      </c>
      <c r="E61" s="91" t="s">
        <v>107</v>
      </c>
    </row>
    <row r="62" spans="1:5" ht="15.75" customHeight="1" x14ac:dyDescent="0.15">
      <c r="A62" s="91" t="s">
        <v>108</v>
      </c>
      <c r="B62" s="91" t="s">
        <v>108</v>
      </c>
      <c r="C62" s="91" t="s">
        <v>108</v>
      </c>
      <c r="D62" s="91" t="s">
        <v>108</v>
      </c>
      <c r="E62" s="91" t="s">
        <v>108</v>
      </c>
    </row>
    <row r="63" spans="1:5" ht="15.75" customHeight="1" x14ac:dyDescent="0.15">
      <c r="A63" s="91" t="s">
        <v>102</v>
      </c>
      <c r="B63" s="91" t="s">
        <v>102</v>
      </c>
      <c r="C63" s="91" t="s">
        <v>102</v>
      </c>
      <c r="D63" s="91" t="s">
        <v>102</v>
      </c>
      <c r="E63" s="91" t="s">
        <v>102</v>
      </c>
    </row>
    <row r="64" spans="1:5" ht="15.75" customHeight="1" x14ac:dyDescent="0.15">
      <c r="A64" s="91" t="s">
        <v>103</v>
      </c>
      <c r="B64" s="91" t="s">
        <v>103</v>
      </c>
      <c r="C64" s="91" t="s">
        <v>103</v>
      </c>
      <c r="D64" s="91" t="s">
        <v>103</v>
      </c>
      <c r="E64" s="91" t="s">
        <v>103</v>
      </c>
    </row>
    <row r="65" spans="1:5" ht="15.75" customHeight="1" x14ac:dyDescent="0.15">
      <c r="A65" s="91" t="s">
        <v>102</v>
      </c>
      <c r="B65" s="91" t="s">
        <v>102</v>
      </c>
      <c r="C65" s="91" t="s">
        <v>102</v>
      </c>
      <c r="D65" s="91" t="s">
        <v>102</v>
      </c>
      <c r="E65" s="91" t="s">
        <v>102</v>
      </c>
    </row>
    <row r="66" spans="1:5" ht="15.75" customHeight="1" x14ac:dyDescent="0.15">
      <c r="A66" s="91" t="s">
        <v>108</v>
      </c>
      <c r="B66" s="91" t="s">
        <v>108</v>
      </c>
      <c r="C66" s="91" t="s">
        <v>108</v>
      </c>
      <c r="D66" s="91" t="s">
        <v>108</v>
      </c>
      <c r="E66" s="91" t="s">
        <v>108</v>
      </c>
    </row>
    <row r="67" spans="1:5" ht="15.75" customHeight="1" x14ac:dyDescent="0.15">
      <c r="A67" s="91" t="s">
        <v>106</v>
      </c>
      <c r="B67" s="91" t="s">
        <v>106</v>
      </c>
      <c r="C67" s="91" t="s">
        <v>106</v>
      </c>
      <c r="D67" s="91" t="s">
        <v>106</v>
      </c>
      <c r="E67" s="91" t="s">
        <v>106</v>
      </c>
    </row>
    <row r="68" spans="1:5" ht="15.75" customHeight="1" x14ac:dyDescent="0.15">
      <c r="A68" s="91" t="s">
        <v>108</v>
      </c>
      <c r="B68" s="91" t="s">
        <v>108</v>
      </c>
      <c r="C68" s="91" t="s">
        <v>108</v>
      </c>
      <c r="D68" s="91" t="s">
        <v>108</v>
      </c>
      <c r="E68" s="91" t="s">
        <v>108</v>
      </c>
    </row>
    <row r="69" spans="1:5" ht="15.75" customHeight="1" x14ac:dyDescent="0.15">
      <c r="A69" s="91" t="s">
        <v>106</v>
      </c>
      <c r="B69" s="91" t="s">
        <v>106</v>
      </c>
      <c r="C69" s="91" t="s">
        <v>106</v>
      </c>
      <c r="D69" s="91" t="s">
        <v>106</v>
      </c>
      <c r="E69" s="91" t="s">
        <v>106</v>
      </c>
    </row>
    <row r="70" spans="1:5" ht="15.75" customHeight="1" x14ac:dyDescent="0.15">
      <c r="A70" s="91" t="s">
        <v>103</v>
      </c>
      <c r="B70" s="91" t="s">
        <v>103</v>
      </c>
      <c r="C70" s="91" t="s">
        <v>103</v>
      </c>
      <c r="D70" s="91" t="s">
        <v>103</v>
      </c>
      <c r="E70" s="91" t="s">
        <v>103</v>
      </c>
    </row>
    <row r="71" spans="1:5" ht="15.75" customHeight="1" x14ac:dyDescent="0.15">
      <c r="A71" s="91" t="s">
        <v>106</v>
      </c>
      <c r="B71" s="91" t="s">
        <v>106</v>
      </c>
      <c r="C71" s="91" t="s">
        <v>106</v>
      </c>
      <c r="D71" s="91" t="s">
        <v>106</v>
      </c>
      <c r="E71" s="91" t="s">
        <v>106</v>
      </c>
    </row>
    <row r="72" spans="1:5" ht="15.75" customHeight="1" x14ac:dyDescent="0.15">
      <c r="A72" s="91" t="s">
        <v>107</v>
      </c>
      <c r="B72" s="91" t="s">
        <v>107</v>
      </c>
      <c r="C72" s="91" t="s">
        <v>107</v>
      </c>
      <c r="D72" s="91" t="s">
        <v>108</v>
      </c>
      <c r="E72" s="91" t="s">
        <v>107</v>
      </c>
    </row>
    <row r="73" spans="1:5" ht="15.75" customHeight="1" x14ac:dyDescent="0.15">
      <c r="A73" s="91" t="s">
        <v>108</v>
      </c>
      <c r="B73" s="91" t="s">
        <v>108</v>
      </c>
      <c r="C73" s="91" t="s">
        <v>108</v>
      </c>
      <c r="D73" s="91" t="s">
        <v>108</v>
      </c>
      <c r="E73" s="91" t="s">
        <v>108</v>
      </c>
    </row>
    <row r="74" spans="1:5" ht="15.75" customHeight="1" x14ac:dyDescent="0.15">
      <c r="A74" s="91" t="s">
        <v>106</v>
      </c>
      <c r="B74" s="91" t="s">
        <v>106</v>
      </c>
      <c r="C74" s="91" t="s">
        <v>106</v>
      </c>
      <c r="D74" s="91" t="s">
        <v>106</v>
      </c>
      <c r="E74" s="91" t="s">
        <v>106</v>
      </c>
    </row>
    <row r="75" spans="1:5" ht="15.75" customHeight="1" x14ac:dyDescent="0.15">
      <c r="A75" s="91" t="s">
        <v>107</v>
      </c>
      <c r="B75" s="91" t="s">
        <v>107</v>
      </c>
      <c r="C75" s="91" t="s">
        <v>107</v>
      </c>
      <c r="D75" s="91" t="s">
        <v>104</v>
      </c>
      <c r="E75" s="91" t="s">
        <v>107</v>
      </c>
    </row>
    <row r="76" spans="1:5" ht="15.75" customHeight="1" x14ac:dyDescent="0.15">
      <c r="A76" s="91" t="s">
        <v>108</v>
      </c>
      <c r="B76" s="91" t="s">
        <v>108</v>
      </c>
      <c r="C76" s="91" t="s">
        <v>108</v>
      </c>
      <c r="D76" s="91" t="s">
        <v>105</v>
      </c>
      <c r="E76" s="91" t="s">
        <v>108</v>
      </c>
    </row>
    <row r="77" spans="1:5" ht="15.75" customHeight="1" x14ac:dyDescent="0.15">
      <c r="A77" s="91" t="s">
        <v>106</v>
      </c>
      <c r="B77" s="91" t="s">
        <v>106</v>
      </c>
      <c r="C77" s="91" t="s">
        <v>106</v>
      </c>
      <c r="D77" s="91" t="s">
        <v>106</v>
      </c>
      <c r="E77" s="91" t="s">
        <v>106</v>
      </c>
    </row>
    <row r="78" spans="1:5" ht="15.75" customHeight="1" x14ac:dyDescent="0.15">
      <c r="A78" s="91" t="s">
        <v>107</v>
      </c>
      <c r="B78" s="91" t="s">
        <v>107</v>
      </c>
      <c r="C78" s="91" t="s">
        <v>107</v>
      </c>
      <c r="D78" s="91" t="s">
        <v>108</v>
      </c>
      <c r="E78" s="91" t="s">
        <v>107</v>
      </c>
    </row>
    <row r="79" spans="1:5" ht="15.75" customHeight="1" x14ac:dyDescent="0.15">
      <c r="A79" s="91" t="s">
        <v>108</v>
      </c>
      <c r="B79" s="91" t="s">
        <v>108</v>
      </c>
      <c r="C79" s="91" t="s">
        <v>108</v>
      </c>
      <c r="D79" s="91" t="s">
        <v>108</v>
      </c>
      <c r="E79" s="91" t="s">
        <v>108</v>
      </c>
    </row>
    <row r="80" spans="1:5" ht="15.75" customHeight="1" x14ac:dyDescent="0.15">
      <c r="A80" s="91" t="s">
        <v>104</v>
      </c>
      <c r="B80" s="91" t="s">
        <v>104</v>
      </c>
      <c r="C80" s="91" t="s">
        <v>104</v>
      </c>
      <c r="D80" s="91" t="s">
        <v>104</v>
      </c>
      <c r="E80" s="91" t="s">
        <v>104</v>
      </c>
    </row>
    <row r="81" spans="1:5" ht="15.75" customHeight="1" x14ac:dyDescent="0.15">
      <c r="A81" s="91" t="s">
        <v>105</v>
      </c>
      <c r="B81" s="91" t="s">
        <v>105</v>
      </c>
      <c r="C81" s="91" t="s">
        <v>105</v>
      </c>
      <c r="D81" s="91" t="s">
        <v>105</v>
      </c>
      <c r="E81" s="91" t="s">
        <v>105</v>
      </c>
    </row>
    <row r="82" spans="1:5" ht="15.75" customHeight="1" x14ac:dyDescent="0.15">
      <c r="A82" s="91" t="s">
        <v>7</v>
      </c>
      <c r="B82" s="91" t="s">
        <v>7</v>
      </c>
      <c r="C82" s="91" t="s">
        <v>7</v>
      </c>
      <c r="D82" s="91" t="s">
        <v>7</v>
      </c>
      <c r="E82" s="91" t="s">
        <v>7</v>
      </c>
    </row>
    <row r="83" spans="1:5" ht="15.75" customHeight="1" x14ac:dyDescent="0.15">
      <c r="A83" s="91" t="s">
        <v>7</v>
      </c>
      <c r="B83" s="91" t="s">
        <v>7</v>
      </c>
      <c r="C83" s="91" t="s">
        <v>7</v>
      </c>
      <c r="D83" s="91" t="s">
        <v>7</v>
      </c>
      <c r="E83" s="91" t="s">
        <v>7</v>
      </c>
    </row>
    <row r="84" spans="1:5" ht="15.75" customHeight="1" x14ac:dyDescent="0.15">
      <c r="A84" s="91" t="s">
        <v>7</v>
      </c>
      <c r="B84" s="91" t="s">
        <v>7</v>
      </c>
      <c r="C84" s="91" t="s">
        <v>7</v>
      </c>
      <c r="D84" s="91" t="s">
        <v>7</v>
      </c>
      <c r="E84" s="91" t="s">
        <v>7</v>
      </c>
    </row>
    <row r="85" spans="1:5" ht="15.75" customHeight="1" x14ac:dyDescent="0.15">
      <c r="A85" s="91" t="s">
        <v>100</v>
      </c>
      <c r="B85" s="91" t="s">
        <v>100</v>
      </c>
      <c r="C85" s="91" t="s">
        <v>100</v>
      </c>
      <c r="D85" s="91" t="s">
        <v>100</v>
      </c>
      <c r="E85" s="91" t="s">
        <v>100</v>
      </c>
    </row>
    <row r="86" spans="1:5" ht="15.75" customHeight="1" x14ac:dyDescent="0.15">
      <c r="A86" s="91" t="s">
        <v>101</v>
      </c>
      <c r="B86" s="91" t="s">
        <v>101</v>
      </c>
      <c r="C86" s="91" t="s">
        <v>101</v>
      </c>
      <c r="D86" s="91" t="s">
        <v>101</v>
      </c>
      <c r="E86" s="91" t="s">
        <v>101</v>
      </c>
    </row>
    <row r="87" spans="1:5" ht="15.75" customHeight="1" x14ac:dyDescent="0.15">
      <c r="A87" s="91" t="s">
        <v>102</v>
      </c>
      <c r="B87" s="91" t="s">
        <v>102</v>
      </c>
      <c r="C87" s="91" t="s">
        <v>102</v>
      </c>
      <c r="D87" s="91" t="s">
        <v>102</v>
      </c>
      <c r="E87" s="91" t="s">
        <v>102</v>
      </c>
    </row>
    <row r="88" spans="1:5" ht="15.75" customHeight="1" x14ac:dyDescent="0.15">
      <c r="A88" s="91" t="s">
        <v>103</v>
      </c>
      <c r="B88" s="91" t="s">
        <v>103</v>
      </c>
      <c r="C88" s="91" t="s">
        <v>103</v>
      </c>
      <c r="D88" s="91" t="s">
        <v>103</v>
      </c>
      <c r="E88" s="91" t="s">
        <v>103</v>
      </c>
    </row>
    <row r="89" spans="1:5" ht="15.75" customHeight="1" x14ac:dyDescent="0.15">
      <c r="A89" s="91" t="s">
        <v>104</v>
      </c>
      <c r="B89" s="91" t="s">
        <v>104</v>
      </c>
      <c r="C89" s="91" t="s">
        <v>104</v>
      </c>
      <c r="D89" s="91" t="s">
        <v>104</v>
      </c>
      <c r="E89" s="91" t="s">
        <v>104</v>
      </c>
    </row>
    <row r="90" spans="1:5" ht="15.75" customHeight="1" x14ac:dyDescent="0.15">
      <c r="A90" s="91" t="s">
        <v>105</v>
      </c>
      <c r="B90" s="91" t="s">
        <v>105</v>
      </c>
      <c r="C90" s="91" t="s">
        <v>105</v>
      </c>
      <c r="D90" s="91" t="s">
        <v>105</v>
      </c>
      <c r="E90" s="91" t="s">
        <v>105</v>
      </c>
    </row>
    <row r="91" spans="1:5" ht="15.75" customHeight="1" x14ac:dyDescent="0.15">
      <c r="A91" s="91" t="s">
        <v>106</v>
      </c>
      <c r="B91" s="91" t="s">
        <v>106</v>
      </c>
      <c r="C91" s="91" t="s">
        <v>106</v>
      </c>
      <c r="D91" s="91" t="s">
        <v>106</v>
      </c>
      <c r="E91" s="91" t="s">
        <v>106</v>
      </c>
    </row>
    <row r="92" spans="1:5" ht="15.75" customHeight="1" x14ac:dyDescent="0.15">
      <c r="A92" s="91" t="s">
        <v>107</v>
      </c>
      <c r="B92" s="91" t="s">
        <v>107</v>
      </c>
      <c r="C92" s="91" t="s">
        <v>107</v>
      </c>
      <c r="D92" s="91" t="s">
        <v>104</v>
      </c>
      <c r="E92" s="91" t="s">
        <v>107</v>
      </c>
    </row>
    <row r="93" spans="1:5" ht="15.75" customHeight="1" x14ac:dyDescent="0.15">
      <c r="A93" s="91" t="s">
        <v>108</v>
      </c>
      <c r="B93" s="91" t="s">
        <v>108</v>
      </c>
      <c r="C93" s="91" t="s">
        <v>108</v>
      </c>
      <c r="D93" s="91" t="s">
        <v>105</v>
      </c>
      <c r="E93" s="91" t="s">
        <v>108</v>
      </c>
    </row>
    <row r="94" spans="1:5" ht="15.75" customHeight="1" x14ac:dyDescent="0.15">
      <c r="A94" s="91" t="s">
        <v>104</v>
      </c>
      <c r="B94" s="91" t="s">
        <v>104</v>
      </c>
      <c r="C94" s="91" t="s">
        <v>104</v>
      </c>
      <c r="D94" s="91" t="s">
        <v>104</v>
      </c>
      <c r="E94" s="91" t="s">
        <v>104</v>
      </c>
    </row>
    <row r="95" spans="1:5" ht="15.75" customHeight="1" x14ac:dyDescent="0.15">
      <c r="A95" s="91" t="s">
        <v>105</v>
      </c>
      <c r="B95" s="91" t="s">
        <v>105</v>
      </c>
      <c r="C95" s="91" t="s">
        <v>105</v>
      </c>
      <c r="D95" s="91" t="s">
        <v>105</v>
      </c>
      <c r="E95" s="91" t="s">
        <v>105</v>
      </c>
    </row>
    <row r="96" spans="1:5" ht="15.75" customHeight="1" x14ac:dyDescent="0.15">
      <c r="A96" s="91" t="s">
        <v>106</v>
      </c>
      <c r="B96" s="91" t="s">
        <v>106</v>
      </c>
      <c r="C96" s="91" t="s">
        <v>106</v>
      </c>
      <c r="D96" s="91" t="s">
        <v>106</v>
      </c>
      <c r="E96" s="91" t="s">
        <v>106</v>
      </c>
    </row>
    <row r="97" spans="1:5" ht="15.75" customHeight="1" x14ac:dyDescent="0.15">
      <c r="A97" s="91" t="s">
        <v>107</v>
      </c>
      <c r="B97" s="91" t="s">
        <v>107</v>
      </c>
      <c r="C97" s="91" t="s">
        <v>107</v>
      </c>
      <c r="D97" s="91" t="s">
        <v>104</v>
      </c>
      <c r="E97" s="91" t="s">
        <v>107</v>
      </c>
    </row>
    <row r="98" spans="1:5" ht="15.75" customHeight="1" x14ac:dyDescent="0.15">
      <c r="A98" s="91" t="s">
        <v>108</v>
      </c>
      <c r="B98" s="91" t="s">
        <v>108</v>
      </c>
      <c r="C98" s="91" t="s">
        <v>108</v>
      </c>
      <c r="D98" s="91" t="s">
        <v>105</v>
      </c>
      <c r="E98" s="91" t="s">
        <v>108</v>
      </c>
    </row>
    <row r="99" spans="1:5" ht="15.75" customHeight="1" x14ac:dyDescent="0.15">
      <c r="A99" s="91" t="s">
        <v>7</v>
      </c>
      <c r="B99" s="91" t="s">
        <v>7</v>
      </c>
      <c r="C99" s="91" t="s">
        <v>7</v>
      </c>
      <c r="D99" s="91" t="s">
        <v>109</v>
      </c>
      <c r="E99" s="91" t="s">
        <v>109</v>
      </c>
    </row>
    <row r="100" spans="1:5" ht="15.75" customHeight="1" x14ac:dyDescent="0.15">
      <c r="A100" s="91" t="s">
        <v>7</v>
      </c>
      <c r="B100" s="91" t="s">
        <v>7</v>
      </c>
      <c r="C100" s="91" t="s">
        <v>7</v>
      </c>
      <c r="D100" s="91" t="s">
        <v>109</v>
      </c>
      <c r="E100" s="91" t="s">
        <v>109</v>
      </c>
    </row>
    <row r="101" spans="1:5" ht="15.75" customHeight="1" x14ac:dyDescent="0.15">
      <c r="A101" s="91" t="s">
        <v>109</v>
      </c>
      <c r="B101" s="91" t="s">
        <v>109</v>
      </c>
      <c r="C101" s="91" t="s">
        <v>107</v>
      </c>
      <c r="D101" s="91" t="s">
        <v>109</v>
      </c>
      <c r="E101" s="91" t="s">
        <v>109</v>
      </c>
    </row>
    <row r="102" spans="1:5" ht="15.75" customHeight="1" x14ac:dyDescent="0.15">
      <c r="A102" s="91" t="s">
        <v>109</v>
      </c>
      <c r="B102" s="91" t="s">
        <v>109</v>
      </c>
      <c r="C102" s="91" t="s">
        <v>108</v>
      </c>
      <c r="D102" s="91" t="s">
        <v>109</v>
      </c>
      <c r="E102" s="91" t="s">
        <v>109</v>
      </c>
    </row>
    <row r="103" spans="1:5" ht="15.75" customHeight="1" x14ac:dyDescent="0.15">
      <c r="A103" s="91" t="s">
        <v>109</v>
      </c>
      <c r="B103" s="91" t="s">
        <v>109</v>
      </c>
      <c r="C103" s="91" t="s">
        <v>107</v>
      </c>
      <c r="D103" s="91" t="s">
        <v>109</v>
      </c>
      <c r="E103" s="91" t="s">
        <v>109</v>
      </c>
    </row>
    <row r="104" spans="1:5" ht="15.75" customHeight="1" x14ac:dyDescent="0.15">
      <c r="A104" s="91" t="s">
        <v>109</v>
      </c>
      <c r="B104" s="91" t="s">
        <v>109</v>
      </c>
      <c r="C104" s="91" t="s">
        <v>108</v>
      </c>
      <c r="D104" s="91" t="s">
        <v>109</v>
      </c>
      <c r="E104" s="91" t="s">
        <v>109</v>
      </c>
    </row>
    <row r="105" spans="1:5" ht="15.75" customHeight="1" x14ac:dyDescent="0.15">
      <c r="A105" s="91" t="s">
        <v>109</v>
      </c>
      <c r="B105" s="91" t="s">
        <v>104</v>
      </c>
      <c r="C105" s="91" t="s">
        <v>109</v>
      </c>
      <c r="D105" s="91" t="s">
        <v>109</v>
      </c>
      <c r="E105" s="91" t="s">
        <v>109</v>
      </c>
    </row>
    <row r="106" spans="1:5" ht="15.75" customHeight="1" x14ac:dyDescent="0.15">
      <c r="A106" s="91" t="s">
        <v>109</v>
      </c>
      <c r="B106" s="91" t="s">
        <v>105</v>
      </c>
      <c r="C106" s="91" t="s">
        <v>109</v>
      </c>
      <c r="D106" s="91" t="s">
        <v>109</v>
      </c>
      <c r="E106" s="91" t="s">
        <v>109</v>
      </c>
    </row>
    <row r="107" spans="1:5" ht="15.75" customHeight="1" x14ac:dyDescent="0.15">
      <c r="A107" s="91" t="s">
        <v>109</v>
      </c>
      <c r="B107" s="91" t="s">
        <v>106</v>
      </c>
      <c r="C107" s="91" t="s">
        <v>109</v>
      </c>
      <c r="D107" s="91" t="s">
        <v>109</v>
      </c>
      <c r="E107" s="91" t="s">
        <v>109</v>
      </c>
    </row>
    <row r="108" spans="1:5" ht="15.75" customHeight="1" x14ac:dyDescent="0.15">
      <c r="A108" s="91" t="s">
        <v>109</v>
      </c>
      <c r="B108" s="91" t="s">
        <v>107</v>
      </c>
      <c r="C108" s="91" t="s">
        <v>109</v>
      </c>
      <c r="D108" s="91" t="s">
        <v>109</v>
      </c>
      <c r="E108" s="91" t="s">
        <v>109</v>
      </c>
    </row>
    <row r="109" spans="1:5" ht="15.75" customHeight="1" x14ac:dyDescent="0.15">
      <c r="A109" s="91" t="s">
        <v>109</v>
      </c>
      <c r="B109" s="91" t="s">
        <v>108</v>
      </c>
      <c r="C109" s="91" t="s">
        <v>109</v>
      </c>
      <c r="D109" s="91" t="s">
        <v>109</v>
      </c>
      <c r="E109" s="91" t="s">
        <v>109</v>
      </c>
    </row>
    <row r="110" spans="1:5" ht="15.75" customHeight="1" x14ac:dyDescent="0.15">
      <c r="A110" s="91" t="s">
        <v>109</v>
      </c>
      <c r="B110" s="91" t="s">
        <v>100</v>
      </c>
      <c r="C110" s="91" t="s">
        <v>109</v>
      </c>
      <c r="D110" s="91" t="s">
        <v>109</v>
      </c>
      <c r="E110" s="91" t="s">
        <v>109</v>
      </c>
    </row>
    <row r="111" spans="1:5" ht="15.75" customHeight="1" x14ac:dyDescent="0.15">
      <c r="A111" s="91" t="s">
        <v>109</v>
      </c>
      <c r="B111" s="91" t="s">
        <v>101</v>
      </c>
      <c r="C111" s="91" t="s">
        <v>109</v>
      </c>
      <c r="D111" s="91" t="s">
        <v>109</v>
      </c>
      <c r="E111" s="91" t="s">
        <v>109</v>
      </c>
    </row>
    <row r="112" spans="1:5" ht="15.75" customHeight="1" x14ac:dyDescent="0.15">
      <c r="A112" s="91" t="s">
        <v>109</v>
      </c>
      <c r="B112" s="91" t="s">
        <v>109</v>
      </c>
      <c r="C112" s="91" t="s">
        <v>109</v>
      </c>
      <c r="D112" s="91" t="s">
        <v>109</v>
      </c>
      <c r="E112" s="91" t="s">
        <v>109</v>
      </c>
    </row>
    <row r="113" spans="1:5" ht="15.75" customHeight="1" x14ac:dyDescent="0.15">
      <c r="A113" s="91" t="s">
        <v>109</v>
      </c>
      <c r="B113" s="91" t="s">
        <v>109</v>
      </c>
      <c r="C113" s="91" t="s">
        <v>109</v>
      </c>
      <c r="D113" s="91" t="s">
        <v>109</v>
      </c>
      <c r="E113" s="91" t="s">
        <v>109</v>
      </c>
    </row>
    <row r="114" spans="1:5" ht="15.75" customHeight="1" x14ac:dyDescent="0.15">
      <c r="A114" s="91" t="s">
        <v>109</v>
      </c>
      <c r="B114" s="91" t="s">
        <v>104</v>
      </c>
      <c r="C114" s="91" t="s">
        <v>109</v>
      </c>
      <c r="D114" s="91" t="s">
        <v>109</v>
      </c>
      <c r="E114" s="91" t="s">
        <v>109</v>
      </c>
    </row>
    <row r="115" spans="1:5" ht="15.75" customHeight="1" x14ac:dyDescent="0.15">
      <c r="A115" s="91" t="s">
        <v>109</v>
      </c>
      <c r="B115" s="91" t="s">
        <v>105</v>
      </c>
      <c r="C115" s="91" t="s">
        <v>109</v>
      </c>
      <c r="D115" s="91" t="s">
        <v>109</v>
      </c>
      <c r="E115" s="91" t="s">
        <v>109</v>
      </c>
    </row>
    <row r="116" spans="1:5" ht="15.75" customHeight="1" x14ac:dyDescent="0.15">
      <c r="A116" s="91" t="s">
        <v>109</v>
      </c>
      <c r="B116" s="91" t="s">
        <v>106</v>
      </c>
      <c r="C116" s="91" t="s">
        <v>109</v>
      </c>
      <c r="D116" s="91" t="s">
        <v>109</v>
      </c>
      <c r="E116" s="91" t="s">
        <v>109</v>
      </c>
    </row>
    <row r="117" spans="1:5" ht="15.75" customHeight="1" x14ac:dyDescent="0.15">
      <c r="A117" s="91" t="s">
        <v>109</v>
      </c>
      <c r="B117" s="91" t="s">
        <v>107</v>
      </c>
      <c r="C117" s="91" t="s">
        <v>109</v>
      </c>
      <c r="D117" s="91" t="s">
        <v>109</v>
      </c>
      <c r="E117" s="91" t="s">
        <v>109</v>
      </c>
    </row>
    <row r="118" spans="1:5" ht="15.75" customHeight="1" x14ac:dyDescent="0.15">
      <c r="A118" s="91" t="s">
        <v>109</v>
      </c>
      <c r="B118" s="91" t="s">
        <v>108</v>
      </c>
      <c r="C118" s="91" t="s">
        <v>109</v>
      </c>
      <c r="D118" s="91" t="s">
        <v>109</v>
      </c>
      <c r="E118" s="91" t="s">
        <v>109</v>
      </c>
    </row>
    <row r="119" spans="1:5" ht="15.75" customHeight="1" x14ac:dyDescent="0.15">
      <c r="A119" s="91" t="s">
        <v>109</v>
      </c>
      <c r="B119" s="91" t="s">
        <v>7</v>
      </c>
      <c r="C119" s="91" t="s">
        <v>109</v>
      </c>
      <c r="D119" s="91" t="s">
        <v>109</v>
      </c>
      <c r="E119" s="91" t="s">
        <v>109</v>
      </c>
    </row>
    <row r="120" spans="1:5" ht="15.75" customHeight="1" x14ac:dyDescent="0.15">
      <c r="A120" s="91" t="s">
        <v>109</v>
      </c>
      <c r="B120" s="91" t="s">
        <v>7</v>
      </c>
      <c r="C120" s="91" t="s">
        <v>109</v>
      </c>
      <c r="D120" s="91" t="s">
        <v>109</v>
      </c>
      <c r="E120" s="91" t="s">
        <v>109</v>
      </c>
    </row>
    <row r="121" spans="1:5" ht="15.75" customHeight="1" x14ac:dyDescent="0.15">
      <c r="B121" s="91"/>
    </row>
    <row r="122" spans="1:5" ht="15.75" customHeight="1" x14ac:dyDescent="0.15"/>
    <row r="123" spans="1:5" ht="15.75" customHeight="1" x14ac:dyDescent="0.15"/>
    <row r="124" spans="1:5" ht="15.75" customHeight="1" x14ac:dyDescent="0.15"/>
    <row r="125" spans="1:5" ht="15.75" customHeight="1" x14ac:dyDescent="0.15"/>
    <row r="126" spans="1:5" ht="15.75" customHeight="1" x14ac:dyDescent="0.15"/>
    <row r="127" spans="1:5" ht="15.75" customHeight="1" x14ac:dyDescent="0.15"/>
    <row r="128" spans="1:5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F5EBD-8D70-8848-A65B-FB642CFEC217}">
  <sheetPr>
    <outlinePr summaryBelow="0" summaryRight="0"/>
  </sheetPr>
  <dimension ref="A1:AB1039"/>
  <sheetViews>
    <sheetView workbookViewId="0">
      <selection activeCell="A29" sqref="A29:E30"/>
    </sheetView>
  </sheetViews>
  <sheetFormatPr baseColWidth="10" defaultColWidth="12.6640625" defaultRowHeight="15" customHeight="1" x14ac:dyDescent="0.15"/>
  <cols>
    <col min="1" max="1" width="17" customWidth="1"/>
    <col min="8" max="8" width="19.1640625" customWidth="1"/>
  </cols>
  <sheetData>
    <row r="1" spans="1:28" ht="15" customHeight="1" x14ac:dyDescent="0.15">
      <c r="A1" s="67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" t="s">
        <v>12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" customHeight="1" x14ac:dyDescent="0.15">
      <c r="A2" s="20" t="s">
        <v>7</v>
      </c>
      <c r="B2" s="20" t="s">
        <v>7</v>
      </c>
      <c r="C2" s="20" t="s">
        <v>7</v>
      </c>
      <c r="D2" s="20" t="s">
        <v>7</v>
      </c>
      <c r="E2" s="20" t="s">
        <v>7</v>
      </c>
      <c r="F2" s="20">
        <v>100</v>
      </c>
      <c r="G2" s="4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 customHeight="1" x14ac:dyDescent="0.15">
      <c r="A3" s="20" t="s">
        <v>7</v>
      </c>
      <c r="B3" s="20" t="s">
        <v>7</v>
      </c>
      <c r="C3" s="20" t="s">
        <v>7</v>
      </c>
      <c r="D3" s="20" t="s">
        <v>7</v>
      </c>
      <c r="E3" s="68" t="s">
        <v>80</v>
      </c>
      <c r="F3" s="20">
        <v>90</v>
      </c>
      <c r="G3" s="48"/>
      <c r="H3" s="70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 customHeight="1" x14ac:dyDescent="0.15">
      <c r="A4" s="20" t="s">
        <v>7</v>
      </c>
      <c r="B4" s="20" t="s">
        <v>7</v>
      </c>
      <c r="C4" s="20" t="s">
        <v>7</v>
      </c>
      <c r="D4" s="68" t="s">
        <v>80</v>
      </c>
      <c r="E4" s="68" t="s">
        <v>80</v>
      </c>
      <c r="F4" s="20">
        <v>75</v>
      </c>
      <c r="G4" s="4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 customHeight="1" x14ac:dyDescent="0.15">
      <c r="A5" s="68" t="s">
        <v>100</v>
      </c>
      <c r="B5" s="68" t="s">
        <v>100</v>
      </c>
      <c r="C5" s="68" t="s">
        <v>100</v>
      </c>
      <c r="D5" s="68" t="s">
        <v>100</v>
      </c>
      <c r="E5" s="68" t="s">
        <v>100</v>
      </c>
      <c r="F5" s="68">
        <v>100</v>
      </c>
      <c r="G5" s="48"/>
      <c r="H5" s="65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 customHeight="1" x14ac:dyDescent="0.15">
      <c r="A6" s="68" t="s">
        <v>100</v>
      </c>
      <c r="B6" s="68" t="s">
        <v>100</v>
      </c>
      <c r="C6" s="68" t="s">
        <v>100</v>
      </c>
      <c r="D6" s="68" t="s">
        <v>100</v>
      </c>
      <c r="E6" s="68" t="s">
        <v>80</v>
      </c>
      <c r="F6" s="20">
        <v>90</v>
      </c>
      <c r="G6" s="4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 customHeight="1" x14ac:dyDescent="0.15">
      <c r="A7" s="68" t="s">
        <v>100</v>
      </c>
      <c r="B7" s="68" t="s">
        <v>100</v>
      </c>
      <c r="C7" s="68" t="s">
        <v>100</v>
      </c>
      <c r="D7" s="68" t="s">
        <v>80</v>
      </c>
      <c r="E7" s="68" t="s">
        <v>80</v>
      </c>
      <c r="F7" s="20">
        <v>75</v>
      </c>
      <c r="G7" s="4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 customHeight="1" x14ac:dyDescent="0.15">
      <c r="A8" s="68" t="s">
        <v>101</v>
      </c>
      <c r="B8" s="68" t="s">
        <v>101</v>
      </c>
      <c r="C8" s="68" t="s">
        <v>101</v>
      </c>
      <c r="D8" s="68" t="s">
        <v>101</v>
      </c>
      <c r="E8" s="68" t="s">
        <v>101</v>
      </c>
      <c r="F8" s="20">
        <v>55</v>
      </c>
      <c r="G8" s="4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 customHeight="1" x14ac:dyDescent="0.15">
      <c r="A9" s="68" t="s">
        <v>101</v>
      </c>
      <c r="B9" s="68" t="s">
        <v>101</v>
      </c>
      <c r="C9" s="68" t="s">
        <v>101</v>
      </c>
      <c r="D9" s="68" t="s">
        <v>101</v>
      </c>
      <c r="E9" s="68" t="s">
        <v>80</v>
      </c>
      <c r="F9" s="20">
        <v>50</v>
      </c>
      <c r="G9" s="4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 customHeight="1" x14ac:dyDescent="0.15">
      <c r="A10" s="68" t="s">
        <v>101</v>
      </c>
      <c r="B10" s="68" t="s">
        <v>101</v>
      </c>
      <c r="C10" s="68" t="s">
        <v>101</v>
      </c>
      <c r="D10" s="68" t="s">
        <v>80</v>
      </c>
      <c r="E10" s="68" t="s">
        <v>80</v>
      </c>
      <c r="F10" s="20">
        <v>44</v>
      </c>
      <c r="G10" s="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 customHeight="1" x14ac:dyDescent="0.15">
      <c r="A11" s="68" t="s">
        <v>102</v>
      </c>
      <c r="B11" s="68" t="s">
        <v>102</v>
      </c>
      <c r="C11" s="68" t="s">
        <v>102</v>
      </c>
      <c r="D11" s="68" t="s">
        <v>102</v>
      </c>
      <c r="E11" s="68" t="s">
        <v>102</v>
      </c>
      <c r="F11" s="20">
        <v>48</v>
      </c>
      <c r="G11" s="4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 customHeight="1" x14ac:dyDescent="0.15">
      <c r="A12" s="68" t="s">
        <v>102</v>
      </c>
      <c r="B12" s="68" t="s">
        <v>102</v>
      </c>
      <c r="C12" s="68" t="s">
        <v>102</v>
      </c>
      <c r="D12" s="68" t="s">
        <v>102</v>
      </c>
      <c r="E12" s="68" t="s">
        <v>80</v>
      </c>
      <c r="F12" s="20">
        <v>42</v>
      </c>
      <c r="G12" s="4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 customHeight="1" x14ac:dyDescent="0.15">
      <c r="A13" s="68" t="s">
        <v>102</v>
      </c>
      <c r="B13" s="68" t="s">
        <v>102</v>
      </c>
      <c r="C13" s="68" t="s">
        <v>102</v>
      </c>
      <c r="D13" s="68" t="s">
        <v>80</v>
      </c>
      <c r="E13" s="68" t="s">
        <v>80</v>
      </c>
      <c r="F13" s="20">
        <v>37</v>
      </c>
      <c r="G13" s="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 customHeight="1" x14ac:dyDescent="0.15">
      <c r="A14" s="68" t="s">
        <v>103</v>
      </c>
      <c r="B14" s="68" t="s">
        <v>103</v>
      </c>
      <c r="C14" s="68" t="s">
        <v>103</v>
      </c>
      <c r="D14" s="68" t="s">
        <v>103</v>
      </c>
      <c r="E14" s="68" t="s">
        <v>103</v>
      </c>
      <c r="F14" s="20">
        <v>45</v>
      </c>
      <c r="G14" s="4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 customHeight="1" x14ac:dyDescent="0.15">
      <c r="A15" s="68" t="s">
        <v>103</v>
      </c>
      <c r="B15" s="68" t="s">
        <v>103</v>
      </c>
      <c r="C15" s="68" t="s">
        <v>103</v>
      </c>
      <c r="D15" s="68" t="s">
        <v>103</v>
      </c>
      <c r="E15" s="68" t="s">
        <v>80</v>
      </c>
      <c r="F15" s="20">
        <v>35</v>
      </c>
      <c r="G15" s="4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 customHeight="1" x14ac:dyDescent="0.15">
      <c r="A16" s="68" t="s">
        <v>103</v>
      </c>
      <c r="B16" s="68" t="s">
        <v>103</v>
      </c>
      <c r="C16" s="68" t="s">
        <v>103</v>
      </c>
      <c r="D16" s="68" t="s">
        <v>80</v>
      </c>
      <c r="E16" s="68" t="s">
        <v>80</v>
      </c>
      <c r="F16" s="20">
        <v>30</v>
      </c>
      <c r="G16" s="4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5" customHeight="1" x14ac:dyDescent="0.15">
      <c r="A17" s="68" t="s">
        <v>110</v>
      </c>
      <c r="B17" s="68" t="s">
        <v>110</v>
      </c>
      <c r="C17" s="68" t="s">
        <v>110</v>
      </c>
      <c r="D17" s="68" t="s">
        <v>110</v>
      </c>
      <c r="E17" s="68" t="s">
        <v>110</v>
      </c>
      <c r="F17" s="68">
        <v>35</v>
      </c>
      <c r="G17" s="4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5" customHeight="1" x14ac:dyDescent="0.15">
      <c r="A18" s="68" t="s">
        <v>110</v>
      </c>
      <c r="B18" s="68" t="s">
        <v>110</v>
      </c>
      <c r="C18" s="68" t="s">
        <v>110</v>
      </c>
      <c r="D18" s="68" t="s">
        <v>110</v>
      </c>
      <c r="E18" s="68" t="s">
        <v>80</v>
      </c>
      <c r="F18" s="20">
        <v>28</v>
      </c>
      <c r="G18" s="4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" customHeight="1" x14ac:dyDescent="0.15">
      <c r="A19" s="68" t="s">
        <v>110</v>
      </c>
      <c r="B19" s="68" t="s">
        <v>110</v>
      </c>
      <c r="C19" s="68" t="s">
        <v>110</v>
      </c>
      <c r="D19" s="68" t="s">
        <v>80</v>
      </c>
      <c r="E19" s="68" t="s">
        <v>80</v>
      </c>
      <c r="F19" s="20">
        <v>25</v>
      </c>
      <c r="G19" s="4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" customHeight="1" x14ac:dyDescent="0.15">
      <c r="A20" s="68" t="s">
        <v>104</v>
      </c>
      <c r="B20" s="68" t="s">
        <v>104</v>
      </c>
      <c r="C20" s="68" t="s">
        <v>104</v>
      </c>
      <c r="D20" s="68" t="s">
        <v>104</v>
      </c>
      <c r="E20" s="68" t="s">
        <v>104</v>
      </c>
      <c r="F20" s="68">
        <v>37</v>
      </c>
      <c r="G20" s="4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" customHeight="1" x14ac:dyDescent="0.15">
      <c r="A21" s="68" t="s">
        <v>104</v>
      </c>
      <c r="B21" s="68" t="s">
        <v>104</v>
      </c>
      <c r="C21" s="68" t="s">
        <v>104</v>
      </c>
      <c r="D21" s="68" t="s">
        <v>104</v>
      </c>
      <c r="E21" s="68" t="s">
        <v>80</v>
      </c>
      <c r="F21" s="20">
        <v>32</v>
      </c>
      <c r="G21" s="4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" customHeight="1" x14ac:dyDescent="0.15">
      <c r="A22" s="68" t="s">
        <v>104</v>
      </c>
      <c r="B22" s="68" t="s">
        <v>104</v>
      </c>
      <c r="C22" s="68" t="s">
        <v>104</v>
      </c>
      <c r="D22" s="68" t="s">
        <v>80</v>
      </c>
      <c r="E22" s="68" t="s">
        <v>80</v>
      </c>
      <c r="F22" s="20">
        <v>25</v>
      </c>
      <c r="G22" s="4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" customHeight="1" x14ac:dyDescent="0.15">
      <c r="A23" s="68" t="s">
        <v>105</v>
      </c>
      <c r="B23" s="68" t="s">
        <v>105</v>
      </c>
      <c r="C23" s="68" t="s">
        <v>105</v>
      </c>
      <c r="D23" s="68" t="s">
        <v>105</v>
      </c>
      <c r="E23" s="68" t="s">
        <v>105</v>
      </c>
      <c r="F23" s="20">
        <v>32</v>
      </c>
      <c r="G23" s="4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" customHeight="1" x14ac:dyDescent="0.15">
      <c r="A24" s="68" t="s">
        <v>105</v>
      </c>
      <c r="B24" s="68" t="s">
        <v>105</v>
      </c>
      <c r="C24" s="68" t="s">
        <v>105</v>
      </c>
      <c r="D24" s="68" t="s">
        <v>105</v>
      </c>
      <c r="E24" s="68" t="s">
        <v>80</v>
      </c>
      <c r="F24" s="20">
        <v>25</v>
      </c>
      <c r="G24" s="4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" customHeight="1" x14ac:dyDescent="0.15">
      <c r="A25" s="68" t="s">
        <v>105</v>
      </c>
      <c r="B25" s="68" t="s">
        <v>105</v>
      </c>
      <c r="C25" s="68" t="s">
        <v>105</v>
      </c>
      <c r="D25" s="68" t="s">
        <v>80</v>
      </c>
      <c r="E25" s="68" t="s">
        <v>80</v>
      </c>
      <c r="F25" s="20">
        <v>22</v>
      </c>
      <c r="G25" s="4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" customHeight="1" x14ac:dyDescent="0.15">
      <c r="A26" s="68" t="s">
        <v>106</v>
      </c>
      <c r="B26" s="68" t="s">
        <v>106</v>
      </c>
      <c r="C26" s="68" t="s">
        <v>106</v>
      </c>
      <c r="D26" s="68" t="s">
        <v>106</v>
      </c>
      <c r="E26" s="85" t="s">
        <v>106</v>
      </c>
      <c r="F26" s="20">
        <v>25</v>
      </c>
      <c r="G26" s="4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 customHeight="1" x14ac:dyDescent="0.15">
      <c r="A27" s="68" t="s">
        <v>106</v>
      </c>
      <c r="B27" s="68" t="s">
        <v>106</v>
      </c>
      <c r="C27" s="68" t="s">
        <v>106</v>
      </c>
      <c r="D27" s="68" t="s">
        <v>106</v>
      </c>
      <c r="E27" s="68" t="s">
        <v>80</v>
      </c>
      <c r="F27" s="20">
        <v>20</v>
      </c>
      <c r="G27" s="4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 customHeight="1" x14ac:dyDescent="0.15">
      <c r="A28" s="68" t="s">
        <v>106</v>
      </c>
      <c r="B28" s="68" t="s">
        <v>106</v>
      </c>
      <c r="C28" s="68" t="s">
        <v>106</v>
      </c>
      <c r="D28" s="68" t="s">
        <v>80</v>
      </c>
      <c r="E28" s="68" t="s">
        <v>80</v>
      </c>
      <c r="F28" s="20">
        <v>16</v>
      </c>
      <c r="G28" s="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 customHeight="1" x14ac:dyDescent="0.15">
      <c r="A29" s="68" t="s">
        <v>107</v>
      </c>
      <c r="B29" s="68" t="s">
        <v>107</v>
      </c>
      <c r="C29" s="68" t="s">
        <v>107</v>
      </c>
      <c r="D29" s="68" t="s">
        <v>107</v>
      </c>
      <c r="E29" s="68" t="s">
        <v>107</v>
      </c>
      <c r="F29" s="20">
        <v>14</v>
      </c>
      <c r="G29" s="4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 customHeight="1" x14ac:dyDescent="0.15">
      <c r="A30" s="68" t="s">
        <v>107</v>
      </c>
      <c r="B30" s="68" t="s">
        <v>107</v>
      </c>
      <c r="C30" s="68" t="s">
        <v>107</v>
      </c>
      <c r="D30" s="68" t="s">
        <v>107</v>
      </c>
      <c r="E30" s="68" t="s">
        <v>80</v>
      </c>
      <c r="F30" s="20">
        <v>10</v>
      </c>
      <c r="G30" s="4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 customHeight="1" x14ac:dyDescent="0.15">
      <c r="A31" s="68" t="s">
        <v>107</v>
      </c>
      <c r="B31" s="68" t="s">
        <v>107</v>
      </c>
      <c r="C31" s="68" t="s">
        <v>107</v>
      </c>
      <c r="D31" s="68" t="s">
        <v>80</v>
      </c>
      <c r="E31" s="68" t="s">
        <v>80</v>
      </c>
      <c r="F31" s="20">
        <v>7</v>
      </c>
      <c r="G31" s="92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 customHeight="1" x14ac:dyDescent="0.15">
      <c r="A32" s="68" t="s">
        <v>108</v>
      </c>
      <c r="B32" s="68" t="s">
        <v>108</v>
      </c>
      <c r="C32" s="68" t="s">
        <v>108</v>
      </c>
      <c r="D32" s="68" t="s">
        <v>108</v>
      </c>
      <c r="E32" s="68" t="s">
        <v>108</v>
      </c>
      <c r="F32" s="20">
        <v>12</v>
      </c>
      <c r="G32" s="4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 customHeight="1" x14ac:dyDescent="0.15">
      <c r="A33" s="68" t="s">
        <v>108</v>
      </c>
      <c r="B33" s="68" t="s">
        <v>108</v>
      </c>
      <c r="C33" s="68" t="s">
        <v>108</v>
      </c>
      <c r="D33" s="68" t="s">
        <v>108</v>
      </c>
      <c r="E33" s="68" t="s">
        <v>80</v>
      </c>
      <c r="F33" s="20">
        <v>8</v>
      </c>
      <c r="G33" s="4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 customHeight="1" x14ac:dyDescent="0.15">
      <c r="A34" s="68" t="s">
        <v>108</v>
      </c>
      <c r="B34" s="68" t="s">
        <v>108</v>
      </c>
      <c r="C34" s="68" t="s">
        <v>108</v>
      </c>
      <c r="D34" s="68" t="s">
        <v>80</v>
      </c>
      <c r="E34" s="68" t="s">
        <v>80</v>
      </c>
      <c r="F34" s="20">
        <v>5</v>
      </c>
      <c r="G34" s="4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 customHeight="1" x14ac:dyDescent="0.15">
      <c r="A35" s="68" t="s">
        <v>111</v>
      </c>
      <c r="B35" s="68" t="s">
        <v>111</v>
      </c>
      <c r="C35" s="68" t="s">
        <v>111</v>
      </c>
      <c r="D35" s="68" t="s">
        <v>111</v>
      </c>
      <c r="E35" s="68" t="s">
        <v>111</v>
      </c>
      <c r="F35" s="68">
        <v>4</v>
      </c>
      <c r="G35" s="4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 customHeight="1" x14ac:dyDescent="0.15">
      <c r="A36" s="68" t="s">
        <v>111</v>
      </c>
      <c r="B36" s="68" t="s">
        <v>111</v>
      </c>
      <c r="C36" s="68" t="s">
        <v>111</v>
      </c>
      <c r="D36" s="68" t="s">
        <v>111</v>
      </c>
      <c r="E36" s="68" t="s">
        <v>80</v>
      </c>
      <c r="F36" s="20">
        <v>3</v>
      </c>
      <c r="G36" s="4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 customHeight="1" x14ac:dyDescent="0.15">
      <c r="A37" s="68" t="s">
        <v>111</v>
      </c>
      <c r="B37" s="68" t="s">
        <v>111</v>
      </c>
      <c r="C37" s="68" t="s">
        <v>111</v>
      </c>
      <c r="D37" s="68" t="s">
        <v>80</v>
      </c>
      <c r="E37" s="68" t="s">
        <v>80</v>
      </c>
      <c r="F37" s="20">
        <v>2</v>
      </c>
      <c r="G37" s="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 customHeight="1" x14ac:dyDescent="0.15">
      <c r="A38" s="20"/>
      <c r="B38" s="20"/>
      <c r="C38" s="20"/>
      <c r="D38" s="68"/>
      <c r="E38" s="68"/>
      <c r="F38" s="20"/>
      <c r="G38" s="4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 customHeight="1" x14ac:dyDescent="0.15">
      <c r="A39" s="20"/>
      <c r="B39" s="20"/>
      <c r="C39" s="20"/>
      <c r="D39" s="20"/>
      <c r="E39" s="20"/>
      <c r="F39" s="20"/>
      <c r="G39" s="4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 customHeight="1" x14ac:dyDescent="0.15">
      <c r="A40" s="20"/>
      <c r="B40" s="20"/>
      <c r="C40" s="20"/>
      <c r="D40" s="20"/>
      <c r="E40" s="20"/>
      <c r="F40" s="20"/>
      <c r="G40" s="4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 customHeight="1" x14ac:dyDescent="0.15">
      <c r="A41" s="20"/>
      <c r="B41" s="20"/>
      <c r="C41" s="20"/>
      <c r="D41" s="20"/>
      <c r="E41" s="20"/>
      <c r="F41" s="20"/>
      <c r="G41" s="4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 customHeight="1" x14ac:dyDescent="0.15">
      <c r="A42" s="20"/>
      <c r="B42" s="20"/>
      <c r="C42" s="20"/>
      <c r="D42" s="20"/>
      <c r="E42" s="68"/>
      <c r="F42" s="20"/>
      <c r="G42" s="4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 customHeight="1" x14ac:dyDescent="0.15">
      <c r="A43" s="20"/>
      <c r="B43" s="20"/>
      <c r="C43" s="20"/>
      <c r="D43" s="68"/>
      <c r="E43" s="68"/>
      <c r="F43" s="20"/>
      <c r="G43" s="4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 customHeight="1" x14ac:dyDescent="0.15">
      <c r="A44" s="20"/>
      <c r="B44" s="20"/>
      <c r="C44" s="20"/>
      <c r="D44" s="68"/>
      <c r="E44" s="68"/>
      <c r="F44" s="20"/>
      <c r="G44" s="4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 customHeight="1" x14ac:dyDescent="0.15">
      <c r="A45" s="20"/>
      <c r="B45" s="20"/>
      <c r="C45" s="20"/>
      <c r="D45" s="20"/>
      <c r="E45" s="20"/>
      <c r="F45" s="20"/>
      <c r="G45" s="4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 customHeight="1" x14ac:dyDescent="0.15">
      <c r="A46" s="20"/>
      <c r="B46" s="20"/>
      <c r="C46" s="20"/>
      <c r="D46" s="20"/>
      <c r="E46" s="20"/>
      <c r="F46" s="20"/>
      <c r="G46" s="4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 customHeight="1" x14ac:dyDescent="0.15">
      <c r="A47" s="20"/>
      <c r="B47" s="20"/>
      <c r="C47" s="20"/>
      <c r="D47" s="20"/>
      <c r="E47" s="20"/>
      <c r="F47" s="20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 customHeight="1" x14ac:dyDescent="0.15">
      <c r="A48" s="20"/>
      <c r="B48" s="20"/>
      <c r="C48" s="20"/>
      <c r="D48" s="20"/>
      <c r="E48" s="6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 customHeight="1" x14ac:dyDescent="0.15">
      <c r="A49" s="20"/>
      <c r="B49" s="20"/>
      <c r="C49" s="20"/>
      <c r="D49" s="65"/>
      <c r="E49" s="6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 customHeight="1" x14ac:dyDescent="0.15">
      <c r="A50" s="80"/>
      <c r="B50" s="80"/>
      <c r="C50" s="20"/>
      <c r="D50" s="65"/>
      <c r="E50" s="65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 customHeight="1" x14ac:dyDescent="0.15">
      <c r="A51" s="8"/>
      <c r="B51" s="8"/>
      <c r="C51" s="20"/>
      <c r="D51" s="20"/>
      <c r="E51" s="20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 customHeight="1" x14ac:dyDescent="0.15">
      <c r="A52" s="8"/>
      <c r="B52" s="20"/>
      <c r="C52" s="20"/>
      <c r="D52" s="20"/>
      <c r="E52" s="20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 customHeight="1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 customHeight="1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 customHeight="1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 customHeight="1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 customHeight="1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 customHeight="1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 customHeight="1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 customHeight="1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 customHeight="1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 customHeight="1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 customHeight="1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 customHeight="1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 customHeight="1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 customHeight="1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 customHeight="1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 customHeight="1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 customHeight="1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 customHeight="1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 customHeight="1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 customHeight="1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 customHeight="1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 customHeight="1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 customHeight="1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 customHeight="1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 customHeight="1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 customHeight="1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 customHeight="1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 customHeight="1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 customHeight="1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 customHeight="1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 customHeight="1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 customHeight="1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 customHeight="1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 customHeight="1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 customHeight="1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" customHeight="1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" customHeight="1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" customHeight="1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3" x14ac:dyDescent="0.1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spans="1:28" ht="13" x14ac:dyDescent="0.1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spans="1:28" ht="13" x14ac:dyDescent="0.1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spans="1:28" ht="13" x14ac:dyDescent="0.1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1:28" ht="13" x14ac:dyDescent="0.1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1:28" ht="13" x14ac:dyDescent="0.1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spans="1:28" ht="13" x14ac:dyDescent="0.1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spans="1:28" ht="13" x14ac:dyDescent="0.1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spans="1:28" ht="13" x14ac:dyDescent="0.1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 spans="1:28" ht="13" x14ac:dyDescent="0.1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  <row r="1011" spans="1:28" ht="13" x14ac:dyDescent="0.1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spans="1:28" ht="13" x14ac:dyDescent="0.1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spans="1:28" ht="13" x14ac:dyDescent="0.1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spans="1:28" ht="13" x14ac:dyDescent="0.1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spans="1:28" ht="13" x14ac:dyDescent="0.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</row>
    <row r="1016" spans="1:28" ht="13" x14ac:dyDescent="0.1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spans="1:28" ht="13" x14ac:dyDescent="0.1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spans="1:28" ht="13" x14ac:dyDescent="0.1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</row>
    <row r="1019" spans="1:28" ht="13" x14ac:dyDescent="0.1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spans="1:28" ht="13" x14ac:dyDescent="0.1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spans="1:28" ht="13" x14ac:dyDescent="0.1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spans="1:28" ht="13" x14ac:dyDescent="0.1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spans="1:28" ht="13" x14ac:dyDescent="0.1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</row>
    <row r="1024" spans="1:28" ht="13" x14ac:dyDescent="0.1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</row>
    <row r="1025" spans="1:28" ht="13" x14ac:dyDescent="0.1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spans="1:28" ht="13" x14ac:dyDescent="0.1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spans="1:28" ht="13" x14ac:dyDescent="0.1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</row>
    <row r="1028" spans="1:28" ht="13" x14ac:dyDescent="0.1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</row>
    <row r="1029" spans="1:28" ht="13" x14ac:dyDescent="0.1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</row>
    <row r="1030" spans="1:28" ht="13" x14ac:dyDescent="0.1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</row>
    <row r="1031" spans="1:28" ht="13" x14ac:dyDescent="0.1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spans="1:28" ht="13" x14ac:dyDescent="0.1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spans="1:28" ht="13" x14ac:dyDescent="0.1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spans="1:28" ht="13" x14ac:dyDescent="0.1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</row>
    <row r="1035" spans="1:28" ht="13" x14ac:dyDescent="0.1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</row>
    <row r="1036" spans="1:28" ht="13" x14ac:dyDescent="0.15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</row>
    <row r="1037" spans="1:28" ht="13" x14ac:dyDescent="0.15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</row>
    <row r="1038" spans="1:28" ht="13" x14ac:dyDescent="0.15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</row>
    <row r="1039" spans="1:28" ht="15" customHeight="1" x14ac:dyDescent="0.15">
      <c r="A1039" s="8"/>
      <c r="B1039" s="8"/>
      <c r="C1039" s="8"/>
      <c r="D1039" s="8"/>
      <c r="E1039" s="8"/>
      <c r="F1039" s="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F1B7F-6B70-B44A-93D8-51758E0280C0}">
  <sheetPr>
    <outlinePr summaryBelow="0" summaryRight="0"/>
  </sheetPr>
  <dimension ref="A1:AB1036"/>
  <sheetViews>
    <sheetView workbookViewId="0">
      <selection activeCell="J32" sqref="J32"/>
    </sheetView>
  </sheetViews>
  <sheetFormatPr baseColWidth="10" defaultColWidth="12.6640625" defaultRowHeight="15" customHeight="1" x14ac:dyDescent="0.15"/>
  <cols>
    <col min="1" max="1" width="17" customWidth="1"/>
    <col min="8" max="8" width="19.1640625" customWidth="1"/>
  </cols>
  <sheetData>
    <row r="1" spans="1:28" ht="15" customHeight="1" x14ac:dyDescent="0.15">
      <c r="A1" s="67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" t="s">
        <v>12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" customHeight="1" x14ac:dyDescent="0.15">
      <c r="A2" s="20" t="s">
        <v>7</v>
      </c>
      <c r="B2" s="20" t="s">
        <v>7</v>
      </c>
      <c r="C2" s="20" t="s">
        <v>7</v>
      </c>
      <c r="D2" s="20" t="s">
        <v>7</v>
      </c>
      <c r="E2" s="20" t="s">
        <v>7</v>
      </c>
      <c r="F2" s="20">
        <v>100</v>
      </c>
      <c r="G2" s="48"/>
      <c r="H2" s="8" t="s">
        <v>13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 customHeight="1" x14ac:dyDescent="0.15">
      <c r="A3" s="20" t="s">
        <v>7</v>
      </c>
      <c r="B3" s="20" t="s">
        <v>7</v>
      </c>
      <c r="C3" s="20" t="s">
        <v>7</v>
      </c>
      <c r="D3" s="20" t="s">
        <v>7</v>
      </c>
      <c r="E3" s="68" t="s">
        <v>80</v>
      </c>
      <c r="F3" s="20">
        <v>90</v>
      </c>
      <c r="G3" s="48"/>
      <c r="H3" s="70" t="s">
        <v>81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 customHeight="1" x14ac:dyDescent="0.15">
      <c r="A4" s="20" t="s">
        <v>7</v>
      </c>
      <c r="B4" s="20" t="s">
        <v>7</v>
      </c>
      <c r="C4" s="20" t="s">
        <v>7</v>
      </c>
      <c r="D4" s="68" t="s">
        <v>80</v>
      </c>
      <c r="E4" s="68" t="s">
        <v>80</v>
      </c>
      <c r="F4" s="20">
        <v>75</v>
      </c>
      <c r="G4" s="4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 customHeight="1" x14ac:dyDescent="0.15">
      <c r="A5" s="20"/>
      <c r="B5" s="68"/>
      <c r="C5" s="68"/>
      <c r="D5" s="68"/>
      <c r="E5" s="68"/>
      <c r="F5" s="20"/>
      <c r="G5" s="48"/>
      <c r="H5" s="65" t="s">
        <v>99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 customHeight="1" x14ac:dyDescent="0.15">
      <c r="A6" s="20"/>
      <c r="B6" s="20"/>
      <c r="C6" s="20"/>
      <c r="D6" s="68"/>
      <c r="E6" s="68"/>
      <c r="F6" s="20"/>
      <c r="G6" s="4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 customHeight="1" x14ac:dyDescent="0.15">
      <c r="A7" s="20"/>
      <c r="B7" s="20"/>
      <c r="C7" s="20"/>
      <c r="D7" s="68"/>
      <c r="E7" s="68"/>
      <c r="F7" s="20"/>
      <c r="G7" s="4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 customHeight="1" x14ac:dyDescent="0.15">
      <c r="A8" s="20" t="s">
        <v>9</v>
      </c>
      <c r="B8" s="20" t="s">
        <v>9</v>
      </c>
      <c r="C8" s="20" t="s">
        <v>9</v>
      </c>
      <c r="D8" s="68" t="s">
        <v>9</v>
      </c>
      <c r="E8" s="68" t="s">
        <v>9</v>
      </c>
      <c r="F8" s="20">
        <v>200</v>
      </c>
      <c r="G8" s="4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 customHeight="1" x14ac:dyDescent="0.15">
      <c r="A9" s="20" t="s">
        <v>9</v>
      </c>
      <c r="B9" s="20" t="s">
        <v>9</v>
      </c>
      <c r="C9" s="20" t="s">
        <v>9</v>
      </c>
      <c r="D9" s="68" t="s">
        <v>9</v>
      </c>
      <c r="E9" s="68" t="s">
        <v>80</v>
      </c>
      <c r="F9" s="20">
        <v>100</v>
      </c>
      <c r="G9" s="4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 customHeight="1" x14ac:dyDescent="0.15">
      <c r="A10" s="20" t="s">
        <v>9</v>
      </c>
      <c r="B10" s="20" t="s">
        <v>9</v>
      </c>
      <c r="C10" s="20" t="s">
        <v>9</v>
      </c>
      <c r="D10" s="68" t="s">
        <v>80</v>
      </c>
      <c r="E10" s="68" t="s">
        <v>80</v>
      </c>
      <c r="F10" s="20">
        <v>80</v>
      </c>
      <c r="G10" s="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 customHeight="1" x14ac:dyDescent="0.15">
      <c r="A11" s="20"/>
      <c r="B11" s="20"/>
      <c r="C11" s="20"/>
      <c r="D11" s="68"/>
      <c r="E11" s="68"/>
      <c r="F11" s="20"/>
      <c r="G11" s="4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 customHeight="1" x14ac:dyDescent="0.15">
      <c r="A12" s="20" t="s">
        <v>80</v>
      </c>
      <c r="B12" s="20" t="s">
        <v>80</v>
      </c>
      <c r="C12" s="20" t="s">
        <v>9</v>
      </c>
      <c r="D12" s="20" t="s">
        <v>9</v>
      </c>
      <c r="E12" s="20" t="s">
        <v>9</v>
      </c>
      <c r="F12" s="20">
        <v>80</v>
      </c>
      <c r="G12" s="4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 customHeight="1" x14ac:dyDescent="0.15">
      <c r="A13" s="20" t="s">
        <v>80</v>
      </c>
      <c r="B13" s="20" t="s">
        <v>9</v>
      </c>
      <c r="C13" s="20" t="s">
        <v>9</v>
      </c>
      <c r="D13" s="20" t="s">
        <v>9</v>
      </c>
      <c r="E13" s="20" t="s">
        <v>9</v>
      </c>
      <c r="F13" s="20">
        <v>100</v>
      </c>
      <c r="G13" s="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 customHeight="1" x14ac:dyDescent="0.15">
      <c r="A14" s="20" t="s">
        <v>10</v>
      </c>
      <c r="B14" s="20" t="s">
        <v>10</v>
      </c>
      <c r="C14" s="20" t="s">
        <v>10</v>
      </c>
      <c r="D14" s="20" t="s">
        <v>10</v>
      </c>
      <c r="E14" s="20" t="s">
        <v>10</v>
      </c>
      <c r="F14" s="20">
        <v>60</v>
      </c>
      <c r="G14" s="4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 customHeight="1" x14ac:dyDescent="0.15">
      <c r="A15" s="20" t="s">
        <v>10</v>
      </c>
      <c r="B15" s="20" t="s">
        <v>10</v>
      </c>
      <c r="C15" s="20" t="s">
        <v>10</v>
      </c>
      <c r="D15" s="20" t="s">
        <v>10</v>
      </c>
      <c r="E15" s="68" t="s">
        <v>80</v>
      </c>
      <c r="F15" s="20">
        <v>55</v>
      </c>
      <c r="G15" s="48"/>
      <c r="H15" s="8" t="s">
        <v>15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 customHeight="1" x14ac:dyDescent="0.15">
      <c r="A16" s="20" t="s">
        <v>10</v>
      </c>
      <c r="B16" s="20" t="s">
        <v>10</v>
      </c>
      <c r="C16" s="20" t="s">
        <v>10</v>
      </c>
      <c r="D16" s="68" t="s">
        <v>80</v>
      </c>
      <c r="E16" s="68" t="s">
        <v>80</v>
      </c>
      <c r="F16" s="20">
        <v>50</v>
      </c>
      <c r="G16" s="4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5" customHeight="1" x14ac:dyDescent="0.15">
      <c r="A17" s="20"/>
      <c r="B17" s="20"/>
      <c r="C17" s="20"/>
      <c r="D17" s="68"/>
      <c r="E17" s="68"/>
      <c r="F17" s="20"/>
      <c r="G17" s="4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5" customHeight="1" x14ac:dyDescent="0.15">
      <c r="A18" s="20" t="s">
        <v>80</v>
      </c>
      <c r="B18" s="20" t="s">
        <v>80</v>
      </c>
      <c r="C18" s="20" t="s">
        <v>10</v>
      </c>
      <c r="D18" s="20" t="s">
        <v>10</v>
      </c>
      <c r="E18" s="20" t="s">
        <v>10</v>
      </c>
      <c r="F18" s="20">
        <v>50</v>
      </c>
      <c r="G18" s="4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" customHeight="1" x14ac:dyDescent="0.15">
      <c r="A19" s="20" t="s">
        <v>80</v>
      </c>
      <c r="B19" s="85" t="s">
        <v>10</v>
      </c>
      <c r="C19" s="20" t="s">
        <v>10</v>
      </c>
      <c r="D19" s="20" t="s">
        <v>10</v>
      </c>
      <c r="E19" s="20" t="s">
        <v>10</v>
      </c>
      <c r="F19" s="20">
        <v>55</v>
      </c>
      <c r="G19" s="4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" customHeight="1" x14ac:dyDescent="0.15">
      <c r="A20" s="20" t="s">
        <v>14</v>
      </c>
      <c r="B20" s="20" t="s">
        <v>14</v>
      </c>
      <c r="C20" s="20" t="s">
        <v>14</v>
      </c>
      <c r="D20" s="20" t="s">
        <v>14</v>
      </c>
      <c r="E20" s="20" t="s">
        <v>14</v>
      </c>
      <c r="F20" s="20">
        <v>40</v>
      </c>
      <c r="G20" s="4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" customHeight="1" x14ac:dyDescent="0.15">
      <c r="A21" s="20" t="s">
        <v>14</v>
      </c>
      <c r="B21" s="20" t="s">
        <v>14</v>
      </c>
      <c r="C21" s="20" t="s">
        <v>14</v>
      </c>
      <c r="D21" s="20" t="s">
        <v>14</v>
      </c>
      <c r="E21" s="68" t="s">
        <v>80</v>
      </c>
      <c r="F21" s="20">
        <v>35</v>
      </c>
      <c r="G21" s="4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" customHeight="1" x14ac:dyDescent="0.15">
      <c r="A22" s="20" t="s">
        <v>14</v>
      </c>
      <c r="B22" s="20" t="s">
        <v>14</v>
      </c>
      <c r="C22" s="20" t="s">
        <v>14</v>
      </c>
      <c r="D22" s="68" t="s">
        <v>80</v>
      </c>
      <c r="E22" s="68" t="s">
        <v>80</v>
      </c>
      <c r="F22" s="20">
        <v>30</v>
      </c>
      <c r="G22" s="4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" customHeight="1" x14ac:dyDescent="0.15">
      <c r="A23" s="20"/>
      <c r="B23" s="20"/>
      <c r="C23" s="20"/>
      <c r="D23" s="68"/>
      <c r="E23" s="68"/>
      <c r="F23" s="20"/>
      <c r="G23" s="4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" customHeight="1" x14ac:dyDescent="0.15">
      <c r="A24" s="20" t="s">
        <v>80</v>
      </c>
      <c r="B24" s="20" t="s">
        <v>80</v>
      </c>
      <c r="C24" s="20" t="s">
        <v>14</v>
      </c>
      <c r="D24" s="20" t="s">
        <v>14</v>
      </c>
      <c r="E24" s="20" t="s">
        <v>14</v>
      </c>
      <c r="F24" s="20">
        <v>30</v>
      </c>
      <c r="G24" s="4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" customHeight="1" x14ac:dyDescent="0.15">
      <c r="A25" s="20" t="s">
        <v>80</v>
      </c>
      <c r="B25" s="20" t="s">
        <v>14</v>
      </c>
      <c r="C25" s="20" t="s">
        <v>14</v>
      </c>
      <c r="D25" s="20" t="s">
        <v>14</v>
      </c>
      <c r="E25" s="20" t="s">
        <v>14</v>
      </c>
      <c r="F25" s="20">
        <v>35</v>
      </c>
      <c r="G25" s="4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" customHeight="1" x14ac:dyDescent="0.15">
      <c r="A26" s="20" t="s">
        <v>11</v>
      </c>
      <c r="B26" s="20" t="s">
        <v>11</v>
      </c>
      <c r="C26" s="20" t="s">
        <v>11</v>
      </c>
      <c r="D26" s="20" t="s">
        <v>11</v>
      </c>
      <c r="E26" s="20" t="s">
        <v>11</v>
      </c>
      <c r="F26" s="20">
        <v>25</v>
      </c>
      <c r="G26" s="4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 customHeight="1" x14ac:dyDescent="0.15">
      <c r="A27" s="20" t="s">
        <v>11</v>
      </c>
      <c r="B27" s="20" t="s">
        <v>11</v>
      </c>
      <c r="C27" s="20" t="s">
        <v>11</v>
      </c>
      <c r="D27" s="20" t="s">
        <v>11</v>
      </c>
      <c r="E27" s="68" t="s">
        <v>80</v>
      </c>
      <c r="F27" s="20">
        <v>20</v>
      </c>
      <c r="G27" s="4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 customHeight="1" x14ac:dyDescent="0.15">
      <c r="A28" s="20" t="s">
        <v>11</v>
      </c>
      <c r="B28" s="20" t="s">
        <v>11</v>
      </c>
      <c r="C28" s="20" t="s">
        <v>11</v>
      </c>
      <c r="D28" s="68" t="s">
        <v>80</v>
      </c>
      <c r="E28" s="68" t="s">
        <v>80</v>
      </c>
      <c r="F28" s="20">
        <v>18</v>
      </c>
      <c r="G28" s="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 customHeight="1" x14ac:dyDescent="0.15">
      <c r="A29" s="20"/>
      <c r="B29" s="20"/>
      <c r="C29" s="20"/>
      <c r="D29" s="68"/>
      <c r="E29" s="68"/>
      <c r="F29" s="20"/>
      <c r="G29" s="4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 customHeight="1" x14ac:dyDescent="0.15">
      <c r="A30" s="20" t="s">
        <v>80</v>
      </c>
      <c r="B30" s="20" t="s">
        <v>80</v>
      </c>
      <c r="C30" s="20" t="s">
        <v>11</v>
      </c>
      <c r="D30" s="20" t="s">
        <v>11</v>
      </c>
      <c r="E30" s="20" t="s">
        <v>11</v>
      </c>
      <c r="F30" s="20">
        <v>18</v>
      </c>
      <c r="G30" s="4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 customHeight="1" x14ac:dyDescent="0.15">
      <c r="A31" s="20" t="s">
        <v>80</v>
      </c>
      <c r="B31" s="20" t="s">
        <v>11</v>
      </c>
      <c r="C31" s="20" t="s">
        <v>11</v>
      </c>
      <c r="D31" s="20" t="s">
        <v>11</v>
      </c>
      <c r="E31" s="20" t="s">
        <v>11</v>
      </c>
      <c r="F31" s="20">
        <v>20</v>
      </c>
      <c r="G31" s="4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 customHeight="1" x14ac:dyDescent="0.15">
      <c r="A32" s="20" t="s">
        <v>8</v>
      </c>
      <c r="B32" s="20" t="s">
        <v>8</v>
      </c>
      <c r="C32" s="20" t="s">
        <v>8</v>
      </c>
      <c r="D32" s="20" t="s">
        <v>8</v>
      </c>
      <c r="E32" s="20" t="s">
        <v>8</v>
      </c>
      <c r="F32" s="20">
        <v>15</v>
      </c>
      <c r="G32" s="4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 customHeight="1" x14ac:dyDescent="0.15">
      <c r="A33" s="20" t="s">
        <v>8</v>
      </c>
      <c r="B33" s="20" t="s">
        <v>8</v>
      </c>
      <c r="C33" s="20" t="s">
        <v>8</v>
      </c>
      <c r="D33" s="20" t="s">
        <v>8</v>
      </c>
      <c r="E33" s="68" t="s">
        <v>80</v>
      </c>
      <c r="F33" s="20">
        <v>12</v>
      </c>
      <c r="G33" s="4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 customHeight="1" x14ac:dyDescent="0.15">
      <c r="A34" s="20" t="s">
        <v>8</v>
      </c>
      <c r="B34" s="20" t="s">
        <v>8</v>
      </c>
      <c r="C34" s="20" t="s">
        <v>8</v>
      </c>
      <c r="D34" s="68" t="s">
        <v>80</v>
      </c>
      <c r="E34" s="68" t="s">
        <v>80</v>
      </c>
      <c r="F34" s="20">
        <v>10</v>
      </c>
      <c r="G34" s="4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 customHeight="1" x14ac:dyDescent="0.15">
      <c r="A35" s="20"/>
      <c r="B35" s="20"/>
      <c r="C35" s="20"/>
      <c r="D35" s="68"/>
      <c r="E35" s="68"/>
      <c r="F35" s="20"/>
      <c r="G35" s="4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 customHeight="1" x14ac:dyDescent="0.15">
      <c r="A36" s="20" t="s">
        <v>80</v>
      </c>
      <c r="B36" s="20" t="s">
        <v>80</v>
      </c>
      <c r="C36" s="20" t="s">
        <v>8</v>
      </c>
      <c r="D36" s="20" t="s">
        <v>8</v>
      </c>
      <c r="E36" s="20" t="s">
        <v>8</v>
      </c>
      <c r="F36" s="20">
        <v>10</v>
      </c>
      <c r="G36" s="4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 customHeight="1" x14ac:dyDescent="0.15">
      <c r="A37" s="20" t="s">
        <v>80</v>
      </c>
      <c r="B37" s="20" t="s">
        <v>8</v>
      </c>
      <c r="C37" s="20" t="s">
        <v>8</v>
      </c>
      <c r="D37" s="20" t="s">
        <v>8</v>
      </c>
      <c r="E37" s="20" t="s">
        <v>8</v>
      </c>
      <c r="F37" s="20">
        <v>12</v>
      </c>
      <c r="G37" s="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 customHeight="1" x14ac:dyDescent="0.15">
      <c r="A38" s="20" t="s">
        <v>5</v>
      </c>
      <c r="B38" s="20" t="s">
        <v>5</v>
      </c>
      <c r="C38" s="20" t="s">
        <v>5</v>
      </c>
      <c r="D38" s="20" t="s">
        <v>5</v>
      </c>
      <c r="E38" s="20" t="s">
        <v>5</v>
      </c>
      <c r="F38" s="20">
        <v>8</v>
      </c>
      <c r="G38" s="48"/>
      <c r="H38" s="8" t="s">
        <v>17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 customHeight="1" x14ac:dyDescent="0.15">
      <c r="A39" s="20" t="s">
        <v>5</v>
      </c>
      <c r="B39" s="20" t="s">
        <v>5</v>
      </c>
      <c r="C39" s="20" t="s">
        <v>5</v>
      </c>
      <c r="D39" s="20" t="s">
        <v>5</v>
      </c>
      <c r="E39" s="68" t="s">
        <v>80</v>
      </c>
      <c r="F39" s="20">
        <v>5</v>
      </c>
      <c r="G39" s="4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 customHeight="1" x14ac:dyDescent="0.15">
      <c r="A40" s="20" t="s">
        <v>5</v>
      </c>
      <c r="B40" s="20" t="s">
        <v>5</v>
      </c>
      <c r="C40" s="20" t="s">
        <v>5</v>
      </c>
      <c r="D40" s="68" t="s">
        <v>80</v>
      </c>
      <c r="E40" s="68" t="s">
        <v>80</v>
      </c>
      <c r="F40" s="20">
        <v>2</v>
      </c>
      <c r="G40" s="4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 customHeight="1" x14ac:dyDescent="0.15">
      <c r="A41" s="20"/>
      <c r="B41" s="20"/>
      <c r="C41" s="20"/>
      <c r="D41" s="68"/>
      <c r="E41" s="68"/>
      <c r="F41" s="20"/>
      <c r="G41" s="4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 customHeight="1" x14ac:dyDescent="0.15">
      <c r="A42" s="20" t="s">
        <v>80</v>
      </c>
      <c r="B42" s="20" t="s">
        <v>80</v>
      </c>
      <c r="C42" s="20" t="s">
        <v>5</v>
      </c>
      <c r="D42" s="20" t="s">
        <v>5</v>
      </c>
      <c r="E42" s="20" t="s">
        <v>5</v>
      </c>
      <c r="F42" s="20">
        <v>2</v>
      </c>
      <c r="G42" s="4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 customHeight="1" x14ac:dyDescent="0.15">
      <c r="A43" s="20" t="s">
        <v>80</v>
      </c>
      <c r="B43" s="20" t="s">
        <v>5</v>
      </c>
      <c r="C43" s="20" t="s">
        <v>5</v>
      </c>
      <c r="D43" s="20" t="s">
        <v>5</v>
      </c>
      <c r="E43" s="20" t="s">
        <v>5</v>
      </c>
      <c r="F43" s="20">
        <v>5</v>
      </c>
      <c r="G43" s="4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 customHeight="1" x14ac:dyDescent="0.15">
      <c r="A44" s="20" t="s">
        <v>16</v>
      </c>
      <c r="B44" s="20" t="s">
        <v>16</v>
      </c>
      <c r="C44" s="20" t="s">
        <v>16</v>
      </c>
      <c r="D44" s="20" t="s">
        <v>16</v>
      </c>
      <c r="E44" s="20" t="s">
        <v>16</v>
      </c>
      <c r="F44" s="20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 customHeight="1" x14ac:dyDescent="0.15">
      <c r="A45" s="20" t="s">
        <v>16</v>
      </c>
      <c r="B45" s="20" t="s">
        <v>16</v>
      </c>
      <c r="C45" s="20" t="s">
        <v>16</v>
      </c>
      <c r="D45" s="20" t="s">
        <v>16</v>
      </c>
      <c r="E45" s="65" t="s">
        <v>80</v>
      </c>
      <c r="F45" s="8">
        <v>0.6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 customHeight="1" x14ac:dyDescent="0.15">
      <c r="A46" s="20" t="s">
        <v>16</v>
      </c>
      <c r="B46" s="20" t="s">
        <v>16</v>
      </c>
      <c r="C46" s="20" t="s">
        <v>16</v>
      </c>
      <c r="D46" s="65" t="s">
        <v>80</v>
      </c>
      <c r="E46" s="65" t="s">
        <v>80</v>
      </c>
      <c r="F46" s="8">
        <v>0.4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 customHeight="1" x14ac:dyDescent="0.15">
      <c r="A47" s="80"/>
      <c r="B47" s="80"/>
      <c r="C47" s="20"/>
      <c r="D47" s="65"/>
      <c r="E47" s="6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 customHeight="1" x14ac:dyDescent="0.15">
      <c r="A48" s="8" t="s">
        <v>80</v>
      </c>
      <c r="B48" s="8" t="s">
        <v>80</v>
      </c>
      <c r="C48" s="20" t="s">
        <v>16</v>
      </c>
      <c r="D48" s="20" t="s">
        <v>16</v>
      </c>
      <c r="E48" s="20" t="s">
        <v>16</v>
      </c>
      <c r="F48" s="8">
        <v>0.4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 customHeight="1" x14ac:dyDescent="0.15">
      <c r="A49" s="8" t="s">
        <v>80</v>
      </c>
      <c r="B49" s="20" t="s">
        <v>16</v>
      </c>
      <c r="C49" s="20" t="s">
        <v>16</v>
      </c>
      <c r="D49" s="20" t="s">
        <v>16</v>
      </c>
      <c r="E49" s="20" t="s">
        <v>16</v>
      </c>
      <c r="F49" s="8">
        <v>0.6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 customHeight="1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 customHeight="1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 customHeight="1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 customHeight="1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 customHeight="1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 customHeight="1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 customHeight="1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 customHeight="1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 customHeight="1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 customHeight="1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 customHeight="1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 customHeight="1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 customHeight="1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 customHeight="1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 customHeight="1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 customHeight="1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 customHeight="1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 customHeight="1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 customHeight="1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 customHeight="1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 customHeight="1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 customHeight="1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 customHeight="1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 customHeight="1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 customHeight="1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 customHeight="1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 customHeight="1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 customHeight="1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 customHeight="1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 customHeight="1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 customHeight="1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 customHeight="1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 customHeight="1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 customHeight="1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 customHeight="1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3" x14ac:dyDescent="0.1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spans="1:28" ht="13" x14ac:dyDescent="0.1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spans="1:28" ht="13" x14ac:dyDescent="0.1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spans="1:28" ht="13" x14ac:dyDescent="0.1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1:28" ht="13" x14ac:dyDescent="0.1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1:28" ht="13" x14ac:dyDescent="0.1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spans="1:28" ht="13" x14ac:dyDescent="0.1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spans="1:28" ht="13" x14ac:dyDescent="0.1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spans="1:28" ht="13" x14ac:dyDescent="0.1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 spans="1:28" ht="13" x14ac:dyDescent="0.1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  <row r="1011" spans="1:28" ht="13" x14ac:dyDescent="0.1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spans="1:28" ht="13" x14ac:dyDescent="0.1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spans="1:28" ht="13" x14ac:dyDescent="0.1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spans="1:28" ht="13" x14ac:dyDescent="0.1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spans="1:28" ht="13" x14ac:dyDescent="0.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</row>
    <row r="1016" spans="1:28" ht="13" x14ac:dyDescent="0.1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spans="1:28" ht="13" x14ac:dyDescent="0.1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spans="1:28" ht="13" x14ac:dyDescent="0.1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</row>
    <row r="1019" spans="1:28" ht="13" x14ac:dyDescent="0.1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spans="1:28" ht="13" x14ac:dyDescent="0.1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spans="1:28" ht="13" x14ac:dyDescent="0.1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spans="1:28" ht="13" x14ac:dyDescent="0.1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spans="1:28" ht="13" x14ac:dyDescent="0.1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</row>
    <row r="1024" spans="1:28" ht="13" x14ac:dyDescent="0.1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</row>
    <row r="1025" spans="1:28" ht="13" x14ac:dyDescent="0.1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spans="1:28" ht="13" x14ac:dyDescent="0.1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spans="1:28" ht="13" x14ac:dyDescent="0.1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</row>
    <row r="1028" spans="1:28" ht="13" x14ac:dyDescent="0.1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</row>
    <row r="1029" spans="1:28" ht="13" x14ac:dyDescent="0.1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</row>
    <row r="1030" spans="1:28" ht="13" x14ac:dyDescent="0.1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</row>
    <row r="1031" spans="1:28" ht="13" x14ac:dyDescent="0.1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spans="1:28" ht="13" x14ac:dyDescent="0.1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spans="1:28" ht="13" x14ac:dyDescent="0.1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spans="1:28" ht="13" x14ac:dyDescent="0.1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</row>
    <row r="1035" spans="1:28" ht="13" x14ac:dyDescent="0.1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</row>
    <row r="1036" spans="1:28" ht="15" customHeight="1" x14ac:dyDescent="0.15">
      <c r="A1036" s="8"/>
      <c r="B1036" s="8"/>
      <c r="C1036" s="8"/>
      <c r="D1036" s="8"/>
      <c r="E1036" s="8"/>
      <c r="F1036" s="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89D8-DE61-1847-8405-21B891EDAD29}">
  <sheetPr>
    <outlinePr summaryBelow="0" summaryRight="0"/>
  </sheetPr>
  <dimension ref="A1:W1005"/>
  <sheetViews>
    <sheetView topLeftCell="A25" workbookViewId="0">
      <selection activeCell="H8" sqref="H8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11.1640625" style="58" customWidth="1"/>
    <col min="5" max="5" width="12.6640625" style="58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thickTop="1" thickBot="1" x14ac:dyDescent="0.2">
      <c r="A1" s="1" t="s">
        <v>0</v>
      </c>
      <c r="B1" s="1" t="s">
        <v>1</v>
      </c>
      <c r="C1" s="1" t="s">
        <v>2</v>
      </c>
      <c r="D1" s="1" t="s">
        <v>83</v>
      </c>
      <c r="E1" s="88" t="s">
        <v>4</v>
      </c>
    </row>
    <row r="2" spans="1:23" ht="15.75" customHeight="1" thickTop="1" x14ac:dyDescent="0.15">
      <c r="A2" s="72" t="s">
        <v>85</v>
      </c>
      <c r="B2" s="72" t="s">
        <v>86</v>
      </c>
      <c r="C2" s="82" t="s">
        <v>87</v>
      </c>
      <c r="D2" s="82" t="s">
        <v>84</v>
      </c>
      <c r="E2" s="42" t="s">
        <v>94</v>
      </c>
      <c r="F2" s="42"/>
      <c r="G2" s="42"/>
      <c r="H2" s="42"/>
      <c r="I2" s="15"/>
      <c r="J2" s="42"/>
      <c r="K2" s="42"/>
      <c r="L2" s="42"/>
      <c r="M2" s="42"/>
      <c r="N2" s="15"/>
      <c r="O2" s="42"/>
      <c r="P2" s="42"/>
      <c r="Q2" s="42"/>
      <c r="R2" s="42"/>
      <c r="S2" s="16"/>
      <c r="T2" s="42"/>
      <c r="U2" s="42"/>
      <c r="V2" s="42"/>
      <c r="W2" s="42"/>
    </row>
    <row r="3" spans="1:23" ht="15.75" customHeight="1" x14ac:dyDescent="0.15">
      <c r="A3" s="74" t="s">
        <v>88</v>
      </c>
      <c r="B3" s="74" t="s">
        <v>89</v>
      </c>
      <c r="C3" s="74" t="s">
        <v>90</v>
      </c>
      <c r="D3" s="72" t="s">
        <v>95</v>
      </c>
      <c r="E3" s="68" t="s">
        <v>97</v>
      </c>
      <c r="F3" s="22"/>
      <c r="G3" s="22"/>
      <c r="H3" s="22"/>
      <c r="I3" s="15"/>
      <c r="J3" s="20"/>
      <c r="K3" s="20"/>
      <c r="L3" s="20"/>
      <c r="M3" s="20"/>
      <c r="N3" s="15"/>
      <c r="O3" s="20"/>
      <c r="P3" s="20"/>
      <c r="Q3" s="20"/>
      <c r="R3" s="20"/>
      <c r="S3" s="48"/>
      <c r="T3" s="20"/>
      <c r="U3" s="20"/>
      <c r="V3" s="20"/>
      <c r="W3" s="20"/>
    </row>
    <row r="4" spans="1:23" ht="15.75" customHeight="1" x14ac:dyDescent="0.15">
      <c r="A4" s="72" t="s">
        <v>91</v>
      </c>
      <c r="B4" s="72" t="s">
        <v>92</v>
      </c>
      <c r="C4" s="72" t="s">
        <v>93</v>
      </c>
      <c r="D4" s="72" t="s">
        <v>96</v>
      </c>
      <c r="E4" s="68" t="s">
        <v>98</v>
      </c>
      <c r="F4" s="34"/>
      <c r="G4" s="34"/>
      <c r="H4" s="34"/>
      <c r="I4" s="15"/>
      <c r="J4" s="20"/>
      <c r="K4" s="22"/>
      <c r="L4" s="22"/>
      <c r="M4" s="22"/>
      <c r="N4" s="15"/>
      <c r="O4" s="20"/>
      <c r="P4" s="22"/>
      <c r="Q4" s="22"/>
      <c r="R4" s="22"/>
      <c r="S4" s="18"/>
      <c r="T4" s="20"/>
      <c r="U4" s="22"/>
      <c r="V4" s="22"/>
      <c r="W4" s="22"/>
    </row>
    <row r="5" spans="1:23" ht="15.75" customHeight="1" x14ac:dyDescent="0.15">
      <c r="A5" s="72" t="s">
        <v>85</v>
      </c>
      <c r="B5" s="74" t="s">
        <v>89</v>
      </c>
      <c r="C5" s="72" t="s">
        <v>93</v>
      </c>
      <c r="D5" s="82" t="s">
        <v>95</v>
      </c>
      <c r="E5" s="68" t="s">
        <v>94</v>
      </c>
      <c r="I5" s="15"/>
      <c r="J5" s="20"/>
      <c r="K5" s="20"/>
      <c r="L5" s="20"/>
      <c r="M5" s="20"/>
      <c r="N5" s="15"/>
      <c r="O5" s="20"/>
      <c r="P5" s="20"/>
      <c r="Q5" s="20"/>
      <c r="R5" s="20"/>
      <c r="S5" s="48"/>
      <c r="T5" s="20"/>
      <c r="U5" s="20"/>
      <c r="V5" s="20"/>
      <c r="W5" s="20"/>
    </row>
    <row r="6" spans="1:23" ht="15.75" customHeight="1" x14ac:dyDescent="0.15">
      <c r="A6" s="72" t="s">
        <v>91</v>
      </c>
      <c r="B6" s="75" t="s">
        <v>89</v>
      </c>
      <c r="C6" s="72" t="s">
        <v>87</v>
      </c>
      <c r="D6" s="82" t="s">
        <v>95</v>
      </c>
      <c r="E6" s="68" t="s">
        <v>98</v>
      </c>
      <c r="I6" s="15"/>
      <c r="J6" s="15"/>
      <c r="K6" s="15"/>
      <c r="L6" s="15"/>
      <c r="M6" s="15"/>
      <c r="N6" s="15"/>
      <c r="O6" s="20"/>
      <c r="P6" s="20"/>
      <c r="Q6" s="22"/>
      <c r="R6" s="20"/>
      <c r="S6" s="48"/>
      <c r="T6" s="20"/>
      <c r="U6" s="20"/>
      <c r="V6" s="22"/>
      <c r="W6" s="20"/>
    </row>
    <row r="7" spans="1:23" ht="15.75" customHeight="1" x14ac:dyDescent="0.15">
      <c r="A7" s="82" t="s">
        <v>88</v>
      </c>
      <c r="B7" s="86" t="s">
        <v>87</v>
      </c>
      <c r="C7" s="82" t="s">
        <v>87</v>
      </c>
      <c r="D7" s="82" t="s">
        <v>84</v>
      </c>
      <c r="E7" s="68" t="s">
        <v>97</v>
      </c>
      <c r="I7" s="15"/>
      <c r="J7" s="15"/>
      <c r="K7" s="15"/>
      <c r="L7" s="15"/>
      <c r="M7" s="15"/>
      <c r="N7" s="15"/>
      <c r="O7" s="20"/>
      <c r="P7" s="20"/>
      <c r="Q7" s="22"/>
      <c r="R7" s="20"/>
      <c r="S7" s="48"/>
      <c r="T7" s="20"/>
      <c r="U7" s="20"/>
      <c r="V7" s="22"/>
      <c r="W7" s="20"/>
    </row>
    <row r="8" spans="1:23" ht="15.75" customHeight="1" x14ac:dyDescent="0.15">
      <c r="A8" s="82" t="s">
        <v>88</v>
      </c>
      <c r="B8" s="87" t="s">
        <v>92</v>
      </c>
      <c r="C8" s="72" t="s">
        <v>93</v>
      </c>
      <c r="D8" s="72" t="s">
        <v>96</v>
      </c>
      <c r="E8" s="68" t="s">
        <v>97</v>
      </c>
      <c r="I8" s="15"/>
      <c r="J8" s="20"/>
      <c r="K8" s="20"/>
      <c r="L8" s="20"/>
      <c r="M8" s="20"/>
      <c r="N8" s="15"/>
      <c r="O8" s="20"/>
      <c r="P8" s="20"/>
      <c r="Q8" s="20"/>
      <c r="R8" s="20"/>
      <c r="S8" s="48"/>
      <c r="T8" s="20"/>
      <c r="U8" s="20"/>
      <c r="V8" s="20"/>
      <c r="W8" s="20"/>
    </row>
    <row r="9" spans="1:23" ht="15.75" customHeight="1" x14ac:dyDescent="0.15">
      <c r="A9" s="82" t="s">
        <v>85</v>
      </c>
      <c r="B9" s="86" t="s">
        <v>86</v>
      </c>
      <c r="C9" s="82" t="s">
        <v>90</v>
      </c>
      <c r="D9" s="82" t="s">
        <v>96</v>
      </c>
      <c r="E9" s="68" t="s">
        <v>98</v>
      </c>
      <c r="I9" s="15"/>
      <c r="J9" s="15"/>
      <c r="K9" s="15"/>
      <c r="L9" s="15"/>
      <c r="M9" s="15"/>
      <c r="N9" s="15"/>
      <c r="O9" s="20"/>
      <c r="P9" s="20"/>
      <c r="Q9" s="22"/>
      <c r="R9" s="20"/>
      <c r="S9" s="48"/>
      <c r="T9" s="20"/>
      <c r="U9" s="20"/>
      <c r="V9" s="22"/>
      <c r="W9" s="20"/>
    </row>
    <row r="10" spans="1:23" ht="15.75" customHeight="1" x14ac:dyDescent="0.15">
      <c r="A10" s="82" t="s">
        <v>91</v>
      </c>
      <c r="B10" s="87" t="s">
        <v>92</v>
      </c>
      <c r="C10" s="82" t="s">
        <v>90</v>
      </c>
      <c r="D10" s="82" t="s">
        <v>84</v>
      </c>
      <c r="E10" s="68" t="s">
        <v>94</v>
      </c>
      <c r="I10" s="15"/>
      <c r="J10" s="15"/>
      <c r="K10" s="15"/>
      <c r="L10" s="15"/>
      <c r="M10" s="15"/>
      <c r="N10" s="15"/>
      <c r="O10" s="20"/>
      <c r="P10" s="20"/>
      <c r="Q10" s="22"/>
      <c r="R10" s="20"/>
      <c r="S10" s="48"/>
      <c r="T10" s="20"/>
      <c r="U10" s="20"/>
      <c r="V10" s="22"/>
      <c r="W10" s="20"/>
    </row>
    <row r="11" spans="1:23" ht="15.75" customHeight="1" x14ac:dyDescent="0.15">
      <c r="A11" s="82" t="s">
        <v>88</v>
      </c>
      <c r="B11" s="86" t="s">
        <v>86</v>
      </c>
      <c r="C11" s="82" t="s">
        <v>90</v>
      </c>
      <c r="D11" s="82" t="s">
        <v>96</v>
      </c>
      <c r="E11" s="68" t="s">
        <v>97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82" t="s">
        <v>88</v>
      </c>
      <c r="B12" s="87" t="s">
        <v>92</v>
      </c>
      <c r="C12" s="82" t="s">
        <v>90</v>
      </c>
      <c r="D12" s="72" t="s">
        <v>84</v>
      </c>
      <c r="E12" s="68" t="s">
        <v>97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20"/>
      <c r="U12" s="22"/>
      <c r="V12" s="20"/>
      <c r="W12" s="22"/>
    </row>
    <row r="13" spans="1:23" ht="15.75" customHeight="1" x14ac:dyDescent="0.15">
      <c r="A13" s="87" t="s">
        <v>85</v>
      </c>
      <c r="B13" s="82" t="s">
        <v>89</v>
      </c>
      <c r="C13" s="74" t="s">
        <v>90</v>
      </c>
      <c r="D13" s="74" t="s">
        <v>95</v>
      </c>
      <c r="E13" s="68" t="s">
        <v>94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20"/>
      <c r="U13" s="22"/>
      <c r="V13" s="20"/>
      <c r="W13" s="22"/>
    </row>
    <row r="14" spans="1:23" ht="15.75" customHeight="1" x14ac:dyDescent="0.15">
      <c r="A14" s="87" t="s">
        <v>91</v>
      </c>
      <c r="B14" s="82" t="s">
        <v>89</v>
      </c>
      <c r="C14" s="74" t="s">
        <v>90</v>
      </c>
      <c r="D14" s="87" t="s">
        <v>95</v>
      </c>
      <c r="E14" s="68" t="s">
        <v>98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20"/>
      <c r="U14" s="20"/>
      <c r="V14" s="22"/>
      <c r="W14" s="20"/>
    </row>
    <row r="15" spans="1:23" ht="15.75" customHeight="1" x14ac:dyDescent="0.15">
      <c r="A15" s="82" t="s">
        <v>85</v>
      </c>
      <c r="B15" s="74" t="s">
        <v>89</v>
      </c>
      <c r="C15" s="82" t="s">
        <v>87</v>
      </c>
      <c r="D15" s="74" t="s">
        <v>95</v>
      </c>
      <c r="E15" s="68" t="s">
        <v>94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82" t="s">
        <v>91</v>
      </c>
      <c r="B16" s="74" t="s">
        <v>89</v>
      </c>
      <c r="C16" s="82" t="s">
        <v>93</v>
      </c>
      <c r="D16" s="72" t="s">
        <v>95</v>
      </c>
      <c r="E16" s="68" t="s">
        <v>98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74" t="s">
        <v>88</v>
      </c>
      <c r="B17" s="82" t="s">
        <v>89</v>
      </c>
      <c r="C17" s="87" t="s">
        <v>87</v>
      </c>
      <c r="D17" s="87" t="s">
        <v>95</v>
      </c>
      <c r="E17" s="68" t="s">
        <v>97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74" t="s">
        <v>88</v>
      </c>
      <c r="B18" s="82" t="s">
        <v>89</v>
      </c>
      <c r="C18" s="87" t="s">
        <v>93</v>
      </c>
      <c r="D18" s="74" t="s">
        <v>95</v>
      </c>
      <c r="E18" s="68" t="s">
        <v>97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82" t="s">
        <v>85</v>
      </c>
      <c r="B19" s="87" t="s">
        <v>86</v>
      </c>
      <c r="C19" s="82" t="s">
        <v>93</v>
      </c>
      <c r="D19" s="87" t="s">
        <v>84</v>
      </c>
      <c r="E19" s="68" t="s">
        <v>94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15.75" customHeight="1" x14ac:dyDescent="0.15">
      <c r="A20" s="82" t="s">
        <v>91</v>
      </c>
      <c r="B20" s="87" t="s">
        <v>92</v>
      </c>
      <c r="C20" s="82" t="s">
        <v>87</v>
      </c>
      <c r="D20" s="87" t="s">
        <v>96</v>
      </c>
      <c r="E20" s="68" t="s">
        <v>98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15.75" customHeight="1" x14ac:dyDescent="0.15">
      <c r="A21" s="82" t="s">
        <v>85</v>
      </c>
      <c r="B21" s="87" t="s">
        <v>92</v>
      </c>
      <c r="C21" s="82" t="s">
        <v>93</v>
      </c>
      <c r="D21" s="87" t="s">
        <v>96</v>
      </c>
      <c r="E21" s="68" t="s">
        <v>94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15.75" customHeight="1" x14ac:dyDescent="0.15">
      <c r="A22" s="82" t="s">
        <v>91</v>
      </c>
      <c r="B22" s="87" t="s">
        <v>86</v>
      </c>
      <c r="C22" s="82" t="s">
        <v>87</v>
      </c>
      <c r="D22" s="87" t="s">
        <v>84</v>
      </c>
      <c r="E22" s="68" t="s">
        <v>98</v>
      </c>
      <c r="I22" s="15"/>
      <c r="J22" s="15"/>
      <c r="K22" s="15"/>
      <c r="L22" s="15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82" t="s">
        <v>88</v>
      </c>
      <c r="B23" s="87" t="s">
        <v>86</v>
      </c>
      <c r="C23" s="82" t="s">
        <v>93</v>
      </c>
      <c r="D23" s="87" t="s">
        <v>84</v>
      </c>
      <c r="E23" s="68" t="s">
        <v>97</v>
      </c>
      <c r="I23" s="15"/>
      <c r="J23" s="15"/>
      <c r="K23" s="15"/>
      <c r="L23" s="15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ht="15.75" customHeight="1" x14ac:dyDescent="0.15">
      <c r="A24" s="82" t="s">
        <v>88</v>
      </c>
      <c r="B24" s="87" t="s">
        <v>92</v>
      </c>
      <c r="C24" s="82" t="s">
        <v>87</v>
      </c>
      <c r="D24" s="87" t="s">
        <v>96</v>
      </c>
      <c r="E24" s="68" t="s">
        <v>97</v>
      </c>
      <c r="I24" s="15"/>
      <c r="J24" s="15"/>
      <c r="K24" s="15"/>
      <c r="L24" s="15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ht="15.75" customHeight="1" x14ac:dyDescent="0.15">
      <c r="A25" s="82" t="s">
        <v>85</v>
      </c>
      <c r="B25" s="87" t="s">
        <v>92</v>
      </c>
      <c r="C25" s="82" t="s">
        <v>87</v>
      </c>
      <c r="D25" s="87" t="s">
        <v>96</v>
      </c>
      <c r="E25" s="68" t="s">
        <v>94</v>
      </c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 ht="15.75" customHeight="1" x14ac:dyDescent="0.15">
      <c r="A26" s="82" t="s">
        <v>91</v>
      </c>
      <c r="B26" s="87" t="s">
        <v>86</v>
      </c>
      <c r="C26" s="82" t="s">
        <v>93</v>
      </c>
      <c r="D26" s="87" t="s">
        <v>84</v>
      </c>
      <c r="E26" s="68" t="s">
        <v>98</v>
      </c>
      <c r="I26" s="24"/>
      <c r="J26" s="24"/>
      <c r="K26" s="24"/>
      <c r="L26" s="2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82" t="s">
        <v>85</v>
      </c>
      <c r="B27" s="87" t="s">
        <v>92</v>
      </c>
      <c r="C27" s="82" t="s">
        <v>90</v>
      </c>
      <c r="D27" s="87" t="s">
        <v>84</v>
      </c>
      <c r="E27" s="68" t="s">
        <v>98</v>
      </c>
      <c r="I27" s="24"/>
      <c r="J27" s="24"/>
      <c r="K27" s="24"/>
      <c r="L27" s="2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82" t="s">
        <v>91</v>
      </c>
      <c r="B28" s="87" t="s">
        <v>86</v>
      </c>
      <c r="C28" s="82" t="s">
        <v>90</v>
      </c>
      <c r="D28" s="87" t="s">
        <v>96</v>
      </c>
      <c r="E28" s="68" t="s">
        <v>94</v>
      </c>
      <c r="I28" s="24"/>
      <c r="J28" s="24"/>
      <c r="K28" s="24"/>
      <c r="L28" s="24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82" t="s">
        <v>88</v>
      </c>
      <c r="B29" s="87" t="s">
        <v>86</v>
      </c>
      <c r="C29" s="82" t="s">
        <v>93</v>
      </c>
      <c r="D29" s="87" t="s">
        <v>95</v>
      </c>
      <c r="E29" s="68" t="s">
        <v>98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82" t="s">
        <v>85</v>
      </c>
      <c r="B30" s="87" t="s">
        <v>92</v>
      </c>
      <c r="C30" s="82" t="s">
        <v>90</v>
      </c>
      <c r="D30" s="87" t="s">
        <v>96</v>
      </c>
      <c r="E30" s="68" t="s">
        <v>94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82" t="s">
        <v>91</v>
      </c>
      <c r="B31" s="87" t="s">
        <v>89</v>
      </c>
      <c r="C31" s="82" t="s">
        <v>87</v>
      </c>
      <c r="D31" s="87" t="s">
        <v>84</v>
      </c>
      <c r="E31" s="68" t="s">
        <v>97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82" t="s">
        <v>85</v>
      </c>
      <c r="B32" s="87" t="s">
        <v>89</v>
      </c>
      <c r="C32" s="82" t="s">
        <v>93</v>
      </c>
      <c r="D32" s="87" t="s">
        <v>96</v>
      </c>
      <c r="E32" s="68" t="s">
        <v>97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82" t="s">
        <v>88</v>
      </c>
      <c r="B33" s="87" t="s">
        <v>86</v>
      </c>
      <c r="C33" s="82" t="s">
        <v>90</v>
      </c>
      <c r="D33" s="87" t="s">
        <v>84</v>
      </c>
      <c r="E33" s="68" t="s">
        <v>97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82" t="s">
        <v>88</v>
      </c>
      <c r="B34" s="87" t="s">
        <v>92</v>
      </c>
      <c r="C34" s="82" t="s">
        <v>90</v>
      </c>
      <c r="D34" s="87" t="s">
        <v>96</v>
      </c>
      <c r="E34" s="68" t="s">
        <v>97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82" t="s">
        <v>85</v>
      </c>
      <c r="B35" s="87" t="s">
        <v>89</v>
      </c>
      <c r="C35" s="82" t="s">
        <v>87</v>
      </c>
      <c r="D35" s="87" t="s">
        <v>95</v>
      </c>
      <c r="E35" s="68" t="s">
        <v>98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82" t="s">
        <v>91</v>
      </c>
      <c r="B36" s="87" t="s">
        <v>89</v>
      </c>
      <c r="C36" s="82" t="s">
        <v>93</v>
      </c>
      <c r="D36" s="87" t="s">
        <v>95</v>
      </c>
      <c r="E36" s="68" t="s">
        <v>94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82" t="s">
        <v>91</v>
      </c>
      <c r="B37" s="87" t="s">
        <v>86</v>
      </c>
      <c r="C37" s="82" t="s">
        <v>87</v>
      </c>
      <c r="D37" s="87" t="s">
        <v>95</v>
      </c>
      <c r="E37" s="68" t="s">
        <v>98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82" t="s">
        <v>88</v>
      </c>
      <c r="B38" s="87" t="s">
        <v>92</v>
      </c>
      <c r="C38" s="82" t="s">
        <v>93</v>
      </c>
      <c r="D38" s="87" t="s">
        <v>84</v>
      </c>
      <c r="E38" s="68" t="s">
        <v>94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82" t="s">
        <v>85</v>
      </c>
      <c r="B39" s="87" t="s">
        <v>86</v>
      </c>
      <c r="C39" s="82" t="s">
        <v>90</v>
      </c>
      <c r="D39" s="87" t="s">
        <v>95</v>
      </c>
      <c r="E39" s="68" t="s">
        <v>98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82" t="s">
        <v>91</v>
      </c>
      <c r="B40" s="87" t="s">
        <v>92</v>
      </c>
      <c r="C40" s="82" t="s">
        <v>87</v>
      </c>
      <c r="D40" s="87" t="s">
        <v>95</v>
      </c>
      <c r="E40" s="68" t="s">
        <v>94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82" t="s">
        <v>85</v>
      </c>
      <c r="B41" s="87" t="s">
        <v>86</v>
      </c>
      <c r="C41" s="82" t="s">
        <v>93</v>
      </c>
      <c r="D41" s="87" t="s">
        <v>96</v>
      </c>
      <c r="E41" s="68" t="s">
        <v>98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82" t="s">
        <v>91</v>
      </c>
      <c r="B42" s="87" t="s">
        <v>92</v>
      </c>
      <c r="C42" s="82" t="s">
        <v>87</v>
      </c>
      <c r="D42" s="87" t="s">
        <v>84</v>
      </c>
      <c r="E42" s="68" t="s">
        <v>94</v>
      </c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82" t="s">
        <v>88</v>
      </c>
      <c r="B43" s="87" t="s">
        <v>86</v>
      </c>
      <c r="C43" s="82" t="s">
        <v>93</v>
      </c>
      <c r="D43" s="87" t="s">
        <v>95</v>
      </c>
      <c r="E43" s="68" t="s">
        <v>94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82" t="s">
        <v>88</v>
      </c>
      <c r="B44" s="87" t="s">
        <v>92</v>
      </c>
      <c r="C44" s="82" t="s">
        <v>87</v>
      </c>
      <c r="D44" s="87" t="s">
        <v>95</v>
      </c>
      <c r="E44" s="68" t="s">
        <v>98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82" t="s">
        <v>85</v>
      </c>
      <c r="B45" s="87" t="s">
        <v>89</v>
      </c>
      <c r="C45" s="82" t="s">
        <v>93</v>
      </c>
      <c r="D45" s="87" t="s">
        <v>95</v>
      </c>
      <c r="E45" s="68" t="s">
        <v>97</v>
      </c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82" t="s">
        <v>91</v>
      </c>
      <c r="B46" s="87" t="s">
        <v>89</v>
      </c>
      <c r="C46" s="82" t="s">
        <v>87</v>
      </c>
      <c r="D46" s="87" t="s">
        <v>96</v>
      </c>
      <c r="E46" s="68" t="s">
        <v>97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82" t="s">
        <v>88</v>
      </c>
      <c r="B47" s="87" t="s">
        <v>86</v>
      </c>
      <c r="C47" s="82" t="s">
        <v>90</v>
      </c>
      <c r="D47" s="87" t="s">
        <v>96</v>
      </c>
      <c r="E47" s="68" t="s">
        <v>98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82" t="s">
        <v>88</v>
      </c>
      <c r="B48" s="87" t="s">
        <v>92</v>
      </c>
      <c r="C48" s="82" t="s">
        <v>90</v>
      </c>
      <c r="D48" s="87" t="s">
        <v>84</v>
      </c>
      <c r="E48" s="68" t="s">
        <v>94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82" t="s">
        <v>91</v>
      </c>
      <c r="B49" s="87" t="s">
        <v>92</v>
      </c>
      <c r="C49" s="82" t="s">
        <v>90</v>
      </c>
      <c r="D49" s="87" t="s">
        <v>96</v>
      </c>
      <c r="E49" s="68" t="s">
        <v>98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82" t="s">
        <v>85</v>
      </c>
      <c r="B50" s="87" t="s">
        <v>86</v>
      </c>
      <c r="C50" s="82" t="s">
        <v>90</v>
      </c>
      <c r="D50" s="87" t="s">
        <v>84</v>
      </c>
      <c r="E50" s="68" t="s">
        <v>94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82" t="s">
        <v>91</v>
      </c>
      <c r="B51" s="87" t="s">
        <v>89</v>
      </c>
      <c r="C51" s="82" t="s">
        <v>93</v>
      </c>
      <c r="D51" s="87" t="s">
        <v>84</v>
      </c>
      <c r="E51" s="68" t="s">
        <v>97</v>
      </c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48"/>
      <c r="E52" s="48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48"/>
      <c r="E53" s="48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48"/>
      <c r="E54" s="48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48"/>
      <c r="E55" s="48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48"/>
      <c r="E56" s="48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48"/>
      <c r="E57" s="48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48"/>
      <c r="E58" s="48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48"/>
      <c r="E59" s="48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48"/>
      <c r="E60" s="48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48"/>
      <c r="E61" s="48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48"/>
      <c r="E62" s="48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48"/>
      <c r="E63" s="48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48"/>
      <c r="E64" s="48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48"/>
      <c r="E65" s="48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48"/>
      <c r="E66" s="48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48"/>
      <c r="E67" s="48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48"/>
      <c r="E68" s="48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48"/>
      <c r="E69" s="48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48"/>
      <c r="E70" s="48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48"/>
      <c r="E71" s="48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48"/>
      <c r="E72" s="48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48"/>
      <c r="E73" s="48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48"/>
      <c r="E74" s="48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48"/>
      <c r="E75" s="48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48"/>
      <c r="E76" s="48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48"/>
      <c r="E77" s="48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48"/>
      <c r="E78" s="48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48"/>
      <c r="E79" s="48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48"/>
      <c r="E80" s="48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48"/>
      <c r="E81" s="48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48"/>
      <c r="E82" s="48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48"/>
      <c r="E83" s="48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48"/>
      <c r="E84" s="48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48"/>
      <c r="E85" s="48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48"/>
      <c r="E86" s="48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48"/>
      <c r="E87" s="48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48"/>
      <c r="E88" s="48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48"/>
      <c r="E89" s="48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48"/>
      <c r="E90" s="48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48"/>
      <c r="E91" s="48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48"/>
      <c r="E92" s="48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48"/>
      <c r="E93" s="48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48"/>
      <c r="E94" s="48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48"/>
      <c r="E95" s="48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48"/>
      <c r="E96" s="48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48"/>
      <c r="E97" s="48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48"/>
      <c r="E98" s="48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48"/>
      <c r="E99" s="48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48"/>
      <c r="E100" s="48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48"/>
      <c r="E101" s="48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48"/>
      <c r="E102" s="48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48"/>
      <c r="E103" s="48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48"/>
      <c r="E104" s="48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48"/>
      <c r="E105" s="48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48"/>
      <c r="E106" s="48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48"/>
      <c r="E107" s="48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48"/>
      <c r="E108" s="48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48"/>
      <c r="E109" s="48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48"/>
      <c r="E110" s="48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48"/>
      <c r="E111" s="48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48"/>
      <c r="E112" s="48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48"/>
      <c r="E113" s="48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48"/>
      <c r="E114" s="48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48"/>
      <c r="E115" s="48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48"/>
      <c r="E116" s="48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48"/>
      <c r="E117" s="48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48"/>
      <c r="E118" s="48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48"/>
      <c r="E119" s="48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48"/>
      <c r="E120" s="48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48"/>
      <c r="E121" s="48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48"/>
      <c r="E122" s="48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48"/>
      <c r="E123" s="48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48"/>
      <c r="E124" s="48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48"/>
      <c r="E125" s="48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48"/>
      <c r="E126" s="48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48"/>
      <c r="E127" s="48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48"/>
      <c r="E128" s="48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48"/>
      <c r="E129" s="48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48"/>
      <c r="E130" s="48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48"/>
      <c r="E131" s="48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48"/>
      <c r="E132" s="48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48"/>
      <c r="E133" s="48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48"/>
      <c r="E134" s="48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48"/>
      <c r="E135" s="48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48"/>
      <c r="E136" s="48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48"/>
      <c r="E137" s="48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48"/>
      <c r="E138" s="48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48"/>
      <c r="E139" s="48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48"/>
      <c r="E140" s="48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48"/>
      <c r="E141" s="48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48"/>
      <c r="E142" s="48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48"/>
      <c r="E143" s="48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48"/>
      <c r="E144" s="48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48"/>
      <c r="E145" s="48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48"/>
      <c r="E146" s="48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48"/>
      <c r="E147" s="48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48"/>
      <c r="E148" s="48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48"/>
      <c r="E149" s="48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48"/>
      <c r="E150" s="48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48"/>
      <c r="E151" s="48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48"/>
      <c r="E152" s="48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48"/>
      <c r="E153" s="48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48"/>
      <c r="E154" s="48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48"/>
      <c r="E155" s="48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48"/>
      <c r="E156" s="48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48"/>
      <c r="E157" s="48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48"/>
      <c r="E158" s="48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48"/>
      <c r="E159" s="48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48"/>
      <c r="E160" s="48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48"/>
      <c r="E161" s="48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48"/>
      <c r="E162" s="48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48"/>
      <c r="E163" s="48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48"/>
      <c r="E164" s="48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48"/>
      <c r="E165" s="48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48"/>
      <c r="E166" s="48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48"/>
      <c r="E167" s="48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48"/>
      <c r="E168" s="48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48"/>
      <c r="E169" s="48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48"/>
      <c r="E170" s="48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48"/>
      <c r="E171" s="48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48"/>
      <c r="E172" s="48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48"/>
      <c r="E173" s="48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48"/>
      <c r="E174" s="48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48"/>
      <c r="E175" s="48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48"/>
      <c r="E176" s="48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48"/>
      <c r="E177" s="48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48"/>
      <c r="E178" s="48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48"/>
      <c r="E179" s="48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48"/>
      <c r="E180" s="48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48"/>
      <c r="E181" s="48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48"/>
      <c r="E182" s="48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48"/>
      <c r="E183" s="48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48"/>
      <c r="E184" s="48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48"/>
      <c r="E185" s="48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48"/>
      <c r="E186" s="48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48"/>
      <c r="E187" s="48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48"/>
      <c r="E188" s="48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48"/>
      <c r="E189" s="48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48"/>
      <c r="E190" s="48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48"/>
      <c r="E191" s="48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48"/>
      <c r="E192" s="48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48"/>
      <c r="E193" s="48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48"/>
      <c r="E194" s="48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48"/>
      <c r="E195" s="48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48"/>
      <c r="E196" s="4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48"/>
      <c r="E197" s="48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48"/>
      <c r="E198" s="48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48"/>
      <c r="E199" s="48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48"/>
      <c r="E200" s="48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48"/>
      <c r="E201" s="48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48"/>
      <c r="E202" s="48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48"/>
      <c r="E203" s="48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48"/>
      <c r="E204" s="48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48"/>
      <c r="E205" s="48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48"/>
      <c r="E206" s="48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48"/>
      <c r="E207" s="48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48"/>
      <c r="E208" s="48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48"/>
      <c r="E209" s="48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48"/>
      <c r="E210" s="48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48"/>
      <c r="E211" s="48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48"/>
      <c r="E212" s="48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48"/>
      <c r="E213" s="48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48"/>
      <c r="E214" s="48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48"/>
      <c r="E215" s="48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48"/>
      <c r="E216" s="48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48"/>
      <c r="E217" s="48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48"/>
      <c r="E218" s="48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48"/>
      <c r="E219" s="48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48"/>
      <c r="E220" s="48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48"/>
      <c r="E221" s="48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48"/>
      <c r="E222" s="48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48"/>
      <c r="E223" s="48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48"/>
      <c r="E224" s="48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48"/>
      <c r="E225" s="48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48"/>
      <c r="E226" s="48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48"/>
      <c r="E227" s="48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48"/>
      <c r="E228" s="48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48"/>
      <c r="E229" s="48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48"/>
      <c r="E230" s="48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48"/>
      <c r="E231" s="48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48"/>
      <c r="E232" s="48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48"/>
      <c r="E233" s="48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48"/>
      <c r="E234" s="48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48"/>
      <c r="E235" s="48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48"/>
      <c r="E236" s="48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48"/>
      <c r="E237" s="48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48"/>
      <c r="E238" s="48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48"/>
      <c r="E239" s="48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48"/>
      <c r="E240" s="48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48"/>
      <c r="E241" s="48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48"/>
      <c r="E242" s="48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48"/>
      <c r="E243" s="48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48"/>
      <c r="E244" s="48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48"/>
      <c r="E245" s="48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48"/>
      <c r="E246" s="48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48"/>
      <c r="E247" s="48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48"/>
      <c r="E248" s="48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48"/>
      <c r="E249" s="48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48"/>
      <c r="E250" s="48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48"/>
      <c r="E251" s="48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48"/>
      <c r="E252" s="48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48"/>
      <c r="E253" s="48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48"/>
      <c r="E254" s="48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48"/>
      <c r="E255" s="48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48"/>
      <c r="E256" s="48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48"/>
      <c r="E257" s="48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48"/>
      <c r="E258" s="48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48"/>
      <c r="E259" s="48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48"/>
      <c r="E260" s="48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48"/>
      <c r="E261" s="48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48"/>
      <c r="E262" s="48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48"/>
      <c r="E263" s="48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48"/>
      <c r="E264" s="48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48"/>
      <c r="E265" s="48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48"/>
      <c r="E266" s="48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48"/>
      <c r="E267" s="48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48"/>
      <c r="E268" s="48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48"/>
      <c r="E269" s="48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48"/>
      <c r="E270" s="48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48"/>
      <c r="E271" s="48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48"/>
      <c r="E272" s="48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48"/>
      <c r="E273" s="48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48"/>
      <c r="E274" s="48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48"/>
      <c r="E275" s="48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48"/>
      <c r="E276" s="48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48"/>
      <c r="E277" s="48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48"/>
      <c r="E278" s="48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48"/>
      <c r="E279" s="48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48"/>
      <c r="E280" s="48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48"/>
      <c r="E281" s="48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48"/>
      <c r="E282" s="48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48"/>
      <c r="E283" s="48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48"/>
      <c r="E284" s="48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48"/>
      <c r="E285" s="48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48"/>
      <c r="E286" s="48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48"/>
      <c r="E287" s="48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48"/>
      <c r="E288" s="48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48"/>
      <c r="E289" s="48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48"/>
      <c r="E290" s="48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48"/>
      <c r="E291" s="48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48"/>
      <c r="E292" s="48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48"/>
      <c r="E293" s="48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48"/>
      <c r="E294" s="48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48"/>
      <c r="E295" s="48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48"/>
      <c r="E296" s="48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48"/>
      <c r="E297" s="48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48"/>
      <c r="E298" s="48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48"/>
      <c r="E299" s="48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48"/>
      <c r="E300" s="48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48"/>
      <c r="E301" s="48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48"/>
      <c r="E302" s="48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48"/>
      <c r="E303" s="48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48"/>
      <c r="E304" s="48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48"/>
      <c r="E305" s="48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48"/>
      <c r="E306" s="48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48"/>
      <c r="E307" s="48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48"/>
      <c r="E308" s="48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48"/>
      <c r="E309" s="48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48"/>
      <c r="E310" s="48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48"/>
      <c r="E311" s="48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48"/>
      <c r="E312" s="48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48"/>
      <c r="E313" s="48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48"/>
      <c r="E314" s="48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48"/>
      <c r="E315" s="48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48"/>
      <c r="E316" s="48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48"/>
      <c r="E317" s="48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48"/>
      <c r="E318" s="48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48"/>
      <c r="E319" s="48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48"/>
      <c r="E320" s="48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48"/>
      <c r="E321" s="48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48"/>
      <c r="E322" s="48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48"/>
      <c r="E323" s="48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48"/>
      <c r="E324" s="48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48"/>
      <c r="E325" s="48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48"/>
      <c r="E326" s="48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48"/>
      <c r="E327" s="48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48"/>
      <c r="E328" s="48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48"/>
      <c r="E329" s="48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48"/>
      <c r="E330" s="48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48"/>
      <c r="E331" s="48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48"/>
      <c r="E332" s="48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48"/>
      <c r="E333" s="48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48"/>
      <c r="E334" s="48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48"/>
      <c r="E335" s="48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48"/>
      <c r="E336" s="48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48"/>
      <c r="E337" s="48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48"/>
      <c r="E338" s="48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48"/>
      <c r="E339" s="48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48"/>
      <c r="E340" s="48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48"/>
      <c r="E341" s="48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48"/>
      <c r="E342" s="48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48"/>
      <c r="E343" s="48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48"/>
      <c r="E344" s="48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48"/>
      <c r="E345" s="48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48"/>
      <c r="E346" s="48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48"/>
      <c r="E347" s="48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48"/>
      <c r="E348" s="48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48"/>
      <c r="E349" s="48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48"/>
      <c r="E350" s="48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48"/>
      <c r="E351" s="48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48"/>
      <c r="E352" s="48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48"/>
      <c r="E353" s="48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48"/>
      <c r="E354" s="48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48"/>
      <c r="E355" s="48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48"/>
      <c r="E356" s="48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48"/>
      <c r="E357" s="48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48"/>
      <c r="E358" s="48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48"/>
      <c r="E359" s="48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48"/>
      <c r="E360" s="48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48"/>
      <c r="E361" s="48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48"/>
      <c r="E362" s="48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48"/>
      <c r="E363" s="48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48"/>
      <c r="E364" s="48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48"/>
      <c r="E365" s="48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48"/>
      <c r="E366" s="48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48"/>
      <c r="E367" s="48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48"/>
      <c r="E368" s="48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48"/>
      <c r="E369" s="48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48"/>
      <c r="E370" s="48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48"/>
      <c r="E371" s="48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48"/>
      <c r="E372" s="48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48"/>
      <c r="E373" s="48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48"/>
      <c r="E374" s="48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48"/>
      <c r="E375" s="48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48"/>
      <c r="E376" s="48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48"/>
      <c r="E377" s="48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48"/>
      <c r="E378" s="48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48"/>
      <c r="E379" s="48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48"/>
      <c r="E380" s="48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48"/>
      <c r="E381" s="48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48"/>
      <c r="E382" s="48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48"/>
      <c r="E383" s="48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48"/>
      <c r="E384" s="48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48"/>
      <c r="E385" s="48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48"/>
      <c r="E386" s="48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48"/>
      <c r="E387" s="48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48"/>
      <c r="E388" s="48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48"/>
      <c r="E389" s="48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48"/>
      <c r="E390" s="48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48"/>
      <c r="E391" s="48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48"/>
      <c r="E392" s="48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48"/>
      <c r="E393" s="48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48"/>
      <c r="E394" s="48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48"/>
      <c r="E395" s="48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48"/>
      <c r="E396" s="48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48"/>
      <c r="E397" s="48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48"/>
      <c r="E398" s="48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48"/>
      <c r="E399" s="48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48"/>
      <c r="E400" s="48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48"/>
      <c r="E401" s="48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48"/>
      <c r="E402" s="48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48"/>
      <c r="E403" s="48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48"/>
      <c r="E404" s="48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48"/>
      <c r="E405" s="48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48"/>
      <c r="E406" s="48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48"/>
      <c r="E407" s="48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48"/>
      <c r="E408" s="48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48"/>
      <c r="E409" s="48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48"/>
      <c r="E410" s="48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48"/>
      <c r="E411" s="48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48"/>
      <c r="E412" s="48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48"/>
      <c r="E413" s="48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48"/>
      <c r="E414" s="48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48"/>
      <c r="E415" s="48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48"/>
      <c r="E416" s="48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48"/>
      <c r="E417" s="48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48"/>
      <c r="E418" s="48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48"/>
      <c r="E419" s="48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48"/>
      <c r="E420" s="48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48"/>
      <c r="E421" s="48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48"/>
      <c r="E422" s="48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48"/>
      <c r="E423" s="48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48"/>
      <c r="E424" s="48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48"/>
      <c r="E425" s="48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48"/>
      <c r="E426" s="48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48"/>
      <c r="E427" s="48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48"/>
      <c r="E428" s="48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48"/>
      <c r="E429" s="48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48"/>
      <c r="E430" s="48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48"/>
      <c r="E431" s="48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48"/>
      <c r="E432" s="48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48"/>
      <c r="E433" s="48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48"/>
      <c r="E434" s="48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48"/>
      <c r="E435" s="48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48"/>
      <c r="E436" s="48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48"/>
      <c r="E437" s="48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48"/>
      <c r="E438" s="48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48"/>
      <c r="E439" s="48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48"/>
      <c r="E440" s="48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48"/>
      <c r="E441" s="48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48"/>
      <c r="E442" s="48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48"/>
      <c r="E443" s="48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48"/>
      <c r="E444" s="48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48"/>
      <c r="E445" s="48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48"/>
      <c r="E446" s="48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48"/>
      <c r="E447" s="48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48"/>
      <c r="E448" s="48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48"/>
      <c r="E449" s="48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48"/>
      <c r="E450" s="48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48"/>
      <c r="E451" s="48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48"/>
      <c r="E452" s="48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48"/>
      <c r="E453" s="48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48"/>
      <c r="E454" s="48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48"/>
      <c r="E455" s="48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48"/>
      <c r="E456" s="48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48"/>
      <c r="E457" s="48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48"/>
      <c r="E458" s="48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48"/>
      <c r="E459" s="48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48"/>
      <c r="E460" s="48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48"/>
      <c r="E461" s="48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48"/>
      <c r="E462" s="48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48"/>
      <c r="E463" s="48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48"/>
      <c r="E464" s="48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48"/>
      <c r="E465" s="48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48"/>
      <c r="E466" s="48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48"/>
      <c r="E467" s="48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48"/>
      <c r="E468" s="48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48"/>
      <c r="E469" s="48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48"/>
      <c r="E470" s="48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48"/>
      <c r="E471" s="48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48"/>
      <c r="E472" s="48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48"/>
      <c r="E473" s="48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48"/>
      <c r="E474" s="48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48"/>
      <c r="E475" s="48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48"/>
      <c r="E476" s="48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48"/>
      <c r="E477" s="48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48"/>
      <c r="E478" s="48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48"/>
      <c r="E479" s="48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48"/>
      <c r="E480" s="48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48"/>
      <c r="E481" s="48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48"/>
      <c r="E482" s="48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48"/>
      <c r="E483" s="48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48"/>
      <c r="E484" s="48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48"/>
      <c r="E485" s="48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48"/>
      <c r="E486" s="48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48"/>
      <c r="E487" s="48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48"/>
      <c r="E488" s="48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48"/>
      <c r="E489" s="48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48"/>
      <c r="E490" s="48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48"/>
      <c r="E491" s="48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48"/>
      <c r="E492" s="48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48"/>
      <c r="E493" s="48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48"/>
      <c r="E494" s="48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48"/>
      <c r="E495" s="48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48"/>
      <c r="E496" s="48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48"/>
      <c r="E497" s="48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48"/>
      <c r="E498" s="48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48"/>
      <c r="E499" s="48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48"/>
      <c r="E500" s="48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48"/>
      <c r="E501" s="48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48"/>
      <c r="E502" s="48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48"/>
      <c r="E503" s="48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48"/>
      <c r="E504" s="48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48"/>
      <c r="E505" s="48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48"/>
      <c r="E506" s="48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48"/>
      <c r="E507" s="48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48"/>
      <c r="E508" s="48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48"/>
      <c r="E509" s="48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48"/>
      <c r="E510" s="48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48"/>
      <c r="E511" s="48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48"/>
      <c r="E512" s="48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48"/>
      <c r="E513" s="48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48"/>
      <c r="E514" s="48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48"/>
      <c r="E515" s="48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48"/>
      <c r="E516" s="48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48"/>
      <c r="E517" s="48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48"/>
      <c r="E518" s="48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48"/>
      <c r="E519" s="48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48"/>
      <c r="E520" s="48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48"/>
      <c r="E521" s="48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48"/>
      <c r="E522" s="48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48"/>
      <c r="E523" s="48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48"/>
      <c r="E524" s="48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48"/>
      <c r="E525" s="48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48"/>
      <c r="E526" s="48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48"/>
      <c r="E527" s="48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48"/>
      <c r="E528" s="48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48"/>
      <c r="E529" s="48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48"/>
      <c r="E530" s="48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48"/>
      <c r="E531" s="48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48"/>
      <c r="E532" s="48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48"/>
      <c r="E533" s="48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48"/>
      <c r="E534" s="48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48"/>
      <c r="E535" s="48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48"/>
      <c r="E536" s="48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48"/>
      <c r="E537" s="48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48"/>
      <c r="E538" s="48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48"/>
      <c r="E539" s="48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48"/>
      <c r="E540" s="48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48"/>
      <c r="E541" s="48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48"/>
      <c r="E542" s="48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48"/>
      <c r="E543" s="48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48"/>
      <c r="E544" s="48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48"/>
      <c r="E545" s="48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48"/>
      <c r="E546" s="48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48"/>
      <c r="E547" s="48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48"/>
      <c r="E548" s="48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48"/>
      <c r="E549" s="48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48"/>
      <c r="E550" s="48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48"/>
      <c r="E551" s="48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48"/>
      <c r="E552" s="48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48"/>
      <c r="E553" s="48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48"/>
      <c r="E554" s="48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48"/>
      <c r="E555" s="48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48"/>
      <c r="E556" s="48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48"/>
      <c r="E557" s="48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48"/>
      <c r="E558" s="48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48"/>
      <c r="E559" s="48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48"/>
      <c r="E560" s="48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48"/>
      <c r="E561" s="48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48"/>
      <c r="E562" s="48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48"/>
      <c r="E563" s="48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48"/>
      <c r="E564" s="48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48"/>
      <c r="E565" s="48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48"/>
      <c r="E566" s="48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48"/>
      <c r="E567" s="48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48"/>
      <c r="E568" s="48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48"/>
      <c r="E569" s="48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48"/>
      <c r="E570" s="48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48"/>
      <c r="E571" s="48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48"/>
      <c r="E572" s="48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48"/>
      <c r="E573" s="48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48"/>
      <c r="E574" s="48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48"/>
      <c r="E575" s="48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48"/>
      <c r="E576" s="48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48"/>
      <c r="E577" s="48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48"/>
      <c r="E578" s="48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48"/>
      <c r="E579" s="48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48"/>
      <c r="E580" s="48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48"/>
      <c r="E581" s="48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48"/>
      <c r="E582" s="48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48"/>
      <c r="E583" s="48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48"/>
      <c r="E584" s="48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48"/>
      <c r="E585" s="48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48"/>
      <c r="E586" s="48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48"/>
      <c r="E587" s="48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48"/>
      <c r="E588" s="48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48"/>
      <c r="E589" s="48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48"/>
      <c r="E590" s="48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48"/>
      <c r="E591" s="48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48"/>
      <c r="E592" s="48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48"/>
      <c r="E593" s="48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48"/>
      <c r="E594" s="48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48"/>
      <c r="E595" s="48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48"/>
      <c r="E596" s="48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48"/>
      <c r="E597" s="48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48"/>
      <c r="E598" s="48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48"/>
      <c r="E599" s="48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48"/>
      <c r="E600" s="48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48"/>
      <c r="E601" s="48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48"/>
      <c r="E602" s="48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48"/>
      <c r="E603" s="48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48"/>
      <c r="E604" s="48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48"/>
      <c r="E605" s="48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48"/>
      <c r="E606" s="48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48"/>
      <c r="E607" s="48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48"/>
      <c r="E608" s="48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48"/>
      <c r="E609" s="48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48"/>
      <c r="E610" s="48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48"/>
      <c r="E611" s="48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48"/>
      <c r="E612" s="48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48"/>
      <c r="E613" s="48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48"/>
      <c r="E614" s="48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48"/>
      <c r="E615" s="48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48"/>
      <c r="E616" s="48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48"/>
      <c r="E617" s="48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48"/>
      <c r="E618" s="48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48"/>
      <c r="E619" s="48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48"/>
      <c r="E620" s="48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48"/>
      <c r="E621" s="48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48"/>
      <c r="E622" s="48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48"/>
      <c r="E623" s="48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48"/>
      <c r="E624" s="48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48"/>
      <c r="E625" s="48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48"/>
      <c r="E626" s="48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48"/>
      <c r="E627" s="48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48"/>
      <c r="E628" s="48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48"/>
      <c r="E629" s="48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48"/>
      <c r="E630" s="48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48"/>
      <c r="E631" s="48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48"/>
      <c r="E632" s="48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48"/>
      <c r="E633" s="48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48"/>
      <c r="E634" s="48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48"/>
      <c r="E635" s="48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48"/>
      <c r="E636" s="48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48"/>
      <c r="E637" s="48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48"/>
      <c r="E638" s="48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48"/>
      <c r="E639" s="48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48"/>
      <c r="E640" s="48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48"/>
      <c r="E641" s="48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48"/>
      <c r="E642" s="48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48"/>
      <c r="E643" s="48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48"/>
      <c r="E644" s="48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48"/>
      <c r="E645" s="48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48"/>
      <c r="E646" s="48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48"/>
      <c r="E647" s="48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48"/>
      <c r="E648" s="48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48"/>
      <c r="E649" s="48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48"/>
      <c r="E650" s="48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48"/>
      <c r="E651" s="48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48"/>
      <c r="E652" s="48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48"/>
      <c r="E653" s="48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48"/>
      <c r="E654" s="48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48"/>
      <c r="E655" s="48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48"/>
      <c r="E656" s="48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48"/>
      <c r="E657" s="48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48"/>
      <c r="E658" s="48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48"/>
      <c r="E659" s="48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48"/>
      <c r="E660" s="48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48"/>
      <c r="E661" s="48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48"/>
      <c r="E662" s="48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48"/>
      <c r="E663" s="48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48"/>
      <c r="E664" s="48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48"/>
      <c r="E665" s="48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48"/>
      <c r="E666" s="48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48"/>
      <c r="E667" s="48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48"/>
      <c r="E668" s="48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48"/>
      <c r="E669" s="48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48"/>
      <c r="E670" s="48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48"/>
      <c r="E671" s="48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48"/>
      <c r="E672" s="48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48"/>
      <c r="E673" s="48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48"/>
      <c r="E674" s="48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48"/>
      <c r="E675" s="48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48"/>
      <c r="E676" s="48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48"/>
      <c r="E677" s="48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48"/>
      <c r="E678" s="48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48"/>
      <c r="E679" s="48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48"/>
      <c r="E680" s="48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48"/>
      <c r="E681" s="48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48"/>
      <c r="E682" s="48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48"/>
      <c r="E683" s="48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48"/>
      <c r="E684" s="48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48"/>
      <c r="E685" s="48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48"/>
      <c r="E686" s="48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48"/>
      <c r="E687" s="48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48"/>
      <c r="E688" s="48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48"/>
      <c r="E689" s="48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48"/>
      <c r="E690" s="48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48"/>
      <c r="E691" s="48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48"/>
      <c r="E692" s="48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48"/>
      <c r="E693" s="48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48"/>
      <c r="E694" s="48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48"/>
      <c r="E695" s="48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48"/>
      <c r="E696" s="48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48"/>
      <c r="E697" s="48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48"/>
      <c r="E698" s="48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48"/>
      <c r="E699" s="48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48"/>
      <c r="E700" s="48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48"/>
      <c r="E701" s="48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48"/>
      <c r="E702" s="48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48"/>
      <c r="E703" s="48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48"/>
      <c r="E704" s="48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48"/>
      <c r="E705" s="48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48"/>
      <c r="E706" s="48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48"/>
      <c r="E707" s="48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48"/>
      <c r="E708" s="48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48"/>
      <c r="E709" s="48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48"/>
      <c r="E710" s="48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48"/>
      <c r="E711" s="48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48"/>
      <c r="E712" s="48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48"/>
      <c r="E713" s="48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48"/>
      <c r="E714" s="48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48"/>
      <c r="E715" s="48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48"/>
      <c r="E716" s="48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48"/>
      <c r="E717" s="48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48"/>
      <c r="E718" s="48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48"/>
      <c r="E719" s="48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48"/>
      <c r="E720" s="48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48"/>
      <c r="E721" s="48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48"/>
      <c r="E722" s="48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48"/>
      <c r="E723" s="48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48"/>
      <c r="E724" s="48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48"/>
      <c r="E725" s="48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48"/>
      <c r="E726" s="48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48"/>
      <c r="E727" s="48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48"/>
      <c r="E728" s="48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48"/>
      <c r="E729" s="48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48"/>
      <c r="E730" s="48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48"/>
      <c r="E731" s="48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48"/>
      <c r="E732" s="48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48"/>
      <c r="E733" s="48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48"/>
      <c r="E734" s="48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48"/>
      <c r="E735" s="48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48"/>
      <c r="E736" s="48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48"/>
      <c r="E737" s="48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48"/>
      <c r="E738" s="48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48"/>
      <c r="E739" s="48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48"/>
      <c r="E740" s="48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48"/>
      <c r="E741" s="48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48"/>
      <c r="E742" s="48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48"/>
      <c r="E743" s="48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48"/>
      <c r="E744" s="48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48"/>
      <c r="E745" s="48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48"/>
      <c r="E746" s="48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48"/>
      <c r="E747" s="48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48"/>
      <c r="E748" s="48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48"/>
      <c r="E749" s="48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48"/>
      <c r="E750" s="48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48"/>
      <c r="E751" s="48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48"/>
      <c r="E752" s="48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48"/>
      <c r="E753" s="48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48"/>
      <c r="E754" s="48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48"/>
      <c r="E755" s="48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48"/>
      <c r="E756" s="48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48"/>
      <c r="E757" s="48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48"/>
      <c r="E758" s="48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48"/>
      <c r="E759" s="48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48"/>
      <c r="E760" s="48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48"/>
      <c r="E761" s="48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48"/>
      <c r="E762" s="48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48"/>
      <c r="E763" s="48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48"/>
      <c r="E764" s="48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48"/>
      <c r="E765" s="48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48"/>
      <c r="E766" s="48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48"/>
      <c r="E767" s="48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48"/>
      <c r="E768" s="48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48"/>
      <c r="E769" s="48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48"/>
      <c r="E770" s="48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48"/>
      <c r="E771" s="48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48"/>
      <c r="E772" s="48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48"/>
      <c r="E773" s="48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48"/>
      <c r="E774" s="48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48"/>
      <c r="E775" s="48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48"/>
      <c r="E776" s="48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48"/>
      <c r="E777" s="48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48"/>
      <c r="E778" s="48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48"/>
      <c r="E779" s="48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48"/>
      <c r="E780" s="48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48"/>
      <c r="E781" s="48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48"/>
      <c r="E782" s="48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48"/>
      <c r="E783" s="48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48"/>
      <c r="E784" s="48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48"/>
      <c r="E785" s="48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48"/>
      <c r="E786" s="48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48"/>
      <c r="E787" s="48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48"/>
      <c r="E788" s="48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48"/>
      <c r="E789" s="48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48"/>
      <c r="E790" s="48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48"/>
      <c r="E791" s="48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48"/>
      <c r="E792" s="48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48"/>
      <c r="E793" s="48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48"/>
      <c r="E794" s="48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48"/>
      <c r="E795" s="48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48"/>
      <c r="E796" s="48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48"/>
      <c r="E797" s="48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48"/>
      <c r="E798" s="48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48"/>
      <c r="E799" s="48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48"/>
      <c r="E800" s="48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48"/>
      <c r="E801" s="48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48"/>
      <c r="E802" s="48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48"/>
      <c r="E803" s="48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48"/>
      <c r="E804" s="48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48"/>
      <c r="E805" s="48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48"/>
      <c r="E806" s="48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48"/>
      <c r="E807" s="48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48"/>
      <c r="E808" s="48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48"/>
      <c r="E809" s="48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48"/>
      <c r="E810" s="48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48"/>
      <c r="E811" s="48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48"/>
      <c r="E812" s="48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48"/>
      <c r="E813" s="48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48"/>
      <c r="E814" s="48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48"/>
      <c r="E815" s="48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48"/>
      <c r="E816" s="48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48"/>
      <c r="E817" s="48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48"/>
      <c r="E818" s="48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48"/>
      <c r="E819" s="48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48"/>
      <c r="E820" s="48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48"/>
      <c r="E821" s="48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48"/>
      <c r="E822" s="48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48"/>
      <c r="E823" s="48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48"/>
      <c r="E824" s="48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48"/>
      <c r="E825" s="48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48"/>
      <c r="E826" s="48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48"/>
      <c r="E827" s="48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48"/>
      <c r="E828" s="48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48"/>
      <c r="E829" s="48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48"/>
      <c r="E830" s="48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48"/>
      <c r="E831" s="48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48"/>
      <c r="E832" s="48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48"/>
      <c r="E833" s="48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48"/>
      <c r="E834" s="48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48"/>
      <c r="E835" s="48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48"/>
      <c r="E836" s="48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48"/>
      <c r="E837" s="48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48"/>
      <c r="E838" s="48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48"/>
      <c r="E839" s="48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48"/>
      <c r="E840" s="48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48"/>
      <c r="E841" s="48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48"/>
      <c r="E842" s="48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48"/>
      <c r="E843" s="48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48"/>
      <c r="E844" s="48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48"/>
      <c r="E845" s="48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48"/>
      <c r="E846" s="48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48"/>
      <c r="E847" s="48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48"/>
      <c r="E848" s="48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48"/>
      <c r="E849" s="48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48"/>
      <c r="E850" s="48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48"/>
      <c r="E851" s="48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48"/>
      <c r="E852" s="48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48"/>
      <c r="E853" s="48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48"/>
      <c r="E854" s="48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48"/>
      <c r="E855" s="48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48"/>
      <c r="E856" s="48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48"/>
      <c r="E857" s="48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48"/>
      <c r="E858" s="48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48"/>
      <c r="E859" s="48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48"/>
      <c r="E860" s="48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48"/>
      <c r="E861" s="48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48"/>
      <c r="E862" s="48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48"/>
      <c r="E863" s="48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48"/>
      <c r="E864" s="48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48"/>
      <c r="E865" s="48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48"/>
      <c r="E866" s="48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48"/>
      <c r="E867" s="48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48"/>
      <c r="E868" s="48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48"/>
      <c r="E869" s="48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48"/>
      <c r="E870" s="48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48"/>
      <c r="E871" s="48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48"/>
      <c r="E872" s="48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48"/>
      <c r="E873" s="48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48"/>
      <c r="E874" s="48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48"/>
      <c r="E875" s="48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48"/>
      <c r="E876" s="48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48"/>
      <c r="E877" s="48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48"/>
      <c r="E878" s="48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48"/>
      <c r="E879" s="48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48"/>
      <c r="E880" s="48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48"/>
      <c r="E881" s="48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48"/>
      <c r="E882" s="48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48"/>
      <c r="E883" s="48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48"/>
      <c r="E884" s="48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48"/>
      <c r="E885" s="48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48"/>
      <c r="E886" s="48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48"/>
      <c r="E887" s="48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48"/>
      <c r="E888" s="48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48"/>
      <c r="E889" s="48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48"/>
      <c r="E890" s="48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48"/>
      <c r="E891" s="48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48"/>
      <c r="E892" s="48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48"/>
      <c r="E893" s="48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48"/>
      <c r="E894" s="48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48"/>
      <c r="E895" s="48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48"/>
      <c r="E896" s="48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48"/>
      <c r="E897" s="48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48"/>
      <c r="E898" s="48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48"/>
      <c r="E899" s="48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48"/>
      <c r="E900" s="48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48"/>
      <c r="E901" s="48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48"/>
      <c r="E902" s="48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48"/>
      <c r="E903" s="48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48"/>
      <c r="E904" s="48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48"/>
      <c r="E905" s="48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48"/>
      <c r="E906" s="48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48"/>
      <c r="E907" s="48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48"/>
      <c r="E908" s="48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48"/>
      <c r="E909" s="48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48"/>
      <c r="E910" s="48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48"/>
      <c r="E911" s="48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48"/>
      <c r="E912" s="48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48"/>
      <c r="E913" s="48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48"/>
      <c r="E914" s="48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48"/>
      <c r="E915" s="48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48"/>
      <c r="E916" s="48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48"/>
      <c r="E917" s="48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48"/>
      <c r="E918" s="48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48"/>
      <c r="E919" s="48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48"/>
      <c r="E920" s="48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48"/>
      <c r="E921" s="48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48"/>
      <c r="E922" s="48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48"/>
      <c r="E923" s="48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48"/>
      <c r="E924" s="48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48"/>
      <c r="E925" s="48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48"/>
      <c r="E926" s="48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48"/>
      <c r="E927" s="48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48"/>
      <c r="E928" s="48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48"/>
      <c r="E929" s="48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48"/>
      <c r="E930" s="48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48"/>
      <c r="E931" s="48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48"/>
      <c r="E932" s="48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48"/>
      <c r="E933" s="48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48"/>
      <c r="E934" s="48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48"/>
      <c r="E935" s="48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48"/>
      <c r="E936" s="48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48"/>
      <c r="E937" s="48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48"/>
      <c r="E938" s="48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48"/>
      <c r="E939" s="48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48"/>
      <c r="E940" s="48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48"/>
      <c r="E941" s="48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48"/>
      <c r="E942" s="48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48"/>
      <c r="E943" s="48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48"/>
      <c r="E944" s="48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48"/>
      <c r="E945" s="48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48"/>
      <c r="E946" s="48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48"/>
      <c r="E947" s="48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48"/>
      <c r="E948" s="48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48"/>
      <c r="E949" s="48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48"/>
      <c r="E950" s="48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48"/>
      <c r="E951" s="48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48"/>
      <c r="E952" s="48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48"/>
      <c r="E953" s="48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48"/>
      <c r="E954" s="48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48"/>
      <c r="E955" s="48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48"/>
      <c r="E956" s="48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48"/>
      <c r="E957" s="48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48"/>
      <c r="E958" s="48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48"/>
      <c r="E959" s="48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48"/>
      <c r="E960" s="48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48"/>
      <c r="E961" s="48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48"/>
      <c r="E962" s="48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48"/>
      <c r="E963" s="48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48"/>
      <c r="E964" s="48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48"/>
      <c r="E965" s="48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48"/>
      <c r="E966" s="48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48"/>
      <c r="E967" s="48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48"/>
      <c r="E968" s="48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48"/>
      <c r="E969" s="48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48"/>
      <c r="E970" s="48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48"/>
      <c r="E971" s="48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48"/>
      <c r="E972" s="48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48"/>
      <c r="E973" s="48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48"/>
      <c r="E974" s="48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48"/>
      <c r="E975" s="48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48"/>
      <c r="E976" s="48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48"/>
      <c r="E977" s="48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48"/>
      <c r="E978" s="48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48"/>
      <c r="E979" s="48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48"/>
      <c r="E980" s="48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48"/>
      <c r="E981" s="48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48"/>
      <c r="E982" s="48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48"/>
      <c r="E983" s="48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48"/>
      <c r="E984" s="48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48"/>
      <c r="E985" s="48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48"/>
      <c r="E986" s="48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48"/>
      <c r="E987" s="48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48"/>
      <c r="E988" s="48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48"/>
      <c r="E989" s="48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48"/>
      <c r="E990" s="48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48"/>
      <c r="E991" s="48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48"/>
      <c r="E992" s="48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48"/>
      <c r="E993" s="48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48"/>
      <c r="E994" s="48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48"/>
      <c r="E995" s="48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48"/>
      <c r="E996" s="48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48"/>
      <c r="E997" s="48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48"/>
      <c r="E998" s="48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48"/>
      <c r="E999" s="48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48"/>
      <c r="E1000" s="48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48"/>
      <c r="E1001" s="48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48"/>
      <c r="E1002" s="48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 spans="1:23" ht="15.75" customHeight="1" x14ac:dyDescent="0.15">
      <c r="A1003" s="15"/>
      <c r="B1003" s="15"/>
      <c r="C1003" s="15"/>
      <c r="D1003" s="48"/>
      <c r="E1003" s="48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 spans="1:23" ht="15.75" customHeight="1" x14ac:dyDescent="0.15">
      <c r="A1004" s="15"/>
      <c r="B1004" s="15"/>
      <c r="C1004" s="15"/>
      <c r="D1004" s="48"/>
      <c r="E1004" s="48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  <row r="1005" spans="1:23" ht="15.75" customHeight="1" x14ac:dyDescent="0.15">
      <c r="A1005" s="15"/>
      <c r="B1005" s="15"/>
      <c r="C1005" s="15"/>
      <c r="D1005" s="48"/>
      <c r="E1005" s="48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000"/>
  <sheetViews>
    <sheetView workbookViewId="0">
      <selection activeCell="H31" sqref="H31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64" t="s">
        <v>5</v>
      </c>
      <c r="B2" s="64" t="s">
        <v>6</v>
      </c>
      <c r="C2" s="64" t="s">
        <v>5</v>
      </c>
      <c r="D2" s="60"/>
      <c r="E2" s="3"/>
    </row>
    <row r="3" spans="1:5" ht="15.75" customHeight="1" x14ac:dyDescent="0.15">
      <c r="A3" s="64" t="s">
        <v>6</v>
      </c>
      <c r="B3" s="64" t="s">
        <v>6</v>
      </c>
      <c r="C3" s="64" t="s">
        <v>6</v>
      </c>
      <c r="D3" s="61"/>
      <c r="E3" s="4"/>
    </row>
    <row r="4" spans="1:5" ht="15.75" customHeight="1" x14ac:dyDescent="0.15">
      <c r="A4" s="64" t="s">
        <v>7</v>
      </c>
      <c r="B4" s="64" t="s">
        <v>7</v>
      </c>
      <c r="C4" s="64" t="s">
        <v>7</v>
      </c>
      <c r="D4" s="61"/>
      <c r="E4" s="4"/>
    </row>
    <row r="5" spans="1:5" ht="15.75" customHeight="1" x14ac:dyDescent="0.15">
      <c r="A5" s="64" t="s">
        <v>6</v>
      </c>
      <c r="B5" s="64" t="s">
        <v>6</v>
      </c>
      <c r="C5" s="64" t="s">
        <v>6</v>
      </c>
      <c r="D5" s="61"/>
      <c r="E5" s="4"/>
    </row>
    <row r="6" spans="1:5" ht="15.75" customHeight="1" x14ac:dyDescent="0.15">
      <c r="A6" s="64" t="s">
        <v>8</v>
      </c>
      <c r="B6" s="64" t="s">
        <v>8</v>
      </c>
      <c r="C6" s="64" t="s">
        <v>8</v>
      </c>
      <c r="D6" s="61"/>
      <c r="E6" s="4"/>
    </row>
    <row r="7" spans="1:5" ht="15.75" customHeight="1" x14ac:dyDescent="0.15">
      <c r="A7" s="64" t="s">
        <v>6</v>
      </c>
      <c r="B7" s="64" t="s">
        <v>6</v>
      </c>
      <c r="C7" s="64" t="s">
        <v>6</v>
      </c>
      <c r="D7" s="61"/>
      <c r="E7" s="4"/>
    </row>
    <row r="8" spans="1:5" ht="15.75" customHeight="1" x14ac:dyDescent="0.15">
      <c r="A8" s="64" t="s">
        <v>9</v>
      </c>
      <c r="B8" s="64" t="s">
        <v>9</v>
      </c>
      <c r="C8" s="64" t="s">
        <v>9</v>
      </c>
      <c r="D8" s="61"/>
      <c r="E8" s="4"/>
    </row>
    <row r="9" spans="1:5" ht="15.75" customHeight="1" x14ac:dyDescent="0.15">
      <c r="A9" s="64" t="s">
        <v>6</v>
      </c>
      <c r="B9" s="64" t="s">
        <v>6</v>
      </c>
      <c r="C9" s="64" t="s">
        <v>6</v>
      </c>
      <c r="D9" s="61"/>
      <c r="E9" s="4"/>
    </row>
    <row r="10" spans="1:5" ht="15.75" customHeight="1" x14ac:dyDescent="0.15">
      <c r="A10" s="64" t="s">
        <v>5</v>
      </c>
      <c r="B10" s="64" t="s">
        <v>5</v>
      </c>
      <c r="C10" s="64" t="s">
        <v>5</v>
      </c>
      <c r="D10" s="61"/>
      <c r="E10" s="4"/>
    </row>
    <row r="11" spans="1:5" ht="15.75" customHeight="1" x14ac:dyDescent="0.15">
      <c r="A11" s="64" t="s">
        <v>6</v>
      </c>
      <c r="B11" s="64" t="s">
        <v>6</v>
      </c>
      <c r="C11" s="64" t="s">
        <v>6</v>
      </c>
      <c r="D11" s="61"/>
      <c r="E11" s="4"/>
    </row>
    <row r="12" spans="1:5" ht="15.75" customHeight="1" x14ac:dyDescent="0.15">
      <c r="A12" s="64" t="s">
        <v>10</v>
      </c>
      <c r="B12" s="64" t="s">
        <v>10</v>
      </c>
      <c r="C12" s="64" t="s">
        <v>10</v>
      </c>
      <c r="D12" s="61"/>
      <c r="E12" s="4"/>
    </row>
    <row r="13" spans="1:5" ht="15.75" customHeight="1" x14ac:dyDescent="0.15">
      <c r="A13" s="64" t="s">
        <v>6</v>
      </c>
      <c r="B13" s="64" t="s">
        <v>6</v>
      </c>
      <c r="C13" s="64" t="s">
        <v>6</v>
      </c>
      <c r="D13" s="61"/>
      <c r="E13" s="4"/>
    </row>
    <row r="14" spans="1:5" ht="15.75" customHeight="1" x14ac:dyDescent="0.15">
      <c r="A14" s="64" t="s">
        <v>8</v>
      </c>
      <c r="B14" s="64" t="s">
        <v>9</v>
      </c>
      <c r="C14" s="64" t="s">
        <v>8</v>
      </c>
      <c r="D14" s="61"/>
      <c r="E14" s="4"/>
    </row>
    <row r="15" spans="1:5" ht="15.75" customHeight="1" x14ac:dyDescent="0.15">
      <c r="A15" s="64" t="s">
        <v>6</v>
      </c>
      <c r="B15" s="64" t="s">
        <v>6</v>
      </c>
      <c r="C15" s="64" t="s">
        <v>6</v>
      </c>
      <c r="D15" s="61"/>
      <c r="E15" s="4"/>
    </row>
    <row r="16" spans="1:5" ht="15.75" customHeight="1" x14ac:dyDescent="0.15">
      <c r="A16" s="64" t="s">
        <v>11</v>
      </c>
      <c r="B16" s="64" t="s">
        <v>5</v>
      </c>
      <c r="C16" s="64" t="s">
        <v>10</v>
      </c>
      <c r="D16" s="61"/>
      <c r="E16" s="4"/>
    </row>
    <row r="17" spans="1:5" ht="15.75" customHeight="1" x14ac:dyDescent="0.15">
      <c r="A17" s="64" t="s">
        <v>6</v>
      </c>
      <c r="B17" s="64" t="s">
        <v>6</v>
      </c>
      <c r="C17" s="64" t="s">
        <v>6</v>
      </c>
      <c r="D17" s="61"/>
      <c r="E17" s="4"/>
    </row>
    <row r="18" spans="1:5" ht="15.75" customHeight="1" x14ac:dyDescent="0.15">
      <c r="A18" s="64" t="s">
        <v>11</v>
      </c>
      <c r="B18" s="64" t="s">
        <v>11</v>
      </c>
      <c r="C18" s="64" t="s">
        <v>11</v>
      </c>
      <c r="D18" s="61"/>
      <c r="E18" s="4"/>
    </row>
    <row r="19" spans="1:5" ht="15.75" customHeight="1" x14ac:dyDescent="0.15">
      <c r="A19" s="64" t="s">
        <v>6</v>
      </c>
      <c r="B19" s="64" t="s">
        <v>6</v>
      </c>
      <c r="C19" s="64" t="s">
        <v>6</v>
      </c>
      <c r="D19" s="61"/>
      <c r="E19" s="4"/>
    </row>
    <row r="20" spans="1:5" ht="15.75" customHeight="1" x14ac:dyDescent="0.15">
      <c r="A20" s="64" t="s">
        <v>6</v>
      </c>
      <c r="B20" s="64" t="s">
        <v>8</v>
      </c>
      <c r="C20" s="64" t="s">
        <v>8</v>
      </c>
      <c r="D20" s="61"/>
      <c r="E20" s="4"/>
    </row>
    <row r="21" spans="1:5" ht="15.75" customHeight="1" x14ac:dyDescent="0.15">
      <c r="A21" s="64" t="s">
        <v>6</v>
      </c>
      <c r="B21" s="64" t="s">
        <v>6</v>
      </c>
      <c r="C21" s="64" t="s">
        <v>6</v>
      </c>
      <c r="D21" s="61"/>
      <c r="E21" s="4"/>
    </row>
    <row r="22" spans="1:5" ht="15.75" customHeight="1" x14ac:dyDescent="0.15">
      <c r="A22" s="64" t="s">
        <v>5</v>
      </c>
      <c r="B22" s="64" t="s">
        <v>5</v>
      </c>
      <c r="C22" s="64" t="s">
        <v>6</v>
      </c>
      <c r="D22" s="61"/>
      <c r="E22" s="4"/>
    </row>
    <row r="23" spans="1:5" ht="15.75" customHeight="1" x14ac:dyDescent="0.15">
      <c r="A23" s="64" t="s">
        <v>6</v>
      </c>
      <c r="B23" s="64" t="s">
        <v>6</v>
      </c>
      <c r="C23" s="64" t="s">
        <v>6</v>
      </c>
      <c r="D23" s="61"/>
      <c r="E23" s="4"/>
    </row>
    <row r="24" spans="1:5" ht="15.75" customHeight="1" x14ac:dyDescent="0.15">
      <c r="A24" s="3"/>
      <c r="B24" s="3"/>
      <c r="C24" s="3"/>
      <c r="D24" s="4"/>
      <c r="E24" s="4"/>
    </row>
    <row r="25" spans="1:5" ht="15.75" customHeight="1" x14ac:dyDescent="0.15">
      <c r="A25" s="4"/>
      <c r="B25" s="4"/>
      <c r="C25" s="4"/>
      <c r="D25" s="4"/>
      <c r="E25" s="4"/>
    </row>
    <row r="26" spans="1:5" ht="15.75" customHeight="1" x14ac:dyDescent="0.15">
      <c r="A26" s="4"/>
      <c r="B26" s="4"/>
      <c r="C26" s="4"/>
      <c r="D26" s="4"/>
      <c r="E26" s="4"/>
    </row>
    <row r="27" spans="1:5" ht="15.75" customHeight="1" x14ac:dyDescent="0.15">
      <c r="A27" s="4"/>
      <c r="B27" s="4"/>
      <c r="C27" s="4"/>
      <c r="D27" s="4"/>
      <c r="E27" s="4"/>
    </row>
    <row r="28" spans="1:5" ht="15.75" customHeight="1" x14ac:dyDescent="0.15">
      <c r="A28" s="4"/>
      <c r="B28" s="4"/>
      <c r="C28" s="4"/>
      <c r="D28" s="4"/>
      <c r="E28" s="4"/>
    </row>
    <row r="29" spans="1:5" ht="15.75" customHeight="1" x14ac:dyDescent="0.15">
      <c r="A29" s="4"/>
      <c r="B29" s="4"/>
      <c r="C29" s="4"/>
      <c r="D29" s="4"/>
      <c r="E29" s="4"/>
    </row>
    <row r="30" spans="1:5" ht="15.75" customHeight="1" x14ac:dyDescent="0.15">
      <c r="A30" s="4"/>
      <c r="B30" s="4"/>
      <c r="C30" s="4"/>
      <c r="D30" s="4"/>
      <c r="E30" s="4"/>
    </row>
    <row r="31" spans="1:5" ht="15.75" customHeight="1" x14ac:dyDescent="0.15">
      <c r="A31" s="4"/>
      <c r="B31" s="4"/>
      <c r="C31" s="4"/>
      <c r="D31" s="4"/>
      <c r="E31" s="4"/>
    </row>
    <row r="32" spans="1:5" ht="15.75" customHeight="1" x14ac:dyDescent="0.15">
      <c r="A32" s="4"/>
      <c r="B32" s="4"/>
      <c r="C32" s="4"/>
      <c r="D32" s="4"/>
      <c r="E32" s="4"/>
    </row>
    <row r="33" spans="1:5" ht="15.75" customHeight="1" x14ac:dyDescent="0.15">
      <c r="A33" s="4"/>
      <c r="B33" s="4"/>
      <c r="C33" s="4"/>
      <c r="D33" s="4"/>
      <c r="E33" s="4"/>
    </row>
    <row r="34" spans="1:5" ht="15.75" customHeight="1" x14ac:dyDescent="0.15">
      <c r="A34" s="4"/>
      <c r="B34" s="4"/>
      <c r="C34" s="4"/>
      <c r="D34" s="4"/>
      <c r="E34" s="4"/>
    </row>
    <row r="35" spans="1:5" ht="15.75" customHeight="1" x14ac:dyDescent="0.15">
      <c r="A35" s="4"/>
      <c r="B35" s="4"/>
      <c r="C35" s="4"/>
      <c r="D35" s="4"/>
      <c r="E35" s="4"/>
    </row>
    <row r="36" spans="1:5" ht="15.75" customHeight="1" x14ac:dyDescent="0.15">
      <c r="A36" s="4"/>
      <c r="B36" s="4"/>
      <c r="C36" s="4"/>
      <c r="D36" s="4"/>
      <c r="E36" s="4"/>
    </row>
    <row r="37" spans="1:5" ht="15.75" customHeight="1" x14ac:dyDescent="0.15">
      <c r="A37" s="4"/>
      <c r="B37" s="4"/>
      <c r="C37" s="4"/>
      <c r="D37" s="4"/>
      <c r="E37" s="4"/>
    </row>
    <row r="38" spans="1:5" ht="15.75" customHeight="1" x14ac:dyDescent="0.15">
      <c r="A38" s="4"/>
      <c r="B38" s="4"/>
      <c r="C38" s="4"/>
      <c r="D38" s="4"/>
      <c r="E38" s="4"/>
    </row>
    <row r="39" spans="1:5" ht="15.75" customHeight="1" x14ac:dyDescent="0.15">
      <c r="A39" s="4"/>
      <c r="B39" s="4"/>
      <c r="C39" s="4"/>
      <c r="D39" s="4"/>
      <c r="E39" s="4"/>
    </row>
    <row r="40" spans="1:5" ht="15.75" customHeight="1" x14ac:dyDescent="0.15">
      <c r="A40" s="4"/>
      <c r="B40" s="4"/>
      <c r="C40" s="4"/>
      <c r="D40" s="4"/>
      <c r="E40" s="4"/>
    </row>
    <row r="41" spans="1:5" ht="15.75" customHeight="1" x14ac:dyDescent="0.15">
      <c r="A41" s="4"/>
      <c r="B41" s="4"/>
      <c r="C41" s="4"/>
      <c r="D41" s="4"/>
      <c r="E41" s="4"/>
    </row>
    <row r="42" spans="1:5" ht="15.75" customHeight="1" x14ac:dyDescent="0.15">
      <c r="A42" s="4"/>
      <c r="B42" s="4"/>
      <c r="C42" s="4"/>
      <c r="D42" s="4"/>
      <c r="E42" s="4"/>
    </row>
    <row r="43" spans="1:5" ht="15.75" customHeight="1" x14ac:dyDescent="0.15">
      <c r="A43" s="4"/>
      <c r="B43" s="4"/>
      <c r="C43" s="4"/>
      <c r="D43" s="4"/>
      <c r="E43" s="4"/>
    </row>
    <row r="44" spans="1:5" ht="15.75" customHeight="1" x14ac:dyDescent="0.15">
      <c r="A44" s="4"/>
      <c r="B44" s="4"/>
      <c r="C44" s="4"/>
      <c r="D44" s="4"/>
      <c r="E44" s="4"/>
    </row>
    <row r="45" spans="1:5" ht="15.75" customHeight="1" x14ac:dyDescent="0.15">
      <c r="A45" s="4"/>
      <c r="B45" s="4"/>
      <c r="C45" s="4"/>
      <c r="D45" s="4"/>
      <c r="E45" s="4"/>
    </row>
    <row r="46" spans="1:5" ht="15.75" customHeight="1" x14ac:dyDescent="0.15">
      <c r="A46" s="4"/>
      <c r="B46" s="4"/>
      <c r="C46" s="4"/>
      <c r="D46" s="4"/>
      <c r="E46" s="4"/>
    </row>
    <row r="47" spans="1:5" ht="15.75" customHeight="1" x14ac:dyDescent="0.15">
      <c r="A47" s="4"/>
      <c r="B47" s="4"/>
      <c r="C47" s="4"/>
      <c r="D47" s="4"/>
      <c r="E47" s="4"/>
    </row>
    <row r="48" spans="1:5" ht="15.75" customHeight="1" x14ac:dyDescent="0.15">
      <c r="A48" s="4"/>
      <c r="B48" s="4"/>
      <c r="C48" s="4"/>
      <c r="D48" s="4"/>
      <c r="E48" s="4"/>
    </row>
    <row r="49" spans="1:5" ht="15.75" customHeight="1" x14ac:dyDescent="0.15">
      <c r="A49" s="4"/>
      <c r="B49" s="4"/>
      <c r="C49" s="4"/>
      <c r="D49" s="4"/>
      <c r="E49" s="4"/>
    </row>
    <row r="50" spans="1:5" ht="15.75" customHeight="1" x14ac:dyDescent="0.15">
      <c r="A50" s="4"/>
      <c r="B50" s="4"/>
      <c r="C50" s="4"/>
      <c r="D50" s="4"/>
      <c r="E50" s="4"/>
    </row>
    <row r="51" spans="1:5" ht="15.75" customHeight="1" x14ac:dyDescent="0.15">
      <c r="A51" s="4"/>
      <c r="B51" s="4"/>
      <c r="C51" s="4"/>
      <c r="D51" s="4"/>
      <c r="E51" s="4"/>
    </row>
    <row r="52" spans="1:5" ht="15.75" customHeight="1" x14ac:dyDescent="0.15">
      <c r="A52" s="4"/>
      <c r="B52" s="4"/>
      <c r="C52" s="4"/>
      <c r="D52" s="4"/>
      <c r="E52" s="4"/>
    </row>
    <row r="53" spans="1:5" ht="15.75" customHeight="1" x14ac:dyDescent="0.15">
      <c r="A53" s="4"/>
      <c r="B53" s="4"/>
      <c r="C53" s="4"/>
      <c r="D53" s="4"/>
      <c r="E53" s="4"/>
    </row>
    <row r="54" spans="1:5" ht="15.75" customHeight="1" x14ac:dyDescent="0.15">
      <c r="A54" s="4"/>
      <c r="B54" s="4"/>
      <c r="C54" s="4"/>
      <c r="D54" s="4"/>
      <c r="E54" s="4"/>
    </row>
    <row r="55" spans="1:5" ht="15.75" customHeight="1" x14ac:dyDescent="0.15">
      <c r="A55" s="4"/>
      <c r="B55" s="4"/>
      <c r="C55" s="4"/>
      <c r="D55" s="4"/>
      <c r="E55" s="4"/>
    </row>
    <row r="56" spans="1:5" ht="15.75" customHeight="1" x14ac:dyDescent="0.15">
      <c r="A56" s="4"/>
      <c r="B56" s="4"/>
      <c r="C56" s="4"/>
      <c r="D56" s="4"/>
      <c r="E56" s="4"/>
    </row>
    <row r="57" spans="1:5" ht="15.75" customHeight="1" x14ac:dyDescent="0.15">
      <c r="A57" s="4"/>
      <c r="B57" s="4"/>
      <c r="C57" s="4"/>
      <c r="D57" s="4"/>
      <c r="E57" s="4"/>
    </row>
    <row r="58" spans="1:5" ht="15.75" customHeight="1" x14ac:dyDescent="0.15">
      <c r="A58" s="4"/>
      <c r="B58" s="4"/>
      <c r="C58" s="4"/>
      <c r="D58" s="4"/>
      <c r="E58" s="4"/>
    </row>
    <row r="59" spans="1:5" ht="15.75" customHeight="1" x14ac:dyDescent="0.15">
      <c r="A59" s="4"/>
      <c r="B59" s="4"/>
      <c r="C59" s="4"/>
      <c r="D59" s="4"/>
      <c r="E59" s="4"/>
    </row>
    <row r="60" spans="1:5" ht="15.75" customHeight="1" x14ac:dyDescent="0.15">
      <c r="A60" s="4"/>
      <c r="B60" s="4"/>
      <c r="C60" s="4"/>
      <c r="D60" s="4"/>
      <c r="E60" s="4"/>
    </row>
    <row r="61" spans="1:5" ht="15.75" customHeight="1" x14ac:dyDescent="0.15">
      <c r="A61" s="4"/>
      <c r="B61" s="4"/>
      <c r="C61" s="4"/>
      <c r="D61" s="4"/>
      <c r="E61" s="4"/>
    </row>
    <row r="62" spans="1:5" ht="15.75" customHeight="1" x14ac:dyDescent="0.15">
      <c r="A62" s="4"/>
      <c r="B62" s="4"/>
      <c r="C62" s="4"/>
      <c r="D62" s="4"/>
      <c r="E62" s="4"/>
    </row>
    <row r="63" spans="1:5" ht="15.75" customHeight="1" x14ac:dyDescent="0.15">
      <c r="A63" s="4"/>
      <c r="B63" s="4"/>
      <c r="C63" s="4"/>
      <c r="D63" s="4"/>
      <c r="E63" s="4"/>
    </row>
    <row r="64" spans="1:5" ht="15.75" customHeight="1" x14ac:dyDescent="0.15">
      <c r="A64" s="4"/>
      <c r="B64" s="4"/>
      <c r="C64" s="4"/>
      <c r="D64" s="4"/>
      <c r="E64" s="4"/>
    </row>
    <row r="65" spans="1:5" ht="15.75" customHeight="1" x14ac:dyDescent="0.15">
      <c r="A65" s="4"/>
      <c r="B65" s="4"/>
      <c r="C65" s="4"/>
      <c r="D65" s="4"/>
      <c r="E65" s="4"/>
    </row>
    <row r="66" spans="1:5" ht="15.75" customHeight="1" x14ac:dyDescent="0.15">
      <c r="A66" s="4"/>
      <c r="B66" s="4"/>
      <c r="C66" s="4"/>
      <c r="D66" s="4"/>
      <c r="E66" s="4"/>
    </row>
    <row r="67" spans="1:5" ht="15.75" customHeight="1" x14ac:dyDescent="0.15">
      <c r="A67" s="4"/>
      <c r="B67" s="4"/>
      <c r="C67" s="4"/>
      <c r="D67" s="4"/>
      <c r="E67" s="4"/>
    </row>
    <row r="68" spans="1:5" ht="15.75" customHeight="1" x14ac:dyDescent="0.15">
      <c r="A68" s="4"/>
      <c r="B68" s="4"/>
      <c r="C68" s="4"/>
      <c r="D68" s="4"/>
      <c r="E68" s="4"/>
    </row>
    <row r="69" spans="1:5" ht="15.75" customHeight="1" x14ac:dyDescent="0.15">
      <c r="A69" s="4"/>
      <c r="B69" s="4"/>
      <c r="C69" s="4"/>
      <c r="D69" s="4"/>
      <c r="E69" s="4"/>
    </row>
    <row r="70" spans="1:5" ht="15.75" customHeight="1" x14ac:dyDescent="0.15">
      <c r="A70" s="4"/>
      <c r="B70" s="4"/>
      <c r="C70" s="4"/>
      <c r="D70" s="4"/>
      <c r="E70" s="4"/>
    </row>
    <row r="71" spans="1:5" ht="15.75" customHeight="1" x14ac:dyDescent="0.15">
      <c r="A71" s="4"/>
      <c r="B71" s="4"/>
      <c r="C71" s="4"/>
      <c r="D71" s="4"/>
      <c r="E71" s="4"/>
    </row>
    <row r="72" spans="1:5" ht="15.75" customHeight="1" x14ac:dyDescent="0.15">
      <c r="A72" s="4"/>
      <c r="B72" s="4"/>
      <c r="C72" s="4"/>
      <c r="D72" s="4"/>
      <c r="E72" s="4"/>
    </row>
    <row r="73" spans="1:5" ht="15.75" customHeight="1" x14ac:dyDescent="0.15">
      <c r="A73" s="4"/>
      <c r="B73" s="4"/>
      <c r="C73" s="4"/>
      <c r="D73" s="4"/>
      <c r="E73" s="4"/>
    </row>
    <row r="74" spans="1:5" ht="15.75" customHeight="1" x14ac:dyDescent="0.15">
      <c r="A74" s="4"/>
      <c r="B74" s="4"/>
      <c r="C74" s="4"/>
      <c r="D74" s="4"/>
      <c r="E74" s="4"/>
    </row>
    <row r="75" spans="1:5" ht="15.75" customHeight="1" x14ac:dyDescent="0.15">
      <c r="A75" s="4"/>
      <c r="B75" s="4"/>
      <c r="C75" s="4"/>
      <c r="D75" s="4"/>
      <c r="E75" s="4"/>
    </row>
    <row r="76" spans="1:5" ht="15.75" customHeight="1" x14ac:dyDescent="0.15">
      <c r="A76" s="4"/>
      <c r="B76" s="4"/>
      <c r="C76" s="4"/>
      <c r="D76" s="4"/>
      <c r="E76" s="4"/>
    </row>
    <row r="77" spans="1:5" ht="15.75" customHeight="1" x14ac:dyDescent="0.15">
      <c r="A77" s="4"/>
      <c r="B77" s="4"/>
      <c r="C77" s="4"/>
      <c r="D77" s="4"/>
      <c r="E77" s="4"/>
    </row>
    <row r="78" spans="1:5" ht="15.75" customHeight="1" x14ac:dyDescent="0.15">
      <c r="A78" s="4"/>
      <c r="B78" s="4"/>
      <c r="C78" s="4"/>
      <c r="D78" s="4"/>
      <c r="E78" s="4"/>
    </row>
    <row r="79" spans="1:5" ht="15.75" customHeight="1" x14ac:dyDescent="0.15">
      <c r="A79" s="4"/>
      <c r="B79" s="4"/>
      <c r="C79" s="4"/>
      <c r="D79" s="4"/>
      <c r="E79" s="4"/>
    </row>
    <row r="80" spans="1:5" ht="15.75" customHeight="1" x14ac:dyDescent="0.15">
      <c r="A80" s="4"/>
      <c r="B80" s="4"/>
      <c r="C80" s="4"/>
      <c r="D80" s="4"/>
      <c r="E80" s="4"/>
    </row>
    <row r="81" spans="1:5" ht="15.75" customHeight="1" x14ac:dyDescent="0.15">
      <c r="A81" s="4"/>
      <c r="B81" s="4"/>
      <c r="C81" s="4"/>
      <c r="D81" s="4"/>
      <c r="E81" s="4"/>
    </row>
    <row r="82" spans="1:5" ht="15.75" customHeight="1" x14ac:dyDescent="0.15">
      <c r="A82" s="4"/>
      <c r="B82" s="4"/>
      <c r="C82" s="4"/>
      <c r="D82" s="4"/>
      <c r="E82" s="4"/>
    </row>
    <row r="83" spans="1:5" ht="15.75" customHeight="1" x14ac:dyDescent="0.15">
      <c r="A83" s="4"/>
      <c r="B83" s="4"/>
      <c r="C83" s="4"/>
      <c r="D83" s="4"/>
      <c r="E83" s="4"/>
    </row>
    <row r="84" spans="1:5" ht="15.75" customHeight="1" x14ac:dyDescent="0.15">
      <c r="A84" s="4"/>
      <c r="B84" s="4"/>
      <c r="C84" s="4"/>
      <c r="D84" s="4"/>
      <c r="E84" s="4"/>
    </row>
    <row r="85" spans="1:5" ht="15.75" customHeight="1" x14ac:dyDescent="0.15">
      <c r="A85" s="4"/>
      <c r="B85" s="4"/>
      <c r="C85" s="4"/>
      <c r="D85" s="4"/>
      <c r="E85" s="4"/>
    </row>
    <row r="86" spans="1:5" ht="15.75" customHeight="1" x14ac:dyDescent="0.15">
      <c r="A86" s="4"/>
      <c r="B86" s="4"/>
      <c r="C86" s="4"/>
      <c r="D86" s="4"/>
      <c r="E86" s="4"/>
    </row>
    <row r="87" spans="1:5" ht="15.75" customHeight="1" x14ac:dyDescent="0.15">
      <c r="A87" s="4"/>
      <c r="B87" s="4"/>
      <c r="C87" s="4"/>
      <c r="D87" s="4"/>
      <c r="E87" s="4"/>
    </row>
    <row r="88" spans="1:5" ht="15.75" customHeight="1" x14ac:dyDescent="0.15">
      <c r="A88" s="4"/>
      <c r="B88" s="4"/>
      <c r="C88" s="4"/>
      <c r="D88" s="4"/>
      <c r="E88" s="4"/>
    </row>
    <row r="89" spans="1:5" ht="15.75" customHeight="1" x14ac:dyDescent="0.15">
      <c r="A89" s="4"/>
      <c r="B89" s="4"/>
      <c r="C89" s="4"/>
      <c r="D89" s="4"/>
      <c r="E89" s="4"/>
    </row>
    <row r="90" spans="1:5" ht="15.75" customHeight="1" x14ac:dyDescent="0.15">
      <c r="A90" s="4"/>
      <c r="B90" s="4"/>
      <c r="C90" s="4"/>
      <c r="D90" s="4"/>
      <c r="E90" s="4"/>
    </row>
    <row r="91" spans="1:5" ht="15.75" customHeight="1" x14ac:dyDescent="0.15">
      <c r="A91" s="4"/>
      <c r="B91" s="4"/>
      <c r="C91" s="4"/>
      <c r="D91" s="4"/>
      <c r="E91" s="4"/>
    </row>
    <row r="92" spans="1:5" ht="15.75" customHeight="1" x14ac:dyDescent="0.15">
      <c r="A92" s="4"/>
      <c r="B92" s="4"/>
      <c r="C92" s="4"/>
      <c r="D92" s="4"/>
      <c r="E92" s="4"/>
    </row>
    <row r="93" spans="1:5" ht="15.75" customHeight="1" x14ac:dyDescent="0.15">
      <c r="A93" s="4"/>
      <c r="B93" s="4"/>
      <c r="C93" s="4"/>
      <c r="D93" s="4"/>
      <c r="E93" s="4"/>
    </row>
    <row r="94" spans="1:5" ht="15.75" customHeight="1" x14ac:dyDescent="0.15">
      <c r="A94" s="4"/>
      <c r="B94" s="4"/>
      <c r="C94" s="4"/>
      <c r="D94" s="4"/>
      <c r="E94" s="4"/>
    </row>
    <row r="95" spans="1:5" ht="15.75" customHeight="1" x14ac:dyDescent="0.15">
      <c r="A95" s="4"/>
      <c r="B95" s="4"/>
      <c r="C95" s="4"/>
      <c r="D95" s="4"/>
      <c r="E95" s="4"/>
    </row>
    <row r="96" spans="1:5" ht="15.75" customHeight="1" x14ac:dyDescent="0.15">
      <c r="A96" s="4"/>
      <c r="B96" s="4"/>
      <c r="C96" s="4"/>
      <c r="D96" s="4"/>
      <c r="E96" s="4"/>
    </row>
    <row r="97" spans="1:5" ht="15.75" customHeight="1" x14ac:dyDescent="0.15">
      <c r="A97" s="4"/>
      <c r="B97" s="4"/>
      <c r="C97" s="4"/>
      <c r="D97" s="4"/>
      <c r="E97" s="4"/>
    </row>
    <row r="98" spans="1:5" ht="15.75" customHeight="1" x14ac:dyDescent="0.15">
      <c r="A98" s="4"/>
      <c r="B98" s="4"/>
      <c r="C98" s="4"/>
      <c r="D98" s="4"/>
      <c r="E98" s="4"/>
    </row>
    <row r="99" spans="1:5" ht="15.75" customHeight="1" x14ac:dyDescent="0.15">
      <c r="A99" s="4"/>
      <c r="B99" s="4"/>
      <c r="C99" s="4"/>
      <c r="D99" s="4"/>
      <c r="E99" s="4"/>
    </row>
    <row r="100" spans="1:5" ht="15.75" customHeight="1" x14ac:dyDescent="0.15">
      <c r="A100" s="4"/>
      <c r="B100" s="4"/>
      <c r="C100" s="4"/>
      <c r="D100" s="4"/>
      <c r="E100" s="4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2E34-CD83-EA46-9D3C-6E85DF770590}">
  <sheetPr>
    <outlinePr summaryBelow="0" summaryRight="0"/>
  </sheetPr>
  <dimension ref="A1:E1000"/>
  <sheetViews>
    <sheetView workbookViewId="0">
      <selection activeCell="C32" sqref="C32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1" t="s">
        <v>0</v>
      </c>
      <c r="B1" s="2" t="s">
        <v>1</v>
      </c>
      <c r="C1" s="1" t="s">
        <v>2</v>
      </c>
      <c r="D1" s="1"/>
      <c r="E1" s="1"/>
    </row>
    <row r="2" spans="1:5" ht="15.75" customHeight="1" thickTop="1" x14ac:dyDescent="0.15">
      <c r="A2" s="3" t="s">
        <v>5</v>
      </c>
      <c r="B2" s="3" t="s">
        <v>5</v>
      </c>
      <c r="C2" s="3" t="s">
        <v>5</v>
      </c>
      <c r="D2" s="3"/>
      <c r="E2" s="3"/>
    </row>
    <row r="3" spans="1:5" ht="15.75" customHeight="1" x14ac:dyDescent="0.15">
      <c r="A3" s="20" t="s">
        <v>6</v>
      </c>
      <c r="B3" s="20" t="s">
        <v>6</v>
      </c>
      <c r="C3" s="20" t="s">
        <v>6</v>
      </c>
      <c r="D3" s="20"/>
      <c r="E3" s="20"/>
    </row>
    <row r="4" spans="1:5" ht="15.75" customHeight="1" x14ac:dyDescent="0.15">
      <c r="A4" s="20" t="s">
        <v>7</v>
      </c>
      <c r="B4" s="20" t="s">
        <v>7</v>
      </c>
      <c r="C4" s="20" t="s">
        <v>7</v>
      </c>
      <c r="D4" s="20"/>
      <c r="E4" s="20"/>
    </row>
    <row r="5" spans="1:5" ht="15.75" customHeight="1" x14ac:dyDescent="0.15">
      <c r="A5" s="20" t="s">
        <v>6</v>
      </c>
      <c r="B5" s="20" t="s">
        <v>6</v>
      </c>
      <c r="C5" s="20" t="s">
        <v>6</v>
      </c>
      <c r="D5" s="20"/>
      <c r="E5" s="20"/>
    </row>
    <row r="6" spans="1:5" ht="15.75" customHeight="1" x14ac:dyDescent="0.15">
      <c r="A6" s="20" t="s">
        <v>8</v>
      </c>
      <c r="B6" s="20" t="s">
        <v>8</v>
      </c>
      <c r="C6" s="20" t="s">
        <v>8</v>
      </c>
      <c r="D6" s="20"/>
      <c r="E6" s="20"/>
    </row>
    <row r="7" spans="1:5" ht="15.75" customHeight="1" x14ac:dyDescent="0.15">
      <c r="A7" s="20" t="s">
        <v>6</v>
      </c>
      <c r="B7" s="20" t="s">
        <v>6</v>
      </c>
      <c r="C7" s="20" t="s">
        <v>6</v>
      </c>
      <c r="D7" s="20"/>
      <c r="E7" s="20"/>
    </row>
    <row r="8" spans="1:5" ht="15.75" customHeight="1" x14ac:dyDescent="0.15">
      <c r="A8" s="20" t="s">
        <v>9</v>
      </c>
      <c r="B8" s="20" t="s">
        <v>9</v>
      </c>
      <c r="C8" s="20" t="s">
        <v>9</v>
      </c>
      <c r="D8" s="20"/>
      <c r="E8" s="20"/>
    </row>
    <row r="9" spans="1:5" ht="15.75" customHeight="1" x14ac:dyDescent="0.15">
      <c r="A9" s="20" t="s">
        <v>6</v>
      </c>
      <c r="B9" s="20" t="s">
        <v>6</v>
      </c>
      <c r="C9" s="20" t="s">
        <v>6</v>
      </c>
      <c r="D9" s="20"/>
      <c r="E9" s="20"/>
    </row>
    <row r="10" spans="1:5" ht="15.75" customHeight="1" x14ac:dyDescent="0.15">
      <c r="A10" s="20" t="s">
        <v>5</v>
      </c>
      <c r="B10" s="20" t="s">
        <v>5</v>
      </c>
      <c r="C10" s="20" t="s">
        <v>5</v>
      </c>
      <c r="D10" s="20"/>
      <c r="E10" s="20"/>
    </row>
    <row r="11" spans="1:5" ht="15.75" customHeight="1" x14ac:dyDescent="0.15">
      <c r="A11" s="20" t="s">
        <v>6</v>
      </c>
      <c r="B11" s="20" t="s">
        <v>6</v>
      </c>
      <c r="C11" s="20" t="s">
        <v>6</v>
      </c>
      <c r="D11" s="20"/>
      <c r="E11" s="20"/>
    </row>
    <row r="12" spans="1:5" ht="15.75" customHeight="1" x14ac:dyDescent="0.15">
      <c r="A12" s="20" t="s">
        <v>10</v>
      </c>
      <c r="B12" s="20" t="s">
        <v>10</v>
      </c>
      <c r="C12" s="20" t="s">
        <v>10</v>
      </c>
      <c r="D12" s="20"/>
      <c r="E12" s="20"/>
    </row>
    <row r="13" spans="1:5" ht="15.75" customHeight="1" x14ac:dyDescent="0.15">
      <c r="A13" s="20" t="s">
        <v>6</v>
      </c>
      <c r="B13" s="20" t="s">
        <v>6</v>
      </c>
      <c r="C13" s="20" t="s">
        <v>6</v>
      </c>
      <c r="D13" s="20"/>
      <c r="E13" s="20"/>
    </row>
    <row r="14" spans="1:5" ht="15.75" customHeight="1" x14ac:dyDescent="0.15">
      <c r="A14" s="20" t="s">
        <v>8</v>
      </c>
      <c r="B14" s="20" t="s">
        <v>8</v>
      </c>
      <c r="C14" s="20" t="s">
        <v>8</v>
      </c>
      <c r="D14" s="20"/>
      <c r="E14" s="20"/>
    </row>
    <row r="15" spans="1:5" ht="15.75" customHeight="1" x14ac:dyDescent="0.15">
      <c r="A15" s="20" t="s">
        <v>6</v>
      </c>
      <c r="B15" s="20" t="s">
        <v>6</v>
      </c>
      <c r="C15" s="20" t="s">
        <v>6</v>
      </c>
      <c r="D15" s="20"/>
      <c r="E15" s="20"/>
    </row>
    <row r="16" spans="1:5" ht="15.75" customHeight="1" x14ac:dyDescent="0.15">
      <c r="A16" s="20" t="s">
        <v>11</v>
      </c>
      <c r="B16" s="20" t="s">
        <v>11</v>
      </c>
      <c r="C16" s="20" t="s">
        <v>11</v>
      </c>
      <c r="D16" s="20"/>
      <c r="E16" s="20"/>
    </row>
    <row r="17" spans="1:5" ht="15.75" customHeight="1" x14ac:dyDescent="0.15">
      <c r="A17" s="20" t="s">
        <v>6</v>
      </c>
      <c r="B17" s="20" t="s">
        <v>6</v>
      </c>
      <c r="C17" s="20" t="s">
        <v>6</v>
      </c>
      <c r="D17" s="20"/>
      <c r="E17" s="20"/>
    </row>
    <row r="18" spans="1:5" ht="15.75" customHeight="1" x14ac:dyDescent="0.15">
      <c r="A18" s="20" t="s">
        <v>11</v>
      </c>
      <c r="B18" s="20" t="s">
        <v>11</v>
      </c>
      <c r="C18" s="20" t="s">
        <v>11</v>
      </c>
      <c r="D18" s="20"/>
      <c r="E18" s="20"/>
    </row>
    <row r="19" spans="1:5" ht="15.75" customHeight="1" x14ac:dyDescent="0.15">
      <c r="A19" s="20" t="s">
        <v>6</v>
      </c>
      <c r="B19" s="20" t="s">
        <v>6</v>
      </c>
      <c r="C19" s="20" t="s">
        <v>6</v>
      </c>
      <c r="D19" s="20"/>
      <c r="E19" s="20"/>
    </row>
    <row r="20" spans="1:5" ht="15.75" customHeight="1" x14ac:dyDescent="0.15">
      <c r="A20" s="20" t="s">
        <v>8</v>
      </c>
      <c r="B20" s="20" t="s">
        <v>8</v>
      </c>
      <c r="C20" s="20" t="s">
        <v>8</v>
      </c>
      <c r="D20" s="20"/>
      <c r="E20" s="20"/>
    </row>
    <row r="21" spans="1:5" ht="15.75" customHeight="1" x14ac:dyDescent="0.15">
      <c r="A21" s="20" t="s">
        <v>6</v>
      </c>
      <c r="B21" s="20" t="s">
        <v>6</v>
      </c>
      <c r="C21" s="20" t="s">
        <v>6</v>
      </c>
      <c r="D21" s="20"/>
      <c r="E21" s="20"/>
    </row>
    <row r="22" spans="1:5" ht="15.75" customHeight="1" x14ac:dyDescent="0.15">
      <c r="A22" s="20" t="s">
        <v>5</v>
      </c>
      <c r="B22" s="20" t="s">
        <v>5</v>
      </c>
      <c r="C22" s="20" t="s">
        <v>5</v>
      </c>
      <c r="D22" s="20"/>
      <c r="E22" s="20"/>
    </row>
    <row r="23" spans="1:5" ht="15.75" customHeight="1" x14ac:dyDescent="0.15">
      <c r="A23" s="20" t="s">
        <v>6</v>
      </c>
      <c r="B23" s="20" t="s">
        <v>6</v>
      </c>
      <c r="C23" s="20" t="s">
        <v>6</v>
      </c>
      <c r="D23" s="20"/>
      <c r="E23" s="20"/>
    </row>
    <row r="24" spans="1:5" ht="15.75" customHeight="1" x14ac:dyDescent="0.15">
      <c r="A24" s="20"/>
      <c r="B24" s="20"/>
      <c r="C24" s="20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1001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2" max="3" width="7.6640625" customWidth="1"/>
    <col min="4" max="4" width="3.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.75" customHeight="1" x14ac:dyDescent="0.15">
      <c r="A1" s="13" t="s">
        <v>0</v>
      </c>
      <c r="B1" s="13" t="s">
        <v>1</v>
      </c>
      <c r="C1" s="13" t="s">
        <v>2</v>
      </c>
      <c r="D1" s="12"/>
      <c r="E1" s="13" t="s">
        <v>27</v>
      </c>
      <c r="F1" s="13" t="s">
        <v>28</v>
      </c>
      <c r="G1" s="13" t="s">
        <v>29</v>
      </c>
      <c r="H1" s="13" t="s">
        <v>30</v>
      </c>
      <c r="I1" s="14"/>
      <c r="J1" s="13" t="s">
        <v>31</v>
      </c>
      <c r="K1" s="13" t="s">
        <v>28</v>
      </c>
      <c r="L1" s="13" t="s">
        <v>29</v>
      </c>
      <c r="M1" s="13" t="s">
        <v>30</v>
      </c>
      <c r="N1" s="15"/>
      <c r="O1" s="13" t="s">
        <v>32</v>
      </c>
      <c r="P1" s="13" t="s">
        <v>28</v>
      </c>
      <c r="Q1" s="13" t="s">
        <v>29</v>
      </c>
      <c r="R1" s="13" t="s">
        <v>30</v>
      </c>
      <c r="S1" s="16"/>
      <c r="T1" s="13" t="s">
        <v>33</v>
      </c>
      <c r="U1" s="13" t="s">
        <v>28</v>
      </c>
      <c r="V1" s="13" t="s">
        <v>29</v>
      </c>
      <c r="W1" s="13" t="s">
        <v>30</v>
      </c>
    </row>
    <row r="2" spans="1:23" ht="15.75" customHeight="1" x14ac:dyDescent="0.15">
      <c r="A2" s="10" t="s">
        <v>18</v>
      </c>
      <c r="B2" s="10" t="s">
        <v>19</v>
      </c>
      <c r="C2" s="10" t="s">
        <v>20</v>
      </c>
      <c r="D2" s="12"/>
      <c r="E2" s="10" t="s">
        <v>34</v>
      </c>
      <c r="F2" s="17" t="s">
        <v>21</v>
      </c>
      <c r="G2" s="17" t="s">
        <v>22</v>
      </c>
      <c r="H2" s="17" t="s">
        <v>23</v>
      </c>
      <c r="I2" s="14"/>
      <c r="J2" s="10" t="s">
        <v>34</v>
      </c>
      <c r="K2" s="10" t="s">
        <v>18</v>
      </c>
      <c r="L2" s="10" t="s">
        <v>19</v>
      </c>
      <c r="M2" s="10" t="s">
        <v>20</v>
      </c>
      <c r="N2" s="15"/>
      <c r="O2" s="10" t="s">
        <v>34</v>
      </c>
      <c r="P2" s="10" t="s">
        <v>18</v>
      </c>
      <c r="Q2" s="10" t="s">
        <v>19</v>
      </c>
      <c r="R2" s="10" t="s">
        <v>20</v>
      </c>
      <c r="S2" s="11"/>
      <c r="T2" s="10" t="s">
        <v>34</v>
      </c>
      <c r="U2" s="10" t="s">
        <v>18</v>
      </c>
      <c r="V2" s="10" t="s">
        <v>19</v>
      </c>
      <c r="W2" s="10" t="s">
        <v>20</v>
      </c>
    </row>
    <row r="3" spans="1:23" ht="15.75" customHeight="1" x14ac:dyDescent="0.15">
      <c r="A3" s="17" t="s">
        <v>21</v>
      </c>
      <c r="B3" s="17" t="s">
        <v>22</v>
      </c>
      <c r="C3" s="17" t="s">
        <v>23</v>
      </c>
      <c r="D3" s="14"/>
      <c r="E3" s="12"/>
      <c r="F3" s="12"/>
      <c r="G3" s="12"/>
      <c r="H3" s="12"/>
      <c r="I3" s="14"/>
      <c r="J3" s="10" t="s">
        <v>35</v>
      </c>
      <c r="K3" s="17" t="s">
        <v>21</v>
      </c>
      <c r="L3" s="17" t="s">
        <v>22</v>
      </c>
      <c r="M3" s="17" t="s">
        <v>23</v>
      </c>
      <c r="N3" s="15"/>
      <c r="O3" s="10" t="s">
        <v>35</v>
      </c>
      <c r="P3" s="17" t="s">
        <v>21</v>
      </c>
      <c r="Q3" s="17" t="s">
        <v>22</v>
      </c>
      <c r="R3" s="17" t="s">
        <v>23</v>
      </c>
      <c r="S3" s="18"/>
      <c r="T3" s="10" t="s">
        <v>35</v>
      </c>
      <c r="U3" s="17" t="s">
        <v>21</v>
      </c>
      <c r="V3" s="17" t="s">
        <v>22</v>
      </c>
      <c r="W3" s="17" t="s">
        <v>23</v>
      </c>
    </row>
    <row r="4" spans="1:23" ht="15.75" customHeight="1" x14ac:dyDescent="0.15">
      <c r="A4" s="10" t="s">
        <v>24</v>
      </c>
      <c r="B4" s="10" t="s">
        <v>25</v>
      </c>
      <c r="C4" s="10" t="s">
        <v>26</v>
      </c>
      <c r="D4" s="19"/>
      <c r="I4" s="14"/>
      <c r="J4" s="10" t="s">
        <v>36</v>
      </c>
      <c r="K4" s="10" t="s">
        <v>24</v>
      </c>
      <c r="L4" s="10" t="s">
        <v>25</v>
      </c>
      <c r="M4" s="10" t="s">
        <v>26</v>
      </c>
      <c r="N4" s="15"/>
      <c r="O4" s="20" t="s">
        <v>36</v>
      </c>
      <c r="P4" s="20" t="s">
        <v>24</v>
      </c>
      <c r="Q4" s="20" t="s">
        <v>25</v>
      </c>
      <c r="R4" s="20" t="s">
        <v>26</v>
      </c>
      <c r="S4" s="21"/>
      <c r="T4" s="10" t="s">
        <v>36</v>
      </c>
      <c r="U4" s="10" t="s">
        <v>24</v>
      </c>
      <c r="V4" s="10" t="s">
        <v>25</v>
      </c>
      <c r="W4" s="10" t="s">
        <v>26</v>
      </c>
    </row>
    <row r="5" spans="1:23" ht="15.75" customHeight="1" x14ac:dyDescent="0.15">
      <c r="A5" s="14"/>
      <c r="B5" s="14"/>
      <c r="C5" s="14"/>
      <c r="D5" s="14"/>
      <c r="I5" s="14"/>
      <c r="J5" s="14"/>
      <c r="K5" s="15"/>
      <c r="L5" s="15"/>
      <c r="M5" s="15"/>
      <c r="N5" s="15"/>
      <c r="O5" s="10" t="s">
        <v>37</v>
      </c>
      <c r="P5" s="10" t="s">
        <v>18</v>
      </c>
      <c r="Q5" s="17" t="s">
        <v>22</v>
      </c>
      <c r="R5" s="10" t="s">
        <v>26</v>
      </c>
      <c r="S5" s="11"/>
      <c r="T5" s="10" t="s">
        <v>37</v>
      </c>
      <c r="U5" s="10" t="s">
        <v>18</v>
      </c>
      <c r="V5" s="17" t="s">
        <v>22</v>
      </c>
      <c r="W5" s="10" t="s">
        <v>26</v>
      </c>
    </row>
    <row r="6" spans="1:23" ht="15.75" customHeight="1" x14ac:dyDescent="0.15">
      <c r="A6" s="14"/>
      <c r="B6" s="14"/>
      <c r="C6" s="11"/>
      <c r="D6" s="14"/>
      <c r="I6" s="14"/>
      <c r="J6" s="14"/>
      <c r="K6" s="15"/>
      <c r="L6" s="15"/>
      <c r="M6" s="15"/>
      <c r="N6" s="15"/>
      <c r="O6" s="10" t="s">
        <v>38</v>
      </c>
      <c r="P6" s="10" t="s">
        <v>24</v>
      </c>
      <c r="Q6" s="17" t="s">
        <v>22</v>
      </c>
      <c r="R6" s="10" t="s">
        <v>20</v>
      </c>
      <c r="S6" s="11"/>
      <c r="T6" s="10" t="s">
        <v>38</v>
      </c>
      <c r="U6" s="10" t="s">
        <v>24</v>
      </c>
      <c r="V6" s="17" t="s">
        <v>22</v>
      </c>
      <c r="W6" s="10" t="s">
        <v>20</v>
      </c>
    </row>
    <row r="7" spans="1:23" ht="15.75" customHeight="1" x14ac:dyDescent="0.15">
      <c r="A7" s="23"/>
      <c r="B7" s="23"/>
      <c r="C7" s="23"/>
      <c r="D7" s="23"/>
      <c r="I7" s="14"/>
      <c r="J7" s="14"/>
      <c r="K7" s="15"/>
      <c r="L7" s="15"/>
      <c r="M7" s="15"/>
      <c r="N7" s="15"/>
      <c r="O7" s="15"/>
      <c r="P7" s="15"/>
      <c r="Q7" s="15"/>
      <c r="R7" s="15"/>
      <c r="S7" s="15"/>
      <c r="T7" s="20" t="s">
        <v>39</v>
      </c>
      <c r="U7" s="20" t="s">
        <v>18</v>
      </c>
      <c r="V7" s="22" t="s">
        <v>22</v>
      </c>
      <c r="W7" s="20" t="s">
        <v>20</v>
      </c>
    </row>
    <row r="8" spans="1:23" ht="15.75" customHeight="1" x14ac:dyDescent="0.15">
      <c r="A8" s="23"/>
      <c r="B8" s="23"/>
      <c r="C8" s="23"/>
      <c r="D8" s="23"/>
      <c r="E8" s="14"/>
      <c r="F8" s="14"/>
      <c r="G8" s="14"/>
      <c r="H8" s="14"/>
      <c r="I8" s="14"/>
      <c r="J8" s="14"/>
      <c r="K8" s="15"/>
      <c r="L8" s="15"/>
      <c r="M8" s="15"/>
      <c r="N8" s="15"/>
      <c r="O8" s="15"/>
      <c r="P8" s="15"/>
      <c r="Q8" s="15"/>
      <c r="R8" s="15"/>
      <c r="S8" s="15"/>
      <c r="T8" s="20" t="s">
        <v>40</v>
      </c>
      <c r="U8" s="22" t="s">
        <v>21</v>
      </c>
      <c r="V8" s="20" t="s">
        <v>25</v>
      </c>
      <c r="W8" s="22" t="s">
        <v>23</v>
      </c>
    </row>
    <row r="9" spans="1:23" ht="15.75" customHeight="1" x14ac:dyDescent="0.15">
      <c r="A9" s="23"/>
      <c r="B9" s="23"/>
      <c r="C9" s="23"/>
      <c r="D9" s="23"/>
      <c r="I9" s="14"/>
      <c r="J9" s="14"/>
      <c r="K9" s="15"/>
      <c r="L9" s="15"/>
      <c r="M9" s="15"/>
      <c r="N9" s="15"/>
      <c r="O9" s="15"/>
      <c r="P9" s="15"/>
      <c r="Q9" s="15"/>
      <c r="R9" s="15"/>
      <c r="S9" s="15"/>
      <c r="T9" s="20" t="s">
        <v>41</v>
      </c>
      <c r="U9" s="22" t="s">
        <v>21</v>
      </c>
      <c r="V9" s="20" t="s">
        <v>19</v>
      </c>
      <c r="W9" s="22" t="s">
        <v>23</v>
      </c>
    </row>
    <row r="10" spans="1:23" ht="15.75" customHeight="1" x14ac:dyDescent="0.15">
      <c r="A10" s="23"/>
      <c r="B10" s="23"/>
      <c r="C10" s="23"/>
      <c r="D10" s="23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20" t="s">
        <v>42</v>
      </c>
      <c r="U10" s="20" t="s">
        <v>24</v>
      </c>
      <c r="V10" s="22" t="s">
        <v>22</v>
      </c>
      <c r="W10" s="20" t="s">
        <v>26</v>
      </c>
    </row>
    <row r="11" spans="1:23" ht="15.75" customHeight="1" x14ac:dyDescent="0.15">
      <c r="A11" s="23"/>
      <c r="B11" s="23"/>
      <c r="C11" s="23"/>
      <c r="D11" s="23"/>
      <c r="I11" s="14"/>
      <c r="J11" s="14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</row>
    <row r="12" spans="1:23" ht="15.75" customHeight="1" x14ac:dyDescent="0.15">
      <c r="A12" s="15"/>
      <c r="B12" s="15"/>
      <c r="C12" s="15"/>
      <c r="D12" s="15"/>
      <c r="I12" s="14"/>
      <c r="J12" s="14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ht="15.75" customHeight="1" x14ac:dyDescent="0.15">
      <c r="A13" s="14"/>
      <c r="B13" s="14"/>
      <c r="C13" s="14"/>
      <c r="D13" s="14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ht="15.75" customHeight="1" x14ac:dyDescent="0.15">
      <c r="A14" s="14"/>
      <c r="B14" s="14"/>
      <c r="C14" s="14"/>
      <c r="D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ht="15.75" customHeight="1" x14ac:dyDescent="0.1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14"/>
      <c r="B16" s="14"/>
      <c r="C16" s="14"/>
      <c r="D16" s="14"/>
      <c r="I16" s="14"/>
      <c r="J16" s="14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14"/>
      <c r="B17" s="14"/>
      <c r="C17" s="14"/>
      <c r="D17" s="14"/>
      <c r="I17" s="14"/>
      <c r="J17" s="14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14"/>
      <c r="B18" s="14"/>
      <c r="C18" s="14"/>
      <c r="D18" s="14"/>
      <c r="I18" s="14"/>
      <c r="J18" s="14"/>
      <c r="K18" s="15"/>
      <c r="L18" s="15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19" spans="1:23" ht="15.75" customHeight="1" x14ac:dyDescent="0.15">
      <c r="A19" s="14"/>
      <c r="B19" s="14"/>
      <c r="C19" s="14"/>
      <c r="D19" s="14"/>
      <c r="I19" s="14"/>
      <c r="J19" s="14"/>
      <c r="K19" s="14"/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</row>
    <row r="20" spans="1:23" ht="15.75" customHeight="1" x14ac:dyDescent="0.15">
      <c r="A20" s="14"/>
      <c r="B20" s="14"/>
      <c r="C20" s="14"/>
      <c r="D20" s="14"/>
      <c r="I20" s="14"/>
      <c r="J20" s="14"/>
      <c r="K20" s="14"/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</row>
    <row r="21" spans="1:23" ht="15.75" customHeight="1" x14ac:dyDescent="0.15">
      <c r="A21" s="14"/>
      <c r="B21" s="14"/>
      <c r="C21" s="14"/>
      <c r="D21" s="14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</row>
    <row r="22" spans="1:23" ht="15.75" customHeight="1" x14ac:dyDescent="0.15">
      <c r="A22" s="15"/>
      <c r="B22" s="15"/>
      <c r="C22" s="15"/>
      <c r="D22" s="15"/>
      <c r="I22" s="23"/>
      <c r="J22" s="23"/>
      <c r="K22" s="23"/>
      <c r="L22" s="23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</row>
    <row r="23" spans="1:23" ht="15.75" customHeight="1" x14ac:dyDescent="0.15">
      <c r="A23" s="15"/>
      <c r="B23" s="15"/>
      <c r="C23" s="15"/>
      <c r="D23" s="15"/>
      <c r="I23" s="24"/>
      <c r="J23" s="24"/>
      <c r="K23" s="24"/>
      <c r="L23" s="24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 x14ac:dyDescent="0.15">
      <c r="A25" s="15"/>
      <c r="B25" s="15"/>
      <c r="C25" s="15"/>
      <c r="D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9"/>
  <sheetViews>
    <sheetView workbookViewId="0"/>
  </sheetViews>
  <sheetFormatPr baseColWidth="10" defaultColWidth="12.6640625" defaultRowHeight="15" customHeight="1" x14ac:dyDescent="0.15"/>
  <cols>
    <col min="2" max="2" width="17" customWidth="1"/>
  </cols>
  <sheetData>
    <row r="1" spans="1:4" ht="15" customHeight="1" x14ac:dyDescent="0.15">
      <c r="A1" s="25" t="s">
        <v>43</v>
      </c>
      <c r="B1" s="5" t="s">
        <v>44</v>
      </c>
    </row>
    <row r="2" spans="1:4" ht="15" customHeight="1" x14ac:dyDescent="0.15">
      <c r="A2" s="10">
        <v>9</v>
      </c>
      <c r="B2" s="10" t="s">
        <v>45</v>
      </c>
    </row>
    <row r="3" spans="1:4" ht="15" customHeight="1" x14ac:dyDescent="0.15">
      <c r="A3" s="11"/>
      <c r="B3" s="10" t="s">
        <v>46</v>
      </c>
    </row>
    <row r="4" spans="1:4" ht="15" customHeight="1" x14ac:dyDescent="0.15">
      <c r="A4" s="11"/>
      <c r="B4" s="10" t="s">
        <v>47</v>
      </c>
    </row>
    <row r="5" spans="1:4" ht="15" customHeight="1" x14ac:dyDescent="0.15">
      <c r="A5" s="11"/>
      <c r="B5" s="9" t="s">
        <v>48</v>
      </c>
      <c r="D5" s="26" t="s">
        <v>15</v>
      </c>
    </row>
    <row r="6" spans="1:4" ht="15" customHeight="1" x14ac:dyDescent="0.15">
      <c r="A6" s="11"/>
      <c r="B6" s="10" t="s">
        <v>49</v>
      </c>
    </row>
    <row r="7" spans="1:4" ht="15" customHeight="1" x14ac:dyDescent="0.15">
      <c r="A7" s="11"/>
      <c r="B7" s="10" t="s">
        <v>50</v>
      </c>
    </row>
    <row r="8" spans="1:4" ht="15" customHeight="1" x14ac:dyDescent="0.15">
      <c r="A8" s="11"/>
      <c r="B8" s="10" t="s">
        <v>51</v>
      </c>
    </row>
    <row r="9" spans="1:4" ht="15" customHeight="1" x14ac:dyDescent="0.15">
      <c r="A9" s="11"/>
      <c r="B9" s="9" t="s">
        <v>52</v>
      </c>
      <c r="D9" s="26" t="s">
        <v>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C1002"/>
  <sheetViews>
    <sheetView workbookViewId="0"/>
  </sheetViews>
  <sheetFormatPr baseColWidth="10" defaultColWidth="12.6640625" defaultRowHeight="15" customHeight="1" x14ac:dyDescent="0.15"/>
  <cols>
    <col min="1" max="2" width="12.6640625" customWidth="1"/>
    <col min="3" max="5" width="7.6640625" customWidth="1"/>
    <col min="6" max="6" width="12.6640625" customWidth="1"/>
    <col min="7" max="7" width="11.83203125" customWidth="1"/>
    <col min="8" max="8" width="10.1640625" customWidth="1"/>
    <col min="9" max="9" width="11.6640625" customWidth="1"/>
    <col min="11" max="13" width="7.6640625" customWidth="1"/>
    <col min="15" max="17" width="7.6640625" customWidth="1"/>
    <col min="19" max="21" width="7.6640625" customWidth="1"/>
    <col min="23" max="25" width="7.6640625" customWidth="1"/>
    <col min="27" max="29" width="7.6640625" customWidth="1"/>
  </cols>
  <sheetData>
    <row r="1" spans="1:29" ht="15.75" customHeight="1" x14ac:dyDescent="0.15">
      <c r="A1" s="12"/>
      <c r="B1" s="12"/>
      <c r="C1" s="12"/>
      <c r="D1" s="12"/>
      <c r="E1" s="14"/>
      <c r="F1" s="12"/>
      <c r="G1" s="12"/>
      <c r="H1" s="12"/>
      <c r="I1" s="12"/>
      <c r="J1" s="14"/>
      <c r="K1" s="12"/>
      <c r="L1" s="12"/>
      <c r="M1" s="12"/>
      <c r="N1" s="14"/>
      <c r="O1" s="14"/>
      <c r="P1" s="14"/>
      <c r="Q1" s="14"/>
      <c r="R1" s="14"/>
      <c r="S1" s="14"/>
      <c r="T1" s="14"/>
      <c r="U1" s="14"/>
      <c r="V1" s="14"/>
      <c r="W1" s="14"/>
      <c r="X1" s="15"/>
      <c r="Y1" s="15"/>
      <c r="Z1" s="15"/>
      <c r="AA1" s="15"/>
      <c r="AB1" s="15"/>
      <c r="AC1" s="15"/>
    </row>
    <row r="2" spans="1:29" ht="15.75" customHeight="1" x14ac:dyDescent="0.15">
      <c r="A2" s="13" t="s">
        <v>53</v>
      </c>
      <c r="B2" s="13" t="s">
        <v>0</v>
      </c>
      <c r="C2" s="13" t="s">
        <v>1</v>
      </c>
      <c r="D2" s="13" t="s">
        <v>2</v>
      </c>
      <c r="E2" s="12"/>
      <c r="F2" s="13" t="s">
        <v>27</v>
      </c>
      <c r="G2" s="13" t="s">
        <v>28</v>
      </c>
      <c r="H2" s="13" t="s">
        <v>29</v>
      </c>
      <c r="I2" s="13" t="s">
        <v>30</v>
      </c>
      <c r="J2" s="12"/>
      <c r="K2" s="12"/>
      <c r="L2" s="12"/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5"/>
      <c r="Y2" s="15"/>
      <c r="Z2" s="15"/>
      <c r="AA2" s="15"/>
      <c r="AB2" s="15"/>
      <c r="AC2" s="15"/>
    </row>
    <row r="3" spans="1:29" ht="15.75" customHeight="1" x14ac:dyDescent="0.15">
      <c r="A3" s="12"/>
      <c r="B3" s="10" t="s">
        <v>18</v>
      </c>
      <c r="C3" s="10" t="s">
        <v>19</v>
      </c>
      <c r="D3" s="10" t="s">
        <v>20</v>
      </c>
      <c r="E3" s="12"/>
      <c r="F3" s="10" t="s">
        <v>34</v>
      </c>
      <c r="G3" s="17" t="s">
        <v>21</v>
      </c>
      <c r="H3" s="17" t="s">
        <v>22</v>
      </c>
      <c r="I3" s="17" t="s">
        <v>23</v>
      </c>
      <c r="J3" s="27" t="s">
        <v>34</v>
      </c>
      <c r="K3" s="28"/>
      <c r="L3" s="28"/>
      <c r="M3" s="28"/>
      <c r="N3" s="14"/>
      <c r="O3" s="14"/>
      <c r="P3" s="14"/>
      <c r="Q3" s="14"/>
      <c r="R3" s="14"/>
      <c r="S3" s="14"/>
      <c r="T3" s="14"/>
      <c r="U3" s="14"/>
      <c r="V3" s="14"/>
      <c r="W3" s="14"/>
      <c r="X3" s="15"/>
      <c r="Y3" s="15"/>
      <c r="Z3" s="15"/>
      <c r="AA3" s="15"/>
      <c r="AB3" s="15"/>
      <c r="AC3" s="15"/>
    </row>
    <row r="4" spans="1:29" ht="15.75" customHeight="1" x14ac:dyDescent="0.15">
      <c r="A4" s="12"/>
      <c r="B4" s="17" t="s">
        <v>21</v>
      </c>
      <c r="C4" s="17" t="s">
        <v>22</v>
      </c>
      <c r="D4" s="17" t="s">
        <v>23</v>
      </c>
      <c r="E4" s="14"/>
      <c r="F4" s="12"/>
      <c r="G4" s="12"/>
      <c r="H4" s="12"/>
      <c r="I4" s="12"/>
      <c r="J4" s="12"/>
      <c r="K4" s="12"/>
      <c r="L4" s="12"/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5"/>
      <c r="Y4" s="15"/>
      <c r="Z4" s="15"/>
      <c r="AA4" s="15"/>
      <c r="AB4" s="15"/>
      <c r="AC4" s="15"/>
    </row>
    <row r="5" spans="1:29" ht="15.75" customHeight="1" x14ac:dyDescent="0.15">
      <c r="A5" s="12"/>
      <c r="B5" s="10" t="s">
        <v>24</v>
      </c>
      <c r="C5" s="10" t="s">
        <v>25</v>
      </c>
      <c r="D5" s="10" t="s">
        <v>26</v>
      </c>
      <c r="E5" s="12"/>
      <c r="F5" s="13" t="s">
        <v>31</v>
      </c>
      <c r="G5" s="13" t="s">
        <v>28</v>
      </c>
      <c r="H5" s="13" t="s">
        <v>29</v>
      </c>
      <c r="I5" s="13" t="s">
        <v>30</v>
      </c>
      <c r="J5" s="14"/>
      <c r="K5" s="12"/>
      <c r="L5" s="12"/>
      <c r="M5" s="12"/>
      <c r="N5" s="14"/>
      <c r="O5" s="12"/>
      <c r="P5" s="12"/>
      <c r="Q5" s="12"/>
      <c r="R5" s="14"/>
      <c r="S5" s="12"/>
      <c r="T5" s="12"/>
      <c r="U5" s="12"/>
      <c r="V5" s="14"/>
      <c r="W5" s="14"/>
      <c r="X5" s="15"/>
      <c r="Y5" s="15"/>
      <c r="Z5" s="15"/>
      <c r="AA5" s="15"/>
      <c r="AB5" s="15"/>
      <c r="AC5" s="15"/>
    </row>
    <row r="6" spans="1:29" ht="15.75" customHeight="1" x14ac:dyDescent="0.15">
      <c r="A6" s="14"/>
      <c r="B6" s="14"/>
      <c r="C6" s="14"/>
      <c r="D6" s="12"/>
      <c r="E6" s="12"/>
      <c r="F6" s="10" t="s">
        <v>34</v>
      </c>
      <c r="G6" s="10" t="s">
        <v>18</v>
      </c>
      <c r="H6" s="10" t="s">
        <v>19</v>
      </c>
      <c r="I6" s="10" t="s">
        <v>20</v>
      </c>
      <c r="J6" s="27" t="s">
        <v>34</v>
      </c>
      <c r="K6" s="28"/>
      <c r="L6" s="28"/>
      <c r="M6" s="28"/>
      <c r="N6" s="12"/>
      <c r="O6" s="12"/>
      <c r="P6" s="12"/>
      <c r="Q6" s="12"/>
      <c r="R6" s="12"/>
      <c r="S6" s="12"/>
      <c r="T6" s="12"/>
      <c r="U6" s="12"/>
      <c r="V6" s="14"/>
      <c r="W6" s="14"/>
      <c r="X6" s="15"/>
      <c r="Y6" s="15"/>
      <c r="Z6" s="15"/>
      <c r="AA6" s="15"/>
      <c r="AB6" s="15"/>
      <c r="AC6" s="15"/>
    </row>
    <row r="7" spans="1:29" ht="15.75" customHeight="1" x14ac:dyDescent="0.15">
      <c r="A7" s="14"/>
      <c r="B7" s="14"/>
      <c r="C7" s="12"/>
      <c r="D7" s="10"/>
      <c r="E7" s="12"/>
      <c r="F7" s="10" t="s">
        <v>35</v>
      </c>
      <c r="G7" s="17" t="s">
        <v>21</v>
      </c>
      <c r="H7" s="17" t="s">
        <v>22</v>
      </c>
      <c r="I7" s="17" t="s">
        <v>23</v>
      </c>
      <c r="J7" s="12"/>
      <c r="K7" s="12"/>
      <c r="L7" s="12"/>
      <c r="M7" s="12"/>
      <c r="N7" s="27" t="s">
        <v>35</v>
      </c>
      <c r="O7" s="29"/>
      <c r="P7" s="29"/>
      <c r="Q7" s="29"/>
      <c r="R7" s="12"/>
      <c r="S7" s="12"/>
      <c r="T7" s="12"/>
      <c r="U7" s="12"/>
      <c r="V7" s="14"/>
      <c r="W7" s="14"/>
      <c r="X7" s="15"/>
      <c r="Y7" s="15"/>
      <c r="Z7" s="15"/>
      <c r="AA7" s="15"/>
      <c r="AB7" s="15"/>
      <c r="AC7" s="15"/>
    </row>
    <row r="8" spans="1:29" ht="15.75" customHeight="1" x14ac:dyDescent="0.15">
      <c r="A8" s="23"/>
      <c r="B8" s="23"/>
      <c r="C8" s="23"/>
      <c r="D8" s="23"/>
      <c r="E8" s="30"/>
      <c r="F8" s="10" t="s">
        <v>36</v>
      </c>
      <c r="G8" s="10" t="s">
        <v>24</v>
      </c>
      <c r="H8" s="10" t="s">
        <v>25</v>
      </c>
      <c r="I8" s="10" t="s">
        <v>26</v>
      </c>
      <c r="J8" s="12"/>
      <c r="K8" s="12"/>
      <c r="L8" s="12"/>
      <c r="M8" s="12"/>
      <c r="N8" s="12"/>
      <c r="O8" s="12"/>
      <c r="P8" s="12"/>
      <c r="Q8" s="12"/>
      <c r="R8" s="27" t="s">
        <v>36</v>
      </c>
      <c r="S8" s="31"/>
      <c r="T8" s="31"/>
      <c r="U8" s="31"/>
      <c r="V8" s="14"/>
      <c r="W8" s="14"/>
      <c r="X8" s="15"/>
      <c r="Y8" s="15"/>
      <c r="Z8" s="15"/>
      <c r="AA8" s="15"/>
      <c r="AB8" s="15"/>
      <c r="AC8" s="15"/>
    </row>
    <row r="9" spans="1:29" ht="15.75" customHeight="1" x14ac:dyDescent="0.15">
      <c r="A9" s="23"/>
      <c r="B9" s="23"/>
      <c r="C9" s="23"/>
      <c r="D9" s="23"/>
      <c r="E9" s="23"/>
      <c r="F9" s="12"/>
      <c r="G9" s="12"/>
      <c r="H9" s="12"/>
      <c r="I9" s="12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5"/>
      <c r="Y9" s="15"/>
      <c r="Z9" s="15"/>
      <c r="AA9" s="15"/>
      <c r="AB9" s="15"/>
      <c r="AC9" s="15"/>
    </row>
    <row r="10" spans="1:29" ht="15.75" customHeight="1" x14ac:dyDescent="0.15">
      <c r="A10" s="23"/>
      <c r="B10" s="23"/>
      <c r="C10" s="23"/>
      <c r="D10" s="23"/>
      <c r="E10" s="30"/>
      <c r="F10" s="13" t="s">
        <v>32</v>
      </c>
      <c r="G10" s="13" t="s">
        <v>28</v>
      </c>
      <c r="H10" s="13" t="s">
        <v>29</v>
      </c>
      <c r="I10" s="13" t="s">
        <v>30</v>
      </c>
      <c r="J10" s="14"/>
      <c r="K10" s="12"/>
      <c r="L10" s="12"/>
      <c r="M10" s="12"/>
      <c r="N10" s="14"/>
      <c r="O10" s="12"/>
      <c r="P10" s="12"/>
      <c r="Q10" s="12"/>
      <c r="R10" s="14"/>
      <c r="S10" s="12"/>
      <c r="T10" s="12"/>
      <c r="U10" s="12"/>
      <c r="V10" s="14"/>
      <c r="W10" s="14"/>
      <c r="X10" s="15"/>
      <c r="Y10" s="15"/>
      <c r="Z10" s="15"/>
      <c r="AA10" s="15"/>
      <c r="AB10" s="15"/>
      <c r="AC10" s="15"/>
    </row>
    <row r="11" spans="1:29" ht="15.75" customHeight="1" x14ac:dyDescent="0.15">
      <c r="A11" s="23"/>
      <c r="B11" s="23"/>
      <c r="C11" s="23"/>
      <c r="D11" s="23"/>
      <c r="E11" s="30"/>
      <c r="F11" s="10" t="s">
        <v>34</v>
      </c>
      <c r="G11" s="10" t="s">
        <v>18</v>
      </c>
      <c r="H11" s="10" t="s">
        <v>19</v>
      </c>
      <c r="I11" s="10" t="s">
        <v>20</v>
      </c>
      <c r="J11" s="27" t="s">
        <v>34</v>
      </c>
      <c r="K11" s="28"/>
      <c r="L11" s="28"/>
      <c r="M11" s="28"/>
      <c r="N11" s="27" t="s">
        <v>37</v>
      </c>
      <c r="O11" s="32"/>
      <c r="P11" s="30"/>
      <c r="Q11" s="30"/>
      <c r="R11" s="12"/>
      <c r="S11" s="30"/>
      <c r="T11" s="30"/>
      <c r="U11" s="33"/>
      <c r="V11" s="14"/>
      <c r="W11" s="14"/>
      <c r="X11" s="15"/>
      <c r="Y11" s="15"/>
      <c r="Z11" s="15"/>
      <c r="AA11" s="15"/>
      <c r="AB11" s="15"/>
      <c r="AC11" s="15"/>
    </row>
    <row r="12" spans="1:29" ht="15.75" customHeight="1" x14ac:dyDescent="0.15">
      <c r="A12" s="23"/>
      <c r="B12" s="23"/>
      <c r="C12" s="23"/>
      <c r="D12" s="23"/>
      <c r="E12" s="30"/>
      <c r="F12" s="10" t="s">
        <v>35</v>
      </c>
      <c r="G12" s="17" t="s">
        <v>21</v>
      </c>
      <c r="H12" s="17" t="s">
        <v>22</v>
      </c>
      <c r="I12" s="17" t="s">
        <v>23</v>
      </c>
      <c r="J12" s="27" t="s">
        <v>35</v>
      </c>
      <c r="K12" s="29"/>
      <c r="L12" s="29"/>
      <c r="M12" s="29"/>
      <c r="N12" s="12"/>
      <c r="O12" s="30"/>
      <c r="P12" s="32"/>
      <c r="Q12" s="30"/>
      <c r="R12" s="12"/>
      <c r="S12" s="30"/>
      <c r="T12" s="33"/>
      <c r="U12" s="30"/>
      <c r="V12" s="14"/>
      <c r="W12" s="14"/>
      <c r="X12" s="15"/>
      <c r="Y12" s="15"/>
      <c r="Z12" s="15"/>
      <c r="AA12" s="15"/>
      <c r="AB12" s="15"/>
      <c r="AC12" s="15"/>
    </row>
    <row r="13" spans="1:29" ht="15.75" customHeight="1" x14ac:dyDescent="0.15">
      <c r="A13" s="14"/>
      <c r="B13" s="15"/>
      <c r="C13" s="15"/>
      <c r="D13" s="15"/>
      <c r="E13" s="34"/>
      <c r="F13" s="20" t="s">
        <v>36</v>
      </c>
      <c r="G13" s="20" t="s">
        <v>24</v>
      </c>
      <c r="H13" s="20" t="s">
        <v>25</v>
      </c>
      <c r="I13" s="20" t="s">
        <v>26</v>
      </c>
      <c r="J13" s="35" t="s">
        <v>36</v>
      </c>
      <c r="K13" s="36"/>
      <c r="L13" s="36"/>
      <c r="M13" s="36"/>
      <c r="N13" s="34"/>
      <c r="O13" s="37"/>
      <c r="P13" s="37"/>
      <c r="Q13" s="38"/>
      <c r="R13" s="35" t="s">
        <v>38</v>
      </c>
      <c r="S13" s="39"/>
      <c r="T13" s="37"/>
      <c r="U13" s="37"/>
      <c r="V13" s="14"/>
      <c r="W13" s="14"/>
      <c r="X13" s="15"/>
      <c r="Y13" s="15"/>
      <c r="Z13" s="15"/>
      <c r="AA13" s="15"/>
      <c r="AB13" s="15"/>
      <c r="AC13" s="15"/>
    </row>
    <row r="14" spans="1:29" ht="15.75" customHeight="1" x14ac:dyDescent="0.15">
      <c r="A14" s="14"/>
      <c r="B14" s="14"/>
      <c r="C14" s="14"/>
      <c r="D14" s="14"/>
      <c r="E14" s="12"/>
      <c r="F14" s="10" t="s">
        <v>37</v>
      </c>
      <c r="G14" s="10" t="s">
        <v>18</v>
      </c>
      <c r="H14" s="17" t="s">
        <v>22</v>
      </c>
      <c r="I14" s="10" t="s">
        <v>26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5"/>
      <c r="Y14" s="15"/>
      <c r="Z14" s="15"/>
      <c r="AA14" s="15"/>
      <c r="AB14" s="15"/>
      <c r="AC14" s="15"/>
    </row>
    <row r="15" spans="1:29" ht="15.75" customHeight="1" x14ac:dyDescent="0.15">
      <c r="A15" s="14"/>
      <c r="B15" s="14"/>
      <c r="C15" s="14"/>
      <c r="D15" s="14"/>
      <c r="E15" s="12"/>
      <c r="F15" s="10" t="s">
        <v>38</v>
      </c>
      <c r="G15" s="10" t="s">
        <v>24</v>
      </c>
      <c r="H15" s="17" t="s">
        <v>22</v>
      </c>
      <c r="I15" s="10" t="s">
        <v>20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  <c r="Y15" s="15"/>
      <c r="Z15" s="15"/>
      <c r="AA15" s="15"/>
      <c r="AB15" s="15"/>
      <c r="AC15" s="15"/>
    </row>
    <row r="16" spans="1:29" ht="15.75" customHeight="1" x14ac:dyDescent="0.15">
      <c r="A16" s="14"/>
      <c r="B16" s="14"/>
      <c r="C16" s="14"/>
      <c r="D16" s="14"/>
      <c r="E16" s="14"/>
      <c r="F16" s="12"/>
      <c r="G16" s="12"/>
      <c r="H16" s="12"/>
      <c r="I16" s="12"/>
      <c r="J16" s="14"/>
      <c r="K16" s="12"/>
      <c r="L16" s="12"/>
      <c r="M16" s="12"/>
      <c r="N16" s="14"/>
      <c r="O16" s="12"/>
      <c r="P16" s="12"/>
      <c r="Q16" s="12"/>
      <c r="R16" s="14"/>
      <c r="S16" s="12"/>
      <c r="T16" s="12"/>
      <c r="U16" s="12"/>
      <c r="V16" s="14"/>
      <c r="W16" s="14"/>
      <c r="X16" s="15"/>
      <c r="Y16" s="15"/>
      <c r="Z16" s="15"/>
      <c r="AA16" s="15"/>
      <c r="AB16" s="15"/>
      <c r="AC16" s="15"/>
    </row>
    <row r="17" spans="1:29" ht="15.75" customHeight="1" x14ac:dyDescent="0.15">
      <c r="A17" s="14"/>
      <c r="B17" s="14"/>
      <c r="C17" s="14"/>
      <c r="D17" s="14"/>
      <c r="E17" s="12"/>
      <c r="F17" s="13" t="s">
        <v>33</v>
      </c>
      <c r="G17" s="13" t="s">
        <v>28</v>
      </c>
      <c r="H17" s="13" t="s">
        <v>29</v>
      </c>
      <c r="I17" s="13" t="s">
        <v>30</v>
      </c>
      <c r="J17" s="27" t="s">
        <v>34</v>
      </c>
      <c r="K17" s="28"/>
      <c r="L17" s="28"/>
      <c r="M17" s="28"/>
      <c r="N17" s="12"/>
      <c r="O17" s="30"/>
      <c r="P17" s="30"/>
      <c r="Q17" s="33"/>
      <c r="R17" s="12"/>
      <c r="S17" s="12"/>
      <c r="T17" s="31"/>
      <c r="U17" s="12"/>
      <c r="V17" s="14"/>
      <c r="W17" s="14"/>
      <c r="X17" s="15"/>
      <c r="Y17" s="15"/>
      <c r="Z17" s="15"/>
      <c r="AA17" s="15"/>
      <c r="AB17" s="15"/>
      <c r="AC17" s="15"/>
    </row>
    <row r="18" spans="1:29" ht="15.75" customHeight="1" x14ac:dyDescent="0.15">
      <c r="A18" s="15"/>
      <c r="B18" s="14"/>
      <c r="C18" s="14"/>
      <c r="D18" s="14"/>
      <c r="E18" s="12"/>
      <c r="F18" s="10" t="s">
        <v>34</v>
      </c>
      <c r="G18" s="10" t="s">
        <v>18</v>
      </c>
      <c r="H18" s="10" t="s">
        <v>19</v>
      </c>
      <c r="I18" s="10" t="s">
        <v>20</v>
      </c>
      <c r="J18" s="27" t="s">
        <v>35</v>
      </c>
      <c r="K18" s="29"/>
      <c r="L18" s="29"/>
      <c r="M18" s="29"/>
      <c r="N18" s="12"/>
      <c r="O18" s="30"/>
      <c r="P18" s="33"/>
      <c r="Q18" s="30"/>
      <c r="R18" s="27" t="s">
        <v>41</v>
      </c>
      <c r="S18" s="31"/>
      <c r="T18" s="32"/>
      <c r="U18" s="31"/>
      <c r="V18" s="14"/>
      <c r="W18" s="14"/>
      <c r="X18" s="15"/>
      <c r="Y18" s="15"/>
      <c r="Z18" s="15"/>
      <c r="AA18" s="15"/>
      <c r="AB18" s="15"/>
      <c r="AC18" s="15"/>
    </row>
    <row r="19" spans="1:29" ht="15.75" customHeight="1" x14ac:dyDescent="0.15">
      <c r="A19" s="14"/>
      <c r="B19" s="14"/>
      <c r="C19" s="14"/>
      <c r="D19" s="14"/>
      <c r="E19" s="12"/>
      <c r="F19" s="10" t="s">
        <v>35</v>
      </c>
      <c r="G19" s="17" t="s">
        <v>21</v>
      </c>
      <c r="H19" s="17" t="s">
        <v>22</v>
      </c>
      <c r="I19" s="17" t="s">
        <v>23</v>
      </c>
      <c r="J19" s="27" t="s">
        <v>36</v>
      </c>
      <c r="K19" s="31"/>
      <c r="L19" s="31"/>
      <c r="M19" s="31"/>
      <c r="N19" s="27" t="s">
        <v>38</v>
      </c>
      <c r="O19" s="33"/>
      <c r="P19" s="30"/>
      <c r="Q19" s="30"/>
      <c r="R19" s="27" t="s">
        <v>42</v>
      </c>
      <c r="S19" s="32"/>
      <c r="T19" s="12"/>
      <c r="U19" s="32"/>
      <c r="V19" s="14"/>
      <c r="W19" s="14"/>
      <c r="X19" s="15"/>
      <c r="Y19" s="15"/>
      <c r="Z19" s="24"/>
      <c r="AA19" s="24"/>
      <c r="AB19" s="24"/>
      <c r="AC19" s="24"/>
    </row>
    <row r="20" spans="1:29" ht="15.75" customHeight="1" x14ac:dyDescent="0.15">
      <c r="A20" s="14"/>
      <c r="B20" s="14"/>
      <c r="C20" s="14"/>
      <c r="D20" s="14"/>
      <c r="E20" s="12"/>
      <c r="F20" s="10" t="s">
        <v>36</v>
      </c>
      <c r="G20" s="10" t="s">
        <v>24</v>
      </c>
      <c r="H20" s="10" t="s">
        <v>25</v>
      </c>
      <c r="I20" s="10" t="s">
        <v>26</v>
      </c>
      <c r="J20" s="14"/>
      <c r="K20" s="14"/>
      <c r="L20" s="14"/>
      <c r="M20" s="14"/>
      <c r="N20" s="14"/>
      <c r="O20" s="14"/>
      <c r="P20" s="14"/>
      <c r="Q20" s="14"/>
      <c r="R20" s="15"/>
      <c r="S20" s="14"/>
      <c r="T20" s="14"/>
      <c r="U20" s="14"/>
      <c r="V20" s="14"/>
      <c r="W20" s="14"/>
      <c r="X20" s="14"/>
      <c r="Y20" s="14"/>
      <c r="Z20" s="23"/>
      <c r="AA20" s="23"/>
      <c r="AB20" s="23"/>
      <c r="AC20" s="23"/>
    </row>
    <row r="21" spans="1:29" ht="15.75" customHeight="1" x14ac:dyDescent="0.15">
      <c r="A21" s="14"/>
      <c r="B21" s="14"/>
      <c r="C21" s="14"/>
      <c r="D21" s="14"/>
      <c r="E21" s="12"/>
      <c r="F21" s="10" t="s">
        <v>37</v>
      </c>
      <c r="G21" s="10" t="s">
        <v>18</v>
      </c>
      <c r="H21" s="17" t="s">
        <v>22</v>
      </c>
      <c r="I21" s="10" t="s">
        <v>26</v>
      </c>
      <c r="J21" s="14"/>
      <c r="K21" s="12"/>
      <c r="L21" s="12"/>
      <c r="M21" s="12"/>
      <c r="N21" s="14"/>
      <c r="O21" s="12"/>
      <c r="P21" s="12"/>
      <c r="Q21" s="12"/>
      <c r="R21" s="14"/>
      <c r="S21" s="14"/>
      <c r="T21" s="14"/>
      <c r="U21" s="14"/>
      <c r="V21" s="14"/>
      <c r="W21" s="14"/>
      <c r="X21" s="14"/>
      <c r="Y21" s="14"/>
      <c r="Z21" s="23"/>
      <c r="AA21" s="23"/>
      <c r="AB21" s="23"/>
      <c r="AC21" s="23"/>
    </row>
    <row r="22" spans="1:29" ht="15.75" customHeight="1" x14ac:dyDescent="0.15">
      <c r="A22" s="14"/>
      <c r="B22" s="14"/>
      <c r="C22" s="14"/>
      <c r="D22" s="14"/>
      <c r="E22" s="12"/>
      <c r="F22" s="10" t="s">
        <v>38</v>
      </c>
      <c r="G22" s="10" t="s">
        <v>24</v>
      </c>
      <c r="H22" s="17" t="s">
        <v>22</v>
      </c>
      <c r="I22" s="10" t="s">
        <v>20</v>
      </c>
      <c r="J22" s="27" t="s">
        <v>37</v>
      </c>
      <c r="K22" s="32"/>
      <c r="L22" s="30"/>
      <c r="M22" s="30"/>
      <c r="N22" s="35" t="s">
        <v>39</v>
      </c>
      <c r="O22" s="28"/>
      <c r="P22" s="12"/>
      <c r="Q22" s="28"/>
      <c r="R22" s="14"/>
      <c r="S22" s="14"/>
      <c r="T22" s="14"/>
      <c r="U22" s="14"/>
      <c r="V22" s="23"/>
      <c r="W22" s="23"/>
      <c r="X22" s="23"/>
      <c r="Y22" s="23"/>
      <c r="Z22" s="23"/>
      <c r="AA22" s="23"/>
      <c r="AB22" s="23"/>
      <c r="AC22" s="23"/>
    </row>
    <row r="23" spans="1:29" ht="15.75" customHeight="1" x14ac:dyDescent="0.15">
      <c r="A23" s="14"/>
      <c r="B23" s="15"/>
      <c r="C23" s="15"/>
      <c r="D23" s="15"/>
      <c r="E23" s="34"/>
      <c r="F23" s="20" t="s">
        <v>39</v>
      </c>
      <c r="G23" s="20" t="s">
        <v>18</v>
      </c>
      <c r="H23" s="22" t="s">
        <v>22</v>
      </c>
      <c r="I23" s="20" t="s">
        <v>20</v>
      </c>
      <c r="J23" s="34"/>
      <c r="K23" s="37"/>
      <c r="L23" s="38"/>
      <c r="M23" s="37"/>
      <c r="N23" s="35" t="s">
        <v>40</v>
      </c>
      <c r="O23" s="40"/>
      <c r="P23" s="41"/>
      <c r="Q23" s="40"/>
      <c r="R23" s="15"/>
      <c r="S23" s="15"/>
      <c r="T23" s="15"/>
      <c r="U23" s="15"/>
      <c r="V23" s="23"/>
      <c r="W23" s="23"/>
      <c r="X23" s="23"/>
      <c r="Y23" s="23"/>
      <c r="Z23" s="14"/>
      <c r="AA23" s="14"/>
      <c r="AB23" s="14"/>
      <c r="AC23" s="14"/>
    </row>
    <row r="24" spans="1:29" ht="15.75" customHeight="1" x14ac:dyDescent="0.15">
      <c r="A24" s="14"/>
      <c r="B24" s="15"/>
      <c r="C24" s="15"/>
      <c r="D24" s="15"/>
      <c r="E24" s="34"/>
      <c r="F24" s="20" t="s">
        <v>40</v>
      </c>
      <c r="G24" s="22" t="s">
        <v>21</v>
      </c>
      <c r="H24" s="20" t="s">
        <v>25</v>
      </c>
      <c r="I24" s="22" t="s">
        <v>23</v>
      </c>
      <c r="J24" s="34"/>
      <c r="K24" s="37"/>
      <c r="L24" s="37"/>
      <c r="M24" s="38"/>
      <c r="N24" s="34"/>
      <c r="O24" s="34"/>
      <c r="P24" s="40"/>
      <c r="Q24" s="34"/>
      <c r="R24" s="15"/>
      <c r="S24" s="15"/>
      <c r="T24" s="15"/>
      <c r="U24" s="15"/>
      <c r="V24" s="24"/>
      <c r="W24" s="24"/>
      <c r="X24" s="24"/>
      <c r="Y24" s="24"/>
      <c r="Z24" s="15"/>
      <c r="AA24" s="15"/>
      <c r="AB24" s="15"/>
      <c r="AC24" s="15"/>
    </row>
    <row r="25" spans="1:29" ht="15.75" customHeight="1" x14ac:dyDescent="0.15">
      <c r="A25" s="14"/>
      <c r="B25" s="15"/>
      <c r="C25" s="15"/>
      <c r="D25" s="15"/>
      <c r="E25" s="34"/>
      <c r="F25" s="20" t="s">
        <v>41</v>
      </c>
      <c r="G25" s="22" t="s">
        <v>21</v>
      </c>
      <c r="H25" s="20" t="s">
        <v>19</v>
      </c>
      <c r="I25" s="22" t="s">
        <v>23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24"/>
      <c r="W25" s="24"/>
      <c r="X25" s="24"/>
      <c r="Y25" s="24"/>
      <c r="Z25" s="15"/>
      <c r="AA25" s="15"/>
      <c r="AB25" s="15"/>
      <c r="AC25" s="15"/>
    </row>
    <row r="26" spans="1:29" ht="15.75" customHeight="1" x14ac:dyDescent="0.15">
      <c r="A26" s="14"/>
      <c r="B26" s="15"/>
      <c r="C26" s="15"/>
      <c r="D26" s="15"/>
      <c r="E26" s="34"/>
      <c r="F26" s="20" t="s">
        <v>42</v>
      </c>
      <c r="G26" s="20" t="s">
        <v>24</v>
      </c>
      <c r="H26" s="22" t="s">
        <v>22</v>
      </c>
      <c r="I26" s="20" t="s">
        <v>26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r="27" spans="1:29" ht="15.75" customHeight="1" x14ac:dyDescent="0.15">
      <c r="A27" s="14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r="28" spans="1:29" ht="15.75" customHeight="1" x14ac:dyDescent="0.15">
      <c r="A28" s="14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r="29" spans="1:29" ht="15.75" customHeight="1" x14ac:dyDescent="0.15">
      <c r="A29" s="14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r="30" spans="1:29" ht="15.75" customHeight="1" x14ac:dyDescent="0.15">
      <c r="A30" s="14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1:29" ht="15.75" customHeight="1" x14ac:dyDescent="0.15">
      <c r="A31" s="14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r="32" spans="1:29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r="33" spans="1:29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r="34" spans="1:29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r="35" spans="1:29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r="36" spans="1:29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r="37" spans="1:29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r="38" spans="1:29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r="39" spans="1:29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r="40" spans="1:29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r="41" spans="1:29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r="42" spans="1:29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r="43" spans="1:29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r="44" spans="1:29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r="45" spans="1:29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r="46" spans="1:29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r="47" spans="1:29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r="48" spans="1:29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r="49" spans="1:29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r="50" spans="1:29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r="51" spans="1:29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r="52" spans="1:29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 spans="1:29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r="54" spans="1:29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r="55" spans="1:29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r="56" spans="1:29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r="57" spans="1:29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r="58" spans="1:29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r="59" spans="1:29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r="60" spans="1:29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r="61" spans="1:29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r="62" spans="1:29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r="63" spans="1:29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r="64" spans="1:29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r="65" spans="1:29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r="66" spans="1:29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r="67" spans="1:29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r="68" spans="1:29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r="69" spans="1:29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r="70" spans="1:29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r="71" spans="1:29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r="72" spans="1:29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r="73" spans="1:29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r="74" spans="1:29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r="75" spans="1:29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r="76" spans="1:29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r="77" spans="1:29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r="78" spans="1:29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r="79" spans="1:29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r="80" spans="1:29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r="81" spans="1:29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r="82" spans="1:29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r="83" spans="1:29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r="84" spans="1:29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r="85" spans="1:29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r="86" spans="1:29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r="87" spans="1:29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r="88" spans="1:29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r="89" spans="1:29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r="90" spans="1:29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r="91" spans="1:29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r="92" spans="1:29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r="93" spans="1:29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r="94" spans="1:29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r="95" spans="1:29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r="96" spans="1:29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r="97" spans="1:29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r="98" spans="1:29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r="99" spans="1:29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r="100" spans="1:29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r="101" spans="1:29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r="102" spans="1:29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r="103" spans="1:29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r="104" spans="1:29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r="105" spans="1:29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r="106" spans="1:29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r="107" spans="1:29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r="108" spans="1:29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r="109" spans="1:29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r="110" spans="1:29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r="111" spans="1:29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r="112" spans="1:29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r="113" spans="1:29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r="114" spans="1:29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r="115" spans="1:29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r="116" spans="1:29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r="117" spans="1:29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1:29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1:29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0" spans="1:29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r="121" spans="1:29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r="122" spans="1:29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r="123" spans="1:29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r="124" spans="1:29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r="125" spans="1:29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r="126" spans="1:29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r="127" spans="1:29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r="128" spans="1:29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r="129" spans="1:29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r="130" spans="1:29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r="131" spans="1:29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r="132" spans="1:29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r="133" spans="1:29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r="134" spans="1:29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r="135" spans="1:29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r="136" spans="1:29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r="137" spans="1:29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r="138" spans="1:29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r="139" spans="1:29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r="140" spans="1:29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r="141" spans="1:29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r="142" spans="1:29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r="143" spans="1:29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r="144" spans="1:29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r="145" spans="1:29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r="146" spans="1:29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r="147" spans="1:29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r="148" spans="1:29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r="149" spans="1:29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r="150" spans="1:29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r="151" spans="1:29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r="152" spans="1:29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r="153" spans="1:29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r="154" spans="1:29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r="155" spans="1:29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r="156" spans="1:29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r="157" spans="1:29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r="158" spans="1:29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r="159" spans="1:29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r="160" spans="1:29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r="161" spans="1:29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r="162" spans="1:29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r="163" spans="1:29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r="164" spans="1:29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r="165" spans="1:29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r="166" spans="1:29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r="167" spans="1:29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r="168" spans="1:29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r="169" spans="1:29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r="170" spans="1:29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r="171" spans="1:29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r="172" spans="1:29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r="173" spans="1:29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r="174" spans="1:29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r="175" spans="1:29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r="176" spans="1:29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r="177" spans="1:29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r="178" spans="1:29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r="179" spans="1:29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r="180" spans="1:29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r="181" spans="1:29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r="182" spans="1:29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r="183" spans="1:29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r="184" spans="1:29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r="185" spans="1:29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r="186" spans="1:29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r="187" spans="1:29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r="188" spans="1:29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r="189" spans="1:29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1:29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1:29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1:29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1:29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1:29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5" spans="1:29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r="196" spans="1:29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r="197" spans="1:29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r="198" spans="1:29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r="199" spans="1:29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r="200" spans="1:29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r="201" spans="1:29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r="202" spans="1:29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r="203" spans="1:29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r="204" spans="1:29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r="205" spans="1:29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r="206" spans="1:29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r="207" spans="1:29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r="208" spans="1:29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r="209" spans="1:29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r="210" spans="1:29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r="211" spans="1:29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r="212" spans="1:29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r="213" spans="1:29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r="214" spans="1:29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r="215" spans="1:29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r="216" spans="1:29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r="217" spans="1:29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r="218" spans="1:29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r="219" spans="1:29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r="220" spans="1:29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r="221" spans="1:29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r="222" spans="1:29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r="223" spans="1:29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r="224" spans="1:29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r="225" spans="1:29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r="226" spans="1:29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r="227" spans="1:29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r="228" spans="1:29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r="229" spans="1:29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r="230" spans="1:29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r="231" spans="1:29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r="232" spans="1:29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r="233" spans="1:29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r="234" spans="1:29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r="235" spans="1:29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r="236" spans="1:29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r="237" spans="1:29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r="238" spans="1:29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r="239" spans="1:29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r="240" spans="1:29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r="241" spans="1:29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r="242" spans="1:29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r="243" spans="1:29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r="244" spans="1:29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r="245" spans="1:29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r="246" spans="1:29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r="247" spans="1:29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r="248" spans="1:29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r="249" spans="1:29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r="250" spans="1:29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r="251" spans="1:29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r="252" spans="1:29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r="253" spans="1:29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r="254" spans="1:29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r="255" spans="1:29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r="256" spans="1:29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r="257" spans="1:29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r="258" spans="1:29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r="259" spans="1:29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r="260" spans="1:29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r="261" spans="1:29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r="262" spans="1:29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r="263" spans="1:29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r="264" spans="1:29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r="265" spans="1:29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r="266" spans="1:29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r="267" spans="1:29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r="268" spans="1:29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r="269" spans="1:29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r="270" spans="1:29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r="271" spans="1:29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r="272" spans="1:29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r="273" spans="1:29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r="274" spans="1:29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r="275" spans="1:29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r="276" spans="1:29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r="277" spans="1:29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r="278" spans="1:29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r="279" spans="1:29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r="280" spans="1:29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r="281" spans="1:29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r="282" spans="1:29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r="283" spans="1:29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r="284" spans="1:29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r="285" spans="1:29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r="286" spans="1:29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r="287" spans="1:29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r="288" spans="1:29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r="289" spans="1:29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r="290" spans="1:29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r="291" spans="1:29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r="292" spans="1:29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r="293" spans="1:29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r="294" spans="1:29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r="295" spans="1:29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r="296" spans="1:29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r="297" spans="1:29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r="298" spans="1:29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r="299" spans="1:29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r="300" spans="1:29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r="301" spans="1:29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r="302" spans="1:29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r="303" spans="1:29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r="304" spans="1:29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r="305" spans="1:29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r="306" spans="1:29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r="307" spans="1:29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r="308" spans="1:29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r="309" spans="1:29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r="310" spans="1:29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r="311" spans="1:29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r="312" spans="1:29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r="313" spans="1:29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r="314" spans="1:29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r="315" spans="1:29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r="316" spans="1:29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r="317" spans="1:29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r="318" spans="1:29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r="319" spans="1:29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r="320" spans="1:29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r="321" spans="1:29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r="322" spans="1:29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r="323" spans="1:29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r="324" spans="1:29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r="325" spans="1:29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r="326" spans="1:29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r="327" spans="1:29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r="328" spans="1:29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r="329" spans="1:29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r="330" spans="1:29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r="331" spans="1:29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r="332" spans="1:29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r="333" spans="1:29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r="334" spans="1:29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r="335" spans="1:29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r="336" spans="1:29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r="337" spans="1:29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r="338" spans="1:29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r="339" spans="1:29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r="340" spans="1:29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r="341" spans="1:29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r="342" spans="1:29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r="343" spans="1:29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r="344" spans="1:29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r="345" spans="1:29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r="346" spans="1:29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r="347" spans="1:29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r="348" spans="1:29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r="349" spans="1:29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r="350" spans="1:29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r="351" spans="1:29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r="352" spans="1:29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r="353" spans="1:29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r="354" spans="1:29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r="355" spans="1:29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r="356" spans="1:29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r="357" spans="1:29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r="358" spans="1:29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r="359" spans="1:29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r="360" spans="1:29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r="361" spans="1:29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r="362" spans="1:29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r="363" spans="1:29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r="364" spans="1:29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r="365" spans="1:29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r="366" spans="1:29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r="367" spans="1:29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r="368" spans="1:29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r="369" spans="1:29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r="370" spans="1:29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r="371" spans="1:29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r="372" spans="1:29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r="373" spans="1:29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r="374" spans="1:29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r="375" spans="1:29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r="376" spans="1:29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r="377" spans="1:29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r="378" spans="1:29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r="379" spans="1:29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r="380" spans="1:29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r="381" spans="1:29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r="382" spans="1:29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r="383" spans="1:29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r="384" spans="1:29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r="385" spans="1:29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r="386" spans="1:29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r="387" spans="1:29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r="388" spans="1:29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r="389" spans="1:29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r="390" spans="1:29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r="391" spans="1:29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r="392" spans="1:29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r="393" spans="1:29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r="394" spans="1:29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r="395" spans="1:29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r="396" spans="1:29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r="397" spans="1:29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r="398" spans="1:29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r="399" spans="1:29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r="400" spans="1:29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r="401" spans="1:29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r="402" spans="1:29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r="403" spans="1:29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r="404" spans="1:29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r="405" spans="1:29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r="406" spans="1:29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r="407" spans="1:29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r="408" spans="1:29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r="409" spans="1:29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r="410" spans="1:29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r="411" spans="1:29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r="412" spans="1:29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r="413" spans="1:29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r="414" spans="1:29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r="415" spans="1:29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r="416" spans="1:29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r="417" spans="1:29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r="418" spans="1:29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r="419" spans="1:29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r="420" spans="1:29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r="421" spans="1:29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r="422" spans="1:29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r="423" spans="1:29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r="424" spans="1:29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r="425" spans="1:29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r="426" spans="1:29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r="427" spans="1:29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r="428" spans="1:29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r="429" spans="1:29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r="430" spans="1:29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r="431" spans="1:29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r="432" spans="1:29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r="433" spans="1:29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r="434" spans="1:29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r="435" spans="1:29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r="436" spans="1:29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r="437" spans="1:29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r="438" spans="1:29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r="439" spans="1:29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r="440" spans="1:29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r="441" spans="1:29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r="442" spans="1:29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r="443" spans="1:29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r="444" spans="1:29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r="445" spans="1:29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r="446" spans="1:29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r="447" spans="1:29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r="448" spans="1:29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r="449" spans="1:29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r="450" spans="1:29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r="451" spans="1:29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r="452" spans="1:29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r="453" spans="1:29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r="454" spans="1:29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r="455" spans="1:29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r="456" spans="1:29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r="457" spans="1:29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r="458" spans="1:29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r="459" spans="1:29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r="460" spans="1:29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r="461" spans="1:29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r="462" spans="1:29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r="463" spans="1:29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r="464" spans="1:29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r="465" spans="1:29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r="466" spans="1:29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r="467" spans="1:29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r="468" spans="1:29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r="469" spans="1:29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r="470" spans="1:29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r="471" spans="1:29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r="472" spans="1:29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r="473" spans="1:29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r="474" spans="1:29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r="475" spans="1:29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r="476" spans="1:29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r="477" spans="1:29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r="478" spans="1:29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r="479" spans="1:29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r="480" spans="1:29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r="481" spans="1:29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r="482" spans="1:29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r="483" spans="1:29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r="484" spans="1:29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r="485" spans="1:29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r="486" spans="1:29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r="487" spans="1:29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r="488" spans="1:29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r="489" spans="1:29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r="490" spans="1:29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r="491" spans="1:29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r="492" spans="1:29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r="493" spans="1:29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r="494" spans="1:29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r="495" spans="1:29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r="496" spans="1:29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r="497" spans="1:29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r="498" spans="1:29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r="499" spans="1:29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r="500" spans="1:29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r="501" spans="1:29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r="502" spans="1:29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r="503" spans="1:29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r="504" spans="1:29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r="505" spans="1:29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r="506" spans="1:29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r="507" spans="1:29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r="508" spans="1:29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r="509" spans="1:29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r="510" spans="1:29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r="511" spans="1:29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r="512" spans="1:29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r="513" spans="1:29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r="514" spans="1:29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r="515" spans="1:29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r="516" spans="1:29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r="517" spans="1:29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r="518" spans="1:29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r="519" spans="1:29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r="520" spans="1:29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r="521" spans="1:29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r="522" spans="1:29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r="523" spans="1:29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r="524" spans="1:29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r="525" spans="1:29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r="526" spans="1:29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r="527" spans="1:29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r="528" spans="1:29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r="529" spans="1:29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r="530" spans="1:29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r="531" spans="1:29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r="532" spans="1:29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r="533" spans="1:29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r="534" spans="1:29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r="535" spans="1:29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r="536" spans="1:29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r="537" spans="1:29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r="538" spans="1:29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r="539" spans="1:29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r="540" spans="1:29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r="541" spans="1:29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r="542" spans="1:29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r="543" spans="1:29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r="544" spans="1:29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r="545" spans="1:29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r="546" spans="1:29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r="547" spans="1:29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r="548" spans="1:29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r="549" spans="1:29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r="550" spans="1:29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r="551" spans="1:29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r="552" spans="1:29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r="553" spans="1:29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r="554" spans="1:29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r="555" spans="1:29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r="556" spans="1:29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r="557" spans="1:29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r="558" spans="1:29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r="559" spans="1:29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r="560" spans="1:29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r="561" spans="1:29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r="562" spans="1:29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r="563" spans="1:29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r="564" spans="1:29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r="565" spans="1:29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r="566" spans="1:29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r="567" spans="1:29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r="568" spans="1:29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r="569" spans="1:29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r="570" spans="1:29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r="571" spans="1:29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r="572" spans="1:29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r="573" spans="1:29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r="574" spans="1:29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r="575" spans="1:29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r="576" spans="1:29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r="577" spans="1:29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r="578" spans="1:29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r="579" spans="1:29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r="580" spans="1:29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r="581" spans="1:29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2" spans="1:29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r="583" spans="1:29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r="584" spans="1:29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r="585" spans="1:29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r="586" spans="1:29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r="587" spans="1:29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r="588" spans="1:29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r="589" spans="1:29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r="590" spans="1:29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r="591" spans="1:29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r="592" spans="1:29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r="593" spans="1:29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r="594" spans="1:29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r="595" spans="1:29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r="596" spans="1:29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r="597" spans="1:29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r="598" spans="1:29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r="599" spans="1:29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r="600" spans="1:29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r="601" spans="1:29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r="602" spans="1:29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r="603" spans="1:29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r="604" spans="1:29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r="605" spans="1:29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r="606" spans="1:29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r="607" spans="1:29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r="608" spans="1:29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r="609" spans="1:29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r="610" spans="1:29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r="611" spans="1:29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r="612" spans="1:29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r="613" spans="1:29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r="614" spans="1:29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r="615" spans="1:29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r="616" spans="1:29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r="617" spans="1:29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r="618" spans="1:29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r="619" spans="1:29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r="620" spans="1:29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r="621" spans="1:29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r="622" spans="1:29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r="623" spans="1:29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r="624" spans="1:29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r="625" spans="1:29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r="626" spans="1:29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r="627" spans="1:29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r="628" spans="1:29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r="629" spans="1:29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r="630" spans="1:29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r="631" spans="1:29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r="632" spans="1:29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r="633" spans="1:29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r="634" spans="1:29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r="635" spans="1:29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r="636" spans="1:29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r="637" spans="1:29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r="638" spans="1:29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r="639" spans="1:29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r="640" spans="1:29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r="641" spans="1:29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r="642" spans="1:29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r="643" spans="1:29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r="644" spans="1:29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r="645" spans="1:29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r="646" spans="1:29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r="647" spans="1:29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r="648" spans="1:29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r="649" spans="1:29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r="650" spans="1:29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r="651" spans="1:29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r="652" spans="1:29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r="653" spans="1:29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r="654" spans="1:29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r="655" spans="1:29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r="656" spans="1:29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r="657" spans="1:29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r="658" spans="1:29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r="659" spans="1:29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r="660" spans="1:29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r="661" spans="1:29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r="662" spans="1:29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r="663" spans="1:29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r="664" spans="1:29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r="665" spans="1:29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r="666" spans="1:29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r="667" spans="1:29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r="668" spans="1:29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r="669" spans="1:29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r="670" spans="1:29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r="671" spans="1:29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r="672" spans="1:29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r="673" spans="1:29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r="674" spans="1:29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r="675" spans="1:29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r="676" spans="1:29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r="677" spans="1:29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r="678" spans="1:29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r="679" spans="1:29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r="680" spans="1:29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r="681" spans="1:29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r="682" spans="1:29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r="683" spans="1:29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r="684" spans="1:29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r="685" spans="1:29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r="686" spans="1:29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r="687" spans="1:29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r="688" spans="1:29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r="689" spans="1:29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r="690" spans="1:29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r="691" spans="1:29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r="692" spans="1:29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r="693" spans="1:29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r="694" spans="1:29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r="695" spans="1:29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r="696" spans="1:29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r="697" spans="1:29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r="698" spans="1:29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r="699" spans="1:29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r="700" spans="1:29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r="701" spans="1:29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r="702" spans="1:29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r="703" spans="1:29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r="704" spans="1:29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r="705" spans="1:29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r="706" spans="1:29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r="707" spans="1:29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r="708" spans="1:29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r="709" spans="1:29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r="710" spans="1:29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r="711" spans="1:29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r="712" spans="1:29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r="713" spans="1:29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r="714" spans="1:29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r="715" spans="1:29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r="716" spans="1:29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r="717" spans="1:29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r="718" spans="1:29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r="719" spans="1:29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r="720" spans="1:29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r="721" spans="1:29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r="722" spans="1:29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r="723" spans="1:29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r="724" spans="1:29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r="725" spans="1:29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r="726" spans="1:29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r="727" spans="1:29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r="728" spans="1:29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r="729" spans="1:29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r="730" spans="1:29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r="731" spans="1:29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r="732" spans="1:29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r="733" spans="1:29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r="734" spans="1:29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r="735" spans="1:29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r="736" spans="1:29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r="737" spans="1:29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r="738" spans="1:29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r="739" spans="1:29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r="740" spans="1:29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r="741" spans="1:29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r="742" spans="1:29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r="743" spans="1:29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r="744" spans="1:29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r="745" spans="1:29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r="746" spans="1:29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r="747" spans="1:29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r="748" spans="1:29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r="749" spans="1:29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r="750" spans="1:29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r="751" spans="1:29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r="752" spans="1:29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r="753" spans="1:29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r="754" spans="1:29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r="755" spans="1:29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r="756" spans="1:29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r="757" spans="1:29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r="758" spans="1:29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r="759" spans="1:29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r="760" spans="1:29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r="761" spans="1:29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r="762" spans="1:29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r="763" spans="1:29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r="764" spans="1:29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r="765" spans="1:29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r="766" spans="1:29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r="767" spans="1:29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r="768" spans="1:29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r="769" spans="1:29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r="770" spans="1:29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r="771" spans="1:29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r="772" spans="1:29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r="773" spans="1:29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r="774" spans="1:29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r="775" spans="1:29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r="776" spans="1:29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r="777" spans="1:29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r="778" spans="1:29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r="779" spans="1:29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r="780" spans="1:29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r="781" spans="1:29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r="782" spans="1:29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r="783" spans="1:29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r="784" spans="1:29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r="785" spans="1:29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r="786" spans="1:29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r="787" spans="1:29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r="788" spans="1:29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r="789" spans="1:29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r="790" spans="1:29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r="791" spans="1:29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r="792" spans="1:29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r="793" spans="1:29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r="794" spans="1:29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r="795" spans="1:29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r="796" spans="1:29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r="797" spans="1:29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r="798" spans="1:29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r="799" spans="1:29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r="800" spans="1:29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r="801" spans="1:29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r="802" spans="1:29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r="803" spans="1:29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r="804" spans="1:29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r="805" spans="1:29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r="806" spans="1:29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r="807" spans="1:29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r="808" spans="1:29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r="809" spans="1:29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r="810" spans="1:29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r="811" spans="1:29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r="812" spans="1:29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r="813" spans="1:29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r="814" spans="1:29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r="815" spans="1:29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r="816" spans="1:29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r="817" spans="1:29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r="818" spans="1:29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r="819" spans="1:29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r="820" spans="1:29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r="821" spans="1:29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r="822" spans="1:29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r="823" spans="1:29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r="824" spans="1:29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r="825" spans="1:29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r="826" spans="1:29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r="827" spans="1:29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r="828" spans="1:29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r="829" spans="1:29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r="830" spans="1:29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r="831" spans="1:29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r="832" spans="1:29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r="833" spans="1:29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r="834" spans="1:29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r="835" spans="1:29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r="836" spans="1:29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r="837" spans="1:29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r="838" spans="1:29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r="839" spans="1:29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r="840" spans="1:29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r="841" spans="1:29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r="842" spans="1:29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r="843" spans="1:29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r="844" spans="1:29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r="845" spans="1:29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r="846" spans="1:29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r="847" spans="1:29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r="848" spans="1:29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r="849" spans="1:29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r="850" spans="1:29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r="851" spans="1:29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r="852" spans="1:29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r="853" spans="1:29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r="854" spans="1:29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r="855" spans="1:29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r="856" spans="1:29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r="857" spans="1:29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r="858" spans="1:29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r="859" spans="1:29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r="860" spans="1:29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r="861" spans="1:29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r="862" spans="1:29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r="863" spans="1:29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r="864" spans="1:29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r="865" spans="1:29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r="866" spans="1:29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r="867" spans="1:29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r="868" spans="1:29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r="869" spans="1:29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r="870" spans="1:29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r="871" spans="1:29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r="872" spans="1:29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r="873" spans="1:29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r="874" spans="1:29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r="875" spans="1:29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r="876" spans="1:29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r="877" spans="1:29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r="878" spans="1:29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r="879" spans="1:29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r="880" spans="1:29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r="881" spans="1:29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r="882" spans="1:29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r="883" spans="1:29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r="884" spans="1:29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r="885" spans="1:29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r="886" spans="1:29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r="887" spans="1:29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r="888" spans="1:29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r="889" spans="1:29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r="890" spans="1:29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r="891" spans="1:29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r="892" spans="1:29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r="893" spans="1:29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r="894" spans="1:29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r="895" spans="1:29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r="896" spans="1:29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r="897" spans="1:29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r="898" spans="1:29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r="899" spans="1:29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r="900" spans="1:29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r="901" spans="1:29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r="902" spans="1:29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r="903" spans="1:29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r="904" spans="1:29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r="905" spans="1:29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r="906" spans="1:29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r="907" spans="1:29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r="908" spans="1:29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r="909" spans="1:29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r="910" spans="1:29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r="911" spans="1:29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r="912" spans="1:29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r="913" spans="1:29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r="914" spans="1:29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r="915" spans="1:29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r="916" spans="1:29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r="917" spans="1:29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r="918" spans="1:29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r="919" spans="1:29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r="920" spans="1:29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r="921" spans="1:29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r="922" spans="1:29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r="923" spans="1:29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r="924" spans="1:29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r="925" spans="1:29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r="926" spans="1:29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r="927" spans="1:29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r="928" spans="1:29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r="929" spans="1:29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r="930" spans="1:29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r="931" spans="1:29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r="932" spans="1:29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r="933" spans="1:29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r="934" spans="1:29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r="935" spans="1:29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r="936" spans="1:29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r="937" spans="1:29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r="938" spans="1:29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r="939" spans="1:29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r="940" spans="1:29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r="941" spans="1:29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r="942" spans="1:29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r="943" spans="1:29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r="944" spans="1:29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r="945" spans="1:29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r="946" spans="1:29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r="947" spans="1:29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r="948" spans="1:29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r="949" spans="1:29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r="950" spans="1:29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r="951" spans="1:29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r="952" spans="1:29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r="953" spans="1:29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r="954" spans="1:29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r="955" spans="1:29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r="956" spans="1:29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r="957" spans="1:29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r="958" spans="1:29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r="959" spans="1:29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r="960" spans="1:29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r="961" spans="1:29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r="962" spans="1:29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r="963" spans="1:29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r="964" spans="1:29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r="965" spans="1:29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r="966" spans="1:29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r="967" spans="1:29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r="968" spans="1:29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r="969" spans="1:29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r="970" spans="1:29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r="971" spans="1:29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r="972" spans="1:29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r="973" spans="1:29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r="974" spans="1:29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r="975" spans="1:29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r="976" spans="1:29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r="977" spans="1:29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r="978" spans="1:29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r="979" spans="1:29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r="980" spans="1:29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r="981" spans="1:29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r="982" spans="1:29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r="983" spans="1:29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r="984" spans="1:29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r="985" spans="1:29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r="986" spans="1:29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r="987" spans="1:29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r="988" spans="1:29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r="989" spans="1:29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r="990" spans="1:29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r="991" spans="1:29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r="992" spans="1:29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r="993" spans="1:29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r="994" spans="1:29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r="995" spans="1:29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r="996" spans="1:29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r="997" spans="1:29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r="998" spans="1:29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r="999" spans="1:29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r="1000" spans="1:29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r="1001" spans="1:29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r="1002" spans="1:29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000"/>
  <sheetViews>
    <sheetView workbookViewId="0"/>
  </sheetViews>
  <sheetFormatPr baseColWidth="10" defaultColWidth="12.6640625" defaultRowHeight="15" customHeight="1" x14ac:dyDescent="0.15"/>
  <cols>
    <col min="1" max="2" width="17.6640625" customWidth="1"/>
    <col min="3" max="6" width="12.6640625" customWidth="1"/>
  </cols>
  <sheetData>
    <row r="1" spans="1:7" ht="15.75" customHeight="1" x14ac:dyDescent="0.15">
      <c r="A1" s="25" t="s">
        <v>43</v>
      </c>
      <c r="B1" s="42" t="s">
        <v>54</v>
      </c>
      <c r="C1" s="42" t="s">
        <v>55</v>
      </c>
      <c r="D1" s="25" t="s">
        <v>56</v>
      </c>
      <c r="E1" s="43" t="s">
        <v>57</v>
      </c>
      <c r="F1" s="42" t="s">
        <v>58</v>
      </c>
      <c r="G1" s="42" t="s">
        <v>59</v>
      </c>
    </row>
    <row r="2" spans="1:7" ht="15.75" customHeight="1" x14ac:dyDescent="0.15">
      <c r="A2" s="10">
        <v>9</v>
      </c>
      <c r="B2" s="10" t="s">
        <v>45</v>
      </c>
      <c r="C2" s="4">
        <f>(A2*'Symbol Count'!B2*'Symbol Count'!C2*'Symbol Count'!D2)</f>
        <v>9</v>
      </c>
      <c r="D2" s="10">
        <v>100</v>
      </c>
      <c r="E2" s="44">
        <f t="shared" ref="E2:E9" si="0">C2*D2</f>
        <v>900</v>
      </c>
      <c r="F2" s="45">
        <f>(SUM(E2:E9)/'Symbol Count'!I4)</f>
        <v>0.92315927873779102</v>
      </c>
      <c r="G2" s="46">
        <f>'Volatility Index'!J2</f>
        <v>22.26647232903364</v>
      </c>
    </row>
    <row r="3" spans="1:7" ht="15.75" customHeight="1" x14ac:dyDescent="0.15">
      <c r="A3" s="11"/>
      <c r="B3" s="10" t="s">
        <v>46</v>
      </c>
      <c r="C3" s="4">
        <f>($A$2*SUM('Symbol Count'!$B$2,'Symbol Count'!B3)*SUM('Symbol Count'!$C$2,'Symbol Count'!C3)*SUM('Symbol Count'!$D$2,'Symbol Count'!D3))-$C$2</f>
        <v>99</v>
      </c>
      <c r="D3" s="10">
        <v>20</v>
      </c>
      <c r="E3" s="44">
        <f t="shared" si="0"/>
        <v>1980</v>
      </c>
      <c r="F3" s="47"/>
      <c r="G3" s="48"/>
    </row>
    <row r="4" spans="1:7" ht="15.75" customHeight="1" x14ac:dyDescent="0.15">
      <c r="A4" s="11"/>
      <c r="B4" s="10" t="s">
        <v>47</v>
      </c>
      <c r="C4" s="4">
        <f>($A$2*SUM('Symbol Count'!$B$2,'Symbol Count'!B4)*SUM('Symbol Count'!$C$2,'Symbol Count'!C4)*SUM('Symbol Count'!$D$2,'Symbol Count'!D4))-$C$2</f>
        <v>99</v>
      </c>
      <c r="D4" s="10">
        <v>20</v>
      </c>
      <c r="E4" s="44">
        <f t="shared" si="0"/>
        <v>1980</v>
      </c>
      <c r="F4" s="47"/>
      <c r="G4" s="48"/>
    </row>
    <row r="5" spans="1:7" ht="15.75" customHeight="1" x14ac:dyDescent="0.15">
      <c r="A5" s="11"/>
      <c r="B5" s="10" t="s">
        <v>60</v>
      </c>
      <c r="C5" s="4">
        <f>(A2*SUM('Symbol Count'!B2:B4)*SUM('Symbol Count'!C2:C4)*SUM('Symbol Count'!D2:D4))-SUM(C2:C4)</f>
        <v>225</v>
      </c>
      <c r="D5" s="10">
        <v>10</v>
      </c>
      <c r="E5" s="44">
        <f t="shared" si="0"/>
        <v>2250</v>
      </c>
      <c r="F5" s="47"/>
      <c r="G5" s="48"/>
    </row>
    <row r="6" spans="1:7" ht="15.75" customHeight="1" x14ac:dyDescent="0.15">
      <c r="A6" s="11"/>
      <c r="B6" s="10" t="s">
        <v>49</v>
      </c>
      <c r="C6" s="4">
        <f>($A$2*SUM('Symbol Count'!$B$2,'Symbol Count'!B5)*SUM('Symbol Count'!$C$2,'Symbol Count'!C5)*SUM('Symbol Count'!$D$2,'Symbol Count'!D5))-$C$2</f>
        <v>99</v>
      </c>
      <c r="D6" s="10">
        <v>6</v>
      </c>
      <c r="E6" s="44">
        <f t="shared" si="0"/>
        <v>594</v>
      </c>
      <c r="F6" s="47"/>
      <c r="G6" s="48"/>
    </row>
    <row r="7" spans="1:7" ht="15.75" customHeight="1" x14ac:dyDescent="0.15">
      <c r="A7" s="11"/>
      <c r="B7" s="10" t="s">
        <v>50</v>
      </c>
      <c r="C7" s="4">
        <f>($A$2*SUM('Symbol Count'!$B$2,'Symbol Count'!B6)*SUM('Symbol Count'!$C$2,'Symbol Count'!C6)*SUM('Symbol Count'!$D$2,'Symbol Count'!D6))-$C$2</f>
        <v>315</v>
      </c>
      <c r="D7" s="10">
        <v>2</v>
      </c>
      <c r="E7" s="44">
        <f t="shared" si="0"/>
        <v>630</v>
      </c>
      <c r="F7" s="47"/>
      <c r="G7" s="48"/>
    </row>
    <row r="8" spans="1:7" ht="15.75" customHeight="1" x14ac:dyDescent="0.15">
      <c r="A8" s="11"/>
      <c r="B8" s="10" t="s">
        <v>51</v>
      </c>
      <c r="C8" s="4">
        <f>($A$2*SUM('Symbol Count'!$B$2,'Symbol Count'!B7)*SUM('Symbol Count'!$C$2,'Symbol Count'!C7)*SUM('Symbol Count'!$D$2,'Symbol Count'!D7))-$C$2</f>
        <v>423</v>
      </c>
      <c r="D8" s="10">
        <v>1</v>
      </c>
      <c r="E8" s="44">
        <f t="shared" si="0"/>
        <v>423</v>
      </c>
      <c r="F8" s="47"/>
      <c r="G8" s="48"/>
    </row>
    <row r="9" spans="1:7" ht="15.75" customHeight="1" x14ac:dyDescent="0.15">
      <c r="A9" s="11"/>
      <c r="B9" s="10" t="s">
        <v>61</v>
      </c>
      <c r="C9" s="4">
        <f>(A2*SUM('Symbol Count'!B2,'Symbol Count'!B5:B7)*SUM('Symbol Count'!C2,'Symbol Count'!C5:C7)*SUM('Symbol Count'!D2,'Symbol Count'!D5:D7))-SUM(C2,C6:C8)</f>
        <v>2682</v>
      </c>
      <c r="D9" s="10">
        <v>0.4</v>
      </c>
      <c r="E9" s="44">
        <f t="shared" si="0"/>
        <v>1072.8</v>
      </c>
      <c r="F9" s="47"/>
      <c r="G9" s="48"/>
    </row>
    <row r="10" spans="1:7" ht="15.75" customHeight="1" x14ac:dyDescent="0.15"/>
    <row r="11" spans="1:7" ht="15.75" customHeight="1" x14ac:dyDescent="0.15"/>
    <row r="12" spans="1:7" ht="15.75" customHeight="1" x14ac:dyDescent="0.15"/>
    <row r="13" spans="1:7" ht="15.75" customHeight="1" x14ac:dyDescent="0.15"/>
    <row r="14" spans="1:7" ht="15.75" customHeight="1" x14ac:dyDescent="0.15"/>
    <row r="15" spans="1:7" ht="15.75" customHeight="1" x14ac:dyDescent="0.15"/>
    <row r="16" spans="1:7" ht="15.75" customHeight="1" x14ac:dyDescent="0.15"/>
    <row r="17" ht="15.75" customHeight="1" x14ac:dyDescent="0.15"/>
    <row r="18" ht="15.75" customHeight="1" x14ac:dyDescent="0.15"/>
    <row r="19" ht="15.75" customHeight="1" x14ac:dyDescent="0.15"/>
    <row r="20" ht="15.75" customHeight="1" x14ac:dyDescent="0.15"/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M1000"/>
  <sheetViews>
    <sheetView workbookViewId="0"/>
  </sheetViews>
  <sheetFormatPr baseColWidth="10" defaultColWidth="12.6640625" defaultRowHeight="15" customHeight="1" x14ac:dyDescent="0.15"/>
  <cols>
    <col min="1" max="1" width="14.1640625" customWidth="1"/>
    <col min="2" max="6" width="12.6640625" customWidth="1"/>
    <col min="8" max="8" width="16.1640625" customWidth="1"/>
  </cols>
  <sheetData>
    <row r="1" spans="1:13" ht="15.75" customHeight="1" x14ac:dyDescent="0.15">
      <c r="A1" s="49" t="s">
        <v>62</v>
      </c>
      <c r="B1" s="50" t="s">
        <v>0</v>
      </c>
      <c r="C1" s="49" t="s">
        <v>1</v>
      </c>
      <c r="D1" s="51" t="s">
        <v>2</v>
      </c>
      <c r="E1" s="49" t="s">
        <v>3</v>
      </c>
      <c r="F1" s="49" t="s">
        <v>4</v>
      </c>
      <c r="H1" s="4"/>
      <c r="I1" s="42" t="s">
        <v>0</v>
      </c>
      <c r="J1" s="42" t="s">
        <v>1</v>
      </c>
      <c r="K1" s="42" t="s">
        <v>2</v>
      </c>
      <c r="L1" s="42" t="s">
        <v>3</v>
      </c>
      <c r="M1" s="42" t="s">
        <v>4</v>
      </c>
    </row>
    <row r="2" spans="1:13" ht="15.75" customHeight="1" x14ac:dyDescent="0.15">
      <c r="A2" s="3" t="s">
        <v>63</v>
      </c>
      <c r="B2" s="3">
        <f>COUNTIF(med_vol_reels!A2:A101, "W")</f>
        <v>1</v>
      </c>
      <c r="C2" s="3">
        <f>COUNTIF(med_vol_reels!B2:B101, "W")</f>
        <v>1</v>
      </c>
      <c r="D2" s="3">
        <f>COUNTIF(med_vol_reels!$C$2:$C$101, "W")</f>
        <v>1</v>
      </c>
      <c r="E2" s="3"/>
      <c r="F2" s="3"/>
      <c r="H2" s="42" t="s">
        <v>64</v>
      </c>
      <c r="I2" s="4">
        <f t="shared" ref="I2:M2" si="0">SUM(B2:B26)</f>
        <v>22</v>
      </c>
      <c r="J2" s="4">
        <f t="shared" si="0"/>
        <v>22</v>
      </c>
      <c r="K2" s="4">
        <f t="shared" si="0"/>
        <v>22</v>
      </c>
      <c r="L2" s="4">
        <f t="shared" si="0"/>
        <v>0</v>
      </c>
      <c r="M2" s="4">
        <f t="shared" si="0"/>
        <v>0</v>
      </c>
    </row>
    <row r="3" spans="1:13" ht="15.75" customHeight="1" x14ac:dyDescent="0.15">
      <c r="A3" s="4" t="s">
        <v>65</v>
      </c>
      <c r="B3" s="52">
        <f>COUNTIF(med_vol_reels!A2:A101, "B7")</f>
        <v>1</v>
      </c>
      <c r="C3" s="52">
        <f>COUNTIF(med_vol_reels!$B$2:$B$101, "B7")</f>
        <v>2</v>
      </c>
      <c r="D3" s="3">
        <f>COUNTIF(med_vol_reels!$C$2:$C$101, "B7")</f>
        <v>1</v>
      </c>
      <c r="E3" s="4"/>
      <c r="F3" s="4"/>
    </row>
    <row r="4" spans="1:13" ht="15.75" customHeight="1" x14ac:dyDescent="0.15">
      <c r="A4" s="4" t="s">
        <v>66</v>
      </c>
      <c r="B4" s="52">
        <f>COUNTIF(med_vol_reels!A2:A101, "R7")</f>
        <v>1</v>
      </c>
      <c r="C4" s="52">
        <f>COUNTIF(med_vol_reels!$B$2:$B$101, "R7")</f>
        <v>1</v>
      </c>
      <c r="D4" s="3">
        <f>COUNTIF(med_vol_reels!$C$2:$C$101, "R7")</f>
        <v>2</v>
      </c>
      <c r="E4" s="4"/>
      <c r="F4" s="4"/>
      <c r="H4" s="42" t="s">
        <v>67</v>
      </c>
      <c r="I4" s="4">
        <f>I2*J2*K2</f>
        <v>10648</v>
      </c>
    </row>
    <row r="5" spans="1:13" ht="15.75" customHeight="1" x14ac:dyDescent="0.15">
      <c r="A5" s="4" t="s">
        <v>68</v>
      </c>
      <c r="B5" s="52">
        <f>COUNTIF(med_vol_reels!A2:A101, "3B")</f>
        <v>2</v>
      </c>
      <c r="C5" s="52">
        <f>COUNTIF(med_vol_reels!$B$2:$B$101, "3B")</f>
        <v>1</v>
      </c>
      <c r="D5" s="3">
        <f>COUNTIF(med_vol_reels!$C$2:$C$101, "3B")</f>
        <v>1</v>
      </c>
      <c r="E5" s="4"/>
      <c r="F5" s="4"/>
    </row>
    <row r="6" spans="1:13" ht="15.75" customHeight="1" x14ac:dyDescent="0.15">
      <c r="A6" s="4" t="s">
        <v>69</v>
      </c>
      <c r="B6" s="52">
        <f>COUNTIF(med_vol_reels!A2:A101,"2B")</f>
        <v>2</v>
      </c>
      <c r="C6" s="52">
        <f>COUNTIF(med_vol_reels!$B$2:$B$101,"2B")</f>
        <v>2</v>
      </c>
      <c r="D6" s="3">
        <f>COUNTIF(med_vol_reels!$C$2:$C$101,"2B")</f>
        <v>3</v>
      </c>
      <c r="E6" s="4"/>
      <c r="F6" s="4"/>
    </row>
    <row r="7" spans="1:13" ht="15.75" customHeight="1" x14ac:dyDescent="0.15">
      <c r="A7" s="4" t="s">
        <v>70</v>
      </c>
      <c r="B7" s="52">
        <f>COUNTIF(med_vol_reels!A2:A101,"1B")</f>
        <v>3</v>
      </c>
      <c r="C7" s="52">
        <f>COUNTIF(med_vol_reels!$B$2:$B$101,"1B")</f>
        <v>3</v>
      </c>
      <c r="D7" s="3">
        <f>COUNTIF(med_vol_reels!$C$2:$C$101,"1B")</f>
        <v>2</v>
      </c>
      <c r="E7" s="4"/>
      <c r="F7" s="4"/>
    </row>
    <row r="8" spans="1:13" ht="15.75" customHeight="1" x14ac:dyDescent="0.15">
      <c r="A8" s="4" t="s">
        <v>71</v>
      </c>
      <c r="B8" s="52">
        <f>COUNTIF(med_vol_reels!A2:A101,"gh")</f>
        <v>12</v>
      </c>
      <c r="C8" s="52">
        <f>COUNTIF(med_vol_reels!$B$2:$B$101,"gh")</f>
        <v>12</v>
      </c>
      <c r="D8" s="3">
        <f>COUNTIF(med_vol_reels!$C$2:$C$101,"gh")</f>
        <v>12</v>
      </c>
      <c r="E8" s="4"/>
      <c r="F8" s="4"/>
    </row>
    <row r="9" spans="1:13" ht="15.75" customHeight="1" x14ac:dyDescent="0.15">
      <c r="A9" s="53"/>
      <c r="B9" s="53"/>
      <c r="C9" s="53"/>
      <c r="D9" s="53"/>
      <c r="E9" s="53"/>
      <c r="F9" s="53"/>
    </row>
    <row r="10" spans="1:13" ht="15.75" customHeight="1" x14ac:dyDescent="0.15">
      <c r="A10" s="53"/>
      <c r="B10" s="53"/>
      <c r="C10" s="53"/>
      <c r="D10" s="53"/>
      <c r="E10" s="53"/>
      <c r="F10" s="53"/>
    </row>
    <row r="11" spans="1:13" ht="15.75" customHeight="1" x14ac:dyDescent="0.15">
      <c r="A11" s="53"/>
      <c r="B11" s="53"/>
      <c r="C11" s="53"/>
      <c r="D11" s="53"/>
      <c r="E11" s="53"/>
      <c r="F11" s="53"/>
    </row>
    <row r="12" spans="1:13" ht="15.75" customHeight="1" x14ac:dyDescent="0.15">
      <c r="A12" s="53"/>
      <c r="B12" s="53"/>
      <c r="C12" s="53"/>
      <c r="D12" s="53"/>
      <c r="E12" s="53"/>
      <c r="F12" s="53"/>
    </row>
    <row r="13" spans="1:13" ht="15.75" customHeight="1" x14ac:dyDescent="0.15">
      <c r="A13" s="53"/>
      <c r="B13" s="53"/>
      <c r="C13" s="53"/>
      <c r="D13" s="53"/>
      <c r="E13" s="53"/>
      <c r="F13" s="53"/>
    </row>
    <row r="14" spans="1:13" ht="15.75" customHeight="1" x14ac:dyDescent="0.15">
      <c r="A14" s="53"/>
      <c r="B14" s="53"/>
      <c r="C14" s="53"/>
      <c r="D14" s="53"/>
      <c r="E14" s="53"/>
      <c r="F14" s="53"/>
    </row>
    <row r="15" spans="1:13" ht="15.75" customHeight="1" x14ac:dyDescent="0.15">
      <c r="A15" s="53"/>
      <c r="B15" s="53"/>
      <c r="C15" s="53"/>
      <c r="D15" s="53"/>
      <c r="E15" s="53"/>
      <c r="F15" s="53"/>
    </row>
    <row r="16" spans="1:13" ht="15.75" customHeight="1" x14ac:dyDescent="0.15">
      <c r="A16" s="53"/>
      <c r="B16" s="53"/>
      <c r="C16" s="53"/>
      <c r="D16" s="53"/>
      <c r="E16" s="53"/>
      <c r="F16" s="53"/>
    </row>
    <row r="17" spans="1:6" ht="15.75" customHeight="1" x14ac:dyDescent="0.15">
      <c r="A17" s="53"/>
      <c r="B17" s="53"/>
      <c r="C17" s="53"/>
      <c r="D17" s="53"/>
      <c r="E17" s="53"/>
      <c r="F17" s="53"/>
    </row>
    <row r="18" spans="1:6" ht="15.75" customHeight="1" x14ac:dyDescent="0.15">
      <c r="A18" s="53"/>
      <c r="B18" s="53"/>
      <c r="C18" s="53"/>
      <c r="D18" s="53"/>
      <c r="E18" s="53"/>
      <c r="F18" s="53"/>
    </row>
    <row r="19" spans="1:6" ht="15.75" customHeight="1" x14ac:dyDescent="0.15">
      <c r="A19" s="53"/>
      <c r="B19" s="53"/>
      <c r="C19" s="53"/>
      <c r="D19" s="53"/>
      <c r="E19" s="53"/>
      <c r="F19" s="53"/>
    </row>
    <row r="20" spans="1:6" ht="15.75" customHeight="1" x14ac:dyDescent="0.15">
      <c r="A20" s="53"/>
      <c r="B20" s="53"/>
      <c r="C20" s="53"/>
      <c r="D20" s="53"/>
      <c r="E20" s="53"/>
      <c r="F20" s="53"/>
    </row>
    <row r="21" spans="1:6" ht="15.75" customHeight="1" x14ac:dyDescent="0.15">
      <c r="A21" s="53"/>
      <c r="B21" s="53"/>
      <c r="C21" s="53"/>
      <c r="D21" s="53"/>
      <c r="E21" s="53"/>
      <c r="F21" s="53"/>
    </row>
    <row r="22" spans="1:6" ht="15.75" customHeight="1" x14ac:dyDescent="0.15">
      <c r="A22" s="53"/>
      <c r="B22" s="53"/>
      <c r="C22" s="53"/>
      <c r="D22" s="53"/>
      <c r="E22" s="53"/>
      <c r="F22" s="53"/>
    </row>
    <row r="23" spans="1:6" ht="15.75" customHeight="1" x14ac:dyDescent="0.15">
      <c r="A23" s="53"/>
      <c r="B23" s="53"/>
      <c r="C23" s="53"/>
      <c r="D23" s="53"/>
      <c r="E23" s="53"/>
      <c r="F23" s="53"/>
    </row>
    <row r="24" spans="1:6" ht="15.75" customHeight="1" x14ac:dyDescent="0.15">
      <c r="A24" s="53"/>
      <c r="B24" s="53"/>
      <c r="C24" s="53"/>
      <c r="D24" s="53"/>
      <c r="E24" s="53"/>
      <c r="F24" s="53"/>
    </row>
    <row r="25" spans="1:6" ht="15.75" customHeight="1" x14ac:dyDescent="0.15">
      <c r="A25" s="53"/>
      <c r="B25" s="53"/>
      <c r="C25" s="53"/>
      <c r="D25" s="53"/>
      <c r="E25" s="53"/>
      <c r="F25" s="53"/>
    </row>
    <row r="26" spans="1:6" ht="15.75" customHeight="1" x14ac:dyDescent="0.15">
      <c r="A26" s="53"/>
      <c r="B26" s="53"/>
      <c r="C26" s="53"/>
      <c r="D26" s="53"/>
      <c r="E26" s="53"/>
      <c r="F26" s="53"/>
    </row>
    <row r="27" spans="1:6" ht="15.75" customHeight="1" x14ac:dyDescent="0.15"/>
    <row r="28" spans="1:6" ht="15.75" customHeight="1" x14ac:dyDescent="0.15"/>
    <row r="29" spans="1:6" ht="15.75" customHeight="1" x14ac:dyDescent="0.15"/>
    <row r="30" spans="1:6" ht="15.75" customHeight="1" x14ac:dyDescent="0.15"/>
    <row r="31" spans="1:6" ht="15.75" customHeight="1" x14ac:dyDescent="0.15"/>
    <row r="32" spans="1:6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V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6" width="12.6640625" customWidth="1"/>
    <col min="8" max="8" width="16.33203125" customWidth="1"/>
    <col min="9" max="9" width="16.5" customWidth="1"/>
  </cols>
  <sheetData>
    <row r="1" spans="1:22" ht="15.75" customHeight="1" x14ac:dyDescent="0.15">
      <c r="A1" s="42" t="s">
        <v>54</v>
      </c>
      <c r="B1" s="54" t="s">
        <v>56</v>
      </c>
      <c r="C1" s="42" t="s">
        <v>72</v>
      </c>
      <c r="D1" s="42" t="s">
        <v>73</v>
      </c>
      <c r="E1" s="42" t="s">
        <v>74</v>
      </c>
      <c r="F1" s="42" t="s">
        <v>75</v>
      </c>
      <c r="G1" s="42" t="s">
        <v>76</v>
      </c>
      <c r="H1" s="42" t="s">
        <v>77</v>
      </c>
      <c r="I1" s="42" t="s">
        <v>78</v>
      </c>
      <c r="J1" s="42" t="s">
        <v>79</v>
      </c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</row>
    <row r="2" spans="1:22" ht="15.75" customHeight="1" x14ac:dyDescent="0.15">
      <c r="A2" s="10" t="s">
        <v>45</v>
      </c>
      <c r="B2" s="10">
        <f>WaysPays!D2</f>
        <v>100</v>
      </c>
      <c r="C2" s="4">
        <f t="shared" ref="C2:C9" si="0">AVERAGE($B$2:$B$9)</f>
        <v>19.925000000000001</v>
      </c>
      <c r="D2" s="4">
        <f t="shared" ref="D2:D9" si="1">B2-C2</f>
        <v>80.075000000000003</v>
      </c>
      <c r="E2" s="46">
        <f t="shared" ref="E2:E9" si="2">D2^2</f>
        <v>6412.0056250000007</v>
      </c>
      <c r="F2" s="46">
        <f>WaysPays!$C2/'Symbol Count'!$I$4</f>
        <v>8.4522915101427495E-4</v>
      </c>
      <c r="G2" s="46">
        <f t="shared" ref="G2:G9" si="3">E2*F2</f>
        <v>5.4196140707175058</v>
      </c>
      <c r="H2" s="46">
        <f>SUM(G2:G9)</f>
        <v>129.05971209382048</v>
      </c>
      <c r="I2" s="46">
        <f>SQRT(H2)</f>
        <v>11.36044506583349</v>
      </c>
      <c r="J2" s="46">
        <f>1.96*I2</f>
        <v>22.26647232903364</v>
      </c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</row>
    <row r="3" spans="1:22" ht="15.75" customHeight="1" x14ac:dyDescent="0.15">
      <c r="A3" s="10" t="s">
        <v>46</v>
      </c>
      <c r="B3" s="10">
        <f>WaysPays!D3</f>
        <v>20</v>
      </c>
      <c r="C3" s="4">
        <f t="shared" si="0"/>
        <v>19.925000000000001</v>
      </c>
      <c r="D3" s="4">
        <f t="shared" si="1"/>
        <v>7.4999999999999289E-2</v>
      </c>
      <c r="E3" s="46">
        <f t="shared" si="2"/>
        <v>5.6249999999998931E-3</v>
      </c>
      <c r="F3" s="46">
        <f>WaysPays!$C3/'Symbol Count'!$I$4</f>
        <v>9.2975206611570251E-3</v>
      </c>
      <c r="G3" s="46">
        <f t="shared" si="3"/>
        <v>5.2298553719007271E-5</v>
      </c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</row>
    <row r="4" spans="1:22" ht="15.75" customHeight="1" x14ac:dyDescent="0.15">
      <c r="A4" s="10" t="s">
        <v>47</v>
      </c>
      <c r="B4" s="10">
        <f>WaysPays!D4</f>
        <v>20</v>
      </c>
      <c r="C4" s="4">
        <f t="shared" si="0"/>
        <v>19.925000000000001</v>
      </c>
      <c r="D4" s="4">
        <f t="shared" si="1"/>
        <v>7.4999999999999289E-2</v>
      </c>
      <c r="E4" s="46">
        <f t="shared" si="2"/>
        <v>5.6249999999998931E-3</v>
      </c>
      <c r="F4" s="46">
        <f>WaysPays!$C4/'Symbol Count'!$I$4</f>
        <v>9.2975206611570251E-3</v>
      </c>
      <c r="G4" s="46">
        <f t="shared" si="3"/>
        <v>5.2298553719007271E-5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</row>
    <row r="5" spans="1:22" ht="15.75" customHeight="1" x14ac:dyDescent="0.15">
      <c r="A5" s="10" t="s">
        <v>60</v>
      </c>
      <c r="B5" s="10">
        <f>WaysPays!D5</f>
        <v>10</v>
      </c>
      <c r="C5" s="4">
        <f t="shared" si="0"/>
        <v>19.925000000000001</v>
      </c>
      <c r="D5" s="4">
        <f t="shared" si="1"/>
        <v>-9.9250000000000007</v>
      </c>
      <c r="E5" s="46">
        <f t="shared" si="2"/>
        <v>98.505625000000009</v>
      </c>
      <c r="F5" s="46">
        <f>WaysPays!$C5/'Symbol Count'!$I$4</f>
        <v>2.1130728775356874E-2</v>
      </c>
      <c r="G5" s="46">
        <f t="shared" si="3"/>
        <v>2.0814956447220139</v>
      </c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</row>
    <row r="6" spans="1:22" ht="15.75" customHeight="1" x14ac:dyDescent="0.15">
      <c r="A6" s="10" t="s">
        <v>49</v>
      </c>
      <c r="B6" s="10">
        <f>WaysPays!D6</f>
        <v>6</v>
      </c>
      <c r="C6" s="4">
        <f t="shared" si="0"/>
        <v>19.925000000000001</v>
      </c>
      <c r="D6" s="4">
        <f t="shared" si="1"/>
        <v>-13.925000000000001</v>
      </c>
      <c r="E6" s="46">
        <f t="shared" si="2"/>
        <v>193.90562500000001</v>
      </c>
      <c r="F6" s="46">
        <f>WaysPays!$C6/'Symbol Count'!$I$4</f>
        <v>9.2975206611570251E-3</v>
      </c>
      <c r="G6" s="46">
        <f t="shared" si="3"/>
        <v>1.8028415547520662</v>
      </c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</row>
    <row r="7" spans="1:22" ht="15.75" customHeight="1" x14ac:dyDescent="0.15">
      <c r="A7" s="10" t="s">
        <v>50</v>
      </c>
      <c r="B7" s="10">
        <f>WaysPays!D7</f>
        <v>2</v>
      </c>
      <c r="C7" s="4">
        <f t="shared" si="0"/>
        <v>19.925000000000001</v>
      </c>
      <c r="D7" s="4">
        <f t="shared" si="1"/>
        <v>-17.925000000000001</v>
      </c>
      <c r="E7" s="46">
        <f t="shared" si="2"/>
        <v>321.30562500000002</v>
      </c>
      <c r="F7" s="46">
        <f>WaysPays!$C7/'Symbol Count'!$I$4</f>
        <v>2.9583020285499625E-2</v>
      </c>
      <c r="G7" s="46">
        <f t="shared" si="3"/>
        <v>9.5051908222201362</v>
      </c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</row>
    <row r="8" spans="1:22" ht="15.75" customHeight="1" x14ac:dyDescent="0.15">
      <c r="A8" s="10" t="s">
        <v>51</v>
      </c>
      <c r="B8" s="10">
        <f>WaysPays!D8</f>
        <v>1</v>
      </c>
      <c r="C8" s="4">
        <f t="shared" si="0"/>
        <v>19.925000000000001</v>
      </c>
      <c r="D8" s="4">
        <f t="shared" si="1"/>
        <v>-18.925000000000001</v>
      </c>
      <c r="E8" s="46">
        <f t="shared" si="2"/>
        <v>358.15562500000004</v>
      </c>
      <c r="F8" s="46">
        <f>WaysPays!$C8/'Symbol Count'!$I$4</f>
        <v>3.9725770097670927E-2</v>
      </c>
      <c r="G8" s="46">
        <f t="shared" si="3"/>
        <v>14.228008017937643</v>
      </c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</row>
    <row r="9" spans="1:22" ht="15.75" customHeight="1" x14ac:dyDescent="0.15">
      <c r="A9" s="10" t="s">
        <v>61</v>
      </c>
      <c r="B9" s="10">
        <f>WaysPays!D9</f>
        <v>0.4</v>
      </c>
      <c r="C9" s="4">
        <f t="shared" si="0"/>
        <v>19.925000000000001</v>
      </c>
      <c r="D9" s="4">
        <f t="shared" si="1"/>
        <v>-19.525000000000002</v>
      </c>
      <c r="E9" s="46">
        <f t="shared" si="2"/>
        <v>381.22562500000009</v>
      </c>
      <c r="F9" s="46">
        <f>WaysPays!$C9/'Symbol Count'!$I$4</f>
        <v>0.25187828700225395</v>
      </c>
      <c r="G9" s="46">
        <f t="shared" si="3"/>
        <v>96.022457386363669</v>
      </c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</row>
    <row r="10" spans="1:22" ht="15.75" customHeight="1" x14ac:dyDescent="0.15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</row>
    <row r="11" spans="1:22" ht="15.75" customHeight="1" x14ac:dyDescent="0.15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</row>
    <row r="12" spans="1:22" ht="15.75" customHeight="1" x14ac:dyDescent="0.1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</row>
    <row r="13" spans="1:22" ht="15.75" customHeight="1" x14ac:dyDescent="0.1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</row>
    <row r="14" spans="1:22" ht="15.75" customHeight="1" x14ac:dyDescent="0.15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</row>
    <row r="15" spans="1:22" ht="15.75" customHeight="1" x14ac:dyDescent="0.1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</row>
    <row r="16" spans="1:22" ht="15.75" customHeight="1" x14ac:dyDescent="0.15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</row>
    <row r="17" ht="15.75" customHeight="1" x14ac:dyDescent="0.15"/>
    <row r="18" ht="15.75" customHeight="1" x14ac:dyDescent="0.15"/>
    <row r="19" ht="15.75" customHeight="1" x14ac:dyDescent="0.15"/>
    <row r="20" ht="15.75" customHeight="1" x14ac:dyDescent="0.15"/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F1000"/>
  <sheetViews>
    <sheetView workbookViewId="0"/>
  </sheetViews>
  <sheetFormatPr baseColWidth="10" defaultColWidth="12.6640625" defaultRowHeight="15" customHeight="1" x14ac:dyDescent="0.15"/>
  <cols>
    <col min="1" max="4" width="12.6640625" customWidth="1"/>
    <col min="5" max="5" width="18.6640625" customWidth="1"/>
    <col min="6" max="6" width="12.6640625" customWidth="1"/>
  </cols>
  <sheetData>
    <row r="1" spans="1:6" ht="15.75" customHeight="1" x14ac:dyDescent="0.15">
      <c r="A1" s="55" t="s">
        <v>0</v>
      </c>
      <c r="B1" s="56" t="s">
        <v>1</v>
      </c>
      <c r="C1" s="56" t="s">
        <v>2</v>
      </c>
      <c r="E1" s="42" t="s">
        <v>54</v>
      </c>
      <c r="F1" s="55" t="s">
        <v>56</v>
      </c>
    </row>
    <row r="2" spans="1:6" ht="15.75" customHeight="1" x14ac:dyDescent="0.15">
      <c r="A2" s="10" t="s">
        <v>5</v>
      </c>
      <c r="B2" s="10" t="s">
        <v>5</v>
      </c>
      <c r="C2" s="10" t="s">
        <v>5</v>
      </c>
      <c r="E2" s="10" t="s">
        <v>45</v>
      </c>
      <c r="F2" s="10">
        <v>100</v>
      </c>
    </row>
    <row r="3" spans="1:6" ht="15.75" customHeight="1" x14ac:dyDescent="0.15">
      <c r="A3" s="10" t="s">
        <v>6</v>
      </c>
      <c r="B3" s="10" t="s">
        <v>6</v>
      </c>
      <c r="C3" s="10" t="s">
        <v>6</v>
      </c>
      <c r="E3" s="10" t="s">
        <v>46</v>
      </c>
      <c r="F3" s="10">
        <v>20</v>
      </c>
    </row>
    <row r="4" spans="1:6" ht="15.75" customHeight="1" x14ac:dyDescent="0.15">
      <c r="A4" s="10" t="s">
        <v>7</v>
      </c>
      <c r="B4" s="10" t="s">
        <v>7</v>
      </c>
      <c r="C4" s="10" t="s">
        <v>7</v>
      </c>
      <c r="E4" s="10" t="s">
        <v>47</v>
      </c>
      <c r="F4" s="10">
        <v>20</v>
      </c>
    </row>
    <row r="5" spans="1:6" ht="15.75" customHeight="1" x14ac:dyDescent="0.15">
      <c r="A5" s="10" t="s">
        <v>6</v>
      </c>
      <c r="B5" s="10" t="s">
        <v>6</v>
      </c>
      <c r="C5" s="10" t="s">
        <v>6</v>
      </c>
      <c r="E5" s="10" t="s">
        <v>60</v>
      </c>
      <c r="F5" s="10">
        <v>10</v>
      </c>
    </row>
    <row r="6" spans="1:6" ht="15.75" customHeight="1" x14ac:dyDescent="0.15">
      <c r="A6" s="10" t="s">
        <v>8</v>
      </c>
      <c r="B6" s="10" t="s">
        <v>8</v>
      </c>
      <c r="C6" s="10" t="s">
        <v>8</v>
      </c>
      <c r="E6" s="10" t="s">
        <v>49</v>
      </c>
      <c r="F6" s="10">
        <v>6</v>
      </c>
    </row>
    <row r="7" spans="1:6" ht="15.75" customHeight="1" x14ac:dyDescent="0.15">
      <c r="A7" s="10" t="s">
        <v>6</v>
      </c>
      <c r="B7" s="10" t="s">
        <v>6</v>
      </c>
      <c r="C7" s="10" t="s">
        <v>6</v>
      </c>
      <c r="E7" s="10" t="s">
        <v>50</v>
      </c>
      <c r="F7" s="10">
        <v>2</v>
      </c>
    </row>
    <row r="8" spans="1:6" ht="15.75" customHeight="1" x14ac:dyDescent="0.15">
      <c r="A8" s="10" t="s">
        <v>9</v>
      </c>
      <c r="B8" s="10" t="s">
        <v>9</v>
      </c>
      <c r="C8" s="10" t="s">
        <v>9</v>
      </c>
      <c r="E8" s="10" t="s">
        <v>51</v>
      </c>
      <c r="F8" s="10">
        <v>1</v>
      </c>
    </row>
    <row r="9" spans="1:6" ht="15.75" customHeight="1" x14ac:dyDescent="0.15">
      <c r="A9" s="10" t="s">
        <v>6</v>
      </c>
      <c r="B9" s="10" t="s">
        <v>6</v>
      </c>
      <c r="C9" s="10" t="s">
        <v>6</v>
      </c>
      <c r="E9" s="10" t="s">
        <v>61</v>
      </c>
      <c r="F9" s="10">
        <v>0.4</v>
      </c>
    </row>
    <row r="10" spans="1:6" ht="15.75" customHeight="1" x14ac:dyDescent="0.15">
      <c r="A10" s="10" t="s">
        <v>5</v>
      </c>
      <c r="B10" s="10" t="s">
        <v>5</v>
      </c>
      <c r="C10" s="10" t="s">
        <v>5</v>
      </c>
    </row>
    <row r="11" spans="1:6" ht="15.75" customHeight="1" x14ac:dyDescent="0.15">
      <c r="A11" s="10" t="s">
        <v>6</v>
      </c>
      <c r="B11" s="10" t="s">
        <v>6</v>
      </c>
      <c r="C11" s="10" t="s">
        <v>6</v>
      </c>
    </row>
    <row r="12" spans="1:6" ht="15.75" customHeight="1" x14ac:dyDescent="0.15">
      <c r="A12" s="10" t="s">
        <v>10</v>
      </c>
      <c r="B12" s="10" t="s">
        <v>10</v>
      </c>
      <c r="C12" s="10" t="s">
        <v>10</v>
      </c>
    </row>
    <row r="13" spans="1:6" ht="15.75" customHeight="1" x14ac:dyDescent="0.15">
      <c r="A13" s="10" t="s">
        <v>6</v>
      </c>
      <c r="B13" s="10" t="s">
        <v>6</v>
      </c>
      <c r="C13" s="10" t="s">
        <v>6</v>
      </c>
    </row>
    <row r="14" spans="1:6" ht="15.75" customHeight="1" x14ac:dyDescent="0.15">
      <c r="A14" s="10" t="s">
        <v>8</v>
      </c>
      <c r="B14" s="10" t="s">
        <v>8</v>
      </c>
      <c r="C14" s="10" t="s">
        <v>8</v>
      </c>
    </row>
    <row r="15" spans="1:6" ht="15.75" customHeight="1" x14ac:dyDescent="0.15">
      <c r="A15" s="10" t="s">
        <v>6</v>
      </c>
      <c r="B15" s="10" t="s">
        <v>6</v>
      </c>
      <c r="C15" s="10" t="s">
        <v>6</v>
      </c>
    </row>
    <row r="16" spans="1:6" ht="15.75" customHeight="1" x14ac:dyDescent="0.15">
      <c r="A16" s="10" t="s">
        <v>11</v>
      </c>
      <c r="B16" s="10" t="s">
        <v>11</v>
      </c>
      <c r="C16" s="10" t="s">
        <v>11</v>
      </c>
    </row>
    <row r="17" spans="1:3" ht="15.75" customHeight="1" x14ac:dyDescent="0.15">
      <c r="A17" s="10" t="s">
        <v>6</v>
      </c>
      <c r="B17" s="10" t="s">
        <v>6</v>
      </c>
      <c r="C17" s="10" t="s">
        <v>6</v>
      </c>
    </row>
    <row r="18" spans="1:3" ht="15.75" customHeight="1" x14ac:dyDescent="0.15">
      <c r="A18" s="10" t="s">
        <v>11</v>
      </c>
      <c r="B18" s="10" t="s">
        <v>11</v>
      </c>
      <c r="C18" s="10" t="s">
        <v>11</v>
      </c>
    </row>
    <row r="19" spans="1:3" ht="15.75" customHeight="1" x14ac:dyDescent="0.15">
      <c r="A19" s="10" t="s">
        <v>6</v>
      </c>
      <c r="B19" s="10" t="s">
        <v>6</v>
      </c>
      <c r="C19" s="10" t="s">
        <v>6</v>
      </c>
    </row>
    <row r="20" spans="1:3" ht="15.75" customHeight="1" x14ac:dyDescent="0.15">
      <c r="A20" s="10" t="s">
        <v>8</v>
      </c>
      <c r="B20" s="10" t="s">
        <v>8</v>
      </c>
      <c r="C20" s="10" t="s">
        <v>8</v>
      </c>
    </row>
    <row r="21" spans="1:3" ht="15.75" customHeight="1" x14ac:dyDescent="0.15">
      <c r="A21" s="10" t="s">
        <v>6</v>
      </c>
      <c r="B21" s="10" t="s">
        <v>6</v>
      </c>
      <c r="C21" s="10" t="s">
        <v>6</v>
      </c>
    </row>
    <row r="22" spans="1:3" ht="15.75" customHeight="1" x14ac:dyDescent="0.15">
      <c r="A22" s="10" t="s">
        <v>5</v>
      </c>
      <c r="B22" s="10" t="s">
        <v>5</v>
      </c>
      <c r="C22" s="10" t="s">
        <v>5</v>
      </c>
    </row>
    <row r="23" spans="1:3" ht="15.75" customHeight="1" x14ac:dyDescent="0.15">
      <c r="A23" s="10" t="s">
        <v>6</v>
      </c>
      <c r="B23" s="10" t="s">
        <v>6</v>
      </c>
      <c r="C23" s="10" t="s">
        <v>6</v>
      </c>
    </row>
    <row r="24" spans="1:3" ht="15.75" customHeight="1" x14ac:dyDescent="0.15">
      <c r="A24" s="12"/>
      <c r="B24" s="12"/>
      <c r="C24" s="12"/>
    </row>
    <row r="25" spans="1:3" ht="15.75" customHeight="1" x14ac:dyDescent="0.15">
      <c r="A25" s="12"/>
      <c r="B25" s="12"/>
      <c r="C25" s="12"/>
    </row>
    <row r="26" spans="1:3" ht="15.75" customHeight="1" x14ac:dyDescent="0.15">
      <c r="A26" s="12"/>
      <c r="B26" s="12"/>
      <c r="C26" s="12"/>
    </row>
    <row r="27" spans="1:3" ht="15.75" customHeight="1" x14ac:dyDescent="0.15">
      <c r="A27" s="12"/>
      <c r="B27" s="12"/>
      <c r="C27" s="12"/>
    </row>
    <row r="28" spans="1:3" ht="15.75" customHeight="1" x14ac:dyDescent="0.15">
      <c r="A28" s="12"/>
      <c r="B28" s="12"/>
      <c r="C28" s="12"/>
    </row>
    <row r="29" spans="1:3" ht="15.75" customHeight="1" x14ac:dyDescent="0.15">
      <c r="A29" s="12"/>
      <c r="B29" s="12"/>
      <c r="C29" s="12"/>
    </row>
    <row r="30" spans="1:3" ht="15.75" customHeight="1" x14ac:dyDescent="0.15">
      <c r="A30" s="12"/>
      <c r="B30" s="12"/>
      <c r="C30" s="12"/>
    </row>
    <row r="31" spans="1:3" ht="15.75" customHeight="1" x14ac:dyDescent="0.15">
      <c r="A31" s="12"/>
      <c r="B31" s="12"/>
      <c r="C31" s="12"/>
    </row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F1000"/>
  <sheetViews>
    <sheetView workbookViewId="0"/>
  </sheetViews>
  <sheetFormatPr baseColWidth="10" defaultColWidth="12.6640625" defaultRowHeight="15" customHeight="1" x14ac:dyDescent="0.15"/>
  <cols>
    <col min="1" max="4" width="12.6640625" customWidth="1"/>
    <col min="5" max="5" width="18.33203125" customWidth="1"/>
    <col min="6" max="6" width="12.6640625" customWidth="1"/>
  </cols>
  <sheetData>
    <row r="1" spans="1:6" ht="15.75" customHeight="1" x14ac:dyDescent="0.15">
      <c r="A1" s="55" t="s">
        <v>0</v>
      </c>
      <c r="B1" s="56" t="s">
        <v>1</v>
      </c>
      <c r="C1" s="56" t="s">
        <v>2</v>
      </c>
      <c r="E1" s="42" t="s">
        <v>54</v>
      </c>
      <c r="F1" s="55" t="s">
        <v>56</v>
      </c>
    </row>
    <row r="2" spans="1:6" ht="15.75" customHeight="1" x14ac:dyDescent="0.15">
      <c r="A2" s="10" t="s">
        <v>5</v>
      </c>
      <c r="B2" s="10" t="s">
        <v>6</v>
      </c>
      <c r="C2" s="10" t="s">
        <v>5</v>
      </c>
      <c r="E2" s="10" t="s">
        <v>45</v>
      </c>
      <c r="F2" s="10">
        <v>50</v>
      </c>
    </row>
    <row r="3" spans="1:6" ht="15.75" customHeight="1" x14ac:dyDescent="0.15">
      <c r="A3" s="10" t="s">
        <v>6</v>
      </c>
      <c r="B3" s="10" t="s">
        <v>6</v>
      </c>
      <c r="C3" s="10" t="s">
        <v>6</v>
      </c>
      <c r="E3" s="10" t="s">
        <v>46</v>
      </c>
      <c r="F3" s="10">
        <v>10</v>
      </c>
    </row>
    <row r="4" spans="1:6" ht="15.75" customHeight="1" x14ac:dyDescent="0.15">
      <c r="A4" s="10" t="s">
        <v>7</v>
      </c>
      <c r="B4" s="10" t="s">
        <v>7</v>
      </c>
      <c r="C4" s="10" t="s">
        <v>7</v>
      </c>
      <c r="E4" s="10" t="s">
        <v>47</v>
      </c>
      <c r="F4" s="10">
        <v>10</v>
      </c>
    </row>
    <row r="5" spans="1:6" ht="15.75" customHeight="1" x14ac:dyDescent="0.15">
      <c r="A5" s="10" t="s">
        <v>6</v>
      </c>
      <c r="B5" s="10" t="s">
        <v>6</v>
      </c>
      <c r="C5" s="10" t="s">
        <v>6</v>
      </c>
      <c r="E5" s="10" t="s">
        <v>60</v>
      </c>
      <c r="F5" s="10">
        <v>4</v>
      </c>
    </row>
    <row r="6" spans="1:6" ht="15.75" customHeight="1" x14ac:dyDescent="0.15">
      <c r="A6" s="10" t="s">
        <v>8</v>
      </c>
      <c r="B6" s="10" t="s">
        <v>8</v>
      </c>
      <c r="C6" s="10" t="s">
        <v>8</v>
      </c>
      <c r="E6" s="10" t="s">
        <v>49</v>
      </c>
      <c r="F6" s="10">
        <v>8</v>
      </c>
    </row>
    <row r="7" spans="1:6" ht="15.75" customHeight="1" x14ac:dyDescent="0.15">
      <c r="A7" s="10" t="s">
        <v>6</v>
      </c>
      <c r="B7" s="10" t="s">
        <v>6</v>
      </c>
      <c r="C7" s="10" t="s">
        <v>6</v>
      </c>
      <c r="E7" s="10" t="s">
        <v>50</v>
      </c>
      <c r="F7" s="10">
        <v>4</v>
      </c>
    </row>
    <row r="8" spans="1:6" ht="15.75" customHeight="1" x14ac:dyDescent="0.15">
      <c r="A8" s="10" t="s">
        <v>9</v>
      </c>
      <c r="B8" s="10" t="s">
        <v>9</v>
      </c>
      <c r="C8" s="10" t="s">
        <v>9</v>
      </c>
      <c r="E8" s="10" t="s">
        <v>51</v>
      </c>
      <c r="F8" s="10">
        <v>4</v>
      </c>
    </row>
    <row r="9" spans="1:6" ht="15.75" customHeight="1" x14ac:dyDescent="0.15">
      <c r="A9" s="10" t="s">
        <v>6</v>
      </c>
      <c r="B9" s="10" t="s">
        <v>6</v>
      </c>
      <c r="C9" s="10" t="s">
        <v>6</v>
      </c>
      <c r="E9" s="10" t="s">
        <v>61</v>
      </c>
      <c r="F9" s="10">
        <v>1</v>
      </c>
    </row>
    <row r="10" spans="1:6" ht="15.75" customHeight="1" x14ac:dyDescent="0.15">
      <c r="A10" s="10" t="s">
        <v>5</v>
      </c>
      <c r="B10" s="10" t="s">
        <v>5</v>
      </c>
      <c r="C10" s="10" t="s">
        <v>5</v>
      </c>
    </row>
    <row r="11" spans="1:6" ht="15.75" customHeight="1" x14ac:dyDescent="0.15">
      <c r="A11" s="10" t="s">
        <v>6</v>
      </c>
      <c r="B11" s="10" t="s">
        <v>6</v>
      </c>
      <c r="C11" s="10" t="s">
        <v>6</v>
      </c>
    </row>
    <row r="12" spans="1:6" ht="15.75" customHeight="1" x14ac:dyDescent="0.15">
      <c r="A12" s="10" t="s">
        <v>10</v>
      </c>
      <c r="B12" s="10" t="s">
        <v>10</v>
      </c>
      <c r="C12" s="10" t="s">
        <v>10</v>
      </c>
    </row>
    <row r="13" spans="1:6" ht="15.75" customHeight="1" x14ac:dyDescent="0.15">
      <c r="A13" s="10" t="s">
        <v>6</v>
      </c>
      <c r="B13" s="10" t="s">
        <v>6</v>
      </c>
      <c r="C13" s="10" t="s">
        <v>6</v>
      </c>
    </row>
    <row r="14" spans="1:6" ht="15.75" customHeight="1" x14ac:dyDescent="0.15">
      <c r="A14" s="10" t="s">
        <v>8</v>
      </c>
      <c r="B14" s="10" t="s">
        <v>9</v>
      </c>
      <c r="C14" s="10" t="s">
        <v>8</v>
      </c>
    </row>
    <row r="15" spans="1:6" ht="15.75" customHeight="1" x14ac:dyDescent="0.15">
      <c r="A15" s="10" t="s">
        <v>6</v>
      </c>
      <c r="B15" s="10" t="s">
        <v>6</v>
      </c>
      <c r="C15" s="10" t="s">
        <v>6</v>
      </c>
    </row>
    <row r="16" spans="1:6" ht="15.75" customHeight="1" x14ac:dyDescent="0.15">
      <c r="A16" s="10" t="s">
        <v>11</v>
      </c>
      <c r="B16" s="10" t="s">
        <v>5</v>
      </c>
      <c r="C16" s="10" t="s">
        <v>10</v>
      </c>
    </row>
    <row r="17" spans="1:3" ht="15.75" customHeight="1" x14ac:dyDescent="0.15">
      <c r="A17" s="10" t="s">
        <v>6</v>
      </c>
      <c r="B17" s="10" t="s">
        <v>6</v>
      </c>
      <c r="C17" s="10" t="s">
        <v>6</v>
      </c>
    </row>
    <row r="18" spans="1:3" ht="15.75" customHeight="1" x14ac:dyDescent="0.15">
      <c r="A18" s="10" t="s">
        <v>11</v>
      </c>
      <c r="B18" s="10" t="s">
        <v>11</v>
      </c>
      <c r="C18" s="10" t="s">
        <v>11</v>
      </c>
    </row>
    <row r="19" spans="1:3" ht="15.75" customHeight="1" x14ac:dyDescent="0.15">
      <c r="A19" s="10" t="s">
        <v>6</v>
      </c>
      <c r="B19" s="10" t="s">
        <v>6</v>
      </c>
      <c r="C19" s="10" t="s">
        <v>6</v>
      </c>
    </row>
    <row r="20" spans="1:3" ht="15.75" customHeight="1" x14ac:dyDescent="0.15">
      <c r="A20" s="10" t="s">
        <v>6</v>
      </c>
      <c r="B20" s="10" t="s">
        <v>8</v>
      </c>
      <c r="C20" s="10" t="s">
        <v>8</v>
      </c>
    </row>
    <row r="21" spans="1:3" ht="15.75" customHeight="1" x14ac:dyDescent="0.15">
      <c r="A21" s="10" t="s">
        <v>6</v>
      </c>
      <c r="B21" s="10" t="s">
        <v>6</v>
      </c>
      <c r="C21" s="10" t="s">
        <v>6</v>
      </c>
    </row>
    <row r="22" spans="1:3" ht="15.75" customHeight="1" x14ac:dyDescent="0.15">
      <c r="A22" s="10" t="s">
        <v>5</v>
      </c>
      <c r="B22" s="10" t="s">
        <v>5</v>
      </c>
      <c r="C22" s="10" t="s">
        <v>6</v>
      </c>
    </row>
    <row r="23" spans="1:3" ht="15.75" customHeight="1" x14ac:dyDescent="0.15">
      <c r="A23" s="10" t="s">
        <v>6</v>
      </c>
      <c r="B23" s="10" t="s">
        <v>6</v>
      </c>
      <c r="C23" s="10" t="s">
        <v>6</v>
      </c>
    </row>
    <row r="24" spans="1:3" ht="15.75" customHeight="1" x14ac:dyDescent="0.15">
      <c r="A24" s="10"/>
      <c r="B24" s="12"/>
      <c r="C24" s="12"/>
    </row>
    <row r="25" spans="1:3" ht="15.75" customHeight="1" x14ac:dyDescent="0.15">
      <c r="A25" s="10"/>
      <c r="B25" s="10"/>
      <c r="C25" s="12"/>
    </row>
    <row r="26" spans="1:3" ht="15.75" customHeight="1" x14ac:dyDescent="0.15">
      <c r="A26" s="10"/>
      <c r="B26" s="12"/>
      <c r="C26" s="10"/>
    </row>
    <row r="27" spans="1:3" ht="15.75" customHeight="1" x14ac:dyDescent="0.15">
      <c r="A27" s="12"/>
      <c r="B27" s="10"/>
      <c r="C27" s="12"/>
    </row>
    <row r="28" spans="1:3" ht="15.75" customHeight="1" x14ac:dyDescent="0.15">
      <c r="A28" s="12"/>
      <c r="B28" s="12"/>
      <c r="C28" s="10"/>
    </row>
    <row r="29" spans="1:3" ht="15.75" customHeight="1" x14ac:dyDescent="0.15">
      <c r="A29" s="12"/>
      <c r="B29" s="12"/>
      <c r="C29" s="12"/>
    </row>
    <row r="30" spans="1:3" ht="15.75" customHeight="1" x14ac:dyDescent="0.15">
      <c r="A30" s="12"/>
      <c r="B30" s="12"/>
      <c r="C30" s="12"/>
    </row>
    <row r="31" spans="1:3" ht="15.75" customHeight="1" x14ac:dyDescent="0.15">
      <c r="A31" s="12"/>
      <c r="B31" s="12"/>
      <c r="C31" s="12"/>
    </row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1000"/>
  <sheetViews>
    <sheetView workbookViewId="0"/>
  </sheetViews>
  <sheetFormatPr baseColWidth="10" defaultColWidth="12.6640625" defaultRowHeight="15" customHeight="1" x14ac:dyDescent="0.15"/>
  <cols>
    <col min="1" max="4" width="12.6640625" customWidth="1"/>
    <col min="5" max="5" width="18.5" customWidth="1"/>
    <col min="6" max="6" width="12.6640625" customWidth="1"/>
  </cols>
  <sheetData>
    <row r="1" spans="1:6" ht="15.75" customHeight="1" x14ac:dyDescent="0.15">
      <c r="A1" s="55" t="s">
        <v>0</v>
      </c>
      <c r="B1" s="56" t="s">
        <v>1</v>
      </c>
      <c r="C1" s="56" t="s">
        <v>2</v>
      </c>
      <c r="E1" s="42" t="s">
        <v>54</v>
      </c>
      <c r="F1" s="55" t="s">
        <v>56</v>
      </c>
    </row>
    <row r="2" spans="1:6" ht="15.75" customHeight="1" x14ac:dyDescent="0.15">
      <c r="A2" s="10" t="s">
        <v>5</v>
      </c>
      <c r="B2" s="10" t="s">
        <v>6</v>
      </c>
      <c r="C2" s="10" t="s">
        <v>10</v>
      </c>
      <c r="E2" s="10" t="s">
        <v>45</v>
      </c>
      <c r="F2" s="10">
        <v>15</v>
      </c>
    </row>
    <row r="3" spans="1:6" ht="15.75" customHeight="1" x14ac:dyDescent="0.15">
      <c r="A3" s="10" t="s">
        <v>6</v>
      </c>
      <c r="B3" s="10" t="s">
        <v>6</v>
      </c>
      <c r="C3" s="10" t="s">
        <v>6</v>
      </c>
      <c r="E3" s="10" t="s">
        <v>46</v>
      </c>
      <c r="F3" s="10">
        <v>10</v>
      </c>
    </row>
    <row r="4" spans="1:6" ht="15.75" customHeight="1" x14ac:dyDescent="0.15">
      <c r="A4" s="10" t="s">
        <v>7</v>
      </c>
      <c r="B4" s="10" t="s">
        <v>7</v>
      </c>
      <c r="C4" s="10" t="s">
        <v>7</v>
      </c>
      <c r="E4" s="10" t="s">
        <v>47</v>
      </c>
      <c r="F4" s="10">
        <v>10</v>
      </c>
    </row>
    <row r="5" spans="1:6" ht="15.75" customHeight="1" x14ac:dyDescent="0.15">
      <c r="A5" s="10" t="s">
        <v>6</v>
      </c>
      <c r="B5" s="10" t="s">
        <v>6</v>
      </c>
      <c r="C5" s="10" t="s">
        <v>6</v>
      </c>
      <c r="E5" s="10" t="s">
        <v>60</v>
      </c>
      <c r="F5" s="10">
        <v>5</v>
      </c>
    </row>
    <row r="6" spans="1:6" ht="15.75" customHeight="1" x14ac:dyDescent="0.15">
      <c r="A6" s="10" t="s">
        <v>10</v>
      </c>
      <c r="B6" s="10" t="s">
        <v>9</v>
      </c>
      <c r="C6" s="10" t="s">
        <v>8</v>
      </c>
      <c r="E6" s="10" t="s">
        <v>49</v>
      </c>
      <c r="F6" s="10">
        <v>3</v>
      </c>
    </row>
    <row r="7" spans="1:6" ht="15.75" customHeight="1" x14ac:dyDescent="0.15">
      <c r="A7" s="10" t="s">
        <v>6</v>
      </c>
      <c r="B7" s="10" t="s">
        <v>6</v>
      </c>
      <c r="C7" s="10" t="s">
        <v>6</v>
      </c>
      <c r="E7" s="10" t="s">
        <v>50</v>
      </c>
      <c r="F7" s="10">
        <v>2</v>
      </c>
    </row>
    <row r="8" spans="1:6" ht="15.75" customHeight="1" x14ac:dyDescent="0.15">
      <c r="A8" s="10" t="s">
        <v>9</v>
      </c>
      <c r="B8" s="10" t="s">
        <v>9</v>
      </c>
      <c r="C8" s="10" t="s">
        <v>9</v>
      </c>
      <c r="E8" s="10" t="s">
        <v>51</v>
      </c>
      <c r="F8" s="10">
        <v>1</v>
      </c>
    </row>
    <row r="9" spans="1:6" ht="15.75" customHeight="1" x14ac:dyDescent="0.15">
      <c r="A9" s="10" t="s">
        <v>6</v>
      </c>
      <c r="B9" s="10" t="s">
        <v>6</v>
      </c>
      <c r="C9" s="10" t="s">
        <v>6</v>
      </c>
      <c r="E9" s="10" t="s">
        <v>61</v>
      </c>
      <c r="F9" s="10">
        <v>0.5</v>
      </c>
    </row>
    <row r="10" spans="1:6" ht="15.75" customHeight="1" x14ac:dyDescent="0.15">
      <c r="A10" s="10" t="s">
        <v>5</v>
      </c>
      <c r="B10" s="10" t="s">
        <v>5</v>
      </c>
      <c r="C10" s="10" t="s">
        <v>5</v>
      </c>
      <c r="E10" s="57"/>
    </row>
    <row r="11" spans="1:6" ht="15.75" customHeight="1" x14ac:dyDescent="0.15">
      <c r="A11" s="10" t="s">
        <v>6</v>
      </c>
      <c r="B11" s="10" t="s">
        <v>6</v>
      </c>
      <c r="C11" s="10" t="s">
        <v>6</v>
      </c>
      <c r="E11" s="57"/>
    </row>
    <row r="12" spans="1:6" ht="15.75" customHeight="1" x14ac:dyDescent="0.15">
      <c r="A12" s="10" t="s">
        <v>10</v>
      </c>
      <c r="B12" s="10" t="s">
        <v>10</v>
      </c>
      <c r="C12" s="10" t="s">
        <v>10</v>
      </c>
      <c r="E12" s="57"/>
    </row>
    <row r="13" spans="1:6" ht="15.75" customHeight="1" x14ac:dyDescent="0.15">
      <c r="A13" s="10" t="s">
        <v>6</v>
      </c>
      <c r="B13" s="10" t="s">
        <v>6</v>
      </c>
      <c r="C13" s="10" t="s">
        <v>6</v>
      </c>
      <c r="E13" s="57"/>
    </row>
    <row r="14" spans="1:6" ht="15.75" customHeight="1" x14ac:dyDescent="0.15">
      <c r="A14" s="10" t="s">
        <v>8</v>
      </c>
      <c r="B14" s="10" t="s">
        <v>5</v>
      </c>
      <c r="C14" s="10" t="s">
        <v>8</v>
      </c>
      <c r="E14" s="57"/>
    </row>
    <row r="15" spans="1:6" ht="15.75" customHeight="1" x14ac:dyDescent="0.15">
      <c r="A15" s="10" t="s">
        <v>6</v>
      </c>
      <c r="B15" s="10" t="s">
        <v>6</v>
      </c>
      <c r="C15" s="10" t="s">
        <v>6</v>
      </c>
      <c r="E15" s="57"/>
    </row>
    <row r="16" spans="1:6" ht="15.75" customHeight="1" x14ac:dyDescent="0.15">
      <c r="A16" s="10" t="s">
        <v>11</v>
      </c>
      <c r="B16" s="10" t="s">
        <v>11</v>
      </c>
      <c r="C16" s="10" t="s">
        <v>10</v>
      </c>
      <c r="E16" s="57"/>
    </row>
    <row r="17" spans="1:5" ht="15.75" customHeight="1" x14ac:dyDescent="0.15">
      <c r="A17" s="10" t="s">
        <v>6</v>
      </c>
      <c r="B17" s="10" t="s">
        <v>6</v>
      </c>
      <c r="C17" s="10" t="s">
        <v>6</v>
      </c>
      <c r="E17" s="57"/>
    </row>
    <row r="18" spans="1:5" ht="15.75" customHeight="1" x14ac:dyDescent="0.15">
      <c r="A18" s="10" t="s">
        <v>11</v>
      </c>
      <c r="B18" s="10" t="s">
        <v>11</v>
      </c>
      <c r="C18" s="10" t="s">
        <v>11</v>
      </c>
      <c r="E18" s="57"/>
    </row>
    <row r="19" spans="1:5" ht="15.75" customHeight="1" x14ac:dyDescent="0.15">
      <c r="A19" s="10" t="s">
        <v>6</v>
      </c>
      <c r="B19" s="10" t="s">
        <v>6</v>
      </c>
      <c r="C19" s="10" t="s">
        <v>6</v>
      </c>
      <c r="E19" s="57"/>
    </row>
    <row r="20" spans="1:5" ht="15.75" customHeight="1" x14ac:dyDescent="0.15">
      <c r="A20" s="10" t="s">
        <v>6</v>
      </c>
      <c r="B20" s="10" t="s">
        <v>8</v>
      </c>
      <c r="C20" s="10" t="s">
        <v>8</v>
      </c>
      <c r="E20" s="57"/>
    </row>
    <row r="21" spans="1:5" ht="15.75" customHeight="1" x14ac:dyDescent="0.15">
      <c r="A21" s="10" t="s">
        <v>6</v>
      </c>
      <c r="B21" s="10" t="s">
        <v>6</v>
      </c>
      <c r="C21" s="10" t="s">
        <v>6</v>
      </c>
      <c r="E21" s="57"/>
    </row>
    <row r="22" spans="1:5" ht="15.75" customHeight="1" x14ac:dyDescent="0.15">
      <c r="A22" s="10" t="s">
        <v>9</v>
      </c>
      <c r="B22" s="10" t="s">
        <v>10</v>
      </c>
      <c r="C22" s="10" t="s">
        <v>6</v>
      </c>
      <c r="E22" s="57"/>
    </row>
    <row r="23" spans="1:5" ht="15.75" customHeight="1" x14ac:dyDescent="0.15">
      <c r="A23" s="10" t="s">
        <v>6</v>
      </c>
      <c r="B23" s="10" t="s">
        <v>6</v>
      </c>
      <c r="C23" s="10" t="s">
        <v>6</v>
      </c>
      <c r="E23" s="57"/>
    </row>
    <row r="24" spans="1:5" ht="15.75" customHeight="1" x14ac:dyDescent="0.15">
      <c r="A24" s="10"/>
      <c r="B24" s="12"/>
      <c r="C24" s="12"/>
      <c r="E24" s="57"/>
    </row>
    <row r="25" spans="1:5" ht="15.75" customHeight="1" x14ac:dyDescent="0.15">
      <c r="A25" s="10"/>
      <c r="B25" s="10"/>
      <c r="C25" s="12"/>
      <c r="E25" s="57"/>
    </row>
    <row r="26" spans="1:5" ht="15.75" customHeight="1" x14ac:dyDescent="0.15">
      <c r="A26" s="10"/>
      <c r="B26" s="12"/>
      <c r="C26" s="10"/>
      <c r="E26" s="57"/>
    </row>
    <row r="27" spans="1:5" ht="15.75" customHeight="1" x14ac:dyDescent="0.15">
      <c r="A27" s="12"/>
      <c r="B27" s="10"/>
      <c r="C27" s="12"/>
      <c r="E27" s="57"/>
    </row>
    <row r="28" spans="1:5" ht="15.75" customHeight="1" x14ac:dyDescent="0.15">
      <c r="A28" s="12"/>
      <c r="B28" s="12"/>
      <c r="C28" s="10"/>
      <c r="E28" s="57"/>
    </row>
    <row r="29" spans="1:5" ht="15.75" customHeight="1" x14ac:dyDescent="0.15">
      <c r="A29" s="12"/>
      <c r="B29" s="12"/>
      <c r="C29" s="12"/>
      <c r="E29" s="57"/>
    </row>
    <row r="30" spans="1:5" ht="15.75" customHeight="1" x14ac:dyDescent="0.15">
      <c r="A30" s="12"/>
      <c r="B30" s="12"/>
      <c r="C30" s="12"/>
      <c r="E30" s="57"/>
    </row>
    <row r="31" spans="1:5" ht="15.75" customHeight="1" x14ac:dyDescent="0.15">
      <c r="A31" s="12"/>
      <c r="B31" s="12"/>
      <c r="C31" s="12"/>
      <c r="E31" s="57"/>
    </row>
    <row r="32" spans="1:5" ht="15.75" customHeight="1" x14ac:dyDescent="0.15">
      <c r="A32" s="53"/>
      <c r="B32" s="53"/>
      <c r="C32" s="53"/>
      <c r="E32" s="57"/>
    </row>
    <row r="33" spans="1:5" ht="15.75" customHeight="1" x14ac:dyDescent="0.15">
      <c r="A33" s="53"/>
      <c r="B33" s="53"/>
      <c r="C33" s="53"/>
      <c r="E33" s="57"/>
    </row>
    <row r="34" spans="1:5" ht="15.75" customHeight="1" x14ac:dyDescent="0.15">
      <c r="A34" s="53"/>
      <c r="B34" s="53"/>
      <c r="C34" s="53"/>
      <c r="E34" s="57"/>
    </row>
    <row r="35" spans="1:5" ht="15.75" customHeight="1" x14ac:dyDescent="0.15">
      <c r="A35" s="53"/>
      <c r="B35" s="53"/>
      <c r="C35" s="53"/>
      <c r="E35" s="57"/>
    </row>
    <row r="36" spans="1:5" ht="15.75" customHeight="1" x14ac:dyDescent="0.15">
      <c r="A36" s="53"/>
      <c r="B36" s="53"/>
      <c r="C36" s="53"/>
      <c r="E36" s="57"/>
    </row>
    <row r="37" spans="1:5" ht="15.75" customHeight="1" x14ac:dyDescent="0.15">
      <c r="A37" s="53"/>
      <c r="B37" s="53"/>
      <c r="C37" s="53"/>
      <c r="E37" s="57"/>
    </row>
    <row r="38" spans="1:5" ht="15.75" customHeight="1" x14ac:dyDescent="0.15">
      <c r="A38" s="53"/>
      <c r="B38" s="53"/>
      <c r="C38" s="53"/>
      <c r="E38" s="57"/>
    </row>
    <row r="39" spans="1:5" ht="15.75" customHeight="1" x14ac:dyDescent="0.15">
      <c r="A39" s="53"/>
      <c r="B39" s="53"/>
      <c r="C39" s="53"/>
      <c r="E39" s="57"/>
    </row>
    <row r="40" spans="1:5" ht="15.75" customHeight="1" x14ac:dyDescent="0.15">
      <c r="A40" s="53"/>
      <c r="B40" s="53"/>
      <c r="C40" s="53"/>
      <c r="E40" s="57"/>
    </row>
    <row r="41" spans="1:5" ht="15.75" customHeight="1" x14ac:dyDescent="0.15">
      <c r="A41" s="53"/>
      <c r="B41" s="53"/>
      <c r="C41" s="53"/>
      <c r="E41" s="57"/>
    </row>
    <row r="42" spans="1:5" ht="15.75" customHeight="1" x14ac:dyDescent="0.15">
      <c r="A42" s="53"/>
      <c r="B42" s="53"/>
      <c r="C42" s="53"/>
      <c r="E42" s="57"/>
    </row>
    <row r="43" spans="1:5" ht="15.75" customHeight="1" x14ac:dyDescent="0.15">
      <c r="A43" s="53"/>
      <c r="B43" s="53"/>
      <c r="C43" s="53"/>
      <c r="E43" s="57"/>
    </row>
    <row r="44" spans="1:5" ht="15.75" customHeight="1" x14ac:dyDescent="0.15">
      <c r="A44" s="53"/>
      <c r="B44" s="53"/>
      <c r="C44" s="53"/>
      <c r="E44" s="57"/>
    </row>
    <row r="45" spans="1:5" ht="15.75" customHeight="1" x14ac:dyDescent="0.15">
      <c r="A45" s="53"/>
      <c r="B45" s="53"/>
      <c r="C45" s="53"/>
      <c r="E45" s="57"/>
    </row>
    <row r="46" spans="1:5" ht="15.75" customHeight="1" x14ac:dyDescent="0.15">
      <c r="A46" s="53"/>
      <c r="B46" s="53"/>
      <c r="C46" s="53"/>
      <c r="E46" s="57"/>
    </row>
    <row r="47" spans="1:5" ht="15.75" customHeight="1" x14ac:dyDescent="0.15">
      <c r="A47" s="53"/>
      <c r="B47" s="53"/>
      <c r="C47" s="53"/>
      <c r="E47" s="57"/>
    </row>
    <row r="48" spans="1:5" ht="15.75" customHeight="1" x14ac:dyDescent="0.15">
      <c r="A48" s="53"/>
      <c r="B48" s="53"/>
      <c r="C48" s="53"/>
      <c r="E48" s="57"/>
    </row>
    <row r="49" spans="1:5" ht="15.75" customHeight="1" x14ac:dyDescent="0.15">
      <c r="A49" s="53"/>
      <c r="B49" s="53"/>
      <c r="C49" s="53"/>
      <c r="E49" s="57"/>
    </row>
    <row r="50" spans="1:5" ht="15.75" customHeight="1" x14ac:dyDescent="0.15">
      <c r="A50" s="53"/>
      <c r="B50" s="53"/>
      <c r="C50" s="53"/>
      <c r="E50" s="57"/>
    </row>
    <row r="51" spans="1:5" ht="15.75" customHeight="1" x14ac:dyDescent="0.15">
      <c r="A51" s="53"/>
      <c r="B51" s="53"/>
      <c r="C51" s="53"/>
      <c r="E51" s="57"/>
    </row>
    <row r="52" spans="1:5" ht="15.75" customHeight="1" x14ac:dyDescent="0.15">
      <c r="A52" s="53"/>
      <c r="B52" s="53"/>
      <c r="C52" s="53"/>
      <c r="E52" s="57"/>
    </row>
    <row r="53" spans="1:5" ht="15.75" customHeight="1" x14ac:dyDescent="0.15">
      <c r="A53" s="53"/>
      <c r="B53" s="53"/>
      <c r="C53" s="53"/>
      <c r="E53" s="57"/>
    </row>
    <row r="54" spans="1:5" ht="15.75" customHeight="1" x14ac:dyDescent="0.15">
      <c r="A54" s="53"/>
      <c r="B54" s="53"/>
      <c r="C54" s="53"/>
      <c r="E54" s="57"/>
    </row>
    <row r="55" spans="1:5" ht="15.75" customHeight="1" x14ac:dyDescent="0.15">
      <c r="A55" s="53"/>
      <c r="B55" s="53"/>
      <c r="C55" s="53"/>
      <c r="E55" s="57"/>
    </row>
    <row r="56" spans="1:5" ht="15.75" customHeight="1" x14ac:dyDescent="0.15">
      <c r="A56" s="53"/>
      <c r="B56" s="53"/>
      <c r="C56" s="53"/>
      <c r="E56" s="57"/>
    </row>
    <row r="57" spans="1:5" ht="15.75" customHeight="1" x14ac:dyDescent="0.15">
      <c r="A57" s="53"/>
      <c r="B57" s="53"/>
      <c r="C57" s="53"/>
      <c r="E57" s="57"/>
    </row>
    <row r="58" spans="1:5" ht="15.75" customHeight="1" x14ac:dyDescent="0.15">
      <c r="A58" s="53"/>
      <c r="B58" s="53"/>
      <c r="C58" s="53"/>
      <c r="E58" s="57"/>
    </row>
    <row r="59" spans="1:5" ht="15.75" customHeight="1" x14ac:dyDescent="0.15">
      <c r="A59" s="53"/>
      <c r="B59" s="53"/>
      <c r="C59" s="53"/>
      <c r="E59" s="57"/>
    </row>
    <row r="60" spans="1:5" ht="15.75" customHeight="1" x14ac:dyDescent="0.15">
      <c r="A60" s="53"/>
      <c r="B60" s="53"/>
      <c r="C60" s="53"/>
      <c r="E60" s="57"/>
    </row>
    <row r="61" spans="1:5" ht="15.75" customHeight="1" x14ac:dyDescent="0.15">
      <c r="A61" s="53"/>
      <c r="B61" s="53"/>
      <c r="C61" s="53"/>
      <c r="E61" s="57"/>
    </row>
    <row r="62" spans="1:5" ht="15.75" customHeight="1" x14ac:dyDescent="0.15">
      <c r="A62" s="53"/>
      <c r="B62" s="53"/>
      <c r="C62" s="53"/>
      <c r="E62" s="57"/>
    </row>
    <row r="63" spans="1:5" ht="15.75" customHeight="1" x14ac:dyDescent="0.15">
      <c r="A63" s="53"/>
      <c r="B63" s="53"/>
      <c r="C63" s="53"/>
      <c r="E63" s="57"/>
    </row>
    <row r="64" spans="1:5" ht="15.75" customHeight="1" x14ac:dyDescent="0.15">
      <c r="A64" s="53"/>
      <c r="B64" s="53"/>
      <c r="C64" s="53"/>
      <c r="E64" s="57"/>
    </row>
    <row r="65" spans="1:5" ht="15.75" customHeight="1" x14ac:dyDescent="0.15">
      <c r="A65" s="53"/>
      <c r="B65" s="53"/>
      <c r="C65" s="53"/>
      <c r="E65" s="57"/>
    </row>
    <row r="66" spans="1:5" ht="15.75" customHeight="1" x14ac:dyDescent="0.15">
      <c r="A66" s="53"/>
      <c r="B66" s="53"/>
      <c r="C66" s="53"/>
      <c r="E66" s="57"/>
    </row>
    <row r="67" spans="1:5" ht="15.75" customHeight="1" x14ac:dyDescent="0.15">
      <c r="A67" s="53"/>
      <c r="B67" s="53"/>
      <c r="C67" s="53"/>
      <c r="E67" s="57"/>
    </row>
    <row r="68" spans="1:5" ht="15.75" customHeight="1" x14ac:dyDescent="0.15">
      <c r="A68" s="53"/>
      <c r="B68" s="53"/>
      <c r="C68" s="53"/>
      <c r="E68" s="57"/>
    </row>
    <row r="69" spans="1:5" ht="15.75" customHeight="1" x14ac:dyDescent="0.15">
      <c r="A69" s="53"/>
      <c r="B69" s="53"/>
      <c r="C69" s="53"/>
      <c r="E69" s="57"/>
    </row>
    <row r="70" spans="1:5" ht="15.75" customHeight="1" x14ac:dyDescent="0.15">
      <c r="A70" s="53"/>
      <c r="B70" s="53"/>
      <c r="C70" s="53"/>
      <c r="E70" s="57"/>
    </row>
    <row r="71" spans="1:5" ht="15.75" customHeight="1" x14ac:dyDescent="0.15">
      <c r="A71" s="53"/>
      <c r="B71" s="53"/>
      <c r="C71" s="53"/>
      <c r="E71" s="57"/>
    </row>
    <row r="72" spans="1:5" ht="15.75" customHeight="1" x14ac:dyDescent="0.15">
      <c r="A72" s="53"/>
      <c r="B72" s="53"/>
      <c r="C72" s="53"/>
      <c r="E72" s="57"/>
    </row>
    <row r="73" spans="1:5" ht="15.75" customHeight="1" x14ac:dyDescent="0.15">
      <c r="A73" s="53"/>
      <c r="B73" s="53"/>
      <c r="C73" s="53"/>
      <c r="E73" s="57"/>
    </row>
    <row r="74" spans="1:5" ht="15.75" customHeight="1" x14ac:dyDescent="0.15">
      <c r="A74" s="53"/>
      <c r="B74" s="53"/>
      <c r="C74" s="53"/>
      <c r="E74" s="57"/>
    </row>
    <row r="75" spans="1:5" ht="15.75" customHeight="1" x14ac:dyDescent="0.15">
      <c r="A75" s="53"/>
      <c r="B75" s="53"/>
      <c r="C75" s="53"/>
      <c r="E75" s="57"/>
    </row>
    <row r="76" spans="1:5" ht="15.75" customHeight="1" x14ac:dyDescent="0.15">
      <c r="A76" s="53"/>
      <c r="B76" s="53"/>
      <c r="C76" s="53"/>
      <c r="E76" s="57"/>
    </row>
    <row r="77" spans="1:5" ht="15.75" customHeight="1" x14ac:dyDescent="0.15">
      <c r="A77" s="53"/>
      <c r="B77" s="53"/>
      <c r="C77" s="53"/>
      <c r="E77" s="57"/>
    </row>
    <row r="78" spans="1:5" ht="15.75" customHeight="1" x14ac:dyDescent="0.15">
      <c r="A78" s="53"/>
      <c r="B78" s="53"/>
      <c r="C78" s="53"/>
      <c r="E78" s="57"/>
    </row>
    <row r="79" spans="1:5" ht="15.75" customHeight="1" x14ac:dyDescent="0.15">
      <c r="A79" s="53"/>
      <c r="B79" s="53"/>
      <c r="C79" s="53"/>
      <c r="E79" s="57"/>
    </row>
    <row r="80" spans="1:5" ht="15.75" customHeight="1" x14ac:dyDescent="0.15">
      <c r="A80" s="53"/>
      <c r="B80" s="53"/>
      <c r="C80" s="53"/>
      <c r="E80" s="57"/>
    </row>
    <row r="81" spans="1:5" ht="15.75" customHeight="1" x14ac:dyDescent="0.15">
      <c r="A81" s="53"/>
      <c r="B81" s="53"/>
      <c r="C81" s="53"/>
      <c r="E81" s="57"/>
    </row>
    <row r="82" spans="1:5" ht="15.75" customHeight="1" x14ac:dyDescent="0.15">
      <c r="A82" s="53"/>
      <c r="B82" s="53"/>
      <c r="C82" s="53"/>
      <c r="E82" s="57"/>
    </row>
    <row r="83" spans="1:5" ht="15.75" customHeight="1" x14ac:dyDescent="0.15">
      <c r="A83" s="53"/>
      <c r="B83" s="53"/>
      <c r="C83" s="53"/>
      <c r="E83" s="57"/>
    </row>
    <row r="84" spans="1:5" ht="15.75" customHeight="1" x14ac:dyDescent="0.15">
      <c r="A84" s="53"/>
      <c r="B84" s="53"/>
      <c r="C84" s="53"/>
      <c r="E84" s="57"/>
    </row>
    <row r="85" spans="1:5" ht="15.75" customHeight="1" x14ac:dyDescent="0.15">
      <c r="A85" s="53"/>
      <c r="B85" s="53"/>
      <c r="C85" s="53"/>
      <c r="E85" s="57"/>
    </row>
    <row r="86" spans="1:5" ht="15.75" customHeight="1" x14ac:dyDescent="0.15">
      <c r="A86" s="53"/>
      <c r="B86" s="53"/>
      <c r="C86" s="53"/>
      <c r="E86" s="57"/>
    </row>
    <row r="87" spans="1:5" ht="15.75" customHeight="1" x14ac:dyDescent="0.15">
      <c r="A87" s="53"/>
      <c r="B87" s="53"/>
      <c r="C87" s="53"/>
      <c r="E87" s="57"/>
    </row>
    <row r="88" spans="1:5" ht="15.75" customHeight="1" x14ac:dyDescent="0.15">
      <c r="A88" s="53"/>
      <c r="B88" s="53"/>
      <c r="C88" s="53"/>
      <c r="E88" s="57"/>
    </row>
    <row r="89" spans="1:5" ht="15.75" customHeight="1" x14ac:dyDescent="0.15">
      <c r="A89" s="53"/>
      <c r="B89" s="53"/>
      <c r="C89" s="53"/>
      <c r="E89" s="57"/>
    </row>
    <row r="90" spans="1:5" ht="15.75" customHeight="1" x14ac:dyDescent="0.15">
      <c r="A90" s="53"/>
      <c r="B90" s="53"/>
      <c r="C90" s="53"/>
      <c r="E90" s="57"/>
    </row>
    <row r="91" spans="1:5" ht="15.75" customHeight="1" x14ac:dyDescent="0.15">
      <c r="A91" s="53"/>
      <c r="B91" s="53"/>
      <c r="C91" s="53"/>
      <c r="E91" s="57"/>
    </row>
    <row r="92" spans="1:5" ht="15.75" customHeight="1" x14ac:dyDescent="0.15">
      <c r="A92" s="53"/>
      <c r="B92" s="53"/>
      <c r="C92" s="53"/>
      <c r="E92" s="57"/>
    </row>
    <row r="93" spans="1:5" ht="15.75" customHeight="1" x14ac:dyDescent="0.15">
      <c r="A93" s="53"/>
      <c r="B93" s="53"/>
      <c r="C93" s="53"/>
      <c r="E93" s="57"/>
    </row>
    <row r="94" spans="1:5" ht="15.75" customHeight="1" x14ac:dyDescent="0.15">
      <c r="A94" s="53"/>
      <c r="B94" s="53"/>
      <c r="C94" s="53"/>
      <c r="E94" s="57"/>
    </row>
    <row r="95" spans="1:5" ht="15.75" customHeight="1" x14ac:dyDescent="0.15">
      <c r="A95" s="53"/>
      <c r="B95" s="53"/>
      <c r="C95" s="53"/>
      <c r="E95" s="57"/>
    </row>
    <row r="96" spans="1:5" ht="15.75" customHeight="1" x14ac:dyDescent="0.15">
      <c r="A96" s="53"/>
      <c r="B96" s="53"/>
      <c r="C96" s="53"/>
      <c r="E96" s="57"/>
    </row>
    <row r="97" spans="1:5" ht="15.75" customHeight="1" x14ac:dyDescent="0.15">
      <c r="A97" s="53"/>
      <c r="B97" s="53"/>
      <c r="C97" s="53"/>
      <c r="E97" s="57"/>
    </row>
    <row r="98" spans="1:5" ht="15.75" customHeight="1" x14ac:dyDescent="0.15">
      <c r="A98" s="53"/>
      <c r="B98" s="53"/>
      <c r="C98" s="53"/>
      <c r="E98" s="57"/>
    </row>
    <row r="99" spans="1:5" ht="15.75" customHeight="1" x14ac:dyDescent="0.15">
      <c r="A99" s="53"/>
      <c r="B99" s="53"/>
      <c r="C99" s="53"/>
      <c r="E99" s="57"/>
    </row>
    <row r="100" spans="1:5" ht="15.75" customHeight="1" x14ac:dyDescent="0.15">
      <c r="A100" s="53"/>
      <c r="B100" s="53"/>
      <c r="C100" s="53"/>
      <c r="E100" s="57"/>
    </row>
    <row r="101" spans="1:5" ht="15.75" customHeight="1" x14ac:dyDescent="0.15">
      <c r="A101" s="53"/>
      <c r="B101" s="53"/>
      <c r="C101" s="53"/>
      <c r="E101" s="57"/>
    </row>
    <row r="102" spans="1:5" ht="15.75" customHeight="1" x14ac:dyDescent="0.15">
      <c r="E102" s="57"/>
    </row>
    <row r="103" spans="1:5" ht="15.75" customHeight="1" x14ac:dyDescent="0.15">
      <c r="E103" s="57"/>
    </row>
    <row r="104" spans="1:5" ht="15.75" customHeight="1" x14ac:dyDescent="0.15">
      <c r="E104" s="57"/>
    </row>
    <row r="105" spans="1:5" ht="15.75" customHeight="1" x14ac:dyDescent="0.15">
      <c r="E105" s="57"/>
    </row>
    <row r="106" spans="1:5" ht="15.75" customHeight="1" x14ac:dyDescent="0.15">
      <c r="E106" s="57"/>
    </row>
    <row r="107" spans="1:5" ht="15.75" customHeight="1" x14ac:dyDescent="0.15">
      <c r="E107" s="57"/>
    </row>
    <row r="108" spans="1:5" ht="15.75" customHeight="1" x14ac:dyDescent="0.15">
      <c r="E108" s="57"/>
    </row>
    <row r="109" spans="1:5" ht="15.75" customHeight="1" x14ac:dyDescent="0.15">
      <c r="E109" s="57"/>
    </row>
    <row r="110" spans="1:5" ht="15.75" customHeight="1" x14ac:dyDescent="0.15">
      <c r="E110" s="57"/>
    </row>
    <row r="111" spans="1:5" ht="15.75" customHeight="1" x14ac:dyDescent="0.15">
      <c r="E111" s="57"/>
    </row>
    <row r="112" spans="1:5" ht="15.75" customHeight="1" x14ac:dyDescent="0.15">
      <c r="E112" s="57"/>
    </row>
    <row r="113" spans="5:5" ht="15.75" customHeight="1" x14ac:dyDescent="0.15">
      <c r="E113" s="57"/>
    </row>
    <row r="114" spans="5:5" ht="15.75" customHeight="1" x14ac:dyDescent="0.15">
      <c r="E114" s="57"/>
    </row>
    <row r="115" spans="5:5" ht="15.75" customHeight="1" x14ac:dyDescent="0.15">
      <c r="E115" s="57"/>
    </row>
    <row r="116" spans="5:5" ht="15.75" customHeight="1" x14ac:dyDescent="0.15">
      <c r="E116" s="57"/>
    </row>
    <row r="117" spans="5:5" ht="15.75" customHeight="1" x14ac:dyDescent="0.15">
      <c r="E117" s="57"/>
    </row>
    <row r="118" spans="5:5" ht="15.75" customHeight="1" x14ac:dyDescent="0.15">
      <c r="E118" s="57"/>
    </row>
    <row r="119" spans="5:5" ht="15.75" customHeight="1" x14ac:dyDescent="0.15">
      <c r="E119" s="57"/>
    </row>
    <row r="120" spans="5:5" ht="15.75" customHeight="1" x14ac:dyDescent="0.15">
      <c r="E120" s="57"/>
    </row>
    <row r="121" spans="5:5" ht="15.75" customHeight="1" x14ac:dyDescent="0.15">
      <c r="E121" s="57"/>
    </row>
    <row r="122" spans="5:5" ht="15.75" customHeight="1" x14ac:dyDescent="0.15">
      <c r="E122" s="57"/>
    </row>
    <row r="123" spans="5:5" ht="15.75" customHeight="1" x14ac:dyDescent="0.15">
      <c r="E123" s="57"/>
    </row>
    <row r="124" spans="5:5" ht="15.75" customHeight="1" x14ac:dyDescent="0.15">
      <c r="E124" s="57"/>
    </row>
    <row r="125" spans="5:5" ht="15.75" customHeight="1" x14ac:dyDescent="0.15">
      <c r="E125" s="57"/>
    </row>
    <row r="126" spans="5:5" ht="15.75" customHeight="1" x14ac:dyDescent="0.15">
      <c r="E126" s="57"/>
    </row>
    <row r="127" spans="5:5" ht="15.75" customHeight="1" x14ac:dyDescent="0.15">
      <c r="E127" s="57"/>
    </row>
    <row r="128" spans="5:5" ht="15.75" customHeight="1" x14ac:dyDescent="0.15">
      <c r="E128" s="57"/>
    </row>
    <row r="129" spans="5:5" ht="15.75" customHeight="1" x14ac:dyDescent="0.15">
      <c r="E129" s="57"/>
    </row>
    <row r="130" spans="5:5" ht="15.75" customHeight="1" x14ac:dyDescent="0.15">
      <c r="E130" s="57"/>
    </row>
    <row r="131" spans="5:5" ht="15.75" customHeight="1" x14ac:dyDescent="0.15">
      <c r="E131" s="57"/>
    </row>
    <row r="132" spans="5:5" ht="15.75" customHeight="1" x14ac:dyDescent="0.15">
      <c r="E132" s="57"/>
    </row>
    <row r="133" spans="5:5" ht="15.75" customHeight="1" x14ac:dyDescent="0.15">
      <c r="E133" s="57"/>
    </row>
    <row r="134" spans="5:5" ht="15.75" customHeight="1" x14ac:dyDescent="0.15">
      <c r="E134" s="57"/>
    </row>
    <row r="135" spans="5:5" ht="15.75" customHeight="1" x14ac:dyDescent="0.15">
      <c r="E135" s="57"/>
    </row>
    <row r="136" spans="5:5" ht="15.75" customHeight="1" x14ac:dyDescent="0.15">
      <c r="E136" s="57"/>
    </row>
    <row r="137" spans="5:5" ht="15.75" customHeight="1" x14ac:dyDescent="0.15">
      <c r="E137" s="57"/>
    </row>
    <row r="138" spans="5:5" ht="15.75" customHeight="1" x14ac:dyDescent="0.15">
      <c r="E138" s="57"/>
    </row>
    <row r="139" spans="5:5" ht="15.75" customHeight="1" x14ac:dyDescent="0.15">
      <c r="E139" s="57"/>
    </row>
    <row r="140" spans="5:5" ht="15.75" customHeight="1" x14ac:dyDescent="0.15">
      <c r="E140" s="57"/>
    </row>
    <row r="141" spans="5:5" ht="15.75" customHeight="1" x14ac:dyDescent="0.15">
      <c r="E141" s="57"/>
    </row>
    <row r="142" spans="5:5" ht="15.75" customHeight="1" x14ac:dyDescent="0.15">
      <c r="E142" s="57"/>
    </row>
    <row r="143" spans="5:5" ht="15.75" customHeight="1" x14ac:dyDescent="0.15">
      <c r="E143" s="57"/>
    </row>
    <row r="144" spans="5:5" ht="15.75" customHeight="1" x14ac:dyDescent="0.15">
      <c r="E144" s="57"/>
    </row>
    <row r="145" spans="5:5" ht="15.75" customHeight="1" x14ac:dyDescent="0.15">
      <c r="E145" s="57"/>
    </row>
    <row r="146" spans="5:5" ht="15.75" customHeight="1" x14ac:dyDescent="0.15">
      <c r="E146" s="57"/>
    </row>
    <row r="147" spans="5:5" ht="15.75" customHeight="1" x14ac:dyDescent="0.15">
      <c r="E147" s="57"/>
    </row>
    <row r="148" spans="5:5" ht="15.75" customHeight="1" x14ac:dyDescent="0.15">
      <c r="E148" s="57"/>
    </row>
    <row r="149" spans="5:5" ht="15.75" customHeight="1" x14ac:dyDescent="0.15">
      <c r="E149" s="57"/>
    </row>
    <row r="150" spans="5:5" ht="15.75" customHeight="1" x14ac:dyDescent="0.15">
      <c r="E150" s="57"/>
    </row>
    <row r="151" spans="5:5" ht="15.75" customHeight="1" x14ac:dyDescent="0.15">
      <c r="E151" s="57"/>
    </row>
    <row r="152" spans="5:5" ht="15.75" customHeight="1" x14ac:dyDescent="0.15">
      <c r="E152" s="57"/>
    </row>
    <row r="153" spans="5:5" ht="15.75" customHeight="1" x14ac:dyDescent="0.15">
      <c r="E153" s="57"/>
    </row>
    <row r="154" spans="5:5" ht="15.75" customHeight="1" x14ac:dyDescent="0.15">
      <c r="E154" s="57"/>
    </row>
    <row r="155" spans="5:5" ht="15.75" customHeight="1" x14ac:dyDescent="0.15">
      <c r="E155" s="57"/>
    </row>
    <row r="156" spans="5:5" ht="15.75" customHeight="1" x14ac:dyDescent="0.15">
      <c r="E156" s="57"/>
    </row>
    <row r="157" spans="5:5" ht="15.75" customHeight="1" x14ac:dyDescent="0.15">
      <c r="E157" s="57"/>
    </row>
    <row r="158" spans="5:5" ht="15.75" customHeight="1" x14ac:dyDescent="0.15">
      <c r="E158" s="57"/>
    </row>
    <row r="159" spans="5:5" ht="15.75" customHeight="1" x14ac:dyDescent="0.15">
      <c r="E159" s="57"/>
    </row>
    <row r="160" spans="5:5" ht="15.75" customHeight="1" x14ac:dyDescent="0.15">
      <c r="E160" s="57"/>
    </row>
    <row r="161" spans="5:5" ht="15.75" customHeight="1" x14ac:dyDescent="0.15">
      <c r="E161" s="57"/>
    </row>
    <row r="162" spans="5:5" ht="15.75" customHeight="1" x14ac:dyDescent="0.15">
      <c r="E162" s="57"/>
    </row>
    <row r="163" spans="5:5" ht="15.75" customHeight="1" x14ac:dyDescent="0.15">
      <c r="E163" s="57"/>
    </row>
    <row r="164" spans="5:5" ht="15.75" customHeight="1" x14ac:dyDescent="0.15">
      <c r="E164" s="57"/>
    </row>
    <row r="165" spans="5:5" ht="15.75" customHeight="1" x14ac:dyDescent="0.15">
      <c r="E165" s="57"/>
    </row>
    <row r="166" spans="5:5" ht="15.75" customHeight="1" x14ac:dyDescent="0.15">
      <c r="E166" s="57"/>
    </row>
    <row r="167" spans="5:5" ht="15.75" customHeight="1" x14ac:dyDescent="0.15">
      <c r="E167" s="57"/>
    </row>
    <row r="168" spans="5:5" ht="15.75" customHeight="1" x14ac:dyDescent="0.15">
      <c r="E168" s="57"/>
    </row>
    <row r="169" spans="5:5" ht="15.75" customHeight="1" x14ac:dyDescent="0.15">
      <c r="E169" s="57"/>
    </row>
    <row r="170" spans="5:5" ht="15.75" customHeight="1" x14ac:dyDescent="0.15">
      <c r="E170" s="57"/>
    </row>
    <row r="171" spans="5:5" ht="15.75" customHeight="1" x14ac:dyDescent="0.15">
      <c r="E171" s="57"/>
    </row>
    <row r="172" spans="5:5" ht="15.75" customHeight="1" x14ac:dyDescent="0.15">
      <c r="E172" s="57"/>
    </row>
    <row r="173" spans="5:5" ht="15.75" customHeight="1" x14ac:dyDescent="0.15">
      <c r="E173" s="57"/>
    </row>
    <row r="174" spans="5:5" ht="15.75" customHeight="1" x14ac:dyDescent="0.15">
      <c r="E174" s="57"/>
    </row>
    <row r="175" spans="5:5" ht="15.75" customHeight="1" x14ac:dyDescent="0.15">
      <c r="E175" s="57"/>
    </row>
    <row r="176" spans="5:5" ht="15.75" customHeight="1" x14ac:dyDescent="0.15">
      <c r="E176" s="57"/>
    </row>
    <row r="177" spans="5:5" ht="15.75" customHeight="1" x14ac:dyDescent="0.15">
      <c r="E177" s="57"/>
    </row>
    <row r="178" spans="5:5" ht="15.75" customHeight="1" x14ac:dyDescent="0.15">
      <c r="E178" s="57"/>
    </row>
    <row r="179" spans="5:5" ht="15.75" customHeight="1" x14ac:dyDescent="0.15">
      <c r="E179" s="57"/>
    </row>
    <row r="180" spans="5:5" ht="15.75" customHeight="1" x14ac:dyDescent="0.15">
      <c r="E180" s="57"/>
    </row>
    <row r="181" spans="5:5" ht="15.75" customHeight="1" x14ac:dyDescent="0.15">
      <c r="E181" s="57"/>
    </row>
    <row r="182" spans="5:5" ht="15.75" customHeight="1" x14ac:dyDescent="0.15">
      <c r="E182" s="57"/>
    </row>
    <row r="183" spans="5:5" ht="15.75" customHeight="1" x14ac:dyDescent="0.15">
      <c r="E183" s="57"/>
    </row>
    <row r="184" spans="5:5" ht="15.75" customHeight="1" x14ac:dyDescent="0.15">
      <c r="E184" s="57"/>
    </row>
    <row r="185" spans="5:5" ht="15.75" customHeight="1" x14ac:dyDescent="0.15">
      <c r="E185" s="57"/>
    </row>
    <row r="186" spans="5:5" ht="15.75" customHeight="1" x14ac:dyDescent="0.15">
      <c r="E186" s="57"/>
    </row>
    <row r="187" spans="5:5" ht="15.75" customHeight="1" x14ac:dyDescent="0.15">
      <c r="E187" s="57"/>
    </row>
    <row r="188" spans="5:5" ht="15.75" customHeight="1" x14ac:dyDescent="0.15">
      <c r="E188" s="57"/>
    </row>
    <row r="189" spans="5:5" ht="15.75" customHeight="1" x14ac:dyDescent="0.15">
      <c r="E189" s="57"/>
    </row>
    <row r="190" spans="5:5" ht="15.75" customHeight="1" x14ac:dyDescent="0.15">
      <c r="E190" s="57"/>
    </row>
    <row r="191" spans="5:5" ht="15.75" customHeight="1" x14ac:dyDescent="0.15">
      <c r="E191" s="57"/>
    </row>
    <row r="192" spans="5:5" ht="15.75" customHeight="1" x14ac:dyDescent="0.15">
      <c r="E192" s="57"/>
    </row>
    <row r="193" spans="5:5" ht="15.75" customHeight="1" x14ac:dyDescent="0.15">
      <c r="E193" s="57"/>
    </row>
    <row r="194" spans="5:5" ht="15.75" customHeight="1" x14ac:dyDescent="0.15">
      <c r="E194" s="57"/>
    </row>
    <row r="195" spans="5:5" ht="15.75" customHeight="1" x14ac:dyDescent="0.15">
      <c r="E195" s="57"/>
    </row>
    <row r="196" spans="5:5" ht="15.75" customHeight="1" x14ac:dyDescent="0.15">
      <c r="E196" s="57"/>
    </row>
    <row r="197" spans="5:5" ht="15.75" customHeight="1" x14ac:dyDescent="0.15">
      <c r="E197" s="57"/>
    </row>
    <row r="198" spans="5:5" ht="15.75" customHeight="1" x14ac:dyDescent="0.15">
      <c r="E198" s="57"/>
    </row>
    <row r="199" spans="5:5" ht="15.75" customHeight="1" x14ac:dyDescent="0.15">
      <c r="E199" s="57"/>
    </row>
    <row r="200" spans="5:5" ht="15.75" customHeight="1" x14ac:dyDescent="0.15">
      <c r="E200" s="57"/>
    </row>
    <row r="201" spans="5:5" ht="15.75" customHeight="1" x14ac:dyDescent="0.15">
      <c r="E201" s="57"/>
    </row>
    <row r="202" spans="5:5" ht="15.75" customHeight="1" x14ac:dyDescent="0.15">
      <c r="E202" s="57"/>
    </row>
    <row r="203" spans="5:5" ht="15.75" customHeight="1" x14ac:dyDescent="0.15">
      <c r="E203" s="57"/>
    </row>
    <row r="204" spans="5:5" ht="15.75" customHeight="1" x14ac:dyDescent="0.15">
      <c r="E204" s="57"/>
    </row>
    <row r="205" spans="5:5" ht="15.75" customHeight="1" x14ac:dyDescent="0.15">
      <c r="E205" s="57"/>
    </row>
    <row r="206" spans="5:5" ht="15.75" customHeight="1" x14ac:dyDescent="0.15">
      <c r="E206" s="57"/>
    </row>
    <row r="207" spans="5:5" ht="15.75" customHeight="1" x14ac:dyDescent="0.15">
      <c r="E207" s="57"/>
    </row>
    <row r="208" spans="5:5" ht="15.75" customHeight="1" x14ac:dyDescent="0.15">
      <c r="E208" s="57"/>
    </row>
    <row r="209" spans="5:5" ht="15.75" customHeight="1" x14ac:dyDescent="0.15">
      <c r="E209" s="57"/>
    </row>
    <row r="210" spans="5:5" ht="15.75" customHeight="1" x14ac:dyDescent="0.15">
      <c r="E210" s="57"/>
    </row>
    <row r="211" spans="5:5" ht="15.75" customHeight="1" x14ac:dyDescent="0.15">
      <c r="E211" s="57"/>
    </row>
    <row r="212" spans="5:5" ht="15.75" customHeight="1" x14ac:dyDescent="0.15">
      <c r="E212" s="57"/>
    </row>
    <row r="213" spans="5:5" ht="15.75" customHeight="1" x14ac:dyDescent="0.15">
      <c r="E213" s="57"/>
    </row>
    <row r="214" spans="5:5" ht="15.75" customHeight="1" x14ac:dyDescent="0.15">
      <c r="E214" s="57"/>
    </row>
    <row r="215" spans="5:5" ht="15.75" customHeight="1" x14ac:dyDescent="0.15">
      <c r="E215" s="57"/>
    </row>
    <row r="216" spans="5:5" ht="15.75" customHeight="1" x14ac:dyDescent="0.15">
      <c r="E216" s="57"/>
    </row>
    <row r="217" spans="5:5" ht="15.75" customHeight="1" x14ac:dyDescent="0.15">
      <c r="E217" s="57"/>
    </row>
    <row r="218" spans="5:5" ht="15.75" customHeight="1" x14ac:dyDescent="0.15">
      <c r="E218" s="57"/>
    </row>
    <row r="219" spans="5:5" ht="15.75" customHeight="1" x14ac:dyDescent="0.15">
      <c r="E219" s="57"/>
    </row>
    <row r="220" spans="5:5" ht="15.75" customHeight="1" x14ac:dyDescent="0.15">
      <c r="E220" s="57"/>
    </row>
    <row r="221" spans="5:5" ht="15.75" customHeight="1" x14ac:dyDescent="0.15">
      <c r="E221" s="57"/>
    </row>
    <row r="222" spans="5:5" ht="15.75" customHeight="1" x14ac:dyDescent="0.15">
      <c r="E222" s="57"/>
    </row>
    <row r="223" spans="5:5" ht="15.75" customHeight="1" x14ac:dyDescent="0.15">
      <c r="E223" s="57"/>
    </row>
    <row r="224" spans="5:5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Reels</vt:lpstr>
      <vt:lpstr>Paytable</vt:lpstr>
      <vt:lpstr>Paylines</vt:lpstr>
      <vt:lpstr>Reels_lowvol</vt:lpstr>
      <vt:lpstr>Paytable_lowvol</vt:lpstr>
      <vt:lpstr>Reels_highvol</vt:lpstr>
      <vt:lpstr>Paytable_highvol</vt:lpstr>
      <vt:lpstr>Reels_medvol</vt:lpstr>
      <vt:lpstr>Paytable3_medvol</vt:lpstr>
      <vt:lpstr>Paylines9_medvol</vt:lpstr>
      <vt:lpstr>Paytable3 with payouts)</vt:lpstr>
      <vt:lpstr>Reels4</vt:lpstr>
      <vt:lpstr>Paytable4</vt:lpstr>
      <vt:lpstr>Paylines16</vt:lpstr>
      <vt:lpstr>Reels5</vt:lpstr>
      <vt:lpstr>Paylines25</vt:lpstr>
      <vt:lpstr>Paytable5</vt:lpstr>
      <vt:lpstr>Reels5_empty</vt:lpstr>
      <vt:lpstr>Paytable5_withwilds</vt:lpstr>
      <vt:lpstr>defunct_Paytable5</vt:lpstr>
      <vt:lpstr>Paylines50</vt:lpstr>
      <vt:lpstr>med_vol_reels</vt:lpstr>
      <vt:lpstr>Reels_orig</vt:lpstr>
      <vt:lpstr>Copy of Paylines</vt:lpstr>
      <vt:lpstr>Paytable_orig</vt:lpstr>
      <vt:lpstr>Paylines_orig</vt:lpstr>
      <vt:lpstr>WaysPays</vt:lpstr>
      <vt:lpstr>Symbol Count</vt:lpstr>
      <vt:lpstr>Volatility Index</vt:lpstr>
      <vt:lpstr>High VI</vt:lpstr>
      <vt:lpstr>Medium VI</vt:lpstr>
      <vt:lpstr>Low 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2022-07-21T15:27:27Z</dcterms:modified>
</cp:coreProperties>
</file>