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5" yWindow="-15" windowWidth="24030" windowHeight="9405" tabRatio="882"/>
  </bookViews>
  <sheets>
    <sheet name="15部門" sheetId="19" r:id="rId1"/>
    <sheet name="37部門" sheetId="4" r:id="rId2"/>
    <sheet name="54部門 " sheetId="20" r:id="rId3"/>
  </sheets>
  <definedNames>
    <definedName name="_xlnm.Print_Area" localSheetId="0">'15部門'!$A$2:$Q$57</definedName>
    <definedName name="_xlnm.Print_Area" localSheetId="1">'37部門'!$A$2:$BB$49</definedName>
    <definedName name="_xlnm.Print_Area" localSheetId="2">'54部門 '!$A$2:$BT$66</definedName>
    <definedName name="_xlnm.Print_Titles" localSheetId="0">'15部門'!$A:$B,'15部門'!$2:$4</definedName>
    <definedName name="_xlnm.Print_Titles" localSheetId="1">'37部門'!$A:$B,'37部門'!$2:$3</definedName>
    <definedName name="_xlnm.Print_Titles" localSheetId="2">'54部門 '!$A:$B,'54部門 '!$2:$3</definedName>
  </definedNames>
  <calcPr calcId="145621"/>
</workbook>
</file>

<file path=xl/calcChain.xml><?xml version="1.0" encoding="utf-8"?>
<calcChain xmlns="http://schemas.openxmlformats.org/spreadsheetml/2006/main">
  <c r="BE60" i="20" l="1"/>
  <c r="BE61" i="20"/>
  <c r="BE62" i="20"/>
  <c r="BE63" i="20"/>
  <c r="BE64" i="20"/>
  <c r="BE59" i="20"/>
  <c r="BP44" i="20" l="1"/>
  <c r="BS44" i="20" s="1"/>
  <c r="BP45" i="20"/>
  <c r="BS45" i="20" s="1"/>
  <c r="BP48" i="20"/>
  <c r="BS48" i="20" s="1"/>
  <c r="BP49" i="20"/>
  <c r="BS49" i="20" s="1"/>
  <c r="BP52" i="20"/>
  <c r="BS52" i="20" s="1"/>
  <c r="BP53" i="20"/>
  <c r="BS53" i="20" s="1"/>
  <c r="BP56" i="20"/>
  <c r="BS56" i="20" s="1"/>
  <c r="BP57" i="20"/>
  <c r="BS57" i="20" s="1"/>
  <c r="BN55" i="20"/>
  <c r="BQ55" i="20" s="1"/>
  <c r="BT55" i="20" s="1"/>
  <c r="BM42" i="20"/>
  <c r="BM43" i="20"/>
  <c r="BM44" i="20"/>
  <c r="BM45" i="20"/>
  <c r="BM46" i="20"/>
  <c r="BP46" i="20" s="1"/>
  <c r="BS46" i="20" s="1"/>
  <c r="BM47" i="20"/>
  <c r="BN47" i="20" s="1"/>
  <c r="BQ47" i="20" s="1"/>
  <c r="BT47" i="20" s="1"/>
  <c r="BM48" i="20"/>
  <c r="BM49" i="20"/>
  <c r="BM50" i="20"/>
  <c r="BP50" i="20" s="1"/>
  <c r="BS50" i="20" s="1"/>
  <c r="BM51" i="20"/>
  <c r="BP51" i="20" s="1"/>
  <c r="BS51" i="20" s="1"/>
  <c r="BM52" i="20"/>
  <c r="BM53" i="20"/>
  <c r="BM54" i="20"/>
  <c r="BP54" i="20" s="1"/>
  <c r="BS54" i="20" s="1"/>
  <c r="BM55" i="20"/>
  <c r="BP55" i="20" s="1"/>
  <c r="BS55" i="20" s="1"/>
  <c r="BM56" i="20"/>
  <c r="BM57" i="20"/>
  <c r="BG58" i="20"/>
  <c r="BH58" i="20"/>
  <c r="BI58" i="20"/>
  <c r="BJ58" i="20"/>
  <c r="BK58" i="20"/>
  <c r="BL58" i="20"/>
  <c r="BO58" i="20"/>
  <c r="BR58" i="20"/>
  <c r="BF58" i="20"/>
  <c r="BE65" i="20"/>
  <c r="D58" i="20"/>
  <c r="E58" i="20"/>
  <c r="E66" i="20" s="1"/>
  <c r="F58" i="20"/>
  <c r="F66" i="20" s="1"/>
  <c r="G58" i="20"/>
  <c r="G66" i="20" s="1"/>
  <c r="H58" i="20"/>
  <c r="I58" i="20"/>
  <c r="J58" i="20"/>
  <c r="J66" i="20" s="1"/>
  <c r="K58" i="20"/>
  <c r="K66" i="20" s="1"/>
  <c r="L58" i="20"/>
  <c r="M58" i="20"/>
  <c r="M66" i="20" s="1"/>
  <c r="N58" i="20"/>
  <c r="N66" i="20" s="1"/>
  <c r="O58" i="20"/>
  <c r="O66" i="20" s="1"/>
  <c r="P58" i="20"/>
  <c r="Q58" i="20"/>
  <c r="R58" i="20"/>
  <c r="R66" i="20" s="1"/>
  <c r="S58" i="20"/>
  <c r="S66" i="20" s="1"/>
  <c r="T58" i="20"/>
  <c r="U58" i="20"/>
  <c r="U66" i="20" s="1"/>
  <c r="V58" i="20"/>
  <c r="V66" i="20" s="1"/>
  <c r="W58" i="20"/>
  <c r="W66" i="20" s="1"/>
  <c r="X58" i="20"/>
  <c r="Y58" i="20"/>
  <c r="Z58" i="20"/>
  <c r="Z66" i="20" s="1"/>
  <c r="AA58" i="20"/>
  <c r="AA66" i="20" s="1"/>
  <c r="AB58" i="20"/>
  <c r="AC58" i="20"/>
  <c r="AC66" i="20" s="1"/>
  <c r="AD58" i="20"/>
  <c r="AD66" i="20" s="1"/>
  <c r="AE58" i="20"/>
  <c r="AE66" i="20" s="1"/>
  <c r="AF58" i="20"/>
  <c r="AG58" i="20"/>
  <c r="AH58" i="20"/>
  <c r="AH66" i="20" s="1"/>
  <c r="AI58" i="20"/>
  <c r="AI66" i="20" s="1"/>
  <c r="AJ58" i="20"/>
  <c r="AK58" i="20"/>
  <c r="AK66" i="20" s="1"/>
  <c r="AL58" i="20"/>
  <c r="AL66" i="20" s="1"/>
  <c r="AM58" i="20"/>
  <c r="AM66" i="20" s="1"/>
  <c r="AN58" i="20"/>
  <c r="AO58" i="20"/>
  <c r="AP58" i="20"/>
  <c r="AP66" i="20" s="1"/>
  <c r="AQ58" i="20"/>
  <c r="AQ66" i="20" s="1"/>
  <c r="AR58" i="20"/>
  <c r="AS58" i="20"/>
  <c r="AS66" i="20" s="1"/>
  <c r="AT58" i="20"/>
  <c r="AT66" i="20" s="1"/>
  <c r="AU58" i="20"/>
  <c r="AU66" i="20" s="1"/>
  <c r="AV58" i="20"/>
  <c r="AW58" i="20"/>
  <c r="AX58" i="20"/>
  <c r="AX66" i="20" s="1"/>
  <c r="AY58" i="20"/>
  <c r="AY66" i="20" s="1"/>
  <c r="AZ58" i="20"/>
  <c r="BA58" i="20"/>
  <c r="BA66" i="20" s="1"/>
  <c r="BB58" i="20"/>
  <c r="BB66" i="20" s="1"/>
  <c r="BC58" i="20"/>
  <c r="BC66" i="20" s="1"/>
  <c r="BD58" i="20"/>
  <c r="C58" i="20"/>
  <c r="D66" i="20"/>
  <c r="H66" i="20"/>
  <c r="I66" i="20"/>
  <c r="L66" i="20"/>
  <c r="P66" i="20"/>
  <c r="Q66" i="20"/>
  <c r="T66" i="20"/>
  <c r="X66" i="20"/>
  <c r="Y66" i="20"/>
  <c r="AB66" i="20"/>
  <c r="AF66" i="20"/>
  <c r="AG66" i="20"/>
  <c r="AJ66" i="20"/>
  <c r="AN66" i="20"/>
  <c r="AO66" i="20"/>
  <c r="AR66" i="20"/>
  <c r="AV66" i="20"/>
  <c r="AW66" i="20"/>
  <c r="AZ66" i="20"/>
  <c r="BD66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AJ65" i="20"/>
  <c r="AK65" i="20"/>
  <c r="AL65" i="20"/>
  <c r="AM65" i="20"/>
  <c r="AN65" i="20"/>
  <c r="AO65" i="20"/>
  <c r="AP65" i="20"/>
  <c r="AQ65" i="20"/>
  <c r="AR65" i="20"/>
  <c r="AS65" i="20"/>
  <c r="AT65" i="20"/>
  <c r="AU65" i="20"/>
  <c r="AV65" i="20"/>
  <c r="AW65" i="20"/>
  <c r="AX65" i="20"/>
  <c r="AY65" i="20"/>
  <c r="AZ65" i="20"/>
  <c r="BA65" i="20"/>
  <c r="BB65" i="20"/>
  <c r="BC65" i="20"/>
  <c r="BD65" i="20"/>
  <c r="BE5" i="20"/>
  <c r="BE6" i="20"/>
  <c r="BE7" i="20"/>
  <c r="BE8" i="20"/>
  <c r="BE9" i="20"/>
  <c r="BE10" i="20"/>
  <c r="BE11" i="20"/>
  <c r="BE12" i="20"/>
  <c r="BE13" i="20"/>
  <c r="BE14" i="20"/>
  <c r="BE15" i="20"/>
  <c r="BE16" i="20"/>
  <c r="BE17" i="20"/>
  <c r="BE18" i="20"/>
  <c r="BE19" i="20"/>
  <c r="BE20" i="20"/>
  <c r="BE21" i="20"/>
  <c r="BE22" i="20"/>
  <c r="BE23" i="20"/>
  <c r="BE24" i="20"/>
  <c r="BE25" i="20"/>
  <c r="BE26" i="20"/>
  <c r="BE27" i="20"/>
  <c r="BE28" i="20"/>
  <c r="BE29" i="20"/>
  <c r="BE30" i="20"/>
  <c r="BE31" i="20"/>
  <c r="BE32" i="20"/>
  <c r="BE33" i="20"/>
  <c r="BE34" i="20"/>
  <c r="BE35" i="20"/>
  <c r="BE36" i="20"/>
  <c r="BE37" i="20"/>
  <c r="BE38" i="20"/>
  <c r="BE39" i="20"/>
  <c r="BE40" i="20"/>
  <c r="BE41" i="20"/>
  <c r="BE42" i="20"/>
  <c r="BE43" i="20"/>
  <c r="BE44" i="20"/>
  <c r="BN44" i="20" s="1"/>
  <c r="BQ44" i="20" s="1"/>
  <c r="BT44" i="20" s="1"/>
  <c r="BE45" i="20"/>
  <c r="BN45" i="20" s="1"/>
  <c r="BQ45" i="20" s="1"/>
  <c r="BT45" i="20" s="1"/>
  <c r="BE46" i="20"/>
  <c r="BE47" i="20"/>
  <c r="BE48" i="20"/>
  <c r="BN48" i="20" s="1"/>
  <c r="BQ48" i="20" s="1"/>
  <c r="BT48" i="20" s="1"/>
  <c r="BE49" i="20"/>
  <c r="BN49" i="20" s="1"/>
  <c r="BQ49" i="20" s="1"/>
  <c r="BT49" i="20" s="1"/>
  <c r="BE50" i="20"/>
  <c r="BE51" i="20"/>
  <c r="BE52" i="20"/>
  <c r="BN52" i="20" s="1"/>
  <c r="BQ52" i="20" s="1"/>
  <c r="BT52" i="20" s="1"/>
  <c r="BE53" i="20"/>
  <c r="BN53" i="20" s="1"/>
  <c r="BQ53" i="20" s="1"/>
  <c r="BT53" i="20" s="1"/>
  <c r="BE54" i="20"/>
  <c r="BE55" i="20"/>
  <c r="BE56" i="20"/>
  <c r="BN56" i="20" s="1"/>
  <c r="BQ56" i="20" s="1"/>
  <c r="BT56" i="20" s="1"/>
  <c r="BE57" i="20"/>
  <c r="BN57" i="20" s="1"/>
  <c r="BQ57" i="20" s="1"/>
  <c r="BT57" i="20" s="1"/>
  <c r="BE4" i="20"/>
  <c r="BE58" i="20" s="1"/>
  <c r="BN54" i="20" l="1"/>
  <c r="BQ54" i="20" s="1"/>
  <c r="BT54" i="20" s="1"/>
  <c r="BN50" i="20"/>
  <c r="BQ50" i="20" s="1"/>
  <c r="BT50" i="20" s="1"/>
  <c r="BN46" i="20"/>
  <c r="BQ46" i="20" s="1"/>
  <c r="BT46" i="20" s="1"/>
  <c r="BN51" i="20"/>
  <c r="BQ51" i="20" s="1"/>
  <c r="BT51" i="20" s="1"/>
  <c r="BP47" i="20"/>
  <c r="BS47" i="20" s="1"/>
  <c r="BE66" i="20"/>
  <c r="C65" i="20" l="1"/>
  <c r="C66" i="20" s="1"/>
  <c r="BP43" i="20"/>
  <c r="BS43" i="20" s="1"/>
  <c r="BM41" i="20"/>
  <c r="BP41" i="20" s="1"/>
  <c r="BS41" i="20" s="1"/>
  <c r="BM40" i="20"/>
  <c r="BP40" i="20" s="1"/>
  <c r="BS40" i="20" s="1"/>
  <c r="BM39" i="20"/>
  <c r="BP39" i="20" s="1"/>
  <c r="BS39" i="20" s="1"/>
  <c r="BM38" i="20"/>
  <c r="BM37" i="20"/>
  <c r="BM36" i="20"/>
  <c r="BM35" i="20"/>
  <c r="BP35" i="20" s="1"/>
  <c r="BS35" i="20" s="1"/>
  <c r="BM34" i="20"/>
  <c r="BP34" i="20" s="1"/>
  <c r="BS34" i="20" s="1"/>
  <c r="BM33" i="20"/>
  <c r="BP33" i="20" s="1"/>
  <c r="BS33" i="20" s="1"/>
  <c r="BM32" i="20"/>
  <c r="BP32" i="20" s="1"/>
  <c r="BS32" i="20" s="1"/>
  <c r="BM31" i="20"/>
  <c r="BM30" i="20"/>
  <c r="BP30" i="20" s="1"/>
  <c r="BS30" i="20" s="1"/>
  <c r="BM29" i="20"/>
  <c r="BM28" i="20"/>
  <c r="BP28" i="20" s="1"/>
  <c r="BS28" i="20" s="1"/>
  <c r="BM27" i="20"/>
  <c r="BM26" i="20"/>
  <c r="BP26" i="20" s="1"/>
  <c r="BS26" i="20" s="1"/>
  <c r="BM25" i="20"/>
  <c r="BM24" i="20"/>
  <c r="BP24" i="20" s="1"/>
  <c r="BS24" i="20" s="1"/>
  <c r="BM23" i="20"/>
  <c r="BP23" i="20" s="1"/>
  <c r="BS23" i="20" s="1"/>
  <c r="BM22" i="20"/>
  <c r="BP22" i="20" s="1"/>
  <c r="BS22" i="20" s="1"/>
  <c r="BM21" i="20"/>
  <c r="BP21" i="20" s="1"/>
  <c r="BS21" i="20" s="1"/>
  <c r="BM20" i="20"/>
  <c r="BM19" i="20"/>
  <c r="BM18" i="20"/>
  <c r="BP18" i="20" s="1"/>
  <c r="BS18" i="20" s="1"/>
  <c r="BM17" i="20"/>
  <c r="BM16" i="20"/>
  <c r="BP16" i="20" s="1"/>
  <c r="BS16" i="20" s="1"/>
  <c r="BM15" i="20"/>
  <c r="BP15" i="20" s="1"/>
  <c r="BS15" i="20" s="1"/>
  <c r="BM14" i="20"/>
  <c r="BP14" i="20" s="1"/>
  <c r="BS14" i="20" s="1"/>
  <c r="BM13" i="20"/>
  <c r="BM12" i="20"/>
  <c r="BP12" i="20" s="1"/>
  <c r="BS12" i="20" s="1"/>
  <c r="BM11" i="20"/>
  <c r="BM10" i="20"/>
  <c r="BP10" i="20" s="1"/>
  <c r="BS10" i="20" s="1"/>
  <c r="BM9" i="20"/>
  <c r="BM8" i="20"/>
  <c r="BP8" i="20" s="1"/>
  <c r="BS8" i="20" s="1"/>
  <c r="BM7" i="20"/>
  <c r="BP7" i="20" s="1"/>
  <c r="BS7" i="20" s="1"/>
  <c r="BM6" i="20"/>
  <c r="BP6" i="20" s="1"/>
  <c r="BS6" i="20" s="1"/>
  <c r="BM5" i="20"/>
  <c r="BP5" i="20" s="1"/>
  <c r="BS5" i="20" s="1"/>
  <c r="BM4" i="20"/>
  <c r="BP4" i="20" l="1"/>
  <c r="BM58" i="20"/>
  <c r="BN32" i="20"/>
  <c r="BQ32" i="20" s="1"/>
  <c r="BT32" i="20" s="1"/>
  <c r="BN4" i="20"/>
  <c r="BN40" i="20"/>
  <c r="BQ40" i="20" s="1"/>
  <c r="BT40" i="20" s="1"/>
  <c r="BN20" i="20"/>
  <c r="BQ20" i="20" s="1"/>
  <c r="BT20" i="20" s="1"/>
  <c r="BN35" i="20"/>
  <c r="BQ35" i="20" s="1"/>
  <c r="BT35" i="20" s="1"/>
  <c r="BN8" i="20"/>
  <c r="BQ8" i="20" s="1"/>
  <c r="BT8" i="20" s="1"/>
  <c r="BN12" i="20"/>
  <c r="BQ12" i="20" s="1"/>
  <c r="BT12" i="20" s="1"/>
  <c r="BN16" i="20"/>
  <c r="BQ16" i="20" s="1"/>
  <c r="BT16" i="20" s="1"/>
  <c r="BN26" i="20"/>
  <c r="BQ26" i="20" s="1"/>
  <c r="BT26" i="20" s="1"/>
  <c r="BN28" i="20"/>
  <c r="BQ28" i="20" s="1"/>
  <c r="BT28" i="20" s="1"/>
  <c r="BN19" i="20"/>
  <c r="BQ19" i="20" s="1"/>
  <c r="BT19" i="20" s="1"/>
  <c r="BP20" i="20"/>
  <c r="BS20" i="20" s="1"/>
  <c r="BN27" i="20"/>
  <c r="BQ27" i="20" s="1"/>
  <c r="BT27" i="20" s="1"/>
  <c r="BP19" i="20"/>
  <c r="BS19" i="20" s="1"/>
  <c r="BN24" i="20"/>
  <c r="BQ24" i="20" s="1"/>
  <c r="BT24" i="20" s="1"/>
  <c r="BN31" i="20"/>
  <c r="BQ31" i="20" s="1"/>
  <c r="BT31" i="20" s="1"/>
  <c r="BN13" i="20"/>
  <c r="BQ13" i="20" s="1"/>
  <c r="BT13" i="20" s="1"/>
  <c r="BN17" i="20"/>
  <c r="BQ17" i="20" s="1"/>
  <c r="BT17" i="20" s="1"/>
  <c r="BN37" i="20"/>
  <c r="BQ37" i="20" s="1"/>
  <c r="BT37" i="20" s="1"/>
  <c r="BP31" i="20"/>
  <c r="BS31" i="20" s="1"/>
  <c r="BN36" i="20"/>
  <c r="BQ36" i="20" s="1"/>
  <c r="BT36" i="20" s="1"/>
  <c r="BN29" i="20"/>
  <c r="BQ29" i="20" s="1"/>
  <c r="BT29" i="20" s="1"/>
  <c r="BP37" i="20"/>
  <c r="BS37" i="20" s="1"/>
  <c r="BN6" i="20"/>
  <c r="BQ6" i="20" s="1"/>
  <c r="BT6" i="20" s="1"/>
  <c r="BN15" i="20"/>
  <c r="BQ15" i="20" s="1"/>
  <c r="BT15" i="20" s="1"/>
  <c r="BP36" i="20"/>
  <c r="BS36" i="20" s="1"/>
  <c r="BN43" i="20"/>
  <c r="BQ43" i="20" s="1"/>
  <c r="BT43" i="20" s="1"/>
  <c r="BP17" i="20"/>
  <c r="BS17" i="20" s="1"/>
  <c r="BN33" i="20"/>
  <c r="BQ33" i="20" s="1"/>
  <c r="BT33" i="20" s="1"/>
  <c r="BN10" i="20"/>
  <c r="BQ10" i="20" s="1"/>
  <c r="BT10" i="20" s="1"/>
  <c r="BN11" i="20"/>
  <c r="BQ11" i="20" s="1"/>
  <c r="BT11" i="20" s="1"/>
  <c r="BN22" i="20"/>
  <c r="BQ22" i="20" s="1"/>
  <c r="BT22" i="20" s="1"/>
  <c r="BN9" i="20"/>
  <c r="BQ9" i="20" s="1"/>
  <c r="BT9" i="20" s="1"/>
  <c r="BP13" i="20"/>
  <c r="BS13" i="20" s="1"/>
  <c r="BN18" i="20"/>
  <c r="BQ18" i="20" s="1"/>
  <c r="BT18" i="20" s="1"/>
  <c r="BN25" i="20"/>
  <c r="BQ25" i="20" s="1"/>
  <c r="BT25" i="20" s="1"/>
  <c r="BN34" i="20"/>
  <c r="BQ34" i="20" s="1"/>
  <c r="BT34" i="20" s="1"/>
  <c r="BN5" i="20"/>
  <c r="BQ5" i="20" s="1"/>
  <c r="BT5" i="20" s="1"/>
  <c r="BN7" i="20"/>
  <c r="BQ7" i="20" s="1"/>
  <c r="BT7" i="20" s="1"/>
  <c r="BP9" i="20"/>
  <c r="BS9" i="20" s="1"/>
  <c r="BP11" i="20"/>
  <c r="BS11" i="20" s="1"/>
  <c r="BN14" i="20"/>
  <c r="BQ14" i="20" s="1"/>
  <c r="BT14" i="20" s="1"/>
  <c r="BN21" i="20"/>
  <c r="BQ21" i="20" s="1"/>
  <c r="BT21" i="20" s="1"/>
  <c r="BN23" i="20"/>
  <c r="BQ23" i="20" s="1"/>
  <c r="BT23" i="20" s="1"/>
  <c r="BP25" i="20"/>
  <c r="BS25" i="20" s="1"/>
  <c r="BP27" i="20"/>
  <c r="BS27" i="20" s="1"/>
  <c r="BN30" i="20"/>
  <c r="BQ30" i="20" s="1"/>
  <c r="BT30" i="20" s="1"/>
  <c r="BN41" i="20"/>
  <c r="BQ41" i="20" s="1"/>
  <c r="BT41" i="20" s="1"/>
  <c r="BP42" i="20"/>
  <c r="BS42" i="20" s="1"/>
  <c r="BN42" i="20"/>
  <c r="BQ42" i="20" s="1"/>
  <c r="BT42" i="20" s="1"/>
  <c r="BP38" i="20"/>
  <c r="BS38" i="20" s="1"/>
  <c r="BN38" i="20"/>
  <c r="BQ38" i="20" s="1"/>
  <c r="BT38" i="20" s="1"/>
  <c r="BP29" i="20"/>
  <c r="BS29" i="20" s="1"/>
  <c r="BN39" i="20"/>
  <c r="BQ39" i="20" s="1"/>
  <c r="BT39" i="20" s="1"/>
  <c r="C55" i="19"/>
  <c r="C54" i="19"/>
  <c r="C53" i="19"/>
  <c r="C52" i="19"/>
  <c r="C51" i="19"/>
  <c r="C50" i="19"/>
  <c r="O49" i="19"/>
  <c r="L49" i="19"/>
  <c r="I49" i="19"/>
  <c r="H49" i="19"/>
  <c r="G49" i="19"/>
  <c r="F49" i="19"/>
  <c r="E49" i="19"/>
  <c r="D49" i="19"/>
  <c r="J48" i="19"/>
  <c r="M48" i="19" s="1"/>
  <c r="P48" i="19" s="1"/>
  <c r="C48" i="19"/>
  <c r="J47" i="19"/>
  <c r="M47" i="19" s="1"/>
  <c r="P47" i="19" s="1"/>
  <c r="C47" i="19"/>
  <c r="M46" i="19"/>
  <c r="P46" i="19" s="1"/>
  <c r="J46" i="19"/>
  <c r="K46" i="19" s="1"/>
  <c r="N46" i="19" s="1"/>
  <c r="Q46" i="19" s="1"/>
  <c r="C46" i="19"/>
  <c r="M45" i="19"/>
  <c r="P45" i="19" s="1"/>
  <c r="K45" i="19"/>
  <c r="N45" i="19" s="1"/>
  <c r="Q45" i="19" s="1"/>
  <c r="J45" i="19"/>
  <c r="C45" i="19"/>
  <c r="J44" i="19"/>
  <c r="M44" i="19" s="1"/>
  <c r="P44" i="19" s="1"/>
  <c r="C44" i="19"/>
  <c r="J43" i="19"/>
  <c r="M43" i="19" s="1"/>
  <c r="P43" i="19" s="1"/>
  <c r="C43" i="19"/>
  <c r="M42" i="19"/>
  <c r="P42" i="19" s="1"/>
  <c r="J42" i="19"/>
  <c r="K42" i="19" s="1"/>
  <c r="N42" i="19" s="1"/>
  <c r="Q42" i="19" s="1"/>
  <c r="C42" i="19"/>
  <c r="M41" i="19"/>
  <c r="P41" i="19" s="1"/>
  <c r="K41" i="19"/>
  <c r="N41" i="19" s="1"/>
  <c r="Q41" i="19" s="1"/>
  <c r="J41" i="19"/>
  <c r="C41" i="19"/>
  <c r="J40" i="19"/>
  <c r="M40" i="19" s="1"/>
  <c r="P40" i="19" s="1"/>
  <c r="C40" i="19"/>
  <c r="J39" i="19"/>
  <c r="M39" i="19" s="1"/>
  <c r="P39" i="19" s="1"/>
  <c r="C39" i="19"/>
  <c r="M38" i="19"/>
  <c r="P38" i="19" s="1"/>
  <c r="J38" i="19"/>
  <c r="K38" i="19" s="1"/>
  <c r="N38" i="19" s="1"/>
  <c r="Q38" i="19" s="1"/>
  <c r="C38" i="19"/>
  <c r="M37" i="19"/>
  <c r="P37" i="19" s="1"/>
  <c r="K37" i="19"/>
  <c r="N37" i="19" s="1"/>
  <c r="Q37" i="19" s="1"/>
  <c r="J37" i="19"/>
  <c r="C37" i="19"/>
  <c r="J36" i="19"/>
  <c r="M36" i="19" s="1"/>
  <c r="P36" i="19" s="1"/>
  <c r="C36" i="19"/>
  <c r="J35" i="19"/>
  <c r="M35" i="19" s="1"/>
  <c r="P35" i="19" s="1"/>
  <c r="C35" i="19"/>
  <c r="M34" i="19"/>
  <c r="P34" i="19" s="1"/>
  <c r="J34" i="19"/>
  <c r="K34" i="19" s="1"/>
  <c r="C34" i="19"/>
  <c r="C49" i="19" s="1"/>
  <c r="Q28" i="19"/>
  <c r="N28" i="19"/>
  <c r="M28" i="19"/>
  <c r="J28" i="19"/>
  <c r="I28" i="19"/>
  <c r="F28" i="19"/>
  <c r="E28" i="19"/>
  <c r="Q27" i="19"/>
  <c r="P27" i="19"/>
  <c r="P28" i="19" s="1"/>
  <c r="O27" i="19"/>
  <c r="N27" i="19"/>
  <c r="M27" i="19"/>
  <c r="L27" i="19"/>
  <c r="L28" i="19" s="1"/>
  <c r="K27" i="19"/>
  <c r="J27" i="19"/>
  <c r="I27" i="19"/>
  <c r="H27" i="19"/>
  <c r="H28" i="19" s="1"/>
  <c r="G27" i="19"/>
  <c r="F27" i="19"/>
  <c r="E27" i="19"/>
  <c r="D27" i="19"/>
  <c r="D28" i="19" s="1"/>
  <c r="C27" i="19"/>
  <c r="C56" i="19" s="1"/>
  <c r="Q20" i="19"/>
  <c r="P20" i="19"/>
  <c r="O20" i="19"/>
  <c r="O28" i="19" s="1"/>
  <c r="N20" i="19"/>
  <c r="M20" i="19"/>
  <c r="L20" i="19"/>
  <c r="K20" i="19"/>
  <c r="K28" i="19" s="1"/>
  <c r="J20" i="19"/>
  <c r="I20" i="19"/>
  <c r="H20" i="19"/>
  <c r="G20" i="19"/>
  <c r="G28" i="19" s="1"/>
  <c r="F20" i="19"/>
  <c r="E20" i="19"/>
  <c r="D20" i="19"/>
  <c r="C20" i="19"/>
  <c r="C28" i="19" s="1"/>
  <c r="C57" i="19" s="1"/>
  <c r="BQ4" i="20" l="1"/>
  <c r="BQ58" i="20" s="1"/>
  <c r="BN58" i="20"/>
  <c r="BS4" i="20"/>
  <c r="BS58" i="20" s="1"/>
  <c r="BP58" i="20"/>
  <c r="BT4" i="20"/>
  <c r="BT58" i="20" s="1"/>
  <c r="N34" i="19"/>
  <c r="P49" i="19"/>
  <c r="M49" i="19"/>
  <c r="K36" i="19"/>
  <c r="N36" i="19" s="1"/>
  <c r="Q36" i="19" s="1"/>
  <c r="K40" i="19"/>
  <c r="N40" i="19" s="1"/>
  <c r="Q40" i="19" s="1"/>
  <c r="K44" i="19"/>
  <c r="N44" i="19" s="1"/>
  <c r="Q44" i="19" s="1"/>
  <c r="K48" i="19"/>
  <c r="N48" i="19" s="1"/>
  <c r="Q48" i="19" s="1"/>
  <c r="J49" i="19"/>
  <c r="K35" i="19"/>
  <c r="N35" i="19" s="1"/>
  <c r="Q35" i="19" s="1"/>
  <c r="K39" i="19"/>
  <c r="N39" i="19" s="1"/>
  <c r="Q39" i="19" s="1"/>
  <c r="K43" i="19"/>
  <c r="N43" i="19" s="1"/>
  <c r="Q43" i="19" s="1"/>
  <c r="K47" i="19"/>
  <c r="N47" i="19" s="1"/>
  <c r="Q47" i="19" s="1"/>
  <c r="Q34" i="19" l="1"/>
  <c r="Q49" i="19" s="1"/>
  <c r="N49" i="19"/>
  <c r="K49" i="19"/>
  <c r="AU40" i="4" l="1"/>
  <c r="AU39" i="4"/>
  <c r="AU38" i="4"/>
  <c r="AU37" i="4"/>
  <c r="AU36" i="4"/>
  <c r="AU35" i="4"/>
  <c r="AU34" i="4"/>
  <c r="AX34" i="4" s="1"/>
  <c r="BA34" i="4" s="1"/>
  <c r="AU33" i="4"/>
  <c r="AU32" i="4"/>
  <c r="AU31" i="4"/>
  <c r="AU30" i="4"/>
  <c r="AU29" i="4"/>
  <c r="AU28" i="4"/>
  <c r="AU27" i="4"/>
  <c r="AU26" i="4"/>
  <c r="AX26" i="4" s="1"/>
  <c r="BA26" i="4" s="1"/>
  <c r="AU25" i="4"/>
  <c r="AU24" i="4"/>
  <c r="AU23" i="4"/>
  <c r="AU22" i="4"/>
  <c r="AU21" i="4"/>
  <c r="AU20" i="4"/>
  <c r="AU19" i="4"/>
  <c r="AU18" i="4"/>
  <c r="AX18" i="4" s="1"/>
  <c r="BA18" i="4" s="1"/>
  <c r="AU17" i="4"/>
  <c r="AU16" i="4"/>
  <c r="AU15" i="4"/>
  <c r="AU14" i="4"/>
  <c r="AU13" i="4"/>
  <c r="AU12" i="4"/>
  <c r="AU11" i="4"/>
  <c r="AU10" i="4"/>
  <c r="AX10" i="4" s="1"/>
  <c r="BA10" i="4" s="1"/>
  <c r="AU9" i="4"/>
  <c r="AU8" i="4"/>
  <c r="AU7" i="4"/>
  <c r="AU6" i="4"/>
  <c r="AU5" i="4"/>
  <c r="AU4" i="4"/>
  <c r="AX4" i="4" s="1"/>
  <c r="BA4" i="4" s="1"/>
  <c r="AN47" i="4"/>
  <c r="AN46" i="4"/>
  <c r="AN45" i="4"/>
  <c r="AN44" i="4"/>
  <c r="AN43" i="4"/>
  <c r="AN42" i="4"/>
  <c r="AN40" i="4"/>
  <c r="AN39" i="4"/>
  <c r="AN38" i="4"/>
  <c r="AN37" i="4"/>
  <c r="AN36" i="4"/>
  <c r="AN35" i="4"/>
  <c r="AN34" i="4"/>
  <c r="AN33" i="4"/>
  <c r="AN32" i="4"/>
  <c r="AN31" i="4"/>
  <c r="AN30" i="4"/>
  <c r="AN29" i="4"/>
  <c r="AN28" i="4"/>
  <c r="AN27" i="4"/>
  <c r="AN26" i="4"/>
  <c r="AN25" i="4"/>
  <c r="AN24" i="4"/>
  <c r="AN23" i="4"/>
  <c r="AN22" i="4"/>
  <c r="AN21" i="4"/>
  <c r="AN20" i="4"/>
  <c r="AN19" i="4"/>
  <c r="AN18" i="4"/>
  <c r="AN17" i="4"/>
  <c r="AN16" i="4"/>
  <c r="AN15" i="4"/>
  <c r="AN14" i="4"/>
  <c r="AN13" i="4"/>
  <c r="AN12" i="4"/>
  <c r="AN11" i="4"/>
  <c r="AN10" i="4"/>
  <c r="AN9" i="4"/>
  <c r="AN8" i="4"/>
  <c r="AN7" i="4"/>
  <c r="AN6" i="4"/>
  <c r="AN5" i="4"/>
  <c r="AN4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AZ41" i="4"/>
  <c r="AW41" i="4"/>
  <c r="AT41" i="4"/>
  <c r="AS41" i="4"/>
  <c r="AR41" i="4"/>
  <c r="AQ41" i="4"/>
  <c r="AP41" i="4"/>
  <c r="AO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E49" i="4" l="1"/>
  <c r="M49" i="4"/>
  <c r="U49" i="4"/>
  <c r="AC49" i="4"/>
  <c r="AG49" i="4"/>
  <c r="I49" i="4"/>
  <c r="Q49" i="4"/>
  <c r="Y49" i="4"/>
  <c r="AK49" i="4"/>
  <c r="F49" i="4"/>
  <c r="J49" i="4"/>
  <c r="N49" i="4"/>
  <c r="R49" i="4"/>
  <c r="V49" i="4"/>
  <c r="Z49" i="4"/>
  <c r="AD49" i="4"/>
  <c r="AH49" i="4"/>
  <c r="AL49" i="4"/>
  <c r="AV7" i="4"/>
  <c r="AY7" i="4" s="1"/>
  <c r="BB7" i="4" s="1"/>
  <c r="AV11" i="4"/>
  <c r="AY11" i="4" s="1"/>
  <c r="BB11" i="4" s="1"/>
  <c r="AV15" i="4"/>
  <c r="AY15" i="4" s="1"/>
  <c r="BB15" i="4" s="1"/>
  <c r="AV19" i="4"/>
  <c r="AY19" i="4" s="1"/>
  <c r="BB19" i="4" s="1"/>
  <c r="AV23" i="4"/>
  <c r="AY23" i="4" s="1"/>
  <c r="BB23" i="4" s="1"/>
  <c r="AV27" i="4"/>
  <c r="AY27" i="4" s="1"/>
  <c r="BB27" i="4" s="1"/>
  <c r="AV31" i="4"/>
  <c r="AY31" i="4" s="1"/>
  <c r="BB31" i="4" s="1"/>
  <c r="AV35" i="4"/>
  <c r="AY35" i="4" s="1"/>
  <c r="BB35" i="4" s="1"/>
  <c r="AV39" i="4"/>
  <c r="AY39" i="4" s="1"/>
  <c r="BB39" i="4" s="1"/>
  <c r="AN41" i="4"/>
  <c r="AN48" i="4"/>
  <c r="AV8" i="4"/>
  <c r="AY8" i="4" s="1"/>
  <c r="BB8" i="4" s="1"/>
  <c r="AV12" i="4"/>
  <c r="AY12" i="4" s="1"/>
  <c r="BB12" i="4" s="1"/>
  <c r="AV16" i="4"/>
  <c r="AY16" i="4" s="1"/>
  <c r="BB16" i="4" s="1"/>
  <c r="AV20" i="4"/>
  <c r="AY20" i="4" s="1"/>
  <c r="BB20" i="4" s="1"/>
  <c r="AV24" i="4"/>
  <c r="AY24" i="4" s="1"/>
  <c r="BB24" i="4" s="1"/>
  <c r="AV28" i="4"/>
  <c r="AY28" i="4" s="1"/>
  <c r="BB28" i="4" s="1"/>
  <c r="AV32" i="4"/>
  <c r="AY32" i="4" s="1"/>
  <c r="BB32" i="4" s="1"/>
  <c r="AV36" i="4"/>
  <c r="AY36" i="4" s="1"/>
  <c r="BB36" i="4" s="1"/>
  <c r="AV40" i="4"/>
  <c r="AY40" i="4" s="1"/>
  <c r="BB40" i="4" s="1"/>
  <c r="AV4" i="4"/>
  <c r="AY4" i="4" s="1"/>
  <c r="BB4" i="4" s="1"/>
  <c r="C49" i="4"/>
  <c r="G49" i="4"/>
  <c r="K49" i="4"/>
  <c r="O49" i="4"/>
  <c r="S49" i="4"/>
  <c r="W49" i="4"/>
  <c r="AA49" i="4"/>
  <c r="AE49" i="4"/>
  <c r="AI49" i="4"/>
  <c r="AM49" i="4"/>
  <c r="AV5" i="4"/>
  <c r="AY5" i="4" s="1"/>
  <c r="BB5" i="4" s="1"/>
  <c r="AV9" i="4"/>
  <c r="AY9" i="4" s="1"/>
  <c r="BB9" i="4" s="1"/>
  <c r="AV13" i="4"/>
  <c r="AY13" i="4" s="1"/>
  <c r="BB13" i="4" s="1"/>
  <c r="AV17" i="4"/>
  <c r="AY17" i="4" s="1"/>
  <c r="BB17" i="4" s="1"/>
  <c r="AV21" i="4"/>
  <c r="AY21" i="4" s="1"/>
  <c r="BB21" i="4" s="1"/>
  <c r="AV25" i="4"/>
  <c r="AY25" i="4" s="1"/>
  <c r="BB25" i="4" s="1"/>
  <c r="AV29" i="4"/>
  <c r="AY29" i="4" s="1"/>
  <c r="BB29" i="4" s="1"/>
  <c r="AV33" i="4"/>
  <c r="AY33" i="4" s="1"/>
  <c r="BB33" i="4" s="1"/>
  <c r="AV37" i="4"/>
  <c r="AY37" i="4" s="1"/>
  <c r="BB37" i="4" s="1"/>
  <c r="D49" i="4"/>
  <c r="H49" i="4"/>
  <c r="L49" i="4"/>
  <c r="P49" i="4"/>
  <c r="T49" i="4"/>
  <c r="X49" i="4"/>
  <c r="AB49" i="4"/>
  <c r="AF49" i="4"/>
  <c r="AJ49" i="4"/>
  <c r="AV6" i="4"/>
  <c r="AY6" i="4" s="1"/>
  <c r="BB6" i="4" s="1"/>
  <c r="AV10" i="4"/>
  <c r="AY10" i="4" s="1"/>
  <c r="BB10" i="4" s="1"/>
  <c r="AV14" i="4"/>
  <c r="AY14" i="4" s="1"/>
  <c r="BB14" i="4" s="1"/>
  <c r="AV18" i="4"/>
  <c r="AY18" i="4" s="1"/>
  <c r="BB18" i="4" s="1"/>
  <c r="AV22" i="4"/>
  <c r="AY22" i="4" s="1"/>
  <c r="BB22" i="4" s="1"/>
  <c r="AV26" i="4"/>
  <c r="AY26" i="4" s="1"/>
  <c r="BB26" i="4" s="1"/>
  <c r="AV30" i="4"/>
  <c r="AY30" i="4" s="1"/>
  <c r="BB30" i="4" s="1"/>
  <c r="AV34" i="4"/>
  <c r="AY34" i="4" s="1"/>
  <c r="BB34" i="4" s="1"/>
  <c r="AV38" i="4"/>
  <c r="AY38" i="4" s="1"/>
  <c r="BB38" i="4" s="1"/>
  <c r="AX6" i="4"/>
  <c r="BA6" i="4" s="1"/>
  <c r="AX14" i="4"/>
  <c r="BA14" i="4" s="1"/>
  <c r="AX22" i="4"/>
  <c r="BA22" i="4" s="1"/>
  <c r="AX30" i="4"/>
  <c r="BA30" i="4" s="1"/>
  <c r="AX38" i="4"/>
  <c r="BA38" i="4" s="1"/>
  <c r="AX12" i="4"/>
  <c r="BA12" i="4" s="1"/>
  <c r="AX24" i="4"/>
  <c r="BA24" i="4" s="1"/>
  <c r="AX5" i="4"/>
  <c r="BA5" i="4" s="1"/>
  <c r="AX7" i="4"/>
  <c r="BA7" i="4" s="1"/>
  <c r="AX9" i="4"/>
  <c r="BA9" i="4" s="1"/>
  <c r="AX11" i="4"/>
  <c r="BA11" i="4" s="1"/>
  <c r="AX13" i="4"/>
  <c r="BA13" i="4" s="1"/>
  <c r="AX15" i="4"/>
  <c r="BA15" i="4" s="1"/>
  <c r="AX17" i="4"/>
  <c r="BA17" i="4" s="1"/>
  <c r="AX19" i="4"/>
  <c r="BA19" i="4" s="1"/>
  <c r="AX21" i="4"/>
  <c r="BA21" i="4" s="1"/>
  <c r="AX23" i="4"/>
  <c r="BA23" i="4" s="1"/>
  <c r="AX25" i="4"/>
  <c r="BA25" i="4" s="1"/>
  <c r="AX27" i="4"/>
  <c r="BA27" i="4" s="1"/>
  <c r="AX29" i="4"/>
  <c r="BA29" i="4" s="1"/>
  <c r="AX31" i="4"/>
  <c r="BA31" i="4" s="1"/>
  <c r="AX33" i="4"/>
  <c r="BA33" i="4" s="1"/>
  <c r="AX35" i="4"/>
  <c r="BA35" i="4" s="1"/>
  <c r="AX37" i="4"/>
  <c r="BA37" i="4" s="1"/>
  <c r="AX39" i="4"/>
  <c r="BA39" i="4" s="1"/>
  <c r="AX8" i="4"/>
  <c r="BA8" i="4" s="1"/>
  <c r="AX16" i="4"/>
  <c r="BA16" i="4" s="1"/>
  <c r="AX20" i="4"/>
  <c r="BA20" i="4" s="1"/>
  <c r="AX28" i="4"/>
  <c r="BA28" i="4" s="1"/>
  <c r="AX32" i="4"/>
  <c r="BA32" i="4" s="1"/>
  <c r="AX36" i="4"/>
  <c r="BA36" i="4" s="1"/>
  <c r="AX40" i="4"/>
  <c r="BA40" i="4" s="1"/>
  <c r="AU41" i="4"/>
  <c r="AY41" i="4" l="1"/>
  <c r="BB41" i="4"/>
  <c r="AV41" i="4"/>
  <c r="AN49" i="4"/>
  <c r="AX41" i="4"/>
  <c r="BA41" i="4"/>
</calcChain>
</file>

<file path=xl/sharedStrings.xml><?xml version="1.0" encoding="utf-8"?>
<sst xmlns="http://schemas.openxmlformats.org/spreadsheetml/2006/main" count="577" uniqueCount="240">
  <si>
    <t>部                 門</t>
  </si>
  <si>
    <t>農業</t>
  </si>
  <si>
    <t>林業</t>
  </si>
  <si>
    <t>漁業</t>
  </si>
  <si>
    <t>鉱業</t>
  </si>
  <si>
    <t>繊維製品</t>
  </si>
  <si>
    <t>化学製品</t>
  </si>
  <si>
    <t>鉄鋼</t>
  </si>
  <si>
    <t>非鉄金属</t>
  </si>
  <si>
    <t>金属製品</t>
  </si>
  <si>
    <t>電気機械</t>
  </si>
  <si>
    <t>建設</t>
  </si>
  <si>
    <t>商業</t>
  </si>
  <si>
    <t>不動産</t>
  </si>
  <si>
    <t>分類不明</t>
  </si>
  <si>
    <t>パルプ・紙・木製品</t>
  </si>
  <si>
    <t>その他の製造工業製品</t>
  </si>
  <si>
    <t>在庫純増</t>
    <rPh sb="0" eb="2">
      <t>ザイコ</t>
    </rPh>
    <rPh sb="2" eb="4">
      <t>ジュンゾウ</t>
    </rPh>
    <phoneticPr fontId="2"/>
  </si>
  <si>
    <t>移輸出</t>
    <rPh sb="0" eb="1">
      <t>イ</t>
    </rPh>
    <rPh sb="1" eb="3">
      <t>ユシュツ</t>
    </rPh>
    <phoneticPr fontId="2"/>
  </si>
  <si>
    <t>最終需要計</t>
    <rPh sb="0" eb="2">
      <t>サイシュウ</t>
    </rPh>
    <rPh sb="2" eb="4">
      <t>ジュヨウ</t>
    </rPh>
    <rPh sb="4" eb="5">
      <t>ケイ</t>
    </rPh>
    <phoneticPr fontId="2"/>
  </si>
  <si>
    <t>需要合計</t>
    <rPh sb="0" eb="2">
      <t>ジュヨウ</t>
    </rPh>
    <rPh sb="2" eb="4">
      <t>ゴウケイ</t>
    </rPh>
    <phoneticPr fontId="2"/>
  </si>
  <si>
    <t>県内生産額</t>
    <rPh sb="0" eb="2">
      <t>ケンナイ</t>
    </rPh>
    <rPh sb="2" eb="5">
      <t>セイサンガク</t>
    </rPh>
    <phoneticPr fontId="2"/>
  </si>
  <si>
    <t>内生部門計</t>
    <rPh sb="0" eb="2">
      <t>ナイセイ</t>
    </rPh>
    <rPh sb="2" eb="4">
      <t>ブモン</t>
    </rPh>
    <rPh sb="4" eb="5">
      <t>ケイ</t>
    </rPh>
    <phoneticPr fontId="2"/>
  </si>
  <si>
    <t>家計外消費支出（行）</t>
    <rPh sb="0" eb="3">
      <t>カケイガイ</t>
    </rPh>
    <rPh sb="3" eb="5">
      <t>ショウヒ</t>
    </rPh>
    <rPh sb="5" eb="7">
      <t>シシュツ</t>
    </rPh>
    <rPh sb="8" eb="9">
      <t>ギョウ</t>
    </rPh>
    <phoneticPr fontId="2"/>
  </si>
  <si>
    <t>雇用者所得</t>
    <rPh sb="0" eb="3">
      <t>コヨウシャ</t>
    </rPh>
    <rPh sb="3" eb="5">
      <t>ショトク</t>
    </rPh>
    <phoneticPr fontId="2"/>
  </si>
  <si>
    <t>営業余剰</t>
    <rPh sb="0" eb="2">
      <t>エイギョウ</t>
    </rPh>
    <rPh sb="2" eb="4">
      <t>ヨジョウ</t>
    </rPh>
    <phoneticPr fontId="2"/>
  </si>
  <si>
    <t>資本減耗引当</t>
    <rPh sb="0" eb="2">
      <t>シホン</t>
    </rPh>
    <rPh sb="2" eb="4">
      <t>ゲンモウ</t>
    </rPh>
    <rPh sb="4" eb="6">
      <t>ヒキアテ</t>
    </rPh>
    <phoneticPr fontId="2"/>
  </si>
  <si>
    <t>県内生産額</t>
    <rPh sb="0" eb="2">
      <t>ケンナイ</t>
    </rPh>
    <rPh sb="2" eb="5">
      <t>セイサンガク</t>
    </rPh>
    <phoneticPr fontId="2"/>
  </si>
  <si>
    <t>生産者価格評価表</t>
    <rPh sb="0" eb="3">
      <t>セイサンシャ</t>
    </rPh>
    <rPh sb="3" eb="5">
      <t>カカク</t>
    </rPh>
    <rPh sb="5" eb="8">
      <t>ヒョウカヒョウ</t>
    </rPh>
    <phoneticPr fontId="2"/>
  </si>
  <si>
    <t>畜産</t>
  </si>
  <si>
    <t>（控除）経常補助金</t>
    <rPh sb="1" eb="3">
      <t>コウジョ</t>
    </rPh>
    <rPh sb="4" eb="6">
      <t>ケイジョウ</t>
    </rPh>
    <rPh sb="6" eb="9">
      <t>ホジョキン</t>
    </rPh>
    <phoneticPr fontId="2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</si>
  <si>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</si>
  <si>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</si>
  <si>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</si>
  <si>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</si>
  <si>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</si>
  <si>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</si>
  <si>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</si>
  <si>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</si>
  <si>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</si>
  <si>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</si>
  <si>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</si>
  <si>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</si>
  <si>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</si>
  <si>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</si>
  <si>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</si>
  <si>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</si>
  <si>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</si>
  <si>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情報・通信機器</t>
  </si>
  <si>
    <t>18</t>
  </si>
  <si>
    <t>電子部品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</si>
  <si>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</si>
  <si>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</si>
  <si>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</si>
  <si>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</si>
  <si>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</si>
  <si>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</si>
  <si>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</si>
  <si>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</si>
  <si>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</si>
  <si>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</si>
  <si>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</si>
  <si>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</si>
  <si>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</si>
  <si>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</si>
  <si>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</si>
  <si>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</si>
  <si>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</si>
  <si>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</si>
  <si>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</si>
  <si>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</si>
  <si>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</si>
  <si>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</si>
  <si>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（単位：万円）</t>
  </si>
  <si>
    <t>飲食料品</t>
  </si>
  <si>
    <t>石油・石炭製品</t>
  </si>
  <si>
    <t>プラスチック・ゴム</t>
  </si>
  <si>
    <t>窯業・土石製品</t>
  </si>
  <si>
    <t>はん用機械</t>
  </si>
  <si>
    <t>生産用機械</t>
  </si>
  <si>
    <t>業務用機械</t>
  </si>
  <si>
    <t>輸送機械</t>
  </si>
  <si>
    <t>金融・保険</t>
  </si>
  <si>
    <t>運輸・郵便</t>
  </si>
  <si>
    <t>情報通信</t>
  </si>
  <si>
    <t>間接税（除関税･輸入品商品税）</t>
    <rPh sb="0" eb="3">
      <t>カンセツゼイ</t>
    </rPh>
    <rPh sb="4" eb="5">
      <t>ジョ</t>
    </rPh>
    <rPh sb="5" eb="7">
      <t>カンゼイ</t>
    </rPh>
    <rPh sb="8" eb="11">
      <t>ユニュウヒン</t>
    </rPh>
    <rPh sb="11" eb="13">
      <t>ショウヒン</t>
    </rPh>
    <rPh sb="13" eb="14">
      <t>ゼイ</t>
    </rPh>
    <phoneticPr fontId="2"/>
  </si>
  <si>
    <t>粗付加価値部門計</t>
    <rPh sb="0" eb="1">
      <t>ソ</t>
    </rPh>
    <rPh sb="1" eb="3">
      <t>フカ</t>
    </rPh>
    <rPh sb="3" eb="5">
      <t>カチ</t>
    </rPh>
    <rPh sb="5" eb="7">
      <t>ブモン</t>
    </rPh>
    <rPh sb="7" eb="8">
      <t>ケイ</t>
    </rPh>
    <phoneticPr fontId="2"/>
  </si>
  <si>
    <t>家計外
消費支出（列）</t>
    <rPh sb="0" eb="3">
      <t>カケイガイ</t>
    </rPh>
    <rPh sb="4" eb="6">
      <t>ショウヒ</t>
    </rPh>
    <rPh sb="6" eb="8">
      <t>シシュツ</t>
    </rPh>
    <rPh sb="9" eb="10">
      <t>レツ</t>
    </rPh>
    <phoneticPr fontId="2"/>
  </si>
  <si>
    <t>民間消費
支出</t>
    <rPh sb="0" eb="2">
      <t>ミンカン</t>
    </rPh>
    <rPh sb="2" eb="4">
      <t>ショウヒ</t>
    </rPh>
    <rPh sb="5" eb="7">
      <t>シシュツ</t>
    </rPh>
    <phoneticPr fontId="2"/>
  </si>
  <si>
    <t>一般政府
消費支出</t>
    <rPh sb="0" eb="4">
      <t>イッパンセイフ</t>
    </rPh>
    <rPh sb="5" eb="7">
      <t>ショウヒ</t>
    </rPh>
    <rPh sb="7" eb="9">
      <t>シシュツ</t>
    </rPh>
    <phoneticPr fontId="2"/>
  </si>
  <si>
    <t>県内総固定資本形成（公的）</t>
    <rPh sb="0" eb="2">
      <t>ケンナイ</t>
    </rPh>
    <rPh sb="2" eb="3">
      <t>ソウ</t>
    </rPh>
    <rPh sb="3" eb="7">
      <t>コテイシホン</t>
    </rPh>
    <rPh sb="7" eb="9">
      <t>ケイセイ</t>
    </rPh>
    <rPh sb="10" eb="12">
      <t>コウテキ</t>
    </rPh>
    <phoneticPr fontId="2"/>
  </si>
  <si>
    <t>県内総固定資本形成（民間）</t>
    <rPh sb="0" eb="2">
      <t>ケンナイ</t>
    </rPh>
    <rPh sb="2" eb="3">
      <t>ソウ</t>
    </rPh>
    <rPh sb="3" eb="7">
      <t>コテイシホン</t>
    </rPh>
    <rPh sb="7" eb="9">
      <t>ケイセイ</t>
    </rPh>
    <rPh sb="10" eb="12">
      <t>ミンカン</t>
    </rPh>
    <phoneticPr fontId="2"/>
  </si>
  <si>
    <t>調整項</t>
    <rPh sb="0" eb="2">
      <t>チョウセイ</t>
    </rPh>
    <rPh sb="2" eb="3">
      <t>コウ</t>
    </rPh>
    <phoneticPr fontId="2"/>
  </si>
  <si>
    <t>県内需用  合計</t>
    <rPh sb="0" eb="1">
      <t>ケン</t>
    </rPh>
    <rPh sb="1" eb="4">
      <t>ナイジュヨウ</t>
    </rPh>
    <rPh sb="6" eb="8">
      <t>ゴウケイ</t>
    </rPh>
    <phoneticPr fontId="2"/>
  </si>
  <si>
    <t>県内最終需要計</t>
    <rPh sb="0" eb="2">
      <t>ケンナイサン</t>
    </rPh>
    <rPh sb="2" eb="4">
      <t>サイシュウ</t>
    </rPh>
    <rPh sb="4" eb="6">
      <t>ジュヨウ</t>
    </rPh>
    <rPh sb="6" eb="7">
      <t>ケイ</t>
    </rPh>
    <phoneticPr fontId="2"/>
  </si>
  <si>
    <t>（控除）移輸入</t>
    <rPh sb="1" eb="3">
      <t>コウジョ</t>
    </rPh>
    <rPh sb="4" eb="5">
      <t>イ</t>
    </rPh>
    <rPh sb="5" eb="7">
      <t>ユニュウ</t>
    </rPh>
    <phoneticPr fontId="2"/>
  </si>
  <si>
    <t>最終需要部門計</t>
    <rPh sb="0" eb="2">
      <t>サイシュウ</t>
    </rPh>
    <rPh sb="2" eb="4">
      <t>ジュヨウ</t>
    </rPh>
    <rPh sb="4" eb="6">
      <t>ブモン</t>
    </rPh>
    <rPh sb="6" eb="7">
      <t>ケイ</t>
    </rPh>
    <phoneticPr fontId="2"/>
  </si>
  <si>
    <t>１　生産者価格評価表</t>
    <phoneticPr fontId="11"/>
  </si>
  <si>
    <t>部　　　　　　　　　門</t>
  </si>
  <si>
    <t xml:space="preserve"> 農      業 </t>
  </si>
  <si>
    <t xml:space="preserve"> 林      業 </t>
  </si>
  <si>
    <t xml:space="preserve"> 漁      業 </t>
  </si>
  <si>
    <t xml:space="preserve"> 鉱      業 </t>
  </si>
  <si>
    <t xml:space="preserve"> 製  造  業 </t>
  </si>
  <si>
    <t xml:space="preserve"> 建      設 </t>
  </si>
  <si>
    <t>電力・ガス・</t>
    <rPh sb="1" eb="2">
      <t>チカラ</t>
    </rPh>
    <phoneticPr fontId="11"/>
  </si>
  <si>
    <t xml:space="preserve"> 商      業 </t>
  </si>
  <si>
    <t xml:space="preserve"> 金融･保険 </t>
  </si>
  <si>
    <t xml:space="preserve"> 不  動  産 </t>
  </si>
  <si>
    <t>公務</t>
    <rPh sb="0" eb="2">
      <t>コウム</t>
    </rPh>
    <phoneticPr fontId="11"/>
  </si>
  <si>
    <t>サービス</t>
  </si>
  <si>
    <t>分類不明</t>
    <rPh sb="0" eb="2">
      <t>ブンルイ</t>
    </rPh>
    <rPh sb="2" eb="4">
      <t>フメイ</t>
    </rPh>
    <phoneticPr fontId="11"/>
  </si>
  <si>
    <t>水道</t>
    <phoneticPr fontId="11"/>
  </si>
  <si>
    <t>製造業</t>
  </si>
  <si>
    <t>電力･ガス･水道</t>
    <rPh sb="1" eb="2">
      <t>チカラ</t>
    </rPh>
    <phoneticPr fontId="11"/>
  </si>
  <si>
    <t>金融･保険</t>
  </si>
  <si>
    <t>内生部門計</t>
  </si>
  <si>
    <t>家計外消費支出</t>
  </si>
  <si>
    <t>雇用者所得</t>
  </si>
  <si>
    <t>営業余剰</t>
  </si>
  <si>
    <t>資本減耗引当</t>
  </si>
  <si>
    <r>
      <t>間接税</t>
    </r>
    <r>
      <rPr>
        <sz val="8"/>
        <rFont val="ＭＳ Ｐゴシック"/>
        <family val="3"/>
        <charset val="128"/>
      </rPr>
      <t>(除関税･輸入品商品税)</t>
    </r>
    <phoneticPr fontId="11"/>
  </si>
  <si>
    <t>(控除)経常補助金</t>
  </si>
  <si>
    <t>粗付加価値部門計</t>
  </si>
  <si>
    <t>県内生産額</t>
  </si>
  <si>
    <t>家計外消費</t>
  </si>
  <si>
    <t>民間消費</t>
  </si>
  <si>
    <t>一般政府</t>
  </si>
  <si>
    <t>県内総固定</t>
  </si>
  <si>
    <t>在庫純増</t>
  </si>
  <si>
    <t>調整項</t>
  </si>
  <si>
    <t>県内最終</t>
  </si>
  <si>
    <t>県内需要</t>
  </si>
  <si>
    <t>移  輸　出</t>
  </si>
  <si>
    <t>最終需要計</t>
  </si>
  <si>
    <t>需要合計</t>
  </si>
  <si>
    <t>(控除)移輸入</t>
  </si>
  <si>
    <t>最終需要</t>
  </si>
  <si>
    <t>支出</t>
    <phoneticPr fontId="11"/>
  </si>
  <si>
    <t>消費支出</t>
  </si>
  <si>
    <t>資本形成</t>
  </si>
  <si>
    <t>需要計</t>
    <phoneticPr fontId="11"/>
  </si>
  <si>
    <t>合計</t>
    <phoneticPr fontId="11"/>
  </si>
  <si>
    <t>部門計</t>
    <phoneticPr fontId="11"/>
  </si>
  <si>
    <r>
      <t>間接税</t>
    </r>
    <r>
      <rPr>
        <sz val="8"/>
        <rFont val="ＭＳ Ｐゴシック"/>
        <family val="3"/>
        <charset val="128"/>
      </rPr>
      <t>(除関税･輸入品商品税)</t>
    </r>
    <phoneticPr fontId="11"/>
  </si>
  <si>
    <t>農業</t>
    <rPh sb="1" eb="2">
      <t>ギョウ</t>
    </rPh>
    <phoneticPr fontId="3"/>
  </si>
  <si>
    <t>畜産</t>
    <rPh sb="0" eb="2">
      <t>チクサン</t>
    </rPh>
    <phoneticPr fontId="3"/>
  </si>
  <si>
    <t>林業</t>
    <rPh sb="0" eb="2">
      <t>リンギョウ</t>
    </rPh>
    <phoneticPr fontId="3"/>
  </si>
  <si>
    <t>漁業</t>
    <rPh sb="0" eb="2">
      <t>ギョギョウ</t>
    </rPh>
    <phoneticPr fontId="3"/>
  </si>
  <si>
    <t>鉱業</t>
    <rPh sb="0" eb="2">
      <t>コウギョウ</t>
    </rPh>
    <phoneticPr fontId="3"/>
  </si>
  <si>
    <t>飲食料品</t>
    <rPh sb="0" eb="4">
      <t>インショクリョウヒン</t>
    </rPh>
    <phoneticPr fontId="3"/>
  </si>
  <si>
    <t>繊維製品</t>
    <rPh sb="0" eb="2">
      <t>センイ</t>
    </rPh>
    <rPh sb="2" eb="4">
      <t>セイヒン</t>
    </rPh>
    <phoneticPr fontId="3"/>
  </si>
  <si>
    <t>パルプ・紙・木製品</t>
    <rPh sb="4" eb="5">
      <t>カミ</t>
    </rPh>
    <rPh sb="6" eb="9">
      <t>モクセイヒン</t>
    </rPh>
    <phoneticPr fontId="3"/>
  </si>
  <si>
    <t>化学製品</t>
    <rPh sb="0" eb="2">
      <t>カガク</t>
    </rPh>
    <rPh sb="2" eb="4">
      <t>セイヒン</t>
    </rPh>
    <phoneticPr fontId="3"/>
  </si>
  <si>
    <t>石油・石炭製品</t>
    <rPh sb="0" eb="2">
      <t>セキユ</t>
    </rPh>
    <rPh sb="3" eb="5">
      <t>セキタン</t>
    </rPh>
    <rPh sb="5" eb="7">
      <t>セイヒン</t>
    </rPh>
    <phoneticPr fontId="3"/>
  </si>
  <si>
    <t>窯業・土石製品</t>
    <rPh sb="0" eb="2">
      <t>ヨウギョウ</t>
    </rPh>
    <rPh sb="3" eb="5">
      <t>ドセキ</t>
    </rPh>
    <rPh sb="5" eb="7">
      <t>セイヒン</t>
    </rPh>
    <phoneticPr fontId="3"/>
  </si>
  <si>
    <t>鉄鋼</t>
    <rPh sb="0" eb="2">
      <t>テッコウ</t>
    </rPh>
    <phoneticPr fontId="3"/>
  </si>
  <si>
    <t>非鉄金属</t>
    <rPh sb="0" eb="1">
      <t>ヒ</t>
    </rPh>
    <rPh sb="1" eb="2">
      <t>テツ</t>
    </rPh>
    <rPh sb="2" eb="4">
      <t>キンゾク</t>
    </rPh>
    <phoneticPr fontId="3"/>
  </si>
  <si>
    <t>金属製品</t>
    <rPh sb="0" eb="2">
      <t>キンゾク</t>
    </rPh>
    <rPh sb="2" eb="4">
      <t>セイヒン</t>
    </rPh>
    <phoneticPr fontId="3"/>
  </si>
  <si>
    <t>はん用機械</t>
    <rPh sb="2" eb="3">
      <t>ヨウ</t>
    </rPh>
    <rPh sb="3" eb="5">
      <t>キカイ</t>
    </rPh>
    <phoneticPr fontId="3"/>
  </si>
  <si>
    <t>生産用機械</t>
    <rPh sb="0" eb="3">
      <t>セイサンヨウ</t>
    </rPh>
    <rPh sb="3" eb="5">
      <t>キカイ</t>
    </rPh>
    <phoneticPr fontId="3"/>
  </si>
  <si>
    <t>業務用機械</t>
    <rPh sb="0" eb="3">
      <t>ギョウムヨウ</t>
    </rPh>
    <rPh sb="3" eb="5">
      <t>キカイ</t>
    </rPh>
    <phoneticPr fontId="3"/>
  </si>
  <si>
    <t>電子部品</t>
    <rPh sb="0" eb="2">
      <t>デンシ</t>
    </rPh>
    <rPh sb="2" eb="4">
      <t>ブヒン</t>
    </rPh>
    <phoneticPr fontId="3"/>
  </si>
  <si>
    <t>電気機械</t>
    <rPh sb="0" eb="2">
      <t>デンキ</t>
    </rPh>
    <rPh sb="2" eb="4">
      <t>キカイ</t>
    </rPh>
    <phoneticPr fontId="3"/>
  </si>
  <si>
    <t>情報・通信機器</t>
    <rPh sb="0" eb="2">
      <t>ジョウホウ</t>
    </rPh>
    <rPh sb="3" eb="5">
      <t>ツウシン</t>
    </rPh>
    <rPh sb="5" eb="7">
      <t>キキ</t>
    </rPh>
    <phoneticPr fontId="3"/>
  </si>
  <si>
    <t>輸送機械</t>
    <rPh sb="0" eb="2">
      <t>ユソウ</t>
    </rPh>
    <rPh sb="2" eb="4">
      <t>キカイ</t>
    </rPh>
    <phoneticPr fontId="3"/>
  </si>
  <si>
    <t>その他の製造工業製品</t>
    <rPh sb="2" eb="3">
      <t>ホカ</t>
    </rPh>
    <rPh sb="4" eb="6">
      <t>セイゾウ</t>
    </rPh>
    <rPh sb="6" eb="8">
      <t>コウギョウ</t>
    </rPh>
    <rPh sb="8" eb="10">
      <t>セイヒン</t>
    </rPh>
    <phoneticPr fontId="3"/>
  </si>
  <si>
    <t>建設</t>
    <rPh sb="0" eb="2">
      <t>ケンセツ</t>
    </rPh>
    <phoneticPr fontId="3"/>
  </si>
  <si>
    <t>電力・ガス・水道・廃棄物</t>
    <rPh sb="0" eb="2">
      <t>デンリョク</t>
    </rPh>
    <rPh sb="6" eb="8">
      <t>スイドウ</t>
    </rPh>
    <rPh sb="9" eb="12">
      <t>ハイキブツ</t>
    </rPh>
    <phoneticPr fontId="3"/>
  </si>
  <si>
    <t>商業</t>
    <rPh sb="0" eb="2">
      <t>ショウギョウ</t>
    </rPh>
    <phoneticPr fontId="3"/>
  </si>
  <si>
    <t>金融・保険</t>
    <rPh sb="0" eb="2">
      <t>キンユウ</t>
    </rPh>
    <rPh sb="3" eb="5">
      <t>ホケン</t>
    </rPh>
    <phoneticPr fontId="3"/>
  </si>
  <si>
    <t>不動産</t>
    <rPh sb="0" eb="3">
      <t>フドウサン</t>
    </rPh>
    <phoneticPr fontId="3"/>
  </si>
  <si>
    <t>運輸・郵便</t>
    <rPh sb="0" eb="2">
      <t>ウンユ</t>
    </rPh>
    <rPh sb="3" eb="5">
      <t>ユウビン</t>
    </rPh>
    <phoneticPr fontId="3"/>
  </si>
  <si>
    <t>情報通信</t>
    <rPh sb="0" eb="2">
      <t>ジョウホウ</t>
    </rPh>
    <rPh sb="2" eb="4">
      <t>ツウシン</t>
    </rPh>
    <phoneticPr fontId="3"/>
  </si>
  <si>
    <t>公務</t>
    <rPh sb="0" eb="2">
      <t>コウム</t>
    </rPh>
    <phoneticPr fontId="3"/>
  </si>
  <si>
    <t>教育・研究</t>
    <rPh sb="0" eb="2">
      <t>キョウイク</t>
    </rPh>
    <rPh sb="3" eb="5">
      <t>ケンキュウ</t>
    </rPh>
    <phoneticPr fontId="3"/>
  </si>
  <si>
    <t>医療・福祉</t>
    <rPh sb="0" eb="2">
      <t>イリョウ</t>
    </rPh>
    <rPh sb="3" eb="5">
      <t>フクシ</t>
    </rPh>
    <phoneticPr fontId="3"/>
  </si>
  <si>
    <t>その他の非営利団体サービス</t>
    <rPh sb="2" eb="3">
      <t>ホカ</t>
    </rPh>
    <rPh sb="4" eb="7">
      <t>ヒエイリ</t>
    </rPh>
    <rPh sb="7" eb="9">
      <t>ダンタイ</t>
    </rPh>
    <phoneticPr fontId="3"/>
  </si>
  <si>
    <t>対事業所サービス</t>
    <rPh sb="0" eb="1">
      <t>タイ</t>
    </rPh>
    <rPh sb="1" eb="4">
      <t>ジギョウショ</t>
    </rPh>
    <phoneticPr fontId="3"/>
  </si>
  <si>
    <t>対個人サービス</t>
    <rPh sb="0" eb="1">
      <t>タイ</t>
    </rPh>
    <rPh sb="1" eb="3">
      <t>コジン</t>
    </rPh>
    <phoneticPr fontId="3"/>
  </si>
  <si>
    <t>分類不明</t>
    <rPh sb="0" eb="2">
      <t>ブンルイ</t>
    </rPh>
    <rPh sb="2" eb="4">
      <t>フメイ</t>
    </rPh>
    <phoneticPr fontId="3"/>
  </si>
  <si>
    <t>41</t>
  </si>
  <si>
    <t>42</t>
  </si>
  <si>
    <t>43</t>
  </si>
  <si>
    <t>44</t>
  </si>
  <si>
    <t>51</t>
  </si>
  <si>
    <t>51</t>
    <phoneticPr fontId="2"/>
  </si>
  <si>
    <t>52</t>
  </si>
  <si>
    <t>52</t>
    <phoneticPr fontId="2"/>
  </si>
  <si>
    <t>45</t>
  </si>
  <si>
    <t>46</t>
  </si>
  <si>
    <t>47</t>
  </si>
  <si>
    <t>48</t>
  </si>
  <si>
    <t>49</t>
  </si>
  <si>
    <t>50</t>
  </si>
  <si>
    <t>53</t>
  </si>
  <si>
    <t>県内総固定資本形成</t>
    <rPh sb="0" eb="2">
      <t>ケンナイ</t>
    </rPh>
    <rPh sb="2" eb="3">
      <t>ソウ</t>
    </rPh>
    <rPh sb="3" eb="7">
      <t>コテイシホン</t>
    </rPh>
    <rPh sb="7" eb="9">
      <t>ケイセイ</t>
    </rPh>
    <phoneticPr fontId="2"/>
  </si>
  <si>
    <t>54</t>
  </si>
  <si>
    <t>55</t>
  </si>
  <si>
    <t>56</t>
  </si>
  <si>
    <t>57</t>
  </si>
  <si>
    <t>58</t>
  </si>
  <si>
    <t>59</t>
  </si>
  <si>
    <t>60</t>
  </si>
  <si>
    <t>61</t>
  </si>
  <si>
    <t>69</t>
  </si>
  <si>
    <t>69</t>
    <phoneticPr fontId="2"/>
  </si>
  <si>
    <t>70</t>
  </si>
  <si>
    <t>70</t>
    <phoneticPr fontId="2"/>
  </si>
  <si>
    <t>62</t>
  </si>
  <si>
    <t>63</t>
  </si>
  <si>
    <t>64</t>
  </si>
  <si>
    <t>65</t>
  </si>
  <si>
    <t>66</t>
  </si>
  <si>
    <t>67</t>
  </si>
  <si>
    <t>68</t>
  </si>
  <si>
    <t>建築</t>
    <rPh sb="0" eb="2">
      <t>ケンチク</t>
    </rPh>
    <phoneticPr fontId="3"/>
  </si>
  <si>
    <t>公共事業</t>
    <rPh sb="0" eb="2">
      <t>コウキョウ</t>
    </rPh>
    <rPh sb="2" eb="4">
      <t>ジギョウ</t>
    </rPh>
    <phoneticPr fontId="3"/>
  </si>
  <si>
    <t>その他の土木建設</t>
    <rPh sb="2" eb="3">
      <t>ホカ</t>
    </rPh>
    <rPh sb="4" eb="6">
      <t>ドボク</t>
    </rPh>
    <rPh sb="6" eb="8">
      <t>ケンセツ</t>
    </rPh>
    <phoneticPr fontId="3"/>
  </si>
  <si>
    <t>電気・ガス・水道・廃棄物</t>
    <rPh sb="0" eb="2">
      <t>デンキ</t>
    </rPh>
    <rPh sb="6" eb="8">
      <t>スイドウ</t>
    </rPh>
    <rPh sb="9" eb="12">
      <t>ハイキブツ</t>
    </rPh>
    <phoneticPr fontId="3"/>
  </si>
  <si>
    <t>鉄道輸送</t>
    <rPh sb="0" eb="2">
      <t>テツドウ</t>
    </rPh>
    <rPh sb="2" eb="4">
      <t>ユソウ</t>
    </rPh>
    <phoneticPr fontId="3"/>
  </si>
  <si>
    <t>道路輸送（自家輸送を除く）</t>
    <rPh sb="0" eb="2">
      <t>ドウロ</t>
    </rPh>
    <rPh sb="2" eb="4">
      <t>ユソウ</t>
    </rPh>
    <rPh sb="5" eb="7">
      <t>ジカ</t>
    </rPh>
    <rPh sb="7" eb="9">
      <t>ユソウ</t>
    </rPh>
    <rPh sb="10" eb="11">
      <t>ノゾ</t>
    </rPh>
    <phoneticPr fontId="3"/>
  </si>
  <si>
    <t>自家輸送</t>
    <rPh sb="0" eb="2">
      <t>ジカ</t>
    </rPh>
    <rPh sb="2" eb="4">
      <t>ユソウ</t>
    </rPh>
    <phoneticPr fontId="3"/>
  </si>
  <si>
    <t>水運</t>
    <rPh sb="0" eb="2">
      <t>スイウン</t>
    </rPh>
    <phoneticPr fontId="3"/>
  </si>
  <si>
    <t>航空輸送</t>
    <rPh sb="0" eb="2">
      <t>コウクウ</t>
    </rPh>
    <rPh sb="2" eb="4">
      <t>ユソウ</t>
    </rPh>
    <phoneticPr fontId="3"/>
  </si>
  <si>
    <t>貨物利用運送</t>
    <rPh sb="0" eb="2">
      <t>カモツ</t>
    </rPh>
    <rPh sb="2" eb="4">
      <t>リヨウ</t>
    </rPh>
    <rPh sb="4" eb="6">
      <t>ウンソウ</t>
    </rPh>
    <phoneticPr fontId="3"/>
  </si>
  <si>
    <t>倉庫</t>
    <rPh sb="0" eb="2">
      <t>ソウコ</t>
    </rPh>
    <phoneticPr fontId="3"/>
  </si>
  <si>
    <t>運輸附帯サービス</t>
    <rPh sb="0" eb="2">
      <t>ウンユ</t>
    </rPh>
    <rPh sb="2" eb="4">
      <t>フタイ</t>
    </rPh>
    <phoneticPr fontId="3"/>
  </si>
  <si>
    <t>医療</t>
    <rPh sb="0" eb="2">
      <t>イリョウ</t>
    </rPh>
    <phoneticPr fontId="3"/>
  </si>
  <si>
    <t>保健衛生</t>
    <rPh sb="0" eb="2">
      <t>ホケン</t>
    </rPh>
    <rPh sb="2" eb="4">
      <t>エイセイ</t>
    </rPh>
    <phoneticPr fontId="3"/>
  </si>
  <si>
    <t>社会保険・社会福祉</t>
    <rPh sb="0" eb="2">
      <t>シャカイ</t>
    </rPh>
    <rPh sb="2" eb="4">
      <t>ホケン</t>
    </rPh>
    <rPh sb="5" eb="7">
      <t>シャカイ</t>
    </rPh>
    <rPh sb="7" eb="9">
      <t>フクシ</t>
    </rPh>
    <phoneticPr fontId="3"/>
  </si>
  <si>
    <t>介護</t>
    <rPh sb="0" eb="2">
      <t>カイゴ</t>
    </rPh>
    <phoneticPr fontId="3"/>
  </si>
  <si>
    <t>物品賃貸サービス</t>
    <rPh sb="0" eb="2">
      <t>ブッピン</t>
    </rPh>
    <rPh sb="2" eb="4">
      <t>チンタイ</t>
    </rPh>
    <phoneticPr fontId="3"/>
  </si>
  <si>
    <t>その他の対事業所サービス</t>
    <rPh sb="2" eb="3">
      <t>ホカ</t>
    </rPh>
    <rPh sb="4" eb="5">
      <t>タイ</t>
    </rPh>
    <rPh sb="5" eb="8">
      <t>ジギョウショ</t>
    </rPh>
    <phoneticPr fontId="3"/>
  </si>
  <si>
    <t>宿泊業</t>
    <rPh sb="0" eb="2">
      <t>シュクハク</t>
    </rPh>
    <rPh sb="2" eb="3">
      <t>ギョウ</t>
    </rPh>
    <phoneticPr fontId="3"/>
  </si>
  <si>
    <t>飲食サービス</t>
    <rPh sb="0" eb="2">
      <t>インショク</t>
    </rPh>
    <phoneticPr fontId="3"/>
  </si>
  <si>
    <t>娯楽サービス</t>
    <rPh sb="0" eb="2">
      <t>ゴラク</t>
    </rPh>
    <phoneticPr fontId="3"/>
  </si>
  <si>
    <t>その他の対個人サービス</t>
    <rPh sb="2" eb="3">
      <t>ホカ</t>
    </rPh>
    <rPh sb="4" eb="5">
      <t>タイ</t>
    </rPh>
    <rPh sb="5" eb="7">
      <t>コジン</t>
    </rPh>
    <phoneticPr fontId="3"/>
  </si>
  <si>
    <t>事務用品</t>
    <rPh sb="0" eb="2">
      <t>ジム</t>
    </rPh>
    <rPh sb="2" eb="4">
      <t>ヨウヒン</t>
    </rPh>
    <phoneticPr fontId="3"/>
  </si>
  <si>
    <t>運輸･郵便</t>
    <rPh sb="3" eb="5">
      <t>ユウビン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</si>
</sst>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1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0.5"/>
      <name val="ＭＳ ゴシック"/>
      <family val="3"/>
      <charset val="128"/>
    </font>
    <font>
      <sz val="1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4"/>
      <name val="ＭＳ Ｐ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38" fontId="1" fillId="0" borderId="0" applyFont="0" applyFill="0" applyBorder="0" applyAlignment="0" applyProtection="0"/>
    <xf numFmtId="0" fontId="1" fillId="0" borderId="0"/>
    <xf numFmtId="38" fontId="4" fillId="0" borderId="0" applyFont="0" applyFill="0" applyBorder="0" applyAlignment="0" applyProtection="0"/>
    <xf numFmtId="0" fontId="4" fillId="0" borderId="0"/>
  </cellStyleXfs>
  <cellXfs count="117">
    <xf numFmtId="0" fontId="0" fillId="0" borderId="0" xfId="0"/>
    <xf numFmtId="176" fontId="0" fillId="0" borderId="1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0" fontId="4" fillId="0" borderId="3" xfId="0" applyFont="1" applyBorder="1"/>
    <xf numFmtId="176" fontId="0" fillId="0" borderId="7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 applyAlignment="1"/>
    <xf numFmtId="0" fontId="4" fillId="0" borderId="13" xfId="0" applyFont="1" applyBorder="1" applyAlignment="1"/>
    <xf numFmtId="176" fontId="4" fillId="0" borderId="2" xfId="0" applyNumberFormat="1" applyFont="1" applyBorder="1" applyAlignment="1">
      <alignment horizontal="center"/>
    </xf>
    <xf numFmtId="176" fontId="4" fillId="0" borderId="3" xfId="0" applyNumberFormat="1" applyFont="1" applyBorder="1" applyAlignment="1">
      <alignment horizontal="center"/>
    </xf>
    <xf numFmtId="3" fontId="3" fillId="0" borderId="2" xfId="1" applyNumberFormat="1" applyFont="1" applyFill="1" applyBorder="1"/>
    <xf numFmtId="3" fontId="3" fillId="0" borderId="3" xfId="1" applyNumberFormat="1" applyFont="1" applyFill="1" applyBorder="1"/>
    <xf numFmtId="3" fontId="3" fillId="0" borderId="1" xfId="1" applyNumberFormat="1" applyFont="1" applyFill="1" applyBorder="1"/>
    <xf numFmtId="3" fontId="3" fillId="0" borderId="4" xfId="1" applyNumberFormat="1" applyFont="1" applyFill="1" applyBorder="1"/>
    <xf numFmtId="3" fontId="3" fillId="0" borderId="10" xfId="1" applyNumberFormat="1" applyFont="1" applyFill="1" applyBorder="1"/>
    <xf numFmtId="3" fontId="3" fillId="0" borderId="6" xfId="1" applyNumberFormat="1" applyFont="1" applyFill="1" applyBorder="1"/>
    <xf numFmtId="3" fontId="3" fillId="0" borderId="14" xfId="1" applyNumberFormat="1" applyFont="1" applyFill="1" applyBorder="1"/>
    <xf numFmtId="3" fontId="3" fillId="0" borderId="13" xfId="1" applyNumberFormat="1" applyFont="1" applyFill="1" applyBorder="1"/>
    <xf numFmtId="3" fontId="3" fillId="0" borderId="8" xfId="1" applyNumberFormat="1" applyFont="1" applyFill="1" applyBorder="1"/>
    <xf numFmtId="3" fontId="3" fillId="0" borderId="15" xfId="1" applyNumberFormat="1" applyFont="1" applyFill="1" applyBorder="1"/>
    <xf numFmtId="3" fontId="3" fillId="0" borderId="11" xfId="1" applyNumberFormat="1" applyFont="1" applyFill="1" applyBorder="1"/>
    <xf numFmtId="3" fontId="3" fillId="0" borderId="7" xfId="1" applyNumberFormat="1" applyFont="1" applyFill="1" applyBorder="1"/>
    <xf numFmtId="3" fontId="3" fillId="0" borderId="16" xfId="1" applyNumberFormat="1" applyFont="1" applyFill="1" applyBorder="1"/>
    <xf numFmtId="3" fontId="3" fillId="0" borderId="12" xfId="1" applyNumberFormat="1" applyFont="1" applyFill="1" applyBorder="1"/>
    <xf numFmtId="3" fontId="3" fillId="0" borderId="17" xfId="1" applyNumberFormat="1" applyFont="1" applyFill="1" applyBorder="1"/>
    <xf numFmtId="3" fontId="3" fillId="0" borderId="18" xfId="1" applyNumberFormat="1" applyFont="1" applyFill="1" applyBorder="1"/>
    <xf numFmtId="3" fontId="3" fillId="0" borderId="19" xfId="1" applyNumberFormat="1" applyFont="1" applyFill="1" applyBorder="1"/>
    <xf numFmtId="3" fontId="0" fillId="0" borderId="0" xfId="0" applyNumberFormat="1" applyFill="1" applyBorder="1"/>
    <xf numFmtId="3" fontId="3" fillId="0" borderId="9" xfId="1" applyNumberFormat="1" applyFont="1" applyFill="1" applyBorder="1"/>
    <xf numFmtId="0" fontId="4" fillId="0" borderId="12" xfId="0" applyFont="1" applyBorder="1"/>
    <xf numFmtId="0" fontId="4" fillId="0" borderId="19" xfId="0" applyFont="1" applyBorder="1"/>
    <xf numFmtId="0" fontId="0" fillId="0" borderId="0" xfId="0" applyBorder="1"/>
    <xf numFmtId="0" fontId="7" fillId="0" borderId="0" xfId="0" applyFont="1"/>
    <xf numFmtId="0" fontId="0" fillId="0" borderId="25" xfId="0" applyBorder="1"/>
    <xf numFmtId="0" fontId="4" fillId="0" borderId="13" xfId="0" applyFont="1" applyBorder="1"/>
    <xf numFmtId="3" fontId="3" fillId="0" borderId="20" xfId="1" applyNumberFormat="1" applyFont="1" applyFill="1" applyBorder="1"/>
    <xf numFmtId="3" fontId="3" fillId="0" borderId="37" xfId="1" applyNumberFormat="1" applyFont="1" applyFill="1" applyBorder="1"/>
    <xf numFmtId="3" fontId="3" fillId="0" borderId="24" xfId="1" applyNumberFormat="1" applyFont="1" applyFill="1" applyBorder="1"/>
    <xf numFmtId="176" fontId="0" fillId="0" borderId="17" xfId="0" applyNumberFormat="1" applyBorder="1" applyAlignment="1">
      <alignment horizontal="center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28" xfId="0" applyNumberFormat="1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 shrinkToFit="1"/>
    </xf>
    <xf numFmtId="0" fontId="0" fillId="0" borderId="5" xfId="0" applyFont="1" applyBorder="1" applyAlignment="1">
      <alignment horizontal="center" vertical="center" wrapText="1" shrinkToFit="1"/>
    </xf>
    <xf numFmtId="0" fontId="5" fillId="0" borderId="5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0" fillId="0" borderId="0" xfId="2" applyFont="1" applyAlignment="1">
      <alignment vertical="center"/>
    </xf>
    <xf numFmtId="0" fontId="12" fillId="0" borderId="0" xfId="2" applyFont="1"/>
    <xf numFmtId="0" fontId="1" fillId="0" borderId="0" xfId="2"/>
    <xf numFmtId="0" fontId="1" fillId="0" borderId="29" xfId="2" applyBorder="1" applyAlignment="1">
      <alignment horizontal="centerContinuous" vertical="center"/>
    </xf>
    <xf numFmtId="0" fontId="1" fillId="0" borderId="23" xfId="2" applyBorder="1" applyAlignment="1">
      <alignment horizontal="centerContinuous" vertical="center"/>
    </xf>
    <xf numFmtId="176" fontId="1" fillId="0" borderId="29" xfId="2" applyNumberFormat="1" applyBorder="1" applyAlignment="1">
      <alignment horizontal="center" vertical="center"/>
    </xf>
    <xf numFmtId="176" fontId="1" fillId="0" borderId="2" xfId="2" applyNumberFormat="1" applyBorder="1" applyAlignment="1">
      <alignment horizontal="center" vertical="center"/>
    </xf>
    <xf numFmtId="176" fontId="1" fillId="0" borderId="3" xfId="2" applyNumberFormat="1" applyBorder="1" applyAlignment="1">
      <alignment horizontal="center" vertical="center"/>
    </xf>
    <xf numFmtId="0" fontId="1" fillId="0" borderId="31" xfId="2" applyBorder="1" applyAlignment="1">
      <alignment horizontal="centerContinuous" vertical="center"/>
    </xf>
    <xf numFmtId="0" fontId="1" fillId="0" borderId="0" xfId="2" applyBorder="1" applyAlignment="1">
      <alignment horizontal="centerContinuous" vertical="center"/>
    </xf>
    <xf numFmtId="0" fontId="1" fillId="0" borderId="4" xfId="2" applyBorder="1" applyAlignment="1">
      <alignment horizontal="centerContinuous" vertical="center"/>
    </xf>
    <xf numFmtId="0" fontId="1" fillId="0" borderId="4" xfId="2" applyBorder="1" applyAlignment="1">
      <alignment horizontal="center" vertical="center"/>
    </xf>
    <xf numFmtId="0" fontId="1" fillId="0" borderId="10" xfId="2" applyBorder="1" applyAlignment="1">
      <alignment horizontal="centerContinuous" vertical="center"/>
    </xf>
    <xf numFmtId="0" fontId="1" fillId="0" borderId="33" xfId="2" applyBorder="1" applyAlignment="1">
      <alignment horizontal="centerContinuous" vertical="center"/>
    </xf>
    <xf numFmtId="0" fontId="1" fillId="0" borderId="25" xfId="2" applyBorder="1" applyAlignment="1">
      <alignment horizontal="centerContinuous" vertical="center"/>
    </xf>
    <xf numFmtId="0" fontId="1" fillId="0" borderId="5" xfId="2" applyBorder="1" applyAlignment="1">
      <alignment horizontal="centerContinuous" vertical="center"/>
    </xf>
    <xf numFmtId="0" fontId="1" fillId="0" borderId="5" xfId="2" applyFont="1" applyBorder="1" applyAlignment="1">
      <alignment horizontal="center" vertical="center"/>
    </xf>
    <xf numFmtId="0" fontId="1" fillId="0" borderId="28" xfId="2" applyBorder="1" applyAlignment="1">
      <alignment horizontal="centerContinuous" vertical="center"/>
    </xf>
    <xf numFmtId="176" fontId="1" fillId="0" borderId="1" xfId="2" applyNumberFormat="1" applyBorder="1" applyAlignment="1">
      <alignment horizontal="center"/>
    </xf>
    <xf numFmtId="0" fontId="1" fillId="0" borderId="20" xfId="2" applyBorder="1" applyAlignment="1">
      <alignment horizontal="distributed" vertical="center"/>
    </xf>
    <xf numFmtId="3" fontId="1" fillId="0" borderId="31" xfId="3" applyNumberFormat="1" applyFont="1" applyBorder="1" applyAlignment="1">
      <alignment vertical="center"/>
    </xf>
    <xf numFmtId="3" fontId="1" fillId="0" borderId="4" xfId="3" applyNumberFormat="1" applyFont="1" applyBorder="1" applyAlignment="1">
      <alignment vertical="center"/>
    </xf>
    <xf numFmtId="3" fontId="1" fillId="0" borderId="10" xfId="3" applyNumberFormat="1" applyFont="1" applyBorder="1" applyAlignment="1">
      <alignment vertical="center"/>
    </xf>
    <xf numFmtId="176" fontId="1" fillId="0" borderId="6" xfId="2" applyNumberFormat="1" applyBorder="1" applyAlignment="1">
      <alignment horizontal="center"/>
    </xf>
    <xf numFmtId="176" fontId="1" fillId="0" borderId="7" xfId="2" applyNumberFormat="1" applyBorder="1" applyAlignment="1">
      <alignment horizontal="center"/>
    </xf>
    <xf numFmtId="0" fontId="1" fillId="0" borderId="21" xfId="2" applyBorder="1" applyAlignment="1">
      <alignment horizontal="distributed" vertical="center"/>
    </xf>
    <xf numFmtId="3" fontId="1" fillId="0" borderId="38" xfId="3" applyNumberFormat="1" applyFont="1" applyBorder="1" applyAlignment="1">
      <alignment vertical="center"/>
    </xf>
    <xf numFmtId="3" fontId="1" fillId="0" borderId="15" xfId="3" applyNumberFormat="1" applyFont="1" applyBorder="1" applyAlignment="1">
      <alignment vertical="center"/>
    </xf>
    <xf numFmtId="3" fontId="1" fillId="0" borderId="11" xfId="3" applyNumberFormat="1" applyFont="1" applyBorder="1" applyAlignment="1">
      <alignment vertical="center"/>
    </xf>
    <xf numFmtId="176" fontId="1" fillId="0" borderId="17" xfId="2" applyNumberFormat="1" applyBorder="1" applyAlignment="1">
      <alignment horizontal="center"/>
    </xf>
    <xf numFmtId="0" fontId="1" fillId="0" borderId="37" xfId="2" applyBorder="1" applyAlignment="1">
      <alignment horizontal="distributed" vertical="center"/>
    </xf>
    <xf numFmtId="3" fontId="1" fillId="0" borderId="34" xfId="3" applyNumberFormat="1" applyFont="1" applyBorder="1" applyAlignment="1">
      <alignment vertical="center"/>
    </xf>
    <xf numFmtId="3" fontId="1" fillId="0" borderId="16" xfId="3" applyNumberFormat="1" applyFont="1" applyBorder="1" applyAlignment="1">
      <alignment vertical="center"/>
    </xf>
    <xf numFmtId="3" fontId="1" fillId="0" borderId="12" xfId="3" applyNumberFormat="1" applyFont="1" applyBorder="1" applyAlignment="1">
      <alignment vertical="center"/>
    </xf>
    <xf numFmtId="0" fontId="1" fillId="0" borderId="0" xfId="2" applyBorder="1" applyAlignment="1">
      <alignment horizontal="left" vertical="center" shrinkToFit="1"/>
    </xf>
    <xf numFmtId="176" fontId="1" fillId="0" borderId="26" xfId="2" applyNumberFormat="1" applyBorder="1" applyAlignment="1">
      <alignment horizontal="center"/>
    </xf>
    <xf numFmtId="0" fontId="1" fillId="0" borderId="39" xfId="2" applyBorder="1" applyAlignment="1">
      <alignment horizontal="distributed" vertical="center"/>
    </xf>
    <xf numFmtId="3" fontId="1" fillId="0" borderId="35" xfId="3" applyNumberFormat="1" applyFont="1" applyBorder="1" applyAlignment="1">
      <alignment vertical="center"/>
    </xf>
    <xf numFmtId="3" fontId="1" fillId="0" borderId="18" xfId="3" applyNumberFormat="1" applyFont="1" applyBorder="1" applyAlignment="1">
      <alignment vertical="center"/>
    </xf>
    <xf numFmtId="3" fontId="1" fillId="0" borderId="19" xfId="3" applyNumberFormat="1" applyFont="1" applyBorder="1" applyAlignment="1">
      <alignment vertical="center"/>
    </xf>
    <xf numFmtId="176" fontId="1" fillId="0" borderId="0" xfId="2" applyNumberFormat="1" applyBorder="1" applyAlignment="1">
      <alignment horizontal="center"/>
    </xf>
    <xf numFmtId="0" fontId="1" fillId="0" borderId="0" xfId="2" applyBorder="1" applyAlignment="1">
      <alignment horizontal="distributed"/>
    </xf>
    <xf numFmtId="3" fontId="1" fillId="0" borderId="0" xfId="3" applyNumberFormat="1" applyFont="1" applyBorder="1"/>
    <xf numFmtId="0" fontId="1" fillId="0" borderId="32" xfId="2" applyBorder="1" applyAlignment="1">
      <alignment horizontal="centerContinuous" vertical="center"/>
    </xf>
    <xf numFmtId="0" fontId="1" fillId="0" borderId="5" xfId="2" applyBorder="1" applyAlignment="1">
      <alignment horizontal="center" vertical="center"/>
    </xf>
    <xf numFmtId="0" fontId="1" fillId="0" borderId="27" xfId="2" applyBorder="1" applyAlignment="1">
      <alignment horizontal="centerContinuous" vertical="center"/>
    </xf>
    <xf numFmtId="176" fontId="1" fillId="0" borderId="1" xfId="2" applyNumberFormat="1" applyBorder="1" applyAlignment="1">
      <alignment horizontal="center" vertical="center"/>
    </xf>
    <xf numFmtId="3" fontId="1" fillId="0" borderId="32" xfId="3" applyNumberFormat="1" applyFont="1" applyBorder="1" applyAlignment="1">
      <alignment vertical="center"/>
    </xf>
    <xf numFmtId="176" fontId="1" fillId="0" borderId="6" xfId="2" applyNumberFormat="1" applyBorder="1" applyAlignment="1">
      <alignment horizontal="center" vertical="center"/>
    </xf>
    <xf numFmtId="176" fontId="1" fillId="0" borderId="7" xfId="2" applyNumberFormat="1" applyBorder="1" applyAlignment="1">
      <alignment horizontal="center" vertical="center"/>
    </xf>
    <xf numFmtId="3" fontId="1" fillId="0" borderId="22" xfId="3" applyNumberFormat="1" applyFont="1" applyBorder="1" applyAlignment="1">
      <alignment vertical="center"/>
    </xf>
    <xf numFmtId="3" fontId="1" fillId="0" borderId="36" xfId="3" applyNumberFormat="1" applyFont="1" applyBorder="1" applyAlignment="1">
      <alignment vertical="center"/>
    </xf>
    <xf numFmtId="3" fontId="1" fillId="0" borderId="13" xfId="3" applyNumberFormat="1" applyFont="1" applyBorder="1" applyAlignment="1">
      <alignment vertical="center"/>
    </xf>
    <xf numFmtId="3" fontId="1" fillId="0" borderId="0" xfId="2" applyNumberFormat="1" applyAlignment="1">
      <alignment vertical="center"/>
    </xf>
    <xf numFmtId="3" fontId="1" fillId="0" borderId="28" xfId="3" applyNumberFormat="1" applyFont="1" applyBorder="1" applyAlignment="1">
      <alignment vertical="center"/>
    </xf>
    <xf numFmtId="176" fontId="0" fillId="0" borderId="17" xfId="0" quotePrefix="1" applyNumberFormat="1" applyBorder="1" applyAlignment="1">
      <alignment horizontal="center"/>
    </xf>
    <xf numFmtId="176" fontId="0" fillId="0" borderId="9" xfId="0" quotePrefix="1" applyNumberFormat="1" applyBorder="1" applyAlignment="1">
      <alignment horizontal="center"/>
    </xf>
    <xf numFmtId="0" fontId="0" fillId="0" borderId="20" xfId="2" applyFont="1" applyBorder="1" applyAlignment="1">
      <alignment horizontal="distributed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</cellXfs>
  <cellStyles count="5">
    <cellStyle name="桁区切り" xfId="1" builtinId="6"/>
    <cellStyle name="桁区切り 2" xfId="3"/>
    <cellStyle name="標準" xfId="0" builtinId="0"/>
    <cellStyle name="標準 2" xfId="4"/>
    <cellStyle name="標準_県14部門(12.2.7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zoomScale="75" zoomScaleNormal="7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H42" sqref="H42"/>
    </sheetView>
  </sheetViews>
  <sheetFormatPr defaultRowHeight="13.5" x14ac:dyDescent="0.15"/>
  <cols>
    <col min="1" max="1" width="3.625" style="57" customWidth="1"/>
    <col min="2" max="2" width="20.875" style="57" customWidth="1"/>
    <col min="3" max="17" width="11.625" style="57" customWidth="1"/>
    <col min="18" max="256" width="9" style="57"/>
    <col min="257" max="257" width="3.625" style="57" customWidth="1"/>
    <col min="258" max="258" width="20.875" style="57" customWidth="1"/>
    <col min="259" max="273" width="11.625" style="57" customWidth="1"/>
    <col min="274" max="512" width="9" style="57"/>
    <col min="513" max="513" width="3.625" style="57" customWidth="1"/>
    <col min="514" max="514" width="20.875" style="57" customWidth="1"/>
    <col min="515" max="529" width="11.625" style="57" customWidth="1"/>
    <col min="530" max="768" width="9" style="57"/>
    <col min="769" max="769" width="3.625" style="57" customWidth="1"/>
    <col min="770" max="770" width="20.875" style="57" customWidth="1"/>
    <col min="771" max="785" width="11.625" style="57" customWidth="1"/>
    <col min="786" max="1024" width="9" style="57"/>
    <col min="1025" max="1025" width="3.625" style="57" customWidth="1"/>
    <col min="1026" max="1026" width="20.875" style="57" customWidth="1"/>
    <col min="1027" max="1041" width="11.625" style="57" customWidth="1"/>
    <col min="1042" max="1280" width="9" style="57"/>
    <col min="1281" max="1281" width="3.625" style="57" customWidth="1"/>
    <col min="1282" max="1282" width="20.875" style="57" customWidth="1"/>
    <col min="1283" max="1297" width="11.625" style="57" customWidth="1"/>
    <col min="1298" max="1536" width="9" style="57"/>
    <col min="1537" max="1537" width="3.625" style="57" customWidth="1"/>
    <col min="1538" max="1538" width="20.875" style="57" customWidth="1"/>
    <col min="1539" max="1553" width="11.625" style="57" customWidth="1"/>
    <col min="1554" max="1792" width="9" style="57"/>
    <col min="1793" max="1793" width="3.625" style="57" customWidth="1"/>
    <col min="1794" max="1794" width="20.875" style="57" customWidth="1"/>
    <col min="1795" max="1809" width="11.625" style="57" customWidth="1"/>
    <col min="1810" max="2048" width="9" style="57"/>
    <col min="2049" max="2049" width="3.625" style="57" customWidth="1"/>
    <col min="2050" max="2050" width="20.875" style="57" customWidth="1"/>
    <col min="2051" max="2065" width="11.625" style="57" customWidth="1"/>
    <col min="2066" max="2304" width="9" style="57"/>
    <col min="2305" max="2305" width="3.625" style="57" customWidth="1"/>
    <col min="2306" max="2306" width="20.875" style="57" customWidth="1"/>
    <col min="2307" max="2321" width="11.625" style="57" customWidth="1"/>
    <col min="2322" max="2560" width="9" style="57"/>
    <col min="2561" max="2561" width="3.625" style="57" customWidth="1"/>
    <col min="2562" max="2562" width="20.875" style="57" customWidth="1"/>
    <col min="2563" max="2577" width="11.625" style="57" customWidth="1"/>
    <col min="2578" max="2816" width="9" style="57"/>
    <col min="2817" max="2817" width="3.625" style="57" customWidth="1"/>
    <col min="2818" max="2818" width="20.875" style="57" customWidth="1"/>
    <col min="2819" max="2833" width="11.625" style="57" customWidth="1"/>
    <col min="2834" max="3072" width="9" style="57"/>
    <col min="3073" max="3073" width="3.625" style="57" customWidth="1"/>
    <col min="3074" max="3074" width="20.875" style="57" customWidth="1"/>
    <col min="3075" max="3089" width="11.625" style="57" customWidth="1"/>
    <col min="3090" max="3328" width="9" style="57"/>
    <col min="3329" max="3329" width="3.625" style="57" customWidth="1"/>
    <col min="3330" max="3330" width="20.875" style="57" customWidth="1"/>
    <col min="3331" max="3345" width="11.625" style="57" customWidth="1"/>
    <col min="3346" max="3584" width="9" style="57"/>
    <col min="3585" max="3585" width="3.625" style="57" customWidth="1"/>
    <col min="3586" max="3586" width="20.875" style="57" customWidth="1"/>
    <col min="3587" max="3601" width="11.625" style="57" customWidth="1"/>
    <col min="3602" max="3840" width="9" style="57"/>
    <col min="3841" max="3841" width="3.625" style="57" customWidth="1"/>
    <col min="3842" max="3842" width="20.875" style="57" customWidth="1"/>
    <col min="3843" max="3857" width="11.625" style="57" customWidth="1"/>
    <col min="3858" max="4096" width="9" style="57"/>
    <col min="4097" max="4097" width="3.625" style="57" customWidth="1"/>
    <col min="4098" max="4098" width="20.875" style="57" customWidth="1"/>
    <col min="4099" max="4113" width="11.625" style="57" customWidth="1"/>
    <col min="4114" max="4352" width="9" style="57"/>
    <col min="4353" max="4353" width="3.625" style="57" customWidth="1"/>
    <col min="4354" max="4354" width="20.875" style="57" customWidth="1"/>
    <col min="4355" max="4369" width="11.625" style="57" customWidth="1"/>
    <col min="4370" max="4608" width="9" style="57"/>
    <col min="4609" max="4609" width="3.625" style="57" customWidth="1"/>
    <col min="4610" max="4610" width="20.875" style="57" customWidth="1"/>
    <col min="4611" max="4625" width="11.625" style="57" customWidth="1"/>
    <col min="4626" max="4864" width="9" style="57"/>
    <col min="4865" max="4865" width="3.625" style="57" customWidth="1"/>
    <col min="4866" max="4866" width="20.875" style="57" customWidth="1"/>
    <col min="4867" max="4881" width="11.625" style="57" customWidth="1"/>
    <col min="4882" max="5120" width="9" style="57"/>
    <col min="5121" max="5121" width="3.625" style="57" customWidth="1"/>
    <col min="5122" max="5122" width="20.875" style="57" customWidth="1"/>
    <col min="5123" max="5137" width="11.625" style="57" customWidth="1"/>
    <col min="5138" max="5376" width="9" style="57"/>
    <col min="5377" max="5377" width="3.625" style="57" customWidth="1"/>
    <col min="5378" max="5378" width="20.875" style="57" customWidth="1"/>
    <col min="5379" max="5393" width="11.625" style="57" customWidth="1"/>
    <col min="5394" max="5632" width="9" style="57"/>
    <col min="5633" max="5633" width="3.625" style="57" customWidth="1"/>
    <col min="5634" max="5634" width="20.875" style="57" customWidth="1"/>
    <col min="5635" max="5649" width="11.625" style="57" customWidth="1"/>
    <col min="5650" max="5888" width="9" style="57"/>
    <col min="5889" max="5889" width="3.625" style="57" customWidth="1"/>
    <col min="5890" max="5890" width="20.875" style="57" customWidth="1"/>
    <col min="5891" max="5905" width="11.625" style="57" customWidth="1"/>
    <col min="5906" max="6144" width="9" style="57"/>
    <col min="6145" max="6145" width="3.625" style="57" customWidth="1"/>
    <col min="6146" max="6146" width="20.875" style="57" customWidth="1"/>
    <col min="6147" max="6161" width="11.625" style="57" customWidth="1"/>
    <col min="6162" max="6400" width="9" style="57"/>
    <col min="6401" max="6401" width="3.625" style="57" customWidth="1"/>
    <col min="6402" max="6402" width="20.875" style="57" customWidth="1"/>
    <col min="6403" max="6417" width="11.625" style="57" customWidth="1"/>
    <col min="6418" max="6656" width="9" style="57"/>
    <col min="6657" max="6657" width="3.625" style="57" customWidth="1"/>
    <col min="6658" max="6658" width="20.875" style="57" customWidth="1"/>
    <col min="6659" max="6673" width="11.625" style="57" customWidth="1"/>
    <col min="6674" max="6912" width="9" style="57"/>
    <col min="6913" max="6913" width="3.625" style="57" customWidth="1"/>
    <col min="6914" max="6914" width="20.875" style="57" customWidth="1"/>
    <col min="6915" max="6929" width="11.625" style="57" customWidth="1"/>
    <col min="6930" max="7168" width="9" style="57"/>
    <col min="7169" max="7169" width="3.625" style="57" customWidth="1"/>
    <col min="7170" max="7170" width="20.875" style="57" customWidth="1"/>
    <col min="7171" max="7185" width="11.625" style="57" customWidth="1"/>
    <col min="7186" max="7424" width="9" style="57"/>
    <col min="7425" max="7425" width="3.625" style="57" customWidth="1"/>
    <col min="7426" max="7426" width="20.875" style="57" customWidth="1"/>
    <col min="7427" max="7441" width="11.625" style="57" customWidth="1"/>
    <col min="7442" max="7680" width="9" style="57"/>
    <col min="7681" max="7681" width="3.625" style="57" customWidth="1"/>
    <col min="7682" max="7682" width="20.875" style="57" customWidth="1"/>
    <col min="7683" max="7697" width="11.625" style="57" customWidth="1"/>
    <col min="7698" max="7936" width="9" style="57"/>
    <col min="7937" max="7937" width="3.625" style="57" customWidth="1"/>
    <col min="7938" max="7938" width="20.875" style="57" customWidth="1"/>
    <col min="7939" max="7953" width="11.625" style="57" customWidth="1"/>
    <col min="7954" max="8192" width="9" style="57"/>
    <col min="8193" max="8193" width="3.625" style="57" customWidth="1"/>
    <col min="8194" max="8194" width="20.875" style="57" customWidth="1"/>
    <col min="8195" max="8209" width="11.625" style="57" customWidth="1"/>
    <col min="8210" max="8448" width="9" style="57"/>
    <col min="8449" max="8449" width="3.625" style="57" customWidth="1"/>
    <col min="8450" max="8450" width="20.875" style="57" customWidth="1"/>
    <col min="8451" max="8465" width="11.625" style="57" customWidth="1"/>
    <col min="8466" max="8704" width="9" style="57"/>
    <col min="8705" max="8705" width="3.625" style="57" customWidth="1"/>
    <col min="8706" max="8706" width="20.875" style="57" customWidth="1"/>
    <col min="8707" max="8721" width="11.625" style="57" customWidth="1"/>
    <col min="8722" max="8960" width="9" style="57"/>
    <col min="8961" max="8961" width="3.625" style="57" customWidth="1"/>
    <col min="8962" max="8962" width="20.875" style="57" customWidth="1"/>
    <col min="8963" max="8977" width="11.625" style="57" customWidth="1"/>
    <col min="8978" max="9216" width="9" style="57"/>
    <col min="9217" max="9217" width="3.625" style="57" customWidth="1"/>
    <col min="9218" max="9218" width="20.875" style="57" customWidth="1"/>
    <col min="9219" max="9233" width="11.625" style="57" customWidth="1"/>
    <col min="9234" max="9472" width="9" style="57"/>
    <col min="9473" max="9473" width="3.625" style="57" customWidth="1"/>
    <col min="9474" max="9474" width="20.875" style="57" customWidth="1"/>
    <col min="9475" max="9489" width="11.625" style="57" customWidth="1"/>
    <col min="9490" max="9728" width="9" style="57"/>
    <col min="9729" max="9729" width="3.625" style="57" customWidth="1"/>
    <col min="9730" max="9730" width="20.875" style="57" customWidth="1"/>
    <col min="9731" max="9745" width="11.625" style="57" customWidth="1"/>
    <col min="9746" max="9984" width="9" style="57"/>
    <col min="9985" max="9985" width="3.625" style="57" customWidth="1"/>
    <col min="9986" max="9986" width="20.875" style="57" customWidth="1"/>
    <col min="9987" max="10001" width="11.625" style="57" customWidth="1"/>
    <col min="10002" max="10240" width="9" style="57"/>
    <col min="10241" max="10241" width="3.625" style="57" customWidth="1"/>
    <col min="10242" max="10242" width="20.875" style="57" customWidth="1"/>
    <col min="10243" max="10257" width="11.625" style="57" customWidth="1"/>
    <col min="10258" max="10496" width="9" style="57"/>
    <col min="10497" max="10497" width="3.625" style="57" customWidth="1"/>
    <col min="10498" max="10498" width="20.875" style="57" customWidth="1"/>
    <col min="10499" max="10513" width="11.625" style="57" customWidth="1"/>
    <col min="10514" max="10752" width="9" style="57"/>
    <col min="10753" max="10753" width="3.625" style="57" customWidth="1"/>
    <col min="10754" max="10754" width="20.875" style="57" customWidth="1"/>
    <col min="10755" max="10769" width="11.625" style="57" customWidth="1"/>
    <col min="10770" max="11008" width="9" style="57"/>
    <col min="11009" max="11009" width="3.625" style="57" customWidth="1"/>
    <col min="11010" max="11010" width="20.875" style="57" customWidth="1"/>
    <col min="11011" max="11025" width="11.625" style="57" customWidth="1"/>
    <col min="11026" max="11264" width="9" style="57"/>
    <col min="11265" max="11265" width="3.625" style="57" customWidth="1"/>
    <col min="11266" max="11266" width="20.875" style="57" customWidth="1"/>
    <col min="11267" max="11281" width="11.625" style="57" customWidth="1"/>
    <col min="11282" max="11520" width="9" style="57"/>
    <col min="11521" max="11521" width="3.625" style="57" customWidth="1"/>
    <col min="11522" max="11522" width="20.875" style="57" customWidth="1"/>
    <col min="11523" max="11537" width="11.625" style="57" customWidth="1"/>
    <col min="11538" max="11776" width="9" style="57"/>
    <col min="11777" max="11777" width="3.625" style="57" customWidth="1"/>
    <col min="11778" max="11778" width="20.875" style="57" customWidth="1"/>
    <col min="11779" max="11793" width="11.625" style="57" customWidth="1"/>
    <col min="11794" max="12032" width="9" style="57"/>
    <col min="12033" max="12033" width="3.625" style="57" customWidth="1"/>
    <col min="12034" max="12034" width="20.875" style="57" customWidth="1"/>
    <col min="12035" max="12049" width="11.625" style="57" customWidth="1"/>
    <col min="12050" max="12288" width="9" style="57"/>
    <col min="12289" max="12289" width="3.625" style="57" customWidth="1"/>
    <col min="12290" max="12290" width="20.875" style="57" customWidth="1"/>
    <col min="12291" max="12305" width="11.625" style="57" customWidth="1"/>
    <col min="12306" max="12544" width="9" style="57"/>
    <col min="12545" max="12545" width="3.625" style="57" customWidth="1"/>
    <col min="12546" max="12546" width="20.875" style="57" customWidth="1"/>
    <col min="12547" max="12561" width="11.625" style="57" customWidth="1"/>
    <col min="12562" max="12800" width="9" style="57"/>
    <col min="12801" max="12801" width="3.625" style="57" customWidth="1"/>
    <col min="12802" max="12802" width="20.875" style="57" customWidth="1"/>
    <col min="12803" max="12817" width="11.625" style="57" customWidth="1"/>
    <col min="12818" max="13056" width="9" style="57"/>
    <col min="13057" max="13057" width="3.625" style="57" customWidth="1"/>
    <col min="13058" max="13058" width="20.875" style="57" customWidth="1"/>
    <col min="13059" max="13073" width="11.625" style="57" customWidth="1"/>
    <col min="13074" max="13312" width="9" style="57"/>
    <col min="13313" max="13313" width="3.625" style="57" customWidth="1"/>
    <col min="13314" max="13314" width="20.875" style="57" customWidth="1"/>
    <col min="13315" max="13329" width="11.625" style="57" customWidth="1"/>
    <col min="13330" max="13568" width="9" style="57"/>
    <col min="13569" max="13569" width="3.625" style="57" customWidth="1"/>
    <col min="13570" max="13570" width="20.875" style="57" customWidth="1"/>
    <col min="13571" max="13585" width="11.625" style="57" customWidth="1"/>
    <col min="13586" max="13824" width="9" style="57"/>
    <col min="13825" max="13825" width="3.625" style="57" customWidth="1"/>
    <col min="13826" max="13826" width="20.875" style="57" customWidth="1"/>
    <col min="13827" max="13841" width="11.625" style="57" customWidth="1"/>
    <col min="13842" max="14080" width="9" style="57"/>
    <col min="14081" max="14081" width="3.625" style="57" customWidth="1"/>
    <col min="14082" max="14082" width="20.875" style="57" customWidth="1"/>
    <col min="14083" max="14097" width="11.625" style="57" customWidth="1"/>
    <col min="14098" max="14336" width="9" style="57"/>
    <col min="14337" max="14337" width="3.625" style="57" customWidth="1"/>
    <col min="14338" max="14338" width="20.875" style="57" customWidth="1"/>
    <col min="14339" max="14353" width="11.625" style="57" customWidth="1"/>
    <col min="14354" max="14592" width="9" style="57"/>
    <col min="14593" max="14593" width="3.625" style="57" customWidth="1"/>
    <col min="14594" max="14594" width="20.875" style="57" customWidth="1"/>
    <col min="14595" max="14609" width="11.625" style="57" customWidth="1"/>
    <col min="14610" max="14848" width="9" style="57"/>
    <col min="14849" max="14849" width="3.625" style="57" customWidth="1"/>
    <col min="14850" max="14850" width="20.875" style="57" customWidth="1"/>
    <col min="14851" max="14865" width="11.625" style="57" customWidth="1"/>
    <col min="14866" max="15104" width="9" style="57"/>
    <col min="15105" max="15105" width="3.625" style="57" customWidth="1"/>
    <col min="15106" max="15106" width="20.875" style="57" customWidth="1"/>
    <col min="15107" max="15121" width="11.625" style="57" customWidth="1"/>
    <col min="15122" max="15360" width="9" style="57"/>
    <col min="15361" max="15361" width="3.625" style="57" customWidth="1"/>
    <col min="15362" max="15362" width="20.875" style="57" customWidth="1"/>
    <col min="15363" max="15377" width="11.625" style="57" customWidth="1"/>
    <col min="15378" max="15616" width="9" style="57"/>
    <col min="15617" max="15617" width="3.625" style="57" customWidth="1"/>
    <col min="15618" max="15618" width="20.875" style="57" customWidth="1"/>
    <col min="15619" max="15633" width="11.625" style="57" customWidth="1"/>
    <col min="15634" max="15872" width="9" style="57"/>
    <col min="15873" max="15873" width="3.625" style="57" customWidth="1"/>
    <col min="15874" max="15874" width="20.875" style="57" customWidth="1"/>
    <col min="15875" max="15889" width="11.625" style="57" customWidth="1"/>
    <col min="15890" max="16128" width="9" style="57"/>
    <col min="16129" max="16129" width="3.625" style="57" customWidth="1"/>
    <col min="16130" max="16130" width="20.875" style="57" customWidth="1"/>
    <col min="16131" max="16145" width="11.625" style="57" customWidth="1"/>
    <col min="16146" max="16384" width="9" style="57"/>
  </cols>
  <sheetData>
    <row r="1" spans="1:17" ht="21.75" customHeight="1" thickBot="1" x14ac:dyDescent="0.25">
      <c r="A1" s="55" t="s">
        <v>97</v>
      </c>
      <c r="B1" s="56"/>
      <c r="Q1" s="57" t="s">
        <v>73</v>
      </c>
    </row>
    <row r="2" spans="1:17" x14ac:dyDescent="0.15">
      <c r="A2" s="58"/>
      <c r="B2" s="59"/>
      <c r="C2" s="60">
        <v>1</v>
      </c>
      <c r="D2" s="61">
        <v>2</v>
      </c>
      <c r="E2" s="61">
        <v>3</v>
      </c>
      <c r="F2" s="61">
        <v>4</v>
      </c>
      <c r="G2" s="61">
        <v>5</v>
      </c>
      <c r="H2" s="61">
        <v>6</v>
      </c>
      <c r="I2" s="61">
        <v>7</v>
      </c>
      <c r="J2" s="61">
        <v>8</v>
      </c>
      <c r="K2" s="61">
        <v>9</v>
      </c>
      <c r="L2" s="61">
        <v>10</v>
      </c>
      <c r="M2" s="61" t="s">
        <v>41</v>
      </c>
      <c r="N2" s="61" t="s">
        <v>42</v>
      </c>
      <c r="O2" s="61" t="s">
        <v>43</v>
      </c>
      <c r="P2" s="61" t="s">
        <v>44</v>
      </c>
      <c r="Q2" s="62" t="s">
        <v>45</v>
      </c>
    </row>
    <row r="3" spans="1:17" x14ac:dyDescent="0.15">
      <c r="A3" s="63" t="s">
        <v>98</v>
      </c>
      <c r="B3" s="64"/>
      <c r="C3" s="63" t="s">
        <v>99</v>
      </c>
      <c r="D3" s="65" t="s">
        <v>100</v>
      </c>
      <c r="E3" s="65" t="s">
        <v>101</v>
      </c>
      <c r="F3" s="65" t="s">
        <v>102</v>
      </c>
      <c r="G3" s="65" t="s">
        <v>103</v>
      </c>
      <c r="H3" s="65" t="s">
        <v>104</v>
      </c>
      <c r="I3" s="66" t="s">
        <v>105</v>
      </c>
      <c r="J3" s="65" t="s">
        <v>106</v>
      </c>
      <c r="K3" s="65" t="s">
        <v>107</v>
      </c>
      <c r="L3" s="65" t="s">
        <v>108</v>
      </c>
      <c r="M3" s="65" t="s">
        <v>83</v>
      </c>
      <c r="N3" s="65" t="s">
        <v>84</v>
      </c>
      <c r="O3" s="65" t="s">
        <v>109</v>
      </c>
      <c r="P3" s="65" t="s">
        <v>110</v>
      </c>
      <c r="Q3" s="67" t="s">
        <v>111</v>
      </c>
    </row>
    <row r="4" spans="1:17" ht="13.5" customHeight="1" thickBot="1" x14ac:dyDescent="0.2">
      <c r="A4" s="68"/>
      <c r="B4" s="69"/>
      <c r="C4" s="68"/>
      <c r="D4" s="70"/>
      <c r="E4" s="70"/>
      <c r="F4" s="70"/>
      <c r="G4" s="70"/>
      <c r="H4" s="70"/>
      <c r="I4" s="71" t="s">
        <v>112</v>
      </c>
      <c r="J4" s="70"/>
      <c r="K4" s="70"/>
      <c r="L4" s="70"/>
      <c r="M4" s="70"/>
      <c r="N4" s="70"/>
      <c r="O4" s="70"/>
      <c r="P4" s="70"/>
      <c r="Q4" s="72"/>
    </row>
    <row r="5" spans="1:17" x14ac:dyDescent="0.15">
      <c r="A5" s="73">
        <v>1</v>
      </c>
      <c r="B5" s="74" t="s">
        <v>1</v>
      </c>
      <c r="C5" s="75">
        <v>3889307</v>
      </c>
      <c r="D5" s="76">
        <v>5911</v>
      </c>
      <c r="E5" s="76">
        <v>0</v>
      </c>
      <c r="F5" s="76">
        <v>0</v>
      </c>
      <c r="G5" s="76">
        <v>19027045</v>
      </c>
      <c r="H5" s="76">
        <v>51331</v>
      </c>
      <c r="I5" s="76">
        <v>0</v>
      </c>
      <c r="J5" s="76">
        <v>1883</v>
      </c>
      <c r="K5" s="76">
        <v>0</v>
      </c>
      <c r="L5" s="76">
        <v>89</v>
      </c>
      <c r="M5" s="76">
        <v>7737</v>
      </c>
      <c r="N5" s="76">
        <v>0</v>
      </c>
      <c r="O5" s="76">
        <v>1459</v>
      </c>
      <c r="P5" s="76">
        <v>753175</v>
      </c>
      <c r="Q5" s="77">
        <v>0</v>
      </c>
    </row>
    <row r="6" spans="1:17" x14ac:dyDescent="0.15">
      <c r="A6" s="78">
        <v>2</v>
      </c>
      <c r="B6" s="74" t="s">
        <v>2</v>
      </c>
      <c r="C6" s="75">
        <v>3667</v>
      </c>
      <c r="D6" s="76">
        <v>677457</v>
      </c>
      <c r="E6" s="76">
        <v>407</v>
      </c>
      <c r="F6" s="76">
        <v>13</v>
      </c>
      <c r="G6" s="76">
        <v>1563210</v>
      </c>
      <c r="H6" s="76">
        <v>2236</v>
      </c>
      <c r="I6" s="76">
        <v>0</v>
      </c>
      <c r="J6" s="76">
        <v>0</v>
      </c>
      <c r="K6" s="76">
        <v>0</v>
      </c>
      <c r="L6" s="76">
        <v>0</v>
      </c>
      <c r="M6" s="76">
        <v>0</v>
      </c>
      <c r="N6" s="76">
        <v>0</v>
      </c>
      <c r="O6" s="76">
        <v>180</v>
      </c>
      <c r="P6" s="76">
        <v>48521</v>
      </c>
      <c r="Q6" s="77">
        <v>0</v>
      </c>
    </row>
    <row r="7" spans="1:17" x14ac:dyDescent="0.15">
      <c r="A7" s="78">
        <v>3</v>
      </c>
      <c r="B7" s="74" t="s">
        <v>3</v>
      </c>
      <c r="C7" s="75">
        <v>0</v>
      </c>
      <c r="D7" s="76">
        <v>0</v>
      </c>
      <c r="E7" s="76">
        <v>344064</v>
      </c>
      <c r="F7" s="76">
        <v>0</v>
      </c>
      <c r="G7" s="76">
        <v>446334</v>
      </c>
      <c r="H7" s="76">
        <v>0</v>
      </c>
      <c r="I7" s="76">
        <v>0</v>
      </c>
      <c r="J7" s="76">
        <v>0</v>
      </c>
      <c r="K7" s="76">
        <v>0</v>
      </c>
      <c r="L7" s="76">
        <v>0</v>
      </c>
      <c r="M7" s="76">
        <v>771</v>
      </c>
      <c r="N7" s="76">
        <v>0</v>
      </c>
      <c r="O7" s="76">
        <v>272</v>
      </c>
      <c r="P7" s="76">
        <v>223568</v>
      </c>
      <c r="Q7" s="77">
        <v>0</v>
      </c>
    </row>
    <row r="8" spans="1:17" x14ac:dyDescent="0.15">
      <c r="A8" s="78">
        <v>4</v>
      </c>
      <c r="B8" s="74" t="s">
        <v>4</v>
      </c>
      <c r="C8" s="75">
        <v>0</v>
      </c>
      <c r="D8" s="76">
        <v>1175</v>
      </c>
      <c r="E8" s="76">
        <v>0</v>
      </c>
      <c r="F8" s="76">
        <v>212</v>
      </c>
      <c r="G8" s="76">
        <v>807495</v>
      </c>
      <c r="H8" s="76">
        <v>376506</v>
      </c>
      <c r="I8" s="76">
        <v>446702</v>
      </c>
      <c r="J8" s="76">
        <v>0</v>
      </c>
      <c r="K8" s="76">
        <v>0</v>
      </c>
      <c r="L8" s="76">
        <v>0</v>
      </c>
      <c r="M8" s="76">
        <v>3</v>
      </c>
      <c r="N8" s="76">
        <v>0</v>
      </c>
      <c r="O8" s="76">
        <v>313</v>
      </c>
      <c r="P8" s="76">
        <v>373</v>
      </c>
      <c r="Q8" s="77">
        <v>361</v>
      </c>
    </row>
    <row r="9" spans="1:17" x14ac:dyDescent="0.15">
      <c r="A9" s="79">
        <v>5</v>
      </c>
      <c r="B9" s="80" t="s">
        <v>113</v>
      </c>
      <c r="C9" s="81">
        <v>8941938</v>
      </c>
      <c r="D9" s="82">
        <v>195085</v>
      </c>
      <c r="E9" s="82">
        <v>1367559</v>
      </c>
      <c r="F9" s="82">
        <v>25165</v>
      </c>
      <c r="G9" s="82">
        <v>44841477</v>
      </c>
      <c r="H9" s="82">
        <v>10698574</v>
      </c>
      <c r="I9" s="82">
        <v>751095</v>
      </c>
      <c r="J9" s="82">
        <v>1010740</v>
      </c>
      <c r="K9" s="82">
        <v>560536</v>
      </c>
      <c r="L9" s="82">
        <v>158245</v>
      </c>
      <c r="M9" s="82">
        <v>6321417</v>
      </c>
      <c r="N9" s="82">
        <v>864724</v>
      </c>
      <c r="O9" s="82">
        <v>3295509</v>
      </c>
      <c r="P9" s="82">
        <v>21914378</v>
      </c>
      <c r="Q9" s="83">
        <v>372204</v>
      </c>
    </row>
    <row r="10" spans="1:17" x14ac:dyDescent="0.15">
      <c r="A10" s="78">
        <v>6</v>
      </c>
      <c r="B10" s="74" t="s">
        <v>11</v>
      </c>
      <c r="C10" s="75">
        <v>170218</v>
      </c>
      <c r="D10" s="76">
        <v>8154</v>
      </c>
      <c r="E10" s="76">
        <v>5756</v>
      </c>
      <c r="F10" s="76">
        <v>2663</v>
      </c>
      <c r="G10" s="76">
        <v>652162</v>
      </c>
      <c r="H10" s="76">
        <v>39697</v>
      </c>
      <c r="I10" s="76">
        <v>428509</v>
      </c>
      <c r="J10" s="76">
        <v>273433</v>
      </c>
      <c r="K10" s="76">
        <v>82722</v>
      </c>
      <c r="L10" s="76">
        <v>1542802</v>
      </c>
      <c r="M10" s="76">
        <v>286893</v>
      </c>
      <c r="N10" s="76">
        <v>167396</v>
      </c>
      <c r="O10" s="76">
        <v>752138</v>
      </c>
      <c r="P10" s="76">
        <v>749657</v>
      </c>
      <c r="Q10" s="77">
        <v>0</v>
      </c>
    </row>
    <row r="11" spans="1:17" ht="13.5" customHeight="1" x14ac:dyDescent="0.15">
      <c r="A11" s="78">
        <v>7</v>
      </c>
      <c r="B11" s="74" t="s">
        <v>114</v>
      </c>
      <c r="C11" s="75">
        <v>515444</v>
      </c>
      <c r="D11" s="76">
        <v>19689</v>
      </c>
      <c r="E11" s="76">
        <v>66416</v>
      </c>
      <c r="F11" s="76">
        <v>5381</v>
      </c>
      <c r="G11" s="76">
        <v>4215698</v>
      </c>
      <c r="H11" s="76">
        <v>162105</v>
      </c>
      <c r="I11" s="76">
        <v>1475962</v>
      </c>
      <c r="J11" s="76">
        <v>450371</v>
      </c>
      <c r="K11" s="76">
        <v>91942</v>
      </c>
      <c r="L11" s="76">
        <v>215699</v>
      </c>
      <c r="M11" s="76">
        <v>355758</v>
      </c>
      <c r="N11" s="76">
        <v>217203</v>
      </c>
      <c r="O11" s="76">
        <v>796728</v>
      </c>
      <c r="P11" s="76">
        <v>3171704</v>
      </c>
      <c r="Q11" s="77">
        <v>48378</v>
      </c>
    </row>
    <row r="12" spans="1:17" x14ac:dyDescent="0.15">
      <c r="A12" s="78">
        <v>8</v>
      </c>
      <c r="B12" s="74" t="s">
        <v>12</v>
      </c>
      <c r="C12" s="75">
        <v>1907761</v>
      </c>
      <c r="D12" s="76">
        <v>63701</v>
      </c>
      <c r="E12" s="76">
        <v>340449</v>
      </c>
      <c r="F12" s="76">
        <v>6400</v>
      </c>
      <c r="G12" s="76">
        <v>9236284</v>
      </c>
      <c r="H12" s="76">
        <v>2715749</v>
      </c>
      <c r="I12" s="76">
        <v>131526</v>
      </c>
      <c r="J12" s="76">
        <v>679560</v>
      </c>
      <c r="K12" s="76">
        <v>122592</v>
      </c>
      <c r="L12" s="76">
        <v>106365</v>
      </c>
      <c r="M12" s="76">
        <v>1381310</v>
      </c>
      <c r="N12" s="76">
        <v>242649</v>
      </c>
      <c r="O12" s="76">
        <v>727706</v>
      </c>
      <c r="P12" s="76">
        <v>7419035</v>
      </c>
      <c r="Q12" s="77">
        <v>56943</v>
      </c>
    </row>
    <row r="13" spans="1:17" x14ac:dyDescent="0.15">
      <c r="A13" s="78">
        <v>9</v>
      </c>
      <c r="B13" s="74" t="s">
        <v>115</v>
      </c>
      <c r="C13" s="75">
        <v>144466</v>
      </c>
      <c r="D13" s="76">
        <v>16902</v>
      </c>
      <c r="E13" s="76">
        <v>35473</v>
      </c>
      <c r="F13" s="76">
        <v>9230</v>
      </c>
      <c r="G13" s="76">
        <v>814490</v>
      </c>
      <c r="H13" s="76">
        <v>543672</v>
      </c>
      <c r="I13" s="76">
        <v>265511</v>
      </c>
      <c r="J13" s="76">
        <v>560554</v>
      </c>
      <c r="K13" s="76">
        <v>889324</v>
      </c>
      <c r="L13" s="76">
        <v>3025986</v>
      </c>
      <c r="M13" s="76">
        <v>619523</v>
      </c>
      <c r="N13" s="76">
        <v>90569</v>
      </c>
      <c r="O13" s="76">
        <v>47104</v>
      </c>
      <c r="P13" s="76">
        <v>1038632</v>
      </c>
      <c r="Q13" s="77">
        <v>16970</v>
      </c>
    </row>
    <row r="14" spans="1:17" x14ac:dyDescent="0.15">
      <c r="A14" s="79">
        <v>10</v>
      </c>
      <c r="B14" s="80" t="s">
        <v>13</v>
      </c>
      <c r="C14" s="81">
        <v>11053</v>
      </c>
      <c r="D14" s="82">
        <v>1062</v>
      </c>
      <c r="E14" s="82">
        <v>1469</v>
      </c>
      <c r="F14" s="82">
        <v>528</v>
      </c>
      <c r="G14" s="82">
        <v>163872</v>
      </c>
      <c r="H14" s="82">
        <v>67292</v>
      </c>
      <c r="I14" s="82">
        <v>50503</v>
      </c>
      <c r="J14" s="82">
        <v>472893</v>
      </c>
      <c r="K14" s="82">
        <v>148828</v>
      </c>
      <c r="L14" s="82">
        <v>780206</v>
      </c>
      <c r="M14" s="82">
        <v>329231</v>
      </c>
      <c r="N14" s="82">
        <v>128952</v>
      </c>
      <c r="O14" s="82">
        <v>53461</v>
      </c>
      <c r="P14" s="82">
        <v>1158521</v>
      </c>
      <c r="Q14" s="83">
        <v>62597</v>
      </c>
    </row>
    <row r="15" spans="1:17" x14ac:dyDescent="0.15">
      <c r="A15" s="78">
        <v>11</v>
      </c>
      <c r="B15" s="112" t="s">
        <v>239</v>
      </c>
      <c r="C15" s="75">
        <v>1998922</v>
      </c>
      <c r="D15" s="76">
        <v>258053</v>
      </c>
      <c r="E15" s="76">
        <v>242345</v>
      </c>
      <c r="F15" s="76">
        <v>178664</v>
      </c>
      <c r="G15" s="76">
        <v>4261700</v>
      </c>
      <c r="H15" s="76">
        <v>2162857</v>
      </c>
      <c r="I15" s="76">
        <v>225546</v>
      </c>
      <c r="J15" s="76">
        <v>3346739</v>
      </c>
      <c r="K15" s="76">
        <v>602387</v>
      </c>
      <c r="L15" s="76">
        <v>252371</v>
      </c>
      <c r="M15" s="76">
        <v>3979775</v>
      </c>
      <c r="N15" s="76">
        <v>592285</v>
      </c>
      <c r="O15" s="76">
        <v>2075660</v>
      </c>
      <c r="P15" s="76">
        <v>4843362</v>
      </c>
      <c r="Q15" s="77">
        <v>278841</v>
      </c>
    </row>
    <row r="16" spans="1:17" x14ac:dyDescent="0.15">
      <c r="A16" s="78" t="s">
        <v>42</v>
      </c>
      <c r="B16" s="74" t="s">
        <v>84</v>
      </c>
      <c r="C16" s="75">
        <v>70367</v>
      </c>
      <c r="D16" s="76">
        <v>4137</v>
      </c>
      <c r="E16" s="76">
        <v>30071</v>
      </c>
      <c r="F16" s="76">
        <v>1059</v>
      </c>
      <c r="G16" s="76">
        <v>703473</v>
      </c>
      <c r="H16" s="76">
        <v>314780</v>
      </c>
      <c r="I16" s="76">
        <v>216828</v>
      </c>
      <c r="J16" s="76">
        <v>930252</v>
      </c>
      <c r="K16" s="76">
        <v>663313</v>
      </c>
      <c r="L16" s="76">
        <v>225982</v>
      </c>
      <c r="M16" s="76">
        <v>287619</v>
      </c>
      <c r="N16" s="76">
        <v>4044276</v>
      </c>
      <c r="O16" s="76">
        <v>1516305</v>
      </c>
      <c r="P16" s="76">
        <v>3965899</v>
      </c>
      <c r="Q16" s="77">
        <v>157103</v>
      </c>
    </row>
    <row r="17" spans="1:17" x14ac:dyDescent="0.15">
      <c r="A17" s="78" t="s">
        <v>43</v>
      </c>
      <c r="B17" s="74" t="s">
        <v>109</v>
      </c>
      <c r="C17" s="75">
        <v>0</v>
      </c>
      <c r="D17" s="76">
        <v>0</v>
      </c>
      <c r="E17" s="76">
        <v>0</v>
      </c>
      <c r="F17" s="76">
        <v>0</v>
      </c>
      <c r="G17" s="76">
        <v>0</v>
      </c>
      <c r="H17" s="76">
        <v>0</v>
      </c>
      <c r="I17" s="76">
        <v>0</v>
      </c>
      <c r="J17" s="76">
        <v>0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  <c r="P17" s="76">
        <v>0</v>
      </c>
      <c r="Q17" s="77">
        <v>859000</v>
      </c>
    </row>
    <row r="18" spans="1:17" x14ac:dyDescent="0.15">
      <c r="A18" s="78" t="s">
        <v>44</v>
      </c>
      <c r="B18" s="74" t="s">
        <v>110</v>
      </c>
      <c r="C18" s="75">
        <v>541953</v>
      </c>
      <c r="D18" s="76">
        <v>90536</v>
      </c>
      <c r="E18" s="76">
        <v>124324</v>
      </c>
      <c r="F18" s="76">
        <v>9533</v>
      </c>
      <c r="G18" s="76">
        <v>12085477</v>
      </c>
      <c r="H18" s="76">
        <v>3770530</v>
      </c>
      <c r="I18" s="76">
        <v>1868911</v>
      </c>
      <c r="J18" s="76">
        <v>2030026</v>
      </c>
      <c r="K18" s="76">
        <v>1987641</v>
      </c>
      <c r="L18" s="76">
        <v>1247527</v>
      </c>
      <c r="M18" s="76">
        <v>5807154</v>
      </c>
      <c r="N18" s="76">
        <v>2870170</v>
      </c>
      <c r="O18" s="76">
        <v>5754819</v>
      </c>
      <c r="P18" s="76">
        <v>13598620</v>
      </c>
      <c r="Q18" s="77">
        <v>365992</v>
      </c>
    </row>
    <row r="19" spans="1:17" x14ac:dyDescent="0.15">
      <c r="A19" s="78">
        <v>15</v>
      </c>
      <c r="B19" s="80" t="s">
        <v>14</v>
      </c>
      <c r="C19" s="75">
        <v>498641</v>
      </c>
      <c r="D19" s="76">
        <v>53962</v>
      </c>
      <c r="E19" s="76">
        <v>52401</v>
      </c>
      <c r="F19" s="76">
        <v>935</v>
      </c>
      <c r="G19" s="76">
        <v>591306</v>
      </c>
      <c r="H19" s="76">
        <v>579973</v>
      </c>
      <c r="I19" s="76">
        <v>56793</v>
      </c>
      <c r="J19" s="76">
        <v>206326</v>
      </c>
      <c r="K19" s="76">
        <v>69495</v>
      </c>
      <c r="L19" s="76">
        <v>478036</v>
      </c>
      <c r="M19" s="76">
        <v>305961</v>
      </c>
      <c r="N19" s="76">
        <v>154496</v>
      </c>
      <c r="O19" s="76">
        <v>39462</v>
      </c>
      <c r="P19" s="76">
        <v>921481</v>
      </c>
      <c r="Q19" s="77">
        <v>0</v>
      </c>
    </row>
    <row r="20" spans="1:17" x14ac:dyDescent="0.15">
      <c r="A20" s="84">
        <v>16</v>
      </c>
      <c r="B20" s="85" t="s">
        <v>116</v>
      </c>
      <c r="C20" s="86">
        <f>SUM(C5:C19)</f>
        <v>18693737</v>
      </c>
      <c r="D20" s="87">
        <f t="shared" ref="D20:Q20" si="0">SUM(D5:D19)</f>
        <v>1395824</v>
      </c>
      <c r="E20" s="87">
        <f t="shared" si="0"/>
        <v>2610734</v>
      </c>
      <c r="F20" s="87">
        <f t="shared" si="0"/>
        <v>239783</v>
      </c>
      <c r="G20" s="87">
        <f t="shared" si="0"/>
        <v>99410023</v>
      </c>
      <c r="H20" s="87">
        <f t="shared" si="0"/>
        <v>21485302</v>
      </c>
      <c r="I20" s="87">
        <f t="shared" si="0"/>
        <v>5917886</v>
      </c>
      <c r="J20" s="87">
        <f t="shared" si="0"/>
        <v>9962777</v>
      </c>
      <c r="K20" s="87">
        <f t="shared" si="0"/>
        <v>5218780</v>
      </c>
      <c r="L20" s="87">
        <f t="shared" si="0"/>
        <v>8033308</v>
      </c>
      <c r="M20" s="87">
        <f t="shared" si="0"/>
        <v>19683152</v>
      </c>
      <c r="N20" s="87">
        <f t="shared" si="0"/>
        <v>9372720</v>
      </c>
      <c r="O20" s="87">
        <f t="shared" si="0"/>
        <v>15061116</v>
      </c>
      <c r="P20" s="87">
        <f t="shared" si="0"/>
        <v>59806926</v>
      </c>
      <c r="Q20" s="88">
        <f t="shared" si="0"/>
        <v>2218389</v>
      </c>
    </row>
    <row r="21" spans="1:17" x14ac:dyDescent="0.15">
      <c r="A21" s="78">
        <v>17</v>
      </c>
      <c r="B21" s="74" t="s">
        <v>117</v>
      </c>
      <c r="C21" s="75">
        <v>106312</v>
      </c>
      <c r="D21" s="76">
        <v>79337</v>
      </c>
      <c r="E21" s="76">
        <v>124733</v>
      </c>
      <c r="F21" s="76">
        <v>23016</v>
      </c>
      <c r="G21" s="76">
        <v>1789834</v>
      </c>
      <c r="H21" s="76">
        <v>588037</v>
      </c>
      <c r="I21" s="76">
        <v>241113</v>
      </c>
      <c r="J21" s="76">
        <v>1032164</v>
      </c>
      <c r="K21" s="76">
        <v>557693</v>
      </c>
      <c r="L21" s="76">
        <v>298538</v>
      </c>
      <c r="M21" s="76">
        <v>500128</v>
      </c>
      <c r="N21" s="76">
        <v>343344</v>
      </c>
      <c r="O21" s="76">
        <v>426416</v>
      </c>
      <c r="P21" s="76">
        <v>2596867</v>
      </c>
      <c r="Q21" s="77">
        <v>9289</v>
      </c>
    </row>
    <row r="22" spans="1:17" x14ac:dyDescent="0.15">
      <c r="A22" s="78">
        <v>18</v>
      </c>
      <c r="B22" s="74" t="s">
        <v>118</v>
      </c>
      <c r="C22" s="75">
        <v>4475347</v>
      </c>
      <c r="D22" s="76">
        <v>205498</v>
      </c>
      <c r="E22" s="76">
        <v>1036852</v>
      </c>
      <c r="F22" s="76">
        <v>18436</v>
      </c>
      <c r="G22" s="76">
        <v>21161655</v>
      </c>
      <c r="H22" s="76">
        <v>10141222</v>
      </c>
      <c r="I22" s="76">
        <v>1901380</v>
      </c>
      <c r="J22" s="76">
        <v>19721074</v>
      </c>
      <c r="K22" s="76">
        <v>7395500</v>
      </c>
      <c r="L22" s="76">
        <v>1025604</v>
      </c>
      <c r="M22" s="76">
        <v>7358569</v>
      </c>
      <c r="N22" s="76">
        <v>3002061</v>
      </c>
      <c r="O22" s="76">
        <v>15006262</v>
      </c>
      <c r="P22" s="76">
        <v>71518444</v>
      </c>
      <c r="Q22" s="77">
        <v>131845</v>
      </c>
    </row>
    <row r="23" spans="1:17" x14ac:dyDescent="0.15">
      <c r="A23" s="78">
        <v>19</v>
      </c>
      <c r="B23" s="74" t="s">
        <v>119</v>
      </c>
      <c r="C23" s="75">
        <v>3777955</v>
      </c>
      <c r="D23" s="76">
        <v>1348497</v>
      </c>
      <c r="E23" s="76">
        <v>240981</v>
      </c>
      <c r="F23" s="76">
        <v>81928</v>
      </c>
      <c r="G23" s="76">
        <v>7389231.3228160003</v>
      </c>
      <c r="H23" s="76">
        <v>5297366</v>
      </c>
      <c r="I23" s="76">
        <v>-849266</v>
      </c>
      <c r="J23" s="76">
        <v>10512846</v>
      </c>
      <c r="K23" s="76">
        <v>2663559</v>
      </c>
      <c r="L23" s="76">
        <v>25271748</v>
      </c>
      <c r="M23" s="76">
        <v>4828786</v>
      </c>
      <c r="N23" s="76">
        <v>5658257</v>
      </c>
      <c r="O23" s="76">
        <v>0</v>
      </c>
      <c r="P23" s="76">
        <v>17409130</v>
      </c>
      <c r="Q23" s="77">
        <v>1201221</v>
      </c>
    </row>
    <row r="24" spans="1:17" x14ac:dyDescent="0.15">
      <c r="A24" s="78">
        <v>20</v>
      </c>
      <c r="B24" s="74" t="s">
        <v>120</v>
      </c>
      <c r="C24" s="75">
        <v>3726050</v>
      </c>
      <c r="D24" s="76">
        <v>663437</v>
      </c>
      <c r="E24" s="76">
        <v>546097</v>
      </c>
      <c r="F24" s="76">
        <v>22238</v>
      </c>
      <c r="G24" s="76">
        <v>9353579.6771840006</v>
      </c>
      <c r="H24" s="76">
        <v>1369904</v>
      </c>
      <c r="I24" s="76">
        <v>4883689</v>
      </c>
      <c r="J24" s="76">
        <v>3518590</v>
      </c>
      <c r="K24" s="76">
        <v>1912695</v>
      </c>
      <c r="L24" s="76">
        <v>13600642</v>
      </c>
      <c r="M24" s="76">
        <v>2524015</v>
      </c>
      <c r="N24" s="76">
        <v>2422264</v>
      </c>
      <c r="O24" s="76">
        <v>13973285</v>
      </c>
      <c r="P24" s="76">
        <v>18297590</v>
      </c>
      <c r="Q24" s="77">
        <v>199413</v>
      </c>
    </row>
    <row r="25" spans="1:17" ht="13.5" customHeight="1" x14ac:dyDescent="0.15">
      <c r="A25" s="78">
        <v>21</v>
      </c>
      <c r="B25" s="89" t="s">
        <v>121</v>
      </c>
      <c r="C25" s="75">
        <v>1074638</v>
      </c>
      <c r="D25" s="76">
        <v>223838</v>
      </c>
      <c r="E25" s="76">
        <v>138365</v>
      </c>
      <c r="F25" s="76">
        <v>16238</v>
      </c>
      <c r="G25" s="76">
        <v>6783547</v>
      </c>
      <c r="H25" s="76">
        <v>1568681</v>
      </c>
      <c r="I25" s="76">
        <v>838397</v>
      </c>
      <c r="J25" s="76">
        <v>5193589</v>
      </c>
      <c r="K25" s="76">
        <v>399991</v>
      </c>
      <c r="L25" s="76">
        <v>1913822</v>
      </c>
      <c r="M25" s="76">
        <v>1959121</v>
      </c>
      <c r="N25" s="76">
        <v>933351</v>
      </c>
      <c r="O25" s="76">
        <v>50696</v>
      </c>
      <c r="P25" s="76">
        <v>5082411</v>
      </c>
      <c r="Q25" s="77">
        <v>32399</v>
      </c>
    </row>
    <row r="26" spans="1:17" x14ac:dyDescent="0.15">
      <c r="A26" s="78">
        <v>22</v>
      </c>
      <c r="B26" s="80" t="s">
        <v>122</v>
      </c>
      <c r="C26" s="75">
        <v>-566126</v>
      </c>
      <c r="D26" s="76">
        <v>0</v>
      </c>
      <c r="E26" s="76">
        <v>-1469</v>
      </c>
      <c r="F26" s="76">
        <v>-622</v>
      </c>
      <c r="G26" s="76">
        <v>-32589</v>
      </c>
      <c r="H26" s="76">
        <v>-266173</v>
      </c>
      <c r="I26" s="76">
        <v>-206783</v>
      </c>
      <c r="J26" s="76">
        <v>-25846</v>
      </c>
      <c r="K26" s="76">
        <v>-448959</v>
      </c>
      <c r="L26" s="76">
        <v>-35142</v>
      </c>
      <c r="M26" s="76">
        <v>-166280</v>
      </c>
      <c r="N26" s="76">
        <v>0</v>
      </c>
      <c r="O26" s="76">
        <v>0</v>
      </c>
      <c r="P26" s="76">
        <v>-859769</v>
      </c>
      <c r="Q26" s="77">
        <v>-15</v>
      </c>
    </row>
    <row r="27" spans="1:17" x14ac:dyDescent="0.15">
      <c r="A27" s="84">
        <v>29</v>
      </c>
      <c r="B27" s="85" t="s">
        <v>123</v>
      </c>
      <c r="C27" s="86">
        <f>SUM(C21:C26)</f>
        <v>12594176</v>
      </c>
      <c r="D27" s="87">
        <f t="shared" ref="D27:Q27" si="1">SUM(D21:D26)</f>
        <v>2520607</v>
      </c>
      <c r="E27" s="87">
        <f t="shared" si="1"/>
        <v>2085559</v>
      </c>
      <c r="F27" s="87">
        <f t="shared" si="1"/>
        <v>161234</v>
      </c>
      <c r="G27" s="87">
        <f t="shared" si="1"/>
        <v>46445258</v>
      </c>
      <c r="H27" s="87">
        <f t="shared" si="1"/>
        <v>18699037</v>
      </c>
      <c r="I27" s="87">
        <f t="shared" si="1"/>
        <v>6808530</v>
      </c>
      <c r="J27" s="87">
        <f t="shared" si="1"/>
        <v>39952417</v>
      </c>
      <c r="K27" s="87">
        <f t="shared" si="1"/>
        <v>12480479</v>
      </c>
      <c r="L27" s="87">
        <f t="shared" si="1"/>
        <v>42075212</v>
      </c>
      <c r="M27" s="87">
        <f t="shared" si="1"/>
        <v>17004339</v>
      </c>
      <c r="N27" s="87">
        <f t="shared" si="1"/>
        <v>12359277</v>
      </c>
      <c r="O27" s="87">
        <f t="shared" si="1"/>
        <v>29456659</v>
      </c>
      <c r="P27" s="87">
        <f t="shared" si="1"/>
        <v>114044673</v>
      </c>
      <c r="Q27" s="88">
        <f t="shared" si="1"/>
        <v>1574152</v>
      </c>
    </row>
    <row r="28" spans="1:17" ht="14.25" thickBot="1" x14ac:dyDescent="0.2">
      <c r="A28" s="90">
        <v>30</v>
      </c>
      <c r="B28" s="91" t="s">
        <v>124</v>
      </c>
      <c r="C28" s="92">
        <f>C27+C20</f>
        <v>31287913</v>
      </c>
      <c r="D28" s="93">
        <f t="shared" ref="D28:Q28" si="2">D27+D20</f>
        <v>3916431</v>
      </c>
      <c r="E28" s="93">
        <f t="shared" si="2"/>
        <v>4696293</v>
      </c>
      <c r="F28" s="93">
        <f t="shared" si="2"/>
        <v>401017</v>
      </c>
      <c r="G28" s="93">
        <f t="shared" si="2"/>
        <v>145855281</v>
      </c>
      <c r="H28" s="93">
        <f t="shared" si="2"/>
        <v>40184339</v>
      </c>
      <c r="I28" s="93">
        <f t="shared" si="2"/>
        <v>12726416</v>
      </c>
      <c r="J28" s="93">
        <f t="shared" si="2"/>
        <v>49915194</v>
      </c>
      <c r="K28" s="93">
        <f t="shared" si="2"/>
        <v>17699259</v>
      </c>
      <c r="L28" s="93">
        <f t="shared" si="2"/>
        <v>50108520</v>
      </c>
      <c r="M28" s="93">
        <f t="shared" si="2"/>
        <v>36687491</v>
      </c>
      <c r="N28" s="93">
        <f t="shared" si="2"/>
        <v>21731997</v>
      </c>
      <c r="O28" s="93">
        <f t="shared" si="2"/>
        <v>44517775</v>
      </c>
      <c r="P28" s="93">
        <f t="shared" si="2"/>
        <v>173851599</v>
      </c>
      <c r="Q28" s="94">
        <f t="shared" si="2"/>
        <v>3792541</v>
      </c>
    </row>
    <row r="29" spans="1:17" x14ac:dyDescent="0.15">
      <c r="A29" s="95"/>
      <c r="B29" s="96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</row>
    <row r="30" spans="1:17" ht="14.25" thickBot="1" x14ac:dyDescent="0.2"/>
    <row r="31" spans="1:17" x14ac:dyDescent="0.15">
      <c r="A31" s="58"/>
      <c r="B31" s="59"/>
      <c r="C31" s="61">
        <v>16</v>
      </c>
      <c r="D31" s="61">
        <v>17</v>
      </c>
      <c r="E31" s="61">
        <v>18</v>
      </c>
      <c r="F31" s="61">
        <v>19</v>
      </c>
      <c r="G31" s="61">
        <v>20</v>
      </c>
      <c r="H31" s="61">
        <v>21</v>
      </c>
      <c r="I31" s="61" t="s">
        <v>54</v>
      </c>
      <c r="J31" s="61" t="s">
        <v>55</v>
      </c>
      <c r="K31" s="61" t="s">
        <v>56</v>
      </c>
      <c r="L31" s="61" t="s">
        <v>57</v>
      </c>
      <c r="M31" s="61" t="s">
        <v>58</v>
      </c>
      <c r="N31" s="61" t="s">
        <v>59</v>
      </c>
      <c r="O31" s="61" t="s">
        <v>60</v>
      </c>
      <c r="P31" s="61" t="s">
        <v>61</v>
      </c>
      <c r="Q31" s="62">
        <v>30</v>
      </c>
    </row>
    <row r="32" spans="1:17" x14ac:dyDescent="0.15">
      <c r="A32" s="63" t="s">
        <v>98</v>
      </c>
      <c r="B32" s="64"/>
      <c r="C32" s="65" t="s">
        <v>116</v>
      </c>
      <c r="D32" s="66" t="s">
        <v>125</v>
      </c>
      <c r="E32" s="66" t="s">
        <v>126</v>
      </c>
      <c r="F32" s="66" t="s">
        <v>127</v>
      </c>
      <c r="G32" s="66" t="s">
        <v>128</v>
      </c>
      <c r="H32" s="66" t="s">
        <v>129</v>
      </c>
      <c r="I32" s="66" t="s">
        <v>130</v>
      </c>
      <c r="J32" s="66" t="s">
        <v>131</v>
      </c>
      <c r="K32" s="66" t="s">
        <v>132</v>
      </c>
      <c r="L32" s="65" t="s">
        <v>133</v>
      </c>
      <c r="M32" s="65" t="s">
        <v>134</v>
      </c>
      <c r="N32" s="65" t="s">
        <v>135</v>
      </c>
      <c r="O32" s="65" t="s">
        <v>136</v>
      </c>
      <c r="P32" s="66" t="s">
        <v>137</v>
      </c>
      <c r="Q32" s="98" t="s">
        <v>124</v>
      </c>
    </row>
    <row r="33" spans="1:17" ht="14.25" thickBot="1" x14ac:dyDescent="0.2">
      <c r="A33" s="68"/>
      <c r="B33" s="69"/>
      <c r="C33" s="70"/>
      <c r="D33" s="71" t="s">
        <v>138</v>
      </c>
      <c r="E33" s="71" t="s">
        <v>138</v>
      </c>
      <c r="F33" s="99" t="s">
        <v>139</v>
      </c>
      <c r="G33" s="99" t="s">
        <v>140</v>
      </c>
      <c r="H33" s="99"/>
      <c r="I33" s="99"/>
      <c r="J33" s="71" t="s">
        <v>141</v>
      </c>
      <c r="K33" s="71" t="s">
        <v>142</v>
      </c>
      <c r="L33" s="70"/>
      <c r="M33" s="70"/>
      <c r="N33" s="70"/>
      <c r="O33" s="70"/>
      <c r="P33" s="71" t="s">
        <v>143</v>
      </c>
      <c r="Q33" s="100"/>
    </row>
    <row r="34" spans="1:17" x14ac:dyDescent="0.15">
      <c r="A34" s="101">
        <v>1</v>
      </c>
      <c r="B34" s="74" t="s">
        <v>1</v>
      </c>
      <c r="C34" s="76">
        <f>SUM(C5:Q5)</f>
        <v>23737937</v>
      </c>
      <c r="D34" s="76">
        <v>29658</v>
      </c>
      <c r="E34" s="76">
        <v>4580684</v>
      </c>
      <c r="F34" s="76">
        <v>0</v>
      </c>
      <c r="G34" s="76">
        <v>181877</v>
      </c>
      <c r="H34" s="76">
        <v>23522</v>
      </c>
      <c r="I34" s="76">
        <v>731</v>
      </c>
      <c r="J34" s="76">
        <f>SUM(D34:I34)</f>
        <v>4816472</v>
      </c>
      <c r="K34" s="76">
        <f>J34+C34</f>
        <v>28554409</v>
      </c>
      <c r="L34" s="76">
        <v>12578339</v>
      </c>
      <c r="M34" s="76">
        <f>L34+J34</f>
        <v>17394811</v>
      </c>
      <c r="N34" s="76">
        <f>L34+K34</f>
        <v>41132748</v>
      </c>
      <c r="O34" s="76">
        <v>-9844835</v>
      </c>
      <c r="P34" s="76">
        <f>O34+M34</f>
        <v>7549976</v>
      </c>
      <c r="Q34" s="102">
        <f>O34+N34</f>
        <v>31287913</v>
      </c>
    </row>
    <row r="35" spans="1:17" x14ac:dyDescent="0.15">
      <c r="A35" s="103">
        <v>2</v>
      </c>
      <c r="B35" s="74" t="s">
        <v>2</v>
      </c>
      <c r="C35" s="76">
        <f t="shared" ref="C35:C57" si="3">SUM(C6:Q6)</f>
        <v>2295691</v>
      </c>
      <c r="D35" s="76">
        <v>2013</v>
      </c>
      <c r="E35" s="76">
        <v>316412</v>
      </c>
      <c r="F35" s="76">
        <v>0</v>
      </c>
      <c r="G35" s="76">
        <v>0</v>
      </c>
      <c r="H35" s="76">
        <v>899666</v>
      </c>
      <c r="I35" s="76">
        <v>832</v>
      </c>
      <c r="J35" s="76">
        <f t="shared" ref="J35:J48" si="4">SUM(D35:I35)</f>
        <v>1218923</v>
      </c>
      <c r="K35" s="76">
        <f t="shared" ref="K35:K48" si="5">J35+C35</f>
        <v>3514614</v>
      </c>
      <c r="L35" s="76">
        <v>1019630</v>
      </c>
      <c r="M35" s="76">
        <f t="shared" ref="M35:M48" si="6">L35+J35</f>
        <v>2238553</v>
      </c>
      <c r="N35" s="76">
        <f t="shared" ref="N35:N48" si="7">L35+K35</f>
        <v>4534244</v>
      </c>
      <c r="O35" s="76">
        <v>-617813</v>
      </c>
      <c r="P35" s="76">
        <f t="shared" ref="P35:P48" si="8">O35+M35</f>
        <v>1620740</v>
      </c>
      <c r="Q35" s="102">
        <f t="shared" ref="Q35:Q48" si="9">O35+N35</f>
        <v>3916431</v>
      </c>
    </row>
    <row r="36" spans="1:17" x14ac:dyDescent="0.15">
      <c r="A36" s="103">
        <v>3</v>
      </c>
      <c r="B36" s="74" t="s">
        <v>3</v>
      </c>
      <c r="C36" s="76">
        <f t="shared" si="3"/>
        <v>1015009</v>
      </c>
      <c r="D36" s="76">
        <v>6262</v>
      </c>
      <c r="E36" s="76">
        <v>161806</v>
      </c>
      <c r="F36" s="76">
        <v>0</v>
      </c>
      <c r="G36" s="76">
        <v>0</v>
      </c>
      <c r="H36" s="76">
        <v>520</v>
      </c>
      <c r="I36" s="76">
        <v>0</v>
      </c>
      <c r="J36" s="76">
        <f t="shared" si="4"/>
        <v>168588</v>
      </c>
      <c r="K36" s="76">
        <f t="shared" si="5"/>
        <v>1183597</v>
      </c>
      <c r="L36" s="76">
        <v>3932029</v>
      </c>
      <c r="M36" s="76">
        <f t="shared" si="6"/>
        <v>4100617</v>
      </c>
      <c r="N36" s="76">
        <f t="shared" si="7"/>
        <v>5115626</v>
      </c>
      <c r="O36" s="76">
        <v>-419333</v>
      </c>
      <c r="P36" s="76">
        <f t="shared" si="8"/>
        <v>3681284</v>
      </c>
      <c r="Q36" s="102">
        <f t="shared" si="9"/>
        <v>4696293</v>
      </c>
    </row>
    <row r="37" spans="1:17" x14ac:dyDescent="0.15">
      <c r="A37" s="103">
        <v>4</v>
      </c>
      <c r="B37" s="74" t="s">
        <v>4</v>
      </c>
      <c r="C37" s="76">
        <f t="shared" si="3"/>
        <v>1633140</v>
      </c>
      <c r="D37" s="76">
        <v>-3423</v>
      </c>
      <c r="E37" s="76">
        <v>0</v>
      </c>
      <c r="F37" s="76">
        <v>0</v>
      </c>
      <c r="G37" s="76">
        <v>0</v>
      </c>
      <c r="H37" s="76">
        <v>-14516</v>
      </c>
      <c r="I37" s="76">
        <v>1</v>
      </c>
      <c r="J37" s="76">
        <f t="shared" si="4"/>
        <v>-17938</v>
      </c>
      <c r="K37" s="76">
        <f t="shared" si="5"/>
        <v>1615202</v>
      </c>
      <c r="L37" s="76">
        <v>28724</v>
      </c>
      <c r="M37" s="76">
        <f t="shared" si="6"/>
        <v>10786</v>
      </c>
      <c r="N37" s="76">
        <f t="shared" si="7"/>
        <v>1643926</v>
      </c>
      <c r="O37" s="76">
        <v>-1242909</v>
      </c>
      <c r="P37" s="76">
        <f t="shared" si="8"/>
        <v>-1232123</v>
      </c>
      <c r="Q37" s="102">
        <f t="shared" si="9"/>
        <v>401017</v>
      </c>
    </row>
    <row r="38" spans="1:17" x14ac:dyDescent="0.15">
      <c r="A38" s="104">
        <v>5</v>
      </c>
      <c r="B38" s="80" t="s">
        <v>113</v>
      </c>
      <c r="C38" s="82">
        <f t="shared" si="3"/>
        <v>101318646</v>
      </c>
      <c r="D38" s="82">
        <v>833589</v>
      </c>
      <c r="E38" s="82">
        <v>49409608</v>
      </c>
      <c r="F38" s="82">
        <v>257078</v>
      </c>
      <c r="G38" s="82">
        <v>32054674</v>
      </c>
      <c r="H38" s="82">
        <v>528207</v>
      </c>
      <c r="I38" s="82">
        <v>349331</v>
      </c>
      <c r="J38" s="82">
        <f t="shared" si="4"/>
        <v>83432487</v>
      </c>
      <c r="K38" s="82">
        <f t="shared" si="5"/>
        <v>184751133</v>
      </c>
      <c r="L38" s="82">
        <v>117636681</v>
      </c>
      <c r="M38" s="82">
        <f t="shared" si="6"/>
        <v>201069168</v>
      </c>
      <c r="N38" s="82">
        <f t="shared" si="7"/>
        <v>302387814</v>
      </c>
      <c r="O38" s="82">
        <v>-156532533</v>
      </c>
      <c r="P38" s="82">
        <f t="shared" si="8"/>
        <v>44536635</v>
      </c>
      <c r="Q38" s="105">
        <f t="shared" si="9"/>
        <v>145855281</v>
      </c>
    </row>
    <row r="39" spans="1:17" x14ac:dyDescent="0.15">
      <c r="A39" s="103">
        <v>6</v>
      </c>
      <c r="B39" s="74" t="s">
        <v>11</v>
      </c>
      <c r="C39" s="76">
        <f t="shared" si="3"/>
        <v>5162200</v>
      </c>
      <c r="D39" s="76">
        <v>0</v>
      </c>
      <c r="E39" s="76">
        <v>0</v>
      </c>
      <c r="F39" s="76">
        <v>0</v>
      </c>
      <c r="G39" s="76">
        <v>35022139</v>
      </c>
      <c r="H39" s="76">
        <v>0</v>
      </c>
      <c r="I39" s="76">
        <v>0</v>
      </c>
      <c r="J39" s="76">
        <f t="shared" si="4"/>
        <v>35022139</v>
      </c>
      <c r="K39" s="76">
        <f t="shared" si="5"/>
        <v>40184339</v>
      </c>
      <c r="L39" s="76">
        <v>0</v>
      </c>
      <c r="M39" s="76">
        <f t="shared" si="6"/>
        <v>35022139</v>
      </c>
      <c r="N39" s="76">
        <f t="shared" si="7"/>
        <v>40184339</v>
      </c>
      <c r="O39" s="76">
        <v>0</v>
      </c>
      <c r="P39" s="76">
        <f t="shared" si="8"/>
        <v>35022139</v>
      </c>
      <c r="Q39" s="102">
        <f t="shared" si="9"/>
        <v>40184339</v>
      </c>
    </row>
    <row r="40" spans="1:17" x14ac:dyDescent="0.15">
      <c r="A40" s="103">
        <v>7</v>
      </c>
      <c r="B40" s="74" t="s">
        <v>114</v>
      </c>
      <c r="C40" s="76">
        <f t="shared" si="3"/>
        <v>11808478</v>
      </c>
      <c r="D40" s="76">
        <v>5016</v>
      </c>
      <c r="E40" s="76">
        <v>4819417</v>
      </c>
      <c r="F40" s="76">
        <v>642424</v>
      </c>
      <c r="G40" s="76">
        <v>0</v>
      </c>
      <c r="H40" s="76">
        <v>0</v>
      </c>
      <c r="I40" s="76">
        <v>0</v>
      </c>
      <c r="J40" s="76">
        <f t="shared" si="4"/>
        <v>5466857</v>
      </c>
      <c r="K40" s="76">
        <f t="shared" si="5"/>
        <v>17275335</v>
      </c>
      <c r="L40" s="76">
        <v>3685</v>
      </c>
      <c r="M40" s="76">
        <f t="shared" si="6"/>
        <v>5470542</v>
      </c>
      <c r="N40" s="76">
        <f t="shared" si="7"/>
        <v>17279020</v>
      </c>
      <c r="O40" s="76">
        <v>-4552604</v>
      </c>
      <c r="P40" s="76">
        <f t="shared" si="8"/>
        <v>917938</v>
      </c>
      <c r="Q40" s="102">
        <f t="shared" si="9"/>
        <v>12726416</v>
      </c>
    </row>
    <row r="41" spans="1:17" x14ac:dyDescent="0.15">
      <c r="A41" s="103">
        <v>8</v>
      </c>
      <c r="B41" s="74" t="s">
        <v>12</v>
      </c>
      <c r="C41" s="76">
        <f t="shared" si="3"/>
        <v>25138030</v>
      </c>
      <c r="D41" s="76">
        <v>986844</v>
      </c>
      <c r="E41" s="76">
        <v>21857507</v>
      </c>
      <c r="F41" s="76">
        <v>5563</v>
      </c>
      <c r="G41" s="76">
        <v>7590529</v>
      </c>
      <c r="H41" s="76">
        <v>82615</v>
      </c>
      <c r="I41" s="76">
        <v>0</v>
      </c>
      <c r="J41" s="76">
        <f t="shared" si="4"/>
        <v>30523058</v>
      </c>
      <c r="K41" s="76">
        <f t="shared" si="5"/>
        <v>55661088</v>
      </c>
      <c r="L41" s="76">
        <v>3545107</v>
      </c>
      <c r="M41" s="76">
        <f t="shared" si="6"/>
        <v>34068165</v>
      </c>
      <c r="N41" s="76">
        <f t="shared" si="7"/>
        <v>59206195</v>
      </c>
      <c r="O41" s="76">
        <v>-9291001</v>
      </c>
      <c r="P41" s="76">
        <f t="shared" si="8"/>
        <v>24777164</v>
      </c>
      <c r="Q41" s="102">
        <f t="shared" si="9"/>
        <v>49915194</v>
      </c>
    </row>
    <row r="42" spans="1:17" x14ac:dyDescent="0.15">
      <c r="A42" s="103">
        <v>9</v>
      </c>
      <c r="B42" s="74" t="s">
        <v>115</v>
      </c>
      <c r="C42" s="76">
        <f t="shared" si="3"/>
        <v>8118406</v>
      </c>
      <c r="D42" s="76">
        <v>108</v>
      </c>
      <c r="E42" s="76">
        <v>9751039</v>
      </c>
      <c r="F42" s="76">
        <v>0</v>
      </c>
      <c r="G42" s="76">
        <v>0</v>
      </c>
      <c r="H42" s="76">
        <v>0</v>
      </c>
      <c r="I42" s="76">
        <v>0</v>
      </c>
      <c r="J42" s="76">
        <f t="shared" si="4"/>
        <v>9751147</v>
      </c>
      <c r="K42" s="76">
        <f t="shared" si="5"/>
        <v>17869553</v>
      </c>
      <c r="L42" s="76">
        <v>1554334</v>
      </c>
      <c r="M42" s="76">
        <f t="shared" si="6"/>
        <v>11305481</v>
      </c>
      <c r="N42" s="76">
        <f t="shared" si="7"/>
        <v>19423887</v>
      </c>
      <c r="O42" s="76">
        <v>-1724628</v>
      </c>
      <c r="P42" s="76">
        <f t="shared" si="8"/>
        <v>9580853</v>
      </c>
      <c r="Q42" s="102">
        <f t="shared" si="9"/>
        <v>17699259</v>
      </c>
    </row>
    <row r="43" spans="1:17" x14ac:dyDescent="0.15">
      <c r="A43" s="104">
        <v>10</v>
      </c>
      <c r="B43" s="80" t="s">
        <v>13</v>
      </c>
      <c r="C43" s="82">
        <f t="shared" si="3"/>
        <v>3430468</v>
      </c>
      <c r="D43" s="82">
        <v>0</v>
      </c>
      <c r="E43" s="82">
        <v>46614884</v>
      </c>
      <c r="F43" s="82">
        <v>63547</v>
      </c>
      <c r="G43" s="82">
        <v>0</v>
      </c>
      <c r="H43" s="82">
        <v>0</v>
      </c>
      <c r="I43" s="82">
        <v>0</v>
      </c>
      <c r="J43" s="82">
        <f t="shared" si="4"/>
        <v>46678431</v>
      </c>
      <c r="K43" s="82">
        <f t="shared" si="5"/>
        <v>50108899</v>
      </c>
      <c r="L43" s="82">
        <v>138</v>
      </c>
      <c r="M43" s="82">
        <f t="shared" si="6"/>
        <v>46678569</v>
      </c>
      <c r="N43" s="82">
        <f t="shared" si="7"/>
        <v>50109037</v>
      </c>
      <c r="O43" s="82">
        <v>-517</v>
      </c>
      <c r="P43" s="82">
        <f t="shared" si="8"/>
        <v>46678052</v>
      </c>
      <c r="Q43" s="105">
        <f t="shared" si="9"/>
        <v>50108520</v>
      </c>
    </row>
    <row r="44" spans="1:17" x14ac:dyDescent="0.15">
      <c r="A44" s="78">
        <v>11</v>
      </c>
      <c r="B44" s="112" t="s">
        <v>239</v>
      </c>
      <c r="C44" s="76">
        <f t="shared" si="3"/>
        <v>25299507</v>
      </c>
      <c r="D44" s="76">
        <v>253800</v>
      </c>
      <c r="E44" s="76">
        <v>8111915</v>
      </c>
      <c r="F44" s="76">
        <v>-54579</v>
      </c>
      <c r="G44" s="76">
        <v>666121</v>
      </c>
      <c r="H44" s="76">
        <v>34221</v>
      </c>
      <c r="I44" s="76">
        <v>0</v>
      </c>
      <c r="J44" s="76">
        <f t="shared" si="4"/>
        <v>9011478</v>
      </c>
      <c r="K44" s="76">
        <f t="shared" si="5"/>
        <v>34310985</v>
      </c>
      <c r="L44" s="76">
        <v>8035316</v>
      </c>
      <c r="M44" s="76">
        <f t="shared" si="6"/>
        <v>17046794</v>
      </c>
      <c r="N44" s="76">
        <f t="shared" si="7"/>
        <v>42346301</v>
      </c>
      <c r="O44" s="76">
        <v>-5658810</v>
      </c>
      <c r="P44" s="76">
        <f t="shared" si="8"/>
        <v>11387984</v>
      </c>
      <c r="Q44" s="102">
        <f t="shared" si="9"/>
        <v>36687491</v>
      </c>
    </row>
    <row r="45" spans="1:17" x14ac:dyDescent="0.15">
      <c r="A45" s="78" t="s">
        <v>42</v>
      </c>
      <c r="B45" s="74" t="s">
        <v>84</v>
      </c>
      <c r="C45" s="76">
        <f t="shared" si="3"/>
        <v>13131464</v>
      </c>
      <c r="D45" s="76">
        <v>102611</v>
      </c>
      <c r="E45" s="76">
        <v>12749026</v>
      </c>
      <c r="F45" s="76">
        <v>8147</v>
      </c>
      <c r="G45" s="76">
        <v>8085218</v>
      </c>
      <c r="H45" s="76">
        <v>-23065</v>
      </c>
      <c r="I45" s="76">
        <v>0</v>
      </c>
      <c r="J45" s="76">
        <f t="shared" si="4"/>
        <v>20921937</v>
      </c>
      <c r="K45" s="76">
        <f t="shared" si="5"/>
        <v>34053401</v>
      </c>
      <c r="L45" s="76">
        <v>689850</v>
      </c>
      <c r="M45" s="76">
        <f t="shared" si="6"/>
        <v>21611787</v>
      </c>
      <c r="N45" s="76">
        <f t="shared" si="7"/>
        <v>34743251</v>
      </c>
      <c r="O45" s="76">
        <v>-13011254</v>
      </c>
      <c r="P45" s="76">
        <f t="shared" si="8"/>
        <v>8600533</v>
      </c>
      <c r="Q45" s="102">
        <f t="shared" si="9"/>
        <v>21731997</v>
      </c>
    </row>
    <row r="46" spans="1:17" x14ac:dyDescent="0.15">
      <c r="A46" s="78" t="s">
        <v>43</v>
      </c>
      <c r="B46" s="74" t="s">
        <v>109</v>
      </c>
      <c r="C46" s="76">
        <f t="shared" si="3"/>
        <v>859000</v>
      </c>
      <c r="D46" s="76">
        <v>0</v>
      </c>
      <c r="E46" s="76">
        <v>2126832</v>
      </c>
      <c r="F46" s="76">
        <v>41531943</v>
      </c>
      <c r="G46" s="76">
        <v>0</v>
      </c>
      <c r="H46" s="76">
        <v>0</v>
      </c>
      <c r="I46" s="76">
        <v>0</v>
      </c>
      <c r="J46" s="76">
        <f t="shared" si="4"/>
        <v>43658775</v>
      </c>
      <c r="K46" s="76">
        <f t="shared" si="5"/>
        <v>44517775</v>
      </c>
      <c r="L46" s="76">
        <v>0</v>
      </c>
      <c r="M46" s="76">
        <f t="shared" si="6"/>
        <v>43658775</v>
      </c>
      <c r="N46" s="76">
        <f t="shared" si="7"/>
        <v>44517775</v>
      </c>
      <c r="O46" s="76">
        <v>0</v>
      </c>
      <c r="P46" s="76">
        <f t="shared" si="8"/>
        <v>43658775</v>
      </c>
      <c r="Q46" s="102">
        <f t="shared" si="9"/>
        <v>44517775</v>
      </c>
    </row>
    <row r="47" spans="1:17" x14ac:dyDescent="0.15">
      <c r="A47" s="78" t="s">
        <v>44</v>
      </c>
      <c r="B47" s="74" t="s">
        <v>110</v>
      </c>
      <c r="C47" s="76">
        <f t="shared" si="3"/>
        <v>52153213</v>
      </c>
      <c r="D47" s="76">
        <v>6500343</v>
      </c>
      <c r="E47" s="76">
        <v>54469952</v>
      </c>
      <c r="F47" s="76">
        <v>62918164</v>
      </c>
      <c r="G47" s="76">
        <v>1034719</v>
      </c>
      <c r="H47" s="76">
        <v>0</v>
      </c>
      <c r="I47" s="76">
        <v>0</v>
      </c>
      <c r="J47" s="76">
        <f t="shared" si="4"/>
        <v>124923178</v>
      </c>
      <c r="K47" s="76">
        <f t="shared" si="5"/>
        <v>177076391</v>
      </c>
      <c r="L47" s="76">
        <v>5481372</v>
      </c>
      <c r="M47" s="76">
        <f t="shared" si="6"/>
        <v>130404550</v>
      </c>
      <c r="N47" s="76">
        <f t="shared" si="7"/>
        <v>182557763</v>
      </c>
      <c r="O47" s="76">
        <v>-8706164</v>
      </c>
      <c r="P47" s="76">
        <f t="shared" si="8"/>
        <v>121698386</v>
      </c>
      <c r="Q47" s="102">
        <f t="shared" si="9"/>
        <v>173851599</v>
      </c>
    </row>
    <row r="48" spans="1:17" x14ac:dyDescent="0.15">
      <c r="A48" s="78">
        <v>15</v>
      </c>
      <c r="B48" s="80" t="s">
        <v>14</v>
      </c>
      <c r="C48" s="76">
        <f t="shared" si="3"/>
        <v>4009268</v>
      </c>
      <c r="D48" s="82">
        <v>0</v>
      </c>
      <c r="E48" s="82">
        <v>5852</v>
      </c>
      <c r="F48" s="82">
        <v>0</v>
      </c>
      <c r="G48" s="82">
        <v>0</v>
      </c>
      <c r="H48" s="82">
        <v>0</v>
      </c>
      <c r="I48" s="76">
        <v>0</v>
      </c>
      <c r="J48" s="76">
        <f t="shared" si="4"/>
        <v>5852</v>
      </c>
      <c r="K48" s="76">
        <f t="shared" si="5"/>
        <v>4015120</v>
      </c>
      <c r="L48" s="82">
        <v>1359</v>
      </c>
      <c r="M48" s="76">
        <f t="shared" si="6"/>
        <v>7211</v>
      </c>
      <c r="N48" s="76">
        <f t="shared" si="7"/>
        <v>4016479</v>
      </c>
      <c r="O48" s="82">
        <v>-223938</v>
      </c>
      <c r="P48" s="76">
        <f t="shared" si="8"/>
        <v>-216727</v>
      </c>
      <c r="Q48" s="102">
        <f t="shared" si="9"/>
        <v>3792541</v>
      </c>
    </row>
    <row r="49" spans="1:17" ht="14.25" thickBot="1" x14ac:dyDescent="0.2">
      <c r="A49" s="84">
        <v>16</v>
      </c>
      <c r="B49" s="85" t="s">
        <v>116</v>
      </c>
      <c r="C49" s="87">
        <f t="shared" ref="C49:Q49" si="10">SUM(C34:C48)</f>
        <v>279110457</v>
      </c>
      <c r="D49" s="93">
        <f t="shared" si="10"/>
        <v>8716821</v>
      </c>
      <c r="E49" s="93">
        <f t="shared" si="10"/>
        <v>214974934</v>
      </c>
      <c r="F49" s="93">
        <f t="shared" si="10"/>
        <v>105372287</v>
      </c>
      <c r="G49" s="93">
        <f t="shared" si="10"/>
        <v>84635277</v>
      </c>
      <c r="H49" s="93">
        <f t="shared" si="10"/>
        <v>1531170</v>
      </c>
      <c r="I49" s="93">
        <f t="shared" si="10"/>
        <v>350895</v>
      </c>
      <c r="J49" s="93">
        <f t="shared" si="10"/>
        <v>415581384</v>
      </c>
      <c r="K49" s="93">
        <f t="shared" si="10"/>
        <v>694691841</v>
      </c>
      <c r="L49" s="93">
        <f t="shared" si="10"/>
        <v>154506564</v>
      </c>
      <c r="M49" s="93">
        <f t="shared" si="10"/>
        <v>570087948</v>
      </c>
      <c r="N49" s="93">
        <f t="shared" si="10"/>
        <v>849198405</v>
      </c>
      <c r="O49" s="93">
        <f t="shared" si="10"/>
        <v>-211826339</v>
      </c>
      <c r="P49" s="93">
        <f t="shared" si="10"/>
        <v>358261609</v>
      </c>
      <c r="Q49" s="106">
        <f t="shared" si="10"/>
        <v>637372066</v>
      </c>
    </row>
    <row r="50" spans="1:17" x14ac:dyDescent="0.15">
      <c r="A50" s="78">
        <v>17</v>
      </c>
      <c r="B50" s="74" t="s">
        <v>117</v>
      </c>
      <c r="C50" s="107">
        <f t="shared" si="3"/>
        <v>8716821</v>
      </c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</row>
    <row r="51" spans="1:17" x14ac:dyDescent="0.15">
      <c r="A51" s="78">
        <v>18</v>
      </c>
      <c r="B51" s="74" t="s">
        <v>118</v>
      </c>
      <c r="C51" s="77">
        <f t="shared" si="3"/>
        <v>164099749</v>
      </c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</row>
    <row r="52" spans="1:17" x14ac:dyDescent="0.15">
      <c r="A52" s="78">
        <v>19</v>
      </c>
      <c r="B52" s="74" t="s">
        <v>119</v>
      </c>
      <c r="C52" s="77">
        <f t="shared" si="3"/>
        <v>84832239.322815999</v>
      </c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</row>
    <row r="53" spans="1:17" x14ac:dyDescent="0.15">
      <c r="A53" s="78">
        <v>20</v>
      </c>
      <c r="B53" s="74" t="s">
        <v>120</v>
      </c>
      <c r="C53" s="77">
        <f t="shared" si="3"/>
        <v>77013488.677184001</v>
      </c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</row>
    <row r="54" spans="1:17" x14ac:dyDescent="0.15">
      <c r="A54" s="78">
        <v>21</v>
      </c>
      <c r="B54" s="89" t="s">
        <v>144</v>
      </c>
      <c r="C54" s="77">
        <f t="shared" si="3"/>
        <v>26209084</v>
      </c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</row>
    <row r="55" spans="1:17" x14ac:dyDescent="0.15">
      <c r="A55" s="78">
        <v>22</v>
      </c>
      <c r="B55" s="80" t="s">
        <v>122</v>
      </c>
      <c r="C55" s="77">
        <f t="shared" si="3"/>
        <v>-2609773</v>
      </c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</row>
    <row r="56" spans="1:17" x14ac:dyDescent="0.15">
      <c r="A56" s="84">
        <v>29</v>
      </c>
      <c r="B56" s="85" t="s">
        <v>123</v>
      </c>
      <c r="C56" s="88">
        <f t="shared" si="3"/>
        <v>358261609</v>
      </c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</row>
    <row r="57" spans="1:17" ht="14.25" thickBot="1" x14ac:dyDescent="0.2">
      <c r="A57" s="90">
        <v>30</v>
      </c>
      <c r="B57" s="91" t="s">
        <v>124</v>
      </c>
      <c r="C57" s="109">
        <f t="shared" si="3"/>
        <v>637372066</v>
      </c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</row>
  </sheetData>
  <phoneticPr fontId="2"/>
  <pageMargins left="0.78740157480314965" right="0.78740157480314965" top="0.78740157480314965" bottom="0.6692913385826772" header="0.59055118110236227" footer="0.35433070866141736"/>
  <pageSetup paperSize="9" scale="65" fitToHeight="0" orientation="landscape" r:id="rId1"/>
  <headerFooter scaleWithDoc="0" alignWithMargins="0">
    <oddHeader xml:space="preserve">&amp;L１　生産者価格評価表（15部門表）&amp;R&amp;8（単位：万円）&amp;11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view="pageBreakPreview" zoomScale="80" zoomScaleNormal="80" zoomScaleSheetLayoutView="80" workbookViewId="0">
      <pane xSplit="2" ySplit="3" topLeftCell="C4" activePane="bottomRight" state="frozen"/>
      <selection activeCell="AL48" sqref="C2:AL48"/>
      <selection pane="topRight" activeCell="AL48" sqref="C2:AL48"/>
      <selection pane="bottomLeft" activeCell="AL48" sqref="C2:AL48"/>
      <selection pane="bottomRight" activeCell="AX45" sqref="AX45"/>
    </sheetView>
  </sheetViews>
  <sheetFormatPr defaultRowHeight="13.5" x14ac:dyDescent="0.15"/>
  <cols>
    <col min="1" max="1" width="3.625" customWidth="1"/>
    <col min="2" max="2" width="27.625" customWidth="1"/>
    <col min="3" max="15" width="10.75" customWidth="1"/>
    <col min="16" max="28" width="10.5" customWidth="1"/>
    <col min="29" max="36" width="10.75" customWidth="1"/>
    <col min="37" max="40" width="10.75" style="34" customWidth="1"/>
    <col min="41" max="41" width="10.75" customWidth="1"/>
    <col min="42" max="51" width="10.625" customWidth="1"/>
    <col min="52" max="52" width="11.625" customWidth="1"/>
    <col min="53" max="54" width="10.625" customWidth="1"/>
  </cols>
  <sheetData>
    <row r="1" spans="1:54" ht="20.100000000000001" customHeight="1" thickBot="1" x14ac:dyDescent="0.25">
      <c r="A1" s="35" t="s">
        <v>28</v>
      </c>
      <c r="AK1" s="36"/>
      <c r="AL1" s="36"/>
      <c r="AM1" s="36"/>
      <c r="AN1" s="36"/>
      <c r="BB1" s="54" t="s">
        <v>73</v>
      </c>
    </row>
    <row r="2" spans="1:54" ht="13.5" customHeight="1" x14ac:dyDescent="0.15">
      <c r="A2" s="113" t="s">
        <v>0</v>
      </c>
      <c r="B2" s="114"/>
      <c r="C2" s="1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49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67</v>
      </c>
      <c r="AL2" s="2" t="s">
        <v>68</v>
      </c>
      <c r="AM2" s="2" t="s">
        <v>69</v>
      </c>
      <c r="AN2" s="11" t="s">
        <v>70</v>
      </c>
      <c r="AO2" s="11" t="s">
        <v>71</v>
      </c>
      <c r="AP2" s="11" t="s">
        <v>72</v>
      </c>
      <c r="AQ2" s="11" t="s">
        <v>181</v>
      </c>
      <c r="AR2" s="11" t="s">
        <v>182</v>
      </c>
      <c r="AS2" s="11" t="s">
        <v>183</v>
      </c>
      <c r="AT2" s="11" t="s">
        <v>184</v>
      </c>
      <c r="AU2" s="11" t="s">
        <v>189</v>
      </c>
      <c r="AV2" s="11" t="s">
        <v>190</v>
      </c>
      <c r="AW2" s="11" t="s">
        <v>191</v>
      </c>
      <c r="AX2" s="11" t="s">
        <v>192</v>
      </c>
      <c r="AY2" s="11" t="s">
        <v>193</v>
      </c>
      <c r="AZ2" s="11" t="s">
        <v>194</v>
      </c>
      <c r="BA2" s="11" t="s">
        <v>185</v>
      </c>
      <c r="BB2" s="12" t="s">
        <v>187</v>
      </c>
    </row>
    <row r="3" spans="1:54" ht="41.25" thickBot="1" x14ac:dyDescent="0.2">
      <c r="A3" s="115"/>
      <c r="B3" s="116"/>
      <c r="C3" s="44" t="s">
        <v>145</v>
      </c>
      <c r="D3" s="43" t="s">
        <v>146</v>
      </c>
      <c r="E3" s="43" t="s">
        <v>147</v>
      </c>
      <c r="F3" s="43" t="s">
        <v>148</v>
      </c>
      <c r="G3" s="43" t="s">
        <v>149</v>
      </c>
      <c r="H3" s="49" t="s">
        <v>150</v>
      </c>
      <c r="I3" s="43" t="s">
        <v>151</v>
      </c>
      <c r="J3" s="45" t="s">
        <v>152</v>
      </c>
      <c r="K3" s="43" t="s">
        <v>153</v>
      </c>
      <c r="L3" s="47" t="s">
        <v>154</v>
      </c>
      <c r="M3" s="48" t="s">
        <v>76</v>
      </c>
      <c r="N3" s="43" t="s">
        <v>155</v>
      </c>
      <c r="O3" s="43" t="s">
        <v>156</v>
      </c>
      <c r="P3" s="43" t="s">
        <v>157</v>
      </c>
      <c r="Q3" s="43" t="s">
        <v>158</v>
      </c>
      <c r="R3" s="43" t="s">
        <v>159</v>
      </c>
      <c r="S3" s="50" t="s">
        <v>160</v>
      </c>
      <c r="T3" s="49" t="s">
        <v>161</v>
      </c>
      <c r="U3" s="49" t="s">
        <v>162</v>
      </c>
      <c r="V3" s="49" t="s">
        <v>163</v>
      </c>
      <c r="W3" s="50" t="s">
        <v>164</v>
      </c>
      <c r="X3" s="43" t="s">
        <v>165</v>
      </c>
      <c r="Y3" s="48" t="s">
        <v>166</v>
      </c>
      <c r="Z3" s="43" t="s">
        <v>167</v>
      </c>
      <c r="AA3" s="48" t="s">
        <v>168</v>
      </c>
      <c r="AB3" s="51" t="s">
        <v>169</v>
      </c>
      <c r="AC3" s="43" t="s">
        <v>170</v>
      </c>
      <c r="AD3" s="43" t="s">
        <v>171</v>
      </c>
      <c r="AE3" s="49" t="s">
        <v>172</v>
      </c>
      <c r="AF3" s="43" t="s">
        <v>173</v>
      </c>
      <c r="AG3" s="43" t="s">
        <v>174</v>
      </c>
      <c r="AH3" s="52" t="s">
        <v>175</v>
      </c>
      <c r="AI3" s="50" t="s">
        <v>176</v>
      </c>
      <c r="AJ3" s="49" t="s">
        <v>177</v>
      </c>
      <c r="AK3" s="43" t="s">
        <v>178</v>
      </c>
      <c r="AL3" s="43" t="s">
        <v>179</v>
      </c>
      <c r="AM3" s="43" t="s">
        <v>180</v>
      </c>
      <c r="AN3" s="49" t="s">
        <v>22</v>
      </c>
      <c r="AO3" s="42" t="s">
        <v>87</v>
      </c>
      <c r="AP3" s="42" t="s">
        <v>88</v>
      </c>
      <c r="AQ3" s="42" t="s">
        <v>89</v>
      </c>
      <c r="AR3" s="53" t="s">
        <v>196</v>
      </c>
      <c r="AS3" s="42" t="s">
        <v>17</v>
      </c>
      <c r="AT3" s="42" t="s">
        <v>92</v>
      </c>
      <c r="AU3" s="42" t="s">
        <v>94</v>
      </c>
      <c r="AV3" s="42" t="s">
        <v>93</v>
      </c>
      <c r="AW3" s="42" t="s">
        <v>18</v>
      </c>
      <c r="AX3" s="42" t="s">
        <v>19</v>
      </c>
      <c r="AY3" s="42" t="s">
        <v>20</v>
      </c>
      <c r="AZ3" s="42" t="s">
        <v>95</v>
      </c>
      <c r="BA3" s="42" t="s">
        <v>96</v>
      </c>
      <c r="BB3" s="46" t="s">
        <v>21</v>
      </c>
    </row>
    <row r="4" spans="1:54" ht="13.5" customHeight="1" x14ac:dyDescent="0.15">
      <c r="A4" s="3" t="s">
        <v>31</v>
      </c>
      <c r="B4" s="4" t="s">
        <v>145</v>
      </c>
      <c r="C4" s="15">
        <v>1046846</v>
      </c>
      <c r="D4" s="13">
        <v>2296002</v>
      </c>
      <c r="E4" s="13">
        <v>5875</v>
      </c>
      <c r="F4" s="13">
        <v>0</v>
      </c>
      <c r="G4" s="13">
        <v>0</v>
      </c>
      <c r="H4" s="13">
        <v>4200364</v>
      </c>
      <c r="I4" s="13">
        <v>43134</v>
      </c>
      <c r="J4" s="13">
        <v>3363</v>
      </c>
      <c r="K4" s="13">
        <v>20680</v>
      </c>
      <c r="L4" s="13">
        <v>0</v>
      </c>
      <c r="M4" s="13">
        <v>1826179</v>
      </c>
      <c r="N4" s="13">
        <v>202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8914</v>
      </c>
      <c r="Z4" s="13">
        <v>51331</v>
      </c>
      <c r="AA4" s="13">
        <v>0</v>
      </c>
      <c r="AB4" s="13">
        <v>1883</v>
      </c>
      <c r="AC4" s="13">
        <v>0</v>
      </c>
      <c r="AD4" s="13">
        <v>89</v>
      </c>
      <c r="AE4" s="13">
        <v>6901</v>
      </c>
      <c r="AF4" s="13">
        <v>0</v>
      </c>
      <c r="AG4" s="13">
        <v>1353</v>
      </c>
      <c r="AH4" s="13">
        <v>6960</v>
      </c>
      <c r="AI4" s="13">
        <v>85281</v>
      </c>
      <c r="AJ4" s="13">
        <v>11091</v>
      </c>
      <c r="AK4" s="13">
        <v>571</v>
      </c>
      <c r="AL4" s="13">
        <v>505628</v>
      </c>
      <c r="AM4" s="13">
        <v>0</v>
      </c>
      <c r="AN4" s="13">
        <f t="shared" ref="AN4:AN49" si="0">SUM(C4:AM4)</f>
        <v>10122647</v>
      </c>
      <c r="AO4" s="13">
        <v>29658</v>
      </c>
      <c r="AP4" s="13">
        <v>4317402</v>
      </c>
      <c r="AQ4" s="13">
        <v>0</v>
      </c>
      <c r="AR4" s="13">
        <v>106061</v>
      </c>
      <c r="AS4" s="13">
        <v>24011</v>
      </c>
      <c r="AT4" s="13">
        <v>689</v>
      </c>
      <c r="AU4" s="13">
        <f t="shared" ref="AU4:AU40" si="1">SUM(AO4:AT4)</f>
        <v>4477821</v>
      </c>
      <c r="AV4" s="13">
        <f t="shared" ref="AV4:AV40" si="2">AU4+AN4</f>
        <v>14600468</v>
      </c>
      <c r="AW4" s="13">
        <v>7831770</v>
      </c>
      <c r="AX4" s="13">
        <f>AW4+AU4</f>
        <v>12309591</v>
      </c>
      <c r="AY4" s="13">
        <f>AW4+AV4</f>
        <v>22432238</v>
      </c>
      <c r="AZ4" s="13">
        <v>-6754522</v>
      </c>
      <c r="BA4" s="13">
        <f>AZ4+AX4</f>
        <v>5555069</v>
      </c>
      <c r="BB4" s="14">
        <f>AZ4+AY4</f>
        <v>15677716</v>
      </c>
    </row>
    <row r="5" spans="1:54" ht="13.5" customHeight="1" x14ac:dyDescent="0.15">
      <c r="A5" s="3" t="s">
        <v>32</v>
      </c>
      <c r="B5" s="7" t="s">
        <v>146</v>
      </c>
      <c r="C5" s="18">
        <v>164580</v>
      </c>
      <c r="D5" s="16">
        <v>381879</v>
      </c>
      <c r="E5" s="16">
        <v>36</v>
      </c>
      <c r="F5" s="16">
        <v>0</v>
      </c>
      <c r="G5" s="16">
        <v>0</v>
      </c>
      <c r="H5" s="16">
        <v>12917309</v>
      </c>
      <c r="I5" s="16">
        <v>5131</v>
      </c>
      <c r="J5" s="16">
        <v>0</v>
      </c>
      <c r="K5" s="16">
        <v>97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1672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836</v>
      </c>
      <c r="AF5" s="16">
        <v>0</v>
      </c>
      <c r="AG5" s="16">
        <v>106</v>
      </c>
      <c r="AH5" s="16">
        <v>21564</v>
      </c>
      <c r="AI5" s="16">
        <v>13095</v>
      </c>
      <c r="AJ5" s="16">
        <v>0</v>
      </c>
      <c r="AK5" s="16">
        <v>0</v>
      </c>
      <c r="AL5" s="16">
        <v>108985</v>
      </c>
      <c r="AM5" s="16">
        <v>0</v>
      </c>
      <c r="AN5" s="16">
        <f t="shared" si="0"/>
        <v>13615290</v>
      </c>
      <c r="AO5" s="16">
        <v>0</v>
      </c>
      <c r="AP5" s="16">
        <v>263282</v>
      </c>
      <c r="AQ5" s="16">
        <v>0</v>
      </c>
      <c r="AR5" s="16">
        <v>75816</v>
      </c>
      <c r="AS5" s="16">
        <v>-489</v>
      </c>
      <c r="AT5" s="16">
        <v>42</v>
      </c>
      <c r="AU5" s="16">
        <f t="shared" si="1"/>
        <v>338651</v>
      </c>
      <c r="AV5" s="16">
        <f t="shared" si="2"/>
        <v>13953941</v>
      </c>
      <c r="AW5" s="16">
        <v>4746569</v>
      </c>
      <c r="AX5" s="16">
        <f t="shared" ref="AX5:AX40" si="3">AW5+AU5</f>
        <v>5085220</v>
      </c>
      <c r="AY5" s="16">
        <f t="shared" ref="AY5:AY40" si="4">AW5+AV5</f>
        <v>18700510</v>
      </c>
      <c r="AZ5" s="16">
        <v>-3090313</v>
      </c>
      <c r="BA5" s="16">
        <f t="shared" ref="BA5:BA40" si="5">AZ5+AX5</f>
        <v>1994907</v>
      </c>
      <c r="BB5" s="17">
        <f t="shared" ref="BB5:BB40" si="6">AZ5+AY5</f>
        <v>15610197</v>
      </c>
    </row>
    <row r="6" spans="1:54" ht="13.5" customHeight="1" x14ac:dyDescent="0.15">
      <c r="A6" s="3" t="s">
        <v>33</v>
      </c>
      <c r="B6" s="7" t="s">
        <v>147</v>
      </c>
      <c r="C6" s="18">
        <v>3667</v>
      </c>
      <c r="D6" s="16">
        <v>0</v>
      </c>
      <c r="E6" s="16">
        <v>677457</v>
      </c>
      <c r="F6" s="16">
        <v>407</v>
      </c>
      <c r="G6" s="16">
        <v>13</v>
      </c>
      <c r="H6" s="16">
        <v>10837</v>
      </c>
      <c r="I6" s="16">
        <v>0</v>
      </c>
      <c r="J6" s="16">
        <v>1550344</v>
      </c>
      <c r="K6" s="16">
        <v>815</v>
      </c>
      <c r="L6" s="16">
        <v>0</v>
      </c>
      <c r="M6" s="16">
        <v>0</v>
      </c>
      <c r="N6" s="16">
        <v>0</v>
      </c>
      <c r="O6" s="16">
        <v>1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8</v>
      </c>
      <c r="Y6" s="16">
        <v>1205</v>
      </c>
      <c r="Z6" s="16">
        <v>2236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180</v>
      </c>
      <c r="AH6" s="16">
        <v>0</v>
      </c>
      <c r="AI6" s="16">
        <v>3441</v>
      </c>
      <c r="AJ6" s="16">
        <v>0</v>
      </c>
      <c r="AK6" s="16">
        <v>0</v>
      </c>
      <c r="AL6" s="16">
        <v>45080</v>
      </c>
      <c r="AM6" s="16">
        <v>0</v>
      </c>
      <c r="AN6" s="16">
        <f t="shared" si="0"/>
        <v>2295691</v>
      </c>
      <c r="AO6" s="16">
        <v>2013</v>
      </c>
      <c r="AP6" s="16">
        <v>316412</v>
      </c>
      <c r="AQ6" s="16">
        <v>0</v>
      </c>
      <c r="AR6" s="16">
        <v>0</v>
      </c>
      <c r="AS6" s="16">
        <v>899666</v>
      </c>
      <c r="AT6" s="16">
        <v>832</v>
      </c>
      <c r="AU6" s="16">
        <f t="shared" si="1"/>
        <v>1218923</v>
      </c>
      <c r="AV6" s="16">
        <f t="shared" si="2"/>
        <v>3514614</v>
      </c>
      <c r="AW6" s="16">
        <v>1019630</v>
      </c>
      <c r="AX6" s="16">
        <f t="shared" si="3"/>
        <v>2238553</v>
      </c>
      <c r="AY6" s="16">
        <f t="shared" si="4"/>
        <v>4534244</v>
      </c>
      <c r="AZ6" s="16">
        <v>-617813</v>
      </c>
      <c r="BA6" s="16">
        <f t="shared" si="5"/>
        <v>1620740</v>
      </c>
      <c r="BB6" s="17">
        <f t="shared" si="6"/>
        <v>3916431</v>
      </c>
    </row>
    <row r="7" spans="1:54" ht="13.5" customHeight="1" x14ac:dyDescent="0.15">
      <c r="A7" s="3" t="s">
        <v>34</v>
      </c>
      <c r="B7" s="7" t="s">
        <v>148</v>
      </c>
      <c r="C7" s="18">
        <v>0</v>
      </c>
      <c r="D7" s="16">
        <v>0</v>
      </c>
      <c r="E7" s="16">
        <v>0</v>
      </c>
      <c r="F7" s="16">
        <v>344064</v>
      </c>
      <c r="G7" s="16">
        <v>0</v>
      </c>
      <c r="H7" s="16">
        <v>444741</v>
      </c>
      <c r="I7" s="16">
        <v>0</v>
      </c>
      <c r="J7" s="16">
        <v>0</v>
      </c>
      <c r="K7" s="16">
        <v>175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1418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771</v>
      </c>
      <c r="AF7" s="16">
        <v>0</v>
      </c>
      <c r="AG7" s="16">
        <v>272</v>
      </c>
      <c r="AH7" s="16">
        <v>0</v>
      </c>
      <c r="AI7" s="16">
        <v>25482</v>
      </c>
      <c r="AJ7" s="16">
        <v>0</v>
      </c>
      <c r="AK7" s="16">
        <v>0</v>
      </c>
      <c r="AL7" s="16">
        <v>198086</v>
      </c>
      <c r="AM7" s="16">
        <v>0</v>
      </c>
      <c r="AN7" s="16">
        <f t="shared" si="0"/>
        <v>1015009</v>
      </c>
      <c r="AO7" s="16">
        <v>6262</v>
      </c>
      <c r="AP7" s="16">
        <v>161806</v>
      </c>
      <c r="AQ7" s="16">
        <v>0</v>
      </c>
      <c r="AR7" s="16">
        <v>0</v>
      </c>
      <c r="AS7" s="16">
        <v>520</v>
      </c>
      <c r="AT7" s="16">
        <v>0</v>
      </c>
      <c r="AU7" s="16">
        <f t="shared" si="1"/>
        <v>168588</v>
      </c>
      <c r="AV7" s="16">
        <f t="shared" si="2"/>
        <v>1183597</v>
      </c>
      <c r="AW7" s="16">
        <v>3932029</v>
      </c>
      <c r="AX7" s="16">
        <f t="shared" si="3"/>
        <v>4100617</v>
      </c>
      <c r="AY7" s="16">
        <f t="shared" si="4"/>
        <v>5115626</v>
      </c>
      <c r="AZ7" s="16">
        <v>-419333</v>
      </c>
      <c r="BA7" s="16">
        <f t="shared" si="5"/>
        <v>3681284</v>
      </c>
      <c r="BB7" s="17">
        <f t="shared" si="6"/>
        <v>4696293</v>
      </c>
    </row>
    <row r="8" spans="1:54" ht="13.5" customHeight="1" x14ac:dyDescent="0.15">
      <c r="A8" s="5" t="s">
        <v>35</v>
      </c>
      <c r="B8" s="8" t="s">
        <v>149</v>
      </c>
      <c r="C8" s="18">
        <v>0</v>
      </c>
      <c r="D8" s="16">
        <v>0</v>
      </c>
      <c r="E8" s="16">
        <v>1175</v>
      </c>
      <c r="F8" s="16">
        <v>0</v>
      </c>
      <c r="G8" s="16">
        <v>212</v>
      </c>
      <c r="H8" s="16">
        <v>180</v>
      </c>
      <c r="I8" s="16">
        <v>29</v>
      </c>
      <c r="J8" s="16">
        <v>85619</v>
      </c>
      <c r="K8" s="16">
        <v>132307</v>
      </c>
      <c r="L8" s="16">
        <v>106388</v>
      </c>
      <c r="M8" s="16">
        <v>6816</v>
      </c>
      <c r="N8" s="16">
        <v>186180</v>
      </c>
      <c r="O8" s="16">
        <v>198424</v>
      </c>
      <c r="P8" s="16">
        <v>87126</v>
      </c>
      <c r="Q8" s="16">
        <v>821</v>
      </c>
      <c r="R8" s="16">
        <v>43</v>
      </c>
      <c r="S8" s="16">
        <v>77</v>
      </c>
      <c r="T8" s="16">
        <v>407</v>
      </c>
      <c r="U8" s="16">
        <v>341</v>
      </c>
      <c r="V8" s="16">
        <v>911</v>
      </c>
      <c r="W8" s="16">
        <v>0</v>
      </c>
      <c r="X8" s="16">
        <v>762</v>
      </c>
      <c r="Y8" s="16">
        <v>1064</v>
      </c>
      <c r="Z8" s="16">
        <v>376506</v>
      </c>
      <c r="AA8" s="16">
        <v>446702</v>
      </c>
      <c r="AB8" s="16">
        <v>0</v>
      </c>
      <c r="AC8" s="16">
        <v>0</v>
      </c>
      <c r="AD8" s="16">
        <v>0</v>
      </c>
      <c r="AE8" s="16">
        <v>3</v>
      </c>
      <c r="AF8" s="16">
        <v>0</v>
      </c>
      <c r="AG8" s="16">
        <v>313</v>
      </c>
      <c r="AH8" s="16">
        <v>1776</v>
      </c>
      <c r="AI8" s="16">
        <v>0</v>
      </c>
      <c r="AJ8" s="16">
        <v>0</v>
      </c>
      <c r="AK8" s="16">
        <v>7</v>
      </c>
      <c r="AL8" s="16">
        <v>-1410</v>
      </c>
      <c r="AM8" s="16">
        <v>361</v>
      </c>
      <c r="AN8" s="16">
        <f t="shared" si="0"/>
        <v>1633140</v>
      </c>
      <c r="AO8" s="16">
        <v>-3423</v>
      </c>
      <c r="AP8" s="16">
        <v>0</v>
      </c>
      <c r="AQ8" s="16">
        <v>0</v>
      </c>
      <c r="AR8" s="16">
        <v>0</v>
      </c>
      <c r="AS8" s="16">
        <v>-14516</v>
      </c>
      <c r="AT8" s="16">
        <v>1</v>
      </c>
      <c r="AU8" s="16">
        <f t="shared" si="1"/>
        <v>-17938</v>
      </c>
      <c r="AV8" s="16">
        <f t="shared" si="2"/>
        <v>1615202</v>
      </c>
      <c r="AW8" s="16">
        <v>28724</v>
      </c>
      <c r="AX8" s="16">
        <f t="shared" si="3"/>
        <v>10786</v>
      </c>
      <c r="AY8" s="16">
        <f t="shared" si="4"/>
        <v>1643926</v>
      </c>
      <c r="AZ8" s="16">
        <v>-1242909</v>
      </c>
      <c r="BA8" s="16">
        <f t="shared" si="5"/>
        <v>-1232123</v>
      </c>
      <c r="BB8" s="17">
        <f t="shared" si="6"/>
        <v>401017</v>
      </c>
    </row>
    <row r="9" spans="1:54" ht="13.5" customHeight="1" x14ac:dyDescent="0.15">
      <c r="A9" s="3" t="s">
        <v>36</v>
      </c>
      <c r="B9" s="7" t="s">
        <v>150</v>
      </c>
      <c r="C9" s="21">
        <v>145561</v>
      </c>
      <c r="D9" s="19">
        <v>5881414</v>
      </c>
      <c r="E9" s="19">
        <v>31334</v>
      </c>
      <c r="F9" s="19">
        <v>523945</v>
      </c>
      <c r="G9" s="19">
        <v>0</v>
      </c>
      <c r="H9" s="19">
        <v>4084658</v>
      </c>
      <c r="I9" s="19">
        <v>7969</v>
      </c>
      <c r="J9" s="19">
        <v>11663</v>
      </c>
      <c r="K9" s="19">
        <v>47018</v>
      </c>
      <c r="L9" s="19">
        <v>0</v>
      </c>
      <c r="M9" s="19">
        <v>50</v>
      </c>
      <c r="N9" s="19">
        <v>737</v>
      </c>
      <c r="O9" s="19">
        <v>7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7585</v>
      </c>
      <c r="Z9" s="19">
        <v>0</v>
      </c>
      <c r="AA9" s="19">
        <v>0</v>
      </c>
      <c r="AB9" s="19">
        <v>4243</v>
      </c>
      <c r="AC9" s="19">
        <v>0</v>
      </c>
      <c r="AD9" s="19">
        <v>0</v>
      </c>
      <c r="AE9" s="19">
        <v>36885</v>
      </c>
      <c r="AF9" s="19">
        <v>5</v>
      </c>
      <c r="AG9" s="19">
        <v>9613</v>
      </c>
      <c r="AH9" s="19">
        <v>53654</v>
      </c>
      <c r="AI9" s="19">
        <v>391819</v>
      </c>
      <c r="AJ9" s="19">
        <v>8622</v>
      </c>
      <c r="AK9" s="19">
        <v>248</v>
      </c>
      <c r="AL9" s="19">
        <v>4690185</v>
      </c>
      <c r="AM9" s="19">
        <v>4516</v>
      </c>
      <c r="AN9" s="19">
        <f t="shared" si="0"/>
        <v>15941731</v>
      </c>
      <c r="AO9" s="19">
        <v>409327</v>
      </c>
      <c r="AP9" s="19">
        <v>23920235</v>
      </c>
      <c r="AQ9" s="19">
        <v>253507</v>
      </c>
      <c r="AR9" s="19">
        <v>0</v>
      </c>
      <c r="AS9" s="19">
        <v>1531111</v>
      </c>
      <c r="AT9" s="19">
        <v>1682</v>
      </c>
      <c r="AU9" s="19">
        <f t="shared" si="1"/>
        <v>26115862</v>
      </c>
      <c r="AV9" s="19">
        <f t="shared" si="2"/>
        <v>42057593</v>
      </c>
      <c r="AW9" s="19">
        <v>35982871</v>
      </c>
      <c r="AX9" s="19">
        <f t="shared" si="3"/>
        <v>62098733</v>
      </c>
      <c r="AY9" s="19">
        <f t="shared" si="4"/>
        <v>78040464</v>
      </c>
      <c r="AZ9" s="19">
        <v>-29232344</v>
      </c>
      <c r="BA9" s="19">
        <f t="shared" si="5"/>
        <v>32866389</v>
      </c>
      <c r="BB9" s="20">
        <f t="shared" si="6"/>
        <v>48808120</v>
      </c>
    </row>
    <row r="10" spans="1:54" ht="13.5" customHeight="1" x14ac:dyDescent="0.15">
      <c r="A10" s="3" t="s">
        <v>37</v>
      </c>
      <c r="B10" s="7" t="s">
        <v>151</v>
      </c>
      <c r="C10" s="18">
        <v>57574</v>
      </c>
      <c r="D10" s="16">
        <v>7963</v>
      </c>
      <c r="E10" s="16">
        <v>7200</v>
      </c>
      <c r="F10" s="16">
        <v>66559</v>
      </c>
      <c r="G10" s="16">
        <v>943</v>
      </c>
      <c r="H10" s="16">
        <v>47002</v>
      </c>
      <c r="I10" s="16">
        <v>501047</v>
      </c>
      <c r="J10" s="16">
        <v>19953</v>
      </c>
      <c r="K10" s="16">
        <v>11712</v>
      </c>
      <c r="L10" s="16">
        <v>314</v>
      </c>
      <c r="M10" s="16">
        <v>68907</v>
      </c>
      <c r="N10" s="16">
        <v>3438</v>
      </c>
      <c r="O10" s="16">
        <v>1642</v>
      </c>
      <c r="P10" s="16">
        <v>155</v>
      </c>
      <c r="Q10" s="16">
        <v>3862</v>
      </c>
      <c r="R10" s="16">
        <v>819</v>
      </c>
      <c r="S10" s="16">
        <v>2518</v>
      </c>
      <c r="T10" s="16">
        <v>1745</v>
      </c>
      <c r="U10" s="16">
        <v>45634</v>
      </c>
      <c r="V10" s="16">
        <v>12343</v>
      </c>
      <c r="W10" s="16">
        <v>3733</v>
      </c>
      <c r="X10" s="16">
        <v>3954</v>
      </c>
      <c r="Y10" s="16">
        <v>48405</v>
      </c>
      <c r="Z10" s="16">
        <v>95489</v>
      </c>
      <c r="AA10" s="16">
        <v>13645</v>
      </c>
      <c r="AB10" s="16">
        <v>111325</v>
      </c>
      <c r="AC10" s="16">
        <v>26525</v>
      </c>
      <c r="AD10" s="16">
        <v>1034</v>
      </c>
      <c r="AE10" s="16">
        <v>56196</v>
      </c>
      <c r="AF10" s="16">
        <v>13816</v>
      </c>
      <c r="AG10" s="16">
        <v>225829</v>
      </c>
      <c r="AH10" s="16">
        <v>14877</v>
      </c>
      <c r="AI10" s="16">
        <v>176961</v>
      </c>
      <c r="AJ10" s="16">
        <v>195713</v>
      </c>
      <c r="AK10" s="16">
        <v>70392</v>
      </c>
      <c r="AL10" s="16">
        <v>141152</v>
      </c>
      <c r="AM10" s="16">
        <v>2329</v>
      </c>
      <c r="AN10" s="16">
        <f t="shared" si="0"/>
        <v>2062705</v>
      </c>
      <c r="AO10" s="16">
        <v>65803</v>
      </c>
      <c r="AP10" s="16">
        <v>6974553</v>
      </c>
      <c r="AQ10" s="16">
        <v>0</v>
      </c>
      <c r="AR10" s="16">
        <v>239672</v>
      </c>
      <c r="AS10" s="16">
        <v>-310810</v>
      </c>
      <c r="AT10" s="16">
        <v>4613</v>
      </c>
      <c r="AU10" s="16">
        <f t="shared" si="1"/>
        <v>6973831</v>
      </c>
      <c r="AV10" s="16">
        <f t="shared" si="2"/>
        <v>9036536</v>
      </c>
      <c r="AW10" s="16">
        <v>3470469</v>
      </c>
      <c r="AX10" s="16">
        <f t="shared" si="3"/>
        <v>10444300</v>
      </c>
      <c r="AY10" s="16">
        <f t="shared" si="4"/>
        <v>12507005</v>
      </c>
      <c r="AZ10" s="16">
        <v>-8952273</v>
      </c>
      <c r="BA10" s="16">
        <f t="shared" si="5"/>
        <v>1492027</v>
      </c>
      <c r="BB10" s="17">
        <f t="shared" si="6"/>
        <v>3554732</v>
      </c>
    </row>
    <row r="11" spans="1:54" ht="13.5" customHeight="1" x14ac:dyDescent="0.15">
      <c r="A11" s="3" t="s">
        <v>38</v>
      </c>
      <c r="B11" s="7" t="s">
        <v>152</v>
      </c>
      <c r="C11" s="18">
        <v>626513</v>
      </c>
      <c r="D11" s="16">
        <v>31164</v>
      </c>
      <c r="E11" s="16">
        <v>20265</v>
      </c>
      <c r="F11" s="16">
        <v>14955</v>
      </c>
      <c r="G11" s="16">
        <v>428</v>
      </c>
      <c r="H11" s="16">
        <v>454346</v>
      </c>
      <c r="I11" s="16">
        <v>22831</v>
      </c>
      <c r="J11" s="16">
        <v>2868489</v>
      </c>
      <c r="K11" s="16">
        <v>165962</v>
      </c>
      <c r="L11" s="16">
        <v>176</v>
      </c>
      <c r="M11" s="16">
        <v>41690</v>
      </c>
      <c r="N11" s="16">
        <v>13781</v>
      </c>
      <c r="O11" s="16">
        <v>864</v>
      </c>
      <c r="P11" s="16">
        <v>496</v>
      </c>
      <c r="Q11" s="16">
        <v>11771</v>
      </c>
      <c r="R11" s="16">
        <v>846</v>
      </c>
      <c r="S11" s="16">
        <v>2498</v>
      </c>
      <c r="T11" s="16">
        <v>13482</v>
      </c>
      <c r="U11" s="16">
        <v>51428</v>
      </c>
      <c r="V11" s="16">
        <v>16021</v>
      </c>
      <c r="W11" s="16">
        <v>21082</v>
      </c>
      <c r="X11" s="16">
        <v>4975</v>
      </c>
      <c r="Y11" s="16">
        <v>653807</v>
      </c>
      <c r="Z11" s="16">
        <v>1543280</v>
      </c>
      <c r="AA11" s="16">
        <v>32561</v>
      </c>
      <c r="AB11" s="16">
        <v>248545</v>
      </c>
      <c r="AC11" s="16">
        <v>76119</v>
      </c>
      <c r="AD11" s="16">
        <v>31031</v>
      </c>
      <c r="AE11" s="16">
        <v>61748</v>
      </c>
      <c r="AF11" s="16">
        <v>336048</v>
      </c>
      <c r="AG11" s="16">
        <v>80557</v>
      </c>
      <c r="AH11" s="16">
        <v>174630</v>
      </c>
      <c r="AI11" s="16">
        <v>304136</v>
      </c>
      <c r="AJ11" s="16">
        <v>122673</v>
      </c>
      <c r="AK11" s="16">
        <v>131813</v>
      </c>
      <c r="AL11" s="16">
        <v>213593</v>
      </c>
      <c r="AM11" s="16">
        <v>8212</v>
      </c>
      <c r="AN11" s="16">
        <f t="shared" si="0"/>
        <v>8402816</v>
      </c>
      <c r="AO11" s="16">
        <v>39802</v>
      </c>
      <c r="AP11" s="16">
        <v>537387</v>
      </c>
      <c r="AQ11" s="16">
        <v>860</v>
      </c>
      <c r="AR11" s="16">
        <v>224627</v>
      </c>
      <c r="AS11" s="16">
        <v>-74699</v>
      </c>
      <c r="AT11" s="16">
        <v>4663</v>
      </c>
      <c r="AU11" s="16">
        <f t="shared" si="1"/>
        <v>732640</v>
      </c>
      <c r="AV11" s="16">
        <f t="shared" si="2"/>
        <v>9135456</v>
      </c>
      <c r="AW11" s="16">
        <v>7755668</v>
      </c>
      <c r="AX11" s="16">
        <f t="shared" si="3"/>
        <v>8488308</v>
      </c>
      <c r="AY11" s="16">
        <f t="shared" si="4"/>
        <v>16891124</v>
      </c>
      <c r="AZ11" s="16">
        <v>-6597902</v>
      </c>
      <c r="BA11" s="16">
        <f t="shared" si="5"/>
        <v>1890406</v>
      </c>
      <c r="BB11" s="17">
        <f t="shared" si="6"/>
        <v>10293222</v>
      </c>
    </row>
    <row r="12" spans="1:54" ht="13.5" customHeight="1" x14ac:dyDescent="0.15">
      <c r="A12" s="3" t="s">
        <v>39</v>
      </c>
      <c r="B12" s="7" t="s">
        <v>153</v>
      </c>
      <c r="C12" s="18">
        <v>1202816</v>
      </c>
      <c r="D12" s="16">
        <v>230969</v>
      </c>
      <c r="E12" s="16">
        <v>2782</v>
      </c>
      <c r="F12" s="16">
        <v>55373</v>
      </c>
      <c r="G12" s="16">
        <v>2827</v>
      </c>
      <c r="H12" s="16">
        <v>206698</v>
      </c>
      <c r="I12" s="16">
        <v>354537</v>
      </c>
      <c r="J12" s="16">
        <v>226814</v>
      </c>
      <c r="K12" s="16">
        <v>6830280</v>
      </c>
      <c r="L12" s="16">
        <v>42490</v>
      </c>
      <c r="M12" s="16">
        <v>3370071</v>
      </c>
      <c r="N12" s="16">
        <v>34021</v>
      </c>
      <c r="O12" s="16">
        <v>11814</v>
      </c>
      <c r="P12" s="16">
        <v>953</v>
      </c>
      <c r="Q12" s="16">
        <v>28457</v>
      </c>
      <c r="R12" s="16">
        <v>2557</v>
      </c>
      <c r="S12" s="16">
        <v>12538</v>
      </c>
      <c r="T12" s="16">
        <v>23021</v>
      </c>
      <c r="U12" s="16">
        <v>132122</v>
      </c>
      <c r="V12" s="16">
        <v>85741</v>
      </c>
      <c r="W12" s="16">
        <v>70335</v>
      </c>
      <c r="X12" s="16">
        <v>49417</v>
      </c>
      <c r="Y12" s="16">
        <v>147044</v>
      </c>
      <c r="Z12" s="16">
        <v>192254</v>
      </c>
      <c r="AA12" s="16">
        <v>123700</v>
      </c>
      <c r="AB12" s="16">
        <v>240</v>
      </c>
      <c r="AC12" s="16">
        <v>416</v>
      </c>
      <c r="AD12" s="16">
        <v>1340</v>
      </c>
      <c r="AE12" s="16">
        <v>12649</v>
      </c>
      <c r="AF12" s="16">
        <v>34165</v>
      </c>
      <c r="AG12" s="16">
        <v>58016</v>
      </c>
      <c r="AH12" s="16">
        <v>232893</v>
      </c>
      <c r="AI12" s="16">
        <v>7466728</v>
      </c>
      <c r="AJ12" s="16">
        <v>17484</v>
      </c>
      <c r="AK12" s="16">
        <v>127611</v>
      </c>
      <c r="AL12" s="16">
        <v>193862</v>
      </c>
      <c r="AM12" s="16">
        <v>48730</v>
      </c>
      <c r="AN12" s="16">
        <f t="shared" si="0"/>
        <v>21633765</v>
      </c>
      <c r="AO12" s="16">
        <v>105542</v>
      </c>
      <c r="AP12" s="16">
        <v>2502652</v>
      </c>
      <c r="AQ12" s="16">
        <v>0</v>
      </c>
      <c r="AR12" s="16">
        <v>0</v>
      </c>
      <c r="AS12" s="16">
        <v>228845</v>
      </c>
      <c r="AT12" s="16">
        <v>96134</v>
      </c>
      <c r="AU12" s="16">
        <f t="shared" si="1"/>
        <v>2933173</v>
      </c>
      <c r="AV12" s="16">
        <f t="shared" si="2"/>
        <v>24566938</v>
      </c>
      <c r="AW12" s="16">
        <v>14804452</v>
      </c>
      <c r="AX12" s="16">
        <f t="shared" si="3"/>
        <v>17737625</v>
      </c>
      <c r="AY12" s="16">
        <f t="shared" si="4"/>
        <v>39371390</v>
      </c>
      <c r="AZ12" s="16">
        <v>-22809120</v>
      </c>
      <c r="BA12" s="16">
        <f t="shared" si="5"/>
        <v>-5071495</v>
      </c>
      <c r="BB12" s="17">
        <f t="shared" si="6"/>
        <v>16562270</v>
      </c>
    </row>
    <row r="13" spans="1:54" ht="13.5" customHeight="1" x14ac:dyDescent="0.15">
      <c r="A13" s="5" t="s">
        <v>40</v>
      </c>
      <c r="B13" s="8" t="s">
        <v>154</v>
      </c>
      <c r="C13" s="24">
        <v>346710</v>
      </c>
      <c r="D13" s="22">
        <v>40031</v>
      </c>
      <c r="E13" s="22">
        <v>78943</v>
      </c>
      <c r="F13" s="22">
        <v>393124</v>
      </c>
      <c r="G13" s="22">
        <v>12280</v>
      </c>
      <c r="H13" s="22">
        <v>259470</v>
      </c>
      <c r="I13" s="22">
        <v>50033</v>
      </c>
      <c r="J13" s="22">
        <v>92819</v>
      </c>
      <c r="K13" s="22">
        <v>466002</v>
      </c>
      <c r="L13" s="22">
        <v>16700</v>
      </c>
      <c r="M13" s="22">
        <v>137885</v>
      </c>
      <c r="N13" s="22">
        <v>64744</v>
      </c>
      <c r="O13" s="22">
        <v>288889</v>
      </c>
      <c r="P13" s="22">
        <v>7072</v>
      </c>
      <c r="Q13" s="22">
        <v>14028</v>
      </c>
      <c r="R13" s="22">
        <v>1106</v>
      </c>
      <c r="S13" s="22">
        <v>53381</v>
      </c>
      <c r="T13" s="22">
        <v>1525</v>
      </c>
      <c r="U13" s="22">
        <v>52754</v>
      </c>
      <c r="V13" s="22">
        <v>16638</v>
      </c>
      <c r="W13" s="22">
        <v>323</v>
      </c>
      <c r="X13" s="22">
        <v>17498</v>
      </c>
      <c r="Y13" s="22">
        <v>9554</v>
      </c>
      <c r="Z13" s="22">
        <v>802659</v>
      </c>
      <c r="AA13" s="22">
        <v>485968</v>
      </c>
      <c r="AB13" s="22">
        <v>61759</v>
      </c>
      <c r="AC13" s="22">
        <v>10471</v>
      </c>
      <c r="AD13" s="22">
        <v>39119</v>
      </c>
      <c r="AE13" s="22">
        <v>5597818</v>
      </c>
      <c r="AF13" s="22">
        <v>20575</v>
      </c>
      <c r="AG13" s="22">
        <v>563175</v>
      </c>
      <c r="AH13" s="22">
        <v>159765</v>
      </c>
      <c r="AI13" s="22">
        <v>197167</v>
      </c>
      <c r="AJ13" s="22">
        <v>39667</v>
      </c>
      <c r="AK13" s="22">
        <v>87960</v>
      </c>
      <c r="AL13" s="22">
        <v>259452</v>
      </c>
      <c r="AM13" s="22">
        <v>118895</v>
      </c>
      <c r="AN13" s="22">
        <f t="shared" si="0"/>
        <v>10865959</v>
      </c>
      <c r="AO13" s="22">
        <v>0</v>
      </c>
      <c r="AP13" s="22">
        <v>3493446</v>
      </c>
      <c r="AQ13" s="22">
        <v>0</v>
      </c>
      <c r="AR13" s="22">
        <v>0</v>
      </c>
      <c r="AS13" s="22">
        <v>76657</v>
      </c>
      <c r="AT13" s="22">
        <v>0</v>
      </c>
      <c r="AU13" s="22">
        <f t="shared" si="1"/>
        <v>3570103</v>
      </c>
      <c r="AV13" s="22">
        <f t="shared" si="2"/>
        <v>14436062</v>
      </c>
      <c r="AW13" s="22">
        <v>19644</v>
      </c>
      <c r="AX13" s="22">
        <f t="shared" si="3"/>
        <v>3589747</v>
      </c>
      <c r="AY13" s="22">
        <f t="shared" si="4"/>
        <v>14455706</v>
      </c>
      <c r="AZ13" s="22">
        <v>-14009684</v>
      </c>
      <c r="BA13" s="22">
        <f t="shared" si="5"/>
        <v>-10419937</v>
      </c>
      <c r="BB13" s="23">
        <f t="shared" si="6"/>
        <v>446022</v>
      </c>
    </row>
    <row r="14" spans="1:54" ht="13.5" customHeight="1" x14ac:dyDescent="0.15">
      <c r="A14" s="3" t="s">
        <v>41</v>
      </c>
      <c r="B14" s="7" t="s">
        <v>76</v>
      </c>
      <c r="C14" s="18">
        <v>208110</v>
      </c>
      <c r="D14" s="16">
        <v>16853</v>
      </c>
      <c r="E14" s="16">
        <v>43078</v>
      </c>
      <c r="F14" s="16">
        <v>66864</v>
      </c>
      <c r="G14" s="16">
        <v>779</v>
      </c>
      <c r="H14" s="16">
        <v>493041</v>
      </c>
      <c r="I14" s="16">
        <v>33544</v>
      </c>
      <c r="J14" s="16">
        <v>61054</v>
      </c>
      <c r="K14" s="16">
        <v>102740</v>
      </c>
      <c r="L14" s="16">
        <v>877</v>
      </c>
      <c r="M14" s="16">
        <v>962004</v>
      </c>
      <c r="N14" s="16">
        <v>5468</v>
      </c>
      <c r="O14" s="16">
        <v>2577</v>
      </c>
      <c r="P14" s="16">
        <v>264</v>
      </c>
      <c r="Q14" s="16">
        <v>14562</v>
      </c>
      <c r="R14" s="16">
        <v>5281</v>
      </c>
      <c r="S14" s="16">
        <v>48693</v>
      </c>
      <c r="T14" s="16">
        <v>80036</v>
      </c>
      <c r="U14" s="16">
        <v>216886</v>
      </c>
      <c r="V14" s="16">
        <v>230809</v>
      </c>
      <c r="W14" s="16">
        <v>110933</v>
      </c>
      <c r="X14" s="16">
        <v>138583</v>
      </c>
      <c r="Y14" s="16">
        <v>193663</v>
      </c>
      <c r="Z14" s="16">
        <v>508800</v>
      </c>
      <c r="AA14" s="16">
        <v>162720</v>
      </c>
      <c r="AB14" s="16">
        <v>106669</v>
      </c>
      <c r="AC14" s="16">
        <v>53692</v>
      </c>
      <c r="AD14" s="16">
        <v>38531</v>
      </c>
      <c r="AE14" s="16">
        <v>119391</v>
      </c>
      <c r="AF14" s="16">
        <v>21922</v>
      </c>
      <c r="AG14" s="16">
        <v>103101</v>
      </c>
      <c r="AH14" s="16">
        <v>145760</v>
      </c>
      <c r="AI14" s="16">
        <v>113017</v>
      </c>
      <c r="AJ14" s="16">
        <v>57125</v>
      </c>
      <c r="AK14" s="16">
        <v>365879</v>
      </c>
      <c r="AL14" s="16">
        <v>89060</v>
      </c>
      <c r="AM14" s="16">
        <v>30531</v>
      </c>
      <c r="AN14" s="16">
        <f t="shared" si="0"/>
        <v>4952897</v>
      </c>
      <c r="AO14" s="16">
        <v>15301</v>
      </c>
      <c r="AP14" s="16">
        <v>665432</v>
      </c>
      <c r="AQ14" s="16">
        <v>2205</v>
      </c>
      <c r="AR14" s="16">
        <v>0</v>
      </c>
      <c r="AS14" s="16">
        <v>-114513</v>
      </c>
      <c r="AT14" s="16">
        <v>118359</v>
      </c>
      <c r="AU14" s="16">
        <f t="shared" si="1"/>
        <v>686784</v>
      </c>
      <c r="AV14" s="16">
        <f t="shared" si="2"/>
        <v>5639681</v>
      </c>
      <c r="AW14" s="16">
        <v>13557776</v>
      </c>
      <c r="AX14" s="16">
        <f t="shared" si="3"/>
        <v>14244560</v>
      </c>
      <c r="AY14" s="16">
        <f t="shared" si="4"/>
        <v>19197457</v>
      </c>
      <c r="AZ14" s="16">
        <v>-5053282</v>
      </c>
      <c r="BA14" s="16">
        <f t="shared" si="5"/>
        <v>9191278</v>
      </c>
      <c r="BB14" s="17">
        <f t="shared" si="6"/>
        <v>14144175</v>
      </c>
    </row>
    <row r="15" spans="1:54" ht="13.5" customHeight="1" x14ac:dyDescent="0.15">
      <c r="A15" s="3" t="s">
        <v>42</v>
      </c>
      <c r="B15" s="7" t="s">
        <v>155</v>
      </c>
      <c r="C15" s="18">
        <v>61547</v>
      </c>
      <c r="D15" s="16">
        <v>12986</v>
      </c>
      <c r="E15" s="16">
        <v>1657</v>
      </c>
      <c r="F15" s="16">
        <v>250</v>
      </c>
      <c r="G15" s="16">
        <v>38</v>
      </c>
      <c r="H15" s="16">
        <v>120066</v>
      </c>
      <c r="I15" s="16">
        <v>460</v>
      </c>
      <c r="J15" s="16">
        <v>22594</v>
      </c>
      <c r="K15" s="16">
        <v>79660</v>
      </c>
      <c r="L15" s="16">
        <v>13768</v>
      </c>
      <c r="M15" s="16">
        <v>17331</v>
      </c>
      <c r="N15" s="16">
        <v>374365</v>
      </c>
      <c r="O15" s="16">
        <v>34662</v>
      </c>
      <c r="P15" s="16">
        <v>837</v>
      </c>
      <c r="Q15" s="16">
        <v>12927</v>
      </c>
      <c r="R15" s="16">
        <v>5714</v>
      </c>
      <c r="S15" s="16">
        <v>13381</v>
      </c>
      <c r="T15" s="16">
        <v>6172</v>
      </c>
      <c r="U15" s="16">
        <v>410725</v>
      </c>
      <c r="V15" s="16">
        <v>94511</v>
      </c>
      <c r="W15" s="16">
        <v>30871</v>
      </c>
      <c r="X15" s="16">
        <v>9094</v>
      </c>
      <c r="Y15" s="16">
        <v>28947</v>
      </c>
      <c r="Z15" s="16">
        <v>2314590</v>
      </c>
      <c r="AA15" s="16">
        <v>19295</v>
      </c>
      <c r="AB15" s="16">
        <v>5336</v>
      </c>
      <c r="AC15" s="16">
        <v>192</v>
      </c>
      <c r="AD15" s="16">
        <v>3370</v>
      </c>
      <c r="AE15" s="16">
        <v>883</v>
      </c>
      <c r="AF15" s="16">
        <v>157</v>
      </c>
      <c r="AG15" s="16">
        <v>12648</v>
      </c>
      <c r="AH15" s="16">
        <v>71067</v>
      </c>
      <c r="AI15" s="16">
        <v>42798</v>
      </c>
      <c r="AJ15" s="16">
        <v>3341</v>
      </c>
      <c r="AK15" s="16">
        <v>43408</v>
      </c>
      <c r="AL15" s="16">
        <v>51562</v>
      </c>
      <c r="AM15" s="16">
        <v>29458</v>
      </c>
      <c r="AN15" s="16">
        <f t="shared" si="0"/>
        <v>3950668</v>
      </c>
      <c r="AO15" s="16">
        <v>9437</v>
      </c>
      <c r="AP15" s="16">
        <v>98570</v>
      </c>
      <c r="AQ15" s="16">
        <v>0</v>
      </c>
      <c r="AR15" s="16">
        <v>0</v>
      </c>
      <c r="AS15" s="16">
        <v>-51837</v>
      </c>
      <c r="AT15" s="16">
        <v>398</v>
      </c>
      <c r="AU15" s="16">
        <f t="shared" si="1"/>
        <v>56568</v>
      </c>
      <c r="AV15" s="16">
        <f t="shared" si="2"/>
        <v>4007236</v>
      </c>
      <c r="AW15" s="16">
        <v>1250001</v>
      </c>
      <c r="AX15" s="16">
        <f t="shared" si="3"/>
        <v>1306569</v>
      </c>
      <c r="AY15" s="16">
        <f t="shared" si="4"/>
        <v>5257237</v>
      </c>
      <c r="AZ15" s="16">
        <v>-2438572</v>
      </c>
      <c r="BA15" s="16">
        <f t="shared" si="5"/>
        <v>-1132003</v>
      </c>
      <c r="BB15" s="17">
        <f t="shared" si="6"/>
        <v>2818665</v>
      </c>
    </row>
    <row r="16" spans="1:54" ht="13.5" customHeight="1" x14ac:dyDescent="0.15">
      <c r="A16" s="3" t="s">
        <v>43</v>
      </c>
      <c r="B16" s="7" t="s">
        <v>156</v>
      </c>
      <c r="C16" s="18">
        <v>1770</v>
      </c>
      <c r="D16" s="16">
        <v>285</v>
      </c>
      <c r="E16" s="16">
        <v>26</v>
      </c>
      <c r="F16" s="16">
        <v>956</v>
      </c>
      <c r="G16" s="16">
        <v>243</v>
      </c>
      <c r="H16" s="16">
        <v>0</v>
      </c>
      <c r="I16" s="16">
        <v>377</v>
      </c>
      <c r="J16" s="16">
        <v>17487</v>
      </c>
      <c r="K16" s="16">
        <v>112</v>
      </c>
      <c r="L16" s="16">
        <v>0</v>
      </c>
      <c r="M16" s="16">
        <v>23304</v>
      </c>
      <c r="N16" s="16">
        <v>30623</v>
      </c>
      <c r="O16" s="16">
        <v>420327</v>
      </c>
      <c r="P16" s="16">
        <v>48</v>
      </c>
      <c r="Q16" s="16">
        <v>893926</v>
      </c>
      <c r="R16" s="16">
        <v>71030</v>
      </c>
      <c r="S16" s="16">
        <v>507107</v>
      </c>
      <c r="T16" s="16">
        <v>35014</v>
      </c>
      <c r="U16" s="16">
        <v>45346</v>
      </c>
      <c r="V16" s="16">
        <v>239568</v>
      </c>
      <c r="W16" s="16">
        <v>97353</v>
      </c>
      <c r="X16" s="16">
        <v>371693</v>
      </c>
      <c r="Y16" s="16">
        <v>57624</v>
      </c>
      <c r="Z16" s="16">
        <v>959437</v>
      </c>
      <c r="AA16" s="16">
        <v>1758</v>
      </c>
      <c r="AB16" s="16">
        <v>0</v>
      </c>
      <c r="AC16" s="16">
        <v>0</v>
      </c>
      <c r="AD16" s="16">
        <v>0</v>
      </c>
      <c r="AE16" s="16">
        <v>829</v>
      </c>
      <c r="AF16" s="16">
        <v>0</v>
      </c>
      <c r="AG16" s="16">
        <v>1164</v>
      </c>
      <c r="AH16" s="16">
        <v>0</v>
      </c>
      <c r="AI16" s="16">
        <v>174</v>
      </c>
      <c r="AJ16" s="16">
        <v>29</v>
      </c>
      <c r="AK16" s="16">
        <v>4221</v>
      </c>
      <c r="AL16" s="16">
        <v>953</v>
      </c>
      <c r="AM16" s="16">
        <v>47763</v>
      </c>
      <c r="AN16" s="16">
        <f t="shared" si="0"/>
        <v>3830547</v>
      </c>
      <c r="AO16" s="16">
        <v>0</v>
      </c>
      <c r="AP16" s="16">
        <v>38</v>
      </c>
      <c r="AQ16" s="16">
        <v>0</v>
      </c>
      <c r="AR16" s="16">
        <v>-201853</v>
      </c>
      <c r="AS16" s="16">
        <v>14490</v>
      </c>
      <c r="AT16" s="16">
        <v>0</v>
      </c>
      <c r="AU16" s="16">
        <f t="shared" si="1"/>
        <v>-187325</v>
      </c>
      <c r="AV16" s="16">
        <f t="shared" si="2"/>
        <v>3643222</v>
      </c>
      <c r="AW16" s="16">
        <v>3190923</v>
      </c>
      <c r="AX16" s="16">
        <f t="shared" si="3"/>
        <v>3003598</v>
      </c>
      <c r="AY16" s="16">
        <f t="shared" si="4"/>
        <v>6834145</v>
      </c>
      <c r="AZ16" s="16">
        <v>-3123657</v>
      </c>
      <c r="BA16" s="16">
        <f t="shared" si="5"/>
        <v>-120059</v>
      </c>
      <c r="BB16" s="17">
        <f t="shared" si="6"/>
        <v>3710488</v>
      </c>
    </row>
    <row r="17" spans="1:54" ht="13.5" customHeight="1" x14ac:dyDescent="0.15">
      <c r="A17" s="3" t="s">
        <v>44</v>
      </c>
      <c r="B17" s="7" t="s">
        <v>157</v>
      </c>
      <c r="C17" s="18">
        <v>0</v>
      </c>
      <c r="D17" s="16">
        <v>0</v>
      </c>
      <c r="E17" s="16">
        <v>0</v>
      </c>
      <c r="F17" s="16">
        <v>0</v>
      </c>
      <c r="G17" s="16">
        <v>48</v>
      </c>
      <c r="H17" s="16">
        <v>22833</v>
      </c>
      <c r="I17" s="16">
        <v>90</v>
      </c>
      <c r="J17" s="16">
        <v>8183</v>
      </c>
      <c r="K17" s="16">
        <v>117800</v>
      </c>
      <c r="L17" s="16">
        <v>0</v>
      </c>
      <c r="M17" s="16">
        <v>37649</v>
      </c>
      <c r="N17" s="16">
        <v>7304</v>
      </c>
      <c r="O17" s="16">
        <v>61820</v>
      </c>
      <c r="P17" s="16">
        <v>260243</v>
      </c>
      <c r="Q17" s="16">
        <v>284051</v>
      </c>
      <c r="R17" s="16">
        <v>46685</v>
      </c>
      <c r="S17" s="16">
        <v>103485</v>
      </c>
      <c r="T17" s="16">
        <v>96666</v>
      </c>
      <c r="U17" s="16">
        <v>646456</v>
      </c>
      <c r="V17" s="16">
        <v>796260</v>
      </c>
      <c r="W17" s="16">
        <v>237908</v>
      </c>
      <c r="X17" s="16">
        <v>105001</v>
      </c>
      <c r="Y17" s="16">
        <v>61687</v>
      </c>
      <c r="Z17" s="16">
        <v>387692</v>
      </c>
      <c r="AA17" s="16">
        <v>7106</v>
      </c>
      <c r="AB17" s="16">
        <v>482</v>
      </c>
      <c r="AC17" s="16">
        <v>0</v>
      </c>
      <c r="AD17" s="16">
        <v>0</v>
      </c>
      <c r="AE17" s="16">
        <v>166</v>
      </c>
      <c r="AF17" s="16">
        <v>4041</v>
      </c>
      <c r="AG17" s="16">
        <v>10131</v>
      </c>
      <c r="AH17" s="16">
        <v>2616</v>
      </c>
      <c r="AI17" s="16">
        <v>83433</v>
      </c>
      <c r="AJ17" s="16">
        <v>1641</v>
      </c>
      <c r="AK17" s="16">
        <v>17686</v>
      </c>
      <c r="AL17" s="16">
        <v>14692</v>
      </c>
      <c r="AM17" s="16">
        <v>35633</v>
      </c>
      <c r="AN17" s="16">
        <f t="shared" si="0"/>
        <v>3459488</v>
      </c>
      <c r="AO17" s="16">
        <v>874</v>
      </c>
      <c r="AP17" s="16">
        <v>10170</v>
      </c>
      <c r="AQ17" s="16">
        <v>0</v>
      </c>
      <c r="AR17" s="16">
        <v>-109136</v>
      </c>
      <c r="AS17" s="16">
        <v>-7395</v>
      </c>
      <c r="AT17" s="16">
        <v>310</v>
      </c>
      <c r="AU17" s="16">
        <f t="shared" si="1"/>
        <v>-105177</v>
      </c>
      <c r="AV17" s="16">
        <f t="shared" si="2"/>
        <v>3354311</v>
      </c>
      <c r="AW17" s="16">
        <v>204861</v>
      </c>
      <c r="AX17" s="16">
        <f t="shared" si="3"/>
        <v>99684</v>
      </c>
      <c r="AY17" s="16">
        <f t="shared" si="4"/>
        <v>3559172</v>
      </c>
      <c r="AZ17" s="16">
        <v>-2951590</v>
      </c>
      <c r="BA17" s="16">
        <f t="shared" si="5"/>
        <v>-2851906</v>
      </c>
      <c r="BB17" s="17">
        <f t="shared" si="6"/>
        <v>607582</v>
      </c>
    </row>
    <row r="18" spans="1:54" ht="13.5" customHeight="1" x14ac:dyDescent="0.15">
      <c r="A18" s="5" t="s">
        <v>45</v>
      </c>
      <c r="B18" s="8" t="s">
        <v>158</v>
      </c>
      <c r="C18" s="18">
        <v>23761</v>
      </c>
      <c r="D18" s="16">
        <v>19410</v>
      </c>
      <c r="E18" s="16">
        <v>2031</v>
      </c>
      <c r="F18" s="16">
        <v>6639</v>
      </c>
      <c r="G18" s="16">
        <v>5479</v>
      </c>
      <c r="H18" s="16">
        <v>711456</v>
      </c>
      <c r="I18" s="16">
        <v>10586</v>
      </c>
      <c r="J18" s="16">
        <v>43252</v>
      </c>
      <c r="K18" s="16">
        <v>155020</v>
      </c>
      <c r="L18" s="16">
        <v>89</v>
      </c>
      <c r="M18" s="16">
        <v>184567</v>
      </c>
      <c r="N18" s="16">
        <v>21772</v>
      </c>
      <c r="O18" s="16">
        <v>9181</v>
      </c>
      <c r="P18" s="16">
        <v>461</v>
      </c>
      <c r="Q18" s="16">
        <v>218291</v>
      </c>
      <c r="R18" s="16">
        <v>16283</v>
      </c>
      <c r="S18" s="16">
        <v>117793</v>
      </c>
      <c r="T18" s="16">
        <v>25072</v>
      </c>
      <c r="U18" s="16">
        <v>174351</v>
      </c>
      <c r="V18" s="16">
        <v>70838</v>
      </c>
      <c r="W18" s="16">
        <v>100524</v>
      </c>
      <c r="X18" s="16">
        <v>36435</v>
      </c>
      <c r="Y18" s="16">
        <v>26764</v>
      </c>
      <c r="Z18" s="16">
        <v>2991377</v>
      </c>
      <c r="AA18" s="16">
        <v>12318</v>
      </c>
      <c r="AB18" s="16">
        <v>107062</v>
      </c>
      <c r="AC18" s="16">
        <v>1833</v>
      </c>
      <c r="AD18" s="16">
        <v>18595</v>
      </c>
      <c r="AE18" s="16">
        <v>32432</v>
      </c>
      <c r="AF18" s="16">
        <v>8793</v>
      </c>
      <c r="AG18" s="16">
        <v>245592</v>
      </c>
      <c r="AH18" s="16">
        <v>4631</v>
      </c>
      <c r="AI18" s="16">
        <v>18635</v>
      </c>
      <c r="AJ18" s="16">
        <v>18495</v>
      </c>
      <c r="AK18" s="16">
        <v>33858</v>
      </c>
      <c r="AL18" s="16">
        <v>85531</v>
      </c>
      <c r="AM18" s="16">
        <v>15821</v>
      </c>
      <c r="AN18" s="16">
        <f t="shared" si="0"/>
        <v>5575028</v>
      </c>
      <c r="AO18" s="16">
        <v>19439</v>
      </c>
      <c r="AP18" s="16">
        <v>105964</v>
      </c>
      <c r="AQ18" s="16">
        <v>255</v>
      </c>
      <c r="AR18" s="16">
        <v>218932</v>
      </c>
      <c r="AS18" s="16">
        <v>-56505</v>
      </c>
      <c r="AT18" s="16">
        <v>1789</v>
      </c>
      <c r="AU18" s="16">
        <f t="shared" si="1"/>
        <v>289874</v>
      </c>
      <c r="AV18" s="16">
        <f t="shared" si="2"/>
        <v>5864902</v>
      </c>
      <c r="AW18" s="16">
        <v>2106338</v>
      </c>
      <c r="AX18" s="16">
        <f t="shared" si="3"/>
        <v>2396212</v>
      </c>
      <c r="AY18" s="16">
        <f t="shared" si="4"/>
        <v>7971240</v>
      </c>
      <c r="AZ18" s="16">
        <v>-4734301</v>
      </c>
      <c r="BA18" s="16">
        <f t="shared" si="5"/>
        <v>-2338089</v>
      </c>
      <c r="BB18" s="17">
        <f t="shared" si="6"/>
        <v>3236939</v>
      </c>
    </row>
    <row r="19" spans="1:54" ht="13.5" customHeight="1" x14ac:dyDescent="0.15">
      <c r="A19" s="3" t="s">
        <v>46</v>
      </c>
      <c r="B19" s="7" t="s">
        <v>159</v>
      </c>
      <c r="C19" s="21">
        <v>0</v>
      </c>
      <c r="D19" s="19">
        <v>0</v>
      </c>
      <c r="E19" s="19">
        <v>52</v>
      </c>
      <c r="F19" s="19">
        <v>0</v>
      </c>
      <c r="G19" s="19">
        <v>452</v>
      </c>
      <c r="H19" s="19">
        <v>0</v>
      </c>
      <c r="I19" s="19">
        <v>0</v>
      </c>
      <c r="J19" s="19">
        <v>5865</v>
      </c>
      <c r="K19" s="19">
        <v>45</v>
      </c>
      <c r="L19" s="19">
        <v>0</v>
      </c>
      <c r="M19" s="19">
        <v>1197</v>
      </c>
      <c r="N19" s="19">
        <v>486</v>
      </c>
      <c r="O19" s="19">
        <v>923</v>
      </c>
      <c r="P19" s="19">
        <v>0</v>
      </c>
      <c r="Q19" s="19">
        <v>2898</v>
      </c>
      <c r="R19" s="19">
        <v>69477</v>
      </c>
      <c r="S19" s="19">
        <v>163068</v>
      </c>
      <c r="T19" s="19">
        <v>6987</v>
      </c>
      <c r="U19" s="19">
        <v>18800</v>
      </c>
      <c r="V19" s="19">
        <v>26688</v>
      </c>
      <c r="W19" s="19">
        <v>22969</v>
      </c>
      <c r="X19" s="19">
        <v>45284</v>
      </c>
      <c r="Y19" s="19">
        <v>304</v>
      </c>
      <c r="Z19" s="19">
        <v>244343</v>
      </c>
      <c r="AA19" s="19">
        <v>22599</v>
      </c>
      <c r="AB19" s="19">
        <v>123</v>
      </c>
      <c r="AC19" s="19">
        <v>0</v>
      </c>
      <c r="AD19" s="19">
        <v>0</v>
      </c>
      <c r="AE19" s="19">
        <v>2067</v>
      </c>
      <c r="AF19" s="19">
        <v>81</v>
      </c>
      <c r="AG19" s="19">
        <v>15166</v>
      </c>
      <c r="AH19" s="19">
        <v>0</v>
      </c>
      <c r="AI19" s="19">
        <v>0</v>
      </c>
      <c r="AJ19" s="19">
        <v>0</v>
      </c>
      <c r="AK19" s="19">
        <v>169420</v>
      </c>
      <c r="AL19" s="19">
        <v>95</v>
      </c>
      <c r="AM19" s="19">
        <v>0</v>
      </c>
      <c r="AN19" s="19">
        <f t="shared" si="0"/>
        <v>819389</v>
      </c>
      <c r="AO19" s="19">
        <v>0</v>
      </c>
      <c r="AP19" s="19">
        <v>11247</v>
      </c>
      <c r="AQ19" s="19">
        <v>0</v>
      </c>
      <c r="AR19" s="19">
        <v>2556150</v>
      </c>
      <c r="AS19" s="19">
        <v>17729</v>
      </c>
      <c r="AT19" s="19">
        <v>2948</v>
      </c>
      <c r="AU19" s="19">
        <f t="shared" si="1"/>
        <v>2588074</v>
      </c>
      <c r="AV19" s="19">
        <f t="shared" si="2"/>
        <v>3407463</v>
      </c>
      <c r="AW19" s="19">
        <v>573907</v>
      </c>
      <c r="AX19" s="19">
        <f t="shared" si="3"/>
        <v>3161981</v>
      </c>
      <c r="AY19" s="19">
        <f t="shared" si="4"/>
        <v>3981370</v>
      </c>
      <c r="AZ19" s="19">
        <v>-3306445</v>
      </c>
      <c r="BA19" s="19">
        <f t="shared" si="5"/>
        <v>-144464</v>
      </c>
      <c r="BB19" s="20">
        <f t="shared" si="6"/>
        <v>674925</v>
      </c>
    </row>
    <row r="20" spans="1:54" ht="13.5" customHeight="1" x14ac:dyDescent="0.15">
      <c r="A20" s="3" t="s">
        <v>47</v>
      </c>
      <c r="B20" s="7" t="s">
        <v>160</v>
      </c>
      <c r="C20" s="18">
        <v>0</v>
      </c>
      <c r="D20" s="16">
        <v>0</v>
      </c>
      <c r="E20" s="16">
        <v>288</v>
      </c>
      <c r="F20" s="16">
        <v>0</v>
      </c>
      <c r="G20" s="16">
        <v>399</v>
      </c>
      <c r="H20" s="16">
        <v>0</v>
      </c>
      <c r="I20" s="16">
        <v>0</v>
      </c>
      <c r="J20" s="16">
        <v>228</v>
      </c>
      <c r="K20" s="16">
        <v>0</v>
      </c>
      <c r="L20" s="16">
        <v>101</v>
      </c>
      <c r="M20" s="16">
        <v>8204</v>
      </c>
      <c r="N20" s="16">
        <v>376</v>
      </c>
      <c r="O20" s="16">
        <v>767</v>
      </c>
      <c r="P20" s="16">
        <v>10</v>
      </c>
      <c r="Q20" s="16">
        <v>1382</v>
      </c>
      <c r="R20" s="16">
        <v>2075</v>
      </c>
      <c r="S20" s="16">
        <v>224899</v>
      </c>
      <c r="T20" s="16">
        <v>469</v>
      </c>
      <c r="U20" s="16">
        <v>27808</v>
      </c>
      <c r="V20" s="16">
        <v>4560</v>
      </c>
      <c r="W20" s="16">
        <v>6258</v>
      </c>
      <c r="X20" s="16">
        <v>4370</v>
      </c>
      <c r="Y20" s="16">
        <v>63</v>
      </c>
      <c r="Z20" s="16">
        <v>2790</v>
      </c>
      <c r="AA20" s="16">
        <v>676</v>
      </c>
      <c r="AB20" s="16">
        <v>110</v>
      </c>
      <c r="AC20" s="16">
        <v>0</v>
      </c>
      <c r="AD20" s="16">
        <v>0</v>
      </c>
      <c r="AE20" s="16">
        <v>1634</v>
      </c>
      <c r="AF20" s="16">
        <v>42</v>
      </c>
      <c r="AG20" s="16">
        <v>800</v>
      </c>
      <c r="AH20" s="16">
        <v>0</v>
      </c>
      <c r="AI20" s="16">
        <v>0</v>
      </c>
      <c r="AJ20" s="16">
        <v>0</v>
      </c>
      <c r="AK20" s="16">
        <v>250296</v>
      </c>
      <c r="AL20" s="16">
        <v>211</v>
      </c>
      <c r="AM20" s="16">
        <v>0</v>
      </c>
      <c r="AN20" s="16">
        <f t="shared" si="0"/>
        <v>538816</v>
      </c>
      <c r="AO20" s="16">
        <v>0</v>
      </c>
      <c r="AP20" s="16">
        <v>556</v>
      </c>
      <c r="AQ20" s="16">
        <v>0</v>
      </c>
      <c r="AR20" s="16">
        <v>6228081</v>
      </c>
      <c r="AS20" s="16">
        <v>-113341</v>
      </c>
      <c r="AT20" s="16">
        <v>27778</v>
      </c>
      <c r="AU20" s="16">
        <f t="shared" si="1"/>
        <v>6143074</v>
      </c>
      <c r="AV20" s="16">
        <f t="shared" si="2"/>
        <v>6681890</v>
      </c>
      <c r="AW20" s="16">
        <v>2793163</v>
      </c>
      <c r="AX20" s="16">
        <f t="shared" si="3"/>
        <v>8936237</v>
      </c>
      <c r="AY20" s="16">
        <f t="shared" si="4"/>
        <v>9475053</v>
      </c>
      <c r="AZ20" s="16">
        <v>-6233653</v>
      </c>
      <c r="BA20" s="16">
        <f t="shared" si="5"/>
        <v>2702584</v>
      </c>
      <c r="BB20" s="17">
        <f t="shared" si="6"/>
        <v>3241400</v>
      </c>
    </row>
    <row r="21" spans="1:54" ht="13.5" customHeight="1" x14ac:dyDescent="0.15">
      <c r="A21" s="3" t="s">
        <v>49</v>
      </c>
      <c r="B21" s="7" t="s">
        <v>161</v>
      </c>
      <c r="C21" s="18">
        <v>3063</v>
      </c>
      <c r="D21" s="16">
        <v>0</v>
      </c>
      <c r="E21" s="16">
        <v>146</v>
      </c>
      <c r="F21" s="16">
        <v>28</v>
      </c>
      <c r="G21" s="16">
        <v>0</v>
      </c>
      <c r="H21" s="16">
        <v>0</v>
      </c>
      <c r="I21" s="16">
        <v>0</v>
      </c>
      <c r="J21" s="16">
        <v>0</v>
      </c>
      <c r="K21" s="16">
        <v>2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54</v>
      </c>
      <c r="R21" s="16">
        <v>727</v>
      </c>
      <c r="S21" s="16">
        <v>30416</v>
      </c>
      <c r="T21" s="16">
        <v>24457</v>
      </c>
      <c r="U21" s="16">
        <v>0</v>
      </c>
      <c r="V21" s="16">
        <v>914</v>
      </c>
      <c r="W21" s="16">
        <v>14596</v>
      </c>
      <c r="X21" s="16">
        <v>1599</v>
      </c>
      <c r="Y21" s="16">
        <v>25567</v>
      </c>
      <c r="Z21" s="16">
        <v>6347</v>
      </c>
      <c r="AA21" s="16">
        <v>456</v>
      </c>
      <c r="AB21" s="16">
        <v>45338</v>
      </c>
      <c r="AC21" s="16">
        <v>230</v>
      </c>
      <c r="AD21" s="16">
        <v>0</v>
      </c>
      <c r="AE21" s="16">
        <v>2056</v>
      </c>
      <c r="AF21" s="16">
        <v>2109</v>
      </c>
      <c r="AG21" s="16">
        <v>475028</v>
      </c>
      <c r="AH21" s="16">
        <v>0</v>
      </c>
      <c r="AI21" s="16">
        <v>502014</v>
      </c>
      <c r="AJ21" s="16">
        <v>0</v>
      </c>
      <c r="AK21" s="16">
        <v>158269</v>
      </c>
      <c r="AL21" s="16">
        <v>36816</v>
      </c>
      <c r="AM21" s="16">
        <v>0</v>
      </c>
      <c r="AN21" s="16">
        <f t="shared" si="0"/>
        <v>1330232</v>
      </c>
      <c r="AO21" s="16">
        <v>1626</v>
      </c>
      <c r="AP21" s="16">
        <v>228582</v>
      </c>
      <c r="AQ21" s="16">
        <v>245</v>
      </c>
      <c r="AR21" s="16">
        <v>3697511</v>
      </c>
      <c r="AS21" s="16">
        <v>190221</v>
      </c>
      <c r="AT21" s="16">
        <v>3781</v>
      </c>
      <c r="AU21" s="16">
        <f t="shared" si="1"/>
        <v>4121966</v>
      </c>
      <c r="AV21" s="16">
        <f t="shared" si="2"/>
        <v>5452198</v>
      </c>
      <c r="AW21" s="16">
        <v>1760718</v>
      </c>
      <c r="AX21" s="16">
        <f t="shared" si="3"/>
        <v>5882684</v>
      </c>
      <c r="AY21" s="16">
        <f t="shared" si="4"/>
        <v>7212916</v>
      </c>
      <c r="AZ21" s="16">
        <v>-4744516</v>
      </c>
      <c r="BA21" s="16">
        <f t="shared" si="5"/>
        <v>1138168</v>
      </c>
      <c r="BB21" s="17">
        <f t="shared" si="6"/>
        <v>2468400</v>
      </c>
    </row>
    <row r="22" spans="1:54" ht="13.5" customHeight="1" x14ac:dyDescent="0.15">
      <c r="A22" s="3" t="s">
        <v>51</v>
      </c>
      <c r="B22" s="7" t="s">
        <v>162</v>
      </c>
      <c r="C22" s="18">
        <v>0</v>
      </c>
      <c r="D22" s="16">
        <v>0</v>
      </c>
      <c r="E22" s="16">
        <v>0</v>
      </c>
      <c r="F22" s="16">
        <v>62</v>
      </c>
      <c r="G22" s="16">
        <v>8</v>
      </c>
      <c r="H22" s="16">
        <v>12</v>
      </c>
      <c r="I22" s="16">
        <v>2</v>
      </c>
      <c r="J22" s="16">
        <v>108</v>
      </c>
      <c r="K22" s="16">
        <v>36</v>
      </c>
      <c r="L22" s="16">
        <v>0</v>
      </c>
      <c r="M22" s="16">
        <v>5</v>
      </c>
      <c r="N22" s="16">
        <v>5</v>
      </c>
      <c r="O22" s="16">
        <v>0</v>
      </c>
      <c r="P22" s="16">
        <v>0</v>
      </c>
      <c r="Q22" s="16">
        <v>9300</v>
      </c>
      <c r="R22" s="16">
        <v>1797</v>
      </c>
      <c r="S22" s="16">
        <v>18659</v>
      </c>
      <c r="T22" s="16">
        <v>234129</v>
      </c>
      <c r="U22" s="16">
        <v>2814941</v>
      </c>
      <c r="V22" s="16">
        <v>1627783</v>
      </c>
      <c r="W22" s="16">
        <v>905234</v>
      </c>
      <c r="X22" s="16">
        <v>38030</v>
      </c>
      <c r="Y22" s="16">
        <v>35632</v>
      </c>
      <c r="Z22" s="16">
        <v>30759</v>
      </c>
      <c r="AA22" s="16">
        <v>114</v>
      </c>
      <c r="AB22" s="16">
        <v>581</v>
      </c>
      <c r="AC22" s="16">
        <v>538</v>
      </c>
      <c r="AD22" s="16">
        <v>0</v>
      </c>
      <c r="AE22" s="16">
        <v>481</v>
      </c>
      <c r="AF22" s="16">
        <v>11768</v>
      </c>
      <c r="AG22" s="16">
        <v>100480</v>
      </c>
      <c r="AH22" s="16">
        <v>42000</v>
      </c>
      <c r="AI22" s="16">
        <v>36</v>
      </c>
      <c r="AJ22" s="16">
        <v>0</v>
      </c>
      <c r="AK22" s="16">
        <v>286601</v>
      </c>
      <c r="AL22" s="16">
        <v>13</v>
      </c>
      <c r="AM22" s="16">
        <v>0</v>
      </c>
      <c r="AN22" s="16">
        <f t="shared" si="0"/>
        <v>6159114</v>
      </c>
      <c r="AO22" s="16">
        <v>0</v>
      </c>
      <c r="AP22" s="16">
        <v>105255</v>
      </c>
      <c r="AQ22" s="16">
        <v>0</v>
      </c>
      <c r="AR22" s="16">
        <v>0</v>
      </c>
      <c r="AS22" s="16">
        <v>-266818</v>
      </c>
      <c r="AT22" s="16">
        <v>54159</v>
      </c>
      <c r="AU22" s="16">
        <f t="shared" si="1"/>
        <v>-107404</v>
      </c>
      <c r="AV22" s="16">
        <f t="shared" si="2"/>
        <v>6051710</v>
      </c>
      <c r="AW22" s="16">
        <v>14660854</v>
      </c>
      <c r="AX22" s="16">
        <f t="shared" si="3"/>
        <v>14553450</v>
      </c>
      <c r="AY22" s="16">
        <f t="shared" si="4"/>
        <v>20712564</v>
      </c>
      <c r="AZ22" s="16">
        <v>-5374088</v>
      </c>
      <c r="BA22" s="16">
        <f t="shared" si="5"/>
        <v>9179362</v>
      </c>
      <c r="BB22" s="17">
        <f t="shared" si="6"/>
        <v>15338476</v>
      </c>
    </row>
    <row r="23" spans="1:54" ht="13.5" customHeight="1" x14ac:dyDescent="0.15">
      <c r="A23" s="5" t="s">
        <v>52</v>
      </c>
      <c r="B23" s="8" t="s">
        <v>163</v>
      </c>
      <c r="C23" s="24">
        <v>74</v>
      </c>
      <c r="D23" s="22">
        <v>2417</v>
      </c>
      <c r="E23" s="22">
        <v>0</v>
      </c>
      <c r="F23" s="22">
        <v>5332</v>
      </c>
      <c r="G23" s="22">
        <v>40</v>
      </c>
      <c r="H23" s="22">
        <v>0</v>
      </c>
      <c r="I23" s="22">
        <v>0</v>
      </c>
      <c r="J23" s="22">
        <v>583</v>
      </c>
      <c r="K23" s="22">
        <v>10</v>
      </c>
      <c r="L23" s="22">
        <v>0</v>
      </c>
      <c r="M23" s="22">
        <v>90</v>
      </c>
      <c r="N23" s="22">
        <v>113</v>
      </c>
      <c r="O23" s="22">
        <v>0</v>
      </c>
      <c r="P23" s="22">
        <v>0</v>
      </c>
      <c r="Q23" s="22">
        <v>4560</v>
      </c>
      <c r="R23" s="22">
        <v>6490</v>
      </c>
      <c r="S23" s="22">
        <v>89702</v>
      </c>
      <c r="T23" s="22">
        <v>19470</v>
      </c>
      <c r="U23" s="22">
        <v>853692</v>
      </c>
      <c r="V23" s="22">
        <v>310728</v>
      </c>
      <c r="W23" s="22">
        <v>143656</v>
      </c>
      <c r="X23" s="22">
        <v>85394</v>
      </c>
      <c r="Y23" s="22">
        <v>17174</v>
      </c>
      <c r="Z23" s="22">
        <v>366420</v>
      </c>
      <c r="AA23" s="22">
        <v>501</v>
      </c>
      <c r="AB23" s="22">
        <v>8199</v>
      </c>
      <c r="AC23" s="22">
        <v>51</v>
      </c>
      <c r="AD23" s="22">
        <v>670</v>
      </c>
      <c r="AE23" s="22">
        <v>12776</v>
      </c>
      <c r="AF23" s="22">
        <v>3224</v>
      </c>
      <c r="AG23" s="22">
        <v>89571</v>
      </c>
      <c r="AH23" s="22">
        <v>17148</v>
      </c>
      <c r="AI23" s="22">
        <v>1781</v>
      </c>
      <c r="AJ23" s="22">
        <v>0</v>
      </c>
      <c r="AK23" s="22">
        <v>208246</v>
      </c>
      <c r="AL23" s="22">
        <v>4319</v>
      </c>
      <c r="AM23" s="22">
        <v>22959</v>
      </c>
      <c r="AN23" s="22">
        <f t="shared" si="0"/>
        <v>2275390</v>
      </c>
      <c r="AO23" s="22">
        <v>22912</v>
      </c>
      <c r="AP23" s="22">
        <v>1327838</v>
      </c>
      <c r="AQ23" s="22">
        <v>0</v>
      </c>
      <c r="AR23" s="22">
        <v>3731238</v>
      </c>
      <c r="AS23" s="22">
        <v>-22286</v>
      </c>
      <c r="AT23" s="22">
        <v>4587</v>
      </c>
      <c r="AU23" s="22">
        <f t="shared" si="1"/>
        <v>5064289</v>
      </c>
      <c r="AV23" s="22">
        <f t="shared" si="2"/>
        <v>7339679</v>
      </c>
      <c r="AW23" s="22">
        <v>6858546</v>
      </c>
      <c r="AX23" s="22">
        <f t="shared" si="3"/>
        <v>11922835</v>
      </c>
      <c r="AY23" s="22">
        <f t="shared" si="4"/>
        <v>14198225</v>
      </c>
      <c r="AZ23" s="22">
        <v>-6622430</v>
      </c>
      <c r="BA23" s="22">
        <f t="shared" si="5"/>
        <v>5300405</v>
      </c>
      <c r="BB23" s="23">
        <f t="shared" si="6"/>
        <v>7575795</v>
      </c>
    </row>
    <row r="24" spans="1:54" ht="13.5" customHeight="1" x14ac:dyDescent="0.15">
      <c r="A24" s="3" t="s">
        <v>53</v>
      </c>
      <c r="B24" s="7" t="s">
        <v>164</v>
      </c>
      <c r="C24" s="18">
        <v>87</v>
      </c>
      <c r="D24" s="16">
        <v>0</v>
      </c>
      <c r="E24" s="16">
        <v>379</v>
      </c>
      <c r="F24" s="16">
        <v>261</v>
      </c>
      <c r="G24" s="16">
        <v>6</v>
      </c>
      <c r="H24" s="16">
        <v>1540</v>
      </c>
      <c r="I24" s="16">
        <v>54</v>
      </c>
      <c r="J24" s="16">
        <v>91</v>
      </c>
      <c r="K24" s="16">
        <v>355</v>
      </c>
      <c r="L24" s="16">
        <v>26</v>
      </c>
      <c r="M24" s="16">
        <v>1397</v>
      </c>
      <c r="N24" s="16">
        <v>20</v>
      </c>
      <c r="O24" s="16">
        <v>8</v>
      </c>
      <c r="P24" s="16">
        <v>1</v>
      </c>
      <c r="Q24" s="16">
        <v>218</v>
      </c>
      <c r="R24" s="16">
        <v>62</v>
      </c>
      <c r="S24" s="16">
        <v>922</v>
      </c>
      <c r="T24" s="16">
        <v>80</v>
      </c>
      <c r="U24" s="16">
        <v>1083</v>
      </c>
      <c r="V24" s="16">
        <v>435</v>
      </c>
      <c r="W24" s="16">
        <v>151705</v>
      </c>
      <c r="X24" s="16">
        <v>477</v>
      </c>
      <c r="Y24" s="16">
        <v>409</v>
      </c>
      <c r="Z24" s="16">
        <v>77513</v>
      </c>
      <c r="AA24" s="16">
        <v>318</v>
      </c>
      <c r="AB24" s="16">
        <v>15409</v>
      </c>
      <c r="AC24" s="16">
        <v>3640</v>
      </c>
      <c r="AD24" s="16">
        <v>4492</v>
      </c>
      <c r="AE24" s="16">
        <v>5801</v>
      </c>
      <c r="AF24" s="16">
        <v>2200</v>
      </c>
      <c r="AG24" s="16">
        <v>96164</v>
      </c>
      <c r="AH24" s="16">
        <v>4533</v>
      </c>
      <c r="AI24" s="16">
        <v>2254</v>
      </c>
      <c r="AJ24" s="16">
        <v>876</v>
      </c>
      <c r="AK24" s="16">
        <v>29450</v>
      </c>
      <c r="AL24" s="16">
        <v>7745</v>
      </c>
      <c r="AM24" s="16">
        <v>0</v>
      </c>
      <c r="AN24" s="16">
        <f t="shared" si="0"/>
        <v>410011</v>
      </c>
      <c r="AO24" s="16">
        <v>374</v>
      </c>
      <c r="AP24" s="16">
        <v>1913800</v>
      </c>
      <c r="AQ24" s="16">
        <v>0</v>
      </c>
      <c r="AR24" s="16">
        <v>4640621</v>
      </c>
      <c r="AS24" s="16">
        <v>-166599</v>
      </c>
      <c r="AT24" s="16">
        <v>0</v>
      </c>
      <c r="AU24" s="16">
        <f t="shared" si="1"/>
        <v>6388196</v>
      </c>
      <c r="AV24" s="16">
        <f t="shared" si="2"/>
        <v>6798207</v>
      </c>
      <c r="AW24" s="16">
        <v>3186160</v>
      </c>
      <c r="AX24" s="16">
        <f t="shared" si="3"/>
        <v>9574356</v>
      </c>
      <c r="AY24" s="16">
        <f t="shared" si="4"/>
        <v>9984367</v>
      </c>
      <c r="AZ24" s="16">
        <v>-6501050</v>
      </c>
      <c r="BA24" s="16">
        <f t="shared" si="5"/>
        <v>3073306</v>
      </c>
      <c r="BB24" s="17">
        <f t="shared" si="6"/>
        <v>3483317</v>
      </c>
    </row>
    <row r="25" spans="1:54" ht="13.5" customHeight="1" x14ac:dyDescent="0.15">
      <c r="A25" s="3" t="s">
        <v>54</v>
      </c>
      <c r="B25" s="7" t="s">
        <v>165</v>
      </c>
      <c r="C25" s="18">
        <v>0</v>
      </c>
      <c r="D25" s="16">
        <v>0</v>
      </c>
      <c r="E25" s="16">
        <v>0</v>
      </c>
      <c r="F25" s="16">
        <v>201603</v>
      </c>
      <c r="G25" s="16">
        <v>7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180</v>
      </c>
      <c r="T25" s="16">
        <v>0</v>
      </c>
      <c r="U25" s="16">
        <v>0</v>
      </c>
      <c r="V25" s="16">
        <v>0</v>
      </c>
      <c r="W25" s="16">
        <v>0</v>
      </c>
      <c r="X25" s="16">
        <v>1521908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247710</v>
      </c>
      <c r="AF25" s="16">
        <v>0</v>
      </c>
      <c r="AG25" s="16">
        <v>488855</v>
      </c>
      <c r="AH25" s="16">
        <v>2104</v>
      </c>
      <c r="AI25" s="16">
        <v>0</v>
      </c>
      <c r="AJ25" s="16">
        <v>0</v>
      </c>
      <c r="AK25" s="16">
        <v>1101435</v>
      </c>
      <c r="AL25" s="16">
        <v>531</v>
      </c>
      <c r="AM25" s="16">
        <v>0</v>
      </c>
      <c r="AN25" s="16">
        <f t="shared" si="0"/>
        <v>3564333</v>
      </c>
      <c r="AO25" s="16">
        <v>0</v>
      </c>
      <c r="AP25" s="16">
        <v>5007914</v>
      </c>
      <c r="AQ25" s="16">
        <v>0</v>
      </c>
      <c r="AR25" s="16">
        <v>9872103</v>
      </c>
      <c r="AS25" s="16">
        <v>-287720</v>
      </c>
      <c r="AT25" s="16">
        <v>27727</v>
      </c>
      <c r="AU25" s="16">
        <f t="shared" si="1"/>
        <v>14620024</v>
      </c>
      <c r="AV25" s="16">
        <f t="shared" si="2"/>
        <v>18184357</v>
      </c>
      <c r="AW25" s="16">
        <v>4040281</v>
      </c>
      <c r="AX25" s="16">
        <f t="shared" si="3"/>
        <v>18660305</v>
      </c>
      <c r="AY25" s="16">
        <f t="shared" si="4"/>
        <v>22224638</v>
      </c>
      <c r="AZ25" s="16">
        <v>-17891056</v>
      </c>
      <c r="BA25" s="16">
        <f t="shared" si="5"/>
        <v>769249</v>
      </c>
      <c r="BB25" s="17">
        <f t="shared" si="6"/>
        <v>4333582</v>
      </c>
    </row>
    <row r="26" spans="1:54" ht="13.5" customHeight="1" x14ac:dyDescent="0.15">
      <c r="A26" s="3" t="s">
        <v>55</v>
      </c>
      <c r="B26" s="7" t="s">
        <v>166</v>
      </c>
      <c r="C26" s="18">
        <v>13797</v>
      </c>
      <c r="D26" s="16">
        <v>7063</v>
      </c>
      <c r="E26" s="16">
        <v>6904</v>
      </c>
      <c r="F26" s="16">
        <v>31608</v>
      </c>
      <c r="G26" s="16">
        <v>1188</v>
      </c>
      <c r="H26" s="16">
        <v>231200</v>
      </c>
      <c r="I26" s="16">
        <v>77406</v>
      </c>
      <c r="J26" s="16">
        <v>91672</v>
      </c>
      <c r="K26" s="16">
        <v>77724</v>
      </c>
      <c r="L26" s="16">
        <v>1545</v>
      </c>
      <c r="M26" s="16">
        <v>76488</v>
      </c>
      <c r="N26" s="16">
        <v>16143</v>
      </c>
      <c r="O26" s="16">
        <v>15835</v>
      </c>
      <c r="P26" s="16">
        <v>44490</v>
      </c>
      <c r="Q26" s="16">
        <v>9310</v>
      </c>
      <c r="R26" s="16">
        <v>984</v>
      </c>
      <c r="S26" s="16">
        <v>14242</v>
      </c>
      <c r="T26" s="16">
        <v>9956</v>
      </c>
      <c r="U26" s="16">
        <v>59955</v>
      </c>
      <c r="V26" s="16">
        <v>12142</v>
      </c>
      <c r="W26" s="16">
        <v>87645</v>
      </c>
      <c r="X26" s="16">
        <v>8826</v>
      </c>
      <c r="Y26" s="16">
        <v>297074</v>
      </c>
      <c r="Z26" s="16">
        <v>174824</v>
      </c>
      <c r="AA26" s="16">
        <v>104895</v>
      </c>
      <c r="AB26" s="16">
        <v>295319</v>
      </c>
      <c r="AC26" s="16">
        <v>386829</v>
      </c>
      <c r="AD26" s="16">
        <v>20063</v>
      </c>
      <c r="AE26" s="16">
        <v>129895</v>
      </c>
      <c r="AF26" s="16">
        <v>405778</v>
      </c>
      <c r="AG26" s="16">
        <v>719619</v>
      </c>
      <c r="AH26" s="16">
        <v>780508</v>
      </c>
      <c r="AI26" s="16">
        <v>385901</v>
      </c>
      <c r="AJ26" s="16">
        <v>330263</v>
      </c>
      <c r="AK26" s="16">
        <v>295204</v>
      </c>
      <c r="AL26" s="16">
        <v>316105</v>
      </c>
      <c r="AM26" s="16">
        <v>7357</v>
      </c>
      <c r="AN26" s="16">
        <f t="shared" si="0"/>
        <v>5545757</v>
      </c>
      <c r="AO26" s="16">
        <v>143152</v>
      </c>
      <c r="AP26" s="16">
        <v>2505969</v>
      </c>
      <c r="AQ26" s="16">
        <v>6</v>
      </c>
      <c r="AR26" s="16">
        <v>956728</v>
      </c>
      <c r="AS26" s="16">
        <v>-58323</v>
      </c>
      <c r="AT26" s="16">
        <v>403</v>
      </c>
      <c r="AU26" s="16">
        <f t="shared" si="1"/>
        <v>3547935</v>
      </c>
      <c r="AV26" s="16">
        <f t="shared" si="2"/>
        <v>9093692</v>
      </c>
      <c r="AW26" s="16">
        <v>1420049</v>
      </c>
      <c r="AX26" s="16">
        <f t="shared" si="3"/>
        <v>4967984</v>
      </c>
      <c r="AY26" s="16">
        <f t="shared" si="4"/>
        <v>10513741</v>
      </c>
      <c r="AZ26" s="16">
        <v>-5956570</v>
      </c>
      <c r="BA26" s="16">
        <f t="shared" si="5"/>
        <v>-988586</v>
      </c>
      <c r="BB26" s="17">
        <f t="shared" si="6"/>
        <v>4557171</v>
      </c>
    </row>
    <row r="27" spans="1:54" ht="13.5" customHeight="1" x14ac:dyDescent="0.15">
      <c r="A27" s="3" t="s">
        <v>56</v>
      </c>
      <c r="B27" s="7" t="s">
        <v>167</v>
      </c>
      <c r="C27" s="18">
        <v>124662</v>
      </c>
      <c r="D27" s="16">
        <v>45556</v>
      </c>
      <c r="E27" s="16">
        <v>8154</v>
      </c>
      <c r="F27" s="16">
        <v>5756</v>
      </c>
      <c r="G27" s="16">
        <v>2663</v>
      </c>
      <c r="H27" s="16">
        <v>73461</v>
      </c>
      <c r="I27" s="16">
        <v>15600</v>
      </c>
      <c r="J27" s="16">
        <v>58372</v>
      </c>
      <c r="K27" s="16">
        <v>163297</v>
      </c>
      <c r="L27" s="16">
        <v>2903</v>
      </c>
      <c r="M27" s="16">
        <v>40497</v>
      </c>
      <c r="N27" s="16">
        <v>22235</v>
      </c>
      <c r="O27" s="16">
        <v>117487</v>
      </c>
      <c r="P27" s="16">
        <v>4899</v>
      </c>
      <c r="Q27" s="16">
        <v>21598</v>
      </c>
      <c r="R27" s="16">
        <v>2499</v>
      </c>
      <c r="S27" s="16">
        <v>9319</v>
      </c>
      <c r="T27" s="16">
        <v>6637</v>
      </c>
      <c r="U27" s="16">
        <v>63389</v>
      </c>
      <c r="V27" s="16">
        <v>34648</v>
      </c>
      <c r="W27" s="16">
        <v>1375</v>
      </c>
      <c r="X27" s="16">
        <v>4870</v>
      </c>
      <c r="Y27" s="16">
        <v>9076</v>
      </c>
      <c r="Z27" s="16">
        <v>39697</v>
      </c>
      <c r="AA27" s="16">
        <v>447236</v>
      </c>
      <c r="AB27" s="16">
        <v>273433</v>
      </c>
      <c r="AC27" s="16">
        <v>82722</v>
      </c>
      <c r="AD27" s="16">
        <v>1542802</v>
      </c>
      <c r="AE27" s="16">
        <v>286893</v>
      </c>
      <c r="AF27" s="16">
        <v>167396</v>
      </c>
      <c r="AG27" s="16">
        <v>752138</v>
      </c>
      <c r="AH27" s="16">
        <v>259213</v>
      </c>
      <c r="AI27" s="16">
        <v>239637</v>
      </c>
      <c r="AJ27" s="16">
        <v>23229</v>
      </c>
      <c r="AK27" s="16">
        <v>65581</v>
      </c>
      <c r="AL27" s="16">
        <v>143270</v>
      </c>
      <c r="AM27" s="16">
        <v>0</v>
      </c>
      <c r="AN27" s="16">
        <f t="shared" si="0"/>
        <v>5162200</v>
      </c>
      <c r="AO27" s="16">
        <v>0</v>
      </c>
      <c r="AP27" s="16">
        <v>0</v>
      </c>
      <c r="AQ27" s="16">
        <v>0</v>
      </c>
      <c r="AR27" s="16">
        <v>35022139</v>
      </c>
      <c r="AS27" s="16">
        <v>0</v>
      </c>
      <c r="AT27" s="16">
        <v>0</v>
      </c>
      <c r="AU27" s="16">
        <f t="shared" si="1"/>
        <v>35022139</v>
      </c>
      <c r="AV27" s="16">
        <f t="shared" si="2"/>
        <v>40184339</v>
      </c>
      <c r="AW27" s="16">
        <v>0</v>
      </c>
      <c r="AX27" s="16">
        <f t="shared" si="3"/>
        <v>35022139</v>
      </c>
      <c r="AY27" s="16">
        <f t="shared" si="4"/>
        <v>40184339</v>
      </c>
      <c r="AZ27" s="16">
        <v>0</v>
      </c>
      <c r="BA27" s="16">
        <f t="shared" si="5"/>
        <v>35022139</v>
      </c>
      <c r="BB27" s="17">
        <f t="shared" si="6"/>
        <v>40184339</v>
      </c>
    </row>
    <row r="28" spans="1:54" ht="13.5" customHeight="1" x14ac:dyDescent="0.15">
      <c r="A28" s="5" t="s">
        <v>57</v>
      </c>
      <c r="B28" s="8" t="s">
        <v>168</v>
      </c>
      <c r="C28" s="18">
        <v>208764</v>
      </c>
      <c r="D28" s="16">
        <v>318147</v>
      </c>
      <c r="E28" s="16">
        <v>19689</v>
      </c>
      <c r="F28" s="16">
        <v>66416</v>
      </c>
      <c r="G28" s="16">
        <v>5630</v>
      </c>
      <c r="H28" s="16">
        <v>562777</v>
      </c>
      <c r="I28" s="16">
        <v>108624</v>
      </c>
      <c r="J28" s="16">
        <v>536674</v>
      </c>
      <c r="K28" s="16">
        <v>759834</v>
      </c>
      <c r="L28" s="16">
        <v>13185</v>
      </c>
      <c r="M28" s="16">
        <v>324935</v>
      </c>
      <c r="N28" s="16">
        <v>151850</v>
      </c>
      <c r="O28" s="16">
        <v>730503</v>
      </c>
      <c r="P28" s="16">
        <v>45271</v>
      </c>
      <c r="Q28" s="16">
        <v>64130</v>
      </c>
      <c r="R28" s="16">
        <v>9120</v>
      </c>
      <c r="S28" s="16">
        <v>49530</v>
      </c>
      <c r="T28" s="16">
        <v>49370</v>
      </c>
      <c r="U28" s="16">
        <v>722503</v>
      </c>
      <c r="V28" s="16">
        <v>89888</v>
      </c>
      <c r="W28" s="16">
        <v>8401</v>
      </c>
      <c r="X28" s="16">
        <v>78316</v>
      </c>
      <c r="Y28" s="16">
        <v>34556</v>
      </c>
      <c r="Z28" s="16">
        <v>234084</v>
      </c>
      <c r="AA28" s="16">
        <v>1708798</v>
      </c>
      <c r="AB28" s="16">
        <v>486831</v>
      </c>
      <c r="AC28" s="16">
        <v>132451</v>
      </c>
      <c r="AD28" s="16">
        <v>216057</v>
      </c>
      <c r="AE28" s="16">
        <v>417275</v>
      </c>
      <c r="AF28" s="16">
        <v>290324</v>
      </c>
      <c r="AG28" s="16">
        <v>2174379</v>
      </c>
      <c r="AH28" s="16">
        <v>968920</v>
      </c>
      <c r="AI28" s="16">
        <v>899659</v>
      </c>
      <c r="AJ28" s="16">
        <v>43037</v>
      </c>
      <c r="AK28" s="16">
        <v>179928</v>
      </c>
      <c r="AL28" s="16">
        <v>1639335</v>
      </c>
      <c r="AM28" s="16">
        <v>62402</v>
      </c>
      <c r="AN28" s="16">
        <f t="shared" si="0"/>
        <v>14411593</v>
      </c>
      <c r="AO28" s="16">
        <v>5016</v>
      </c>
      <c r="AP28" s="16">
        <v>4928987</v>
      </c>
      <c r="AQ28" s="16">
        <v>1560367</v>
      </c>
      <c r="AR28" s="16">
        <v>0</v>
      </c>
      <c r="AS28" s="16">
        <v>0</v>
      </c>
      <c r="AT28" s="16">
        <v>0</v>
      </c>
      <c r="AU28" s="16">
        <f t="shared" si="1"/>
        <v>6494370</v>
      </c>
      <c r="AV28" s="16">
        <f t="shared" si="2"/>
        <v>20905963</v>
      </c>
      <c r="AW28" s="16">
        <v>4293</v>
      </c>
      <c r="AX28" s="16">
        <f t="shared" si="3"/>
        <v>6498663</v>
      </c>
      <c r="AY28" s="16">
        <f t="shared" si="4"/>
        <v>20910256</v>
      </c>
      <c r="AZ28" s="16">
        <v>-4552791</v>
      </c>
      <c r="BA28" s="16">
        <f t="shared" si="5"/>
        <v>1945872</v>
      </c>
      <c r="BB28" s="17">
        <f t="shared" si="6"/>
        <v>16357465</v>
      </c>
    </row>
    <row r="29" spans="1:54" ht="13.5" customHeight="1" x14ac:dyDescent="0.15">
      <c r="A29" s="3" t="s">
        <v>58</v>
      </c>
      <c r="B29" s="7" t="s">
        <v>169</v>
      </c>
      <c r="C29" s="21">
        <v>1053097</v>
      </c>
      <c r="D29" s="19">
        <v>854664</v>
      </c>
      <c r="E29" s="19">
        <v>63701</v>
      </c>
      <c r="F29" s="19">
        <v>340449</v>
      </c>
      <c r="G29" s="19">
        <v>6400</v>
      </c>
      <c r="H29" s="19">
        <v>2989940</v>
      </c>
      <c r="I29" s="19">
        <v>388627</v>
      </c>
      <c r="J29" s="19">
        <v>789977</v>
      </c>
      <c r="K29" s="19">
        <v>1169050</v>
      </c>
      <c r="L29" s="19">
        <v>26672</v>
      </c>
      <c r="M29" s="19">
        <v>1312879</v>
      </c>
      <c r="N29" s="19">
        <v>123133</v>
      </c>
      <c r="O29" s="19">
        <v>97142</v>
      </c>
      <c r="P29" s="19">
        <v>24947</v>
      </c>
      <c r="Q29" s="19">
        <v>230368</v>
      </c>
      <c r="R29" s="19">
        <v>32192</v>
      </c>
      <c r="S29" s="19">
        <v>184273</v>
      </c>
      <c r="T29" s="19">
        <v>81331</v>
      </c>
      <c r="U29" s="19">
        <v>491921</v>
      </c>
      <c r="V29" s="19">
        <v>383634</v>
      </c>
      <c r="W29" s="19">
        <v>215652</v>
      </c>
      <c r="X29" s="19">
        <v>193494</v>
      </c>
      <c r="Y29" s="19">
        <v>501052</v>
      </c>
      <c r="Z29" s="19">
        <v>2715749</v>
      </c>
      <c r="AA29" s="19">
        <v>200308</v>
      </c>
      <c r="AB29" s="19">
        <v>679560</v>
      </c>
      <c r="AC29" s="19">
        <v>122592</v>
      </c>
      <c r="AD29" s="19">
        <v>106365</v>
      </c>
      <c r="AE29" s="19">
        <v>1381310</v>
      </c>
      <c r="AF29" s="19">
        <v>242649</v>
      </c>
      <c r="AG29" s="19">
        <v>727706</v>
      </c>
      <c r="AH29" s="19">
        <v>590321</v>
      </c>
      <c r="AI29" s="19">
        <v>2887465</v>
      </c>
      <c r="AJ29" s="19">
        <v>329086</v>
      </c>
      <c r="AK29" s="19">
        <v>665766</v>
      </c>
      <c r="AL29" s="19">
        <v>2877615</v>
      </c>
      <c r="AM29" s="19">
        <v>56943</v>
      </c>
      <c r="AN29" s="19">
        <f t="shared" si="0"/>
        <v>25138030</v>
      </c>
      <c r="AO29" s="19">
        <v>986844</v>
      </c>
      <c r="AP29" s="19">
        <v>21857507</v>
      </c>
      <c r="AQ29" s="19">
        <v>5563</v>
      </c>
      <c r="AR29" s="19">
        <v>7590529</v>
      </c>
      <c r="AS29" s="19">
        <v>82615</v>
      </c>
      <c r="AT29" s="19">
        <v>0</v>
      </c>
      <c r="AU29" s="19">
        <f t="shared" si="1"/>
        <v>30523058</v>
      </c>
      <c r="AV29" s="19">
        <f t="shared" si="2"/>
        <v>55661088</v>
      </c>
      <c r="AW29" s="19">
        <v>3545107</v>
      </c>
      <c r="AX29" s="19">
        <f t="shared" si="3"/>
        <v>34068165</v>
      </c>
      <c r="AY29" s="19">
        <f t="shared" si="4"/>
        <v>59206195</v>
      </c>
      <c r="AZ29" s="19">
        <v>-9291001</v>
      </c>
      <c r="BA29" s="19">
        <f t="shared" si="5"/>
        <v>24777164</v>
      </c>
      <c r="BB29" s="20">
        <f t="shared" si="6"/>
        <v>49915194</v>
      </c>
    </row>
    <row r="30" spans="1:54" ht="13.5" customHeight="1" x14ac:dyDescent="0.15">
      <c r="A30" s="3" t="s">
        <v>59</v>
      </c>
      <c r="B30" s="7" t="s">
        <v>170</v>
      </c>
      <c r="C30" s="18">
        <v>63469</v>
      </c>
      <c r="D30" s="16">
        <v>80997</v>
      </c>
      <c r="E30" s="16">
        <v>16902</v>
      </c>
      <c r="F30" s="16">
        <v>35473</v>
      </c>
      <c r="G30" s="16">
        <v>9230</v>
      </c>
      <c r="H30" s="16">
        <v>255688</v>
      </c>
      <c r="I30" s="16">
        <v>49768</v>
      </c>
      <c r="J30" s="16">
        <v>66242</v>
      </c>
      <c r="K30" s="16">
        <v>71695</v>
      </c>
      <c r="L30" s="16">
        <v>693</v>
      </c>
      <c r="M30" s="16">
        <v>50935</v>
      </c>
      <c r="N30" s="16">
        <v>21476</v>
      </c>
      <c r="O30" s="16">
        <v>9217</v>
      </c>
      <c r="P30" s="16">
        <v>5354</v>
      </c>
      <c r="Q30" s="16">
        <v>31016</v>
      </c>
      <c r="R30" s="16">
        <v>3910</v>
      </c>
      <c r="S30" s="16">
        <v>22753</v>
      </c>
      <c r="T30" s="16">
        <v>21987</v>
      </c>
      <c r="U30" s="16">
        <v>96150</v>
      </c>
      <c r="V30" s="16">
        <v>49648</v>
      </c>
      <c r="W30" s="16">
        <v>7717</v>
      </c>
      <c r="X30" s="16">
        <v>13651</v>
      </c>
      <c r="Y30" s="16">
        <v>36590</v>
      </c>
      <c r="Z30" s="16">
        <v>543672</v>
      </c>
      <c r="AA30" s="16">
        <v>293188</v>
      </c>
      <c r="AB30" s="16">
        <v>560554</v>
      </c>
      <c r="AC30" s="16">
        <v>889324</v>
      </c>
      <c r="AD30" s="16">
        <v>3025986</v>
      </c>
      <c r="AE30" s="16">
        <v>619523</v>
      </c>
      <c r="AF30" s="16">
        <v>90569</v>
      </c>
      <c r="AG30" s="16">
        <v>47104</v>
      </c>
      <c r="AH30" s="16">
        <v>49837</v>
      </c>
      <c r="AI30" s="16">
        <v>291283</v>
      </c>
      <c r="AJ30" s="16">
        <v>94642</v>
      </c>
      <c r="AK30" s="16">
        <v>360050</v>
      </c>
      <c r="AL30" s="16">
        <v>215143</v>
      </c>
      <c r="AM30" s="16">
        <v>16970</v>
      </c>
      <c r="AN30" s="16">
        <f t="shared" si="0"/>
        <v>8118406</v>
      </c>
      <c r="AO30" s="16">
        <v>108</v>
      </c>
      <c r="AP30" s="16">
        <v>9751039</v>
      </c>
      <c r="AQ30" s="16">
        <v>0</v>
      </c>
      <c r="AR30" s="16">
        <v>0</v>
      </c>
      <c r="AS30" s="16">
        <v>0</v>
      </c>
      <c r="AT30" s="16">
        <v>0</v>
      </c>
      <c r="AU30" s="16">
        <f t="shared" si="1"/>
        <v>9751147</v>
      </c>
      <c r="AV30" s="16">
        <f t="shared" si="2"/>
        <v>17869553</v>
      </c>
      <c r="AW30" s="16">
        <v>1554334</v>
      </c>
      <c r="AX30" s="16">
        <f t="shared" si="3"/>
        <v>11305481</v>
      </c>
      <c r="AY30" s="16">
        <f t="shared" si="4"/>
        <v>19423887</v>
      </c>
      <c r="AZ30" s="16">
        <v>-1724628</v>
      </c>
      <c r="BA30" s="16">
        <f t="shared" si="5"/>
        <v>9580853</v>
      </c>
      <c r="BB30" s="17">
        <f t="shared" si="6"/>
        <v>17699259</v>
      </c>
    </row>
    <row r="31" spans="1:54" ht="13.5" customHeight="1" x14ac:dyDescent="0.15">
      <c r="A31" s="3" t="s">
        <v>60</v>
      </c>
      <c r="B31" s="7" t="s">
        <v>171</v>
      </c>
      <c r="C31" s="18">
        <v>11053</v>
      </c>
      <c r="D31" s="16">
        <v>0</v>
      </c>
      <c r="E31" s="16">
        <v>1062</v>
      </c>
      <c r="F31" s="16">
        <v>1469</v>
      </c>
      <c r="G31" s="16">
        <v>528</v>
      </c>
      <c r="H31" s="16">
        <v>49890</v>
      </c>
      <c r="I31" s="16">
        <v>5300</v>
      </c>
      <c r="J31" s="16">
        <v>7299</v>
      </c>
      <c r="K31" s="16">
        <v>15411</v>
      </c>
      <c r="L31" s="16">
        <v>333</v>
      </c>
      <c r="M31" s="16">
        <v>12806</v>
      </c>
      <c r="N31" s="16">
        <v>4281</v>
      </c>
      <c r="O31" s="16">
        <v>3075</v>
      </c>
      <c r="P31" s="16">
        <v>286</v>
      </c>
      <c r="Q31" s="16">
        <v>7010</v>
      </c>
      <c r="R31" s="16">
        <v>1304</v>
      </c>
      <c r="S31" s="16">
        <v>7521</v>
      </c>
      <c r="T31" s="16">
        <v>1071</v>
      </c>
      <c r="U31" s="16">
        <v>15306</v>
      </c>
      <c r="V31" s="16">
        <v>18063</v>
      </c>
      <c r="W31" s="16">
        <v>8307</v>
      </c>
      <c r="X31" s="16">
        <v>2571</v>
      </c>
      <c r="Y31" s="16">
        <v>4038</v>
      </c>
      <c r="Z31" s="16">
        <v>67292</v>
      </c>
      <c r="AA31" s="16">
        <v>58753</v>
      </c>
      <c r="AB31" s="16">
        <v>472893</v>
      </c>
      <c r="AC31" s="16">
        <v>148828</v>
      </c>
      <c r="AD31" s="16">
        <v>780206</v>
      </c>
      <c r="AE31" s="16">
        <v>329231</v>
      </c>
      <c r="AF31" s="16">
        <v>128952</v>
      </c>
      <c r="AG31" s="16">
        <v>53461</v>
      </c>
      <c r="AH31" s="16">
        <v>237645</v>
      </c>
      <c r="AI31" s="16">
        <v>440280</v>
      </c>
      <c r="AJ31" s="16">
        <v>98013</v>
      </c>
      <c r="AK31" s="16">
        <v>117650</v>
      </c>
      <c r="AL31" s="16">
        <v>256683</v>
      </c>
      <c r="AM31" s="16">
        <v>62597</v>
      </c>
      <c r="AN31" s="16">
        <f t="shared" si="0"/>
        <v>3430468</v>
      </c>
      <c r="AO31" s="16">
        <v>0</v>
      </c>
      <c r="AP31" s="16">
        <v>46614884</v>
      </c>
      <c r="AQ31" s="16">
        <v>63547</v>
      </c>
      <c r="AR31" s="16">
        <v>0</v>
      </c>
      <c r="AS31" s="16">
        <v>0</v>
      </c>
      <c r="AT31" s="16">
        <v>0</v>
      </c>
      <c r="AU31" s="16">
        <f t="shared" si="1"/>
        <v>46678431</v>
      </c>
      <c r="AV31" s="16">
        <f t="shared" si="2"/>
        <v>50108899</v>
      </c>
      <c r="AW31" s="16">
        <v>138</v>
      </c>
      <c r="AX31" s="16">
        <f t="shared" si="3"/>
        <v>46678569</v>
      </c>
      <c r="AY31" s="16">
        <f t="shared" si="4"/>
        <v>50109037</v>
      </c>
      <c r="AZ31" s="16">
        <v>-517</v>
      </c>
      <c r="BA31" s="16">
        <f t="shared" si="5"/>
        <v>46678052</v>
      </c>
      <c r="BB31" s="17">
        <f t="shared" si="6"/>
        <v>50108520</v>
      </c>
    </row>
    <row r="32" spans="1:54" ht="13.5" customHeight="1" x14ac:dyDescent="0.15">
      <c r="A32" s="3" t="s">
        <v>61</v>
      </c>
      <c r="B32" s="7" t="s">
        <v>172</v>
      </c>
      <c r="C32" s="18">
        <v>984365</v>
      </c>
      <c r="D32" s="16">
        <v>1014557</v>
      </c>
      <c r="E32" s="16">
        <v>258053</v>
      </c>
      <c r="F32" s="16">
        <v>242345</v>
      </c>
      <c r="G32" s="16">
        <v>178664</v>
      </c>
      <c r="H32" s="16">
        <v>1597631</v>
      </c>
      <c r="I32" s="16">
        <v>118709</v>
      </c>
      <c r="J32" s="16">
        <v>407844</v>
      </c>
      <c r="K32" s="16">
        <v>462108</v>
      </c>
      <c r="L32" s="16">
        <v>32422</v>
      </c>
      <c r="M32" s="16">
        <v>229971</v>
      </c>
      <c r="N32" s="16">
        <v>260740</v>
      </c>
      <c r="O32" s="16">
        <v>78099</v>
      </c>
      <c r="P32" s="16">
        <v>15169</v>
      </c>
      <c r="Q32" s="16">
        <v>118291</v>
      </c>
      <c r="R32" s="16">
        <v>15784</v>
      </c>
      <c r="S32" s="16">
        <v>83425</v>
      </c>
      <c r="T32" s="16">
        <v>42833</v>
      </c>
      <c r="U32" s="16">
        <v>279715</v>
      </c>
      <c r="V32" s="16">
        <v>121498</v>
      </c>
      <c r="W32" s="16">
        <v>45154</v>
      </c>
      <c r="X32" s="16">
        <v>52638</v>
      </c>
      <c r="Y32" s="16">
        <v>299669</v>
      </c>
      <c r="Z32" s="16">
        <v>2162857</v>
      </c>
      <c r="AA32" s="16">
        <v>480839</v>
      </c>
      <c r="AB32" s="16">
        <v>3346739</v>
      </c>
      <c r="AC32" s="16">
        <v>602387</v>
      </c>
      <c r="AD32" s="16">
        <v>252371</v>
      </c>
      <c r="AE32" s="16">
        <v>3979775</v>
      </c>
      <c r="AF32" s="16">
        <v>592285</v>
      </c>
      <c r="AG32" s="16">
        <v>2075660</v>
      </c>
      <c r="AH32" s="16">
        <v>1023293</v>
      </c>
      <c r="AI32" s="16">
        <v>1060007</v>
      </c>
      <c r="AJ32" s="16">
        <v>259089</v>
      </c>
      <c r="AK32" s="16">
        <v>606291</v>
      </c>
      <c r="AL32" s="16">
        <v>1639389</v>
      </c>
      <c r="AM32" s="16">
        <v>278841</v>
      </c>
      <c r="AN32" s="16">
        <f t="shared" si="0"/>
        <v>25299507</v>
      </c>
      <c r="AO32" s="16">
        <v>253800</v>
      </c>
      <c r="AP32" s="16">
        <v>8111915</v>
      </c>
      <c r="AQ32" s="16">
        <v>-54579</v>
      </c>
      <c r="AR32" s="16">
        <v>666121</v>
      </c>
      <c r="AS32" s="16">
        <v>34221</v>
      </c>
      <c r="AT32" s="16">
        <v>0</v>
      </c>
      <c r="AU32" s="16">
        <f t="shared" si="1"/>
        <v>9011478</v>
      </c>
      <c r="AV32" s="16">
        <f t="shared" si="2"/>
        <v>34310985</v>
      </c>
      <c r="AW32" s="16">
        <v>8035316</v>
      </c>
      <c r="AX32" s="16">
        <f t="shared" si="3"/>
        <v>17046794</v>
      </c>
      <c r="AY32" s="16">
        <f t="shared" si="4"/>
        <v>42346301</v>
      </c>
      <c r="AZ32" s="16">
        <v>-5658810</v>
      </c>
      <c r="BA32" s="16">
        <f t="shared" si="5"/>
        <v>11387984</v>
      </c>
      <c r="BB32" s="17">
        <f t="shared" si="6"/>
        <v>36687491</v>
      </c>
    </row>
    <row r="33" spans="1:54" ht="13.5" customHeight="1" x14ac:dyDescent="0.15">
      <c r="A33" s="5" t="s">
        <v>62</v>
      </c>
      <c r="B33" s="8" t="s">
        <v>173</v>
      </c>
      <c r="C33" s="24">
        <v>33068</v>
      </c>
      <c r="D33" s="22">
        <v>37299</v>
      </c>
      <c r="E33" s="22">
        <v>4137</v>
      </c>
      <c r="F33" s="22">
        <v>30071</v>
      </c>
      <c r="G33" s="22">
        <v>1059</v>
      </c>
      <c r="H33" s="22">
        <v>122910</v>
      </c>
      <c r="I33" s="22">
        <v>21742</v>
      </c>
      <c r="J33" s="22">
        <v>25346</v>
      </c>
      <c r="K33" s="22">
        <v>78865</v>
      </c>
      <c r="L33" s="22">
        <v>1933</v>
      </c>
      <c r="M33" s="22">
        <v>98811</v>
      </c>
      <c r="N33" s="22">
        <v>8045</v>
      </c>
      <c r="O33" s="22">
        <v>5528</v>
      </c>
      <c r="P33" s="22">
        <v>3638</v>
      </c>
      <c r="Q33" s="22">
        <v>19280</v>
      </c>
      <c r="R33" s="22">
        <v>3490</v>
      </c>
      <c r="S33" s="22">
        <v>38442</v>
      </c>
      <c r="T33" s="22">
        <v>11501</v>
      </c>
      <c r="U33" s="22">
        <v>137082</v>
      </c>
      <c r="V33" s="22">
        <v>68599</v>
      </c>
      <c r="W33" s="22">
        <v>28902</v>
      </c>
      <c r="X33" s="22">
        <v>12680</v>
      </c>
      <c r="Y33" s="22">
        <v>16679</v>
      </c>
      <c r="Z33" s="22">
        <v>314780</v>
      </c>
      <c r="AA33" s="22">
        <v>255699</v>
      </c>
      <c r="AB33" s="22">
        <v>930252</v>
      </c>
      <c r="AC33" s="22">
        <v>663313</v>
      </c>
      <c r="AD33" s="22">
        <v>225982</v>
      </c>
      <c r="AE33" s="22">
        <v>287619</v>
      </c>
      <c r="AF33" s="22">
        <v>4044276</v>
      </c>
      <c r="AG33" s="22">
        <v>1516305</v>
      </c>
      <c r="AH33" s="22">
        <v>878989</v>
      </c>
      <c r="AI33" s="22">
        <v>619805</v>
      </c>
      <c r="AJ33" s="22">
        <v>437577</v>
      </c>
      <c r="AK33" s="22">
        <v>1326510</v>
      </c>
      <c r="AL33" s="22">
        <v>664147</v>
      </c>
      <c r="AM33" s="22">
        <v>157103</v>
      </c>
      <c r="AN33" s="22">
        <f t="shared" si="0"/>
        <v>13131464</v>
      </c>
      <c r="AO33" s="22">
        <v>102611</v>
      </c>
      <c r="AP33" s="22">
        <v>12749026</v>
      </c>
      <c r="AQ33" s="22">
        <v>8147</v>
      </c>
      <c r="AR33" s="22">
        <v>8085218</v>
      </c>
      <c r="AS33" s="22">
        <v>-23065</v>
      </c>
      <c r="AT33" s="22">
        <v>0</v>
      </c>
      <c r="AU33" s="22">
        <f t="shared" si="1"/>
        <v>20921937</v>
      </c>
      <c r="AV33" s="22">
        <f t="shared" si="2"/>
        <v>34053401</v>
      </c>
      <c r="AW33" s="22">
        <v>689850</v>
      </c>
      <c r="AX33" s="22">
        <f t="shared" si="3"/>
        <v>21611787</v>
      </c>
      <c r="AY33" s="22">
        <f t="shared" si="4"/>
        <v>34743251</v>
      </c>
      <c r="AZ33" s="22">
        <v>-13011254</v>
      </c>
      <c r="BA33" s="22">
        <f t="shared" si="5"/>
        <v>8600533</v>
      </c>
      <c r="BB33" s="23">
        <f t="shared" si="6"/>
        <v>21731997</v>
      </c>
    </row>
    <row r="34" spans="1:54" ht="13.5" customHeight="1" x14ac:dyDescent="0.15">
      <c r="A34" s="6" t="s">
        <v>63</v>
      </c>
      <c r="B34" s="7" t="s">
        <v>174</v>
      </c>
      <c r="C34" s="18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859000</v>
      </c>
      <c r="AN34" s="16">
        <f t="shared" si="0"/>
        <v>859000</v>
      </c>
      <c r="AO34" s="16">
        <v>0</v>
      </c>
      <c r="AP34" s="16">
        <v>2126832</v>
      </c>
      <c r="AQ34" s="16">
        <v>41531943</v>
      </c>
      <c r="AR34" s="16">
        <v>0</v>
      </c>
      <c r="AS34" s="16">
        <v>0</v>
      </c>
      <c r="AT34" s="16">
        <v>0</v>
      </c>
      <c r="AU34" s="16">
        <f t="shared" si="1"/>
        <v>43658775</v>
      </c>
      <c r="AV34" s="16">
        <f t="shared" si="2"/>
        <v>44517775</v>
      </c>
      <c r="AW34" s="16">
        <v>0</v>
      </c>
      <c r="AX34" s="16">
        <f t="shared" si="3"/>
        <v>43658775</v>
      </c>
      <c r="AY34" s="16">
        <f t="shared" si="4"/>
        <v>44517775</v>
      </c>
      <c r="AZ34" s="16">
        <v>0</v>
      </c>
      <c r="BA34" s="16">
        <f t="shared" si="5"/>
        <v>43658775</v>
      </c>
      <c r="BB34" s="17">
        <f t="shared" si="6"/>
        <v>44517775</v>
      </c>
    </row>
    <row r="35" spans="1:54" ht="13.5" customHeight="1" x14ac:dyDescent="0.15">
      <c r="A35" s="3" t="s">
        <v>64</v>
      </c>
      <c r="B35" s="7" t="s">
        <v>175</v>
      </c>
      <c r="C35" s="18">
        <v>6797</v>
      </c>
      <c r="D35" s="16">
        <v>74</v>
      </c>
      <c r="E35" s="16">
        <v>17500</v>
      </c>
      <c r="F35" s="16">
        <v>15256</v>
      </c>
      <c r="G35" s="16">
        <v>1074</v>
      </c>
      <c r="H35" s="16">
        <v>367836</v>
      </c>
      <c r="I35" s="16">
        <v>96457</v>
      </c>
      <c r="J35" s="16">
        <v>60536</v>
      </c>
      <c r="K35" s="16">
        <v>1520022</v>
      </c>
      <c r="L35" s="16">
        <v>1163</v>
      </c>
      <c r="M35" s="16">
        <v>797095</v>
      </c>
      <c r="N35" s="16">
        <v>29673</v>
      </c>
      <c r="O35" s="16">
        <v>105554</v>
      </c>
      <c r="P35" s="16">
        <v>18575</v>
      </c>
      <c r="Q35" s="16">
        <v>53230</v>
      </c>
      <c r="R35" s="16">
        <v>32376</v>
      </c>
      <c r="S35" s="16">
        <v>268100</v>
      </c>
      <c r="T35" s="16">
        <v>190233</v>
      </c>
      <c r="U35" s="16">
        <v>2506990</v>
      </c>
      <c r="V35" s="16">
        <v>351775</v>
      </c>
      <c r="W35" s="16">
        <v>208412</v>
      </c>
      <c r="X35" s="16">
        <v>371435</v>
      </c>
      <c r="Y35" s="16">
        <v>98114</v>
      </c>
      <c r="Z35" s="16">
        <v>106366</v>
      </c>
      <c r="AA35" s="16">
        <v>122843</v>
      </c>
      <c r="AB35" s="16">
        <v>162679</v>
      </c>
      <c r="AC35" s="16">
        <v>16511</v>
      </c>
      <c r="AD35" s="16">
        <v>64</v>
      </c>
      <c r="AE35" s="16">
        <v>85039</v>
      </c>
      <c r="AF35" s="16">
        <v>449280</v>
      </c>
      <c r="AG35" s="16">
        <v>9633</v>
      </c>
      <c r="AH35" s="16">
        <v>315775</v>
      </c>
      <c r="AI35" s="16">
        <v>10305</v>
      </c>
      <c r="AJ35" s="16">
        <v>0</v>
      </c>
      <c r="AK35" s="16">
        <v>134597</v>
      </c>
      <c r="AL35" s="16">
        <v>19715</v>
      </c>
      <c r="AM35" s="16">
        <v>160380</v>
      </c>
      <c r="AN35" s="16">
        <f t="shared" si="0"/>
        <v>8711464</v>
      </c>
      <c r="AO35" s="16">
        <v>0</v>
      </c>
      <c r="AP35" s="16">
        <v>4171698</v>
      </c>
      <c r="AQ35" s="16">
        <v>17774797</v>
      </c>
      <c r="AR35" s="16">
        <v>0</v>
      </c>
      <c r="AS35" s="16">
        <v>0</v>
      </c>
      <c r="AT35" s="16">
        <v>0</v>
      </c>
      <c r="AU35" s="16">
        <f t="shared" si="1"/>
        <v>21946495</v>
      </c>
      <c r="AV35" s="16">
        <f t="shared" si="2"/>
        <v>30657959</v>
      </c>
      <c r="AW35" s="16">
        <v>2051</v>
      </c>
      <c r="AX35" s="16">
        <f t="shared" si="3"/>
        <v>21948546</v>
      </c>
      <c r="AY35" s="16">
        <f t="shared" si="4"/>
        <v>30660010</v>
      </c>
      <c r="AZ35" s="16">
        <v>-380010</v>
      </c>
      <c r="BA35" s="16">
        <f t="shared" si="5"/>
        <v>21568536</v>
      </c>
      <c r="BB35" s="17">
        <f t="shared" si="6"/>
        <v>30280000</v>
      </c>
    </row>
    <row r="36" spans="1:54" ht="13.5" customHeight="1" x14ac:dyDescent="0.15">
      <c r="A36" s="3" t="s">
        <v>65</v>
      </c>
      <c r="B36" s="7" t="s">
        <v>176</v>
      </c>
      <c r="C36" s="18">
        <v>1599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4</v>
      </c>
      <c r="K36" s="16">
        <v>42</v>
      </c>
      <c r="L36" s="16">
        <v>0</v>
      </c>
      <c r="M36" s="16">
        <v>3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16</v>
      </c>
      <c r="Z36" s="16">
        <v>43</v>
      </c>
      <c r="AA36" s="16">
        <v>448</v>
      </c>
      <c r="AB36" s="16">
        <v>363</v>
      </c>
      <c r="AC36" s="16">
        <v>1252</v>
      </c>
      <c r="AD36" s="16">
        <v>285</v>
      </c>
      <c r="AE36" s="16">
        <v>7325</v>
      </c>
      <c r="AF36" s="16">
        <v>8680</v>
      </c>
      <c r="AG36" s="16">
        <v>727</v>
      </c>
      <c r="AH36" s="16">
        <v>259</v>
      </c>
      <c r="AI36" s="16">
        <v>1552157</v>
      </c>
      <c r="AJ36" s="16">
        <v>46</v>
      </c>
      <c r="AK36" s="16">
        <v>268</v>
      </c>
      <c r="AL36" s="16">
        <v>920</v>
      </c>
      <c r="AM36" s="16">
        <v>7096</v>
      </c>
      <c r="AN36" s="16">
        <f t="shared" si="0"/>
        <v>1581533</v>
      </c>
      <c r="AO36" s="16">
        <v>378201</v>
      </c>
      <c r="AP36" s="16">
        <v>14790691</v>
      </c>
      <c r="AQ36" s="16">
        <v>44225424</v>
      </c>
      <c r="AR36" s="16">
        <v>0</v>
      </c>
      <c r="AS36" s="16">
        <v>0</v>
      </c>
      <c r="AT36" s="16">
        <v>0</v>
      </c>
      <c r="AU36" s="16">
        <f t="shared" si="1"/>
        <v>59394316</v>
      </c>
      <c r="AV36" s="16">
        <f t="shared" si="2"/>
        <v>60975849</v>
      </c>
      <c r="AW36" s="16">
        <v>1905</v>
      </c>
      <c r="AX36" s="16">
        <f t="shared" si="3"/>
        <v>59396221</v>
      </c>
      <c r="AY36" s="16">
        <f t="shared" si="4"/>
        <v>60977754</v>
      </c>
      <c r="AZ36" s="16">
        <v>-1033</v>
      </c>
      <c r="BA36" s="16">
        <f t="shared" si="5"/>
        <v>59395188</v>
      </c>
      <c r="BB36" s="17">
        <f t="shared" si="6"/>
        <v>60976721</v>
      </c>
    </row>
    <row r="37" spans="1:54" ht="13.5" customHeight="1" x14ac:dyDescent="0.15">
      <c r="A37" s="3" t="s">
        <v>66</v>
      </c>
      <c r="B37" s="7" t="s">
        <v>177</v>
      </c>
      <c r="C37" s="18">
        <v>0</v>
      </c>
      <c r="D37" s="16">
        <v>0</v>
      </c>
      <c r="E37" s="16">
        <v>699</v>
      </c>
      <c r="F37" s="16">
        <v>55183</v>
      </c>
      <c r="G37" s="16">
        <v>1085</v>
      </c>
      <c r="H37" s="16">
        <v>149440</v>
      </c>
      <c r="I37" s="16">
        <v>10209</v>
      </c>
      <c r="J37" s="16">
        <v>14155</v>
      </c>
      <c r="K37" s="16">
        <v>92037</v>
      </c>
      <c r="L37" s="16">
        <v>1214</v>
      </c>
      <c r="M37" s="16">
        <v>55429</v>
      </c>
      <c r="N37" s="16">
        <v>9511</v>
      </c>
      <c r="O37" s="16">
        <v>1410</v>
      </c>
      <c r="P37" s="16">
        <v>219</v>
      </c>
      <c r="Q37" s="16">
        <v>8440</v>
      </c>
      <c r="R37" s="16">
        <v>4558</v>
      </c>
      <c r="S37" s="16">
        <v>36519</v>
      </c>
      <c r="T37" s="16">
        <v>3879</v>
      </c>
      <c r="U37" s="16">
        <v>44894</v>
      </c>
      <c r="V37" s="16">
        <v>4616</v>
      </c>
      <c r="W37" s="16">
        <v>252</v>
      </c>
      <c r="X37" s="16">
        <v>2187</v>
      </c>
      <c r="Y37" s="16">
        <v>7122</v>
      </c>
      <c r="Z37" s="16">
        <v>125074</v>
      </c>
      <c r="AA37" s="16">
        <v>127542</v>
      </c>
      <c r="AB37" s="16">
        <v>37353</v>
      </c>
      <c r="AC37" s="16">
        <v>134508</v>
      </c>
      <c r="AD37" s="16">
        <v>71411</v>
      </c>
      <c r="AE37" s="16">
        <v>98396</v>
      </c>
      <c r="AF37" s="16">
        <v>71391</v>
      </c>
      <c r="AG37" s="16">
        <v>145</v>
      </c>
      <c r="AH37" s="16">
        <v>45503</v>
      </c>
      <c r="AI37" s="16">
        <v>155678</v>
      </c>
      <c r="AJ37" s="16">
        <v>0</v>
      </c>
      <c r="AK37" s="16">
        <v>174781</v>
      </c>
      <c r="AL37" s="16">
        <v>333963</v>
      </c>
      <c r="AM37" s="16">
        <v>18903</v>
      </c>
      <c r="AN37" s="16">
        <f t="shared" si="0"/>
        <v>1897706</v>
      </c>
      <c r="AO37" s="16">
        <v>261579</v>
      </c>
      <c r="AP37" s="16">
        <v>3073470</v>
      </c>
      <c r="AQ37" s="16">
        <v>0</v>
      </c>
      <c r="AR37" s="16">
        <v>0</v>
      </c>
      <c r="AS37" s="16">
        <v>0</v>
      </c>
      <c r="AT37" s="16">
        <v>0</v>
      </c>
      <c r="AU37" s="16">
        <f t="shared" si="1"/>
        <v>3335049</v>
      </c>
      <c r="AV37" s="16">
        <f t="shared" si="2"/>
        <v>5232755</v>
      </c>
      <c r="AW37" s="16">
        <v>6094</v>
      </c>
      <c r="AX37" s="16">
        <f t="shared" si="3"/>
        <v>3341143</v>
      </c>
      <c r="AY37" s="16">
        <f t="shared" si="4"/>
        <v>5238849</v>
      </c>
      <c r="AZ37" s="16">
        <v>-15791</v>
      </c>
      <c r="BA37" s="16">
        <f t="shared" si="5"/>
        <v>3325352</v>
      </c>
      <c r="BB37" s="17">
        <f t="shared" si="6"/>
        <v>5223058</v>
      </c>
    </row>
    <row r="38" spans="1:54" ht="13.5" customHeight="1" x14ac:dyDescent="0.15">
      <c r="A38" s="3" t="s">
        <v>67</v>
      </c>
      <c r="B38" s="7" t="s">
        <v>178</v>
      </c>
      <c r="C38" s="18">
        <v>273449</v>
      </c>
      <c r="D38" s="16">
        <v>246466</v>
      </c>
      <c r="E38" s="16">
        <v>70911</v>
      </c>
      <c r="F38" s="16">
        <v>48027</v>
      </c>
      <c r="G38" s="16">
        <v>7093</v>
      </c>
      <c r="H38" s="16">
        <v>1231815</v>
      </c>
      <c r="I38" s="16">
        <v>89190</v>
      </c>
      <c r="J38" s="16">
        <v>148443</v>
      </c>
      <c r="K38" s="16">
        <v>327874</v>
      </c>
      <c r="L38" s="16">
        <v>26169</v>
      </c>
      <c r="M38" s="16">
        <v>366248</v>
      </c>
      <c r="N38" s="16">
        <v>96807</v>
      </c>
      <c r="O38" s="16">
        <v>125657</v>
      </c>
      <c r="P38" s="16">
        <v>7865</v>
      </c>
      <c r="Q38" s="16">
        <v>66438</v>
      </c>
      <c r="R38" s="16">
        <v>21919</v>
      </c>
      <c r="S38" s="16">
        <v>173529</v>
      </c>
      <c r="T38" s="16">
        <v>38708</v>
      </c>
      <c r="U38" s="16">
        <v>1054656</v>
      </c>
      <c r="V38" s="16">
        <v>219023</v>
      </c>
      <c r="W38" s="16">
        <v>68794</v>
      </c>
      <c r="X38" s="16">
        <v>127005</v>
      </c>
      <c r="Y38" s="16">
        <v>116389</v>
      </c>
      <c r="Z38" s="16">
        <v>3455602</v>
      </c>
      <c r="AA38" s="16">
        <v>1792803</v>
      </c>
      <c r="AB38" s="16">
        <v>1763190</v>
      </c>
      <c r="AC38" s="16">
        <v>1790613</v>
      </c>
      <c r="AD38" s="16">
        <v>1144816</v>
      </c>
      <c r="AE38" s="16">
        <v>5542814</v>
      </c>
      <c r="AF38" s="16">
        <v>2084827</v>
      </c>
      <c r="AG38" s="16">
        <v>4336668</v>
      </c>
      <c r="AH38" s="16">
        <v>1996067</v>
      </c>
      <c r="AI38" s="16">
        <v>2316865</v>
      </c>
      <c r="AJ38" s="16">
        <v>522247</v>
      </c>
      <c r="AK38" s="16">
        <v>3003178</v>
      </c>
      <c r="AL38" s="16">
        <v>995973</v>
      </c>
      <c r="AM38" s="16">
        <v>155640</v>
      </c>
      <c r="AN38" s="16">
        <f t="shared" si="0"/>
        <v>35853778</v>
      </c>
      <c r="AO38" s="16">
        <v>44594</v>
      </c>
      <c r="AP38" s="16">
        <v>5114747</v>
      </c>
      <c r="AQ38" s="16">
        <v>0</v>
      </c>
      <c r="AR38" s="16">
        <v>1034719</v>
      </c>
      <c r="AS38" s="16">
        <v>0</v>
      </c>
      <c r="AT38" s="16">
        <v>0</v>
      </c>
      <c r="AU38" s="16">
        <f t="shared" si="1"/>
        <v>6194060</v>
      </c>
      <c r="AV38" s="16">
        <f t="shared" si="2"/>
        <v>42047838</v>
      </c>
      <c r="AW38" s="16">
        <v>508042</v>
      </c>
      <c r="AX38" s="16">
        <f t="shared" si="3"/>
        <v>6702102</v>
      </c>
      <c r="AY38" s="16">
        <f t="shared" si="4"/>
        <v>42555880</v>
      </c>
      <c r="AZ38" s="16">
        <v>-5518727</v>
      </c>
      <c r="BA38" s="16">
        <f t="shared" si="5"/>
        <v>1183375</v>
      </c>
      <c r="BB38" s="17">
        <f t="shared" si="6"/>
        <v>37037153</v>
      </c>
    </row>
    <row r="39" spans="1:54" ht="13.5" customHeight="1" x14ac:dyDescent="0.15">
      <c r="A39" s="6" t="s">
        <v>68</v>
      </c>
      <c r="B39" s="37" t="s">
        <v>179</v>
      </c>
      <c r="C39" s="21">
        <v>2101</v>
      </c>
      <c r="D39" s="19">
        <v>0</v>
      </c>
      <c r="E39" s="19">
        <v>1426</v>
      </c>
      <c r="F39" s="19">
        <v>5858</v>
      </c>
      <c r="G39" s="19">
        <v>32</v>
      </c>
      <c r="H39" s="19">
        <v>115772</v>
      </c>
      <c r="I39" s="19">
        <v>669</v>
      </c>
      <c r="J39" s="19">
        <v>845</v>
      </c>
      <c r="K39" s="19">
        <v>1412</v>
      </c>
      <c r="L39" s="19">
        <v>50</v>
      </c>
      <c r="M39" s="19">
        <v>1671</v>
      </c>
      <c r="N39" s="19">
        <v>126</v>
      </c>
      <c r="O39" s="19">
        <v>296</v>
      </c>
      <c r="P39" s="19">
        <v>73</v>
      </c>
      <c r="Q39" s="19">
        <v>345</v>
      </c>
      <c r="R39" s="19">
        <v>125</v>
      </c>
      <c r="S39" s="19">
        <v>1831</v>
      </c>
      <c r="T39" s="19">
        <v>154</v>
      </c>
      <c r="U39" s="19">
        <v>5550</v>
      </c>
      <c r="V39" s="19">
        <v>712</v>
      </c>
      <c r="W39" s="19">
        <v>876</v>
      </c>
      <c r="X39" s="19">
        <v>524</v>
      </c>
      <c r="Y39" s="19">
        <v>416</v>
      </c>
      <c r="Z39" s="19">
        <v>11466</v>
      </c>
      <c r="AA39" s="19">
        <v>2627</v>
      </c>
      <c r="AB39" s="19">
        <v>29981</v>
      </c>
      <c r="AC39" s="19">
        <v>4248</v>
      </c>
      <c r="AD39" s="19">
        <v>30593</v>
      </c>
      <c r="AE39" s="19">
        <v>12063</v>
      </c>
      <c r="AF39" s="19">
        <v>182871</v>
      </c>
      <c r="AG39" s="19">
        <v>29995</v>
      </c>
      <c r="AH39" s="19">
        <v>35208</v>
      </c>
      <c r="AI39" s="19">
        <v>651283</v>
      </c>
      <c r="AJ39" s="19">
        <v>19808</v>
      </c>
      <c r="AK39" s="19">
        <v>35165</v>
      </c>
      <c r="AL39" s="19">
        <v>309496</v>
      </c>
      <c r="AM39" s="19">
        <v>9949</v>
      </c>
      <c r="AN39" s="19">
        <f t="shared" si="0"/>
        <v>1505617</v>
      </c>
      <c r="AO39" s="19">
        <v>5815969</v>
      </c>
      <c r="AP39" s="19">
        <v>27209776</v>
      </c>
      <c r="AQ39" s="19">
        <v>0</v>
      </c>
      <c r="AR39" s="19">
        <v>0</v>
      </c>
      <c r="AS39" s="19">
        <v>0</v>
      </c>
      <c r="AT39" s="19">
        <v>0</v>
      </c>
      <c r="AU39" s="19">
        <f t="shared" si="1"/>
        <v>33025745</v>
      </c>
      <c r="AV39" s="19">
        <f t="shared" si="2"/>
        <v>34531362</v>
      </c>
      <c r="AW39" s="19">
        <v>4962672</v>
      </c>
      <c r="AX39" s="19">
        <f t="shared" si="3"/>
        <v>37988417</v>
      </c>
      <c r="AY39" s="19">
        <f t="shared" si="4"/>
        <v>39494034</v>
      </c>
      <c r="AZ39" s="19">
        <v>-2790416</v>
      </c>
      <c r="BA39" s="19">
        <f t="shared" si="5"/>
        <v>35198001</v>
      </c>
      <c r="BB39" s="20">
        <f t="shared" si="6"/>
        <v>36703618</v>
      </c>
    </row>
    <row r="40" spans="1:54" ht="13.5" customHeight="1" x14ac:dyDescent="0.15">
      <c r="A40" s="3" t="s">
        <v>69</v>
      </c>
      <c r="B40" s="7" t="s">
        <v>180</v>
      </c>
      <c r="C40" s="18">
        <v>248147</v>
      </c>
      <c r="D40" s="16">
        <v>250494</v>
      </c>
      <c r="E40" s="16">
        <v>53962</v>
      </c>
      <c r="F40" s="16">
        <v>52401</v>
      </c>
      <c r="G40" s="16">
        <v>935</v>
      </c>
      <c r="H40" s="16">
        <v>314974</v>
      </c>
      <c r="I40" s="16">
        <v>10084</v>
      </c>
      <c r="J40" s="16">
        <v>31010</v>
      </c>
      <c r="K40" s="16">
        <v>32179</v>
      </c>
      <c r="L40" s="16">
        <v>7132</v>
      </c>
      <c r="M40" s="16">
        <v>50789</v>
      </c>
      <c r="N40" s="16">
        <v>19588</v>
      </c>
      <c r="O40" s="16">
        <v>9754</v>
      </c>
      <c r="P40" s="16">
        <v>1506</v>
      </c>
      <c r="Q40" s="16">
        <v>8376</v>
      </c>
      <c r="R40" s="16">
        <v>6670</v>
      </c>
      <c r="S40" s="16">
        <v>34361</v>
      </c>
      <c r="T40" s="16">
        <v>4628</v>
      </c>
      <c r="U40" s="16">
        <v>21770</v>
      </c>
      <c r="V40" s="16">
        <v>18219</v>
      </c>
      <c r="W40" s="16">
        <v>8019</v>
      </c>
      <c r="X40" s="16">
        <v>6248</v>
      </c>
      <c r="Y40" s="16">
        <v>5999</v>
      </c>
      <c r="Z40" s="16">
        <v>579973</v>
      </c>
      <c r="AA40" s="16">
        <v>62386</v>
      </c>
      <c r="AB40" s="16">
        <v>206326</v>
      </c>
      <c r="AC40" s="16">
        <v>69495</v>
      </c>
      <c r="AD40" s="16">
        <v>478036</v>
      </c>
      <c r="AE40" s="16">
        <v>305961</v>
      </c>
      <c r="AF40" s="16">
        <v>154496</v>
      </c>
      <c r="AG40" s="16">
        <v>39462</v>
      </c>
      <c r="AH40" s="16">
        <v>343225</v>
      </c>
      <c r="AI40" s="16">
        <v>191397</v>
      </c>
      <c r="AJ40" s="16">
        <v>36647</v>
      </c>
      <c r="AK40" s="16">
        <v>269134</v>
      </c>
      <c r="AL40" s="16">
        <v>75485</v>
      </c>
      <c r="AM40" s="16">
        <v>0</v>
      </c>
      <c r="AN40" s="16">
        <f t="shared" si="0"/>
        <v>4009268</v>
      </c>
      <c r="AO40" s="16">
        <v>0</v>
      </c>
      <c r="AP40" s="16">
        <v>5852</v>
      </c>
      <c r="AQ40" s="16">
        <v>0</v>
      </c>
      <c r="AR40" s="16">
        <v>0</v>
      </c>
      <c r="AS40" s="16">
        <v>0</v>
      </c>
      <c r="AT40" s="16">
        <v>0</v>
      </c>
      <c r="AU40" s="16">
        <f t="shared" si="1"/>
        <v>5852</v>
      </c>
      <c r="AV40" s="16">
        <f t="shared" si="2"/>
        <v>4015120</v>
      </c>
      <c r="AW40" s="16">
        <v>1359</v>
      </c>
      <c r="AX40" s="16">
        <f t="shared" si="3"/>
        <v>7211</v>
      </c>
      <c r="AY40" s="16">
        <f t="shared" si="4"/>
        <v>4016479</v>
      </c>
      <c r="AZ40" s="16">
        <v>-223938</v>
      </c>
      <c r="BA40" s="16">
        <f t="shared" si="5"/>
        <v>-216727</v>
      </c>
      <c r="BB40" s="17">
        <f t="shared" si="6"/>
        <v>3792541</v>
      </c>
    </row>
    <row r="41" spans="1:54" ht="13.5" customHeight="1" thickBot="1" x14ac:dyDescent="0.2">
      <c r="A41" s="41" t="s">
        <v>70</v>
      </c>
      <c r="B41" s="9" t="s">
        <v>22</v>
      </c>
      <c r="C41" s="27">
        <f t="shared" ref="C41:AM41" si="7">SUM(C4:C40)</f>
        <v>6917047</v>
      </c>
      <c r="D41" s="25">
        <f t="shared" si="7"/>
        <v>11776690</v>
      </c>
      <c r="E41" s="25">
        <f t="shared" si="7"/>
        <v>1395824</v>
      </c>
      <c r="F41" s="25">
        <f t="shared" si="7"/>
        <v>2610734</v>
      </c>
      <c r="G41" s="25">
        <f t="shared" si="7"/>
        <v>239783</v>
      </c>
      <c r="H41" s="25">
        <f t="shared" si="7"/>
        <v>32037887</v>
      </c>
      <c r="I41" s="25">
        <f t="shared" si="7"/>
        <v>2022209</v>
      </c>
      <c r="J41" s="25">
        <f t="shared" si="7"/>
        <v>7256928</v>
      </c>
      <c r="K41" s="25">
        <f t="shared" si="7"/>
        <v>12902378</v>
      </c>
      <c r="L41" s="25">
        <f t="shared" si="7"/>
        <v>296343</v>
      </c>
      <c r="M41" s="25">
        <f t="shared" si="7"/>
        <v>10105903</v>
      </c>
      <c r="N41" s="25">
        <f t="shared" si="7"/>
        <v>1507243</v>
      </c>
      <c r="O41" s="25">
        <f t="shared" si="7"/>
        <v>2331463</v>
      </c>
      <c r="P41" s="25">
        <f t="shared" si="7"/>
        <v>529958</v>
      </c>
      <c r="Q41" s="25">
        <f t="shared" si="7"/>
        <v>2138940</v>
      </c>
      <c r="R41" s="25">
        <f t="shared" si="7"/>
        <v>365923</v>
      </c>
      <c r="S41" s="25">
        <f t="shared" si="7"/>
        <v>2313162</v>
      </c>
      <c r="T41" s="25">
        <f t="shared" si="7"/>
        <v>1031020</v>
      </c>
      <c r="U41" s="25">
        <f t="shared" si="7"/>
        <v>10992248</v>
      </c>
      <c r="V41" s="25">
        <f t="shared" si="7"/>
        <v>4907213</v>
      </c>
      <c r="W41" s="25">
        <f t="shared" si="7"/>
        <v>2606986</v>
      </c>
      <c r="X41" s="25">
        <f t="shared" si="7"/>
        <v>3308927</v>
      </c>
      <c r="Y41" s="25">
        <f t="shared" si="7"/>
        <v>2755292</v>
      </c>
      <c r="Z41" s="25">
        <f t="shared" si="7"/>
        <v>21485302</v>
      </c>
      <c r="AA41" s="25">
        <f t="shared" si="7"/>
        <v>6988802</v>
      </c>
      <c r="AB41" s="25">
        <f t="shared" si="7"/>
        <v>9962777</v>
      </c>
      <c r="AC41" s="25">
        <f t="shared" si="7"/>
        <v>5218780</v>
      </c>
      <c r="AD41" s="25">
        <f t="shared" si="7"/>
        <v>8033308</v>
      </c>
      <c r="AE41" s="25">
        <f t="shared" si="7"/>
        <v>19683152</v>
      </c>
      <c r="AF41" s="25">
        <f t="shared" si="7"/>
        <v>9372720</v>
      </c>
      <c r="AG41" s="25">
        <f t="shared" si="7"/>
        <v>15061116</v>
      </c>
      <c r="AH41" s="25">
        <f t="shared" si="7"/>
        <v>8480741</v>
      </c>
      <c r="AI41" s="25">
        <f t="shared" si="7"/>
        <v>21129974</v>
      </c>
      <c r="AJ41" s="25">
        <f t="shared" si="7"/>
        <v>2670441</v>
      </c>
      <c r="AK41" s="25">
        <f t="shared" si="7"/>
        <v>10321474</v>
      </c>
      <c r="AL41" s="25">
        <f t="shared" si="7"/>
        <v>16133380</v>
      </c>
      <c r="AM41" s="25">
        <f t="shared" si="7"/>
        <v>2218389</v>
      </c>
      <c r="AN41" s="25">
        <f t="shared" si="0"/>
        <v>279110457</v>
      </c>
      <c r="AO41" s="28">
        <f t="shared" ref="AO41:BB41" si="8">SUM(AO4:AO40)</f>
        <v>8716821</v>
      </c>
      <c r="AP41" s="28">
        <f t="shared" si="8"/>
        <v>214974934</v>
      </c>
      <c r="AQ41" s="28">
        <f t="shared" si="8"/>
        <v>105372287</v>
      </c>
      <c r="AR41" s="28">
        <f t="shared" si="8"/>
        <v>84635277</v>
      </c>
      <c r="AS41" s="28">
        <f t="shared" si="8"/>
        <v>1531170</v>
      </c>
      <c r="AT41" s="28">
        <f t="shared" si="8"/>
        <v>350895</v>
      </c>
      <c r="AU41" s="28">
        <f t="shared" si="8"/>
        <v>415581384</v>
      </c>
      <c r="AV41" s="28">
        <f t="shared" si="8"/>
        <v>694691841</v>
      </c>
      <c r="AW41" s="28">
        <f t="shared" si="8"/>
        <v>154506564</v>
      </c>
      <c r="AX41" s="28">
        <f t="shared" si="8"/>
        <v>570087948</v>
      </c>
      <c r="AY41" s="28">
        <f t="shared" si="8"/>
        <v>849198405</v>
      </c>
      <c r="AZ41" s="28">
        <f t="shared" si="8"/>
        <v>-211826339</v>
      </c>
      <c r="BA41" s="28">
        <f t="shared" si="8"/>
        <v>358261609</v>
      </c>
      <c r="BB41" s="29">
        <f t="shared" si="8"/>
        <v>637372066</v>
      </c>
    </row>
    <row r="42" spans="1:54" ht="13.5" customHeight="1" x14ac:dyDescent="0.15">
      <c r="A42" s="3" t="s">
        <v>71</v>
      </c>
      <c r="B42" s="10" t="s">
        <v>23</v>
      </c>
      <c r="C42" s="18">
        <v>69180</v>
      </c>
      <c r="D42" s="16">
        <v>37132</v>
      </c>
      <c r="E42" s="16">
        <v>79337</v>
      </c>
      <c r="F42" s="16">
        <v>124733</v>
      </c>
      <c r="G42" s="16">
        <v>23016</v>
      </c>
      <c r="H42" s="16">
        <v>293835</v>
      </c>
      <c r="I42" s="16">
        <v>94136</v>
      </c>
      <c r="J42" s="16">
        <v>90636</v>
      </c>
      <c r="K42" s="16">
        <v>205089</v>
      </c>
      <c r="L42" s="16">
        <v>782</v>
      </c>
      <c r="M42" s="16">
        <v>167553</v>
      </c>
      <c r="N42" s="16">
        <v>28030</v>
      </c>
      <c r="O42" s="16">
        <v>51034</v>
      </c>
      <c r="P42" s="16">
        <v>5090</v>
      </c>
      <c r="Q42" s="16">
        <v>69857</v>
      </c>
      <c r="R42" s="16">
        <v>9123</v>
      </c>
      <c r="S42" s="16">
        <v>43520</v>
      </c>
      <c r="T42" s="16">
        <v>64140</v>
      </c>
      <c r="U42" s="16">
        <v>389630</v>
      </c>
      <c r="V42" s="16">
        <v>149807</v>
      </c>
      <c r="W42" s="16">
        <v>15834</v>
      </c>
      <c r="X42" s="16">
        <v>38379</v>
      </c>
      <c r="Y42" s="16">
        <v>73359</v>
      </c>
      <c r="Z42" s="16">
        <v>588037</v>
      </c>
      <c r="AA42" s="16">
        <v>339980</v>
      </c>
      <c r="AB42" s="16">
        <v>1032164</v>
      </c>
      <c r="AC42" s="16">
        <v>557693</v>
      </c>
      <c r="AD42" s="16">
        <v>298538</v>
      </c>
      <c r="AE42" s="16">
        <v>500128</v>
      </c>
      <c r="AF42" s="16">
        <v>343344</v>
      </c>
      <c r="AG42" s="16">
        <v>426416</v>
      </c>
      <c r="AH42" s="16">
        <v>268101</v>
      </c>
      <c r="AI42" s="16">
        <v>750508</v>
      </c>
      <c r="AJ42" s="16">
        <v>153455</v>
      </c>
      <c r="AK42" s="16">
        <v>507523</v>
      </c>
      <c r="AL42" s="38">
        <v>818413</v>
      </c>
      <c r="AM42" s="38">
        <v>9289</v>
      </c>
      <c r="AN42" s="20">
        <f t="shared" si="0"/>
        <v>8716821</v>
      </c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</row>
    <row r="43" spans="1:54" ht="13.5" customHeight="1" x14ac:dyDescent="0.15">
      <c r="A43" s="3" t="s">
        <v>72</v>
      </c>
      <c r="B43" s="7" t="s">
        <v>24</v>
      </c>
      <c r="C43" s="18">
        <v>2744905</v>
      </c>
      <c r="D43" s="16">
        <v>1730442</v>
      </c>
      <c r="E43" s="16">
        <v>205498</v>
      </c>
      <c r="F43" s="16">
        <v>1036852</v>
      </c>
      <c r="G43" s="16">
        <v>18436</v>
      </c>
      <c r="H43" s="16">
        <v>5038927</v>
      </c>
      <c r="I43" s="16">
        <v>1098673</v>
      </c>
      <c r="J43" s="16">
        <v>1589226</v>
      </c>
      <c r="K43" s="16">
        <v>1567690</v>
      </c>
      <c r="L43" s="16">
        <v>44990</v>
      </c>
      <c r="M43" s="16">
        <v>2411063</v>
      </c>
      <c r="N43" s="16">
        <v>577009</v>
      </c>
      <c r="O43" s="16">
        <v>189111</v>
      </c>
      <c r="P43" s="16">
        <v>67943</v>
      </c>
      <c r="Q43" s="16">
        <v>911209</v>
      </c>
      <c r="R43" s="16">
        <v>175140</v>
      </c>
      <c r="S43" s="16">
        <v>857192</v>
      </c>
      <c r="T43" s="16">
        <v>10592</v>
      </c>
      <c r="U43" s="16">
        <v>3144368</v>
      </c>
      <c r="V43" s="16">
        <v>1158809</v>
      </c>
      <c r="W43" s="16">
        <v>670731</v>
      </c>
      <c r="X43" s="16">
        <v>718883</v>
      </c>
      <c r="Y43" s="16">
        <v>930099</v>
      </c>
      <c r="Z43" s="16">
        <v>10141222</v>
      </c>
      <c r="AA43" s="16">
        <v>3534179</v>
      </c>
      <c r="AB43" s="16">
        <v>19721074</v>
      </c>
      <c r="AC43" s="16">
        <v>7395500</v>
      </c>
      <c r="AD43" s="16">
        <v>1025604</v>
      </c>
      <c r="AE43" s="16">
        <v>7358569</v>
      </c>
      <c r="AF43" s="16">
        <v>3002061</v>
      </c>
      <c r="AG43" s="16">
        <v>15006262</v>
      </c>
      <c r="AH43" s="16">
        <v>18816988</v>
      </c>
      <c r="AI43" s="16">
        <v>29214446</v>
      </c>
      <c r="AJ43" s="16">
        <v>2759333</v>
      </c>
      <c r="AK43" s="16">
        <v>9171723</v>
      </c>
      <c r="AL43" s="38">
        <v>9923155</v>
      </c>
      <c r="AM43" s="38">
        <v>131845</v>
      </c>
      <c r="AN43" s="17">
        <f t="shared" si="0"/>
        <v>164099749</v>
      </c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</row>
    <row r="44" spans="1:54" ht="13.5" customHeight="1" x14ac:dyDescent="0.15">
      <c r="A44" s="3" t="s">
        <v>181</v>
      </c>
      <c r="B44" s="7" t="s">
        <v>25</v>
      </c>
      <c r="C44" s="18">
        <v>2737047</v>
      </c>
      <c r="D44" s="16">
        <v>1040908</v>
      </c>
      <c r="E44" s="16">
        <v>1348497</v>
      </c>
      <c r="F44" s="16">
        <v>240981</v>
      </c>
      <c r="G44" s="16">
        <v>81928</v>
      </c>
      <c r="H44" s="16">
        <v>5657578</v>
      </c>
      <c r="I44" s="16">
        <v>-224666</v>
      </c>
      <c r="J44" s="16">
        <v>544888.94905199995</v>
      </c>
      <c r="K44" s="16">
        <v>599150.15935999993</v>
      </c>
      <c r="L44" s="16">
        <v>54863</v>
      </c>
      <c r="M44" s="16">
        <v>-309441</v>
      </c>
      <c r="N44" s="16">
        <v>428012</v>
      </c>
      <c r="O44" s="16">
        <v>804518</v>
      </c>
      <c r="P44" s="16">
        <v>-15664</v>
      </c>
      <c r="Q44" s="16">
        <v>-192630</v>
      </c>
      <c r="R44" s="16">
        <v>87551</v>
      </c>
      <c r="S44" s="16">
        <v>-103907</v>
      </c>
      <c r="T44" s="16">
        <v>879059</v>
      </c>
      <c r="U44" s="16">
        <v>-1393590</v>
      </c>
      <c r="V44" s="16">
        <v>623584.21440399997</v>
      </c>
      <c r="W44" s="16">
        <v>-479445</v>
      </c>
      <c r="X44" s="16">
        <v>37043</v>
      </c>
      <c r="Y44" s="16">
        <v>392327</v>
      </c>
      <c r="Z44" s="16">
        <v>5297366</v>
      </c>
      <c r="AA44" s="16">
        <v>-645556</v>
      </c>
      <c r="AB44" s="16">
        <v>10512846</v>
      </c>
      <c r="AC44" s="16">
        <v>2663559</v>
      </c>
      <c r="AD44" s="16">
        <v>25271748</v>
      </c>
      <c r="AE44" s="16">
        <v>4828786</v>
      </c>
      <c r="AF44" s="16">
        <v>5658257</v>
      </c>
      <c r="AG44" s="16">
        <v>0</v>
      </c>
      <c r="AH44" s="16">
        <v>-431520</v>
      </c>
      <c r="AI44" s="16">
        <v>4089833</v>
      </c>
      <c r="AJ44" s="16">
        <v>-453251</v>
      </c>
      <c r="AK44" s="16">
        <v>9435212</v>
      </c>
      <c r="AL44" s="38">
        <v>4565146</v>
      </c>
      <c r="AM44" s="38">
        <v>1201221</v>
      </c>
      <c r="AN44" s="17">
        <f t="shared" si="0"/>
        <v>84832239.322815999</v>
      </c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</row>
    <row r="45" spans="1:54" ht="13.5" customHeight="1" x14ac:dyDescent="0.15">
      <c r="A45" s="3" t="s">
        <v>182</v>
      </c>
      <c r="B45" s="7" t="s">
        <v>26</v>
      </c>
      <c r="C45" s="18">
        <v>2739698</v>
      </c>
      <c r="D45" s="16">
        <v>986352</v>
      </c>
      <c r="E45" s="16">
        <v>663437</v>
      </c>
      <c r="F45" s="16">
        <v>546097</v>
      </c>
      <c r="G45" s="16">
        <v>22238</v>
      </c>
      <c r="H45" s="16">
        <v>1677839</v>
      </c>
      <c r="I45" s="16">
        <v>277168</v>
      </c>
      <c r="J45" s="16">
        <v>591009.05094800005</v>
      </c>
      <c r="K45" s="16">
        <v>942174.84063999995</v>
      </c>
      <c r="L45" s="16">
        <v>29335</v>
      </c>
      <c r="M45" s="16">
        <v>1392181</v>
      </c>
      <c r="N45" s="16">
        <v>207572</v>
      </c>
      <c r="O45" s="16">
        <v>98848</v>
      </c>
      <c r="P45" s="16">
        <v>14060</v>
      </c>
      <c r="Q45" s="16">
        <v>176469</v>
      </c>
      <c r="R45" s="16">
        <v>27035</v>
      </c>
      <c r="S45" s="16">
        <v>97984</v>
      </c>
      <c r="T45" s="16">
        <v>372963</v>
      </c>
      <c r="U45" s="16">
        <v>1699976</v>
      </c>
      <c r="V45" s="16">
        <v>601887.78559600003</v>
      </c>
      <c r="W45" s="16">
        <v>621237</v>
      </c>
      <c r="X45" s="16">
        <v>249501</v>
      </c>
      <c r="Y45" s="16">
        <v>276340</v>
      </c>
      <c r="Z45" s="16">
        <v>1369904</v>
      </c>
      <c r="AA45" s="16">
        <v>5331220</v>
      </c>
      <c r="AB45" s="16">
        <v>3518590</v>
      </c>
      <c r="AC45" s="16">
        <v>1912695</v>
      </c>
      <c r="AD45" s="16">
        <v>13600642</v>
      </c>
      <c r="AE45" s="16">
        <v>2524015</v>
      </c>
      <c r="AF45" s="16">
        <v>2422264</v>
      </c>
      <c r="AG45" s="16">
        <v>13973285</v>
      </c>
      <c r="AH45" s="16">
        <v>2866468</v>
      </c>
      <c r="AI45" s="16">
        <v>5179798</v>
      </c>
      <c r="AJ45" s="16">
        <v>178860</v>
      </c>
      <c r="AK45" s="16">
        <v>5998581</v>
      </c>
      <c r="AL45" s="38">
        <v>3626352</v>
      </c>
      <c r="AM45" s="38">
        <v>199413</v>
      </c>
      <c r="AN45" s="17">
        <f t="shared" si="0"/>
        <v>77013488.677184001</v>
      </c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</row>
    <row r="46" spans="1:54" ht="13.5" customHeight="1" x14ac:dyDescent="0.15">
      <c r="A46" s="3" t="s">
        <v>183</v>
      </c>
      <c r="B46" s="7" t="s">
        <v>85</v>
      </c>
      <c r="C46" s="18">
        <v>808198</v>
      </c>
      <c r="D46" s="16">
        <v>266440</v>
      </c>
      <c r="E46" s="16">
        <v>223838</v>
      </c>
      <c r="F46" s="16">
        <v>138365</v>
      </c>
      <c r="G46" s="16">
        <v>16238</v>
      </c>
      <c r="H46" s="16">
        <v>4134562</v>
      </c>
      <c r="I46" s="16">
        <v>287216</v>
      </c>
      <c r="J46" s="16">
        <v>220549</v>
      </c>
      <c r="K46" s="16">
        <v>345796</v>
      </c>
      <c r="L46" s="16">
        <v>19712</v>
      </c>
      <c r="M46" s="16">
        <v>376926</v>
      </c>
      <c r="N46" s="16">
        <v>70802</v>
      </c>
      <c r="O46" s="16">
        <v>235518</v>
      </c>
      <c r="P46" s="16">
        <v>6195</v>
      </c>
      <c r="Q46" s="16">
        <v>133096</v>
      </c>
      <c r="R46" s="16">
        <v>10153</v>
      </c>
      <c r="S46" s="16">
        <v>33452</v>
      </c>
      <c r="T46" s="16">
        <v>110628</v>
      </c>
      <c r="U46" s="16">
        <v>505856</v>
      </c>
      <c r="V46" s="16">
        <v>134498</v>
      </c>
      <c r="W46" s="16">
        <v>47977</v>
      </c>
      <c r="X46" s="16">
        <v>-19146</v>
      </c>
      <c r="Y46" s="16">
        <v>129757</v>
      </c>
      <c r="Z46" s="16">
        <v>1568681</v>
      </c>
      <c r="AA46" s="16">
        <v>1015712</v>
      </c>
      <c r="AB46" s="16">
        <v>5193589</v>
      </c>
      <c r="AC46" s="16">
        <v>399991</v>
      </c>
      <c r="AD46" s="16">
        <v>1913822</v>
      </c>
      <c r="AE46" s="16">
        <v>1959121</v>
      </c>
      <c r="AF46" s="16">
        <v>933351</v>
      </c>
      <c r="AG46" s="16">
        <v>50696</v>
      </c>
      <c r="AH46" s="16">
        <v>282347</v>
      </c>
      <c r="AI46" s="16">
        <v>1280421</v>
      </c>
      <c r="AJ46" s="16">
        <v>97676</v>
      </c>
      <c r="AK46" s="16">
        <v>1606841</v>
      </c>
      <c r="AL46" s="38">
        <v>1637811</v>
      </c>
      <c r="AM46" s="38">
        <v>32399</v>
      </c>
      <c r="AN46" s="17">
        <f t="shared" si="0"/>
        <v>26209084</v>
      </c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</row>
    <row r="47" spans="1:54" ht="13.5" customHeight="1" x14ac:dyDescent="0.15">
      <c r="A47" s="3" t="s">
        <v>184</v>
      </c>
      <c r="B47" s="7" t="s">
        <v>30</v>
      </c>
      <c r="C47" s="18">
        <v>-338359</v>
      </c>
      <c r="D47" s="16">
        <v>-227767</v>
      </c>
      <c r="E47" s="16">
        <v>0</v>
      </c>
      <c r="F47" s="16">
        <v>-1469</v>
      </c>
      <c r="G47" s="16">
        <v>-622</v>
      </c>
      <c r="H47" s="16">
        <v>-32508</v>
      </c>
      <c r="I47" s="16">
        <v>-4</v>
      </c>
      <c r="J47" s="16">
        <v>-15</v>
      </c>
      <c r="K47" s="16">
        <v>-8</v>
      </c>
      <c r="L47" s="16">
        <v>-3</v>
      </c>
      <c r="M47" s="16">
        <v>-10</v>
      </c>
      <c r="N47" s="16">
        <v>-3</v>
      </c>
      <c r="O47" s="16">
        <v>-4</v>
      </c>
      <c r="P47" s="16">
        <v>0</v>
      </c>
      <c r="Q47" s="16">
        <v>-2</v>
      </c>
      <c r="R47" s="16">
        <v>0</v>
      </c>
      <c r="S47" s="16">
        <v>-3</v>
      </c>
      <c r="T47" s="16">
        <v>-2</v>
      </c>
      <c r="U47" s="16">
        <v>-12</v>
      </c>
      <c r="V47" s="16">
        <v>-4</v>
      </c>
      <c r="W47" s="16">
        <v>-3</v>
      </c>
      <c r="X47" s="16">
        <v>-5</v>
      </c>
      <c r="Y47" s="16">
        <v>-3</v>
      </c>
      <c r="Z47" s="16">
        <v>-266173</v>
      </c>
      <c r="AA47" s="16">
        <v>-206872</v>
      </c>
      <c r="AB47" s="16">
        <v>-25846</v>
      </c>
      <c r="AC47" s="16">
        <v>-448959</v>
      </c>
      <c r="AD47" s="16">
        <v>-35142</v>
      </c>
      <c r="AE47" s="16">
        <v>-166280</v>
      </c>
      <c r="AF47" s="16">
        <v>0</v>
      </c>
      <c r="AG47" s="16">
        <v>0</v>
      </c>
      <c r="AH47" s="16">
        <v>-3125</v>
      </c>
      <c r="AI47" s="16">
        <v>-668259</v>
      </c>
      <c r="AJ47" s="16">
        <v>-183456</v>
      </c>
      <c r="AK47" s="16">
        <v>-4201</v>
      </c>
      <c r="AL47" s="38">
        <v>-639</v>
      </c>
      <c r="AM47" s="38">
        <v>-15</v>
      </c>
      <c r="AN47" s="17">
        <f t="shared" si="0"/>
        <v>-2609773</v>
      </c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</row>
    <row r="48" spans="1:54" ht="13.5" customHeight="1" x14ac:dyDescent="0.15">
      <c r="A48" s="110" t="s">
        <v>186</v>
      </c>
      <c r="B48" s="32" t="s">
        <v>86</v>
      </c>
      <c r="C48" s="27">
        <f>SUM(C42:C47)</f>
        <v>8760669</v>
      </c>
      <c r="D48" s="25">
        <f t="shared" ref="D48:AM48" si="9">SUM(D42:D47)</f>
        <v>3833507</v>
      </c>
      <c r="E48" s="25">
        <f t="shared" si="9"/>
        <v>2520607</v>
      </c>
      <c r="F48" s="25">
        <f t="shared" si="9"/>
        <v>2085559</v>
      </c>
      <c r="G48" s="25">
        <f t="shared" si="9"/>
        <v>161234</v>
      </c>
      <c r="H48" s="25">
        <f t="shared" si="9"/>
        <v>16770233</v>
      </c>
      <c r="I48" s="25">
        <f t="shared" si="9"/>
        <v>1532523</v>
      </c>
      <c r="J48" s="25">
        <f t="shared" si="9"/>
        <v>3036294</v>
      </c>
      <c r="K48" s="25">
        <f t="shared" si="9"/>
        <v>3659892</v>
      </c>
      <c r="L48" s="25">
        <f t="shared" si="9"/>
        <v>149679</v>
      </c>
      <c r="M48" s="25">
        <f t="shared" si="9"/>
        <v>4038272</v>
      </c>
      <c r="N48" s="25">
        <f t="shared" si="9"/>
        <v>1311422</v>
      </c>
      <c r="O48" s="25">
        <f t="shared" si="9"/>
        <v>1379025</v>
      </c>
      <c r="P48" s="25">
        <f t="shared" si="9"/>
        <v>77624</v>
      </c>
      <c r="Q48" s="25">
        <f t="shared" si="9"/>
        <v>1097999</v>
      </c>
      <c r="R48" s="25">
        <f t="shared" si="9"/>
        <v>309002</v>
      </c>
      <c r="S48" s="25">
        <f t="shared" si="9"/>
        <v>928238</v>
      </c>
      <c r="T48" s="25">
        <f t="shared" si="9"/>
        <v>1437380</v>
      </c>
      <c r="U48" s="25">
        <f t="shared" si="9"/>
        <v>4346228</v>
      </c>
      <c r="V48" s="25">
        <f t="shared" si="9"/>
        <v>2668582</v>
      </c>
      <c r="W48" s="25">
        <f t="shared" si="9"/>
        <v>876331</v>
      </c>
      <c r="X48" s="25">
        <f t="shared" si="9"/>
        <v>1024655</v>
      </c>
      <c r="Y48" s="25">
        <f t="shared" si="9"/>
        <v>1801879</v>
      </c>
      <c r="Z48" s="25">
        <f t="shared" si="9"/>
        <v>18699037</v>
      </c>
      <c r="AA48" s="25">
        <f t="shared" si="9"/>
        <v>9368663</v>
      </c>
      <c r="AB48" s="25">
        <f t="shared" si="9"/>
        <v>39952417</v>
      </c>
      <c r="AC48" s="25">
        <f t="shared" si="9"/>
        <v>12480479</v>
      </c>
      <c r="AD48" s="25">
        <f t="shared" si="9"/>
        <v>42075212</v>
      </c>
      <c r="AE48" s="25">
        <f t="shared" si="9"/>
        <v>17004339</v>
      </c>
      <c r="AF48" s="25">
        <f t="shared" si="9"/>
        <v>12359277</v>
      </c>
      <c r="AG48" s="25">
        <f t="shared" si="9"/>
        <v>29456659</v>
      </c>
      <c r="AH48" s="25">
        <f t="shared" si="9"/>
        <v>21799259</v>
      </c>
      <c r="AI48" s="25">
        <f t="shared" si="9"/>
        <v>39846747</v>
      </c>
      <c r="AJ48" s="25">
        <f t="shared" si="9"/>
        <v>2552617</v>
      </c>
      <c r="AK48" s="25">
        <f t="shared" si="9"/>
        <v>26715679</v>
      </c>
      <c r="AL48" s="39">
        <f t="shared" si="9"/>
        <v>20570238</v>
      </c>
      <c r="AM48" s="39">
        <f t="shared" si="9"/>
        <v>1574152</v>
      </c>
      <c r="AN48" s="26">
        <f t="shared" si="0"/>
        <v>358261609</v>
      </c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</row>
    <row r="49" spans="1:54" ht="13.5" customHeight="1" thickBot="1" x14ac:dyDescent="0.2">
      <c r="A49" s="111" t="s">
        <v>188</v>
      </c>
      <c r="B49" s="33" t="s">
        <v>27</v>
      </c>
      <c r="C49" s="31">
        <f>C48+C41</f>
        <v>15677716</v>
      </c>
      <c r="D49" s="28">
        <f t="shared" ref="D49:AM49" si="10">D48+D41</f>
        <v>15610197</v>
      </c>
      <c r="E49" s="28">
        <f t="shared" si="10"/>
        <v>3916431</v>
      </c>
      <c r="F49" s="28">
        <f t="shared" si="10"/>
        <v>4696293</v>
      </c>
      <c r="G49" s="28">
        <f t="shared" si="10"/>
        <v>401017</v>
      </c>
      <c r="H49" s="28">
        <f t="shared" si="10"/>
        <v>48808120</v>
      </c>
      <c r="I49" s="28">
        <f t="shared" si="10"/>
        <v>3554732</v>
      </c>
      <c r="J49" s="28">
        <f t="shared" si="10"/>
        <v>10293222</v>
      </c>
      <c r="K49" s="28">
        <f t="shared" si="10"/>
        <v>16562270</v>
      </c>
      <c r="L49" s="28">
        <f t="shared" si="10"/>
        <v>446022</v>
      </c>
      <c r="M49" s="28">
        <f t="shared" si="10"/>
        <v>14144175</v>
      </c>
      <c r="N49" s="28">
        <f t="shared" si="10"/>
        <v>2818665</v>
      </c>
      <c r="O49" s="28">
        <f t="shared" si="10"/>
        <v>3710488</v>
      </c>
      <c r="P49" s="28">
        <f t="shared" si="10"/>
        <v>607582</v>
      </c>
      <c r="Q49" s="28">
        <f t="shared" si="10"/>
        <v>3236939</v>
      </c>
      <c r="R49" s="28">
        <f t="shared" si="10"/>
        <v>674925</v>
      </c>
      <c r="S49" s="28">
        <f t="shared" si="10"/>
        <v>3241400</v>
      </c>
      <c r="T49" s="28">
        <f t="shared" si="10"/>
        <v>2468400</v>
      </c>
      <c r="U49" s="28">
        <f t="shared" si="10"/>
        <v>15338476</v>
      </c>
      <c r="V49" s="28">
        <f t="shared" si="10"/>
        <v>7575795</v>
      </c>
      <c r="W49" s="28">
        <f t="shared" si="10"/>
        <v>3483317</v>
      </c>
      <c r="X49" s="28">
        <f t="shared" si="10"/>
        <v>4333582</v>
      </c>
      <c r="Y49" s="28">
        <f t="shared" si="10"/>
        <v>4557171</v>
      </c>
      <c r="Z49" s="28">
        <f t="shared" si="10"/>
        <v>40184339</v>
      </c>
      <c r="AA49" s="28">
        <f t="shared" si="10"/>
        <v>16357465</v>
      </c>
      <c r="AB49" s="28">
        <f t="shared" si="10"/>
        <v>49915194</v>
      </c>
      <c r="AC49" s="28">
        <f t="shared" si="10"/>
        <v>17699259</v>
      </c>
      <c r="AD49" s="28">
        <f t="shared" si="10"/>
        <v>50108520</v>
      </c>
      <c r="AE49" s="28">
        <f t="shared" si="10"/>
        <v>36687491</v>
      </c>
      <c r="AF49" s="28">
        <f t="shared" si="10"/>
        <v>21731997</v>
      </c>
      <c r="AG49" s="28">
        <f t="shared" si="10"/>
        <v>44517775</v>
      </c>
      <c r="AH49" s="28">
        <f t="shared" si="10"/>
        <v>30280000</v>
      </c>
      <c r="AI49" s="28">
        <f t="shared" si="10"/>
        <v>60976721</v>
      </c>
      <c r="AJ49" s="28">
        <f t="shared" si="10"/>
        <v>5223058</v>
      </c>
      <c r="AK49" s="28">
        <f t="shared" si="10"/>
        <v>37037153</v>
      </c>
      <c r="AL49" s="40">
        <f t="shared" si="10"/>
        <v>36703618</v>
      </c>
      <c r="AM49" s="40">
        <f t="shared" si="10"/>
        <v>3792541</v>
      </c>
      <c r="AN49" s="29">
        <f t="shared" si="0"/>
        <v>637372066</v>
      </c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</row>
  </sheetData>
  <mergeCells count="1">
    <mergeCell ref="A2:B3"/>
  </mergeCells>
  <phoneticPr fontId="2"/>
  <pageMargins left="0.70866141732283472" right="0.70866141732283472" top="0.94488188976377963" bottom="0.74803149606299213" header="0.70866141732283472" footer="0.35433070866141736"/>
  <pageSetup paperSize="9" scale="70" fitToWidth="4" orientation="landscape" r:id="rId1"/>
  <headerFooter scaleWithDoc="0" alignWithMargins="0">
    <oddHeader xml:space="preserve">&amp;L&amp;10 ２　生産者価格評価表（37部門表）
&amp;R        　　　 &amp;8（単位：万円）    &amp;11 </oddHeader>
    <firstHeader xml:space="preserve">&amp;L１　生産者価格評価表
&amp;R &amp;8（単位：万円）&amp;11    </firstHeader>
  </headerFooter>
  <colBreaks count="2" manualBreakCount="2">
    <brk id="15" min="1" max="49" man="1"/>
    <brk id="28" min="1" max="4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6"/>
  <sheetViews>
    <sheetView view="pageBreakPreview" zoomScale="80" zoomScaleNormal="80" zoomScaleSheetLayoutView="80" workbookViewId="0">
      <pane xSplit="2" ySplit="3" topLeftCell="BB4" activePane="bottomRight" state="frozen"/>
      <selection activeCell="C2" sqref="C2:AL48"/>
      <selection pane="topRight" activeCell="C2" sqref="C2:AL48"/>
      <selection pane="bottomLeft" activeCell="C2" sqref="C2:AL48"/>
      <selection pane="bottomRight" activeCell="BD47" sqref="BD47"/>
    </sheetView>
  </sheetViews>
  <sheetFormatPr defaultRowHeight="13.5" x14ac:dyDescent="0.15"/>
  <cols>
    <col min="1" max="1" width="3.625" customWidth="1"/>
    <col min="2" max="2" width="27.625" customWidth="1"/>
    <col min="3" max="15" width="10.75" customWidth="1"/>
    <col min="16" max="28" width="10.5" customWidth="1"/>
    <col min="29" max="36" width="10.75" customWidth="1"/>
    <col min="37" max="57" width="10.75" style="34" customWidth="1"/>
    <col min="58" max="58" width="10.75" customWidth="1"/>
    <col min="59" max="69" width="10.625" customWidth="1"/>
    <col min="70" max="70" width="11.625" customWidth="1"/>
    <col min="71" max="72" width="10.625" customWidth="1"/>
  </cols>
  <sheetData>
    <row r="1" spans="1:72" ht="20.100000000000001" customHeight="1" thickBot="1" x14ac:dyDescent="0.25">
      <c r="A1" s="35" t="s">
        <v>28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T1" s="54" t="s">
        <v>73</v>
      </c>
    </row>
    <row r="2" spans="1:72" ht="13.5" customHeight="1" x14ac:dyDescent="0.15">
      <c r="A2" s="113" t="s">
        <v>0</v>
      </c>
      <c r="B2" s="114"/>
      <c r="C2" s="1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49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71</v>
      </c>
      <c r="AP2" s="2" t="s">
        <v>72</v>
      </c>
      <c r="AQ2" s="2" t="s">
        <v>181</v>
      </c>
      <c r="AR2" s="2" t="s">
        <v>182</v>
      </c>
      <c r="AS2" s="2" t="s">
        <v>183</v>
      </c>
      <c r="AT2" s="2" t="s">
        <v>184</v>
      </c>
      <c r="AU2" s="2" t="s">
        <v>189</v>
      </c>
      <c r="AV2" s="2" t="s">
        <v>190</v>
      </c>
      <c r="AW2" s="2" t="s">
        <v>191</v>
      </c>
      <c r="AX2" s="2" t="s">
        <v>192</v>
      </c>
      <c r="AY2" s="2" t="s">
        <v>193</v>
      </c>
      <c r="AZ2" s="2" t="s">
        <v>194</v>
      </c>
      <c r="BA2" s="2" t="s">
        <v>185</v>
      </c>
      <c r="BB2" s="2" t="s">
        <v>187</v>
      </c>
      <c r="BC2" s="2" t="s">
        <v>195</v>
      </c>
      <c r="BD2" s="2" t="s">
        <v>197</v>
      </c>
      <c r="BE2" s="11" t="s">
        <v>198</v>
      </c>
      <c r="BF2" s="11" t="s">
        <v>199</v>
      </c>
      <c r="BG2" s="11" t="s">
        <v>200</v>
      </c>
      <c r="BH2" s="11" t="s">
        <v>201</v>
      </c>
      <c r="BI2" s="11" t="s">
        <v>202</v>
      </c>
      <c r="BJ2" s="11" t="s">
        <v>203</v>
      </c>
      <c r="BK2" s="11" t="s">
        <v>204</v>
      </c>
      <c r="BL2" s="11" t="s">
        <v>209</v>
      </c>
      <c r="BM2" s="11" t="s">
        <v>210</v>
      </c>
      <c r="BN2" s="11" t="s">
        <v>211</v>
      </c>
      <c r="BO2" s="11" t="s">
        <v>212</v>
      </c>
      <c r="BP2" s="11" t="s">
        <v>213</v>
      </c>
      <c r="BQ2" s="11" t="s">
        <v>214</v>
      </c>
      <c r="BR2" s="11" t="s">
        <v>215</v>
      </c>
      <c r="BS2" s="11" t="s">
        <v>205</v>
      </c>
      <c r="BT2" s="12" t="s">
        <v>207</v>
      </c>
    </row>
    <row r="3" spans="1:72" ht="41.25" thickBot="1" x14ac:dyDescent="0.2">
      <c r="A3" s="115"/>
      <c r="B3" s="116"/>
      <c r="C3" s="44" t="s">
        <v>145</v>
      </c>
      <c r="D3" s="43" t="s">
        <v>29</v>
      </c>
      <c r="E3" s="43" t="s">
        <v>147</v>
      </c>
      <c r="F3" s="43" t="s">
        <v>148</v>
      </c>
      <c r="G3" s="43" t="s">
        <v>4</v>
      </c>
      <c r="H3" s="49" t="s">
        <v>74</v>
      </c>
      <c r="I3" s="43" t="s">
        <v>5</v>
      </c>
      <c r="J3" s="45" t="s">
        <v>15</v>
      </c>
      <c r="K3" s="43" t="s">
        <v>6</v>
      </c>
      <c r="L3" s="47" t="s">
        <v>75</v>
      </c>
      <c r="M3" s="48" t="s">
        <v>76</v>
      </c>
      <c r="N3" s="43" t="s">
        <v>77</v>
      </c>
      <c r="O3" s="43" t="s">
        <v>7</v>
      </c>
      <c r="P3" s="43" t="s">
        <v>8</v>
      </c>
      <c r="Q3" s="43" t="s">
        <v>9</v>
      </c>
      <c r="R3" s="43" t="s">
        <v>78</v>
      </c>
      <c r="S3" s="50" t="s">
        <v>79</v>
      </c>
      <c r="T3" s="49" t="s">
        <v>80</v>
      </c>
      <c r="U3" s="49" t="s">
        <v>50</v>
      </c>
      <c r="V3" s="49" t="s">
        <v>10</v>
      </c>
      <c r="W3" s="50" t="s">
        <v>48</v>
      </c>
      <c r="X3" s="43" t="s">
        <v>81</v>
      </c>
      <c r="Y3" s="48" t="s">
        <v>16</v>
      </c>
      <c r="Z3" s="43" t="s">
        <v>216</v>
      </c>
      <c r="AA3" s="48" t="s">
        <v>217</v>
      </c>
      <c r="AB3" s="51" t="s">
        <v>218</v>
      </c>
      <c r="AC3" s="43" t="s">
        <v>219</v>
      </c>
      <c r="AD3" s="43" t="s">
        <v>12</v>
      </c>
      <c r="AE3" s="49" t="s">
        <v>82</v>
      </c>
      <c r="AF3" s="43" t="s">
        <v>13</v>
      </c>
      <c r="AG3" s="43" t="s">
        <v>220</v>
      </c>
      <c r="AH3" s="52" t="s">
        <v>221</v>
      </c>
      <c r="AI3" s="50" t="s">
        <v>222</v>
      </c>
      <c r="AJ3" s="49" t="s">
        <v>223</v>
      </c>
      <c r="AK3" s="43" t="s">
        <v>224</v>
      </c>
      <c r="AL3" s="43" t="s">
        <v>225</v>
      </c>
      <c r="AM3" s="43" t="s">
        <v>226</v>
      </c>
      <c r="AN3" s="43" t="s">
        <v>227</v>
      </c>
      <c r="AO3" s="43" t="s">
        <v>173</v>
      </c>
      <c r="AP3" s="43" t="s">
        <v>174</v>
      </c>
      <c r="AQ3" s="43" t="s">
        <v>175</v>
      </c>
      <c r="AR3" s="43" t="s">
        <v>228</v>
      </c>
      <c r="AS3" s="43" t="s">
        <v>229</v>
      </c>
      <c r="AT3" s="43" t="s">
        <v>230</v>
      </c>
      <c r="AU3" s="43" t="s">
        <v>231</v>
      </c>
      <c r="AV3" s="43" t="s">
        <v>177</v>
      </c>
      <c r="AW3" s="43" t="s">
        <v>232</v>
      </c>
      <c r="AX3" s="43" t="s">
        <v>233</v>
      </c>
      <c r="AY3" s="43" t="s">
        <v>234</v>
      </c>
      <c r="AZ3" s="43" t="s">
        <v>235</v>
      </c>
      <c r="BA3" s="43" t="s">
        <v>236</v>
      </c>
      <c r="BB3" s="43" t="s">
        <v>237</v>
      </c>
      <c r="BC3" s="43" t="s">
        <v>238</v>
      </c>
      <c r="BD3" s="43" t="s">
        <v>180</v>
      </c>
      <c r="BE3" s="49" t="s">
        <v>22</v>
      </c>
      <c r="BF3" s="42" t="s">
        <v>87</v>
      </c>
      <c r="BG3" s="42" t="s">
        <v>88</v>
      </c>
      <c r="BH3" s="42" t="s">
        <v>89</v>
      </c>
      <c r="BI3" s="53" t="s">
        <v>90</v>
      </c>
      <c r="BJ3" s="53" t="s">
        <v>91</v>
      </c>
      <c r="BK3" s="42" t="s">
        <v>17</v>
      </c>
      <c r="BL3" s="42" t="s">
        <v>92</v>
      </c>
      <c r="BM3" s="42" t="s">
        <v>94</v>
      </c>
      <c r="BN3" s="42" t="s">
        <v>93</v>
      </c>
      <c r="BO3" s="42" t="s">
        <v>18</v>
      </c>
      <c r="BP3" s="42" t="s">
        <v>19</v>
      </c>
      <c r="BQ3" s="42" t="s">
        <v>20</v>
      </c>
      <c r="BR3" s="42" t="s">
        <v>95</v>
      </c>
      <c r="BS3" s="42" t="s">
        <v>96</v>
      </c>
      <c r="BT3" s="46" t="s">
        <v>21</v>
      </c>
    </row>
    <row r="4" spans="1:72" ht="13.5" customHeight="1" x14ac:dyDescent="0.15">
      <c r="A4" s="3" t="s">
        <v>31</v>
      </c>
      <c r="B4" s="4" t="s">
        <v>145</v>
      </c>
      <c r="C4" s="15">
        <v>1046846</v>
      </c>
      <c r="D4" s="13">
        <v>2296002</v>
      </c>
      <c r="E4" s="13">
        <v>5875</v>
      </c>
      <c r="F4" s="13">
        <v>0</v>
      </c>
      <c r="G4" s="13">
        <v>0</v>
      </c>
      <c r="H4" s="13">
        <v>4200364</v>
      </c>
      <c r="I4" s="13">
        <v>43134</v>
      </c>
      <c r="J4" s="13">
        <v>3363</v>
      </c>
      <c r="K4" s="13">
        <v>20680</v>
      </c>
      <c r="L4" s="13">
        <v>0</v>
      </c>
      <c r="M4" s="13">
        <v>1826179</v>
      </c>
      <c r="N4" s="13">
        <v>202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8914</v>
      </c>
      <c r="Z4" s="13">
        <v>12618</v>
      </c>
      <c r="AA4" s="13">
        <v>33177</v>
      </c>
      <c r="AB4" s="13">
        <v>5536</v>
      </c>
      <c r="AC4" s="13">
        <v>0</v>
      </c>
      <c r="AD4" s="13">
        <v>1883</v>
      </c>
      <c r="AE4" s="13">
        <v>0</v>
      </c>
      <c r="AF4" s="13">
        <v>89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6901</v>
      </c>
      <c r="AO4" s="13">
        <v>0</v>
      </c>
      <c r="AP4" s="13">
        <v>1353</v>
      </c>
      <c r="AQ4" s="13">
        <v>6960</v>
      </c>
      <c r="AR4" s="13">
        <v>17449</v>
      </c>
      <c r="AS4" s="13">
        <v>0</v>
      </c>
      <c r="AT4" s="13">
        <v>32973</v>
      </c>
      <c r="AU4" s="13">
        <v>34859</v>
      </c>
      <c r="AV4" s="13">
        <v>11091</v>
      </c>
      <c r="AW4" s="13">
        <v>551</v>
      </c>
      <c r="AX4" s="13">
        <v>20</v>
      </c>
      <c r="AY4" s="13">
        <v>97874</v>
      </c>
      <c r="AZ4" s="13">
        <v>372896</v>
      </c>
      <c r="BA4" s="13">
        <v>2142</v>
      </c>
      <c r="BB4" s="13">
        <v>32716</v>
      </c>
      <c r="BC4" s="13">
        <v>0</v>
      </c>
      <c r="BD4" s="13">
        <v>0</v>
      </c>
      <c r="BE4" s="13">
        <f>SUM(C4:BD4)</f>
        <v>10122647</v>
      </c>
      <c r="BF4" s="13">
        <v>29658</v>
      </c>
      <c r="BG4" s="13">
        <v>4317402</v>
      </c>
      <c r="BH4" s="13">
        <v>0</v>
      </c>
      <c r="BI4" s="13">
        <v>0</v>
      </c>
      <c r="BJ4" s="13">
        <v>106061</v>
      </c>
      <c r="BK4" s="13">
        <v>24011</v>
      </c>
      <c r="BL4" s="13">
        <v>689</v>
      </c>
      <c r="BM4" s="13">
        <f>SUM(BF4:BL4)</f>
        <v>4477821</v>
      </c>
      <c r="BN4" s="13">
        <f>BM4+BE4</f>
        <v>14600468</v>
      </c>
      <c r="BO4" s="13">
        <v>7831770</v>
      </c>
      <c r="BP4" s="13">
        <f>BO4+BM4</f>
        <v>12309591</v>
      </c>
      <c r="BQ4" s="13">
        <f>BO4+BN4</f>
        <v>22432238</v>
      </c>
      <c r="BR4" s="13">
        <v>-6754522</v>
      </c>
      <c r="BS4" s="13">
        <f>BR4+BP4</f>
        <v>5555069</v>
      </c>
      <c r="BT4" s="14">
        <f>BR4+BQ4</f>
        <v>15677716</v>
      </c>
    </row>
    <row r="5" spans="1:72" ht="13.5" customHeight="1" x14ac:dyDescent="0.15">
      <c r="A5" s="3" t="s">
        <v>32</v>
      </c>
      <c r="B5" s="7" t="s">
        <v>29</v>
      </c>
      <c r="C5" s="18">
        <v>164580</v>
      </c>
      <c r="D5" s="16">
        <v>381879</v>
      </c>
      <c r="E5" s="16">
        <v>36</v>
      </c>
      <c r="F5" s="16">
        <v>0</v>
      </c>
      <c r="G5" s="16">
        <v>0</v>
      </c>
      <c r="H5" s="16">
        <v>12917309</v>
      </c>
      <c r="I5" s="16">
        <v>5131</v>
      </c>
      <c r="J5" s="16">
        <v>0</v>
      </c>
      <c r="K5" s="16">
        <v>97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1672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836</v>
      </c>
      <c r="AO5" s="16">
        <v>0</v>
      </c>
      <c r="AP5" s="16">
        <v>106</v>
      </c>
      <c r="AQ5" s="16">
        <v>21564</v>
      </c>
      <c r="AR5" s="16">
        <v>2247</v>
      </c>
      <c r="AS5" s="16">
        <v>0</v>
      </c>
      <c r="AT5" s="16">
        <v>4876</v>
      </c>
      <c r="AU5" s="16">
        <v>5972</v>
      </c>
      <c r="AV5" s="16">
        <v>0</v>
      </c>
      <c r="AW5" s="16">
        <v>0</v>
      </c>
      <c r="AX5" s="16">
        <v>0</v>
      </c>
      <c r="AY5" s="16">
        <v>15403</v>
      </c>
      <c r="AZ5" s="16">
        <v>92352</v>
      </c>
      <c r="BA5" s="16">
        <v>4</v>
      </c>
      <c r="BB5" s="16">
        <v>1226</v>
      </c>
      <c r="BC5" s="16">
        <v>0</v>
      </c>
      <c r="BD5" s="16">
        <v>0</v>
      </c>
      <c r="BE5" s="16">
        <f t="shared" ref="BE5:BE57" si="0">SUM(C5:BD5)</f>
        <v>13615290</v>
      </c>
      <c r="BF5" s="16">
        <v>0</v>
      </c>
      <c r="BG5" s="16">
        <v>263282</v>
      </c>
      <c r="BH5" s="16">
        <v>0</v>
      </c>
      <c r="BI5" s="16">
        <v>0</v>
      </c>
      <c r="BJ5" s="16">
        <v>75816</v>
      </c>
      <c r="BK5" s="16">
        <v>-489</v>
      </c>
      <c r="BL5" s="16">
        <v>42</v>
      </c>
      <c r="BM5" s="16">
        <f t="shared" ref="BM5:BM57" si="1">SUM(BF5:BL5)</f>
        <v>338651</v>
      </c>
      <c r="BN5" s="16">
        <f t="shared" ref="BN5:BN57" si="2">BM5+BE5</f>
        <v>13953941</v>
      </c>
      <c r="BO5" s="16">
        <v>4746569</v>
      </c>
      <c r="BP5" s="16">
        <f t="shared" ref="BP5:BP57" si="3">BO5+BM5</f>
        <v>5085220</v>
      </c>
      <c r="BQ5" s="16">
        <f t="shared" ref="BQ5:BQ57" si="4">BO5+BN5</f>
        <v>18700510</v>
      </c>
      <c r="BR5" s="16">
        <v>-3090313</v>
      </c>
      <c r="BS5" s="16">
        <f t="shared" ref="BS5:BS57" si="5">BR5+BP5</f>
        <v>1994907</v>
      </c>
      <c r="BT5" s="17">
        <f t="shared" ref="BT5:BT57" si="6">BR5+BQ5</f>
        <v>15610197</v>
      </c>
    </row>
    <row r="6" spans="1:72" ht="13.5" customHeight="1" x14ac:dyDescent="0.15">
      <c r="A6" s="3" t="s">
        <v>33</v>
      </c>
      <c r="B6" s="7" t="s">
        <v>147</v>
      </c>
      <c r="C6" s="18">
        <v>3667</v>
      </c>
      <c r="D6" s="16">
        <v>0</v>
      </c>
      <c r="E6" s="16">
        <v>677457</v>
      </c>
      <c r="F6" s="16">
        <v>407</v>
      </c>
      <c r="G6" s="16">
        <v>13</v>
      </c>
      <c r="H6" s="16">
        <v>10837</v>
      </c>
      <c r="I6" s="16">
        <v>0</v>
      </c>
      <c r="J6" s="16">
        <v>1550344</v>
      </c>
      <c r="K6" s="16">
        <v>815</v>
      </c>
      <c r="L6" s="16">
        <v>0</v>
      </c>
      <c r="M6" s="16">
        <v>0</v>
      </c>
      <c r="N6" s="16">
        <v>0</v>
      </c>
      <c r="O6" s="16">
        <v>1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8</v>
      </c>
      <c r="Y6" s="16">
        <v>1205</v>
      </c>
      <c r="Z6" s="16">
        <v>191</v>
      </c>
      <c r="AA6" s="16">
        <v>1675</v>
      </c>
      <c r="AB6" s="16">
        <v>370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180</v>
      </c>
      <c r="AQ6" s="16">
        <v>0</v>
      </c>
      <c r="AR6" s="16">
        <v>195</v>
      </c>
      <c r="AS6" s="16">
        <v>0</v>
      </c>
      <c r="AT6" s="16">
        <v>1524</v>
      </c>
      <c r="AU6" s="16">
        <v>1722</v>
      </c>
      <c r="AV6" s="16">
        <v>0</v>
      </c>
      <c r="AW6" s="16">
        <v>0</v>
      </c>
      <c r="AX6" s="16">
        <v>0</v>
      </c>
      <c r="AY6" s="16">
        <v>9611</v>
      </c>
      <c r="AZ6" s="16">
        <v>34681</v>
      </c>
      <c r="BA6" s="16">
        <v>0</v>
      </c>
      <c r="BB6" s="16">
        <v>788</v>
      </c>
      <c r="BC6" s="16">
        <v>0</v>
      </c>
      <c r="BD6" s="16">
        <v>0</v>
      </c>
      <c r="BE6" s="16">
        <f t="shared" si="0"/>
        <v>2295691</v>
      </c>
      <c r="BF6" s="16">
        <v>2013</v>
      </c>
      <c r="BG6" s="16">
        <v>316412</v>
      </c>
      <c r="BH6" s="16">
        <v>0</v>
      </c>
      <c r="BI6" s="16">
        <v>0</v>
      </c>
      <c r="BJ6" s="16">
        <v>0</v>
      </c>
      <c r="BK6" s="16">
        <v>899666</v>
      </c>
      <c r="BL6" s="16">
        <v>832</v>
      </c>
      <c r="BM6" s="16">
        <f t="shared" si="1"/>
        <v>1218923</v>
      </c>
      <c r="BN6" s="16">
        <f t="shared" si="2"/>
        <v>3514614</v>
      </c>
      <c r="BO6" s="16">
        <v>1019630</v>
      </c>
      <c r="BP6" s="16">
        <f t="shared" si="3"/>
        <v>2238553</v>
      </c>
      <c r="BQ6" s="16">
        <f t="shared" si="4"/>
        <v>4534244</v>
      </c>
      <c r="BR6" s="16">
        <v>-617813</v>
      </c>
      <c r="BS6" s="16">
        <f t="shared" si="5"/>
        <v>1620740</v>
      </c>
      <c r="BT6" s="17">
        <f t="shared" si="6"/>
        <v>3916431</v>
      </c>
    </row>
    <row r="7" spans="1:72" ht="13.5" customHeight="1" x14ac:dyDescent="0.15">
      <c r="A7" s="3" t="s">
        <v>34</v>
      </c>
      <c r="B7" s="7" t="s">
        <v>148</v>
      </c>
      <c r="C7" s="18">
        <v>0</v>
      </c>
      <c r="D7" s="16">
        <v>0</v>
      </c>
      <c r="E7" s="16">
        <v>0</v>
      </c>
      <c r="F7" s="16">
        <v>344064</v>
      </c>
      <c r="G7" s="16">
        <v>0</v>
      </c>
      <c r="H7" s="16">
        <v>444741</v>
      </c>
      <c r="I7" s="16">
        <v>0</v>
      </c>
      <c r="J7" s="16">
        <v>0</v>
      </c>
      <c r="K7" s="16">
        <v>175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1418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771</v>
      </c>
      <c r="AO7" s="16">
        <v>0</v>
      </c>
      <c r="AP7" s="16">
        <v>272</v>
      </c>
      <c r="AQ7" s="16">
        <v>0</v>
      </c>
      <c r="AR7" s="16">
        <v>4284</v>
      </c>
      <c r="AS7" s="16">
        <v>0</v>
      </c>
      <c r="AT7" s="16">
        <v>9407</v>
      </c>
      <c r="AU7" s="16">
        <v>11791</v>
      </c>
      <c r="AV7" s="16">
        <v>0</v>
      </c>
      <c r="AW7" s="16">
        <v>0</v>
      </c>
      <c r="AX7" s="16">
        <v>0</v>
      </c>
      <c r="AY7" s="16">
        <v>33306</v>
      </c>
      <c r="AZ7" s="16">
        <v>162057</v>
      </c>
      <c r="BA7" s="16">
        <v>36</v>
      </c>
      <c r="BB7" s="16">
        <v>2687</v>
      </c>
      <c r="BC7" s="16">
        <v>0</v>
      </c>
      <c r="BD7" s="16">
        <v>0</v>
      </c>
      <c r="BE7" s="16">
        <f t="shared" si="0"/>
        <v>1015009</v>
      </c>
      <c r="BF7" s="16">
        <v>6262</v>
      </c>
      <c r="BG7" s="16">
        <v>161806</v>
      </c>
      <c r="BH7" s="16">
        <v>0</v>
      </c>
      <c r="BI7" s="16">
        <v>0</v>
      </c>
      <c r="BJ7" s="16">
        <v>0</v>
      </c>
      <c r="BK7" s="16">
        <v>520</v>
      </c>
      <c r="BL7" s="16">
        <v>0</v>
      </c>
      <c r="BM7" s="16">
        <f t="shared" si="1"/>
        <v>168588</v>
      </c>
      <c r="BN7" s="16">
        <f t="shared" si="2"/>
        <v>1183597</v>
      </c>
      <c r="BO7" s="16">
        <v>3932029</v>
      </c>
      <c r="BP7" s="16">
        <f t="shared" si="3"/>
        <v>4100617</v>
      </c>
      <c r="BQ7" s="16">
        <f t="shared" si="4"/>
        <v>5115626</v>
      </c>
      <c r="BR7" s="16">
        <v>-419333</v>
      </c>
      <c r="BS7" s="16">
        <f t="shared" si="5"/>
        <v>3681284</v>
      </c>
      <c r="BT7" s="17">
        <f t="shared" si="6"/>
        <v>4696293</v>
      </c>
    </row>
    <row r="8" spans="1:72" ht="13.5" customHeight="1" x14ac:dyDescent="0.15">
      <c r="A8" s="5" t="s">
        <v>35</v>
      </c>
      <c r="B8" s="8" t="s">
        <v>4</v>
      </c>
      <c r="C8" s="18">
        <v>0</v>
      </c>
      <c r="D8" s="16">
        <v>0</v>
      </c>
      <c r="E8" s="16">
        <v>1175</v>
      </c>
      <c r="F8" s="16">
        <v>0</v>
      </c>
      <c r="G8" s="16">
        <v>212</v>
      </c>
      <c r="H8" s="16">
        <v>180</v>
      </c>
      <c r="I8" s="16">
        <v>29</v>
      </c>
      <c r="J8" s="16">
        <v>85619</v>
      </c>
      <c r="K8" s="16">
        <v>132307</v>
      </c>
      <c r="L8" s="16">
        <v>106388</v>
      </c>
      <c r="M8" s="16">
        <v>6816</v>
      </c>
      <c r="N8" s="16">
        <v>186180</v>
      </c>
      <c r="O8" s="16">
        <v>198424</v>
      </c>
      <c r="P8" s="16">
        <v>87126</v>
      </c>
      <c r="Q8" s="16">
        <v>821</v>
      </c>
      <c r="R8" s="16">
        <v>43</v>
      </c>
      <c r="S8" s="16">
        <v>77</v>
      </c>
      <c r="T8" s="16">
        <v>407</v>
      </c>
      <c r="U8" s="16">
        <v>341</v>
      </c>
      <c r="V8" s="16">
        <v>911</v>
      </c>
      <c r="W8" s="16">
        <v>0</v>
      </c>
      <c r="X8" s="16">
        <v>762</v>
      </c>
      <c r="Y8" s="16">
        <v>1064</v>
      </c>
      <c r="Z8" s="16">
        <v>34739</v>
      </c>
      <c r="AA8" s="16">
        <v>276660</v>
      </c>
      <c r="AB8" s="16">
        <v>65107</v>
      </c>
      <c r="AC8" s="16">
        <v>446702</v>
      </c>
      <c r="AD8" s="16">
        <v>0</v>
      </c>
      <c r="AE8" s="16">
        <v>0</v>
      </c>
      <c r="AF8" s="16">
        <v>0</v>
      </c>
      <c r="AG8" s="16">
        <v>3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313</v>
      </c>
      <c r="AQ8" s="16">
        <v>1776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7</v>
      </c>
      <c r="AY8" s="16">
        <v>-531</v>
      </c>
      <c r="AZ8" s="16">
        <v>-957</v>
      </c>
      <c r="BA8" s="16">
        <v>78</v>
      </c>
      <c r="BB8" s="16">
        <v>0</v>
      </c>
      <c r="BC8" s="16">
        <v>0</v>
      </c>
      <c r="BD8" s="16">
        <v>361</v>
      </c>
      <c r="BE8" s="16">
        <f t="shared" si="0"/>
        <v>1633140</v>
      </c>
      <c r="BF8" s="16">
        <v>-3423</v>
      </c>
      <c r="BG8" s="16">
        <v>0</v>
      </c>
      <c r="BH8" s="16">
        <v>0</v>
      </c>
      <c r="BI8" s="16">
        <v>0</v>
      </c>
      <c r="BJ8" s="16">
        <v>0</v>
      </c>
      <c r="BK8" s="16">
        <v>-14516</v>
      </c>
      <c r="BL8" s="16">
        <v>1</v>
      </c>
      <c r="BM8" s="16">
        <f t="shared" si="1"/>
        <v>-17938</v>
      </c>
      <c r="BN8" s="16">
        <f t="shared" si="2"/>
        <v>1615202</v>
      </c>
      <c r="BO8" s="16">
        <v>28724</v>
      </c>
      <c r="BP8" s="16">
        <f t="shared" si="3"/>
        <v>10786</v>
      </c>
      <c r="BQ8" s="16">
        <f t="shared" si="4"/>
        <v>1643926</v>
      </c>
      <c r="BR8" s="16">
        <v>-1242909</v>
      </c>
      <c r="BS8" s="16">
        <f t="shared" si="5"/>
        <v>-1232123</v>
      </c>
      <c r="BT8" s="17">
        <f t="shared" si="6"/>
        <v>401017</v>
      </c>
    </row>
    <row r="9" spans="1:72" ht="13.5" customHeight="1" x14ac:dyDescent="0.15">
      <c r="A9" s="3" t="s">
        <v>36</v>
      </c>
      <c r="B9" s="7" t="s">
        <v>74</v>
      </c>
      <c r="C9" s="21">
        <v>145561</v>
      </c>
      <c r="D9" s="19">
        <v>5881414</v>
      </c>
      <c r="E9" s="19">
        <v>31334</v>
      </c>
      <c r="F9" s="19">
        <v>523945</v>
      </c>
      <c r="G9" s="19">
        <v>0</v>
      </c>
      <c r="H9" s="19">
        <v>4084658</v>
      </c>
      <c r="I9" s="19">
        <v>7969</v>
      </c>
      <c r="J9" s="19">
        <v>11663</v>
      </c>
      <c r="K9" s="19">
        <v>47018</v>
      </c>
      <c r="L9" s="19">
        <v>0</v>
      </c>
      <c r="M9" s="19">
        <v>50</v>
      </c>
      <c r="N9" s="19">
        <v>737</v>
      </c>
      <c r="O9" s="19">
        <v>7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7585</v>
      </c>
      <c r="Z9" s="19">
        <v>0</v>
      </c>
      <c r="AA9" s="19">
        <v>0</v>
      </c>
      <c r="AB9" s="19">
        <v>0</v>
      </c>
      <c r="AC9" s="19">
        <v>0</v>
      </c>
      <c r="AD9" s="19">
        <v>4243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36885</v>
      </c>
      <c r="AO9" s="19">
        <v>5</v>
      </c>
      <c r="AP9" s="19">
        <v>9613</v>
      </c>
      <c r="AQ9" s="19">
        <v>53654</v>
      </c>
      <c r="AR9" s="19">
        <v>76459</v>
      </c>
      <c r="AS9" s="19">
        <v>0</v>
      </c>
      <c r="AT9" s="19">
        <v>144324</v>
      </c>
      <c r="AU9" s="19">
        <v>171036</v>
      </c>
      <c r="AV9" s="19">
        <v>8622</v>
      </c>
      <c r="AW9" s="19">
        <v>0</v>
      </c>
      <c r="AX9" s="19">
        <v>248</v>
      </c>
      <c r="AY9" s="19">
        <v>588115</v>
      </c>
      <c r="AZ9" s="19">
        <v>4056251</v>
      </c>
      <c r="BA9" s="19">
        <v>1226</v>
      </c>
      <c r="BB9" s="19">
        <v>44593</v>
      </c>
      <c r="BC9" s="19">
        <v>0</v>
      </c>
      <c r="BD9" s="19">
        <v>4516</v>
      </c>
      <c r="BE9" s="19">
        <f t="shared" si="0"/>
        <v>15941731</v>
      </c>
      <c r="BF9" s="19">
        <v>409327</v>
      </c>
      <c r="BG9" s="19">
        <v>23920235</v>
      </c>
      <c r="BH9" s="19">
        <v>253507</v>
      </c>
      <c r="BI9" s="19">
        <v>0</v>
      </c>
      <c r="BJ9" s="19">
        <v>0</v>
      </c>
      <c r="BK9" s="19">
        <v>1531111</v>
      </c>
      <c r="BL9" s="19">
        <v>1682</v>
      </c>
      <c r="BM9" s="19">
        <f t="shared" si="1"/>
        <v>26115862</v>
      </c>
      <c r="BN9" s="19">
        <f t="shared" si="2"/>
        <v>42057593</v>
      </c>
      <c r="BO9" s="19">
        <v>35982871</v>
      </c>
      <c r="BP9" s="19">
        <f t="shared" si="3"/>
        <v>62098733</v>
      </c>
      <c r="BQ9" s="19">
        <f t="shared" si="4"/>
        <v>78040464</v>
      </c>
      <c r="BR9" s="19">
        <v>-29232344</v>
      </c>
      <c r="BS9" s="19">
        <f t="shared" si="5"/>
        <v>32866389</v>
      </c>
      <c r="BT9" s="20">
        <f t="shared" si="6"/>
        <v>48808120</v>
      </c>
    </row>
    <row r="10" spans="1:72" ht="13.5" customHeight="1" x14ac:dyDescent="0.15">
      <c r="A10" s="3" t="s">
        <v>37</v>
      </c>
      <c r="B10" s="7" t="s">
        <v>5</v>
      </c>
      <c r="C10" s="18">
        <v>57574</v>
      </c>
      <c r="D10" s="16">
        <v>7963</v>
      </c>
      <c r="E10" s="16">
        <v>7200</v>
      </c>
      <c r="F10" s="16">
        <v>66559</v>
      </c>
      <c r="G10" s="16">
        <v>943</v>
      </c>
      <c r="H10" s="16">
        <v>47002</v>
      </c>
      <c r="I10" s="16">
        <v>501047</v>
      </c>
      <c r="J10" s="16">
        <v>19953</v>
      </c>
      <c r="K10" s="16">
        <v>11712</v>
      </c>
      <c r="L10" s="16">
        <v>314</v>
      </c>
      <c r="M10" s="16">
        <v>68907</v>
      </c>
      <c r="N10" s="16">
        <v>3438</v>
      </c>
      <c r="O10" s="16">
        <v>1642</v>
      </c>
      <c r="P10" s="16">
        <v>155</v>
      </c>
      <c r="Q10" s="16">
        <v>3862</v>
      </c>
      <c r="R10" s="16">
        <v>819</v>
      </c>
      <c r="S10" s="16">
        <v>2518</v>
      </c>
      <c r="T10" s="16">
        <v>1745</v>
      </c>
      <c r="U10" s="16">
        <v>45634</v>
      </c>
      <c r="V10" s="16">
        <v>12343</v>
      </c>
      <c r="W10" s="16">
        <v>3733</v>
      </c>
      <c r="X10" s="16">
        <v>3954</v>
      </c>
      <c r="Y10" s="16">
        <v>32338</v>
      </c>
      <c r="Z10" s="16">
        <v>54170</v>
      </c>
      <c r="AA10" s="16">
        <v>16824</v>
      </c>
      <c r="AB10" s="16">
        <v>24495</v>
      </c>
      <c r="AC10" s="16">
        <v>13645</v>
      </c>
      <c r="AD10" s="16">
        <v>111325</v>
      </c>
      <c r="AE10" s="16">
        <v>26525</v>
      </c>
      <c r="AF10" s="16">
        <v>1034</v>
      </c>
      <c r="AG10" s="16">
        <v>1041</v>
      </c>
      <c r="AH10" s="16">
        <v>19346</v>
      </c>
      <c r="AI10" s="16">
        <v>3718</v>
      </c>
      <c r="AJ10" s="16">
        <v>8589</v>
      </c>
      <c r="AK10" s="16">
        <v>3554</v>
      </c>
      <c r="AL10" s="16">
        <v>121</v>
      </c>
      <c r="AM10" s="16">
        <v>531</v>
      </c>
      <c r="AN10" s="16">
        <v>19296</v>
      </c>
      <c r="AO10" s="16">
        <v>13816</v>
      </c>
      <c r="AP10" s="16">
        <v>225829</v>
      </c>
      <c r="AQ10" s="16">
        <v>14877</v>
      </c>
      <c r="AR10" s="16">
        <v>92736</v>
      </c>
      <c r="AS10" s="16">
        <v>10552</v>
      </c>
      <c r="AT10" s="16">
        <v>43398</v>
      </c>
      <c r="AU10" s="16">
        <v>30275</v>
      </c>
      <c r="AV10" s="16">
        <v>195713</v>
      </c>
      <c r="AW10" s="16">
        <v>22704</v>
      </c>
      <c r="AX10" s="16">
        <v>47688</v>
      </c>
      <c r="AY10" s="16">
        <v>48081</v>
      </c>
      <c r="AZ10" s="16">
        <v>10562</v>
      </c>
      <c r="BA10" s="16">
        <v>38031</v>
      </c>
      <c r="BB10" s="16">
        <v>44478</v>
      </c>
      <c r="BC10" s="16">
        <v>16067</v>
      </c>
      <c r="BD10" s="16">
        <v>2329</v>
      </c>
      <c r="BE10" s="16">
        <f t="shared" si="0"/>
        <v>2062705</v>
      </c>
      <c r="BF10" s="16">
        <v>65803</v>
      </c>
      <c r="BG10" s="16">
        <v>6974553</v>
      </c>
      <c r="BH10" s="16">
        <v>0</v>
      </c>
      <c r="BI10" s="16">
        <v>1144</v>
      </c>
      <c r="BJ10" s="16">
        <v>238528</v>
      </c>
      <c r="BK10" s="16">
        <v>-310810</v>
      </c>
      <c r="BL10" s="16">
        <v>4613</v>
      </c>
      <c r="BM10" s="16">
        <f t="shared" si="1"/>
        <v>6973831</v>
      </c>
      <c r="BN10" s="16">
        <f t="shared" si="2"/>
        <v>9036536</v>
      </c>
      <c r="BO10" s="16">
        <v>3470469</v>
      </c>
      <c r="BP10" s="16">
        <f t="shared" si="3"/>
        <v>10444300</v>
      </c>
      <c r="BQ10" s="16">
        <f t="shared" si="4"/>
        <v>12507005</v>
      </c>
      <c r="BR10" s="16">
        <v>-8952273</v>
      </c>
      <c r="BS10" s="16">
        <f t="shared" si="5"/>
        <v>1492027</v>
      </c>
      <c r="BT10" s="17">
        <f t="shared" si="6"/>
        <v>3554732</v>
      </c>
    </row>
    <row r="11" spans="1:72" ht="13.5" customHeight="1" x14ac:dyDescent="0.15">
      <c r="A11" s="3" t="s">
        <v>38</v>
      </c>
      <c r="B11" s="7" t="s">
        <v>15</v>
      </c>
      <c r="C11" s="18">
        <v>626513</v>
      </c>
      <c r="D11" s="16">
        <v>31164</v>
      </c>
      <c r="E11" s="16">
        <v>20265</v>
      </c>
      <c r="F11" s="16">
        <v>14955</v>
      </c>
      <c r="G11" s="16">
        <v>428</v>
      </c>
      <c r="H11" s="16">
        <v>454346</v>
      </c>
      <c r="I11" s="16">
        <v>22831</v>
      </c>
      <c r="J11" s="16">
        <v>2868489</v>
      </c>
      <c r="K11" s="16">
        <v>165962</v>
      </c>
      <c r="L11" s="16">
        <v>176</v>
      </c>
      <c r="M11" s="16">
        <v>41690</v>
      </c>
      <c r="N11" s="16">
        <v>13781</v>
      </c>
      <c r="O11" s="16">
        <v>864</v>
      </c>
      <c r="P11" s="16">
        <v>496</v>
      </c>
      <c r="Q11" s="16">
        <v>11771</v>
      </c>
      <c r="R11" s="16">
        <v>846</v>
      </c>
      <c r="S11" s="16">
        <v>2498</v>
      </c>
      <c r="T11" s="16">
        <v>13482</v>
      </c>
      <c r="U11" s="16">
        <v>51428</v>
      </c>
      <c r="V11" s="16">
        <v>16021</v>
      </c>
      <c r="W11" s="16">
        <v>21082</v>
      </c>
      <c r="X11" s="16">
        <v>4975</v>
      </c>
      <c r="Y11" s="16">
        <v>225621</v>
      </c>
      <c r="Z11" s="16">
        <v>1303671</v>
      </c>
      <c r="AA11" s="16">
        <v>25192</v>
      </c>
      <c r="AB11" s="16">
        <v>214417</v>
      </c>
      <c r="AC11" s="16">
        <v>32561</v>
      </c>
      <c r="AD11" s="16">
        <v>248545</v>
      </c>
      <c r="AE11" s="16">
        <v>76119</v>
      </c>
      <c r="AF11" s="16">
        <v>31031</v>
      </c>
      <c r="AG11" s="16">
        <v>382</v>
      </c>
      <c r="AH11" s="16">
        <v>18207</v>
      </c>
      <c r="AI11" s="16">
        <v>0</v>
      </c>
      <c r="AJ11" s="16">
        <v>3152</v>
      </c>
      <c r="AK11" s="16">
        <v>2343</v>
      </c>
      <c r="AL11" s="16">
        <v>503</v>
      </c>
      <c r="AM11" s="16">
        <v>6213</v>
      </c>
      <c r="AN11" s="16">
        <v>30948</v>
      </c>
      <c r="AO11" s="16">
        <v>336048</v>
      </c>
      <c r="AP11" s="16">
        <v>80557</v>
      </c>
      <c r="AQ11" s="16">
        <v>174630</v>
      </c>
      <c r="AR11" s="16">
        <v>100840</v>
      </c>
      <c r="AS11" s="16">
        <v>9723</v>
      </c>
      <c r="AT11" s="16">
        <v>104300</v>
      </c>
      <c r="AU11" s="16">
        <v>89273</v>
      </c>
      <c r="AV11" s="16">
        <v>122673</v>
      </c>
      <c r="AW11" s="16">
        <v>10225</v>
      </c>
      <c r="AX11" s="16">
        <v>121588</v>
      </c>
      <c r="AY11" s="16">
        <v>29185</v>
      </c>
      <c r="AZ11" s="16">
        <v>108112</v>
      </c>
      <c r="BA11" s="16">
        <v>46963</v>
      </c>
      <c r="BB11" s="16">
        <v>29333</v>
      </c>
      <c r="BC11" s="16">
        <v>428186</v>
      </c>
      <c r="BD11" s="16">
        <v>8212</v>
      </c>
      <c r="BE11" s="16">
        <f t="shared" si="0"/>
        <v>8402816</v>
      </c>
      <c r="BF11" s="16">
        <v>39802</v>
      </c>
      <c r="BG11" s="16">
        <v>537387</v>
      </c>
      <c r="BH11" s="16">
        <v>860</v>
      </c>
      <c r="BI11" s="16">
        <v>21765</v>
      </c>
      <c r="BJ11" s="16">
        <v>202862</v>
      </c>
      <c r="BK11" s="16">
        <v>-74699</v>
      </c>
      <c r="BL11" s="16">
        <v>4663</v>
      </c>
      <c r="BM11" s="16">
        <f t="shared" si="1"/>
        <v>732640</v>
      </c>
      <c r="BN11" s="16">
        <f t="shared" si="2"/>
        <v>9135456</v>
      </c>
      <c r="BO11" s="16">
        <v>7755668</v>
      </c>
      <c r="BP11" s="16">
        <f t="shared" si="3"/>
        <v>8488308</v>
      </c>
      <c r="BQ11" s="16">
        <f t="shared" si="4"/>
        <v>16891124</v>
      </c>
      <c r="BR11" s="16">
        <v>-6597902</v>
      </c>
      <c r="BS11" s="16">
        <f t="shared" si="5"/>
        <v>1890406</v>
      </c>
      <c r="BT11" s="17">
        <f t="shared" si="6"/>
        <v>10293222</v>
      </c>
    </row>
    <row r="12" spans="1:72" ht="13.5" customHeight="1" x14ac:dyDescent="0.15">
      <c r="A12" s="3" t="s">
        <v>39</v>
      </c>
      <c r="B12" s="7" t="s">
        <v>6</v>
      </c>
      <c r="C12" s="18">
        <v>1202816</v>
      </c>
      <c r="D12" s="16">
        <v>230969</v>
      </c>
      <c r="E12" s="16">
        <v>2782</v>
      </c>
      <c r="F12" s="16">
        <v>55373</v>
      </c>
      <c r="G12" s="16">
        <v>2827</v>
      </c>
      <c r="H12" s="16">
        <v>206698</v>
      </c>
      <c r="I12" s="16">
        <v>354537</v>
      </c>
      <c r="J12" s="16">
        <v>226814</v>
      </c>
      <c r="K12" s="16">
        <v>6830280</v>
      </c>
      <c r="L12" s="16">
        <v>42490</v>
      </c>
      <c r="M12" s="16">
        <v>3370071</v>
      </c>
      <c r="N12" s="16">
        <v>34021</v>
      </c>
      <c r="O12" s="16">
        <v>11814</v>
      </c>
      <c r="P12" s="16">
        <v>953</v>
      </c>
      <c r="Q12" s="16">
        <v>28457</v>
      </c>
      <c r="R12" s="16">
        <v>2557</v>
      </c>
      <c r="S12" s="16">
        <v>12538</v>
      </c>
      <c r="T12" s="16">
        <v>23021</v>
      </c>
      <c r="U12" s="16">
        <v>132122</v>
      </c>
      <c r="V12" s="16">
        <v>85741</v>
      </c>
      <c r="W12" s="16">
        <v>70335</v>
      </c>
      <c r="X12" s="16">
        <v>49417</v>
      </c>
      <c r="Y12" s="16">
        <v>131230</v>
      </c>
      <c r="Z12" s="16">
        <v>91078</v>
      </c>
      <c r="AA12" s="16">
        <v>46811</v>
      </c>
      <c r="AB12" s="16">
        <v>54365</v>
      </c>
      <c r="AC12" s="16">
        <v>123700</v>
      </c>
      <c r="AD12" s="16">
        <v>240</v>
      </c>
      <c r="AE12" s="16">
        <v>416</v>
      </c>
      <c r="AF12" s="16">
        <v>1340</v>
      </c>
      <c r="AG12" s="16">
        <v>53</v>
      </c>
      <c r="AH12" s="16">
        <v>6597</v>
      </c>
      <c r="AI12" s="16">
        <v>1074</v>
      </c>
      <c r="AJ12" s="16">
        <v>287</v>
      </c>
      <c r="AK12" s="16">
        <v>420</v>
      </c>
      <c r="AL12" s="16">
        <v>10</v>
      </c>
      <c r="AM12" s="16">
        <v>484</v>
      </c>
      <c r="AN12" s="16">
        <v>3724</v>
      </c>
      <c r="AO12" s="16">
        <v>34165</v>
      </c>
      <c r="AP12" s="16">
        <v>58016</v>
      </c>
      <c r="AQ12" s="16">
        <v>232893</v>
      </c>
      <c r="AR12" s="16">
        <v>7266933</v>
      </c>
      <c r="AS12" s="16">
        <v>48906</v>
      </c>
      <c r="AT12" s="16">
        <v>83345</v>
      </c>
      <c r="AU12" s="16">
        <v>67544</v>
      </c>
      <c r="AV12" s="16">
        <v>17484</v>
      </c>
      <c r="AW12" s="16">
        <v>22653</v>
      </c>
      <c r="AX12" s="16">
        <v>104958</v>
      </c>
      <c r="AY12" s="16">
        <v>18066</v>
      </c>
      <c r="AZ12" s="16">
        <v>42667</v>
      </c>
      <c r="BA12" s="16">
        <v>10953</v>
      </c>
      <c r="BB12" s="16">
        <v>122176</v>
      </c>
      <c r="BC12" s="16">
        <v>15814</v>
      </c>
      <c r="BD12" s="16">
        <v>48730</v>
      </c>
      <c r="BE12" s="16">
        <f t="shared" si="0"/>
        <v>21633765</v>
      </c>
      <c r="BF12" s="16">
        <v>105542</v>
      </c>
      <c r="BG12" s="16">
        <v>2502652</v>
      </c>
      <c r="BH12" s="16">
        <v>0</v>
      </c>
      <c r="BI12" s="16">
        <v>0</v>
      </c>
      <c r="BJ12" s="16">
        <v>0</v>
      </c>
      <c r="BK12" s="16">
        <v>228845</v>
      </c>
      <c r="BL12" s="16">
        <v>96134</v>
      </c>
      <c r="BM12" s="16">
        <f t="shared" si="1"/>
        <v>2933173</v>
      </c>
      <c r="BN12" s="16">
        <f t="shared" si="2"/>
        <v>24566938</v>
      </c>
      <c r="BO12" s="16">
        <v>14804452</v>
      </c>
      <c r="BP12" s="16">
        <f t="shared" si="3"/>
        <v>17737625</v>
      </c>
      <c r="BQ12" s="16">
        <f t="shared" si="4"/>
        <v>39371390</v>
      </c>
      <c r="BR12" s="16">
        <v>-22809120</v>
      </c>
      <c r="BS12" s="16">
        <f t="shared" si="5"/>
        <v>-5071495</v>
      </c>
      <c r="BT12" s="17">
        <f t="shared" si="6"/>
        <v>16562270</v>
      </c>
    </row>
    <row r="13" spans="1:72" ht="13.5" customHeight="1" x14ac:dyDescent="0.15">
      <c r="A13" s="5" t="s">
        <v>40</v>
      </c>
      <c r="B13" s="8" t="s">
        <v>75</v>
      </c>
      <c r="C13" s="24">
        <v>346710</v>
      </c>
      <c r="D13" s="22">
        <v>40031</v>
      </c>
      <c r="E13" s="22">
        <v>78943</v>
      </c>
      <c r="F13" s="22">
        <v>393124</v>
      </c>
      <c r="G13" s="22">
        <v>12280</v>
      </c>
      <c r="H13" s="22">
        <v>259470</v>
      </c>
      <c r="I13" s="22">
        <v>50033</v>
      </c>
      <c r="J13" s="22">
        <v>92819</v>
      </c>
      <c r="K13" s="22">
        <v>466002</v>
      </c>
      <c r="L13" s="22">
        <v>16700</v>
      </c>
      <c r="M13" s="22">
        <v>137885</v>
      </c>
      <c r="N13" s="22">
        <v>64744</v>
      </c>
      <c r="O13" s="22">
        <v>288889</v>
      </c>
      <c r="P13" s="22">
        <v>7072</v>
      </c>
      <c r="Q13" s="22">
        <v>14028</v>
      </c>
      <c r="R13" s="22">
        <v>1106</v>
      </c>
      <c r="S13" s="22">
        <v>53381</v>
      </c>
      <c r="T13" s="22">
        <v>1525</v>
      </c>
      <c r="U13" s="22">
        <v>52754</v>
      </c>
      <c r="V13" s="22">
        <v>16638</v>
      </c>
      <c r="W13" s="22">
        <v>323</v>
      </c>
      <c r="X13" s="22">
        <v>17498</v>
      </c>
      <c r="Y13" s="22">
        <v>9554</v>
      </c>
      <c r="Z13" s="22">
        <v>46928</v>
      </c>
      <c r="AA13" s="22">
        <v>661089</v>
      </c>
      <c r="AB13" s="22">
        <v>94642</v>
      </c>
      <c r="AC13" s="22">
        <v>485968</v>
      </c>
      <c r="AD13" s="22">
        <v>61759</v>
      </c>
      <c r="AE13" s="22">
        <v>10471</v>
      </c>
      <c r="AF13" s="22">
        <v>39119</v>
      </c>
      <c r="AG13" s="22">
        <v>4210</v>
      </c>
      <c r="AH13" s="22">
        <v>1252694</v>
      </c>
      <c r="AI13" s="22">
        <v>3756384</v>
      </c>
      <c r="AJ13" s="22">
        <v>169852</v>
      </c>
      <c r="AK13" s="22">
        <v>370301</v>
      </c>
      <c r="AL13" s="22">
        <v>2733</v>
      </c>
      <c r="AM13" s="22">
        <v>908</v>
      </c>
      <c r="AN13" s="22">
        <v>40736</v>
      </c>
      <c r="AO13" s="22">
        <v>20575</v>
      </c>
      <c r="AP13" s="22">
        <v>563175</v>
      </c>
      <c r="AQ13" s="22">
        <v>159765</v>
      </c>
      <c r="AR13" s="22">
        <v>126483</v>
      </c>
      <c r="AS13" s="22">
        <v>10294</v>
      </c>
      <c r="AT13" s="22">
        <v>20295</v>
      </c>
      <c r="AU13" s="22">
        <v>40095</v>
      </c>
      <c r="AV13" s="22">
        <v>39667</v>
      </c>
      <c r="AW13" s="22">
        <v>17336</v>
      </c>
      <c r="AX13" s="22">
        <v>70624</v>
      </c>
      <c r="AY13" s="22">
        <v>23269</v>
      </c>
      <c r="AZ13" s="22">
        <v>91031</v>
      </c>
      <c r="BA13" s="22">
        <v>75974</v>
      </c>
      <c r="BB13" s="22">
        <v>69178</v>
      </c>
      <c r="BC13" s="22">
        <v>0</v>
      </c>
      <c r="BD13" s="22">
        <v>118895</v>
      </c>
      <c r="BE13" s="22">
        <f t="shared" si="0"/>
        <v>10865959</v>
      </c>
      <c r="BF13" s="22">
        <v>0</v>
      </c>
      <c r="BG13" s="22">
        <v>3493446</v>
      </c>
      <c r="BH13" s="22">
        <v>0</v>
      </c>
      <c r="BI13" s="22">
        <v>0</v>
      </c>
      <c r="BJ13" s="22">
        <v>0</v>
      </c>
      <c r="BK13" s="22">
        <v>76657</v>
      </c>
      <c r="BL13" s="22">
        <v>0</v>
      </c>
      <c r="BM13" s="22">
        <f t="shared" si="1"/>
        <v>3570103</v>
      </c>
      <c r="BN13" s="22">
        <f t="shared" si="2"/>
        <v>14436062</v>
      </c>
      <c r="BO13" s="22">
        <v>19644</v>
      </c>
      <c r="BP13" s="22">
        <f t="shared" si="3"/>
        <v>3589747</v>
      </c>
      <c r="BQ13" s="22">
        <f t="shared" si="4"/>
        <v>14455706</v>
      </c>
      <c r="BR13" s="22">
        <v>-14009684</v>
      </c>
      <c r="BS13" s="22">
        <f t="shared" si="5"/>
        <v>-10419937</v>
      </c>
      <c r="BT13" s="23">
        <f t="shared" si="6"/>
        <v>446022</v>
      </c>
    </row>
    <row r="14" spans="1:72" ht="13.5" customHeight="1" x14ac:dyDescent="0.15">
      <c r="A14" s="3" t="s">
        <v>41</v>
      </c>
      <c r="B14" s="7" t="s">
        <v>76</v>
      </c>
      <c r="C14" s="18">
        <v>208110</v>
      </c>
      <c r="D14" s="16">
        <v>16853</v>
      </c>
      <c r="E14" s="16">
        <v>43078</v>
      </c>
      <c r="F14" s="16">
        <v>66864</v>
      </c>
      <c r="G14" s="16">
        <v>779</v>
      </c>
      <c r="H14" s="16">
        <v>493041</v>
      </c>
      <c r="I14" s="16">
        <v>33544</v>
      </c>
      <c r="J14" s="16">
        <v>61054</v>
      </c>
      <c r="K14" s="16">
        <v>102740</v>
      </c>
      <c r="L14" s="16">
        <v>877</v>
      </c>
      <c r="M14" s="16">
        <v>962004</v>
      </c>
      <c r="N14" s="16">
        <v>5468</v>
      </c>
      <c r="O14" s="16">
        <v>2577</v>
      </c>
      <c r="P14" s="16">
        <v>264</v>
      </c>
      <c r="Q14" s="16">
        <v>14562</v>
      </c>
      <c r="R14" s="16">
        <v>5281</v>
      </c>
      <c r="S14" s="16">
        <v>48693</v>
      </c>
      <c r="T14" s="16">
        <v>80036</v>
      </c>
      <c r="U14" s="16">
        <v>216886</v>
      </c>
      <c r="V14" s="16">
        <v>230809</v>
      </c>
      <c r="W14" s="16">
        <v>110933</v>
      </c>
      <c r="X14" s="16">
        <v>138583</v>
      </c>
      <c r="Y14" s="16">
        <v>143609</v>
      </c>
      <c r="Z14" s="16">
        <v>175158</v>
      </c>
      <c r="AA14" s="16">
        <v>194247</v>
      </c>
      <c r="AB14" s="16">
        <v>139395</v>
      </c>
      <c r="AC14" s="16">
        <v>162720</v>
      </c>
      <c r="AD14" s="16">
        <v>106669</v>
      </c>
      <c r="AE14" s="16">
        <v>53692</v>
      </c>
      <c r="AF14" s="16">
        <v>38531</v>
      </c>
      <c r="AG14" s="16">
        <v>55</v>
      </c>
      <c r="AH14" s="16">
        <v>33374</v>
      </c>
      <c r="AI14" s="16">
        <v>75224</v>
      </c>
      <c r="AJ14" s="16">
        <v>3717</v>
      </c>
      <c r="AK14" s="16">
        <v>1359</v>
      </c>
      <c r="AL14" s="16">
        <v>249</v>
      </c>
      <c r="AM14" s="16">
        <v>2140</v>
      </c>
      <c r="AN14" s="16">
        <v>3273</v>
      </c>
      <c r="AO14" s="16">
        <v>21922</v>
      </c>
      <c r="AP14" s="16">
        <v>103101</v>
      </c>
      <c r="AQ14" s="16">
        <v>145760</v>
      </c>
      <c r="AR14" s="16">
        <v>89974</v>
      </c>
      <c r="AS14" s="16">
        <v>480</v>
      </c>
      <c r="AT14" s="16">
        <v>8883</v>
      </c>
      <c r="AU14" s="16">
        <v>13680</v>
      </c>
      <c r="AV14" s="16">
        <v>57125</v>
      </c>
      <c r="AW14" s="16">
        <v>6311</v>
      </c>
      <c r="AX14" s="16">
        <v>359568</v>
      </c>
      <c r="AY14" s="16">
        <v>16853</v>
      </c>
      <c r="AZ14" s="16">
        <v>15143</v>
      </c>
      <c r="BA14" s="16">
        <v>38551</v>
      </c>
      <c r="BB14" s="16">
        <v>18513</v>
      </c>
      <c r="BC14" s="16">
        <v>50054</v>
      </c>
      <c r="BD14" s="16">
        <v>30531</v>
      </c>
      <c r="BE14" s="16">
        <f t="shared" si="0"/>
        <v>4952897</v>
      </c>
      <c r="BF14" s="16">
        <v>15301</v>
      </c>
      <c r="BG14" s="16">
        <v>665432</v>
      </c>
      <c r="BH14" s="16">
        <v>2205</v>
      </c>
      <c r="BI14" s="16">
        <v>0</v>
      </c>
      <c r="BJ14" s="16">
        <v>0</v>
      </c>
      <c r="BK14" s="16">
        <v>-114513</v>
      </c>
      <c r="BL14" s="16">
        <v>118359</v>
      </c>
      <c r="BM14" s="16">
        <f t="shared" si="1"/>
        <v>686784</v>
      </c>
      <c r="BN14" s="16">
        <f t="shared" si="2"/>
        <v>5639681</v>
      </c>
      <c r="BO14" s="16">
        <v>13557776</v>
      </c>
      <c r="BP14" s="16">
        <f t="shared" si="3"/>
        <v>14244560</v>
      </c>
      <c r="BQ14" s="16">
        <f t="shared" si="4"/>
        <v>19197457</v>
      </c>
      <c r="BR14" s="16">
        <v>-5053282</v>
      </c>
      <c r="BS14" s="16">
        <f t="shared" si="5"/>
        <v>9191278</v>
      </c>
      <c r="BT14" s="17">
        <f t="shared" si="6"/>
        <v>14144175</v>
      </c>
    </row>
    <row r="15" spans="1:72" ht="13.5" customHeight="1" x14ac:dyDescent="0.15">
      <c r="A15" s="3" t="s">
        <v>42</v>
      </c>
      <c r="B15" s="7" t="s">
        <v>77</v>
      </c>
      <c r="C15" s="18">
        <v>61547</v>
      </c>
      <c r="D15" s="16">
        <v>12986</v>
      </c>
      <c r="E15" s="16">
        <v>1657</v>
      </c>
      <c r="F15" s="16">
        <v>250</v>
      </c>
      <c r="G15" s="16">
        <v>38</v>
      </c>
      <c r="H15" s="16">
        <v>120066</v>
      </c>
      <c r="I15" s="16">
        <v>460</v>
      </c>
      <c r="J15" s="16">
        <v>22594</v>
      </c>
      <c r="K15" s="16">
        <v>79660</v>
      </c>
      <c r="L15" s="16">
        <v>13768</v>
      </c>
      <c r="M15" s="16">
        <v>17331</v>
      </c>
      <c r="N15" s="16">
        <v>374365</v>
      </c>
      <c r="O15" s="16">
        <v>34662</v>
      </c>
      <c r="P15" s="16">
        <v>837</v>
      </c>
      <c r="Q15" s="16">
        <v>12927</v>
      </c>
      <c r="R15" s="16">
        <v>5714</v>
      </c>
      <c r="S15" s="16">
        <v>13381</v>
      </c>
      <c r="T15" s="16">
        <v>6172</v>
      </c>
      <c r="U15" s="16">
        <v>410725</v>
      </c>
      <c r="V15" s="16">
        <v>94511</v>
      </c>
      <c r="W15" s="16">
        <v>30871</v>
      </c>
      <c r="X15" s="16">
        <v>9094</v>
      </c>
      <c r="Y15" s="16">
        <v>23485</v>
      </c>
      <c r="Z15" s="16">
        <v>738784</v>
      </c>
      <c r="AA15" s="16">
        <v>1074034</v>
      </c>
      <c r="AB15" s="16">
        <v>501772</v>
      </c>
      <c r="AC15" s="16">
        <v>19295</v>
      </c>
      <c r="AD15" s="16">
        <v>5336</v>
      </c>
      <c r="AE15" s="16">
        <v>192</v>
      </c>
      <c r="AF15" s="16">
        <v>3370</v>
      </c>
      <c r="AG15" s="16">
        <v>3</v>
      </c>
      <c r="AH15" s="16">
        <v>586</v>
      </c>
      <c r="AI15" s="16">
        <v>0</v>
      </c>
      <c r="AJ15" s="16">
        <v>208</v>
      </c>
      <c r="AK15" s="16">
        <v>65</v>
      </c>
      <c r="AL15" s="16">
        <v>1</v>
      </c>
      <c r="AM15" s="16">
        <v>0</v>
      </c>
      <c r="AN15" s="16">
        <v>20</v>
      </c>
      <c r="AO15" s="16">
        <v>157</v>
      </c>
      <c r="AP15" s="16">
        <v>12648</v>
      </c>
      <c r="AQ15" s="16">
        <v>71067</v>
      </c>
      <c r="AR15" s="16">
        <v>19682</v>
      </c>
      <c r="AS15" s="16">
        <v>5166</v>
      </c>
      <c r="AT15" s="16">
        <v>8625</v>
      </c>
      <c r="AU15" s="16">
        <v>9325</v>
      </c>
      <c r="AV15" s="16">
        <v>3341</v>
      </c>
      <c r="AW15" s="16">
        <v>1</v>
      </c>
      <c r="AX15" s="16">
        <v>43407</v>
      </c>
      <c r="AY15" s="16">
        <v>11802</v>
      </c>
      <c r="AZ15" s="16">
        <v>27564</v>
      </c>
      <c r="BA15" s="16">
        <v>8265</v>
      </c>
      <c r="BB15" s="16">
        <v>3931</v>
      </c>
      <c r="BC15" s="16">
        <v>5462</v>
      </c>
      <c r="BD15" s="16">
        <v>29458</v>
      </c>
      <c r="BE15" s="16">
        <f t="shared" si="0"/>
        <v>3950668</v>
      </c>
      <c r="BF15" s="16">
        <v>9437</v>
      </c>
      <c r="BG15" s="16">
        <v>98570</v>
      </c>
      <c r="BH15" s="16">
        <v>0</v>
      </c>
      <c r="BI15" s="16">
        <v>0</v>
      </c>
      <c r="BJ15" s="16">
        <v>0</v>
      </c>
      <c r="BK15" s="16">
        <v>-51837</v>
      </c>
      <c r="BL15" s="16">
        <v>398</v>
      </c>
      <c r="BM15" s="16">
        <f t="shared" si="1"/>
        <v>56568</v>
      </c>
      <c r="BN15" s="16">
        <f t="shared" si="2"/>
        <v>4007236</v>
      </c>
      <c r="BO15" s="16">
        <v>1250001</v>
      </c>
      <c r="BP15" s="16">
        <f t="shared" si="3"/>
        <v>1306569</v>
      </c>
      <c r="BQ15" s="16">
        <f t="shared" si="4"/>
        <v>5257237</v>
      </c>
      <c r="BR15" s="16">
        <v>-2438572</v>
      </c>
      <c r="BS15" s="16">
        <f t="shared" si="5"/>
        <v>-1132003</v>
      </c>
      <c r="BT15" s="17">
        <f t="shared" si="6"/>
        <v>2818665</v>
      </c>
    </row>
    <row r="16" spans="1:72" ht="13.5" customHeight="1" x14ac:dyDescent="0.15">
      <c r="A16" s="3" t="s">
        <v>43</v>
      </c>
      <c r="B16" s="7" t="s">
        <v>7</v>
      </c>
      <c r="C16" s="18">
        <v>1770</v>
      </c>
      <c r="D16" s="16">
        <v>285</v>
      </c>
      <c r="E16" s="16">
        <v>26</v>
      </c>
      <c r="F16" s="16">
        <v>956</v>
      </c>
      <c r="G16" s="16">
        <v>243</v>
      </c>
      <c r="H16" s="16">
        <v>0</v>
      </c>
      <c r="I16" s="16">
        <v>377</v>
      </c>
      <c r="J16" s="16">
        <v>17487</v>
      </c>
      <c r="K16" s="16">
        <v>112</v>
      </c>
      <c r="L16" s="16">
        <v>0</v>
      </c>
      <c r="M16" s="16">
        <v>23304</v>
      </c>
      <c r="N16" s="16">
        <v>30623</v>
      </c>
      <c r="O16" s="16">
        <v>420327</v>
      </c>
      <c r="P16" s="16">
        <v>48</v>
      </c>
      <c r="Q16" s="16">
        <v>893926</v>
      </c>
      <c r="R16" s="16">
        <v>71030</v>
      </c>
      <c r="S16" s="16">
        <v>507107</v>
      </c>
      <c r="T16" s="16">
        <v>35014</v>
      </c>
      <c r="U16" s="16">
        <v>45346</v>
      </c>
      <c r="V16" s="16">
        <v>239568</v>
      </c>
      <c r="W16" s="16">
        <v>97353</v>
      </c>
      <c r="X16" s="16">
        <v>371693</v>
      </c>
      <c r="Y16" s="16">
        <v>57595</v>
      </c>
      <c r="Z16" s="16">
        <v>334337</v>
      </c>
      <c r="AA16" s="16">
        <v>389401</v>
      </c>
      <c r="AB16" s="16">
        <v>235699</v>
      </c>
      <c r="AC16" s="16">
        <v>1758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6</v>
      </c>
      <c r="AK16" s="16">
        <v>0</v>
      </c>
      <c r="AL16" s="16">
        <v>0</v>
      </c>
      <c r="AM16" s="16">
        <v>0</v>
      </c>
      <c r="AN16" s="16">
        <v>823</v>
      </c>
      <c r="AO16" s="16">
        <v>0</v>
      </c>
      <c r="AP16" s="16">
        <v>1164</v>
      </c>
      <c r="AQ16" s="16">
        <v>0</v>
      </c>
      <c r="AR16" s="16">
        <v>30</v>
      </c>
      <c r="AS16" s="16">
        <v>0</v>
      </c>
      <c r="AT16" s="16">
        <v>54</v>
      </c>
      <c r="AU16" s="16">
        <v>90</v>
      </c>
      <c r="AV16" s="16">
        <v>29</v>
      </c>
      <c r="AW16" s="16">
        <v>0</v>
      </c>
      <c r="AX16" s="16">
        <v>4221</v>
      </c>
      <c r="AY16" s="16">
        <v>155</v>
      </c>
      <c r="AZ16" s="16">
        <v>532</v>
      </c>
      <c r="BA16" s="16">
        <v>19</v>
      </c>
      <c r="BB16" s="16">
        <v>247</v>
      </c>
      <c r="BC16" s="16">
        <v>29</v>
      </c>
      <c r="BD16" s="16">
        <v>47763</v>
      </c>
      <c r="BE16" s="16">
        <f t="shared" si="0"/>
        <v>3830547</v>
      </c>
      <c r="BF16" s="16">
        <v>0</v>
      </c>
      <c r="BG16" s="16">
        <v>38</v>
      </c>
      <c r="BH16" s="16">
        <v>0</v>
      </c>
      <c r="BI16" s="16">
        <v>-59710</v>
      </c>
      <c r="BJ16" s="16">
        <v>-142143</v>
      </c>
      <c r="BK16" s="16">
        <v>14490</v>
      </c>
      <c r="BL16" s="16">
        <v>0</v>
      </c>
      <c r="BM16" s="16">
        <f t="shared" si="1"/>
        <v>-187325</v>
      </c>
      <c r="BN16" s="16">
        <f t="shared" si="2"/>
        <v>3643222</v>
      </c>
      <c r="BO16" s="16">
        <v>3190923</v>
      </c>
      <c r="BP16" s="16">
        <f t="shared" si="3"/>
        <v>3003598</v>
      </c>
      <c r="BQ16" s="16">
        <f t="shared" si="4"/>
        <v>6834145</v>
      </c>
      <c r="BR16" s="16">
        <v>-3123657</v>
      </c>
      <c r="BS16" s="16">
        <f t="shared" si="5"/>
        <v>-120059</v>
      </c>
      <c r="BT16" s="17">
        <f t="shared" si="6"/>
        <v>3710488</v>
      </c>
    </row>
    <row r="17" spans="1:72" ht="13.5" customHeight="1" x14ac:dyDescent="0.15">
      <c r="A17" s="3" t="s">
        <v>44</v>
      </c>
      <c r="B17" s="7" t="s">
        <v>8</v>
      </c>
      <c r="C17" s="18">
        <v>0</v>
      </c>
      <c r="D17" s="16">
        <v>0</v>
      </c>
      <c r="E17" s="16">
        <v>0</v>
      </c>
      <c r="F17" s="16">
        <v>0</v>
      </c>
      <c r="G17" s="16">
        <v>48</v>
      </c>
      <c r="H17" s="16">
        <v>22833</v>
      </c>
      <c r="I17" s="16">
        <v>90</v>
      </c>
      <c r="J17" s="16">
        <v>8183</v>
      </c>
      <c r="K17" s="16">
        <v>117800</v>
      </c>
      <c r="L17" s="16">
        <v>0</v>
      </c>
      <c r="M17" s="16">
        <v>37649</v>
      </c>
      <c r="N17" s="16">
        <v>7304</v>
      </c>
      <c r="O17" s="16">
        <v>61820</v>
      </c>
      <c r="P17" s="16">
        <v>260243</v>
      </c>
      <c r="Q17" s="16">
        <v>284051</v>
      </c>
      <c r="R17" s="16">
        <v>46685</v>
      </c>
      <c r="S17" s="16">
        <v>103485</v>
      </c>
      <c r="T17" s="16">
        <v>96666</v>
      </c>
      <c r="U17" s="16">
        <v>646456</v>
      </c>
      <c r="V17" s="16">
        <v>796260</v>
      </c>
      <c r="W17" s="16">
        <v>237908</v>
      </c>
      <c r="X17" s="16">
        <v>105001</v>
      </c>
      <c r="Y17" s="16">
        <v>60734</v>
      </c>
      <c r="Z17" s="16">
        <v>161326</v>
      </c>
      <c r="AA17" s="16">
        <v>71652</v>
      </c>
      <c r="AB17" s="16">
        <v>154714</v>
      </c>
      <c r="AC17" s="16">
        <v>7106</v>
      </c>
      <c r="AD17" s="16">
        <v>482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153</v>
      </c>
      <c r="AK17" s="16">
        <v>0</v>
      </c>
      <c r="AL17" s="16">
        <v>0</v>
      </c>
      <c r="AM17" s="16">
        <v>0</v>
      </c>
      <c r="AN17" s="16">
        <v>13</v>
      </c>
      <c r="AO17" s="16">
        <v>4041</v>
      </c>
      <c r="AP17" s="16">
        <v>10131</v>
      </c>
      <c r="AQ17" s="16">
        <v>2616</v>
      </c>
      <c r="AR17" s="16">
        <v>78840</v>
      </c>
      <c r="AS17" s="16">
        <v>0</v>
      </c>
      <c r="AT17" s="16">
        <v>860</v>
      </c>
      <c r="AU17" s="16">
        <v>3733</v>
      </c>
      <c r="AV17" s="16">
        <v>1641</v>
      </c>
      <c r="AW17" s="16">
        <v>0</v>
      </c>
      <c r="AX17" s="16">
        <v>17686</v>
      </c>
      <c r="AY17" s="16">
        <v>4200</v>
      </c>
      <c r="AZ17" s="16">
        <v>6610</v>
      </c>
      <c r="BA17" s="16">
        <v>0</v>
      </c>
      <c r="BB17" s="16">
        <v>3882</v>
      </c>
      <c r="BC17" s="16">
        <v>953</v>
      </c>
      <c r="BD17" s="16">
        <v>35633</v>
      </c>
      <c r="BE17" s="16">
        <f t="shared" si="0"/>
        <v>3459488</v>
      </c>
      <c r="BF17" s="16">
        <v>874</v>
      </c>
      <c r="BG17" s="16">
        <v>10170</v>
      </c>
      <c r="BH17" s="16">
        <v>0</v>
      </c>
      <c r="BI17" s="16">
        <v>0</v>
      </c>
      <c r="BJ17" s="16">
        <v>-109136</v>
      </c>
      <c r="BK17" s="16">
        <v>-7395</v>
      </c>
      <c r="BL17" s="16">
        <v>310</v>
      </c>
      <c r="BM17" s="16">
        <f t="shared" si="1"/>
        <v>-105177</v>
      </c>
      <c r="BN17" s="16">
        <f t="shared" si="2"/>
        <v>3354311</v>
      </c>
      <c r="BO17" s="16">
        <v>204861</v>
      </c>
      <c r="BP17" s="16">
        <f t="shared" si="3"/>
        <v>99684</v>
      </c>
      <c r="BQ17" s="16">
        <f t="shared" si="4"/>
        <v>3559172</v>
      </c>
      <c r="BR17" s="16">
        <v>-2951590</v>
      </c>
      <c r="BS17" s="16">
        <f t="shared" si="5"/>
        <v>-2851906</v>
      </c>
      <c r="BT17" s="17">
        <f t="shared" si="6"/>
        <v>607582</v>
      </c>
    </row>
    <row r="18" spans="1:72" ht="13.5" customHeight="1" x14ac:dyDescent="0.15">
      <c r="A18" s="5" t="s">
        <v>45</v>
      </c>
      <c r="B18" s="8" t="s">
        <v>9</v>
      </c>
      <c r="C18" s="18">
        <v>23761</v>
      </c>
      <c r="D18" s="16">
        <v>19410</v>
      </c>
      <c r="E18" s="16">
        <v>2031</v>
      </c>
      <c r="F18" s="16">
        <v>6639</v>
      </c>
      <c r="G18" s="16">
        <v>5479</v>
      </c>
      <c r="H18" s="16">
        <v>711456</v>
      </c>
      <c r="I18" s="16">
        <v>10586</v>
      </c>
      <c r="J18" s="16">
        <v>43252</v>
      </c>
      <c r="K18" s="16">
        <v>155020</v>
      </c>
      <c r="L18" s="16">
        <v>89</v>
      </c>
      <c r="M18" s="16">
        <v>184567</v>
      </c>
      <c r="N18" s="16">
        <v>21772</v>
      </c>
      <c r="O18" s="16">
        <v>9181</v>
      </c>
      <c r="P18" s="16">
        <v>461</v>
      </c>
      <c r="Q18" s="16">
        <v>218291</v>
      </c>
      <c r="R18" s="16">
        <v>16283</v>
      </c>
      <c r="S18" s="16">
        <v>117793</v>
      </c>
      <c r="T18" s="16">
        <v>25072</v>
      </c>
      <c r="U18" s="16">
        <v>174351</v>
      </c>
      <c r="V18" s="16">
        <v>70838</v>
      </c>
      <c r="W18" s="16">
        <v>100524</v>
      </c>
      <c r="X18" s="16">
        <v>36435</v>
      </c>
      <c r="Y18" s="16">
        <v>26404</v>
      </c>
      <c r="Z18" s="16">
        <v>1293236</v>
      </c>
      <c r="AA18" s="16">
        <v>543154</v>
      </c>
      <c r="AB18" s="16">
        <v>1154987</v>
      </c>
      <c r="AC18" s="16">
        <v>12318</v>
      </c>
      <c r="AD18" s="16">
        <v>107062</v>
      </c>
      <c r="AE18" s="16">
        <v>1833</v>
      </c>
      <c r="AF18" s="16">
        <v>18595</v>
      </c>
      <c r="AG18" s="16">
        <v>212</v>
      </c>
      <c r="AH18" s="16">
        <v>22709</v>
      </c>
      <c r="AI18" s="16">
        <v>0</v>
      </c>
      <c r="AJ18" s="16">
        <v>3979</v>
      </c>
      <c r="AK18" s="16">
        <v>150</v>
      </c>
      <c r="AL18" s="16">
        <v>48</v>
      </c>
      <c r="AM18" s="16">
        <v>1297</v>
      </c>
      <c r="AN18" s="16">
        <v>4037</v>
      </c>
      <c r="AO18" s="16">
        <v>8793</v>
      </c>
      <c r="AP18" s="16">
        <v>245592</v>
      </c>
      <c r="AQ18" s="16">
        <v>4631</v>
      </c>
      <c r="AR18" s="16">
        <v>10151</v>
      </c>
      <c r="AS18" s="16">
        <v>159</v>
      </c>
      <c r="AT18" s="16">
        <v>3815</v>
      </c>
      <c r="AU18" s="16">
        <v>4510</v>
      </c>
      <c r="AV18" s="16">
        <v>18495</v>
      </c>
      <c r="AW18" s="16">
        <v>5680</v>
      </c>
      <c r="AX18" s="16">
        <v>28178</v>
      </c>
      <c r="AY18" s="16">
        <v>4721</v>
      </c>
      <c r="AZ18" s="16">
        <v>47731</v>
      </c>
      <c r="BA18" s="16">
        <v>1047</v>
      </c>
      <c r="BB18" s="16">
        <v>32032</v>
      </c>
      <c r="BC18" s="16">
        <v>360</v>
      </c>
      <c r="BD18" s="16">
        <v>15821</v>
      </c>
      <c r="BE18" s="16">
        <f t="shared" si="0"/>
        <v>5575028</v>
      </c>
      <c r="BF18" s="16">
        <v>19439</v>
      </c>
      <c r="BG18" s="16">
        <v>105964</v>
      </c>
      <c r="BH18" s="16">
        <v>255</v>
      </c>
      <c r="BI18" s="16">
        <v>4790</v>
      </c>
      <c r="BJ18" s="16">
        <v>214142</v>
      </c>
      <c r="BK18" s="16">
        <v>-56505</v>
      </c>
      <c r="BL18" s="16">
        <v>1789</v>
      </c>
      <c r="BM18" s="16">
        <f t="shared" si="1"/>
        <v>289874</v>
      </c>
      <c r="BN18" s="16">
        <f t="shared" si="2"/>
        <v>5864902</v>
      </c>
      <c r="BO18" s="16">
        <v>2106338</v>
      </c>
      <c r="BP18" s="16">
        <f t="shared" si="3"/>
        <v>2396212</v>
      </c>
      <c r="BQ18" s="16">
        <f t="shared" si="4"/>
        <v>7971240</v>
      </c>
      <c r="BR18" s="16">
        <v>-4734301</v>
      </c>
      <c r="BS18" s="16">
        <f t="shared" si="5"/>
        <v>-2338089</v>
      </c>
      <c r="BT18" s="17">
        <f t="shared" si="6"/>
        <v>3236939</v>
      </c>
    </row>
    <row r="19" spans="1:72" ht="13.5" customHeight="1" x14ac:dyDescent="0.15">
      <c r="A19" s="3" t="s">
        <v>46</v>
      </c>
      <c r="B19" s="7" t="s">
        <v>78</v>
      </c>
      <c r="C19" s="21">
        <v>0</v>
      </c>
      <c r="D19" s="19">
        <v>0</v>
      </c>
      <c r="E19" s="19">
        <v>52</v>
      </c>
      <c r="F19" s="19">
        <v>0</v>
      </c>
      <c r="G19" s="19">
        <v>452</v>
      </c>
      <c r="H19" s="19">
        <v>0</v>
      </c>
      <c r="I19" s="19">
        <v>0</v>
      </c>
      <c r="J19" s="19">
        <v>5865</v>
      </c>
      <c r="K19" s="19">
        <v>45</v>
      </c>
      <c r="L19" s="19">
        <v>0</v>
      </c>
      <c r="M19" s="19">
        <v>1197</v>
      </c>
      <c r="N19" s="19">
        <v>486</v>
      </c>
      <c r="O19" s="19">
        <v>923</v>
      </c>
      <c r="P19" s="19">
        <v>0</v>
      </c>
      <c r="Q19" s="19">
        <v>2898</v>
      </c>
      <c r="R19" s="19">
        <v>69477</v>
      </c>
      <c r="S19" s="19">
        <v>163068</v>
      </c>
      <c r="T19" s="19">
        <v>6987</v>
      </c>
      <c r="U19" s="19">
        <v>18800</v>
      </c>
      <c r="V19" s="19">
        <v>26688</v>
      </c>
      <c r="W19" s="19">
        <v>22969</v>
      </c>
      <c r="X19" s="19">
        <v>45284</v>
      </c>
      <c r="Y19" s="19">
        <v>304</v>
      </c>
      <c r="Z19" s="19">
        <v>143126</v>
      </c>
      <c r="AA19" s="19">
        <v>68196</v>
      </c>
      <c r="AB19" s="19">
        <v>33021</v>
      </c>
      <c r="AC19" s="19">
        <v>22599</v>
      </c>
      <c r="AD19" s="19">
        <v>123</v>
      </c>
      <c r="AE19" s="19">
        <v>0</v>
      </c>
      <c r="AF19" s="19">
        <v>0</v>
      </c>
      <c r="AG19" s="19">
        <v>80</v>
      </c>
      <c r="AH19" s="19">
        <v>55</v>
      </c>
      <c r="AI19" s="19">
        <v>0</v>
      </c>
      <c r="AJ19" s="19">
        <v>9</v>
      </c>
      <c r="AK19" s="19">
        <v>145</v>
      </c>
      <c r="AL19" s="19">
        <v>1</v>
      </c>
      <c r="AM19" s="19">
        <v>65</v>
      </c>
      <c r="AN19" s="19">
        <v>1712</v>
      </c>
      <c r="AO19" s="19">
        <v>81</v>
      </c>
      <c r="AP19" s="19">
        <v>15166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39</v>
      </c>
      <c r="AX19" s="19">
        <v>169381</v>
      </c>
      <c r="AY19" s="19">
        <v>0</v>
      </c>
      <c r="AZ19" s="19">
        <v>0</v>
      </c>
      <c r="BA19" s="19">
        <v>0</v>
      </c>
      <c r="BB19" s="19">
        <v>95</v>
      </c>
      <c r="BC19" s="19">
        <v>0</v>
      </c>
      <c r="BD19" s="19">
        <v>0</v>
      </c>
      <c r="BE19" s="19">
        <f t="shared" si="0"/>
        <v>819389</v>
      </c>
      <c r="BF19" s="19">
        <v>0</v>
      </c>
      <c r="BG19" s="19">
        <v>11247</v>
      </c>
      <c r="BH19" s="19">
        <v>0</v>
      </c>
      <c r="BI19" s="19">
        <v>204671</v>
      </c>
      <c r="BJ19" s="19">
        <v>2351479</v>
      </c>
      <c r="BK19" s="19">
        <v>17729</v>
      </c>
      <c r="BL19" s="19">
        <v>2948</v>
      </c>
      <c r="BM19" s="19">
        <f t="shared" si="1"/>
        <v>2588074</v>
      </c>
      <c r="BN19" s="19">
        <f t="shared" si="2"/>
        <v>3407463</v>
      </c>
      <c r="BO19" s="19">
        <v>573907</v>
      </c>
      <c r="BP19" s="19">
        <f t="shared" si="3"/>
        <v>3161981</v>
      </c>
      <c r="BQ19" s="19">
        <f t="shared" si="4"/>
        <v>3981370</v>
      </c>
      <c r="BR19" s="19">
        <v>-3306445</v>
      </c>
      <c r="BS19" s="19">
        <f t="shared" si="5"/>
        <v>-144464</v>
      </c>
      <c r="BT19" s="20">
        <f t="shared" si="6"/>
        <v>674925</v>
      </c>
    </row>
    <row r="20" spans="1:72" ht="13.5" customHeight="1" x14ac:dyDescent="0.15">
      <c r="A20" s="3" t="s">
        <v>47</v>
      </c>
      <c r="B20" s="7" t="s">
        <v>79</v>
      </c>
      <c r="C20" s="18">
        <v>0</v>
      </c>
      <c r="D20" s="16">
        <v>0</v>
      </c>
      <c r="E20" s="16">
        <v>288</v>
      </c>
      <c r="F20" s="16">
        <v>0</v>
      </c>
      <c r="G20" s="16">
        <v>399</v>
      </c>
      <c r="H20" s="16">
        <v>0</v>
      </c>
      <c r="I20" s="16">
        <v>0</v>
      </c>
      <c r="J20" s="16">
        <v>228</v>
      </c>
      <c r="K20" s="16">
        <v>0</v>
      </c>
      <c r="L20" s="16">
        <v>101</v>
      </c>
      <c r="M20" s="16">
        <v>8204</v>
      </c>
      <c r="N20" s="16">
        <v>376</v>
      </c>
      <c r="O20" s="16">
        <v>767</v>
      </c>
      <c r="P20" s="16">
        <v>10</v>
      </c>
      <c r="Q20" s="16">
        <v>1382</v>
      </c>
      <c r="R20" s="16">
        <v>2075</v>
      </c>
      <c r="S20" s="16">
        <v>224899</v>
      </c>
      <c r="T20" s="16">
        <v>469</v>
      </c>
      <c r="U20" s="16">
        <v>27808</v>
      </c>
      <c r="V20" s="16">
        <v>4560</v>
      </c>
      <c r="W20" s="16">
        <v>6258</v>
      </c>
      <c r="X20" s="16">
        <v>4370</v>
      </c>
      <c r="Y20" s="16">
        <v>63</v>
      </c>
      <c r="Z20" s="16">
        <v>325</v>
      </c>
      <c r="AA20" s="16">
        <v>1897</v>
      </c>
      <c r="AB20" s="16">
        <v>568</v>
      </c>
      <c r="AC20" s="16">
        <v>676</v>
      </c>
      <c r="AD20" s="16">
        <v>110</v>
      </c>
      <c r="AE20" s="16">
        <v>0</v>
      </c>
      <c r="AF20" s="16">
        <v>0</v>
      </c>
      <c r="AG20" s="16">
        <v>10</v>
      </c>
      <c r="AH20" s="16">
        <v>228</v>
      </c>
      <c r="AI20" s="16">
        <v>0</v>
      </c>
      <c r="AJ20" s="16">
        <v>206</v>
      </c>
      <c r="AK20" s="16">
        <v>82</v>
      </c>
      <c r="AL20" s="16">
        <v>27</v>
      </c>
      <c r="AM20" s="16">
        <v>35</v>
      </c>
      <c r="AN20" s="16">
        <v>1046</v>
      </c>
      <c r="AO20" s="16">
        <v>42</v>
      </c>
      <c r="AP20" s="16">
        <v>800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395</v>
      </c>
      <c r="AX20" s="16">
        <v>249901</v>
      </c>
      <c r="AY20" s="16">
        <v>0</v>
      </c>
      <c r="AZ20" s="16">
        <v>0</v>
      </c>
      <c r="BA20" s="16">
        <v>5</v>
      </c>
      <c r="BB20" s="16">
        <v>206</v>
      </c>
      <c r="BC20" s="16">
        <v>0</v>
      </c>
      <c r="BD20" s="16">
        <v>0</v>
      </c>
      <c r="BE20" s="16">
        <f t="shared" si="0"/>
        <v>538816</v>
      </c>
      <c r="BF20" s="16">
        <v>0</v>
      </c>
      <c r="BG20" s="16">
        <v>556</v>
      </c>
      <c r="BH20" s="16">
        <v>0</v>
      </c>
      <c r="BI20" s="16">
        <v>135052</v>
      </c>
      <c r="BJ20" s="16">
        <v>6093029</v>
      </c>
      <c r="BK20" s="16">
        <v>-113341</v>
      </c>
      <c r="BL20" s="16">
        <v>27778</v>
      </c>
      <c r="BM20" s="16">
        <f t="shared" si="1"/>
        <v>6143074</v>
      </c>
      <c r="BN20" s="16">
        <f t="shared" si="2"/>
        <v>6681890</v>
      </c>
      <c r="BO20" s="16">
        <v>2793163</v>
      </c>
      <c r="BP20" s="16">
        <f t="shared" si="3"/>
        <v>8936237</v>
      </c>
      <c r="BQ20" s="16">
        <f t="shared" si="4"/>
        <v>9475053</v>
      </c>
      <c r="BR20" s="16">
        <v>-6233653</v>
      </c>
      <c r="BS20" s="16">
        <f t="shared" si="5"/>
        <v>2702584</v>
      </c>
      <c r="BT20" s="17">
        <f t="shared" si="6"/>
        <v>3241400</v>
      </c>
    </row>
    <row r="21" spans="1:72" ht="13.5" customHeight="1" x14ac:dyDescent="0.15">
      <c r="A21" s="3" t="s">
        <v>49</v>
      </c>
      <c r="B21" s="7" t="s">
        <v>80</v>
      </c>
      <c r="C21" s="18">
        <v>3063</v>
      </c>
      <c r="D21" s="16">
        <v>0</v>
      </c>
      <c r="E21" s="16">
        <v>146</v>
      </c>
      <c r="F21" s="16">
        <v>28</v>
      </c>
      <c r="G21" s="16">
        <v>0</v>
      </c>
      <c r="H21" s="16">
        <v>0</v>
      </c>
      <c r="I21" s="16">
        <v>0</v>
      </c>
      <c r="J21" s="16">
        <v>0</v>
      </c>
      <c r="K21" s="16">
        <v>2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54</v>
      </c>
      <c r="R21" s="16">
        <v>727</v>
      </c>
      <c r="S21" s="16">
        <v>30416</v>
      </c>
      <c r="T21" s="16">
        <v>24457</v>
      </c>
      <c r="U21" s="16">
        <v>0</v>
      </c>
      <c r="V21" s="16">
        <v>914</v>
      </c>
      <c r="W21" s="16">
        <v>14596</v>
      </c>
      <c r="X21" s="16">
        <v>1599</v>
      </c>
      <c r="Y21" s="16">
        <v>268</v>
      </c>
      <c r="Z21" s="16">
        <v>5679</v>
      </c>
      <c r="AA21" s="16">
        <v>668</v>
      </c>
      <c r="AB21" s="16">
        <v>0</v>
      </c>
      <c r="AC21" s="16">
        <v>456</v>
      </c>
      <c r="AD21" s="16">
        <v>45338</v>
      </c>
      <c r="AE21" s="16">
        <v>230</v>
      </c>
      <c r="AF21" s="16">
        <v>0</v>
      </c>
      <c r="AG21" s="16">
        <v>0</v>
      </c>
      <c r="AH21" s="16">
        <v>127</v>
      </c>
      <c r="AI21" s="16">
        <v>0</v>
      </c>
      <c r="AJ21" s="16">
        <v>32</v>
      </c>
      <c r="AK21" s="16">
        <v>34</v>
      </c>
      <c r="AL21" s="16">
        <v>13</v>
      </c>
      <c r="AM21" s="16">
        <v>53</v>
      </c>
      <c r="AN21" s="16">
        <v>1797</v>
      </c>
      <c r="AO21" s="16">
        <v>2109</v>
      </c>
      <c r="AP21" s="16">
        <v>475028</v>
      </c>
      <c r="AQ21" s="16">
        <v>0</v>
      </c>
      <c r="AR21" s="16">
        <v>451092</v>
      </c>
      <c r="AS21" s="16">
        <v>7259</v>
      </c>
      <c r="AT21" s="16">
        <v>17863</v>
      </c>
      <c r="AU21" s="16">
        <v>25800</v>
      </c>
      <c r="AV21" s="16">
        <v>0</v>
      </c>
      <c r="AW21" s="16">
        <v>33416</v>
      </c>
      <c r="AX21" s="16">
        <v>124853</v>
      </c>
      <c r="AY21" s="16">
        <v>173</v>
      </c>
      <c r="AZ21" s="16">
        <v>0</v>
      </c>
      <c r="BA21" s="16">
        <v>35277</v>
      </c>
      <c r="BB21" s="16">
        <v>1366</v>
      </c>
      <c r="BC21" s="16">
        <v>25299</v>
      </c>
      <c r="BD21" s="16">
        <v>0</v>
      </c>
      <c r="BE21" s="16">
        <f t="shared" si="0"/>
        <v>1330232</v>
      </c>
      <c r="BF21" s="16">
        <v>1626</v>
      </c>
      <c r="BG21" s="16">
        <v>228582</v>
      </c>
      <c r="BH21" s="16">
        <v>245</v>
      </c>
      <c r="BI21" s="16">
        <v>315501</v>
      </c>
      <c r="BJ21" s="16">
        <v>3382010</v>
      </c>
      <c r="BK21" s="16">
        <v>190221</v>
      </c>
      <c r="BL21" s="16">
        <v>3781</v>
      </c>
      <c r="BM21" s="16">
        <f t="shared" si="1"/>
        <v>4121966</v>
      </c>
      <c r="BN21" s="16">
        <f t="shared" si="2"/>
        <v>5452198</v>
      </c>
      <c r="BO21" s="16">
        <v>1760718</v>
      </c>
      <c r="BP21" s="16">
        <f t="shared" si="3"/>
        <v>5882684</v>
      </c>
      <c r="BQ21" s="16">
        <f t="shared" si="4"/>
        <v>7212916</v>
      </c>
      <c r="BR21" s="16">
        <v>-4744516</v>
      </c>
      <c r="BS21" s="16">
        <f t="shared" si="5"/>
        <v>1138168</v>
      </c>
      <c r="BT21" s="17">
        <f t="shared" si="6"/>
        <v>2468400</v>
      </c>
    </row>
    <row r="22" spans="1:72" ht="13.5" customHeight="1" x14ac:dyDescent="0.15">
      <c r="A22" s="3" t="s">
        <v>51</v>
      </c>
      <c r="B22" s="7" t="s">
        <v>50</v>
      </c>
      <c r="C22" s="18">
        <v>0</v>
      </c>
      <c r="D22" s="16">
        <v>0</v>
      </c>
      <c r="E22" s="16">
        <v>0</v>
      </c>
      <c r="F22" s="16">
        <v>62</v>
      </c>
      <c r="G22" s="16">
        <v>8</v>
      </c>
      <c r="H22" s="16">
        <v>12</v>
      </c>
      <c r="I22" s="16">
        <v>2</v>
      </c>
      <c r="J22" s="16">
        <v>108</v>
      </c>
      <c r="K22" s="16">
        <v>36</v>
      </c>
      <c r="L22" s="16">
        <v>0</v>
      </c>
      <c r="M22" s="16">
        <v>5</v>
      </c>
      <c r="N22" s="16">
        <v>5</v>
      </c>
      <c r="O22" s="16">
        <v>0</v>
      </c>
      <c r="P22" s="16">
        <v>0</v>
      </c>
      <c r="Q22" s="16">
        <v>9300</v>
      </c>
      <c r="R22" s="16">
        <v>1797</v>
      </c>
      <c r="S22" s="16">
        <v>18659</v>
      </c>
      <c r="T22" s="16">
        <v>234129</v>
      </c>
      <c r="U22" s="16">
        <v>2814941</v>
      </c>
      <c r="V22" s="16">
        <v>1627783</v>
      </c>
      <c r="W22" s="16">
        <v>905234</v>
      </c>
      <c r="X22" s="16">
        <v>38030</v>
      </c>
      <c r="Y22" s="16">
        <v>6894</v>
      </c>
      <c r="Z22" s="16">
        <v>20380</v>
      </c>
      <c r="AA22" s="16">
        <v>5215</v>
      </c>
      <c r="AB22" s="16">
        <v>5164</v>
      </c>
      <c r="AC22" s="16">
        <v>114</v>
      </c>
      <c r="AD22" s="16">
        <v>581</v>
      </c>
      <c r="AE22" s="16">
        <v>538</v>
      </c>
      <c r="AF22" s="16">
        <v>0</v>
      </c>
      <c r="AG22" s="16">
        <v>18</v>
      </c>
      <c r="AH22" s="16">
        <v>1</v>
      </c>
      <c r="AI22" s="16">
        <v>0</v>
      </c>
      <c r="AJ22" s="16">
        <v>2</v>
      </c>
      <c r="AK22" s="16">
        <v>3</v>
      </c>
      <c r="AL22" s="16">
        <v>0</v>
      </c>
      <c r="AM22" s="16">
        <v>3</v>
      </c>
      <c r="AN22" s="16">
        <v>454</v>
      </c>
      <c r="AO22" s="16">
        <v>11768</v>
      </c>
      <c r="AP22" s="16">
        <v>100480</v>
      </c>
      <c r="AQ22" s="16">
        <v>42000</v>
      </c>
      <c r="AR22" s="16">
        <v>26</v>
      </c>
      <c r="AS22" s="16">
        <v>0</v>
      </c>
      <c r="AT22" s="16">
        <v>9</v>
      </c>
      <c r="AU22" s="16">
        <v>1</v>
      </c>
      <c r="AV22" s="16">
        <v>0</v>
      </c>
      <c r="AW22" s="16">
        <v>40</v>
      </c>
      <c r="AX22" s="16">
        <v>286561</v>
      </c>
      <c r="AY22" s="16">
        <v>4</v>
      </c>
      <c r="AZ22" s="16">
        <v>0</v>
      </c>
      <c r="BA22" s="16">
        <v>0</v>
      </c>
      <c r="BB22" s="16">
        <v>9</v>
      </c>
      <c r="BC22" s="16">
        <v>28738</v>
      </c>
      <c r="BD22" s="16">
        <v>0</v>
      </c>
      <c r="BE22" s="16">
        <f t="shared" si="0"/>
        <v>6159114</v>
      </c>
      <c r="BF22" s="16">
        <v>0</v>
      </c>
      <c r="BG22" s="16">
        <v>105255</v>
      </c>
      <c r="BH22" s="16">
        <v>0</v>
      </c>
      <c r="BI22" s="16">
        <v>0</v>
      </c>
      <c r="BJ22" s="16">
        <v>0</v>
      </c>
      <c r="BK22" s="16">
        <v>-266818</v>
      </c>
      <c r="BL22" s="16">
        <v>54159</v>
      </c>
      <c r="BM22" s="16">
        <f t="shared" si="1"/>
        <v>-107404</v>
      </c>
      <c r="BN22" s="16">
        <f t="shared" si="2"/>
        <v>6051710</v>
      </c>
      <c r="BO22" s="16">
        <v>14660854</v>
      </c>
      <c r="BP22" s="16">
        <f t="shared" si="3"/>
        <v>14553450</v>
      </c>
      <c r="BQ22" s="16">
        <f t="shared" si="4"/>
        <v>20712564</v>
      </c>
      <c r="BR22" s="16">
        <v>-5374088</v>
      </c>
      <c r="BS22" s="16">
        <f t="shared" si="5"/>
        <v>9179362</v>
      </c>
      <c r="BT22" s="17">
        <f t="shared" si="6"/>
        <v>15338476</v>
      </c>
    </row>
    <row r="23" spans="1:72" ht="13.5" customHeight="1" x14ac:dyDescent="0.15">
      <c r="A23" s="5" t="s">
        <v>52</v>
      </c>
      <c r="B23" s="8" t="s">
        <v>10</v>
      </c>
      <c r="C23" s="24">
        <v>74</v>
      </c>
      <c r="D23" s="22">
        <v>2417</v>
      </c>
      <c r="E23" s="22">
        <v>0</v>
      </c>
      <c r="F23" s="22">
        <v>5332</v>
      </c>
      <c r="G23" s="22">
        <v>40</v>
      </c>
      <c r="H23" s="22">
        <v>0</v>
      </c>
      <c r="I23" s="22">
        <v>0</v>
      </c>
      <c r="J23" s="22">
        <v>583</v>
      </c>
      <c r="K23" s="22">
        <v>10</v>
      </c>
      <c r="L23" s="22">
        <v>0</v>
      </c>
      <c r="M23" s="22">
        <v>90</v>
      </c>
      <c r="N23" s="22">
        <v>113</v>
      </c>
      <c r="O23" s="22">
        <v>0</v>
      </c>
      <c r="P23" s="22">
        <v>0</v>
      </c>
      <c r="Q23" s="22">
        <v>4560</v>
      </c>
      <c r="R23" s="22">
        <v>6490</v>
      </c>
      <c r="S23" s="22">
        <v>89702</v>
      </c>
      <c r="T23" s="22">
        <v>19470</v>
      </c>
      <c r="U23" s="22">
        <v>853692</v>
      </c>
      <c r="V23" s="22">
        <v>310728</v>
      </c>
      <c r="W23" s="22">
        <v>143656</v>
      </c>
      <c r="X23" s="22">
        <v>85394</v>
      </c>
      <c r="Y23" s="22">
        <v>17174</v>
      </c>
      <c r="Z23" s="22">
        <v>229535</v>
      </c>
      <c r="AA23" s="22">
        <v>62429</v>
      </c>
      <c r="AB23" s="22">
        <v>74456</v>
      </c>
      <c r="AC23" s="22">
        <v>501</v>
      </c>
      <c r="AD23" s="22">
        <v>8199</v>
      </c>
      <c r="AE23" s="22">
        <v>51</v>
      </c>
      <c r="AF23" s="22">
        <v>670</v>
      </c>
      <c r="AG23" s="22">
        <v>194</v>
      </c>
      <c r="AH23" s="22">
        <v>498</v>
      </c>
      <c r="AI23" s="22">
        <v>2370</v>
      </c>
      <c r="AJ23" s="22">
        <v>286</v>
      </c>
      <c r="AK23" s="22">
        <v>67</v>
      </c>
      <c r="AL23" s="22">
        <v>1</v>
      </c>
      <c r="AM23" s="22">
        <v>29</v>
      </c>
      <c r="AN23" s="22">
        <v>9331</v>
      </c>
      <c r="AO23" s="22">
        <v>3224</v>
      </c>
      <c r="AP23" s="22">
        <v>89571</v>
      </c>
      <c r="AQ23" s="22">
        <v>17148</v>
      </c>
      <c r="AR23" s="22">
        <v>1559</v>
      </c>
      <c r="AS23" s="22">
        <v>120</v>
      </c>
      <c r="AT23" s="22">
        <v>28</v>
      </c>
      <c r="AU23" s="22">
        <v>74</v>
      </c>
      <c r="AV23" s="22">
        <v>0</v>
      </c>
      <c r="AW23" s="22">
        <v>673</v>
      </c>
      <c r="AX23" s="22">
        <v>207573</v>
      </c>
      <c r="AY23" s="22">
        <v>669</v>
      </c>
      <c r="AZ23" s="22">
        <v>807</v>
      </c>
      <c r="BA23" s="22">
        <v>2365</v>
      </c>
      <c r="BB23" s="22">
        <v>478</v>
      </c>
      <c r="BC23" s="22">
        <v>0</v>
      </c>
      <c r="BD23" s="22">
        <v>22959</v>
      </c>
      <c r="BE23" s="22">
        <f t="shared" si="0"/>
        <v>2275390</v>
      </c>
      <c r="BF23" s="22">
        <v>22912</v>
      </c>
      <c r="BG23" s="22">
        <v>1327838</v>
      </c>
      <c r="BH23" s="22">
        <v>0</v>
      </c>
      <c r="BI23" s="22">
        <v>751939</v>
      </c>
      <c r="BJ23" s="22">
        <v>2979299</v>
      </c>
      <c r="BK23" s="22">
        <v>-22286</v>
      </c>
      <c r="BL23" s="22">
        <v>4587</v>
      </c>
      <c r="BM23" s="22">
        <f t="shared" si="1"/>
        <v>5064289</v>
      </c>
      <c r="BN23" s="22">
        <f t="shared" si="2"/>
        <v>7339679</v>
      </c>
      <c r="BO23" s="22">
        <v>6858546</v>
      </c>
      <c r="BP23" s="22">
        <f t="shared" si="3"/>
        <v>11922835</v>
      </c>
      <c r="BQ23" s="22">
        <f t="shared" si="4"/>
        <v>14198225</v>
      </c>
      <c r="BR23" s="22">
        <v>-6622430</v>
      </c>
      <c r="BS23" s="22">
        <f t="shared" si="5"/>
        <v>5300405</v>
      </c>
      <c r="BT23" s="23">
        <f t="shared" si="6"/>
        <v>7575795</v>
      </c>
    </row>
    <row r="24" spans="1:72" ht="13.5" customHeight="1" x14ac:dyDescent="0.15">
      <c r="A24" s="3" t="s">
        <v>53</v>
      </c>
      <c r="B24" s="7" t="s">
        <v>48</v>
      </c>
      <c r="C24" s="18">
        <v>87</v>
      </c>
      <c r="D24" s="16">
        <v>0</v>
      </c>
      <c r="E24" s="16">
        <v>379</v>
      </c>
      <c r="F24" s="16">
        <v>261</v>
      </c>
      <c r="G24" s="16">
        <v>6</v>
      </c>
      <c r="H24" s="16">
        <v>1540</v>
      </c>
      <c r="I24" s="16">
        <v>54</v>
      </c>
      <c r="J24" s="16">
        <v>91</v>
      </c>
      <c r="K24" s="16">
        <v>355</v>
      </c>
      <c r="L24" s="16">
        <v>26</v>
      </c>
      <c r="M24" s="16">
        <v>1397</v>
      </c>
      <c r="N24" s="16">
        <v>20</v>
      </c>
      <c r="O24" s="16">
        <v>8</v>
      </c>
      <c r="P24" s="16">
        <v>1</v>
      </c>
      <c r="Q24" s="16">
        <v>218</v>
      </c>
      <c r="R24" s="16">
        <v>62</v>
      </c>
      <c r="S24" s="16">
        <v>922</v>
      </c>
      <c r="T24" s="16">
        <v>80</v>
      </c>
      <c r="U24" s="16">
        <v>1083</v>
      </c>
      <c r="V24" s="16">
        <v>435</v>
      </c>
      <c r="W24" s="16">
        <v>151705</v>
      </c>
      <c r="X24" s="16">
        <v>477</v>
      </c>
      <c r="Y24" s="16">
        <v>409</v>
      </c>
      <c r="Z24" s="16">
        <v>27620</v>
      </c>
      <c r="AA24" s="16">
        <v>37436</v>
      </c>
      <c r="AB24" s="16">
        <v>12457</v>
      </c>
      <c r="AC24" s="16">
        <v>318</v>
      </c>
      <c r="AD24" s="16">
        <v>15409</v>
      </c>
      <c r="AE24" s="16">
        <v>3640</v>
      </c>
      <c r="AF24" s="16">
        <v>4492</v>
      </c>
      <c r="AG24" s="16">
        <v>57</v>
      </c>
      <c r="AH24" s="16">
        <v>4994</v>
      </c>
      <c r="AI24" s="16">
        <v>0</v>
      </c>
      <c r="AJ24" s="16">
        <v>250</v>
      </c>
      <c r="AK24" s="16">
        <v>116</v>
      </c>
      <c r="AL24" s="16">
        <v>42</v>
      </c>
      <c r="AM24" s="16">
        <v>13</v>
      </c>
      <c r="AN24" s="16">
        <v>329</v>
      </c>
      <c r="AO24" s="16">
        <v>2200</v>
      </c>
      <c r="AP24" s="16">
        <v>96164</v>
      </c>
      <c r="AQ24" s="16">
        <v>4533</v>
      </c>
      <c r="AR24" s="16">
        <v>1397</v>
      </c>
      <c r="AS24" s="16">
        <v>10</v>
      </c>
      <c r="AT24" s="16">
        <v>809</v>
      </c>
      <c r="AU24" s="16">
        <v>38</v>
      </c>
      <c r="AV24" s="16">
        <v>876</v>
      </c>
      <c r="AW24" s="16">
        <v>1039</v>
      </c>
      <c r="AX24" s="16">
        <v>28411</v>
      </c>
      <c r="AY24" s="16">
        <v>104</v>
      </c>
      <c r="AZ24" s="16">
        <v>5480</v>
      </c>
      <c r="BA24" s="16">
        <v>2039</v>
      </c>
      <c r="BB24" s="16">
        <v>122</v>
      </c>
      <c r="BC24" s="16">
        <v>0</v>
      </c>
      <c r="BD24" s="16">
        <v>0</v>
      </c>
      <c r="BE24" s="16">
        <f t="shared" si="0"/>
        <v>410011</v>
      </c>
      <c r="BF24" s="16">
        <v>374</v>
      </c>
      <c r="BG24" s="16">
        <v>1913800</v>
      </c>
      <c r="BH24" s="16">
        <v>0</v>
      </c>
      <c r="BI24" s="16">
        <v>1470545</v>
      </c>
      <c r="BJ24" s="16">
        <v>3170076</v>
      </c>
      <c r="BK24" s="16">
        <v>-166599</v>
      </c>
      <c r="BL24" s="16">
        <v>0</v>
      </c>
      <c r="BM24" s="16">
        <f t="shared" si="1"/>
        <v>6388196</v>
      </c>
      <c r="BN24" s="16">
        <f t="shared" si="2"/>
        <v>6798207</v>
      </c>
      <c r="BO24" s="16">
        <v>3186160</v>
      </c>
      <c r="BP24" s="16">
        <f t="shared" si="3"/>
        <v>9574356</v>
      </c>
      <c r="BQ24" s="16">
        <f t="shared" si="4"/>
        <v>9984367</v>
      </c>
      <c r="BR24" s="16">
        <v>-6501050</v>
      </c>
      <c r="BS24" s="16">
        <f t="shared" si="5"/>
        <v>3073306</v>
      </c>
      <c r="BT24" s="17">
        <f t="shared" si="6"/>
        <v>3483317</v>
      </c>
    </row>
    <row r="25" spans="1:72" ht="13.5" customHeight="1" x14ac:dyDescent="0.15">
      <c r="A25" s="3" t="s">
        <v>54</v>
      </c>
      <c r="B25" s="7" t="s">
        <v>81</v>
      </c>
      <c r="C25" s="18">
        <v>0</v>
      </c>
      <c r="D25" s="16">
        <v>0</v>
      </c>
      <c r="E25" s="16">
        <v>0</v>
      </c>
      <c r="F25" s="16">
        <v>201603</v>
      </c>
      <c r="G25" s="16">
        <v>7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180</v>
      </c>
      <c r="T25" s="16">
        <v>0</v>
      </c>
      <c r="U25" s="16">
        <v>0</v>
      </c>
      <c r="V25" s="16">
        <v>0</v>
      </c>
      <c r="W25" s="16">
        <v>0</v>
      </c>
      <c r="X25" s="16">
        <v>1521908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368</v>
      </c>
      <c r="AH25" s="16">
        <v>0</v>
      </c>
      <c r="AI25" s="16">
        <v>1980</v>
      </c>
      <c r="AJ25" s="16">
        <v>31691</v>
      </c>
      <c r="AK25" s="16">
        <v>191102</v>
      </c>
      <c r="AL25" s="16">
        <v>0</v>
      </c>
      <c r="AM25" s="16">
        <v>0</v>
      </c>
      <c r="AN25" s="16">
        <v>22569</v>
      </c>
      <c r="AO25" s="16">
        <v>0</v>
      </c>
      <c r="AP25" s="16">
        <v>488855</v>
      </c>
      <c r="AQ25" s="16">
        <v>2104</v>
      </c>
      <c r="AR25" s="16">
        <v>0</v>
      </c>
      <c r="AS25" s="16">
        <v>0</v>
      </c>
      <c r="AT25" s="16">
        <v>0</v>
      </c>
      <c r="AU25" s="16">
        <v>0</v>
      </c>
      <c r="AV25" s="16">
        <v>0</v>
      </c>
      <c r="AW25" s="16">
        <v>60</v>
      </c>
      <c r="AX25" s="16">
        <v>1101375</v>
      </c>
      <c r="AY25" s="16">
        <v>0</v>
      </c>
      <c r="AZ25" s="16">
        <v>0</v>
      </c>
      <c r="BA25" s="16">
        <v>28</v>
      </c>
      <c r="BB25" s="16">
        <v>503</v>
      </c>
      <c r="BC25" s="16">
        <v>0</v>
      </c>
      <c r="BD25" s="16">
        <v>0</v>
      </c>
      <c r="BE25" s="16">
        <f t="shared" si="0"/>
        <v>3564333</v>
      </c>
      <c r="BF25" s="16">
        <v>0</v>
      </c>
      <c r="BG25" s="16">
        <v>5007914</v>
      </c>
      <c r="BH25" s="16">
        <v>0</v>
      </c>
      <c r="BI25" s="16">
        <v>379092</v>
      </c>
      <c r="BJ25" s="16">
        <v>9493011</v>
      </c>
      <c r="BK25" s="16">
        <v>-287720</v>
      </c>
      <c r="BL25" s="16">
        <v>27727</v>
      </c>
      <c r="BM25" s="16">
        <f t="shared" si="1"/>
        <v>14620024</v>
      </c>
      <c r="BN25" s="16">
        <f t="shared" si="2"/>
        <v>18184357</v>
      </c>
      <c r="BO25" s="16">
        <v>4040281</v>
      </c>
      <c r="BP25" s="16">
        <f t="shared" si="3"/>
        <v>18660305</v>
      </c>
      <c r="BQ25" s="16">
        <f t="shared" si="4"/>
        <v>22224638</v>
      </c>
      <c r="BR25" s="16">
        <v>-17891056</v>
      </c>
      <c r="BS25" s="16">
        <f t="shared" si="5"/>
        <v>769249</v>
      </c>
      <c r="BT25" s="17">
        <f t="shared" si="6"/>
        <v>4333582</v>
      </c>
    </row>
    <row r="26" spans="1:72" ht="13.5" customHeight="1" x14ac:dyDescent="0.15">
      <c r="A26" s="3" t="s">
        <v>55</v>
      </c>
      <c r="B26" s="7" t="s">
        <v>16</v>
      </c>
      <c r="C26" s="18">
        <v>10212</v>
      </c>
      <c r="D26" s="16">
        <v>142</v>
      </c>
      <c r="E26" s="16">
        <v>1259</v>
      </c>
      <c r="F26" s="16">
        <v>26745</v>
      </c>
      <c r="G26" s="16">
        <v>981</v>
      </c>
      <c r="H26" s="16">
        <v>199761</v>
      </c>
      <c r="I26" s="16">
        <v>73652</v>
      </c>
      <c r="J26" s="16">
        <v>85411</v>
      </c>
      <c r="K26" s="16">
        <v>68669</v>
      </c>
      <c r="L26" s="16">
        <v>1398</v>
      </c>
      <c r="M26" s="16">
        <v>72375</v>
      </c>
      <c r="N26" s="16">
        <v>14071</v>
      </c>
      <c r="O26" s="16">
        <v>15196</v>
      </c>
      <c r="P26" s="16">
        <v>44303</v>
      </c>
      <c r="Q26" s="16">
        <v>8013</v>
      </c>
      <c r="R26" s="16">
        <v>563</v>
      </c>
      <c r="S26" s="16">
        <v>8677</v>
      </c>
      <c r="T26" s="16">
        <v>5933</v>
      </c>
      <c r="U26" s="16">
        <v>48328</v>
      </c>
      <c r="V26" s="16">
        <v>5168</v>
      </c>
      <c r="W26" s="16">
        <v>86662</v>
      </c>
      <c r="X26" s="16">
        <v>7163</v>
      </c>
      <c r="Y26" s="16">
        <v>146720</v>
      </c>
      <c r="Z26" s="16">
        <v>32170</v>
      </c>
      <c r="AA26" s="16">
        <v>45416</v>
      </c>
      <c r="AB26" s="16">
        <v>50578</v>
      </c>
      <c r="AC26" s="16">
        <v>88289</v>
      </c>
      <c r="AD26" s="16">
        <v>178608</v>
      </c>
      <c r="AE26" s="16">
        <v>321873</v>
      </c>
      <c r="AF26" s="16">
        <v>2276</v>
      </c>
      <c r="AG26" s="16">
        <v>1215</v>
      </c>
      <c r="AH26" s="16">
        <v>31855</v>
      </c>
      <c r="AI26" s="16">
        <v>128</v>
      </c>
      <c r="AJ26" s="16">
        <v>2331</v>
      </c>
      <c r="AK26" s="16">
        <v>1276</v>
      </c>
      <c r="AL26" s="16">
        <v>410</v>
      </c>
      <c r="AM26" s="16">
        <v>604</v>
      </c>
      <c r="AN26" s="16">
        <v>36306</v>
      </c>
      <c r="AO26" s="16">
        <v>361655</v>
      </c>
      <c r="AP26" s="16">
        <v>584924</v>
      </c>
      <c r="AQ26" s="16">
        <v>662225</v>
      </c>
      <c r="AR26" s="16">
        <v>103455</v>
      </c>
      <c r="AS26" s="16">
        <v>8240</v>
      </c>
      <c r="AT26" s="16">
        <v>96319</v>
      </c>
      <c r="AU26" s="16">
        <v>39320</v>
      </c>
      <c r="AV26" s="16">
        <v>302346</v>
      </c>
      <c r="AW26" s="16">
        <v>61753</v>
      </c>
      <c r="AX26" s="16">
        <v>193324</v>
      </c>
      <c r="AY26" s="16">
        <v>15084</v>
      </c>
      <c r="AZ26" s="16">
        <v>42549</v>
      </c>
      <c r="BA26" s="16">
        <v>126045</v>
      </c>
      <c r="BB26" s="16">
        <v>70070</v>
      </c>
      <c r="BC26" s="16">
        <v>145598</v>
      </c>
      <c r="BD26" s="16">
        <v>6670</v>
      </c>
      <c r="BE26" s="16">
        <f t="shared" si="0"/>
        <v>4544314</v>
      </c>
      <c r="BF26" s="16">
        <v>143152</v>
      </c>
      <c r="BG26" s="16">
        <v>2505969</v>
      </c>
      <c r="BH26" s="16">
        <v>6</v>
      </c>
      <c r="BI26" s="16">
        <v>161347</v>
      </c>
      <c r="BJ26" s="16">
        <v>795381</v>
      </c>
      <c r="BK26" s="16">
        <v>-58323</v>
      </c>
      <c r="BL26" s="16">
        <v>403</v>
      </c>
      <c r="BM26" s="16">
        <f t="shared" si="1"/>
        <v>3547935</v>
      </c>
      <c r="BN26" s="16">
        <f t="shared" si="2"/>
        <v>8092249</v>
      </c>
      <c r="BO26" s="16">
        <v>1420049</v>
      </c>
      <c r="BP26" s="16">
        <f t="shared" si="3"/>
        <v>4967984</v>
      </c>
      <c r="BQ26" s="16">
        <f t="shared" si="4"/>
        <v>9512298</v>
      </c>
      <c r="BR26" s="16">
        <v>-5956570</v>
      </c>
      <c r="BS26" s="16">
        <f t="shared" si="5"/>
        <v>-988586</v>
      </c>
      <c r="BT26" s="17">
        <f t="shared" si="6"/>
        <v>3555728</v>
      </c>
    </row>
    <row r="27" spans="1:72" ht="13.5" customHeight="1" x14ac:dyDescent="0.15">
      <c r="A27" s="3" t="s">
        <v>56</v>
      </c>
      <c r="B27" s="7" t="s">
        <v>216</v>
      </c>
      <c r="C27" s="18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f t="shared" si="0"/>
        <v>0</v>
      </c>
      <c r="BF27" s="16">
        <v>0</v>
      </c>
      <c r="BG27" s="16">
        <v>0</v>
      </c>
      <c r="BH27" s="16">
        <v>0</v>
      </c>
      <c r="BI27" s="16">
        <v>1264697</v>
      </c>
      <c r="BJ27" s="16">
        <v>14747803</v>
      </c>
      <c r="BK27" s="16">
        <v>0</v>
      </c>
      <c r="BL27" s="16">
        <v>0</v>
      </c>
      <c r="BM27" s="16">
        <f t="shared" si="1"/>
        <v>16012500</v>
      </c>
      <c r="BN27" s="16">
        <f t="shared" si="2"/>
        <v>16012500</v>
      </c>
      <c r="BO27" s="16">
        <v>0</v>
      </c>
      <c r="BP27" s="16">
        <f t="shared" si="3"/>
        <v>16012500</v>
      </c>
      <c r="BQ27" s="16">
        <f t="shared" si="4"/>
        <v>16012500</v>
      </c>
      <c r="BR27" s="16">
        <v>0</v>
      </c>
      <c r="BS27" s="16">
        <f t="shared" si="5"/>
        <v>16012500</v>
      </c>
      <c r="BT27" s="17">
        <f t="shared" si="6"/>
        <v>16012500</v>
      </c>
    </row>
    <row r="28" spans="1:72" ht="13.5" customHeight="1" x14ac:dyDescent="0.15">
      <c r="A28" s="5" t="s">
        <v>57</v>
      </c>
      <c r="B28" s="8" t="s">
        <v>217</v>
      </c>
      <c r="C28" s="18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f t="shared" si="0"/>
        <v>0</v>
      </c>
      <c r="BF28" s="16">
        <v>0</v>
      </c>
      <c r="BG28" s="16">
        <v>0</v>
      </c>
      <c r="BH28" s="16">
        <v>0</v>
      </c>
      <c r="BI28" s="16">
        <v>15033993</v>
      </c>
      <c r="BJ28" s="16">
        <v>9646</v>
      </c>
      <c r="BK28" s="16">
        <v>0</v>
      </c>
      <c r="BL28" s="16">
        <v>0</v>
      </c>
      <c r="BM28" s="16">
        <f t="shared" si="1"/>
        <v>15043639</v>
      </c>
      <c r="BN28" s="16">
        <f t="shared" si="2"/>
        <v>15043639</v>
      </c>
      <c r="BO28" s="16">
        <v>0</v>
      </c>
      <c r="BP28" s="16">
        <f t="shared" si="3"/>
        <v>15043639</v>
      </c>
      <c r="BQ28" s="16">
        <f t="shared" si="4"/>
        <v>15043639</v>
      </c>
      <c r="BR28" s="16">
        <v>0</v>
      </c>
      <c r="BS28" s="16">
        <f t="shared" si="5"/>
        <v>15043639</v>
      </c>
      <c r="BT28" s="17">
        <f t="shared" si="6"/>
        <v>15043639</v>
      </c>
    </row>
    <row r="29" spans="1:72" ht="13.5" customHeight="1" x14ac:dyDescent="0.15">
      <c r="A29" s="3" t="s">
        <v>58</v>
      </c>
      <c r="B29" s="7" t="s">
        <v>218</v>
      </c>
      <c r="C29" s="21">
        <v>124662</v>
      </c>
      <c r="D29" s="19">
        <v>45556</v>
      </c>
      <c r="E29" s="19">
        <v>8154</v>
      </c>
      <c r="F29" s="19">
        <v>5756</v>
      </c>
      <c r="G29" s="19">
        <v>2663</v>
      </c>
      <c r="H29" s="19">
        <v>73461</v>
      </c>
      <c r="I29" s="19">
        <v>15600</v>
      </c>
      <c r="J29" s="19">
        <v>58372</v>
      </c>
      <c r="K29" s="19">
        <v>163297</v>
      </c>
      <c r="L29" s="19">
        <v>2903</v>
      </c>
      <c r="M29" s="19">
        <v>40497</v>
      </c>
      <c r="N29" s="19">
        <v>22235</v>
      </c>
      <c r="O29" s="19">
        <v>117487</v>
      </c>
      <c r="P29" s="19">
        <v>4899</v>
      </c>
      <c r="Q29" s="19">
        <v>21598</v>
      </c>
      <c r="R29" s="19">
        <v>2499</v>
      </c>
      <c r="S29" s="19">
        <v>9319</v>
      </c>
      <c r="T29" s="19">
        <v>6637</v>
      </c>
      <c r="U29" s="19">
        <v>63389</v>
      </c>
      <c r="V29" s="19">
        <v>34648</v>
      </c>
      <c r="W29" s="19">
        <v>1375</v>
      </c>
      <c r="X29" s="19">
        <v>4870</v>
      </c>
      <c r="Y29" s="19">
        <v>9076</v>
      </c>
      <c r="Z29" s="19">
        <v>16647</v>
      </c>
      <c r="AA29" s="19">
        <v>10765</v>
      </c>
      <c r="AB29" s="19">
        <v>12285</v>
      </c>
      <c r="AC29" s="19">
        <v>447236</v>
      </c>
      <c r="AD29" s="19">
        <v>273433</v>
      </c>
      <c r="AE29" s="19">
        <v>82722</v>
      </c>
      <c r="AF29" s="19">
        <v>1542802</v>
      </c>
      <c r="AG29" s="19">
        <v>16368</v>
      </c>
      <c r="AH29" s="19">
        <v>27306</v>
      </c>
      <c r="AI29" s="19">
        <v>157677</v>
      </c>
      <c r="AJ29" s="19">
        <v>6920</v>
      </c>
      <c r="AK29" s="19">
        <v>245</v>
      </c>
      <c r="AL29" s="19">
        <v>686</v>
      </c>
      <c r="AM29" s="19">
        <v>10634</v>
      </c>
      <c r="AN29" s="19">
        <v>67057</v>
      </c>
      <c r="AO29" s="19">
        <v>167396</v>
      </c>
      <c r="AP29" s="19">
        <v>752138</v>
      </c>
      <c r="AQ29" s="19">
        <v>259213</v>
      </c>
      <c r="AR29" s="19">
        <v>145956</v>
      </c>
      <c r="AS29" s="19">
        <v>2851</v>
      </c>
      <c r="AT29" s="19">
        <v>53277</v>
      </c>
      <c r="AU29" s="19">
        <v>37553</v>
      </c>
      <c r="AV29" s="19">
        <v>23229</v>
      </c>
      <c r="AW29" s="19">
        <v>21141</v>
      </c>
      <c r="AX29" s="19">
        <v>44440</v>
      </c>
      <c r="AY29" s="19">
        <v>18800</v>
      </c>
      <c r="AZ29" s="19">
        <v>38808</v>
      </c>
      <c r="BA29" s="19">
        <v>46322</v>
      </c>
      <c r="BB29" s="19">
        <v>39340</v>
      </c>
      <c r="BC29" s="19">
        <v>0</v>
      </c>
      <c r="BD29" s="19">
        <v>0</v>
      </c>
      <c r="BE29" s="19">
        <f t="shared" si="0"/>
        <v>5162200</v>
      </c>
      <c r="BF29" s="19">
        <v>0</v>
      </c>
      <c r="BG29" s="19">
        <v>0</v>
      </c>
      <c r="BH29" s="19">
        <v>0</v>
      </c>
      <c r="BI29" s="19">
        <v>834164</v>
      </c>
      <c r="BJ29" s="19">
        <v>3131836</v>
      </c>
      <c r="BK29" s="19">
        <v>0</v>
      </c>
      <c r="BL29" s="19">
        <v>0</v>
      </c>
      <c r="BM29" s="19">
        <f t="shared" si="1"/>
        <v>3966000</v>
      </c>
      <c r="BN29" s="19">
        <f t="shared" si="2"/>
        <v>9128200</v>
      </c>
      <c r="BO29" s="19">
        <v>0</v>
      </c>
      <c r="BP29" s="19">
        <f t="shared" si="3"/>
        <v>3966000</v>
      </c>
      <c r="BQ29" s="19">
        <f t="shared" si="4"/>
        <v>9128200</v>
      </c>
      <c r="BR29" s="19">
        <v>0</v>
      </c>
      <c r="BS29" s="19">
        <f t="shared" si="5"/>
        <v>3966000</v>
      </c>
      <c r="BT29" s="20">
        <f t="shared" si="6"/>
        <v>9128200</v>
      </c>
    </row>
    <row r="30" spans="1:72" ht="13.5" customHeight="1" x14ac:dyDescent="0.15">
      <c r="A30" s="3" t="s">
        <v>59</v>
      </c>
      <c r="B30" s="7" t="s">
        <v>219</v>
      </c>
      <c r="C30" s="18">
        <v>208764</v>
      </c>
      <c r="D30" s="16">
        <v>318147</v>
      </c>
      <c r="E30" s="16">
        <v>19689</v>
      </c>
      <c r="F30" s="16">
        <v>66416</v>
      </c>
      <c r="G30" s="16">
        <v>5630</v>
      </c>
      <c r="H30" s="16">
        <v>562777</v>
      </c>
      <c r="I30" s="16">
        <v>108624</v>
      </c>
      <c r="J30" s="16">
        <v>536674</v>
      </c>
      <c r="K30" s="16">
        <v>759834</v>
      </c>
      <c r="L30" s="16">
        <v>13185</v>
      </c>
      <c r="M30" s="16">
        <v>324935</v>
      </c>
      <c r="N30" s="16">
        <v>151850</v>
      </c>
      <c r="O30" s="16">
        <v>730503</v>
      </c>
      <c r="P30" s="16">
        <v>45271</v>
      </c>
      <c r="Q30" s="16">
        <v>64130</v>
      </c>
      <c r="R30" s="16">
        <v>9120</v>
      </c>
      <c r="S30" s="16">
        <v>49530</v>
      </c>
      <c r="T30" s="16">
        <v>49370</v>
      </c>
      <c r="U30" s="16">
        <v>722503</v>
      </c>
      <c r="V30" s="16">
        <v>89888</v>
      </c>
      <c r="W30" s="16">
        <v>8401</v>
      </c>
      <c r="X30" s="16">
        <v>78316</v>
      </c>
      <c r="Y30" s="16">
        <v>34556</v>
      </c>
      <c r="Z30" s="16">
        <v>76444</v>
      </c>
      <c r="AA30" s="16">
        <v>103320</v>
      </c>
      <c r="AB30" s="16">
        <v>54320</v>
      </c>
      <c r="AC30" s="16">
        <v>1708798</v>
      </c>
      <c r="AD30" s="16">
        <v>486831</v>
      </c>
      <c r="AE30" s="16">
        <v>132451</v>
      </c>
      <c r="AF30" s="16">
        <v>216057</v>
      </c>
      <c r="AG30" s="16">
        <v>34985</v>
      </c>
      <c r="AH30" s="16">
        <v>124794</v>
      </c>
      <c r="AI30" s="16">
        <v>136510</v>
      </c>
      <c r="AJ30" s="16">
        <v>4698</v>
      </c>
      <c r="AK30" s="16">
        <v>6908</v>
      </c>
      <c r="AL30" s="16">
        <v>663</v>
      </c>
      <c r="AM30" s="16">
        <v>26064</v>
      </c>
      <c r="AN30" s="16">
        <v>82653</v>
      </c>
      <c r="AO30" s="16">
        <v>290324</v>
      </c>
      <c r="AP30" s="16">
        <v>2174379</v>
      </c>
      <c r="AQ30" s="16">
        <v>968920</v>
      </c>
      <c r="AR30" s="16">
        <v>461114</v>
      </c>
      <c r="AS30" s="16">
        <v>26011</v>
      </c>
      <c r="AT30" s="16">
        <v>219683</v>
      </c>
      <c r="AU30" s="16">
        <v>192851</v>
      </c>
      <c r="AV30" s="16">
        <v>43037</v>
      </c>
      <c r="AW30" s="16">
        <v>31116</v>
      </c>
      <c r="AX30" s="16">
        <v>148812</v>
      </c>
      <c r="AY30" s="16">
        <v>429410</v>
      </c>
      <c r="AZ30" s="16">
        <v>627719</v>
      </c>
      <c r="BA30" s="16">
        <v>255766</v>
      </c>
      <c r="BB30" s="16">
        <v>326440</v>
      </c>
      <c r="BC30" s="16">
        <v>0</v>
      </c>
      <c r="BD30" s="16">
        <v>62402</v>
      </c>
      <c r="BE30" s="16">
        <f t="shared" si="0"/>
        <v>14411593</v>
      </c>
      <c r="BF30" s="16">
        <v>5016</v>
      </c>
      <c r="BG30" s="16">
        <v>4928987</v>
      </c>
      <c r="BH30" s="16">
        <v>1560367</v>
      </c>
      <c r="BI30" s="16">
        <v>0</v>
      </c>
      <c r="BJ30" s="16">
        <v>0</v>
      </c>
      <c r="BK30" s="16">
        <v>0</v>
      </c>
      <c r="BL30" s="16">
        <v>0</v>
      </c>
      <c r="BM30" s="16">
        <f t="shared" si="1"/>
        <v>6494370</v>
      </c>
      <c r="BN30" s="16">
        <f t="shared" si="2"/>
        <v>20905963</v>
      </c>
      <c r="BO30" s="16">
        <v>4293</v>
      </c>
      <c r="BP30" s="16">
        <f t="shared" si="3"/>
        <v>6498663</v>
      </c>
      <c r="BQ30" s="16">
        <f t="shared" si="4"/>
        <v>20910256</v>
      </c>
      <c r="BR30" s="16">
        <v>-4552791</v>
      </c>
      <c r="BS30" s="16">
        <f t="shared" si="5"/>
        <v>1945872</v>
      </c>
      <c r="BT30" s="17">
        <f t="shared" si="6"/>
        <v>16357465</v>
      </c>
    </row>
    <row r="31" spans="1:72" ht="13.5" customHeight="1" x14ac:dyDescent="0.15">
      <c r="A31" s="3" t="s">
        <v>60</v>
      </c>
      <c r="B31" s="7" t="s">
        <v>12</v>
      </c>
      <c r="C31" s="18">
        <v>1053097</v>
      </c>
      <c r="D31" s="16">
        <v>854664</v>
      </c>
      <c r="E31" s="16">
        <v>63701</v>
      </c>
      <c r="F31" s="16">
        <v>340449</v>
      </c>
      <c r="G31" s="16">
        <v>6400</v>
      </c>
      <c r="H31" s="16">
        <v>2989940</v>
      </c>
      <c r="I31" s="16">
        <v>388627</v>
      </c>
      <c r="J31" s="16">
        <v>789977</v>
      </c>
      <c r="K31" s="16">
        <v>1169050</v>
      </c>
      <c r="L31" s="16">
        <v>26672</v>
      </c>
      <c r="M31" s="16">
        <v>1312879</v>
      </c>
      <c r="N31" s="16">
        <v>123133</v>
      </c>
      <c r="O31" s="16">
        <v>97142</v>
      </c>
      <c r="P31" s="16">
        <v>24947</v>
      </c>
      <c r="Q31" s="16">
        <v>230368</v>
      </c>
      <c r="R31" s="16">
        <v>32192</v>
      </c>
      <c r="S31" s="16">
        <v>184273</v>
      </c>
      <c r="T31" s="16">
        <v>81331</v>
      </c>
      <c r="U31" s="16">
        <v>491921</v>
      </c>
      <c r="V31" s="16">
        <v>383634</v>
      </c>
      <c r="W31" s="16">
        <v>215652</v>
      </c>
      <c r="X31" s="16">
        <v>193494</v>
      </c>
      <c r="Y31" s="16">
        <v>264173</v>
      </c>
      <c r="Z31" s="16">
        <v>1204613</v>
      </c>
      <c r="AA31" s="16">
        <v>845697</v>
      </c>
      <c r="AB31" s="16">
        <v>665439</v>
      </c>
      <c r="AC31" s="16">
        <v>200308</v>
      </c>
      <c r="AD31" s="16">
        <v>679560</v>
      </c>
      <c r="AE31" s="16">
        <v>122592</v>
      </c>
      <c r="AF31" s="16">
        <v>106365</v>
      </c>
      <c r="AG31" s="16">
        <v>2411</v>
      </c>
      <c r="AH31" s="16">
        <v>221252</v>
      </c>
      <c r="AI31" s="16">
        <v>1054108</v>
      </c>
      <c r="AJ31" s="16">
        <v>23206</v>
      </c>
      <c r="AK31" s="16">
        <v>11717</v>
      </c>
      <c r="AL31" s="16">
        <v>911</v>
      </c>
      <c r="AM31" s="16">
        <v>5217</v>
      </c>
      <c r="AN31" s="16">
        <v>62488</v>
      </c>
      <c r="AO31" s="16">
        <v>242649</v>
      </c>
      <c r="AP31" s="16">
        <v>727706</v>
      </c>
      <c r="AQ31" s="16">
        <v>590321</v>
      </c>
      <c r="AR31" s="16">
        <v>2378445</v>
      </c>
      <c r="AS31" s="16">
        <v>33169</v>
      </c>
      <c r="AT31" s="16">
        <v>255067</v>
      </c>
      <c r="AU31" s="16">
        <v>220784</v>
      </c>
      <c r="AV31" s="16">
        <v>329086</v>
      </c>
      <c r="AW31" s="16">
        <v>93829</v>
      </c>
      <c r="AX31" s="16">
        <v>571937</v>
      </c>
      <c r="AY31" s="16">
        <v>399721</v>
      </c>
      <c r="AZ31" s="16">
        <v>2068477</v>
      </c>
      <c r="BA31" s="16">
        <v>141404</v>
      </c>
      <c r="BB31" s="16">
        <v>268013</v>
      </c>
      <c r="BC31" s="16">
        <v>236879</v>
      </c>
      <c r="BD31" s="16">
        <v>56943</v>
      </c>
      <c r="BE31" s="16">
        <f t="shared" si="0"/>
        <v>25138030</v>
      </c>
      <c r="BF31" s="16">
        <v>986844</v>
      </c>
      <c r="BG31" s="16">
        <v>21857507</v>
      </c>
      <c r="BH31" s="16">
        <v>5563</v>
      </c>
      <c r="BI31" s="16">
        <v>749134</v>
      </c>
      <c r="BJ31" s="16">
        <v>6841395</v>
      </c>
      <c r="BK31" s="16">
        <v>82615</v>
      </c>
      <c r="BL31" s="16">
        <v>0</v>
      </c>
      <c r="BM31" s="16">
        <f t="shared" si="1"/>
        <v>30523058</v>
      </c>
      <c r="BN31" s="16">
        <f t="shared" si="2"/>
        <v>55661088</v>
      </c>
      <c r="BO31" s="16">
        <v>3545107</v>
      </c>
      <c r="BP31" s="16">
        <f t="shared" si="3"/>
        <v>34068165</v>
      </c>
      <c r="BQ31" s="16">
        <f t="shared" si="4"/>
        <v>59206195</v>
      </c>
      <c r="BR31" s="16">
        <v>-9291001</v>
      </c>
      <c r="BS31" s="16">
        <f t="shared" si="5"/>
        <v>24777164</v>
      </c>
      <c r="BT31" s="17">
        <f t="shared" si="6"/>
        <v>49915194</v>
      </c>
    </row>
    <row r="32" spans="1:72" ht="13.5" customHeight="1" x14ac:dyDescent="0.15">
      <c r="A32" s="3" t="s">
        <v>61</v>
      </c>
      <c r="B32" s="7" t="s">
        <v>82</v>
      </c>
      <c r="C32" s="18">
        <v>63469</v>
      </c>
      <c r="D32" s="16">
        <v>80997</v>
      </c>
      <c r="E32" s="16">
        <v>16902</v>
      </c>
      <c r="F32" s="16">
        <v>35473</v>
      </c>
      <c r="G32" s="16">
        <v>9230</v>
      </c>
      <c r="H32" s="16">
        <v>255688</v>
      </c>
      <c r="I32" s="16">
        <v>49768</v>
      </c>
      <c r="J32" s="16">
        <v>66242</v>
      </c>
      <c r="K32" s="16">
        <v>71695</v>
      </c>
      <c r="L32" s="16">
        <v>693</v>
      </c>
      <c r="M32" s="16">
        <v>50935</v>
      </c>
      <c r="N32" s="16">
        <v>21476</v>
      </c>
      <c r="O32" s="16">
        <v>9217</v>
      </c>
      <c r="P32" s="16">
        <v>5354</v>
      </c>
      <c r="Q32" s="16">
        <v>31016</v>
      </c>
      <c r="R32" s="16">
        <v>3910</v>
      </c>
      <c r="S32" s="16">
        <v>22753</v>
      </c>
      <c r="T32" s="16">
        <v>21987</v>
      </c>
      <c r="U32" s="16">
        <v>96150</v>
      </c>
      <c r="V32" s="16">
        <v>49648</v>
      </c>
      <c r="W32" s="16">
        <v>7717</v>
      </c>
      <c r="X32" s="16">
        <v>13651</v>
      </c>
      <c r="Y32" s="16">
        <v>36590</v>
      </c>
      <c r="Z32" s="16">
        <v>182310</v>
      </c>
      <c r="AA32" s="16">
        <v>267762</v>
      </c>
      <c r="AB32" s="16">
        <v>93600</v>
      </c>
      <c r="AC32" s="16">
        <v>293188</v>
      </c>
      <c r="AD32" s="16">
        <v>560554</v>
      </c>
      <c r="AE32" s="16">
        <v>889324</v>
      </c>
      <c r="AF32" s="16">
        <v>3025986</v>
      </c>
      <c r="AG32" s="16">
        <v>26502</v>
      </c>
      <c r="AH32" s="16">
        <v>114748</v>
      </c>
      <c r="AI32" s="16">
        <v>384602</v>
      </c>
      <c r="AJ32" s="16">
        <v>30026</v>
      </c>
      <c r="AK32" s="16">
        <v>17382</v>
      </c>
      <c r="AL32" s="16">
        <v>1088</v>
      </c>
      <c r="AM32" s="16">
        <v>2530</v>
      </c>
      <c r="AN32" s="16">
        <v>42645</v>
      </c>
      <c r="AO32" s="16">
        <v>90569</v>
      </c>
      <c r="AP32" s="16">
        <v>47104</v>
      </c>
      <c r="AQ32" s="16">
        <v>49837</v>
      </c>
      <c r="AR32" s="16">
        <v>204441</v>
      </c>
      <c r="AS32" s="16">
        <v>10043</v>
      </c>
      <c r="AT32" s="16">
        <v>32487</v>
      </c>
      <c r="AU32" s="16">
        <v>44312</v>
      </c>
      <c r="AV32" s="16">
        <v>94642</v>
      </c>
      <c r="AW32" s="16">
        <v>272735</v>
      </c>
      <c r="AX32" s="16">
        <v>87315</v>
      </c>
      <c r="AY32" s="16">
        <v>80621</v>
      </c>
      <c r="AZ32" s="16">
        <v>68708</v>
      </c>
      <c r="BA32" s="16">
        <v>46653</v>
      </c>
      <c r="BB32" s="16">
        <v>19161</v>
      </c>
      <c r="BC32" s="16">
        <v>0</v>
      </c>
      <c r="BD32" s="16">
        <v>16970</v>
      </c>
      <c r="BE32" s="16">
        <f t="shared" si="0"/>
        <v>8118406</v>
      </c>
      <c r="BF32" s="16">
        <v>108</v>
      </c>
      <c r="BG32" s="16">
        <v>9751039</v>
      </c>
      <c r="BH32" s="16">
        <v>0</v>
      </c>
      <c r="BI32" s="16">
        <v>0</v>
      </c>
      <c r="BJ32" s="16">
        <v>0</v>
      </c>
      <c r="BK32" s="16">
        <v>0</v>
      </c>
      <c r="BL32" s="16">
        <v>0</v>
      </c>
      <c r="BM32" s="16">
        <f t="shared" si="1"/>
        <v>9751147</v>
      </c>
      <c r="BN32" s="16">
        <f t="shared" si="2"/>
        <v>17869553</v>
      </c>
      <c r="BO32" s="16">
        <v>1554334</v>
      </c>
      <c r="BP32" s="16">
        <f t="shared" si="3"/>
        <v>11305481</v>
      </c>
      <c r="BQ32" s="16">
        <f t="shared" si="4"/>
        <v>19423887</v>
      </c>
      <c r="BR32" s="16">
        <v>-1724628</v>
      </c>
      <c r="BS32" s="16">
        <f t="shared" si="5"/>
        <v>9580853</v>
      </c>
      <c r="BT32" s="17">
        <f t="shared" si="6"/>
        <v>17699259</v>
      </c>
    </row>
    <row r="33" spans="1:72" ht="13.5" customHeight="1" x14ac:dyDescent="0.15">
      <c r="A33" s="5" t="s">
        <v>62</v>
      </c>
      <c r="B33" s="8" t="s">
        <v>13</v>
      </c>
      <c r="C33" s="24">
        <v>11053</v>
      </c>
      <c r="D33" s="22">
        <v>0</v>
      </c>
      <c r="E33" s="22">
        <v>1062</v>
      </c>
      <c r="F33" s="22">
        <v>1469</v>
      </c>
      <c r="G33" s="22">
        <v>528</v>
      </c>
      <c r="H33" s="22">
        <v>49890</v>
      </c>
      <c r="I33" s="22">
        <v>5300</v>
      </c>
      <c r="J33" s="22">
        <v>7299</v>
      </c>
      <c r="K33" s="22">
        <v>15411</v>
      </c>
      <c r="L33" s="22">
        <v>333</v>
      </c>
      <c r="M33" s="22">
        <v>12806</v>
      </c>
      <c r="N33" s="22">
        <v>4281</v>
      </c>
      <c r="O33" s="22">
        <v>3075</v>
      </c>
      <c r="P33" s="22">
        <v>286</v>
      </c>
      <c r="Q33" s="22">
        <v>7010</v>
      </c>
      <c r="R33" s="22">
        <v>1304</v>
      </c>
      <c r="S33" s="22">
        <v>7521</v>
      </c>
      <c r="T33" s="22">
        <v>1071</v>
      </c>
      <c r="U33" s="22">
        <v>15306</v>
      </c>
      <c r="V33" s="22">
        <v>18063</v>
      </c>
      <c r="W33" s="22">
        <v>8307</v>
      </c>
      <c r="X33" s="22">
        <v>2571</v>
      </c>
      <c r="Y33" s="22">
        <v>4038</v>
      </c>
      <c r="Z33" s="22">
        <v>46607</v>
      </c>
      <c r="AA33" s="22">
        <v>10800</v>
      </c>
      <c r="AB33" s="22">
        <v>9885</v>
      </c>
      <c r="AC33" s="22">
        <v>58753</v>
      </c>
      <c r="AD33" s="22">
        <v>472893</v>
      </c>
      <c r="AE33" s="22">
        <v>148828</v>
      </c>
      <c r="AF33" s="22">
        <v>780206</v>
      </c>
      <c r="AG33" s="22">
        <v>744</v>
      </c>
      <c r="AH33" s="22">
        <v>80619</v>
      </c>
      <c r="AI33" s="22">
        <v>97276</v>
      </c>
      <c r="AJ33" s="22">
        <v>56962</v>
      </c>
      <c r="AK33" s="22">
        <v>4494</v>
      </c>
      <c r="AL33" s="22">
        <v>3867</v>
      </c>
      <c r="AM33" s="22">
        <v>16242</v>
      </c>
      <c r="AN33" s="22">
        <v>69027</v>
      </c>
      <c r="AO33" s="22">
        <v>128952</v>
      </c>
      <c r="AP33" s="22">
        <v>53461</v>
      </c>
      <c r="AQ33" s="22">
        <v>237645</v>
      </c>
      <c r="AR33" s="22">
        <v>370818</v>
      </c>
      <c r="AS33" s="22">
        <v>6085</v>
      </c>
      <c r="AT33" s="22">
        <v>20725</v>
      </c>
      <c r="AU33" s="22">
        <v>42652</v>
      </c>
      <c r="AV33" s="22">
        <v>98013</v>
      </c>
      <c r="AW33" s="22">
        <v>33867</v>
      </c>
      <c r="AX33" s="22">
        <v>83783</v>
      </c>
      <c r="AY33" s="22">
        <v>32220</v>
      </c>
      <c r="AZ33" s="22">
        <v>88802</v>
      </c>
      <c r="BA33" s="22">
        <v>21200</v>
      </c>
      <c r="BB33" s="22">
        <v>114461</v>
      </c>
      <c r="BC33" s="22">
        <v>0</v>
      </c>
      <c r="BD33" s="22">
        <v>62597</v>
      </c>
      <c r="BE33" s="22">
        <f t="shared" si="0"/>
        <v>3430468</v>
      </c>
      <c r="BF33" s="22">
        <v>0</v>
      </c>
      <c r="BG33" s="22">
        <v>46614884</v>
      </c>
      <c r="BH33" s="22">
        <v>63547</v>
      </c>
      <c r="BI33" s="22">
        <v>0</v>
      </c>
      <c r="BJ33" s="22">
        <v>0</v>
      </c>
      <c r="BK33" s="22">
        <v>0</v>
      </c>
      <c r="BL33" s="22">
        <v>0</v>
      </c>
      <c r="BM33" s="22">
        <f t="shared" si="1"/>
        <v>46678431</v>
      </c>
      <c r="BN33" s="22">
        <f t="shared" si="2"/>
        <v>50108899</v>
      </c>
      <c r="BO33" s="22">
        <v>138</v>
      </c>
      <c r="BP33" s="22">
        <f t="shared" si="3"/>
        <v>46678569</v>
      </c>
      <c r="BQ33" s="22">
        <f t="shared" si="4"/>
        <v>50109037</v>
      </c>
      <c r="BR33" s="22">
        <v>-517</v>
      </c>
      <c r="BS33" s="22">
        <f t="shared" si="5"/>
        <v>46678052</v>
      </c>
      <c r="BT33" s="23">
        <f t="shared" si="6"/>
        <v>50108520</v>
      </c>
    </row>
    <row r="34" spans="1:72" ht="13.5" customHeight="1" x14ac:dyDescent="0.15">
      <c r="A34" s="6" t="s">
        <v>63</v>
      </c>
      <c r="B34" s="7" t="s">
        <v>220</v>
      </c>
      <c r="C34" s="18">
        <v>2630</v>
      </c>
      <c r="D34" s="16">
        <v>3801</v>
      </c>
      <c r="E34" s="16">
        <v>697</v>
      </c>
      <c r="F34" s="16">
        <v>2329</v>
      </c>
      <c r="G34" s="16">
        <v>261</v>
      </c>
      <c r="H34" s="16">
        <v>16697</v>
      </c>
      <c r="I34" s="16">
        <v>3091</v>
      </c>
      <c r="J34" s="16">
        <v>4366</v>
      </c>
      <c r="K34" s="16">
        <v>13197</v>
      </c>
      <c r="L34" s="16">
        <v>221</v>
      </c>
      <c r="M34" s="16">
        <v>10456</v>
      </c>
      <c r="N34" s="16">
        <v>2723</v>
      </c>
      <c r="O34" s="16">
        <v>1075</v>
      </c>
      <c r="P34" s="16">
        <v>413</v>
      </c>
      <c r="Q34" s="16">
        <v>3432</v>
      </c>
      <c r="R34" s="16">
        <v>477</v>
      </c>
      <c r="S34" s="16">
        <v>5425</v>
      </c>
      <c r="T34" s="16">
        <v>1718</v>
      </c>
      <c r="U34" s="16">
        <v>22451</v>
      </c>
      <c r="V34" s="16">
        <v>5974</v>
      </c>
      <c r="W34" s="16">
        <v>2416</v>
      </c>
      <c r="X34" s="16">
        <v>1205</v>
      </c>
      <c r="Y34" s="16">
        <v>4075</v>
      </c>
      <c r="Z34" s="16">
        <v>8938</v>
      </c>
      <c r="AA34" s="16">
        <v>11039</v>
      </c>
      <c r="AB34" s="16">
        <v>5011</v>
      </c>
      <c r="AC34" s="16">
        <v>31388</v>
      </c>
      <c r="AD34" s="16">
        <v>83190</v>
      </c>
      <c r="AE34" s="16">
        <v>75971</v>
      </c>
      <c r="AF34" s="16">
        <v>2099</v>
      </c>
      <c r="AG34" s="16">
        <v>496</v>
      </c>
      <c r="AH34" s="16">
        <v>21707</v>
      </c>
      <c r="AI34" s="16">
        <v>3187</v>
      </c>
      <c r="AJ34" s="16">
        <v>1699</v>
      </c>
      <c r="AK34" s="16">
        <v>843</v>
      </c>
      <c r="AL34" s="16">
        <v>519</v>
      </c>
      <c r="AM34" s="16">
        <v>316</v>
      </c>
      <c r="AN34" s="16">
        <v>4132</v>
      </c>
      <c r="AO34" s="16">
        <v>16862</v>
      </c>
      <c r="AP34" s="16">
        <v>327861</v>
      </c>
      <c r="AQ34" s="16">
        <v>198106</v>
      </c>
      <c r="AR34" s="16">
        <v>29110</v>
      </c>
      <c r="AS34" s="16">
        <v>3349</v>
      </c>
      <c r="AT34" s="16">
        <v>7030</v>
      </c>
      <c r="AU34" s="16">
        <v>4577</v>
      </c>
      <c r="AV34" s="16">
        <v>22341</v>
      </c>
      <c r="AW34" s="16">
        <v>5558</v>
      </c>
      <c r="AX34" s="16">
        <v>10705</v>
      </c>
      <c r="AY34" s="16">
        <v>2800</v>
      </c>
      <c r="AZ34" s="16">
        <v>14647</v>
      </c>
      <c r="BA34" s="16">
        <v>3659</v>
      </c>
      <c r="BB34" s="16">
        <v>5373</v>
      </c>
      <c r="BC34" s="16">
        <v>591</v>
      </c>
      <c r="BD34" s="16">
        <v>6295</v>
      </c>
      <c r="BE34" s="16">
        <f t="shared" si="0"/>
        <v>1018529</v>
      </c>
      <c r="BF34" s="16">
        <v>11933</v>
      </c>
      <c r="BG34" s="16">
        <v>140778</v>
      </c>
      <c r="BH34" s="16">
        <v>19</v>
      </c>
      <c r="BI34" s="16">
        <v>111</v>
      </c>
      <c r="BJ34" s="16">
        <v>788</v>
      </c>
      <c r="BK34" s="16">
        <v>230</v>
      </c>
      <c r="BL34" s="16">
        <v>0</v>
      </c>
      <c r="BM34" s="16">
        <f t="shared" si="1"/>
        <v>153859</v>
      </c>
      <c r="BN34" s="16">
        <f t="shared" si="2"/>
        <v>1172388</v>
      </c>
      <c r="BO34" s="16">
        <v>82860</v>
      </c>
      <c r="BP34" s="16">
        <f t="shared" si="3"/>
        <v>236719</v>
      </c>
      <c r="BQ34" s="16">
        <f t="shared" si="4"/>
        <v>1255248</v>
      </c>
      <c r="BR34" s="16">
        <v>-590188</v>
      </c>
      <c r="BS34" s="16">
        <f t="shared" si="5"/>
        <v>-353469</v>
      </c>
      <c r="BT34" s="17">
        <f t="shared" si="6"/>
        <v>665060</v>
      </c>
    </row>
    <row r="35" spans="1:72" ht="13.5" customHeight="1" x14ac:dyDescent="0.15">
      <c r="A35" s="3" t="s">
        <v>64</v>
      </c>
      <c r="B35" s="7" t="s">
        <v>221</v>
      </c>
      <c r="C35" s="18">
        <v>144916</v>
      </c>
      <c r="D35" s="16">
        <v>596127</v>
      </c>
      <c r="E35" s="16">
        <v>88672</v>
      </c>
      <c r="F35" s="16">
        <v>68310</v>
      </c>
      <c r="G35" s="16">
        <v>2073</v>
      </c>
      <c r="H35" s="16">
        <v>769185</v>
      </c>
      <c r="I35" s="16">
        <v>38688</v>
      </c>
      <c r="J35" s="16">
        <v>178752</v>
      </c>
      <c r="K35" s="16">
        <v>254146</v>
      </c>
      <c r="L35" s="16">
        <v>26672</v>
      </c>
      <c r="M35" s="16">
        <v>123175</v>
      </c>
      <c r="N35" s="16">
        <v>99532</v>
      </c>
      <c r="O35" s="16">
        <v>32937</v>
      </c>
      <c r="P35" s="16">
        <v>5015</v>
      </c>
      <c r="Q35" s="16">
        <v>43809</v>
      </c>
      <c r="R35" s="16">
        <v>5991</v>
      </c>
      <c r="S35" s="16">
        <v>35048</v>
      </c>
      <c r="T35" s="16">
        <v>12766</v>
      </c>
      <c r="U35" s="16">
        <v>132560</v>
      </c>
      <c r="V35" s="16">
        <v>53680</v>
      </c>
      <c r="W35" s="16">
        <v>30334</v>
      </c>
      <c r="X35" s="16">
        <v>29332</v>
      </c>
      <c r="Y35" s="16">
        <v>101338</v>
      </c>
      <c r="Z35" s="16">
        <v>298804</v>
      </c>
      <c r="AA35" s="16">
        <v>303778</v>
      </c>
      <c r="AB35" s="16">
        <v>190988</v>
      </c>
      <c r="AC35" s="16">
        <v>139132</v>
      </c>
      <c r="AD35" s="16">
        <v>142051</v>
      </c>
      <c r="AE35" s="16">
        <v>144263</v>
      </c>
      <c r="AF35" s="16">
        <v>20020</v>
      </c>
      <c r="AG35" s="16">
        <v>609</v>
      </c>
      <c r="AH35" s="16">
        <v>55423</v>
      </c>
      <c r="AI35" s="16">
        <v>33509</v>
      </c>
      <c r="AJ35" s="16">
        <v>4672</v>
      </c>
      <c r="AK35" s="16">
        <v>6371</v>
      </c>
      <c r="AL35" s="16">
        <v>234</v>
      </c>
      <c r="AM35" s="16">
        <v>1151</v>
      </c>
      <c r="AN35" s="16">
        <v>94958</v>
      </c>
      <c r="AO35" s="16">
        <v>116039</v>
      </c>
      <c r="AP35" s="16">
        <v>426877</v>
      </c>
      <c r="AQ35" s="16">
        <v>155919</v>
      </c>
      <c r="AR35" s="16">
        <v>287675</v>
      </c>
      <c r="AS35" s="16">
        <v>5486</v>
      </c>
      <c r="AT35" s="16">
        <v>37258</v>
      </c>
      <c r="AU35" s="16">
        <v>28608</v>
      </c>
      <c r="AV35" s="16">
        <v>78507</v>
      </c>
      <c r="AW35" s="16">
        <v>20510</v>
      </c>
      <c r="AX35" s="16">
        <v>96429</v>
      </c>
      <c r="AY35" s="16">
        <v>42356</v>
      </c>
      <c r="AZ35" s="16">
        <v>229363</v>
      </c>
      <c r="BA35" s="16">
        <v>20539</v>
      </c>
      <c r="BB35" s="16">
        <v>97480</v>
      </c>
      <c r="BC35" s="16">
        <v>38606</v>
      </c>
      <c r="BD35" s="16">
        <v>172732</v>
      </c>
      <c r="BE35" s="16">
        <f t="shared" si="0"/>
        <v>6163405</v>
      </c>
      <c r="BF35" s="16">
        <v>215226</v>
      </c>
      <c r="BG35" s="16">
        <v>4393735</v>
      </c>
      <c r="BH35" s="16">
        <v>3002</v>
      </c>
      <c r="BI35" s="16">
        <v>49605</v>
      </c>
      <c r="BJ35" s="16">
        <v>506633</v>
      </c>
      <c r="BK35" s="16">
        <v>27490</v>
      </c>
      <c r="BL35" s="16">
        <v>0</v>
      </c>
      <c r="BM35" s="16">
        <f t="shared" si="1"/>
        <v>5195691</v>
      </c>
      <c r="BN35" s="16">
        <f t="shared" si="2"/>
        <v>11359096</v>
      </c>
      <c r="BO35" s="16">
        <v>5795920</v>
      </c>
      <c r="BP35" s="16">
        <f t="shared" si="3"/>
        <v>10991611</v>
      </c>
      <c r="BQ35" s="16">
        <f t="shared" si="4"/>
        <v>17155016</v>
      </c>
      <c r="BR35" s="16">
        <v>-1525959</v>
      </c>
      <c r="BS35" s="16">
        <f t="shared" si="5"/>
        <v>9465652</v>
      </c>
      <c r="BT35" s="17">
        <f t="shared" si="6"/>
        <v>15629057</v>
      </c>
    </row>
    <row r="36" spans="1:72" ht="13.5" customHeight="1" x14ac:dyDescent="0.15">
      <c r="A36" s="3" t="s">
        <v>65</v>
      </c>
      <c r="B36" s="7" t="s">
        <v>222</v>
      </c>
      <c r="C36" s="18">
        <v>757867</v>
      </c>
      <c r="D36" s="16">
        <v>234393</v>
      </c>
      <c r="E36" s="16">
        <v>163729</v>
      </c>
      <c r="F36" s="16">
        <v>135640</v>
      </c>
      <c r="G36" s="16">
        <v>175610</v>
      </c>
      <c r="H36" s="16">
        <v>565994</v>
      </c>
      <c r="I36" s="16">
        <v>58183</v>
      </c>
      <c r="J36" s="16">
        <v>154910</v>
      </c>
      <c r="K36" s="16">
        <v>68615</v>
      </c>
      <c r="L36" s="16">
        <v>148</v>
      </c>
      <c r="M36" s="16">
        <v>28307</v>
      </c>
      <c r="N36" s="16">
        <v>118508</v>
      </c>
      <c r="O36" s="16">
        <v>14864</v>
      </c>
      <c r="P36" s="16">
        <v>1807</v>
      </c>
      <c r="Q36" s="16">
        <v>48971</v>
      </c>
      <c r="R36" s="16">
        <v>6436</v>
      </c>
      <c r="S36" s="16">
        <v>23301</v>
      </c>
      <c r="T36" s="16">
        <v>21583</v>
      </c>
      <c r="U36" s="16">
        <v>85009</v>
      </c>
      <c r="V36" s="16">
        <v>22624</v>
      </c>
      <c r="W36" s="16">
        <v>3464</v>
      </c>
      <c r="X36" s="16">
        <v>6571</v>
      </c>
      <c r="Y36" s="16">
        <v>107840</v>
      </c>
      <c r="Z36" s="16">
        <v>476677</v>
      </c>
      <c r="AA36" s="16">
        <v>479889</v>
      </c>
      <c r="AB36" s="16">
        <v>225424</v>
      </c>
      <c r="AC36" s="16">
        <v>229774</v>
      </c>
      <c r="AD36" s="16">
        <v>2868054</v>
      </c>
      <c r="AE36" s="16">
        <v>223784</v>
      </c>
      <c r="AF36" s="16">
        <v>198440</v>
      </c>
      <c r="AG36" s="16">
        <v>2534</v>
      </c>
      <c r="AH36" s="16">
        <v>42291</v>
      </c>
      <c r="AI36" s="16">
        <v>0</v>
      </c>
      <c r="AJ36" s="16">
        <v>10622</v>
      </c>
      <c r="AK36" s="16">
        <v>5376</v>
      </c>
      <c r="AL36" s="16">
        <v>428</v>
      </c>
      <c r="AM36" s="16">
        <v>1793</v>
      </c>
      <c r="AN36" s="16">
        <v>39829</v>
      </c>
      <c r="AO36" s="16">
        <v>271891</v>
      </c>
      <c r="AP36" s="16">
        <v>800741</v>
      </c>
      <c r="AQ36" s="16">
        <v>430900</v>
      </c>
      <c r="AR36" s="16">
        <v>272633</v>
      </c>
      <c r="AS36" s="16">
        <v>9512</v>
      </c>
      <c r="AT36" s="16">
        <v>109114</v>
      </c>
      <c r="AU36" s="16">
        <v>114877</v>
      </c>
      <c r="AV36" s="16">
        <v>84709</v>
      </c>
      <c r="AW36" s="16">
        <v>120386</v>
      </c>
      <c r="AX36" s="16">
        <v>226198</v>
      </c>
      <c r="AY36" s="16">
        <v>209565</v>
      </c>
      <c r="AZ36" s="16">
        <v>44343</v>
      </c>
      <c r="BA36" s="16">
        <v>248790</v>
      </c>
      <c r="BB36" s="16">
        <v>189934</v>
      </c>
      <c r="BC36" s="16">
        <v>0</v>
      </c>
      <c r="BD36" s="16">
        <v>63494</v>
      </c>
      <c r="BE36" s="16">
        <f t="shared" si="0"/>
        <v>10806376</v>
      </c>
      <c r="BF36" s="16">
        <v>0</v>
      </c>
      <c r="BG36" s="16">
        <v>0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f t="shared" si="1"/>
        <v>0</v>
      </c>
      <c r="BN36" s="16">
        <f t="shared" si="2"/>
        <v>10806376</v>
      </c>
      <c r="BO36" s="16">
        <v>0</v>
      </c>
      <c r="BP36" s="16">
        <f t="shared" si="3"/>
        <v>0</v>
      </c>
      <c r="BQ36" s="16">
        <f t="shared" si="4"/>
        <v>10806376</v>
      </c>
      <c r="BR36" s="16">
        <v>0</v>
      </c>
      <c r="BS36" s="16">
        <f t="shared" si="5"/>
        <v>0</v>
      </c>
      <c r="BT36" s="17">
        <f t="shared" si="6"/>
        <v>10806376</v>
      </c>
    </row>
    <row r="37" spans="1:72" ht="13.5" customHeight="1" x14ac:dyDescent="0.15">
      <c r="A37" s="3" t="s">
        <v>66</v>
      </c>
      <c r="B37" s="7" t="s">
        <v>223</v>
      </c>
      <c r="C37" s="18">
        <v>41451</v>
      </c>
      <c r="D37" s="16">
        <v>89686</v>
      </c>
      <c r="E37" s="16">
        <v>1323</v>
      </c>
      <c r="F37" s="16">
        <v>13036</v>
      </c>
      <c r="G37" s="16">
        <v>115</v>
      </c>
      <c r="H37" s="16">
        <v>52497</v>
      </c>
      <c r="I37" s="16">
        <v>1530</v>
      </c>
      <c r="J37" s="16">
        <v>35630</v>
      </c>
      <c r="K37" s="16">
        <v>59996</v>
      </c>
      <c r="L37" s="16">
        <v>1957</v>
      </c>
      <c r="M37" s="16">
        <v>18533</v>
      </c>
      <c r="N37" s="16">
        <v>23621</v>
      </c>
      <c r="O37" s="16">
        <v>19984</v>
      </c>
      <c r="P37" s="16">
        <v>5206</v>
      </c>
      <c r="Q37" s="16">
        <v>9044</v>
      </c>
      <c r="R37" s="16">
        <v>842</v>
      </c>
      <c r="S37" s="16">
        <v>4876</v>
      </c>
      <c r="T37" s="16">
        <v>949</v>
      </c>
      <c r="U37" s="16">
        <v>9124</v>
      </c>
      <c r="V37" s="16">
        <v>5783</v>
      </c>
      <c r="W37" s="16">
        <v>2673</v>
      </c>
      <c r="X37" s="16">
        <v>6175</v>
      </c>
      <c r="Y37" s="16">
        <v>22876</v>
      </c>
      <c r="Z37" s="16">
        <v>16537</v>
      </c>
      <c r="AA37" s="16">
        <v>32398</v>
      </c>
      <c r="AB37" s="16">
        <v>13810</v>
      </c>
      <c r="AC37" s="16">
        <v>18370</v>
      </c>
      <c r="AD37" s="16">
        <v>5981</v>
      </c>
      <c r="AE37" s="16">
        <v>4741</v>
      </c>
      <c r="AF37" s="16">
        <v>3311</v>
      </c>
      <c r="AG37" s="16">
        <v>82</v>
      </c>
      <c r="AH37" s="16">
        <v>47933</v>
      </c>
      <c r="AI37" s="16">
        <v>68313</v>
      </c>
      <c r="AJ37" s="16">
        <v>492358</v>
      </c>
      <c r="AK37" s="16">
        <v>3081</v>
      </c>
      <c r="AL37" s="16">
        <v>20</v>
      </c>
      <c r="AM37" s="16">
        <v>91</v>
      </c>
      <c r="AN37" s="16">
        <v>2150</v>
      </c>
      <c r="AO37" s="16">
        <v>3604</v>
      </c>
      <c r="AP37" s="16">
        <v>9232</v>
      </c>
      <c r="AQ37" s="16">
        <v>9835</v>
      </c>
      <c r="AR37" s="16">
        <v>8464</v>
      </c>
      <c r="AS37" s="16">
        <v>394</v>
      </c>
      <c r="AT37" s="16">
        <v>1477</v>
      </c>
      <c r="AU37" s="16">
        <v>1845</v>
      </c>
      <c r="AV37" s="16">
        <v>2650</v>
      </c>
      <c r="AW37" s="16">
        <v>688</v>
      </c>
      <c r="AX37" s="16">
        <v>10660</v>
      </c>
      <c r="AY37" s="16">
        <v>1823</v>
      </c>
      <c r="AZ37" s="16">
        <v>9074</v>
      </c>
      <c r="BA37" s="16">
        <v>1637</v>
      </c>
      <c r="BB37" s="16">
        <v>2157</v>
      </c>
      <c r="BC37" s="16">
        <v>2989</v>
      </c>
      <c r="BD37" s="16">
        <v>3119</v>
      </c>
      <c r="BE37" s="16">
        <f t="shared" si="0"/>
        <v>1205731</v>
      </c>
      <c r="BF37" s="16">
        <v>1478</v>
      </c>
      <c r="BG37" s="16">
        <v>117832</v>
      </c>
      <c r="BH37" s="16">
        <v>3</v>
      </c>
      <c r="BI37" s="16">
        <v>2239</v>
      </c>
      <c r="BJ37" s="16">
        <v>37438</v>
      </c>
      <c r="BK37" s="16">
        <v>2117</v>
      </c>
      <c r="BL37" s="16">
        <v>0</v>
      </c>
      <c r="BM37" s="16">
        <f t="shared" si="1"/>
        <v>161107</v>
      </c>
      <c r="BN37" s="16">
        <f t="shared" si="2"/>
        <v>1366838</v>
      </c>
      <c r="BO37" s="16">
        <v>1023332</v>
      </c>
      <c r="BP37" s="16">
        <f t="shared" si="3"/>
        <v>1184439</v>
      </c>
      <c r="BQ37" s="16">
        <f t="shared" si="4"/>
        <v>2390170</v>
      </c>
      <c r="BR37" s="16">
        <v>-680172</v>
      </c>
      <c r="BS37" s="16">
        <f t="shared" si="5"/>
        <v>504267</v>
      </c>
      <c r="BT37" s="17">
        <f t="shared" si="6"/>
        <v>1709998</v>
      </c>
    </row>
    <row r="38" spans="1:72" ht="13.5" customHeight="1" x14ac:dyDescent="0.15">
      <c r="A38" s="3" t="s">
        <v>67</v>
      </c>
      <c r="B38" s="7" t="s">
        <v>224</v>
      </c>
      <c r="C38" s="18">
        <v>1884</v>
      </c>
      <c r="D38" s="16">
        <v>0</v>
      </c>
      <c r="E38" s="16">
        <v>848</v>
      </c>
      <c r="F38" s="16">
        <v>1384</v>
      </c>
      <c r="G38" s="16">
        <v>384</v>
      </c>
      <c r="H38" s="16">
        <v>5050</v>
      </c>
      <c r="I38" s="16">
        <v>6664</v>
      </c>
      <c r="J38" s="16">
        <v>3233</v>
      </c>
      <c r="K38" s="16">
        <v>11547</v>
      </c>
      <c r="L38" s="16">
        <v>114</v>
      </c>
      <c r="M38" s="16">
        <v>18366</v>
      </c>
      <c r="N38" s="16">
        <v>1291</v>
      </c>
      <c r="O38" s="16">
        <v>569</v>
      </c>
      <c r="P38" s="16">
        <v>117</v>
      </c>
      <c r="Q38" s="16">
        <v>4055</v>
      </c>
      <c r="R38" s="16">
        <v>873</v>
      </c>
      <c r="S38" s="16">
        <v>8257</v>
      </c>
      <c r="T38" s="16">
        <v>1875</v>
      </c>
      <c r="U38" s="16">
        <v>11257</v>
      </c>
      <c r="V38" s="16">
        <v>5309</v>
      </c>
      <c r="W38" s="16">
        <v>645</v>
      </c>
      <c r="X38" s="16">
        <v>1946</v>
      </c>
      <c r="Y38" s="16">
        <v>3230</v>
      </c>
      <c r="Z38" s="16">
        <v>1472</v>
      </c>
      <c r="AA38" s="16">
        <v>3187</v>
      </c>
      <c r="AB38" s="16">
        <v>2969</v>
      </c>
      <c r="AC38" s="16">
        <v>28472</v>
      </c>
      <c r="AD38" s="16">
        <v>146132</v>
      </c>
      <c r="AE38" s="16">
        <v>18099</v>
      </c>
      <c r="AF38" s="16">
        <v>2781</v>
      </c>
      <c r="AG38" s="16">
        <v>33</v>
      </c>
      <c r="AH38" s="16">
        <v>7115</v>
      </c>
      <c r="AI38" s="16">
        <v>24</v>
      </c>
      <c r="AJ38" s="16">
        <v>695</v>
      </c>
      <c r="AK38" s="16">
        <v>9019</v>
      </c>
      <c r="AL38" s="16">
        <v>227</v>
      </c>
      <c r="AM38" s="16">
        <v>154</v>
      </c>
      <c r="AN38" s="16">
        <v>25674</v>
      </c>
      <c r="AO38" s="16">
        <v>59900</v>
      </c>
      <c r="AP38" s="16">
        <v>47365</v>
      </c>
      <c r="AQ38" s="16">
        <v>112103</v>
      </c>
      <c r="AR38" s="16">
        <v>30159</v>
      </c>
      <c r="AS38" s="16">
        <v>145</v>
      </c>
      <c r="AT38" s="16">
        <v>910</v>
      </c>
      <c r="AU38" s="16">
        <v>2552</v>
      </c>
      <c r="AV38" s="16">
        <v>25492</v>
      </c>
      <c r="AW38" s="16">
        <v>11874</v>
      </c>
      <c r="AX38" s="16">
        <v>44620</v>
      </c>
      <c r="AY38" s="16">
        <v>4449</v>
      </c>
      <c r="AZ38" s="16">
        <v>7156</v>
      </c>
      <c r="BA38" s="16">
        <v>10244</v>
      </c>
      <c r="BB38" s="16">
        <v>9492</v>
      </c>
      <c r="BC38" s="16">
        <v>88</v>
      </c>
      <c r="BD38" s="16">
        <v>23865</v>
      </c>
      <c r="BE38" s="16">
        <f t="shared" si="0"/>
        <v>725365</v>
      </c>
      <c r="BF38" s="16">
        <v>8237</v>
      </c>
      <c r="BG38" s="16">
        <v>1877171</v>
      </c>
      <c r="BH38" s="16">
        <v>7</v>
      </c>
      <c r="BI38" s="16">
        <v>194</v>
      </c>
      <c r="BJ38" s="16">
        <v>904</v>
      </c>
      <c r="BK38" s="16">
        <v>17</v>
      </c>
      <c r="BL38" s="16">
        <v>0</v>
      </c>
      <c r="BM38" s="16">
        <f t="shared" si="1"/>
        <v>1886530</v>
      </c>
      <c r="BN38" s="16">
        <f t="shared" si="2"/>
        <v>2611895</v>
      </c>
      <c r="BO38" s="16">
        <v>810072</v>
      </c>
      <c r="BP38" s="16">
        <f t="shared" si="3"/>
        <v>2696602</v>
      </c>
      <c r="BQ38" s="16">
        <f t="shared" si="4"/>
        <v>3421967</v>
      </c>
      <c r="BR38" s="16">
        <v>-518306</v>
      </c>
      <c r="BS38" s="16">
        <f t="shared" si="5"/>
        <v>2178296</v>
      </c>
      <c r="BT38" s="17">
        <f t="shared" si="6"/>
        <v>2903661</v>
      </c>
    </row>
    <row r="39" spans="1:72" ht="13.5" customHeight="1" x14ac:dyDescent="0.15">
      <c r="A39" s="6" t="s">
        <v>68</v>
      </c>
      <c r="B39" s="37" t="s">
        <v>225</v>
      </c>
      <c r="C39" s="21">
        <v>5455</v>
      </c>
      <c r="D39" s="19">
        <v>18635</v>
      </c>
      <c r="E39" s="19">
        <v>353</v>
      </c>
      <c r="F39" s="19">
        <v>2630</v>
      </c>
      <c r="G39" s="19">
        <v>29</v>
      </c>
      <c r="H39" s="19">
        <v>26890</v>
      </c>
      <c r="I39" s="19">
        <v>973</v>
      </c>
      <c r="J39" s="19">
        <v>5668</v>
      </c>
      <c r="K39" s="19">
        <v>9995</v>
      </c>
      <c r="L39" s="19">
        <v>770</v>
      </c>
      <c r="M39" s="19">
        <v>3465</v>
      </c>
      <c r="N39" s="19">
        <v>3889</v>
      </c>
      <c r="O39" s="19">
        <v>1547</v>
      </c>
      <c r="P39" s="19">
        <v>279</v>
      </c>
      <c r="Q39" s="19">
        <v>1117</v>
      </c>
      <c r="R39" s="19">
        <v>152</v>
      </c>
      <c r="S39" s="19">
        <v>799</v>
      </c>
      <c r="T39" s="19">
        <v>368</v>
      </c>
      <c r="U39" s="19">
        <v>2345</v>
      </c>
      <c r="V39" s="19">
        <v>2529</v>
      </c>
      <c r="W39" s="19">
        <v>920</v>
      </c>
      <c r="X39" s="19">
        <v>1074</v>
      </c>
      <c r="Y39" s="19">
        <v>1443</v>
      </c>
      <c r="Z39" s="19">
        <v>7382</v>
      </c>
      <c r="AA39" s="19">
        <v>7633</v>
      </c>
      <c r="AB39" s="19">
        <v>4852</v>
      </c>
      <c r="AC39" s="19">
        <v>2565</v>
      </c>
      <c r="AD39" s="19">
        <v>1514</v>
      </c>
      <c r="AE39" s="19">
        <v>825</v>
      </c>
      <c r="AF39" s="19">
        <v>926</v>
      </c>
      <c r="AG39" s="19">
        <v>1225</v>
      </c>
      <c r="AH39" s="19">
        <v>6510</v>
      </c>
      <c r="AI39" s="19">
        <v>5843</v>
      </c>
      <c r="AJ39" s="19">
        <v>288</v>
      </c>
      <c r="AK39" s="19">
        <v>544</v>
      </c>
      <c r="AL39" s="19">
        <v>138</v>
      </c>
      <c r="AM39" s="19">
        <v>30</v>
      </c>
      <c r="AN39" s="19">
        <v>4326</v>
      </c>
      <c r="AO39" s="19">
        <v>1878</v>
      </c>
      <c r="AP39" s="19">
        <v>6266</v>
      </c>
      <c r="AQ39" s="19">
        <v>5490</v>
      </c>
      <c r="AR39" s="19">
        <v>9568</v>
      </c>
      <c r="AS39" s="19">
        <v>270</v>
      </c>
      <c r="AT39" s="19">
        <v>1753</v>
      </c>
      <c r="AU39" s="19">
        <v>936</v>
      </c>
      <c r="AV39" s="19">
        <v>1673</v>
      </c>
      <c r="AW39" s="19">
        <v>260</v>
      </c>
      <c r="AX39" s="19">
        <v>2937</v>
      </c>
      <c r="AY39" s="19">
        <v>1440</v>
      </c>
      <c r="AZ39" s="19">
        <v>7653</v>
      </c>
      <c r="BA39" s="19">
        <v>479</v>
      </c>
      <c r="BB39" s="19">
        <v>695</v>
      </c>
      <c r="BC39" s="19">
        <v>1322</v>
      </c>
      <c r="BD39" s="19">
        <v>5059</v>
      </c>
      <c r="BE39" s="19">
        <f t="shared" si="0"/>
        <v>183605</v>
      </c>
      <c r="BF39" s="19">
        <v>2826</v>
      </c>
      <c r="BG39" s="19">
        <v>50733</v>
      </c>
      <c r="BH39" s="19">
        <v>15</v>
      </c>
      <c r="BI39" s="19">
        <v>2656</v>
      </c>
      <c r="BJ39" s="19">
        <v>24943</v>
      </c>
      <c r="BK39" s="19">
        <v>618</v>
      </c>
      <c r="BL39" s="19">
        <v>0</v>
      </c>
      <c r="BM39" s="19">
        <f t="shared" si="1"/>
        <v>81791</v>
      </c>
      <c r="BN39" s="19">
        <f t="shared" si="2"/>
        <v>265396</v>
      </c>
      <c r="BO39" s="19">
        <v>28113</v>
      </c>
      <c r="BP39" s="19">
        <f t="shared" si="3"/>
        <v>109904</v>
      </c>
      <c r="BQ39" s="19">
        <f t="shared" si="4"/>
        <v>293509</v>
      </c>
      <c r="BR39" s="19">
        <v>0</v>
      </c>
      <c r="BS39" s="19">
        <f t="shared" si="5"/>
        <v>109904</v>
      </c>
      <c r="BT39" s="20">
        <f t="shared" si="6"/>
        <v>293509</v>
      </c>
    </row>
    <row r="40" spans="1:72" ht="13.5" customHeight="1" x14ac:dyDescent="0.15">
      <c r="A40" s="3" t="s">
        <v>69</v>
      </c>
      <c r="B40" s="7" t="s">
        <v>226</v>
      </c>
      <c r="C40" s="18">
        <v>28391</v>
      </c>
      <c r="D40" s="16">
        <v>68710</v>
      </c>
      <c r="E40" s="16">
        <v>1762</v>
      </c>
      <c r="F40" s="16">
        <v>10784</v>
      </c>
      <c r="G40" s="16">
        <v>56</v>
      </c>
      <c r="H40" s="16">
        <v>146710</v>
      </c>
      <c r="I40" s="16">
        <v>6062</v>
      </c>
      <c r="J40" s="16">
        <v>20446</v>
      </c>
      <c r="K40" s="16">
        <v>37147</v>
      </c>
      <c r="L40" s="16">
        <v>2424</v>
      </c>
      <c r="M40" s="16">
        <v>20895</v>
      </c>
      <c r="N40" s="16">
        <v>10431</v>
      </c>
      <c r="O40" s="16">
        <v>6574</v>
      </c>
      <c r="P40" s="16">
        <v>2113</v>
      </c>
      <c r="Q40" s="16">
        <v>5690</v>
      </c>
      <c r="R40" s="16">
        <v>751</v>
      </c>
      <c r="S40" s="16">
        <v>3452</v>
      </c>
      <c r="T40" s="16">
        <v>3063</v>
      </c>
      <c r="U40" s="16">
        <v>11911</v>
      </c>
      <c r="V40" s="16">
        <v>12853</v>
      </c>
      <c r="W40" s="16">
        <v>4627</v>
      </c>
      <c r="X40" s="16">
        <v>3507</v>
      </c>
      <c r="Y40" s="16">
        <v>9817</v>
      </c>
      <c r="Z40" s="16">
        <v>18636</v>
      </c>
      <c r="AA40" s="16">
        <v>21094</v>
      </c>
      <c r="AB40" s="16">
        <v>12372</v>
      </c>
      <c r="AC40" s="16">
        <v>15199</v>
      </c>
      <c r="AD40" s="16">
        <v>6697</v>
      </c>
      <c r="AE40" s="16">
        <v>4302</v>
      </c>
      <c r="AF40" s="16">
        <v>6088</v>
      </c>
      <c r="AG40" s="16">
        <v>158</v>
      </c>
      <c r="AH40" s="16">
        <v>3034</v>
      </c>
      <c r="AI40" s="16">
        <v>8556</v>
      </c>
      <c r="AJ40" s="16">
        <v>375</v>
      </c>
      <c r="AK40" s="16">
        <v>1606</v>
      </c>
      <c r="AL40" s="16">
        <v>22</v>
      </c>
      <c r="AM40" s="16">
        <v>145</v>
      </c>
      <c r="AN40" s="16">
        <v>1237</v>
      </c>
      <c r="AO40" s="16">
        <v>9802</v>
      </c>
      <c r="AP40" s="16">
        <v>221629</v>
      </c>
      <c r="AQ40" s="16">
        <v>15562</v>
      </c>
      <c r="AR40" s="16">
        <v>19595</v>
      </c>
      <c r="AS40" s="16">
        <v>629</v>
      </c>
      <c r="AT40" s="16">
        <v>3942</v>
      </c>
      <c r="AU40" s="16">
        <v>3301</v>
      </c>
      <c r="AV40" s="16">
        <v>4345</v>
      </c>
      <c r="AW40" s="16">
        <v>879</v>
      </c>
      <c r="AX40" s="16">
        <v>8912</v>
      </c>
      <c r="AY40" s="16">
        <v>5203</v>
      </c>
      <c r="AZ40" s="16">
        <v>30223</v>
      </c>
      <c r="BA40" s="16">
        <v>1738</v>
      </c>
      <c r="BB40" s="16">
        <v>1873</v>
      </c>
      <c r="BC40" s="16">
        <v>3604</v>
      </c>
      <c r="BD40" s="16">
        <v>1131</v>
      </c>
      <c r="BE40" s="16">
        <f t="shared" si="0"/>
        <v>850065</v>
      </c>
      <c r="BF40" s="16">
        <v>5213</v>
      </c>
      <c r="BG40" s="16">
        <v>36876</v>
      </c>
      <c r="BH40" s="16">
        <v>106</v>
      </c>
      <c r="BI40" s="16">
        <v>3384</v>
      </c>
      <c r="BJ40" s="16">
        <v>37226</v>
      </c>
      <c r="BK40" s="16">
        <v>3749</v>
      </c>
      <c r="BL40" s="16">
        <v>0</v>
      </c>
      <c r="BM40" s="16">
        <f t="shared" si="1"/>
        <v>86554</v>
      </c>
      <c r="BN40" s="16">
        <f t="shared" si="2"/>
        <v>936619</v>
      </c>
      <c r="BO40" s="16">
        <v>50685</v>
      </c>
      <c r="BP40" s="16">
        <f t="shared" si="3"/>
        <v>137239</v>
      </c>
      <c r="BQ40" s="16">
        <f t="shared" si="4"/>
        <v>987304</v>
      </c>
      <c r="BR40" s="16">
        <v>-485773</v>
      </c>
      <c r="BS40" s="16">
        <f t="shared" si="5"/>
        <v>-348534</v>
      </c>
      <c r="BT40" s="17">
        <f t="shared" si="6"/>
        <v>501531</v>
      </c>
    </row>
    <row r="41" spans="1:72" ht="13.5" customHeight="1" x14ac:dyDescent="0.15">
      <c r="A41" s="3" t="s">
        <v>70</v>
      </c>
      <c r="B41" s="7" t="s">
        <v>227</v>
      </c>
      <c r="C41" s="18">
        <v>1771</v>
      </c>
      <c r="D41" s="16">
        <v>3205</v>
      </c>
      <c r="E41" s="16">
        <v>669</v>
      </c>
      <c r="F41" s="16">
        <v>8232</v>
      </c>
      <c r="G41" s="16">
        <v>136</v>
      </c>
      <c r="H41" s="16">
        <v>14608</v>
      </c>
      <c r="I41" s="16">
        <v>3518</v>
      </c>
      <c r="J41" s="16">
        <v>4839</v>
      </c>
      <c r="K41" s="16">
        <v>7465</v>
      </c>
      <c r="L41" s="16">
        <v>116</v>
      </c>
      <c r="M41" s="16">
        <v>6774</v>
      </c>
      <c r="N41" s="16">
        <v>745</v>
      </c>
      <c r="O41" s="16">
        <v>549</v>
      </c>
      <c r="P41" s="16">
        <v>219</v>
      </c>
      <c r="Q41" s="16">
        <v>2173</v>
      </c>
      <c r="R41" s="16">
        <v>262</v>
      </c>
      <c r="S41" s="16">
        <v>2267</v>
      </c>
      <c r="T41" s="16">
        <v>511</v>
      </c>
      <c r="U41" s="16">
        <v>5058</v>
      </c>
      <c r="V41" s="16">
        <v>12746</v>
      </c>
      <c r="W41" s="16">
        <v>75</v>
      </c>
      <c r="X41" s="16">
        <v>2828</v>
      </c>
      <c r="Y41" s="16">
        <v>1850</v>
      </c>
      <c r="Z41" s="16">
        <v>5405</v>
      </c>
      <c r="AA41" s="16">
        <v>8159</v>
      </c>
      <c r="AB41" s="16">
        <v>6403</v>
      </c>
      <c r="AC41" s="16">
        <v>15939</v>
      </c>
      <c r="AD41" s="16">
        <v>93120</v>
      </c>
      <c r="AE41" s="16">
        <v>130402</v>
      </c>
      <c r="AF41" s="16">
        <v>18706</v>
      </c>
      <c r="AG41" s="16">
        <v>17693</v>
      </c>
      <c r="AH41" s="16">
        <v>410542</v>
      </c>
      <c r="AI41" s="16">
        <v>1164528</v>
      </c>
      <c r="AJ41" s="16">
        <v>70524</v>
      </c>
      <c r="AK41" s="16">
        <v>1254149</v>
      </c>
      <c r="AL41" s="16">
        <v>2299</v>
      </c>
      <c r="AM41" s="16">
        <v>1891</v>
      </c>
      <c r="AN41" s="16">
        <v>34444</v>
      </c>
      <c r="AO41" s="16">
        <v>112309</v>
      </c>
      <c r="AP41" s="16">
        <v>235689</v>
      </c>
      <c r="AQ41" s="16">
        <v>95378</v>
      </c>
      <c r="AR41" s="16">
        <v>15718</v>
      </c>
      <c r="AS41" s="16">
        <v>3637</v>
      </c>
      <c r="AT41" s="16">
        <v>40342</v>
      </c>
      <c r="AU41" s="16">
        <v>5141</v>
      </c>
      <c r="AV41" s="16">
        <v>39372</v>
      </c>
      <c r="AW41" s="16">
        <v>25927</v>
      </c>
      <c r="AX41" s="16">
        <v>19748</v>
      </c>
      <c r="AY41" s="16">
        <v>320153</v>
      </c>
      <c r="AZ41" s="16">
        <v>91487</v>
      </c>
      <c r="BA41" s="16">
        <v>10393</v>
      </c>
      <c r="BB41" s="16">
        <v>13171</v>
      </c>
      <c r="BC41" s="16">
        <v>0</v>
      </c>
      <c r="BD41" s="16">
        <v>3146</v>
      </c>
      <c r="BE41" s="16">
        <f t="shared" si="0"/>
        <v>4346431</v>
      </c>
      <c r="BF41" s="16">
        <v>8887</v>
      </c>
      <c r="BG41" s="16">
        <v>1494790</v>
      </c>
      <c r="BH41" s="16">
        <v>-57731</v>
      </c>
      <c r="BI41" s="16">
        <v>0</v>
      </c>
      <c r="BJ41" s="16">
        <v>0</v>
      </c>
      <c r="BK41" s="16">
        <v>0</v>
      </c>
      <c r="BL41" s="16">
        <v>0</v>
      </c>
      <c r="BM41" s="16">
        <f t="shared" si="1"/>
        <v>1445946</v>
      </c>
      <c r="BN41" s="16">
        <f t="shared" si="2"/>
        <v>5792377</v>
      </c>
      <c r="BO41" s="16">
        <v>244334</v>
      </c>
      <c r="BP41" s="16">
        <f t="shared" si="3"/>
        <v>1690280</v>
      </c>
      <c r="BQ41" s="16">
        <f t="shared" si="4"/>
        <v>6036711</v>
      </c>
      <c r="BR41" s="16">
        <v>-1858412</v>
      </c>
      <c r="BS41" s="16">
        <f t="shared" si="5"/>
        <v>-168132</v>
      </c>
      <c r="BT41" s="17">
        <f t="shared" si="6"/>
        <v>4178299</v>
      </c>
    </row>
    <row r="42" spans="1:72" ht="13.5" customHeight="1" x14ac:dyDescent="0.15">
      <c r="A42" s="3" t="s">
        <v>71</v>
      </c>
      <c r="B42" s="7" t="s">
        <v>173</v>
      </c>
      <c r="C42" s="18">
        <v>33068</v>
      </c>
      <c r="D42" s="16">
        <v>37299</v>
      </c>
      <c r="E42" s="16">
        <v>4137</v>
      </c>
      <c r="F42" s="16">
        <v>30071</v>
      </c>
      <c r="G42" s="16">
        <v>1059</v>
      </c>
      <c r="H42" s="16">
        <v>122910</v>
      </c>
      <c r="I42" s="16">
        <v>21742</v>
      </c>
      <c r="J42" s="16">
        <v>25346</v>
      </c>
      <c r="K42" s="16">
        <v>78865</v>
      </c>
      <c r="L42" s="16">
        <v>1933</v>
      </c>
      <c r="M42" s="16">
        <v>98811</v>
      </c>
      <c r="N42" s="16">
        <v>8045</v>
      </c>
      <c r="O42" s="16">
        <v>5528</v>
      </c>
      <c r="P42" s="16">
        <v>3638</v>
      </c>
      <c r="Q42" s="16">
        <v>19280</v>
      </c>
      <c r="R42" s="16">
        <v>3490</v>
      </c>
      <c r="S42" s="16">
        <v>38442</v>
      </c>
      <c r="T42" s="16">
        <v>11501</v>
      </c>
      <c r="U42" s="16">
        <v>137082</v>
      </c>
      <c r="V42" s="16">
        <v>68599</v>
      </c>
      <c r="W42" s="16">
        <v>28902</v>
      </c>
      <c r="X42" s="16">
        <v>12680</v>
      </c>
      <c r="Y42" s="16">
        <v>16679</v>
      </c>
      <c r="Z42" s="16">
        <v>58840</v>
      </c>
      <c r="AA42" s="16">
        <v>125924</v>
      </c>
      <c r="AB42" s="16">
        <v>130016</v>
      </c>
      <c r="AC42" s="16">
        <v>255699</v>
      </c>
      <c r="AD42" s="16">
        <v>930252</v>
      </c>
      <c r="AE42" s="16">
        <v>663313</v>
      </c>
      <c r="AF42" s="16">
        <v>225982</v>
      </c>
      <c r="AG42" s="16">
        <v>5086</v>
      </c>
      <c r="AH42" s="16">
        <v>143635</v>
      </c>
      <c r="AI42" s="16">
        <v>0</v>
      </c>
      <c r="AJ42" s="16">
        <v>28094</v>
      </c>
      <c r="AK42" s="16">
        <v>14064</v>
      </c>
      <c r="AL42" s="16">
        <v>1071</v>
      </c>
      <c r="AM42" s="16">
        <v>5809</v>
      </c>
      <c r="AN42" s="16">
        <v>89860</v>
      </c>
      <c r="AO42" s="16">
        <v>4044276</v>
      </c>
      <c r="AP42" s="16">
        <v>1516305</v>
      </c>
      <c r="AQ42" s="16">
        <v>878989</v>
      </c>
      <c r="AR42" s="16">
        <v>316108</v>
      </c>
      <c r="AS42" s="16">
        <v>16558</v>
      </c>
      <c r="AT42" s="16">
        <v>248120</v>
      </c>
      <c r="AU42" s="16">
        <v>39019</v>
      </c>
      <c r="AV42" s="16">
        <v>437577</v>
      </c>
      <c r="AW42" s="16">
        <v>76880</v>
      </c>
      <c r="AX42" s="16">
        <v>1249630</v>
      </c>
      <c r="AY42" s="16">
        <v>88583</v>
      </c>
      <c r="AZ42" s="16">
        <v>309738</v>
      </c>
      <c r="BA42" s="16">
        <v>149259</v>
      </c>
      <c r="BB42" s="16">
        <v>116567</v>
      </c>
      <c r="BC42" s="16">
        <v>0</v>
      </c>
      <c r="BD42" s="16">
        <v>157103</v>
      </c>
      <c r="BE42" s="16">
        <f t="shared" si="0"/>
        <v>13131464</v>
      </c>
      <c r="BF42" s="16">
        <v>102611</v>
      </c>
      <c r="BG42" s="16">
        <v>12749026</v>
      </c>
      <c r="BH42" s="16">
        <v>8147</v>
      </c>
      <c r="BI42" s="16">
        <v>2016901</v>
      </c>
      <c r="BJ42" s="16">
        <v>6068317</v>
      </c>
      <c r="BK42" s="16">
        <v>-23065</v>
      </c>
      <c r="BL42" s="16">
        <v>0</v>
      </c>
      <c r="BM42" s="16">
        <f t="shared" si="1"/>
        <v>20921937</v>
      </c>
      <c r="BN42" s="16">
        <f t="shared" si="2"/>
        <v>34053401</v>
      </c>
      <c r="BO42" s="16">
        <v>689850</v>
      </c>
      <c r="BP42" s="16">
        <f t="shared" si="3"/>
        <v>21611787</v>
      </c>
      <c r="BQ42" s="16">
        <f t="shared" si="4"/>
        <v>34743251</v>
      </c>
      <c r="BR42" s="16">
        <v>-13011254</v>
      </c>
      <c r="BS42" s="16">
        <f t="shared" si="5"/>
        <v>8600533</v>
      </c>
      <c r="BT42" s="17">
        <f t="shared" si="6"/>
        <v>21731997</v>
      </c>
    </row>
    <row r="43" spans="1:72" ht="13.5" customHeight="1" x14ac:dyDescent="0.15">
      <c r="A43" s="5" t="s">
        <v>72</v>
      </c>
      <c r="B43" s="8" t="s">
        <v>174</v>
      </c>
      <c r="C43" s="24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0</v>
      </c>
      <c r="AD43" s="22">
        <v>0</v>
      </c>
      <c r="AE43" s="22">
        <v>0</v>
      </c>
      <c r="AF43" s="22">
        <v>0</v>
      </c>
      <c r="AG43" s="22">
        <v>0</v>
      </c>
      <c r="AH43" s="22">
        <v>0</v>
      </c>
      <c r="AI43" s="22">
        <v>0</v>
      </c>
      <c r="AJ43" s="22">
        <v>0</v>
      </c>
      <c r="AK43" s="22">
        <v>0</v>
      </c>
      <c r="AL43" s="22">
        <v>0</v>
      </c>
      <c r="AM43" s="22">
        <v>0</v>
      </c>
      <c r="AN43" s="22">
        <v>0</v>
      </c>
      <c r="AO43" s="22">
        <v>0</v>
      </c>
      <c r="AP43" s="22">
        <v>0</v>
      </c>
      <c r="AQ43" s="22">
        <v>0</v>
      </c>
      <c r="AR43" s="22">
        <v>0</v>
      </c>
      <c r="AS43" s="22">
        <v>0</v>
      </c>
      <c r="AT43" s="22">
        <v>0</v>
      </c>
      <c r="AU43" s="22">
        <v>0</v>
      </c>
      <c r="AV43" s="22">
        <v>0</v>
      </c>
      <c r="AW43" s="22">
        <v>0</v>
      </c>
      <c r="AX43" s="22">
        <v>0</v>
      </c>
      <c r="AY43" s="22">
        <v>0</v>
      </c>
      <c r="AZ43" s="22">
        <v>0</v>
      </c>
      <c r="BA43" s="22">
        <v>0</v>
      </c>
      <c r="BB43" s="22">
        <v>0</v>
      </c>
      <c r="BC43" s="22">
        <v>0</v>
      </c>
      <c r="BD43" s="22">
        <v>859000</v>
      </c>
      <c r="BE43" s="22">
        <f t="shared" si="0"/>
        <v>859000</v>
      </c>
      <c r="BF43" s="22">
        <v>0</v>
      </c>
      <c r="BG43" s="22">
        <v>2126832</v>
      </c>
      <c r="BH43" s="22">
        <v>41531943</v>
      </c>
      <c r="BI43" s="22">
        <v>0</v>
      </c>
      <c r="BJ43" s="22">
        <v>0</v>
      </c>
      <c r="BK43" s="22">
        <v>0</v>
      </c>
      <c r="BL43" s="22">
        <v>0</v>
      </c>
      <c r="BM43" s="22">
        <f t="shared" si="1"/>
        <v>43658775</v>
      </c>
      <c r="BN43" s="22">
        <f t="shared" si="2"/>
        <v>44517775</v>
      </c>
      <c r="BO43" s="22">
        <v>0</v>
      </c>
      <c r="BP43" s="22">
        <f t="shared" si="3"/>
        <v>43658775</v>
      </c>
      <c r="BQ43" s="22">
        <f t="shared" si="4"/>
        <v>44517775</v>
      </c>
      <c r="BR43" s="22">
        <v>0</v>
      </c>
      <c r="BS43" s="22">
        <f t="shared" si="5"/>
        <v>43658775</v>
      </c>
      <c r="BT43" s="23">
        <f t="shared" si="6"/>
        <v>44517775</v>
      </c>
    </row>
    <row r="44" spans="1:72" ht="13.5" customHeight="1" x14ac:dyDescent="0.15">
      <c r="A44" s="6" t="s">
        <v>181</v>
      </c>
      <c r="B44" s="37" t="s">
        <v>175</v>
      </c>
      <c r="C44" s="21">
        <v>6797</v>
      </c>
      <c r="D44" s="19">
        <v>74</v>
      </c>
      <c r="E44" s="19">
        <v>17500</v>
      </c>
      <c r="F44" s="19">
        <v>15256</v>
      </c>
      <c r="G44" s="19">
        <v>1074</v>
      </c>
      <c r="H44" s="19">
        <v>367836</v>
      </c>
      <c r="I44" s="19">
        <v>96457</v>
      </c>
      <c r="J44" s="19">
        <v>60536</v>
      </c>
      <c r="K44" s="19">
        <v>1520022</v>
      </c>
      <c r="L44" s="19">
        <v>1163</v>
      </c>
      <c r="M44" s="19">
        <v>797095</v>
      </c>
      <c r="N44" s="19">
        <v>29673</v>
      </c>
      <c r="O44" s="19">
        <v>105554</v>
      </c>
      <c r="P44" s="19">
        <v>18575</v>
      </c>
      <c r="Q44" s="19">
        <v>53230</v>
      </c>
      <c r="R44" s="19">
        <v>32376</v>
      </c>
      <c r="S44" s="19">
        <v>268100</v>
      </c>
      <c r="T44" s="19">
        <v>190233</v>
      </c>
      <c r="U44" s="19">
        <v>2506990</v>
      </c>
      <c r="V44" s="19">
        <v>351775</v>
      </c>
      <c r="W44" s="19">
        <v>208412</v>
      </c>
      <c r="X44" s="19">
        <v>371435</v>
      </c>
      <c r="Y44" s="19">
        <v>98114</v>
      </c>
      <c r="Z44" s="19">
        <v>38093</v>
      </c>
      <c r="AA44" s="19">
        <v>51322</v>
      </c>
      <c r="AB44" s="19">
        <v>16951</v>
      </c>
      <c r="AC44" s="19">
        <v>122843</v>
      </c>
      <c r="AD44" s="19">
        <v>162679</v>
      </c>
      <c r="AE44" s="19">
        <v>16511</v>
      </c>
      <c r="AF44" s="19">
        <v>64</v>
      </c>
      <c r="AG44" s="19">
        <v>7092</v>
      </c>
      <c r="AH44" s="19">
        <v>43018</v>
      </c>
      <c r="AI44" s="19">
        <v>4029</v>
      </c>
      <c r="AJ44" s="19">
        <v>4784</v>
      </c>
      <c r="AK44" s="19">
        <v>2946</v>
      </c>
      <c r="AL44" s="19">
        <v>393</v>
      </c>
      <c r="AM44" s="19">
        <v>3158</v>
      </c>
      <c r="AN44" s="19">
        <v>19619</v>
      </c>
      <c r="AO44" s="19">
        <v>449280</v>
      </c>
      <c r="AP44" s="19">
        <v>9633</v>
      </c>
      <c r="AQ44" s="19">
        <v>315775</v>
      </c>
      <c r="AR44" s="19">
        <v>7088</v>
      </c>
      <c r="AS44" s="19">
        <v>0</v>
      </c>
      <c r="AT44" s="19">
        <v>2215</v>
      </c>
      <c r="AU44" s="19">
        <v>1002</v>
      </c>
      <c r="AV44" s="19">
        <v>0</v>
      </c>
      <c r="AW44" s="19">
        <v>86601</v>
      </c>
      <c r="AX44" s="19">
        <v>47996</v>
      </c>
      <c r="AY44" s="19">
        <v>2192</v>
      </c>
      <c r="AZ44" s="19">
        <v>6316</v>
      </c>
      <c r="BA44" s="19">
        <v>2110</v>
      </c>
      <c r="BB44" s="19">
        <v>9097</v>
      </c>
      <c r="BC44" s="19">
        <v>0</v>
      </c>
      <c r="BD44" s="19">
        <v>160380</v>
      </c>
      <c r="BE44" s="19">
        <f t="shared" si="0"/>
        <v>8711464</v>
      </c>
      <c r="BF44" s="19">
        <v>0</v>
      </c>
      <c r="BG44" s="19">
        <v>4171698</v>
      </c>
      <c r="BH44" s="19">
        <v>17774797</v>
      </c>
      <c r="BI44" s="19">
        <v>0</v>
      </c>
      <c r="BJ44" s="19">
        <v>0</v>
      </c>
      <c r="BK44" s="19">
        <v>0</v>
      </c>
      <c r="BL44" s="19">
        <v>0</v>
      </c>
      <c r="BM44" s="19">
        <f t="shared" si="1"/>
        <v>21946495</v>
      </c>
      <c r="BN44" s="19">
        <f t="shared" si="2"/>
        <v>30657959</v>
      </c>
      <c r="BO44" s="19">
        <v>2051</v>
      </c>
      <c r="BP44" s="19">
        <f t="shared" si="3"/>
        <v>21948546</v>
      </c>
      <c r="BQ44" s="19">
        <f t="shared" si="4"/>
        <v>30660010</v>
      </c>
      <c r="BR44" s="19">
        <v>-380010</v>
      </c>
      <c r="BS44" s="19">
        <f t="shared" si="5"/>
        <v>21568536</v>
      </c>
      <c r="BT44" s="20">
        <f t="shared" si="6"/>
        <v>30280000</v>
      </c>
    </row>
    <row r="45" spans="1:72" ht="13.5" customHeight="1" x14ac:dyDescent="0.15">
      <c r="A45" s="3" t="s">
        <v>182</v>
      </c>
      <c r="B45" s="7" t="s">
        <v>228</v>
      </c>
      <c r="C45" s="18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1187201</v>
      </c>
      <c r="AS45" s="16">
        <v>0</v>
      </c>
      <c r="AT45" s="16">
        <v>0</v>
      </c>
      <c r="AU45" s="16">
        <v>7527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f t="shared" si="0"/>
        <v>1194728</v>
      </c>
      <c r="BF45" s="16">
        <v>209448</v>
      </c>
      <c r="BG45" s="16">
        <v>7487185</v>
      </c>
      <c r="BH45" s="16">
        <v>32657507</v>
      </c>
      <c r="BI45" s="16">
        <v>0</v>
      </c>
      <c r="BJ45" s="16">
        <v>0</v>
      </c>
      <c r="BK45" s="16">
        <v>0</v>
      </c>
      <c r="BL45" s="16">
        <v>0</v>
      </c>
      <c r="BM45" s="16">
        <f t="shared" si="1"/>
        <v>40354140</v>
      </c>
      <c r="BN45" s="16">
        <f t="shared" si="2"/>
        <v>41548868</v>
      </c>
      <c r="BO45" s="16">
        <v>1905</v>
      </c>
      <c r="BP45" s="16">
        <f t="shared" si="3"/>
        <v>40356045</v>
      </c>
      <c r="BQ45" s="16">
        <f t="shared" si="4"/>
        <v>41550773</v>
      </c>
      <c r="BR45" s="16">
        <v>-1033</v>
      </c>
      <c r="BS45" s="16">
        <f t="shared" si="5"/>
        <v>40355012</v>
      </c>
      <c r="BT45" s="17">
        <f t="shared" si="6"/>
        <v>41549740</v>
      </c>
    </row>
    <row r="46" spans="1:72" ht="13.5" customHeight="1" x14ac:dyDescent="0.15">
      <c r="A46" s="3" t="s">
        <v>183</v>
      </c>
      <c r="B46" s="7" t="s">
        <v>229</v>
      </c>
      <c r="C46" s="18">
        <v>1599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4</v>
      </c>
      <c r="K46" s="16">
        <v>42</v>
      </c>
      <c r="L46" s="16">
        <v>0</v>
      </c>
      <c r="M46" s="16">
        <v>3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16</v>
      </c>
      <c r="Z46" s="16">
        <v>10</v>
      </c>
      <c r="AA46" s="16">
        <v>25</v>
      </c>
      <c r="AB46" s="16">
        <v>8</v>
      </c>
      <c r="AC46" s="16">
        <v>448</v>
      </c>
      <c r="AD46" s="16">
        <v>363</v>
      </c>
      <c r="AE46" s="16">
        <v>1252</v>
      </c>
      <c r="AF46" s="16">
        <v>285</v>
      </c>
      <c r="AG46" s="16">
        <v>19</v>
      </c>
      <c r="AH46" s="16">
        <v>4</v>
      </c>
      <c r="AI46" s="16">
        <v>0</v>
      </c>
      <c r="AJ46" s="16">
        <v>273</v>
      </c>
      <c r="AK46" s="16">
        <v>0</v>
      </c>
      <c r="AL46" s="16">
        <v>0</v>
      </c>
      <c r="AM46" s="16">
        <v>6093</v>
      </c>
      <c r="AN46" s="16">
        <v>936</v>
      </c>
      <c r="AO46" s="16">
        <v>8680</v>
      </c>
      <c r="AP46" s="16">
        <v>727</v>
      </c>
      <c r="AQ46" s="16">
        <v>259</v>
      </c>
      <c r="AR46" s="16">
        <v>312388</v>
      </c>
      <c r="AS46" s="16">
        <v>24612</v>
      </c>
      <c r="AT46" s="16">
        <v>8656</v>
      </c>
      <c r="AU46" s="16">
        <v>11773</v>
      </c>
      <c r="AV46" s="16">
        <v>46</v>
      </c>
      <c r="AW46" s="16">
        <v>0</v>
      </c>
      <c r="AX46" s="16">
        <v>268</v>
      </c>
      <c r="AY46" s="16">
        <v>10</v>
      </c>
      <c r="AZ46" s="16">
        <v>747</v>
      </c>
      <c r="BA46" s="16">
        <v>55</v>
      </c>
      <c r="BB46" s="16">
        <v>108</v>
      </c>
      <c r="BC46" s="16">
        <v>0</v>
      </c>
      <c r="BD46" s="16">
        <v>7096</v>
      </c>
      <c r="BE46" s="16">
        <f t="shared" si="0"/>
        <v>386805</v>
      </c>
      <c r="BF46" s="16">
        <v>164303</v>
      </c>
      <c r="BG46" s="16">
        <v>13343</v>
      </c>
      <c r="BH46" s="16">
        <v>467863</v>
      </c>
      <c r="BI46" s="16">
        <v>0</v>
      </c>
      <c r="BJ46" s="16">
        <v>0</v>
      </c>
      <c r="BK46" s="16">
        <v>0</v>
      </c>
      <c r="BL46" s="16">
        <v>0</v>
      </c>
      <c r="BM46" s="16">
        <f t="shared" si="1"/>
        <v>645509</v>
      </c>
      <c r="BN46" s="16">
        <f t="shared" si="2"/>
        <v>1032314</v>
      </c>
      <c r="BO46" s="16">
        <v>0</v>
      </c>
      <c r="BP46" s="16">
        <f t="shared" si="3"/>
        <v>645509</v>
      </c>
      <c r="BQ46" s="16">
        <f t="shared" si="4"/>
        <v>1032314</v>
      </c>
      <c r="BR46" s="16">
        <v>0</v>
      </c>
      <c r="BS46" s="16">
        <f t="shared" si="5"/>
        <v>645509</v>
      </c>
      <c r="BT46" s="17">
        <f t="shared" si="6"/>
        <v>1032314</v>
      </c>
    </row>
    <row r="47" spans="1:72" ht="13.5" customHeight="1" x14ac:dyDescent="0.15">
      <c r="A47" s="3" t="s">
        <v>184</v>
      </c>
      <c r="B47" s="7" t="s">
        <v>230</v>
      </c>
      <c r="C47" s="18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16">
        <v>0</v>
      </c>
      <c r="AM47" s="16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0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f t="shared" si="0"/>
        <v>0</v>
      </c>
      <c r="BF47" s="16">
        <v>4450</v>
      </c>
      <c r="BG47" s="16">
        <v>6644155</v>
      </c>
      <c r="BH47" s="16">
        <v>2799659</v>
      </c>
      <c r="BI47" s="16">
        <v>0</v>
      </c>
      <c r="BJ47" s="16">
        <v>0</v>
      </c>
      <c r="BK47" s="16">
        <v>0</v>
      </c>
      <c r="BL47" s="16">
        <v>0</v>
      </c>
      <c r="BM47" s="16">
        <f t="shared" si="1"/>
        <v>9448264</v>
      </c>
      <c r="BN47" s="16">
        <f t="shared" si="2"/>
        <v>9448264</v>
      </c>
      <c r="BO47" s="16">
        <v>0</v>
      </c>
      <c r="BP47" s="16">
        <f t="shared" si="3"/>
        <v>9448264</v>
      </c>
      <c r="BQ47" s="16">
        <f t="shared" si="4"/>
        <v>9448264</v>
      </c>
      <c r="BR47" s="16">
        <v>0</v>
      </c>
      <c r="BS47" s="16">
        <f t="shared" si="5"/>
        <v>9448264</v>
      </c>
      <c r="BT47" s="17">
        <f t="shared" si="6"/>
        <v>9448264</v>
      </c>
    </row>
    <row r="48" spans="1:72" ht="13.5" customHeight="1" x14ac:dyDescent="0.15">
      <c r="A48" s="5" t="s">
        <v>189</v>
      </c>
      <c r="B48" s="8" t="s">
        <v>231</v>
      </c>
      <c r="C48" s="24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J48" s="22">
        <v>0</v>
      </c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0</v>
      </c>
      <c r="AW48" s="22">
        <v>0</v>
      </c>
      <c r="AX48" s="22">
        <v>0</v>
      </c>
      <c r="AY48" s="22">
        <v>0</v>
      </c>
      <c r="AZ48" s="22">
        <v>0</v>
      </c>
      <c r="BA48" s="22">
        <v>0</v>
      </c>
      <c r="BB48" s="22">
        <v>0</v>
      </c>
      <c r="BC48" s="22">
        <v>0</v>
      </c>
      <c r="BD48" s="22">
        <v>0</v>
      </c>
      <c r="BE48" s="22">
        <f t="shared" si="0"/>
        <v>0</v>
      </c>
      <c r="BF48" s="22">
        <v>0</v>
      </c>
      <c r="BG48" s="22">
        <v>646008</v>
      </c>
      <c r="BH48" s="22">
        <v>8300395</v>
      </c>
      <c r="BI48" s="22">
        <v>0</v>
      </c>
      <c r="BJ48" s="22">
        <v>0</v>
      </c>
      <c r="BK48" s="22">
        <v>0</v>
      </c>
      <c r="BL48" s="22">
        <v>0</v>
      </c>
      <c r="BM48" s="22">
        <f t="shared" si="1"/>
        <v>8946403</v>
      </c>
      <c r="BN48" s="22">
        <f t="shared" si="2"/>
        <v>8946403</v>
      </c>
      <c r="BO48" s="22">
        <v>0</v>
      </c>
      <c r="BP48" s="22">
        <f t="shared" si="3"/>
        <v>8946403</v>
      </c>
      <c r="BQ48" s="22">
        <f t="shared" si="4"/>
        <v>8946403</v>
      </c>
      <c r="BR48" s="22">
        <v>0</v>
      </c>
      <c r="BS48" s="22">
        <f t="shared" si="5"/>
        <v>8946403</v>
      </c>
      <c r="BT48" s="23">
        <f t="shared" si="6"/>
        <v>8946403</v>
      </c>
    </row>
    <row r="49" spans="1:72" ht="13.5" customHeight="1" x14ac:dyDescent="0.15">
      <c r="A49" s="6" t="s">
        <v>190</v>
      </c>
      <c r="B49" s="37" t="s">
        <v>177</v>
      </c>
      <c r="C49" s="21">
        <v>0</v>
      </c>
      <c r="D49" s="19">
        <v>0</v>
      </c>
      <c r="E49" s="19">
        <v>699</v>
      </c>
      <c r="F49" s="19">
        <v>55183</v>
      </c>
      <c r="G49" s="19">
        <v>1085</v>
      </c>
      <c r="H49" s="19">
        <v>149440</v>
      </c>
      <c r="I49" s="19">
        <v>10209</v>
      </c>
      <c r="J49" s="19">
        <v>14155</v>
      </c>
      <c r="K49" s="19">
        <v>92037</v>
      </c>
      <c r="L49" s="19">
        <v>1214</v>
      </c>
      <c r="M49" s="19">
        <v>55429</v>
      </c>
      <c r="N49" s="19">
        <v>9511</v>
      </c>
      <c r="O49" s="19">
        <v>1410</v>
      </c>
      <c r="P49" s="19">
        <v>219</v>
      </c>
      <c r="Q49" s="19">
        <v>8440</v>
      </c>
      <c r="R49" s="19">
        <v>4558</v>
      </c>
      <c r="S49" s="19">
        <v>36519</v>
      </c>
      <c r="T49" s="19">
        <v>3879</v>
      </c>
      <c r="U49" s="19">
        <v>44894</v>
      </c>
      <c r="V49" s="19">
        <v>4616</v>
      </c>
      <c r="W49" s="19">
        <v>252</v>
      </c>
      <c r="X49" s="19">
        <v>2187</v>
      </c>
      <c r="Y49" s="19">
        <v>7122</v>
      </c>
      <c r="Z49" s="19">
        <v>29119</v>
      </c>
      <c r="AA49" s="19">
        <v>54175</v>
      </c>
      <c r="AB49" s="19">
        <v>41780</v>
      </c>
      <c r="AC49" s="19">
        <v>127542</v>
      </c>
      <c r="AD49" s="19">
        <v>37353</v>
      </c>
      <c r="AE49" s="19">
        <v>134508</v>
      </c>
      <c r="AF49" s="19">
        <v>71411</v>
      </c>
      <c r="AG49" s="19">
        <v>658</v>
      </c>
      <c r="AH49" s="19">
        <v>66690</v>
      </c>
      <c r="AI49" s="19">
        <v>0</v>
      </c>
      <c r="AJ49" s="19">
        <v>5606</v>
      </c>
      <c r="AK49" s="19">
        <v>474</v>
      </c>
      <c r="AL49" s="19">
        <v>342</v>
      </c>
      <c r="AM49" s="19">
        <v>6581</v>
      </c>
      <c r="AN49" s="19">
        <v>18045</v>
      </c>
      <c r="AO49" s="19">
        <v>71391</v>
      </c>
      <c r="AP49" s="19">
        <v>145</v>
      </c>
      <c r="AQ49" s="19">
        <v>45503</v>
      </c>
      <c r="AR49" s="19">
        <v>144160</v>
      </c>
      <c r="AS49" s="19">
        <v>1516</v>
      </c>
      <c r="AT49" s="19">
        <v>287</v>
      </c>
      <c r="AU49" s="19">
        <v>9715</v>
      </c>
      <c r="AV49" s="19">
        <v>0</v>
      </c>
      <c r="AW49" s="19">
        <v>35303</v>
      </c>
      <c r="AX49" s="19">
        <v>139478</v>
      </c>
      <c r="AY49" s="19">
        <v>20307</v>
      </c>
      <c r="AZ49" s="19">
        <v>66069</v>
      </c>
      <c r="BA49" s="19">
        <v>216316</v>
      </c>
      <c r="BB49" s="19">
        <v>31271</v>
      </c>
      <c r="BC49" s="19">
        <v>0</v>
      </c>
      <c r="BD49" s="19">
        <v>18903</v>
      </c>
      <c r="BE49" s="19">
        <f t="shared" si="0"/>
        <v>1897706</v>
      </c>
      <c r="BF49" s="19">
        <v>261579</v>
      </c>
      <c r="BG49" s="19">
        <v>3073470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f t="shared" si="1"/>
        <v>3335049</v>
      </c>
      <c r="BN49" s="19">
        <f t="shared" si="2"/>
        <v>5232755</v>
      </c>
      <c r="BO49" s="19">
        <v>6094</v>
      </c>
      <c r="BP49" s="19">
        <f t="shared" si="3"/>
        <v>3341143</v>
      </c>
      <c r="BQ49" s="19">
        <f t="shared" si="4"/>
        <v>5238849</v>
      </c>
      <c r="BR49" s="19">
        <v>-15791</v>
      </c>
      <c r="BS49" s="19">
        <f t="shared" si="5"/>
        <v>3325352</v>
      </c>
      <c r="BT49" s="20">
        <f t="shared" si="6"/>
        <v>5223058</v>
      </c>
    </row>
    <row r="50" spans="1:72" ht="13.5" customHeight="1" x14ac:dyDescent="0.15">
      <c r="A50" s="3" t="s">
        <v>191</v>
      </c>
      <c r="B50" s="7" t="s">
        <v>232</v>
      </c>
      <c r="C50" s="18">
        <v>66484</v>
      </c>
      <c r="D50" s="16">
        <v>144143</v>
      </c>
      <c r="E50" s="16">
        <v>28997</v>
      </c>
      <c r="F50" s="16">
        <v>9949</v>
      </c>
      <c r="G50" s="16">
        <v>3190</v>
      </c>
      <c r="H50" s="16">
        <v>211927</v>
      </c>
      <c r="I50" s="16">
        <v>23833</v>
      </c>
      <c r="J50" s="16">
        <v>64658</v>
      </c>
      <c r="K50" s="16">
        <v>58891</v>
      </c>
      <c r="L50" s="16">
        <v>21679</v>
      </c>
      <c r="M50" s="16">
        <v>91696</v>
      </c>
      <c r="N50" s="16">
        <v>20727</v>
      </c>
      <c r="O50" s="16">
        <v>26966</v>
      </c>
      <c r="P50" s="16">
        <v>2221</v>
      </c>
      <c r="Q50" s="16">
        <v>20235</v>
      </c>
      <c r="R50" s="16">
        <v>5805</v>
      </c>
      <c r="S50" s="16">
        <v>100034</v>
      </c>
      <c r="T50" s="16">
        <v>8545</v>
      </c>
      <c r="U50" s="16">
        <v>475293</v>
      </c>
      <c r="V50" s="16">
        <v>60138</v>
      </c>
      <c r="W50" s="16">
        <v>28686</v>
      </c>
      <c r="X50" s="16">
        <v>53767</v>
      </c>
      <c r="Y50" s="16">
        <v>49501</v>
      </c>
      <c r="Z50" s="16">
        <v>340312</v>
      </c>
      <c r="AA50" s="16">
        <v>655160</v>
      </c>
      <c r="AB50" s="16">
        <v>305343</v>
      </c>
      <c r="AC50" s="16">
        <v>188037</v>
      </c>
      <c r="AD50" s="16">
        <v>286380</v>
      </c>
      <c r="AE50" s="16">
        <v>156174</v>
      </c>
      <c r="AF50" s="16">
        <v>52131</v>
      </c>
      <c r="AG50" s="16">
        <v>1576</v>
      </c>
      <c r="AH50" s="16">
        <v>116800</v>
      </c>
      <c r="AI50" s="16">
        <v>1371420</v>
      </c>
      <c r="AJ50" s="16">
        <v>10583</v>
      </c>
      <c r="AK50" s="16">
        <v>382850</v>
      </c>
      <c r="AL50" s="16">
        <v>1476</v>
      </c>
      <c r="AM50" s="16">
        <v>4926</v>
      </c>
      <c r="AN50" s="16">
        <v>48643</v>
      </c>
      <c r="AO50" s="16">
        <v>350465</v>
      </c>
      <c r="AP50" s="16">
        <v>845863</v>
      </c>
      <c r="AQ50" s="16">
        <v>115877</v>
      </c>
      <c r="AR50" s="16">
        <v>476830</v>
      </c>
      <c r="AS50" s="16">
        <v>23824</v>
      </c>
      <c r="AT50" s="16">
        <v>88136</v>
      </c>
      <c r="AU50" s="16">
        <v>217712</v>
      </c>
      <c r="AV50" s="16">
        <v>43565</v>
      </c>
      <c r="AW50" s="16">
        <v>22203</v>
      </c>
      <c r="AX50" s="16">
        <v>353034</v>
      </c>
      <c r="AY50" s="16">
        <v>53098</v>
      </c>
      <c r="AZ50" s="16">
        <v>44310</v>
      </c>
      <c r="BA50" s="16">
        <v>42275</v>
      </c>
      <c r="BB50" s="16">
        <v>24032</v>
      </c>
      <c r="BC50" s="16">
        <v>0</v>
      </c>
      <c r="BD50" s="16">
        <v>3945</v>
      </c>
      <c r="BE50" s="16">
        <f t="shared" si="0"/>
        <v>8204345</v>
      </c>
      <c r="BF50" s="16">
        <v>19931</v>
      </c>
      <c r="BG50" s="16">
        <v>589110</v>
      </c>
      <c r="BH50" s="16">
        <v>0</v>
      </c>
      <c r="BI50" s="16">
        <v>0</v>
      </c>
      <c r="BJ50" s="16">
        <v>0</v>
      </c>
      <c r="BK50" s="16">
        <v>0</v>
      </c>
      <c r="BL50" s="16">
        <v>0</v>
      </c>
      <c r="BM50" s="16">
        <f t="shared" si="1"/>
        <v>609041</v>
      </c>
      <c r="BN50" s="16">
        <f t="shared" si="2"/>
        <v>8813386</v>
      </c>
      <c r="BO50" s="16">
        <v>263441</v>
      </c>
      <c r="BP50" s="16">
        <f t="shared" si="3"/>
        <v>872482</v>
      </c>
      <c r="BQ50" s="16">
        <f t="shared" si="4"/>
        <v>9076827</v>
      </c>
      <c r="BR50" s="16">
        <v>-2012062</v>
      </c>
      <c r="BS50" s="16">
        <f t="shared" si="5"/>
        <v>-1139580</v>
      </c>
      <c r="BT50" s="17">
        <f t="shared" si="6"/>
        <v>7064765</v>
      </c>
    </row>
    <row r="51" spans="1:72" ht="13.5" customHeight="1" x14ac:dyDescent="0.15">
      <c r="A51" s="3" t="s">
        <v>192</v>
      </c>
      <c r="B51" s="7" t="s">
        <v>233</v>
      </c>
      <c r="C51" s="18">
        <v>206965</v>
      </c>
      <c r="D51" s="16">
        <v>102323</v>
      </c>
      <c r="E51" s="16">
        <v>41914</v>
      </c>
      <c r="F51" s="16">
        <v>38078</v>
      </c>
      <c r="G51" s="16">
        <v>3903</v>
      </c>
      <c r="H51" s="16">
        <v>1019888</v>
      </c>
      <c r="I51" s="16">
        <v>65357</v>
      </c>
      <c r="J51" s="16">
        <v>83785</v>
      </c>
      <c r="K51" s="16">
        <v>268983</v>
      </c>
      <c r="L51" s="16">
        <v>4490</v>
      </c>
      <c r="M51" s="16">
        <v>274552</v>
      </c>
      <c r="N51" s="16">
        <v>76080</v>
      </c>
      <c r="O51" s="16">
        <v>98691</v>
      </c>
      <c r="P51" s="16">
        <v>5644</v>
      </c>
      <c r="Q51" s="16">
        <v>46203</v>
      </c>
      <c r="R51" s="16">
        <v>16114</v>
      </c>
      <c r="S51" s="16">
        <v>73495</v>
      </c>
      <c r="T51" s="16">
        <v>30163</v>
      </c>
      <c r="U51" s="16">
        <v>579363</v>
      </c>
      <c r="V51" s="16">
        <v>158885</v>
      </c>
      <c r="W51" s="16">
        <v>40108</v>
      </c>
      <c r="X51" s="16">
        <v>73238</v>
      </c>
      <c r="Y51" s="16">
        <v>66888</v>
      </c>
      <c r="Z51" s="16">
        <v>855799</v>
      </c>
      <c r="AA51" s="16">
        <v>1138392</v>
      </c>
      <c r="AB51" s="16">
        <v>160596</v>
      </c>
      <c r="AC51" s="16">
        <v>1604766</v>
      </c>
      <c r="AD51" s="16">
        <v>1476810</v>
      </c>
      <c r="AE51" s="16">
        <v>1634439</v>
      </c>
      <c r="AF51" s="16">
        <v>1092685</v>
      </c>
      <c r="AG51" s="16">
        <v>13133</v>
      </c>
      <c r="AH51" s="16">
        <v>719251</v>
      </c>
      <c r="AI51" s="16">
        <v>2374202</v>
      </c>
      <c r="AJ51" s="16">
        <v>12903</v>
      </c>
      <c r="AK51" s="16">
        <v>49895</v>
      </c>
      <c r="AL51" s="16">
        <v>3724</v>
      </c>
      <c r="AM51" s="16">
        <v>25324</v>
      </c>
      <c r="AN51" s="16">
        <v>406108</v>
      </c>
      <c r="AO51" s="16">
        <v>1734362</v>
      </c>
      <c r="AP51" s="16">
        <v>3490805</v>
      </c>
      <c r="AQ51" s="16">
        <v>1880190</v>
      </c>
      <c r="AR51" s="16">
        <v>1026502</v>
      </c>
      <c r="AS51" s="16">
        <v>39060</v>
      </c>
      <c r="AT51" s="16">
        <v>269086</v>
      </c>
      <c r="AU51" s="16">
        <v>175715</v>
      </c>
      <c r="AV51" s="16">
        <v>478682</v>
      </c>
      <c r="AW51" s="16">
        <v>774786</v>
      </c>
      <c r="AX51" s="16">
        <v>1853155</v>
      </c>
      <c r="AY51" s="16">
        <v>62713</v>
      </c>
      <c r="AZ51" s="16">
        <v>389056</v>
      </c>
      <c r="BA51" s="16">
        <v>164508</v>
      </c>
      <c r="BB51" s="16">
        <v>215981</v>
      </c>
      <c r="BC51" s="16">
        <v>0</v>
      </c>
      <c r="BD51" s="16">
        <v>151695</v>
      </c>
      <c r="BE51" s="16">
        <f t="shared" si="0"/>
        <v>27649433</v>
      </c>
      <c r="BF51" s="16">
        <v>24663</v>
      </c>
      <c r="BG51" s="16">
        <v>4525637</v>
      </c>
      <c r="BH51" s="16">
        <v>0</v>
      </c>
      <c r="BI51" s="16">
        <v>232571</v>
      </c>
      <c r="BJ51" s="16">
        <v>802148</v>
      </c>
      <c r="BK51" s="16">
        <v>0</v>
      </c>
      <c r="BL51" s="16">
        <v>0</v>
      </c>
      <c r="BM51" s="16">
        <f t="shared" si="1"/>
        <v>5585019</v>
      </c>
      <c r="BN51" s="16">
        <f t="shared" si="2"/>
        <v>33234452</v>
      </c>
      <c r="BO51" s="16">
        <v>244601</v>
      </c>
      <c r="BP51" s="16">
        <f t="shared" si="3"/>
        <v>5829620</v>
      </c>
      <c r="BQ51" s="16">
        <f t="shared" si="4"/>
        <v>33479053</v>
      </c>
      <c r="BR51" s="16">
        <v>-3506665</v>
      </c>
      <c r="BS51" s="16">
        <f t="shared" si="5"/>
        <v>2322955</v>
      </c>
      <c r="BT51" s="17">
        <f t="shared" si="6"/>
        <v>29972388</v>
      </c>
    </row>
    <row r="52" spans="1:72" ht="13.5" customHeight="1" x14ac:dyDescent="0.15">
      <c r="A52" s="3" t="s">
        <v>193</v>
      </c>
      <c r="B52" s="7" t="s">
        <v>234</v>
      </c>
      <c r="C52" s="18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f t="shared" si="0"/>
        <v>0</v>
      </c>
      <c r="BF52" s="16">
        <v>945850</v>
      </c>
      <c r="BG52" s="16">
        <v>2448247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6">
        <f t="shared" si="1"/>
        <v>3394097</v>
      </c>
      <c r="BN52" s="16">
        <f t="shared" si="2"/>
        <v>3394097</v>
      </c>
      <c r="BO52" s="16">
        <v>3697128</v>
      </c>
      <c r="BP52" s="16">
        <f t="shared" si="3"/>
        <v>7091225</v>
      </c>
      <c r="BQ52" s="16">
        <f t="shared" si="4"/>
        <v>7091225</v>
      </c>
      <c r="BR52" s="16">
        <v>-1556058</v>
      </c>
      <c r="BS52" s="16">
        <f t="shared" si="5"/>
        <v>5535167</v>
      </c>
      <c r="BT52" s="17">
        <f t="shared" si="6"/>
        <v>5535167</v>
      </c>
    </row>
    <row r="53" spans="1:72" ht="13.5" customHeight="1" x14ac:dyDescent="0.15">
      <c r="A53" s="5" t="s">
        <v>194</v>
      </c>
      <c r="B53" s="8" t="s">
        <v>235</v>
      </c>
      <c r="C53" s="24">
        <v>0</v>
      </c>
      <c r="D53" s="22">
        <v>0</v>
      </c>
      <c r="E53" s="22">
        <v>0</v>
      </c>
      <c r="F53" s="22">
        <v>0</v>
      </c>
      <c r="G53" s="22">
        <v>0</v>
      </c>
      <c r="H53" s="22">
        <v>97989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2">
        <v>0</v>
      </c>
      <c r="AZ53" s="22">
        <v>0</v>
      </c>
      <c r="BA53" s="22">
        <v>0</v>
      </c>
      <c r="BB53" s="22">
        <v>0</v>
      </c>
      <c r="BC53" s="22">
        <v>0</v>
      </c>
      <c r="BD53" s="22">
        <v>0</v>
      </c>
      <c r="BE53" s="22">
        <f t="shared" si="0"/>
        <v>97989</v>
      </c>
      <c r="BF53" s="22">
        <v>4093493</v>
      </c>
      <c r="BG53" s="22">
        <v>12894303</v>
      </c>
      <c r="BH53" s="22">
        <v>0</v>
      </c>
      <c r="BI53" s="22">
        <v>0</v>
      </c>
      <c r="BJ53" s="22">
        <v>0</v>
      </c>
      <c r="BK53" s="22">
        <v>0</v>
      </c>
      <c r="BL53" s="22">
        <v>0</v>
      </c>
      <c r="BM53" s="22">
        <f t="shared" si="1"/>
        <v>16987796</v>
      </c>
      <c r="BN53" s="22">
        <f t="shared" si="2"/>
        <v>17085785</v>
      </c>
      <c r="BO53" s="22">
        <v>1181543</v>
      </c>
      <c r="BP53" s="22">
        <f t="shared" si="3"/>
        <v>18169339</v>
      </c>
      <c r="BQ53" s="22">
        <f t="shared" si="4"/>
        <v>18267328</v>
      </c>
      <c r="BR53" s="22">
        <v>-989713</v>
      </c>
      <c r="BS53" s="22">
        <f t="shared" si="5"/>
        <v>17179626</v>
      </c>
      <c r="BT53" s="23">
        <f t="shared" si="6"/>
        <v>17277615</v>
      </c>
    </row>
    <row r="54" spans="1:72" ht="13.5" customHeight="1" x14ac:dyDescent="0.15">
      <c r="A54" s="3" t="s">
        <v>185</v>
      </c>
      <c r="B54" s="7" t="s">
        <v>236</v>
      </c>
      <c r="C54" s="18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316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154125</v>
      </c>
      <c r="AP54" s="16">
        <v>0</v>
      </c>
      <c r="AQ54" s="16">
        <v>2012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3881</v>
      </c>
      <c r="AY54" s="16">
        <v>13575</v>
      </c>
      <c r="AZ54" s="16">
        <v>4129</v>
      </c>
      <c r="BA54" s="16">
        <v>13938</v>
      </c>
      <c r="BB54" s="16">
        <v>5934</v>
      </c>
      <c r="BC54" s="16">
        <v>0</v>
      </c>
      <c r="BD54" s="16">
        <v>1805</v>
      </c>
      <c r="BE54" s="16">
        <f t="shared" si="0"/>
        <v>199715</v>
      </c>
      <c r="BF54" s="16">
        <v>719036</v>
      </c>
      <c r="BG54" s="16">
        <v>5747050</v>
      </c>
      <c r="BH54" s="16">
        <v>0</v>
      </c>
      <c r="BI54" s="16">
        <v>0</v>
      </c>
      <c r="BJ54" s="16">
        <v>0</v>
      </c>
      <c r="BK54" s="16">
        <v>0</v>
      </c>
      <c r="BL54" s="16">
        <v>0</v>
      </c>
      <c r="BM54" s="16">
        <f t="shared" si="1"/>
        <v>6466086</v>
      </c>
      <c r="BN54" s="16">
        <f t="shared" si="2"/>
        <v>6665801</v>
      </c>
      <c r="BO54" s="16">
        <v>79914</v>
      </c>
      <c r="BP54" s="16">
        <f t="shared" si="3"/>
        <v>6546000</v>
      </c>
      <c r="BQ54" s="16">
        <f t="shared" si="4"/>
        <v>6745715</v>
      </c>
      <c r="BR54" s="16">
        <v>-240092</v>
      </c>
      <c r="BS54" s="16">
        <f t="shared" si="5"/>
        <v>6305908</v>
      </c>
      <c r="BT54" s="17">
        <f t="shared" si="6"/>
        <v>6505623</v>
      </c>
    </row>
    <row r="55" spans="1:72" ht="13.5" customHeight="1" x14ac:dyDescent="0.15">
      <c r="A55" s="3" t="s">
        <v>187</v>
      </c>
      <c r="B55" s="7" t="s">
        <v>237</v>
      </c>
      <c r="C55" s="18">
        <v>2101</v>
      </c>
      <c r="D55" s="16">
        <v>0</v>
      </c>
      <c r="E55" s="16">
        <v>1426</v>
      </c>
      <c r="F55" s="16">
        <v>5858</v>
      </c>
      <c r="G55" s="16">
        <v>32</v>
      </c>
      <c r="H55" s="16">
        <v>17783</v>
      </c>
      <c r="I55" s="16">
        <v>669</v>
      </c>
      <c r="J55" s="16">
        <v>845</v>
      </c>
      <c r="K55" s="16">
        <v>1412</v>
      </c>
      <c r="L55" s="16">
        <v>50</v>
      </c>
      <c r="M55" s="16">
        <v>1671</v>
      </c>
      <c r="N55" s="16">
        <v>126</v>
      </c>
      <c r="O55" s="16">
        <v>296</v>
      </c>
      <c r="P55" s="16">
        <v>73</v>
      </c>
      <c r="Q55" s="16">
        <v>345</v>
      </c>
      <c r="R55" s="16">
        <v>125</v>
      </c>
      <c r="S55" s="16">
        <v>1831</v>
      </c>
      <c r="T55" s="16">
        <v>154</v>
      </c>
      <c r="U55" s="16">
        <v>5550</v>
      </c>
      <c r="V55" s="16">
        <v>712</v>
      </c>
      <c r="W55" s="16">
        <v>876</v>
      </c>
      <c r="X55" s="16">
        <v>524</v>
      </c>
      <c r="Y55" s="16">
        <v>416</v>
      </c>
      <c r="Z55" s="16">
        <v>3529</v>
      </c>
      <c r="AA55" s="16">
        <v>5589</v>
      </c>
      <c r="AB55" s="16">
        <v>2348</v>
      </c>
      <c r="AC55" s="16">
        <v>2627</v>
      </c>
      <c r="AD55" s="16">
        <v>29665</v>
      </c>
      <c r="AE55" s="16">
        <v>4248</v>
      </c>
      <c r="AF55" s="16">
        <v>30593</v>
      </c>
      <c r="AG55" s="16">
        <v>1932</v>
      </c>
      <c r="AH55" s="16">
        <v>6467</v>
      </c>
      <c r="AI55" s="16">
        <v>111</v>
      </c>
      <c r="AJ55" s="16">
        <v>466</v>
      </c>
      <c r="AK55" s="16">
        <v>734</v>
      </c>
      <c r="AL55" s="16">
        <v>31</v>
      </c>
      <c r="AM55" s="16">
        <v>138</v>
      </c>
      <c r="AN55" s="16">
        <v>2184</v>
      </c>
      <c r="AO55" s="16">
        <v>28746</v>
      </c>
      <c r="AP55" s="16">
        <v>29995</v>
      </c>
      <c r="AQ55" s="16">
        <v>33196</v>
      </c>
      <c r="AR55" s="16">
        <v>439796</v>
      </c>
      <c r="AS55" s="16">
        <v>7310</v>
      </c>
      <c r="AT55" s="16">
        <v>83940</v>
      </c>
      <c r="AU55" s="16">
        <v>120237</v>
      </c>
      <c r="AV55" s="16">
        <v>19808</v>
      </c>
      <c r="AW55" s="16">
        <v>7055</v>
      </c>
      <c r="AX55" s="16">
        <v>24229</v>
      </c>
      <c r="AY55" s="16">
        <v>63741</v>
      </c>
      <c r="AZ55" s="16">
        <v>62181</v>
      </c>
      <c r="BA55" s="16">
        <v>17520</v>
      </c>
      <c r="BB55" s="16">
        <v>128478</v>
      </c>
      <c r="BC55" s="16">
        <v>0</v>
      </c>
      <c r="BD55" s="16">
        <v>8144</v>
      </c>
      <c r="BE55" s="16">
        <f t="shared" si="0"/>
        <v>1207913</v>
      </c>
      <c r="BF55" s="16">
        <v>57590</v>
      </c>
      <c r="BG55" s="16">
        <v>6120176</v>
      </c>
      <c r="BH55" s="16">
        <v>0</v>
      </c>
      <c r="BI55" s="16">
        <v>0</v>
      </c>
      <c r="BJ55" s="16">
        <v>0</v>
      </c>
      <c r="BK55" s="16">
        <v>0</v>
      </c>
      <c r="BL55" s="16">
        <v>0</v>
      </c>
      <c r="BM55" s="16">
        <f t="shared" si="1"/>
        <v>6177766</v>
      </c>
      <c r="BN55" s="16">
        <f t="shared" si="2"/>
        <v>7385679</v>
      </c>
      <c r="BO55" s="16">
        <v>4087</v>
      </c>
      <c r="BP55" s="16">
        <f t="shared" si="3"/>
        <v>6181853</v>
      </c>
      <c r="BQ55" s="16">
        <f t="shared" si="4"/>
        <v>7389766</v>
      </c>
      <c r="BR55" s="16">
        <v>-4553</v>
      </c>
      <c r="BS55" s="16">
        <f t="shared" si="5"/>
        <v>6177300</v>
      </c>
      <c r="BT55" s="17">
        <f t="shared" si="6"/>
        <v>7385213</v>
      </c>
    </row>
    <row r="56" spans="1:72" ht="13.5" customHeight="1" x14ac:dyDescent="0.15">
      <c r="A56" s="3" t="s">
        <v>195</v>
      </c>
      <c r="B56" s="7" t="s">
        <v>238</v>
      </c>
      <c r="C56" s="18">
        <v>3585</v>
      </c>
      <c r="D56" s="16">
        <v>6921</v>
      </c>
      <c r="E56" s="16">
        <v>5645</v>
      </c>
      <c r="F56" s="16">
        <v>4863</v>
      </c>
      <c r="G56" s="16">
        <v>207</v>
      </c>
      <c r="H56" s="16">
        <v>31439</v>
      </c>
      <c r="I56" s="16">
        <v>3754</v>
      </c>
      <c r="J56" s="16">
        <v>6261</v>
      </c>
      <c r="K56" s="16">
        <v>9055</v>
      </c>
      <c r="L56" s="16">
        <v>147</v>
      </c>
      <c r="M56" s="16">
        <v>4113</v>
      </c>
      <c r="N56" s="16">
        <v>2072</v>
      </c>
      <c r="O56" s="16">
        <v>639</v>
      </c>
      <c r="P56" s="16">
        <v>187</v>
      </c>
      <c r="Q56" s="16">
        <v>1297</v>
      </c>
      <c r="R56" s="16">
        <v>421</v>
      </c>
      <c r="S56" s="16">
        <v>5565</v>
      </c>
      <c r="T56" s="16">
        <v>4023</v>
      </c>
      <c r="U56" s="16">
        <v>11627</v>
      </c>
      <c r="V56" s="16">
        <v>6974</v>
      </c>
      <c r="W56" s="16">
        <v>983</v>
      </c>
      <c r="X56" s="16">
        <v>1663</v>
      </c>
      <c r="Y56" s="16">
        <v>4756</v>
      </c>
      <c r="Z56" s="16">
        <v>11646</v>
      </c>
      <c r="AA56" s="16">
        <v>34000</v>
      </c>
      <c r="AB56" s="16">
        <v>1014</v>
      </c>
      <c r="AC56" s="16">
        <v>16606</v>
      </c>
      <c r="AD56" s="16">
        <v>116711</v>
      </c>
      <c r="AE56" s="16">
        <v>64956</v>
      </c>
      <c r="AF56" s="16">
        <v>17787</v>
      </c>
      <c r="AG56" s="16">
        <v>1062</v>
      </c>
      <c r="AH56" s="16">
        <v>23615</v>
      </c>
      <c r="AI56" s="16">
        <v>6202</v>
      </c>
      <c r="AJ56" s="16">
        <v>4273</v>
      </c>
      <c r="AK56" s="16">
        <v>3388</v>
      </c>
      <c r="AL56" s="16">
        <v>541</v>
      </c>
      <c r="AM56" s="16">
        <v>915</v>
      </c>
      <c r="AN56" s="16">
        <v>15774</v>
      </c>
      <c r="AO56" s="16">
        <v>44123</v>
      </c>
      <c r="AP56" s="16">
        <v>134695</v>
      </c>
      <c r="AQ56" s="16">
        <v>118283</v>
      </c>
      <c r="AR56" s="16">
        <v>51964</v>
      </c>
      <c r="AS56" s="16">
        <v>2688</v>
      </c>
      <c r="AT56" s="16">
        <v>36477</v>
      </c>
      <c r="AU56" s="16">
        <v>47438</v>
      </c>
      <c r="AV56" s="16">
        <v>27917</v>
      </c>
      <c r="AW56" s="16">
        <v>5688</v>
      </c>
      <c r="AX56" s="16">
        <v>34439</v>
      </c>
      <c r="AY56" s="16">
        <v>12811</v>
      </c>
      <c r="AZ56" s="16">
        <v>14833</v>
      </c>
      <c r="BA56" s="16">
        <v>9723</v>
      </c>
      <c r="BB56" s="16">
        <v>24990</v>
      </c>
      <c r="BC56" s="16">
        <v>0</v>
      </c>
      <c r="BD56" s="16">
        <v>687</v>
      </c>
      <c r="BE56" s="16">
        <f t="shared" si="0"/>
        <v>1001443</v>
      </c>
      <c r="BF56" s="16">
        <v>0</v>
      </c>
      <c r="BG56" s="16">
        <v>0</v>
      </c>
      <c r="BH56" s="16">
        <v>0</v>
      </c>
      <c r="BI56" s="16">
        <v>0</v>
      </c>
      <c r="BJ56" s="16">
        <v>0</v>
      </c>
      <c r="BK56" s="16">
        <v>0</v>
      </c>
      <c r="BL56" s="16">
        <v>0</v>
      </c>
      <c r="BM56" s="16">
        <f t="shared" si="1"/>
        <v>0</v>
      </c>
      <c r="BN56" s="16">
        <f t="shared" si="2"/>
        <v>1001443</v>
      </c>
      <c r="BO56" s="16">
        <v>0</v>
      </c>
      <c r="BP56" s="16">
        <f t="shared" si="3"/>
        <v>0</v>
      </c>
      <c r="BQ56" s="16">
        <f t="shared" si="4"/>
        <v>1001443</v>
      </c>
      <c r="BR56" s="16">
        <v>0</v>
      </c>
      <c r="BS56" s="16">
        <f t="shared" si="5"/>
        <v>0</v>
      </c>
      <c r="BT56" s="17">
        <f t="shared" si="6"/>
        <v>1001443</v>
      </c>
    </row>
    <row r="57" spans="1:72" ht="13.5" customHeight="1" x14ac:dyDescent="0.15">
      <c r="A57" s="5" t="s">
        <v>197</v>
      </c>
      <c r="B57" s="8" t="s">
        <v>180</v>
      </c>
      <c r="C57" s="24">
        <v>248147</v>
      </c>
      <c r="D57" s="22">
        <v>250494</v>
      </c>
      <c r="E57" s="22">
        <v>53962</v>
      </c>
      <c r="F57" s="22">
        <v>52401</v>
      </c>
      <c r="G57" s="22">
        <v>935</v>
      </c>
      <c r="H57" s="22">
        <v>314974</v>
      </c>
      <c r="I57" s="22">
        <v>10084</v>
      </c>
      <c r="J57" s="22">
        <v>31010</v>
      </c>
      <c r="K57" s="22">
        <v>32179</v>
      </c>
      <c r="L57" s="22">
        <v>7132</v>
      </c>
      <c r="M57" s="22">
        <v>50789</v>
      </c>
      <c r="N57" s="22">
        <v>19588</v>
      </c>
      <c r="O57" s="22">
        <v>9754</v>
      </c>
      <c r="P57" s="22">
        <v>1506</v>
      </c>
      <c r="Q57" s="22">
        <v>8376</v>
      </c>
      <c r="R57" s="22">
        <v>6670</v>
      </c>
      <c r="S57" s="22">
        <v>34361</v>
      </c>
      <c r="T57" s="22">
        <v>4628</v>
      </c>
      <c r="U57" s="22">
        <v>21770</v>
      </c>
      <c r="V57" s="22">
        <v>18219</v>
      </c>
      <c r="W57" s="22">
        <v>8019</v>
      </c>
      <c r="X57" s="22">
        <v>6248</v>
      </c>
      <c r="Y57" s="22">
        <v>5195</v>
      </c>
      <c r="Z57" s="22">
        <v>266248</v>
      </c>
      <c r="AA57" s="22">
        <v>169014</v>
      </c>
      <c r="AB57" s="22">
        <v>144711</v>
      </c>
      <c r="AC57" s="22">
        <v>62386</v>
      </c>
      <c r="AD57" s="22">
        <v>206326</v>
      </c>
      <c r="AE57" s="22">
        <v>69495</v>
      </c>
      <c r="AF57" s="22">
        <v>478036</v>
      </c>
      <c r="AG57" s="22">
        <v>12281</v>
      </c>
      <c r="AH57" s="22">
        <v>113826</v>
      </c>
      <c r="AI57" s="22">
        <v>95401</v>
      </c>
      <c r="AJ57" s="22">
        <v>10088</v>
      </c>
      <c r="AK57" s="22">
        <v>32646</v>
      </c>
      <c r="AL57" s="22">
        <v>644</v>
      </c>
      <c r="AM57" s="22">
        <v>6779</v>
      </c>
      <c r="AN57" s="22">
        <v>34296</v>
      </c>
      <c r="AO57" s="22">
        <v>154496</v>
      </c>
      <c r="AP57" s="22">
        <v>39462</v>
      </c>
      <c r="AQ57" s="22">
        <v>343225</v>
      </c>
      <c r="AR57" s="22">
        <v>70111</v>
      </c>
      <c r="AS57" s="22">
        <v>16439</v>
      </c>
      <c r="AT57" s="22">
        <v>58925</v>
      </c>
      <c r="AU57" s="22">
        <v>45922</v>
      </c>
      <c r="AV57" s="22">
        <v>36647</v>
      </c>
      <c r="AW57" s="22">
        <v>38368</v>
      </c>
      <c r="AX57" s="22">
        <v>230766</v>
      </c>
      <c r="AY57" s="22">
        <v>7723</v>
      </c>
      <c r="AZ57" s="22">
        <v>32582</v>
      </c>
      <c r="BA57" s="22">
        <v>7902</v>
      </c>
      <c r="BB57" s="22">
        <v>27278</v>
      </c>
      <c r="BC57" s="22">
        <v>804</v>
      </c>
      <c r="BD57" s="22">
        <v>0</v>
      </c>
      <c r="BE57" s="22">
        <f t="shared" si="0"/>
        <v>4009268</v>
      </c>
      <c r="BF57" s="16">
        <v>0</v>
      </c>
      <c r="BG57" s="16">
        <v>5852</v>
      </c>
      <c r="BH57" s="16">
        <v>0</v>
      </c>
      <c r="BI57" s="16">
        <v>0</v>
      </c>
      <c r="BJ57" s="16">
        <v>0</v>
      </c>
      <c r="BK57" s="16">
        <v>0</v>
      </c>
      <c r="BL57" s="16">
        <v>0</v>
      </c>
      <c r="BM57" s="16">
        <f t="shared" si="1"/>
        <v>5852</v>
      </c>
      <c r="BN57" s="16">
        <f t="shared" si="2"/>
        <v>4015120</v>
      </c>
      <c r="BO57" s="16">
        <v>1359</v>
      </c>
      <c r="BP57" s="16">
        <f t="shared" si="3"/>
        <v>7211</v>
      </c>
      <c r="BQ57" s="16">
        <f t="shared" si="4"/>
        <v>4016479</v>
      </c>
      <c r="BR57" s="16">
        <v>-223938</v>
      </c>
      <c r="BS57" s="16">
        <f t="shared" si="5"/>
        <v>-216727</v>
      </c>
      <c r="BT57" s="17">
        <f t="shared" si="6"/>
        <v>3792541</v>
      </c>
    </row>
    <row r="58" spans="1:72" ht="13.5" customHeight="1" thickBot="1" x14ac:dyDescent="0.2">
      <c r="A58" s="5" t="s">
        <v>198</v>
      </c>
      <c r="B58" s="9" t="s">
        <v>22</v>
      </c>
      <c r="C58" s="27">
        <f>SUM(C4:C57)</f>
        <v>6917047</v>
      </c>
      <c r="D58" s="25">
        <f t="shared" ref="D58:BE58" si="7">SUM(D4:D57)</f>
        <v>11776690</v>
      </c>
      <c r="E58" s="25">
        <f t="shared" si="7"/>
        <v>1395824</v>
      </c>
      <c r="F58" s="25">
        <f t="shared" si="7"/>
        <v>2610734</v>
      </c>
      <c r="G58" s="25">
        <f t="shared" si="7"/>
        <v>239783</v>
      </c>
      <c r="H58" s="25">
        <f t="shared" si="7"/>
        <v>32037887</v>
      </c>
      <c r="I58" s="25">
        <f t="shared" si="7"/>
        <v>2022209</v>
      </c>
      <c r="J58" s="25">
        <f t="shared" si="7"/>
        <v>7256928</v>
      </c>
      <c r="K58" s="25">
        <f t="shared" si="7"/>
        <v>12902378</v>
      </c>
      <c r="L58" s="25">
        <f t="shared" si="7"/>
        <v>296343</v>
      </c>
      <c r="M58" s="25">
        <f t="shared" si="7"/>
        <v>10105903</v>
      </c>
      <c r="N58" s="25">
        <f t="shared" si="7"/>
        <v>1507243</v>
      </c>
      <c r="O58" s="25">
        <f t="shared" si="7"/>
        <v>2331463</v>
      </c>
      <c r="P58" s="25">
        <f t="shared" si="7"/>
        <v>529958</v>
      </c>
      <c r="Q58" s="25">
        <f t="shared" si="7"/>
        <v>2138940</v>
      </c>
      <c r="R58" s="25">
        <f t="shared" si="7"/>
        <v>365923</v>
      </c>
      <c r="S58" s="25">
        <f t="shared" si="7"/>
        <v>2313162</v>
      </c>
      <c r="T58" s="25">
        <f t="shared" si="7"/>
        <v>1031020</v>
      </c>
      <c r="U58" s="25">
        <f t="shared" si="7"/>
        <v>10992248</v>
      </c>
      <c r="V58" s="25">
        <f t="shared" si="7"/>
        <v>4907213</v>
      </c>
      <c r="W58" s="25">
        <f t="shared" si="7"/>
        <v>2606986</v>
      </c>
      <c r="X58" s="25">
        <f t="shared" si="7"/>
        <v>3308927</v>
      </c>
      <c r="Y58" s="25">
        <f t="shared" si="7"/>
        <v>1753849</v>
      </c>
      <c r="Z58" s="25">
        <f t="shared" si="7"/>
        <v>8669139</v>
      </c>
      <c r="AA58" s="25">
        <f t="shared" si="7"/>
        <v>7894295</v>
      </c>
      <c r="AB58" s="25">
        <f t="shared" si="7"/>
        <v>4921868</v>
      </c>
      <c r="AC58" s="25">
        <f t="shared" si="7"/>
        <v>6988802</v>
      </c>
      <c r="AD58" s="25">
        <f t="shared" si="7"/>
        <v>9962777</v>
      </c>
      <c r="AE58" s="25">
        <f t="shared" si="7"/>
        <v>5218780</v>
      </c>
      <c r="AF58" s="25">
        <f t="shared" si="7"/>
        <v>8033308</v>
      </c>
      <c r="AG58" s="25">
        <f t="shared" si="7"/>
        <v>154580</v>
      </c>
      <c r="AH58" s="25">
        <f t="shared" si="7"/>
        <v>3787851</v>
      </c>
      <c r="AI58" s="25">
        <f t="shared" si="7"/>
        <v>10806376</v>
      </c>
      <c r="AJ58" s="25">
        <f t="shared" si="7"/>
        <v>1004865</v>
      </c>
      <c r="AK58" s="25">
        <f t="shared" si="7"/>
        <v>2379749</v>
      </c>
      <c r="AL58" s="25">
        <f t="shared" si="7"/>
        <v>23483</v>
      </c>
      <c r="AM58" s="25">
        <f t="shared" si="7"/>
        <v>138356</v>
      </c>
      <c r="AN58" s="25">
        <f t="shared" si="7"/>
        <v>1387892</v>
      </c>
      <c r="AO58" s="25">
        <f t="shared" si="7"/>
        <v>9372720</v>
      </c>
      <c r="AP58" s="25">
        <f t="shared" si="7"/>
        <v>15061116</v>
      </c>
      <c r="AQ58" s="25">
        <f t="shared" si="7"/>
        <v>8480741</v>
      </c>
      <c r="AR58" s="25">
        <f t="shared" si="7"/>
        <v>16709676</v>
      </c>
      <c r="AS58" s="25">
        <f t="shared" si="7"/>
        <v>334497</v>
      </c>
      <c r="AT58" s="25">
        <f t="shared" si="7"/>
        <v>2160614</v>
      </c>
      <c r="AU58" s="25">
        <f t="shared" si="7"/>
        <v>1925187</v>
      </c>
      <c r="AV58" s="25">
        <f t="shared" si="7"/>
        <v>2670441</v>
      </c>
      <c r="AW58" s="25">
        <f t="shared" si="7"/>
        <v>1868530</v>
      </c>
      <c r="AX58" s="25">
        <f t="shared" si="7"/>
        <v>8452944</v>
      </c>
      <c r="AY58" s="25">
        <f t="shared" si="7"/>
        <v>2789458</v>
      </c>
      <c r="AZ58" s="25">
        <f t="shared" si="7"/>
        <v>9372489</v>
      </c>
      <c r="BA58" s="25">
        <f t="shared" si="7"/>
        <v>1821478</v>
      </c>
      <c r="BB58" s="25">
        <f t="shared" si="7"/>
        <v>2149955</v>
      </c>
      <c r="BC58" s="25">
        <f t="shared" si="7"/>
        <v>1001443</v>
      </c>
      <c r="BD58" s="25">
        <f t="shared" si="7"/>
        <v>2218389</v>
      </c>
      <c r="BE58" s="25">
        <f t="shared" si="7"/>
        <v>279110457</v>
      </c>
      <c r="BF58" s="28">
        <f>SUM(BF4:BF57)</f>
        <v>8716821</v>
      </c>
      <c r="BG58" s="28">
        <f t="shared" ref="BG58:BT58" si="8">SUM(BG4:BG57)</f>
        <v>214974934</v>
      </c>
      <c r="BH58" s="28">
        <f t="shared" si="8"/>
        <v>105372287</v>
      </c>
      <c r="BI58" s="28">
        <f t="shared" si="8"/>
        <v>23575785</v>
      </c>
      <c r="BJ58" s="28">
        <f t="shared" si="8"/>
        <v>61059492</v>
      </c>
      <c r="BK58" s="28">
        <f t="shared" si="8"/>
        <v>1531170</v>
      </c>
      <c r="BL58" s="28">
        <f t="shared" si="8"/>
        <v>350895</v>
      </c>
      <c r="BM58" s="28">
        <f t="shared" si="8"/>
        <v>415581384</v>
      </c>
      <c r="BN58" s="28">
        <f t="shared" si="8"/>
        <v>694691841</v>
      </c>
      <c r="BO58" s="28">
        <f t="shared" si="8"/>
        <v>154506564</v>
      </c>
      <c r="BP58" s="28">
        <f t="shared" si="8"/>
        <v>570087948</v>
      </c>
      <c r="BQ58" s="28">
        <f t="shared" si="8"/>
        <v>849198405</v>
      </c>
      <c r="BR58" s="28">
        <f t="shared" si="8"/>
        <v>-211826339</v>
      </c>
      <c r="BS58" s="28">
        <f t="shared" si="8"/>
        <v>358261609</v>
      </c>
      <c r="BT58" s="29">
        <f t="shared" si="8"/>
        <v>637372066</v>
      </c>
    </row>
    <row r="59" spans="1:72" ht="13.5" customHeight="1" x14ac:dyDescent="0.15">
      <c r="A59" s="3" t="s">
        <v>199</v>
      </c>
      <c r="B59" s="10" t="s">
        <v>23</v>
      </c>
      <c r="C59" s="18">
        <v>69180</v>
      </c>
      <c r="D59" s="16">
        <v>37132</v>
      </c>
      <c r="E59" s="16">
        <v>79337</v>
      </c>
      <c r="F59" s="16">
        <v>124733</v>
      </c>
      <c r="G59" s="16">
        <v>23016</v>
      </c>
      <c r="H59" s="16">
        <v>293835</v>
      </c>
      <c r="I59" s="16">
        <v>94136</v>
      </c>
      <c r="J59" s="16">
        <v>90636</v>
      </c>
      <c r="K59" s="16">
        <v>205089</v>
      </c>
      <c r="L59" s="16">
        <v>782</v>
      </c>
      <c r="M59" s="16">
        <v>167553</v>
      </c>
      <c r="N59" s="16">
        <v>28030</v>
      </c>
      <c r="O59" s="16">
        <v>51034</v>
      </c>
      <c r="P59" s="16">
        <v>5090</v>
      </c>
      <c r="Q59" s="16">
        <v>69857</v>
      </c>
      <c r="R59" s="16">
        <v>9123</v>
      </c>
      <c r="S59" s="16">
        <v>43520</v>
      </c>
      <c r="T59" s="16">
        <v>64140</v>
      </c>
      <c r="U59" s="16">
        <v>389630</v>
      </c>
      <c r="V59" s="16">
        <v>149807</v>
      </c>
      <c r="W59" s="16">
        <v>15834</v>
      </c>
      <c r="X59" s="16">
        <v>38379</v>
      </c>
      <c r="Y59" s="16">
        <v>73359</v>
      </c>
      <c r="Z59" s="16">
        <v>292676</v>
      </c>
      <c r="AA59" s="16">
        <v>210834</v>
      </c>
      <c r="AB59" s="16">
        <v>84527</v>
      </c>
      <c r="AC59" s="16">
        <v>339980</v>
      </c>
      <c r="AD59" s="16">
        <v>1032164</v>
      </c>
      <c r="AE59" s="16">
        <v>557693</v>
      </c>
      <c r="AF59" s="16">
        <v>298538</v>
      </c>
      <c r="AG59" s="16">
        <v>13128</v>
      </c>
      <c r="AH59" s="16">
        <v>312243</v>
      </c>
      <c r="AI59" s="16">
        <v>0</v>
      </c>
      <c r="AJ59" s="16">
        <v>40971</v>
      </c>
      <c r="AK59" s="16">
        <v>28313</v>
      </c>
      <c r="AL59" s="38">
        <v>3376</v>
      </c>
      <c r="AM59" s="38">
        <v>9117</v>
      </c>
      <c r="AN59" s="38">
        <v>92980</v>
      </c>
      <c r="AO59" s="38">
        <v>343344</v>
      </c>
      <c r="AP59" s="38">
        <v>426416</v>
      </c>
      <c r="AQ59" s="38">
        <v>268101</v>
      </c>
      <c r="AR59" s="38">
        <v>314071</v>
      </c>
      <c r="AS59" s="38">
        <v>23558</v>
      </c>
      <c r="AT59" s="38">
        <v>281020</v>
      </c>
      <c r="AU59" s="38">
        <v>131859</v>
      </c>
      <c r="AV59" s="38">
        <v>153455</v>
      </c>
      <c r="AW59" s="38">
        <v>77009</v>
      </c>
      <c r="AX59" s="38">
        <v>430514</v>
      </c>
      <c r="AY59" s="38">
        <v>139064</v>
      </c>
      <c r="AZ59" s="38">
        <v>297709</v>
      </c>
      <c r="BA59" s="38">
        <v>153731</v>
      </c>
      <c r="BB59" s="38">
        <v>227909</v>
      </c>
      <c r="BC59" s="38">
        <v>0</v>
      </c>
      <c r="BD59" s="38">
        <v>9289</v>
      </c>
      <c r="BE59" s="20">
        <f>SUM(C59:BD59)</f>
        <v>8716821</v>
      </c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</row>
    <row r="60" spans="1:72" ht="13.5" customHeight="1" x14ac:dyDescent="0.15">
      <c r="A60" s="3" t="s">
        <v>200</v>
      </c>
      <c r="B60" s="7" t="s">
        <v>24</v>
      </c>
      <c r="C60" s="18">
        <v>2744905</v>
      </c>
      <c r="D60" s="16">
        <v>1730442</v>
      </c>
      <c r="E60" s="16">
        <v>205498</v>
      </c>
      <c r="F60" s="16">
        <v>1036852</v>
      </c>
      <c r="G60" s="16">
        <v>18436</v>
      </c>
      <c r="H60" s="16">
        <v>5038927</v>
      </c>
      <c r="I60" s="16">
        <v>1098673</v>
      </c>
      <c r="J60" s="16">
        <v>1589226</v>
      </c>
      <c r="K60" s="16">
        <v>1567690</v>
      </c>
      <c r="L60" s="16">
        <v>44990</v>
      </c>
      <c r="M60" s="16">
        <v>2411063</v>
      </c>
      <c r="N60" s="16">
        <v>577009</v>
      </c>
      <c r="O60" s="16">
        <v>189111</v>
      </c>
      <c r="P60" s="16">
        <v>67943</v>
      </c>
      <c r="Q60" s="16">
        <v>911209</v>
      </c>
      <c r="R60" s="16">
        <v>175140</v>
      </c>
      <c r="S60" s="16">
        <v>857192</v>
      </c>
      <c r="T60" s="16">
        <v>10592</v>
      </c>
      <c r="U60" s="16">
        <v>3144368</v>
      </c>
      <c r="V60" s="16">
        <v>1158809</v>
      </c>
      <c r="W60" s="16">
        <v>670731</v>
      </c>
      <c r="X60" s="16">
        <v>718883</v>
      </c>
      <c r="Y60" s="16">
        <v>930099</v>
      </c>
      <c r="Z60" s="16">
        <v>3939211</v>
      </c>
      <c r="AA60" s="16">
        <v>3700111</v>
      </c>
      <c r="AB60" s="16">
        <v>2501900</v>
      </c>
      <c r="AC60" s="16">
        <v>3534179</v>
      </c>
      <c r="AD60" s="16">
        <v>19721074</v>
      </c>
      <c r="AE60" s="16">
        <v>7395500</v>
      </c>
      <c r="AF60" s="16">
        <v>1025604</v>
      </c>
      <c r="AG60" s="16">
        <v>101239</v>
      </c>
      <c r="AH60" s="16">
        <v>5458355</v>
      </c>
      <c r="AI60" s="16">
        <v>0</v>
      </c>
      <c r="AJ60" s="16">
        <v>188710</v>
      </c>
      <c r="AK60" s="16">
        <v>148711</v>
      </c>
      <c r="AL60" s="38">
        <v>19518</v>
      </c>
      <c r="AM60" s="38">
        <v>72393</v>
      </c>
      <c r="AN60" s="38">
        <v>1369643</v>
      </c>
      <c r="AO60" s="38">
        <v>3002061</v>
      </c>
      <c r="AP60" s="38">
        <v>15006262</v>
      </c>
      <c r="AQ60" s="38">
        <v>18816988</v>
      </c>
      <c r="AR60" s="38">
        <v>17333705</v>
      </c>
      <c r="AS60" s="38">
        <v>607936</v>
      </c>
      <c r="AT60" s="38">
        <v>6096718</v>
      </c>
      <c r="AU60" s="38">
        <v>5176087</v>
      </c>
      <c r="AV60" s="38">
        <v>2759333</v>
      </c>
      <c r="AW60" s="38">
        <v>840625</v>
      </c>
      <c r="AX60" s="38">
        <v>8331098</v>
      </c>
      <c r="AY60" s="38">
        <v>1479797</v>
      </c>
      <c r="AZ60" s="38">
        <v>4986940</v>
      </c>
      <c r="BA60" s="38">
        <v>1418037</v>
      </c>
      <c r="BB60" s="38">
        <v>2038381</v>
      </c>
      <c r="BC60" s="38">
        <v>0</v>
      </c>
      <c r="BD60" s="38">
        <v>131845</v>
      </c>
      <c r="BE60" s="17">
        <f t="shared" ref="BE60:BE64" si="9">SUM(C60:BD60)</f>
        <v>164099749</v>
      </c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</row>
    <row r="61" spans="1:72" ht="13.5" customHeight="1" x14ac:dyDescent="0.15">
      <c r="A61" s="3" t="s">
        <v>201</v>
      </c>
      <c r="B61" s="7" t="s">
        <v>25</v>
      </c>
      <c r="C61" s="18">
        <v>2737047</v>
      </c>
      <c r="D61" s="16">
        <v>1040908</v>
      </c>
      <c r="E61" s="16">
        <v>1348497</v>
      </c>
      <c r="F61" s="16">
        <v>240981</v>
      </c>
      <c r="G61" s="16">
        <v>81928</v>
      </c>
      <c r="H61" s="16">
        <v>5657578</v>
      </c>
      <c r="I61" s="16">
        <v>-224666</v>
      </c>
      <c r="J61" s="16">
        <v>544888.94905199995</v>
      </c>
      <c r="K61" s="16">
        <v>599150.15935999993</v>
      </c>
      <c r="L61" s="16">
        <v>54863</v>
      </c>
      <c r="M61" s="16">
        <v>-309441</v>
      </c>
      <c r="N61" s="16">
        <v>428012</v>
      </c>
      <c r="O61" s="16">
        <v>804518</v>
      </c>
      <c r="P61" s="16">
        <v>-15664</v>
      </c>
      <c r="Q61" s="16">
        <v>-192630</v>
      </c>
      <c r="R61" s="16">
        <v>87551</v>
      </c>
      <c r="S61" s="16">
        <v>-103907</v>
      </c>
      <c r="T61" s="16">
        <v>879059</v>
      </c>
      <c r="U61" s="16">
        <v>-1393590</v>
      </c>
      <c r="V61" s="16">
        <v>623584.21440399997</v>
      </c>
      <c r="W61" s="16">
        <v>-479445</v>
      </c>
      <c r="X61" s="16">
        <v>37043</v>
      </c>
      <c r="Y61" s="16">
        <v>392327</v>
      </c>
      <c r="Z61" s="16">
        <v>2162840</v>
      </c>
      <c r="AA61" s="16">
        <v>1859627</v>
      </c>
      <c r="AB61" s="16">
        <v>1274899</v>
      </c>
      <c r="AC61" s="16">
        <v>-645556</v>
      </c>
      <c r="AD61" s="16">
        <v>10512846</v>
      </c>
      <c r="AE61" s="16">
        <v>2663559</v>
      </c>
      <c r="AF61" s="16">
        <v>25271748</v>
      </c>
      <c r="AG61" s="16">
        <v>107006</v>
      </c>
      <c r="AH61" s="16">
        <v>2898327</v>
      </c>
      <c r="AI61" s="16">
        <v>0</v>
      </c>
      <c r="AJ61" s="16">
        <v>242521</v>
      </c>
      <c r="AK61" s="16">
        <v>177950</v>
      </c>
      <c r="AL61" s="38">
        <v>155126</v>
      </c>
      <c r="AM61" s="38">
        <v>90401</v>
      </c>
      <c r="AN61" s="38">
        <v>1157455</v>
      </c>
      <c r="AO61" s="38">
        <v>5658257</v>
      </c>
      <c r="AP61" s="38">
        <v>0</v>
      </c>
      <c r="AQ61" s="38">
        <v>-431520</v>
      </c>
      <c r="AR61" s="38">
        <v>2953107</v>
      </c>
      <c r="AS61" s="38">
        <v>27079</v>
      </c>
      <c r="AT61" s="38">
        <v>401709</v>
      </c>
      <c r="AU61" s="38">
        <v>707938</v>
      </c>
      <c r="AV61" s="38">
        <v>-453251</v>
      </c>
      <c r="AW61" s="38">
        <v>856602</v>
      </c>
      <c r="AX61" s="38">
        <v>8578610</v>
      </c>
      <c r="AY61" s="38">
        <v>224955</v>
      </c>
      <c r="AZ61" s="38">
        <v>1009383</v>
      </c>
      <c r="BA61" s="38">
        <v>1882964</v>
      </c>
      <c r="BB61" s="38">
        <v>1447844</v>
      </c>
      <c r="BC61" s="38">
        <v>0</v>
      </c>
      <c r="BD61" s="38">
        <v>1201221</v>
      </c>
      <c r="BE61" s="17">
        <f t="shared" si="9"/>
        <v>84832239.322815999</v>
      </c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</row>
    <row r="62" spans="1:72" ht="13.5" customHeight="1" x14ac:dyDescent="0.15">
      <c r="A62" s="3" t="s">
        <v>202</v>
      </c>
      <c r="B62" s="7" t="s">
        <v>26</v>
      </c>
      <c r="C62" s="18">
        <v>2739698</v>
      </c>
      <c r="D62" s="16">
        <v>986352</v>
      </c>
      <c r="E62" s="16">
        <v>663437</v>
      </c>
      <c r="F62" s="16">
        <v>546097</v>
      </c>
      <c r="G62" s="16">
        <v>22238</v>
      </c>
      <c r="H62" s="16">
        <v>1677839</v>
      </c>
      <c r="I62" s="16">
        <v>277168</v>
      </c>
      <c r="J62" s="16">
        <v>591009.05094800005</v>
      </c>
      <c r="K62" s="16">
        <v>942174.84063999995</v>
      </c>
      <c r="L62" s="16">
        <v>29335</v>
      </c>
      <c r="M62" s="16">
        <v>1392181</v>
      </c>
      <c r="N62" s="16">
        <v>207572</v>
      </c>
      <c r="O62" s="16">
        <v>98848</v>
      </c>
      <c r="P62" s="16">
        <v>14060</v>
      </c>
      <c r="Q62" s="16">
        <v>176469</v>
      </c>
      <c r="R62" s="16">
        <v>27035</v>
      </c>
      <c r="S62" s="16">
        <v>97984</v>
      </c>
      <c r="T62" s="16">
        <v>372963</v>
      </c>
      <c r="U62" s="16">
        <v>1699976</v>
      </c>
      <c r="V62" s="16">
        <v>601887.78559600003</v>
      </c>
      <c r="W62" s="16">
        <v>621237</v>
      </c>
      <c r="X62" s="16">
        <v>249501</v>
      </c>
      <c r="Y62" s="16">
        <v>276340</v>
      </c>
      <c r="Z62" s="16">
        <v>423292</v>
      </c>
      <c r="AA62" s="16">
        <v>716132</v>
      </c>
      <c r="AB62" s="16">
        <v>230480</v>
      </c>
      <c r="AC62" s="16">
        <v>5331220</v>
      </c>
      <c r="AD62" s="16">
        <v>3518590</v>
      </c>
      <c r="AE62" s="16">
        <v>1912695</v>
      </c>
      <c r="AF62" s="16">
        <v>13600642</v>
      </c>
      <c r="AG62" s="16">
        <v>253871</v>
      </c>
      <c r="AH62" s="16">
        <v>1523232</v>
      </c>
      <c r="AI62" s="16">
        <v>0</v>
      </c>
      <c r="AJ62" s="16">
        <v>191531</v>
      </c>
      <c r="AK62" s="16">
        <v>305949</v>
      </c>
      <c r="AL62" s="38">
        <v>50577</v>
      </c>
      <c r="AM62" s="38">
        <v>88471</v>
      </c>
      <c r="AN62" s="38">
        <v>110384</v>
      </c>
      <c r="AO62" s="38">
        <v>2422264</v>
      </c>
      <c r="AP62" s="38">
        <v>13973285</v>
      </c>
      <c r="AQ62" s="38">
        <v>2866468</v>
      </c>
      <c r="AR62" s="38">
        <v>3943389</v>
      </c>
      <c r="AS62" s="38">
        <v>27281</v>
      </c>
      <c r="AT62" s="38">
        <v>433535</v>
      </c>
      <c r="AU62" s="38">
        <v>775593</v>
      </c>
      <c r="AV62" s="38">
        <v>178860</v>
      </c>
      <c r="AW62" s="38">
        <v>3329107</v>
      </c>
      <c r="AX62" s="38">
        <v>2669474</v>
      </c>
      <c r="AY62" s="38">
        <v>709362</v>
      </c>
      <c r="AZ62" s="38">
        <v>1027103</v>
      </c>
      <c r="BA62" s="38">
        <v>885808</v>
      </c>
      <c r="BB62" s="38">
        <v>1004079</v>
      </c>
      <c r="BC62" s="38">
        <v>0</v>
      </c>
      <c r="BD62" s="38">
        <v>199413</v>
      </c>
      <c r="BE62" s="17">
        <f t="shared" si="9"/>
        <v>77013488.677184001</v>
      </c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</row>
    <row r="63" spans="1:72" ht="13.5" customHeight="1" x14ac:dyDescent="0.15">
      <c r="A63" s="3" t="s">
        <v>203</v>
      </c>
      <c r="B63" s="7" t="s">
        <v>85</v>
      </c>
      <c r="C63" s="18">
        <v>808198</v>
      </c>
      <c r="D63" s="16">
        <v>266440</v>
      </c>
      <c r="E63" s="16">
        <v>223838</v>
      </c>
      <c r="F63" s="16">
        <v>138365</v>
      </c>
      <c r="G63" s="16">
        <v>16238</v>
      </c>
      <c r="H63" s="16">
        <v>4134562</v>
      </c>
      <c r="I63" s="16">
        <v>287216</v>
      </c>
      <c r="J63" s="16">
        <v>220549</v>
      </c>
      <c r="K63" s="16">
        <v>345796</v>
      </c>
      <c r="L63" s="16">
        <v>19712</v>
      </c>
      <c r="M63" s="16">
        <v>376926</v>
      </c>
      <c r="N63" s="16">
        <v>70802</v>
      </c>
      <c r="O63" s="16">
        <v>235518</v>
      </c>
      <c r="P63" s="16">
        <v>6195</v>
      </c>
      <c r="Q63" s="16">
        <v>133096</v>
      </c>
      <c r="R63" s="16">
        <v>10153</v>
      </c>
      <c r="S63" s="16">
        <v>33452</v>
      </c>
      <c r="T63" s="16">
        <v>110628</v>
      </c>
      <c r="U63" s="16">
        <v>505856</v>
      </c>
      <c r="V63" s="16">
        <v>134498</v>
      </c>
      <c r="W63" s="16">
        <v>47977</v>
      </c>
      <c r="X63" s="16">
        <v>-19146</v>
      </c>
      <c r="Y63" s="16">
        <v>129757</v>
      </c>
      <c r="Z63" s="16">
        <v>526805</v>
      </c>
      <c r="AA63" s="16">
        <v>736298</v>
      </c>
      <c r="AB63" s="16">
        <v>305578</v>
      </c>
      <c r="AC63" s="16">
        <v>1015712</v>
      </c>
      <c r="AD63" s="16">
        <v>5193589</v>
      </c>
      <c r="AE63" s="16">
        <v>399991</v>
      </c>
      <c r="AF63" s="16">
        <v>1913822</v>
      </c>
      <c r="AG63" s="16">
        <v>44893</v>
      </c>
      <c r="AH63" s="16">
        <v>1716477</v>
      </c>
      <c r="AI63" s="16">
        <v>0</v>
      </c>
      <c r="AJ63" s="16">
        <v>56309</v>
      </c>
      <c r="AK63" s="16">
        <v>-136919</v>
      </c>
      <c r="AL63" s="38">
        <v>41440</v>
      </c>
      <c r="AM63" s="38">
        <v>102850</v>
      </c>
      <c r="AN63" s="38">
        <v>134071</v>
      </c>
      <c r="AO63" s="38">
        <v>933351</v>
      </c>
      <c r="AP63" s="38">
        <v>50696</v>
      </c>
      <c r="AQ63" s="38">
        <v>282347</v>
      </c>
      <c r="AR63" s="38">
        <v>935746</v>
      </c>
      <c r="AS63" s="38">
        <v>11967</v>
      </c>
      <c r="AT63" s="38">
        <v>74813</v>
      </c>
      <c r="AU63" s="38">
        <v>257895</v>
      </c>
      <c r="AV63" s="38">
        <v>97676</v>
      </c>
      <c r="AW63" s="38">
        <v>92969</v>
      </c>
      <c r="AX63" s="38">
        <v>1513872</v>
      </c>
      <c r="AY63" s="38">
        <v>192734</v>
      </c>
      <c r="AZ63" s="38">
        <v>584094</v>
      </c>
      <c r="BA63" s="38">
        <v>343730</v>
      </c>
      <c r="BB63" s="38">
        <v>517253</v>
      </c>
      <c r="BC63" s="38">
        <v>0</v>
      </c>
      <c r="BD63" s="38">
        <v>32399</v>
      </c>
      <c r="BE63" s="17">
        <f t="shared" si="9"/>
        <v>26209084</v>
      </c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</row>
    <row r="64" spans="1:72" ht="13.5" customHeight="1" x14ac:dyDescent="0.15">
      <c r="A64" s="3" t="s">
        <v>204</v>
      </c>
      <c r="B64" s="7" t="s">
        <v>30</v>
      </c>
      <c r="C64" s="18">
        <v>-338359</v>
      </c>
      <c r="D64" s="16">
        <v>-227767</v>
      </c>
      <c r="E64" s="16">
        <v>0</v>
      </c>
      <c r="F64" s="16">
        <v>-1469</v>
      </c>
      <c r="G64" s="16">
        <v>-622</v>
      </c>
      <c r="H64" s="16">
        <v>-32508</v>
      </c>
      <c r="I64" s="16">
        <v>-4</v>
      </c>
      <c r="J64" s="16">
        <v>-15</v>
      </c>
      <c r="K64" s="16">
        <v>-8</v>
      </c>
      <c r="L64" s="16">
        <v>-3</v>
      </c>
      <c r="M64" s="16">
        <v>-10</v>
      </c>
      <c r="N64" s="16">
        <v>-3</v>
      </c>
      <c r="O64" s="16">
        <v>-4</v>
      </c>
      <c r="P64" s="16">
        <v>0</v>
      </c>
      <c r="Q64" s="16">
        <v>-2</v>
      </c>
      <c r="R64" s="16">
        <v>0</v>
      </c>
      <c r="S64" s="16">
        <v>-3</v>
      </c>
      <c r="T64" s="16">
        <v>-2</v>
      </c>
      <c r="U64" s="16">
        <v>-12</v>
      </c>
      <c r="V64" s="16">
        <v>-4</v>
      </c>
      <c r="W64" s="16">
        <v>-3</v>
      </c>
      <c r="X64" s="16">
        <v>-5</v>
      </c>
      <c r="Y64" s="16">
        <v>-3</v>
      </c>
      <c r="Z64" s="16">
        <v>-1463</v>
      </c>
      <c r="AA64" s="16">
        <v>-73658</v>
      </c>
      <c r="AB64" s="16">
        <v>-191052</v>
      </c>
      <c r="AC64" s="16">
        <v>-206872</v>
      </c>
      <c r="AD64" s="16">
        <v>-25846</v>
      </c>
      <c r="AE64" s="16">
        <v>-448959</v>
      </c>
      <c r="AF64" s="16">
        <v>-35142</v>
      </c>
      <c r="AG64" s="16">
        <v>-9657</v>
      </c>
      <c r="AH64" s="16">
        <v>-67428</v>
      </c>
      <c r="AI64" s="16">
        <v>0</v>
      </c>
      <c r="AJ64" s="16">
        <v>-14909</v>
      </c>
      <c r="AK64" s="16">
        <v>-92</v>
      </c>
      <c r="AL64" s="38">
        <v>-11</v>
      </c>
      <c r="AM64" s="38">
        <v>-57</v>
      </c>
      <c r="AN64" s="38">
        <v>-74126</v>
      </c>
      <c r="AO64" s="38">
        <v>0</v>
      </c>
      <c r="AP64" s="38">
        <v>0</v>
      </c>
      <c r="AQ64" s="38">
        <v>-3125</v>
      </c>
      <c r="AR64" s="38">
        <v>-639954</v>
      </c>
      <c r="AS64" s="38">
        <v>-4</v>
      </c>
      <c r="AT64" s="38">
        <v>-145</v>
      </c>
      <c r="AU64" s="38">
        <v>-28156</v>
      </c>
      <c r="AV64" s="38">
        <v>-183456</v>
      </c>
      <c r="AW64" s="38">
        <v>-77</v>
      </c>
      <c r="AX64" s="38">
        <v>-4124</v>
      </c>
      <c r="AY64" s="38">
        <v>-203</v>
      </c>
      <c r="AZ64" s="38">
        <v>-103</v>
      </c>
      <c r="BA64" s="38">
        <v>-125</v>
      </c>
      <c r="BB64" s="38">
        <v>-208</v>
      </c>
      <c r="BC64" s="38">
        <v>0</v>
      </c>
      <c r="BD64" s="38">
        <v>-15</v>
      </c>
      <c r="BE64" s="17">
        <f t="shared" si="9"/>
        <v>-2609773</v>
      </c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</row>
    <row r="65" spans="1:72" ht="13.5" customHeight="1" x14ac:dyDescent="0.15">
      <c r="A65" s="110" t="s">
        <v>206</v>
      </c>
      <c r="B65" s="32" t="s">
        <v>86</v>
      </c>
      <c r="C65" s="27">
        <f>SUM(C59:C64)</f>
        <v>8760669</v>
      </c>
      <c r="D65" s="25">
        <f t="shared" ref="D65:BD65" si="10">SUM(D59:D64)</f>
        <v>3833507</v>
      </c>
      <c r="E65" s="25">
        <f t="shared" si="10"/>
        <v>2520607</v>
      </c>
      <c r="F65" s="25">
        <f t="shared" si="10"/>
        <v>2085559</v>
      </c>
      <c r="G65" s="25">
        <f t="shared" si="10"/>
        <v>161234</v>
      </c>
      <c r="H65" s="25">
        <f t="shared" si="10"/>
        <v>16770233</v>
      </c>
      <c r="I65" s="25">
        <f t="shared" si="10"/>
        <v>1532523</v>
      </c>
      <c r="J65" s="25">
        <f t="shared" si="10"/>
        <v>3036294</v>
      </c>
      <c r="K65" s="25">
        <f t="shared" si="10"/>
        <v>3659892</v>
      </c>
      <c r="L65" s="25">
        <f t="shared" si="10"/>
        <v>149679</v>
      </c>
      <c r="M65" s="25">
        <f t="shared" si="10"/>
        <v>4038272</v>
      </c>
      <c r="N65" s="25">
        <f t="shared" si="10"/>
        <v>1311422</v>
      </c>
      <c r="O65" s="25">
        <f t="shared" si="10"/>
        <v>1379025</v>
      </c>
      <c r="P65" s="25">
        <f t="shared" si="10"/>
        <v>77624</v>
      </c>
      <c r="Q65" s="25">
        <f t="shared" si="10"/>
        <v>1097999</v>
      </c>
      <c r="R65" s="25">
        <f t="shared" si="10"/>
        <v>309002</v>
      </c>
      <c r="S65" s="25">
        <f t="shared" si="10"/>
        <v>928238</v>
      </c>
      <c r="T65" s="25">
        <f t="shared" si="10"/>
        <v>1437380</v>
      </c>
      <c r="U65" s="25">
        <f t="shared" si="10"/>
        <v>4346228</v>
      </c>
      <c r="V65" s="25">
        <f t="shared" si="10"/>
        <v>2668582</v>
      </c>
      <c r="W65" s="25">
        <f t="shared" si="10"/>
        <v>876331</v>
      </c>
      <c r="X65" s="25">
        <f t="shared" si="10"/>
        <v>1024655</v>
      </c>
      <c r="Y65" s="25">
        <f t="shared" si="10"/>
        <v>1801879</v>
      </c>
      <c r="Z65" s="25">
        <f t="shared" si="10"/>
        <v>7343361</v>
      </c>
      <c r="AA65" s="25">
        <f t="shared" si="10"/>
        <v>7149344</v>
      </c>
      <c r="AB65" s="25">
        <f t="shared" si="10"/>
        <v>4206332</v>
      </c>
      <c r="AC65" s="25">
        <f t="shared" si="10"/>
        <v>9368663</v>
      </c>
      <c r="AD65" s="25">
        <f t="shared" si="10"/>
        <v>39952417</v>
      </c>
      <c r="AE65" s="25">
        <f t="shared" si="10"/>
        <v>12480479</v>
      </c>
      <c r="AF65" s="25">
        <f t="shared" si="10"/>
        <v>42075212</v>
      </c>
      <c r="AG65" s="25">
        <f t="shared" si="10"/>
        <v>510480</v>
      </c>
      <c r="AH65" s="25">
        <f t="shared" si="10"/>
        <v>11841206</v>
      </c>
      <c r="AI65" s="25">
        <f t="shared" si="10"/>
        <v>0</v>
      </c>
      <c r="AJ65" s="25">
        <f t="shared" si="10"/>
        <v>705133</v>
      </c>
      <c r="AK65" s="25">
        <f t="shared" si="10"/>
        <v>523912</v>
      </c>
      <c r="AL65" s="39">
        <f t="shared" si="10"/>
        <v>270026</v>
      </c>
      <c r="AM65" s="39">
        <f t="shared" si="10"/>
        <v>363175</v>
      </c>
      <c r="AN65" s="39">
        <f t="shared" si="10"/>
        <v>2790407</v>
      </c>
      <c r="AO65" s="39">
        <f t="shared" si="10"/>
        <v>12359277</v>
      </c>
      <c r="AP65" s="39">
        <f t="shared" si="10"/>
        <v>29456659</v>
      </c>
      <c r="AQ65" s="39">
        <f t="shared" si="10"/>
        <v>21799259</v>
      </c>
      <c r="AR65" s="39">
        <f t="shared" si="10"/>
        <v>24840064</v>
      </c>
      <c r="AS65" s="39">
        <f t="shared" si="10"/>
        <v>697817</v>
      </c>
      <c r="AT65" s="39">
        <f t="shared" si="10"/>
        <v>7287650</v>
      </c>
      <c r="AU65" s="39">
        <f t="shared" si="10"/>
        <v>7021216</v>
      </c>
      <c r="AV65" s="39">
        <f t="shared" si="10"/>
        <v>2552617</v>
      </c>
      <c r="AW65" s="39">
        <f t="shared" si="10"/>
        <v>5196235</v>
      </c>
      <c r="AX65" s="39">
        <f t="shared" si="10"/>
        <v>21519444</v>
      </c>
      <c r="AY65" s="39">
        <f t="shared" si="10"/>
        <v>2745709</v>
      </c>
      <c r="AZ65" s="39">
        <f t="shared" si="10"/>
        <v>7905126</v>
      </c>
      <c r="BA65" s="39">
        <f t="shared" si="10"/>
        <v>4684145</v>
      </c>
      <c r="BB65" s="39">
        <f t="shared" si="10"/>
        <v>5235258</v>
      </c>
      <c r="BC65" s="39">
        <f t="shared" si="10"/>
        <v>0</v>
      </c>
      <c r="BD65" s="39">
        <f t="shared" si="10"/>
        <v>1574152</v>
      </c>
      <c r="BE65" s="26">
        <f>SUM(C65:BD65)</f>
        <v>358261609</v>
      </c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</row>
    <row r="66" spans="1:72" ht="13.5" customHeight="1" thickBot="1" x14ac:dyDescent="0.2">
      <c r="A66" s="111" t="s">
        <v>208</v>
      </c>
      <c r="B66" s="33" t="s">
        <v>21</v>
      </c>
      <c r="C66" s="31">
        <f>C65+C58</f>
        <v>15677716</v>
      </c>
      <c r="D66" s="28">
        <f t="shared" ref="D66:BE66" si="11">D65+D58</f>
        <v>15610197</v>
      </c>
      <c r="E66" s="28">
        <f t="shared" si="11"/>
        <v>3916431</v>
      </c>
      <c r="F66" s="28">
        <f t="shared" si="11"/>
        <v>4696293</v>
      </c>
      <c r="G66" s="28">
        <f t="shared" si="11"/>
        <v>401017</v>
      </c>
      <c r="H66" s="28">
        <f t="shared" si="11"/>
        <v>48808120</v>
      </c>
      <c r="I66" s="28">
        <f t="shared" si="11"/>
        <v>3554732</v>
      </c>
      <c r="J66" s="28">
        <f t="shared" si="11"/>
        <v>10293222</v>
      </c>
      <c r="K66" s="28">
        <f t="shared" si="11"/>
        <v>16562270</v>
      </c>
      <c r="L66" s="28">
        <f t="shared" si="11"/>
        <v>446022</v>
      </c>
      <c r="M66" s="28">
        <f t="shared" si="11"/>
        <v>14144175</v>
      </c>
      <c r="N66" s="28">
        <f t="shared" si="11"/>
        <v>2818665</v>
      </c>
      <c r="O66" s="28">
        <f t="shared" si="11"/>
        <v>3710488</v>
      </c>
      <c r="P66" s="28">
        <f t="shared" si="11"/>
        <v>607582</v>
      </c>
      <c r="Q66" s="28">
        <f t="shared" si="11"/>
        <v>3236939</v>
      </c>
      <c r="R66" s="28">
        <f t="shared" si="11"/>
        <v>674925</v>
      </c>
      <c r="S66" s="28">
        <f t="shared" si="11"/>
        <v>3241400</v>
      </c>
      <c r="T66" s="28">
        <f t="shared" si="11"/>
        <v>2468400</v>
      </c>
      <c r="U66" s="28">
        <f t="shared" si="11"/>
        <v>15338476</v>
      </c>
      <c r="V66" s="28">
        <f t="shared" si="11"/>
        <v>7575795</v>
      </c>
      <c r="W66" s="28">
        <f t="shared" si="11"/>
        <v>3483317</v>
      </c>
      <c r="X66" s="28">
        <f t="shared" si="11"/>
        <v>4333582</v>
      </c>
      <c r="Y66" s="28">
        <f t="shared" si="11"/>
        <v>3555728</v>
      </c>
      <c r="Z66" s="28">
        <f t="shared" si="11"/>
        <v>16012500</v>
      </c>
      <c r="AA66" s="28">
        <f t="shared" si="11"/>
        <v>15043639</v>
      </c>
      <c r="AB66" s="28">
        <f t="shared" si="11"/>
        <v>9128200</v>
      </c>
      <c r="AC66" s="28">
        <f t="shared" si="11"/>
        <v>16357465</v>
      </c>
      <c r="AD66" s="28">
        <f t="shared" si="11"/>
        <v>49915194</v>
      </c>
      <c r="AE66" s="28">
        <f t="shared" si="11"/>
        <v>17699259</v>
      </c>
      <c r="AF66" s="28">
        <f t="shared" si="11"/>
        <v>50108520</v>
      </c>
      <c r="AG66" s="28">
        <f t="shared" si="11"/>
        <v>665060</v>
      </c>
      <c r="AH66" s="28">
        <f t="shared" si="11"/>
        <v>15629057</v>
      </c>
      <c r="AI66" s="28">
        <f t="shared" si="11"/>
        <v>10806376</v>
      </c>
      <c r="AJ66" s="28">
        <f t="shared" si="11"/>
        <v>1709998</v>
      </c>
      <c r="AK66" s="28">
        <f t="shared" si="11"/>
        <v>2903661</v>
      </c>
      <c r="AL66" s="40">
        <f t="shared" si="11"/>
        <v>293509</v>
      </c>
      <c r="AM66" s="40">
        <f t="shared" si="11"/>
        <v>501531</v>
      </c>
      <c r="AN66" s="40">
        <f t="shared" si="11"/>
        <v>4178299</v>
      </c>
      <c r="AO66" s="40">
        <f t="shared" si="11"/>
        <v>21731997</v>
      </c>
      <c r="AP66" s="40">
        <f t="shared" si="11"/>
        <v>44517775</v>
      </c>
      <c r="AQ66" s="40">
        <f t="shared" si="11"/>
        <v>30280000</v>
      </c>
      <c r="AR66" s="40">
        <f t="shared" si="11"/>
        <v>41549740</v>
      </c>
      <c r="AS66" s="40">
        <f t="shared" si="11"/>
        <v>1032314</v>
      </c>
      <c r="AT66" s="40">
        <f t="shared" si="11"/>
        <v>9448264</v>
      </c>
      <c r="AU66" s="40">
        <f t="shared" si="11"/>
        <v>8946403</v>
      </c>
      <c r="AV66" s="40">
        <f t="shared" si="11"/>
        <v>5223058</v>
      </c>
      <c r="AW66" s="40">
        <f t="shared" si="11"/>
        <v>7064765</v>
      </c>
      <c r="AX66" s="40">
        <f t="shared" si="11"/>
        <v>29972388</v>
      </c>
      <c r="AY66" s="40">
        <f t="shared" si="11"/>
        <v>5535167</v>
      </c>
      <c r="AZ66" s="40">
        <f t="shared" si="11"/>
        <v>17277615</v>
      </c>
      <c r="BA66" s="40">
        <f t="shared" si="11"/>
        <v>6505623</v>
      </c>
      <c r="BB66" s="40">
        <f t="shared" si="11"/>
        <v>7385213</v>
      </c>
      <c r="BC66" s="40">
        <f t="shared" si="11"/>
        <v>1001443</v>
      </c>
      <c r="BD66" s="40">
        <f t="shared" si="11"/>
        <v>3792541</v>
      </c>
      <c r="BE66" s="29">
        <f t="shared" si="11"/>
        <v>637372066</v>
      </c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</row>
  </sheetData>
  <mergeCells count="1">
    <mergeCell ref="A2:B3"/>
  </mergeCells>
  <phoneticPr fontId="2"/>
  <pageMargins left="0.70866141732283472" right="0.70866141732283472" top="0.94488188976377963" bottom="0.74803149606299213" header="0.70866141732283472" footer="0.35433070866141736"/>
  <pageSetup paperSize="9" scale="53" fitToWidth="4" orientation="portrait" r:id="rId1"/>
  <headerFooter scaleWithDoc="0" alignWithMargins="0">
    <oddHeader xml:space="preserve">&amp;L&amp;10 3　生産者価格評価表（54部門表）
&amp;R        　　　 &amp;8（単位：万円）    &amp;11 </oddHeader>
    <firstHeader xml:space="preserve">&amp;L１　生産者価格評価表
&amp;R &amp;8（単位：万円）&amp;11    </firstHeader>
  </headerFooter>
  <colBreaks count="2" manualBreakCount="2">
    <brk id="14" min="1" max="65" man="1"/>
    <brk id="26" min="1" max="6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15部門</vt:lpstr>
      <vt:lpstr>37部門</vt:lpstr>
      <vt:lpstr>54部門 </vt:lpstr>
      <vt:lpstr>'15部門'!Print_Area</vt:lpstr>
      <vt:lpstr>'37部門'!Print_Area</vt:lpstr>
      <vt:lpstr>'54部門 '!Print_Area</vt:lpstr>
      <vt:lpstr>'15部門'!Print_Titles</vt:lpstr>
      <vt:lpstr>'37部門'!Print_Titles</vt:lpstr>
      <vt:lpstr>'54部門 '!Print_Titles</vt:lpstr>
    </vt:vector>
  </TitlesOfParts>
  <Company>宮崎県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統計課</dc:creator>
  <cp:lastModifiedBy>湯浅 ルミ子</cp:lastModifiedBy>
  <cp:lastPrinted>2017-03-24T06:55:48Z</cp:lastPrinted>
  <dcterms:created xsi:type="dcterms:W3CDTF">2000-02-10T05:41:54Z</dcterms:created>
  <dcterms:modified xsi:type="dcterms:W3CDTF">2017-03-24T07:01:49Z</dcterms:modified>
</cp:coreProperties>
</file>