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\source\repos\Lot Sizing Math\x64\Release\Testes\"/>
    </mc:Choice>
  </mc:AlternateContent>
  <xr:revisionPtr revIDLastSave="0" documentId="13_ncr:1_{62C595F1-C09D-4C2C-B019-B7252A7A631C}" xr6:coauthVersionLast="45" xr6:coauthVersionMax="45" xr10:uidLastSave="{00000000-0000-0000-0000-000000000000}"/>
  <bookViews>
    <workbookView xWindow="-108" yWindow="-108" windowWidth="23256" windowHeight="12576" xr2:uid="{F1883B24-9AF8-4446-9EF1-710C063C6998}"/>
  </bookViews>
  <sheets>
    <sheet name="General" sheetId="1" r:id="rId1"/>
    <sheet name="GAP Plots" sheetId="3" r:id="rId2"/>
    <sheet name="Objective Function" sheetId="4" r:id="rId3"/>
    <sheet name="Running Time" sheetId="5" r:id="rId4"/>
  </sheet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K4" i="4"/>
  <c r="L4" i="4"/>
  <c r="M4" i="4"/>
  <c r="N4" i="4"/>
  <c r="O4" i="4"/>
  <c r="P4" i="4"/>
  <c r="Q4" i="4"/>
  <c r="J5" i="4"/>
  <c r="K5" i="4"/>
  <c r="L5" i="4"/>
  <c r="M5" i="4"/>
  <c r="N5" i="4"/>
  <c r="O5" i="4"/>
  <c r="P5" i="4"/>
  <c r="Q5" i="4"/>
  <c r="J6" i="4"/>
  <c r="K6" i="4"/>
  <c r="L6" i="4"/>
  <c r="M6" i="4"/>
  <c r="N6" i="4"/>
  <c r="O6" i="4"/>
  <c r="P6" i="4"/>
  <c r="Q6" i="4"/>
  <c r="J7" i="4"/>
  <c r="K7" i="4"/>
  <c r="L7" i="4"/>
  <c r="M7" i="4"/>
  <c r="N7" i="4"/>
  <c r="O7" i="4"/>
  <c r="P7" i="4"/>
  <c r="Q7" i="4"/>
  <c r="J8" i="4"/>
  <c r="K8" i="4"/>
  <c r="L8" i="4"/>
  <c r="M8" i="4"/>
  <c r="N8" i="4"/>
  <c r="O8" i="4"/>
  <c r="P8" i="4"/>
  <c r="Q8" i="4"/>
  <c r="J9" i="4"/>
  <c r="K9" i="4"/>
  <c r="L9" i="4"/>
  <c r="M9" i="4"/>
  <c r="N9" i="4"/>
  <c r="O9" i="4"/>
  <c r="P9" i="4"/>
  <c r="Q9" i="4"/>
  <c r="J10" i="4"/>
  <c r="K10" i="4"/>
  <c r="L10" i="4"/>
  <c r="M10" i="4"/>
  <c r="N10" i="4"/>
  <c r="O10" i="4"/>
  <c r="P10" i="4"/>
  <c r="Q10" i="4"/>
  <c r="J11" i="4"/>
  <c r="K11" i="4"/>
  <c r="L11" i="4"/>
  <c r="M11" i="4"/>
  <c r="N11" i="4"/>
  <c r="O11" i="4"/>
  <c r="P11" i="4"/>
  <c r="Q11" i="4"/>
  <c r="J12" i="4"/>
  <c r="K12" i="4"/>
  <c r="L12" i="4"/>
  <c r="M12" i="4"/>
  <c r="N12" i="4"/>
  <c r="O12" i="4"/>
  <c r="P12" i="4"/>
  <c r="Q12" i="4"/>
  <c r="J13" i="4"/>
  <c r="K13" i="4"/>
  <c r="L13" i="4"/>
  <c r="M13" i="4"/>
  <c r="N13" i="4"/>
  <c r="O13" i="4"/>
  <c r="P13" i="4"/>
  <c r="Q13" i="4"/>
  <c r="J14" i="4"/>
  <c r="K14" i="4"/>
  <c r="L14" i="4"/>
  <c r="M14" i="4"/>
  <c r="N14" i="4"/>
  <c r="O14" i="4"/>
  <c r="P14" i="4"/>
  <c r="Q14" i="4"/>
  <c r="J15" i="4"/>
  <c r="K15" i="4"/>
  <c r="L15" i="4"/>
  <c r="M15" i="4"/>
  <c r="N15" i="4"/>
  <c r="O15" i="4"/>
  <c r="P15" i="4"/>
  <c r="Q15" i="4"/>
  <c r="J16" i="4"/>
  <c r="K16" i="4"/>
  <c r="L16" i="4"/>
  <c r="M16" i="4"/>
  <c r="N16" i="4"/>
  <c r="O16" i="4"/>
  <c r="P16" i="4"/>
  <c r="Q16" i="4"/>
  <c r="J17" i="4"/>
  <c r="K17" i="4"/>
  <c r="L17" i="4"/>
  <c r="M17" i="4"/>
  <c r="N17" i="4"/>
  <c r="O17" i="4"/>
  <c r="P17" i="4"/>
  <c r="Q17" i="4"/>
  <c r="Q3" i="4"/>
  <c r="P3" i="4"/>
  <c r="O3" i="4"/>
  <c r="N3" i="4"/>
  <c r="M3" i="4"/>
  <c r="L3" i="4"/>
  <c r="K3" i="4"/>
  <c r="J3" i="4"/>
</calcChain>
</file>

<file path=xl/sharedStrings.xml><?xml version="1.0" encoding="utf-8"?>
<sst xmlns="http://schemas.openxmlformats.org/spreadsheetml/2006/main" count="137" uniqueCount="55">
  <si>
    <t>IO_PrA1.txt</t>
  </si>
  <si>
    <t>IO_PrA2.txt</t>
  </si>
  <si>
    <t>IO_PrA3.txt</t>
  </si>
  <si>
    <t>IO_PrA4.txt</t>
  </si>
  <si>
    <t>IO_PrA5.txt</t>
  </si>
  <si>
    <t>IO_PrB1x.txt</t>
  </si>
  <si>
    <t>IO_PrB2x.txt</t>
  </si>
  <si>
    <t>IO_PrB3x.txt</t>
  </si>
  <si>
    <t>IO_PrB4x.txt</t>
  </si>
  <si>
    <t>IO_PrC1.txt</t>
  </si>
  <si>
    <t>IO_PrC2.txt</t>
  </si>
  <si>
    <t>IO_PrC3.txt</t>
  </si>
  <si>
    <t>IO_PrC4.txt</t>
  </si>
  <si>
    <t>IO_PrC5.txt</t>
  </si>
  <si>
    <t>gap</t>
  </si>
  <si>
    <t>fo</t>
  </si>
  <si>
    <t>lb</t>
  </si>
  <si>
    <t>instance</t>
  </si>
  <si>
    <t>RF_Mc1</t>
  </si>
  <si>
    <t>RF_Mc2</t>
  </si>
  <si>
    <t>RF_Tm1</t>
  </si>
  <si>
    <t>RF_Tm2</t>
  </si>
  <si>
    <t>RF_Pr1</t>
  </si>
  <si>
    <t>RF_Pr2</t>
  </si>
  <si>
    <t>RF_Pr3</t>
  </si>
  <si>
    <t>IO_PrB5x.txt</t>
  </si>
  <si>
    <t>Model</t>
  </si>
  <si>
    <t>group</t>
  </si>
  <si>
    <t>A</t>
  </si>
  <si>
    <t>B</t>
  </si>
  <si>
    <t>C</t>
  </si>
  <si>
    <t>Rótulos de Linha</t>
  </si>
  <si>
    <t>Total Geral</t>
  </si>
  <si>
    <t>t (s)</t>
  </si>
  <si>
    <t>cpe</t>
  </si>
  <si>
    <t>IO_PrD1.txt</t>
  </si>
  <si>
    <t>IO_PrD2.txt</t>
  </si>
  <si>
    <t>IO_PrD3.txt</t>
  </si>
  <si>
    <t>IO_PrD4.txt</t>
  </si>
  <si>
    <t>IO_PrD5.txt</t>
  </si>
  <si>
    <t>IO_PrE1.txt</t>
  </si>
  <si>
    <t>IO_PrE2.txt</t>
  </si>
  <si>
    <t>IO_PrE3.txt</t>
  </si>
  <si>
    <t>IO_PrE4.txt</t>
  </si>
  <si>
    <t>IO_PrE5.txt</t>
  </si>
  <si>
    <t>IO_PrF1.txt</t>
  </si>
  <si>
    <t>IO_PrF2.txt</t>
  </si>
  <si>
    <t>IO_PrF3.txt</t>
  </si>
  <si>
    <t>IO_PrF4.txt</t>
  </si>
  <si>
    <t>IO_PrF5.txt</t>
  </si>
  <si>
    <t>D</t>
  </si>
  <si>
    <t>E</t>
  </si>
  <si>
    <t>F</t>
  </si>
  <si>
    <t>f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</si>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</sst>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49" fontId="0" fillId="0" borderId="0" xfId="0" applyNumberFormat="1"/>
    <xf numFmtId="164" fontId="0" fillId="0" borderId="0" xfId="2" applyNumberFormat="1" applyFont="1"/>
    <xf numFmtId="164" fontId="0" fillId="0" borderId="0" xfId="2" applyNumberFormat="1" applyFont="1" applyBorder="1"/>
    <xf numFmtId="164" fontId="2" fillId="3" borderId="9" xfId="2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2" fillId="3" borderId="8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/>
    <xf numFmtId="2" fontId="0" fillId="0" borderId="0" xfId="1" applyNumberFormat="1" applyFont="1"/>
    <xf numFmtId="2" fontId="0" fillId="0" borderId="0" xfId="1" applyNumberFormat="1" applyFont="1" applyBorder="1"/>
    <xf numFmtId="165" fontId="0" fillId="0" borderId="5" xfId="0" applyNumberFormat="1" applyBorder="1"/>
    <xf numFmtId="165" fontId="0" fillId="0" borderId="0" xfId="0" applyNumberFormat="1"/>
    <xf numFmtId="165" fontId="0" fillId="0" borderId="5" xfId="2" applyNumberFormat="1" applyFont="1" applyBorder="1"/>
    <xf numFmtId="165" fontId="0" fillId="0" borderId="0" xfId="2" applyNumberFormat="1" applyFont="1"/>
    <xf numFmtId="165" fontId="0" fillId="0" borderId="0" xfId="0" applyNumberFormat="1" applyBorder="1"/>
    <xf numFmtId="0" fontId="0" fillId="0" borderId="3" xfId="0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14" xfId="0" applyFont="1" applyFill="1" applyBorder="1"/>
    <xf numFmtId="10" fontId="0" fillId="0" borderId="0" xfId="0" applyNumberFormat="1"/>
    <xf numFmtId="0" fontId="3" fillId="2" borderId="14" xfId="0" applyFont="1" applyFill="1" applyBorder="1"/>
    <xf numFmtId="49" fontId="2" fillId="0" borderId="0" xfId="0" applyNumberFormat="1" applyFont="1" applyFill="1" applyAlignment="1">
      <alignment horizontal="center" vertical="center"/>
    </xf>
    <xf numFmtId="165" fontId="2" fillId="3" borderId="9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2" fontId="0" fillId="0" borderId="1" xfId="1" applyNumberFormat="1" applyFont="1" applyBorder="1"/>
    <xf numFmtId="164" fontId="0" fillId="0" borderId="1" xfId="2" applyNumberFormat="1" applyFont="1" applyBorder="1"/>
    <xf numFmtId="165" fontId="0" fillId="0" borderId="1" xfId="0" applyNumberFormat="1" applyBorder="1"/>
    <xf numFmtId="165" fontId="0" fillId="0" borderId="12" xfId="0" applyNumberFormat="1" applyBorder="1"/>
    <xf numFmtId="2" fontId="0" fillId="0" borderId="11" xfId="1" applyNumberFormat="1" applyFont="1" applyBorder="1"/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2" fillId="3" borderId="7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65" fontId="2" fillId="3" borderId="7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13" xfId="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/>
    </xf>
    <xf numFmtId="43" fontId="2" fillId="3" borderId="4" xfId="1" applyFont="1" applyFill="1" applyBorder="1" applyAlignment="1">
      <alignment horizontal="center" vertical="center"/>
    </xf>
    <xf numFmtId="43" fontId="2" fillId="3" borderId="13" xfId="1" applyFont="1" applyFill="1" applyBorder="1" applyAlignment="1">
      <alignment horizontal="center" vertical="center"/>
    </xf>
    <xf numFmtId="43" fontId="0" fillId="0" borderId="6" xfId="1" applyFont="1" applyBorder="1"/>
    <xf numFmtId="43" fontId="0" fillId="0" borderId="0" xfId="1" applyFont="1"/>
    <xf numFmtId="43" fontId="0" fillId="0" borderId="13" xfId="1" applyFont="1" applyBorder="1"/>
    <xf numFmtId="43" fontId="2" fillId="3" borderId="8" xfId="1" applyFont="1" applyFill="1" applyBorder="1" applyAlignment="1">
      <alignment horizontal="center" vertical="center"/>
    </xf>
    <xf numFmtId="43" fontId="0" fillId="0" borderId="3" xfId="1" applyFont="1" applyBorder="1"/>
    <xf numFmtId="43" fontId="0" fillId="0" borderId="11" xfId="1" applyFont="1" applyBorder="1"/>
  </cellXfs>
  <cellStyles count="3">
    <cellStyle name="Normal" xfId="0" builtinId="0"/>
    <cellStyle name="Porcentagem" xfId="2" builtinId="5"/>
    <cellStyle name="Vírgula" xfId="1" builtinId="3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[resultados.xlsx]GAP Plots!Tabela dinâmica2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'GAP Plots'!$B$3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33-48FE-8C04-4DB645A9B169}"/>
              </c:ext>
            </c:extLst>
          </c:dPt>
          <c:cat>
            <c:strRef>
              <c:f>'GAP Plots'!$A$4:$A$7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'GAP Plots'!$B$4:$B$7</c:f>
              <c:numCache>
                <c:formatCode>0.00%</c:formatCode>
                <c:ptCount val="3"/>
                <c:pt idx="0">
                  <c:v>0.84357289153575277</c:v>
                </c:pt>
                <c:pt idx="1">
                  <c:v>3.3552963860380731E-5</c:v>
                </c:pt>
                <c:pt idx="2">
                  <c:v>9.6159890679116709E-5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7-47B5-9CCD-B89C57199922}"/>
            </c:ext>
          </c:extLst>
        </c:ser>
        <c:ser>
          <c:idx val="1"/>
          <c:order val="1"/>
          <c:tx>
            <c:strRef>
              <c:f>'GAP Plots'!$C$3</c:f>
              <c:strCache>
                <c:ptCount val="1"/>
                <c:pt idx="0">
                  <c:v>RF_Mc1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133-48FE-8C04-4DB645A9B169}"/>
              </c:ext>
            </c:extLst>
          </c:dPt>
          <c:cat>
            <c:strRef>
              <c:f>'GAP Plots'!$A$4:$A$7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'GAP Plots'!$C$4:$C$7</c:f>
              <c:numCache>
                <c:formatCode>0.00%</c:formatCode>
                <c:ptCount val="3"/>
                <c:pt idx="0">
                  <c:v>0.91201125267551575</c:v>
                </c:pt>
                <c:pt idx="1">
                  <c:v>2.4156865212711853E-3</c:v>
                </c:pt>
                <c:pt idx="2">
                  <c:v>2.5772542170928264E-2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7-47B5-9CCD-B89C57199922}"/>
            </c:ext>
          </c:extLst>
        </c:ser>
        <c:ser>
          <c:idx val="2"/>
          <c:order val="2"/>
          <c:tx>
            <c:strRef>
              <c:f>'GAP Plots'!$D$3</c:f>
              <c:strCache>
                <c:ptCount val="1"/>
                <c:pt idx="0">
                  <c:v>RF_Mc2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133-48FE-8C04-4DB645A9B169}"/>
              </c:ext>
            </c:extLst>
          </c:dPt>
          <c:cat>
            <c:strRef>
              <c:f>'GAP Plots'!$A$4:$A$7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'GAP Plots'!$D$4:$D$7</c:f>
              <c:numCache>
                <c:formatCode>0.00%</c:formatCode>
                <c:ptCount val="3"/>
                <c:pt idx="0">
                  <c:v>0.86656729103915353</c:v>
                </c:pt>
                <c:pt idx="1">
                  <c:v>2.6820804830746541E-2</c:v>
                </c:pt>
                <c:pt idx="2">
                  <c:v>8.2826493837510722E-3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B7-47B5-9CCD-B89C57199922}"/>
            </c:ext>
          </c:extLst>
        </c:ser>
        <c:ser>
          <c:idx val="3"/>
          <c:order val="3"/>
          <c:tx>
            <c:strRef>
              <c:f>'GAP Plots'!$E$3</c:f>
              <c:strCache>
                <c:ptCount val="1"/>
                <c:pt idx="0">
                  <c:v>RF_Tm1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'GAP Plots'!$A$4:$A$7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'GAP Plots'!$E$4:$E$7</c:f>
              <c:numCache>
                <c:formatCode>0.00%</c:formatCode>
                <c:ptCount val="3"/>
                <c:pt idx="0">
                  <c:v>0.82503998410169621</c:v>
                </c:pt>
                <c:pt idx="1">
                  <c:v>5.3236668348901634E-3</c:v>
                </c:pt>
                <c:pt idx="2">
                  <c:v>5.0598229616229907E-3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B7-47B5-9CCD-B89C57199922}"/>
            </c:ext>
          </c:extLst>
        </c:ser>
        <c:ser>
          <c:idx val="4"/>
          <c:order val="4"/>
          <c:tx>
            <c:strRef>
              <c:f>'GAP Plots'!$F$3</c:f>
              <c:strCache>
                <c:ptCount val="1"/>
                <c:pt idx="0">
                  <c:v>RF_Tm2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'GAP Plots'!$A$4:$A$7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'GAP Plots'!$F$4:$F$7</c:f>
              <c:numCache>
                <c:formatCode>0.00%</c:formatCode>
                <c:ptCount val="3"/>
                <c:pt idx="0">
                  <c:v>0.85449323437306912</c:v>
                </c:pt>
                <c:pt idx="1">
                  <c:v>6.6779215144493503E-2</c:v>
                </c:pt>
                <c:pt idx="2">
                  <c:v>2.7012286024704318E-2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B7-47B5-9CCD-B89C57199922}"/>
            </c:ext>
          </c:extLst>
        </c:ser>
        <c:ser>
          <c:idx val="5"/>
          <c:order val="5"/>
          <c:tx>
            <c:strRef>
              <c:f>'GAP Plots'!$G$3</c:f>
              <c:strCache>
                <c:ptCount val="1"/>
                <c:pt idx="0">
                  <c:v>RF_Pr1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'GAP Plots'!$A$4:$A$7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'GAP Plots'!$G$4:$G$7</c:f>
              <c:numCache>
                <c:formatCode>0.00%</c:formatCode>
                <c:ptCount val="3"/>
                <c:pt idx="0">
                  <c:v>0.87793941368746198</c:v>
                </c:pt>
                <c:pt idx="1">
                  <c:v>3.3552963860380731E-5</c:v>
                </c:pt>
                <c:pt idx="2">
                  <c:v>1.1853136107730663E-2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B7-47B5-9CCD-B89C57199922}"/>
            </c:ext>
          </c:extLst>
        </c:ser>
        <c:ser>
          <c:idx val="6"/>
          <c:order val="6"/>
          <c:tx>
            <c:strRef>
              <c:f>'GAP Plots'!$H$3</c:f>
              <c:strCache>
                <c:ptCount val="1"/>
                <c:pt idx="0">
                  <c:v>RF_Pr2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'GAP Plots'!$A$4:$A$7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'GAP Plots'!$H$4:$H$7</c:f>
              <c:numCache>
                <c:formatCode>0.00%</c:formatCode>
                <c:ptCount val="3"/>
                <c:pt idx="0">
                  <c:v>0.87743740584138652</c:v>
                </c:pt>
                <c:pt idx="1">
                  <c:v>1.4139378658955932E-3</c:v>
                </c:pt>
                <c:pt idx="2">
                  <c:v>1.2540103568876765E-2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B7-47B5-9CCD-B89C57199922}"/>
            </c:ext>
          </c:extLst>
        </c:ser>
        <c:ser>
          <c:idx val="7"/>
          <c:order val="7"/>
          <c:tx>
            <c:strRef>
              <c:f>'GAP Plots'!$I$3</c:f>
              <c:strCache>
                <c:ptCount val="1"/>
                <c:pt idx="0">
                  <c:v>RF_Pr3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'GAP Plots'!$A$4:$A$7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'GAP Plots'!$I$4:$I$7</c:f>
              <c:numCache>
                <c:formatCode>0.00%</c:formatCode>
                <c:ptCount val="3"/>
                <c:pt idx="0">
                  <c:v>0.88271125256005334</c:v>
                </c:pt>
                <c:pt idx="1">
                  <c:v>2.714630857835717E-3</c:v>
                </c:pt>
                <c:pt idx="2">
                  <c:v>1.7827348671460356E-2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B7-47B5-9CCD-B89C57199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718575"/>
        <c:axId val="853242463"/>
      </c:lineChart>
      <c:catAx>
        <c:axId val="86071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3242463"/>
        <c:crosses val="autoZero"/>
        <c:auto val="1"/>
        <c:lblAlgn val="ctr"/>
        <c:lblOffset val="100"/>
        <c:noMultiLvlLbl val="0"/>
      </c:catAx>
      <c:valAx>
        <c:axId val="853242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071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10</xdr:row>
      <xdr:rowOff>152400</xdr:rowOff>
    </xdr:from>
    <xdr:to>
      <xdr:col>9</xdr:col>
      <xdr:colOff>944880</xdr:colOff>
      <xdr:row>28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92433D-6F0F-41F0-B64A-43833E021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nedy Araújo" refreshedDate="44088.677810648151" createdVersion="6" refreshedVersion="6" minRefreshableVersion="3" recordCount="15" xr:uid="{94EA4A31-3BA9-495E-8845-5B3A41190D9D}">
  <cacheSource type="worksheet">
    <worksheetSource ref="B2:AC17" sheet="General"/>
  </cacheSource>
  <cacheFields count="26">
    <cacheField name="group" numFmtId="0">
      <sharedItems count="3">
        <s v="A"/>
        <s v="B"/>
        <s v="C"/>
      </sharedItems>
    </cacheField>
    <cacheField name="lb" numFmtId="2">
      <sharedItems containsSemiMixedTypes="0" containsString="0" containsNumber="1" minValue="1995.26" maxValue="30686.9"/>
    </cacheField>
    <cacheField name="Model_ipf" numFmtId="2">
      <sharedItems containsSemiMixedTypes="0" containsString="0" containsNumber="1" minValue="2859.72" maxValue="32417.3"/>
    </cacheField>
    <cacheField name="Model_gap" numFmtId="164">
      <sharedItems containsSemiMixedTypes="0" containsString="0" containsNumber="1" minValue="0" maxValue="0.92217766439524573" count="13">
        <n v="0.8391364856041218"/>
        <n v="0.92217766439524573"/>
        <n v="0.86851185372157347"/>
        <n v="0.89699012886172158"/>
        <n v="0.69104832509610103"/>
        <n v="9.063170296973759E-5"/>
        <n v="0"/>
        <n v="7.7133116332166049E-5"/>
        <n v="9.1469689231786296E-5"/>
        <n v="9.4493936095960788E-5"/>
        <n v="1.0056612814495293E-4"/>
        <n v="9.753718605215705E-5"/>
        <n v="9.6732513870726415E-5"/>
      </sharedItems>
    </cacheField>
    <cacheField name="Model_ipt" numFmtId="165">
      <sharedItems containsSemiMixedTypes="0" containsString="0" containsNumber="1" minValue="0.75" maxValue="3611.52"/>
    </cacheField>
    <cacheField name="RF_Mc1_ipf" numFmtId="2">
      <sharedItems containsSemiMixedTypes="0" containsString="0" containsNumber="1" minValue="2859.72" maxValue="64739.1"/>
    </cacheField>
    <cacheField name="RF_Mc1_gap" numFmtId="164">
      <sharedItems containsSemiMixedTypes="0" containsString="0" containsNumber="1" minValue="0" maxValue="0.96103143231833621" count="13">
        <n v="0.88671920362209644"/>
        <n v="0.96103143231833621"/>
        <n v="0.93459322583745852"/>
        <n v="0.93069703790152281"/>
        <n v="0.84701536369816444"/>
        <n v="7.4179134229833913E-3"/>
        <n v="0"/>
        <n v="4.6605191833725352E-3"/>
        <n v="9.1469689231786296E-5"/>
        <n v="3.6850170777002894E-3"/>
        <n v="1.7009816081365338E-3"/>
        <n v="0.10257869264534847"/>
        <n v="2.0806549834224235E-2"/>
      </sharedItems>
    </cacheField>
    <cacheField name="RF_Mc1_ipt" numFmtId="165">
      <sharedItems containsSemiMixedTypes="0" containsString="0" containsNumber="1" minValue="1.375" maxValue="3606.52"/>
    </cacheField>
    <cacheField name="RF_Mc2_ipf" numFmtId="2">
      <sharedItems containsSemiMixedTypes="0" containsString="0" containsNumber="1" minValue="3104.35" maxValue="56349.3"/>
    </cacheField>
    <cacheField name="RF_Mc2_gap" numFmtId="164">
      <sharedItems containsSemiMixedTypes="0" containsString="0" containsNumber="1" minValue="0" maxValue="0.95522943497079815"/>
    </cacheField>
    <cacheField name="RF_Mc2_ipt" numFmtId="165">
      <sharedItems containsSemiMixedTypes="0" containsString="0" containsNumber="1" minValue="1.61" maxValue="3605.05"/>
    </cacheField>
    <cacheField name="RF_Tm1_ipf" numFmtId="2">
      <sharedItems containsSemiMixedTypes="0" containsString="0" containsNumber="1" minValue="2859.72" maxValue="30743"/>
    </cacheField>
    <cacheField name="RF_Tm1_gap" numFmtId="164">
      <sharedItems containsSemiMixedTypes="0" containsString="0" containsNumber="1" minValue="0" maxValue="0.90636496577935477"/>
    </cacheField>
    <cacheField name="RF_Tm1_ipt" numFmtId="165">
      <sharedItems containsSemiMixedTypes="0" containsString="0" containsNumber="1" minValue="1.2190000000000001" maxValue="3653.23"/>
    </cacheField>
    <cacheField name="RF_Tm2_ipf" numFmtId="2">
      <sharedItems containsSemiMixedTypes="0" containsString="0" containsNumber="1" minValue="3292.31" maxValue="32084.7"/>
    </cacheField>
    <cacheField name="RF_Tm2_gap" numFmtId="164">
      <sharedItems containsSemiMixedTypes="0" containsString="0" containsNumber="1" minValue="0" maxValue="0.9213709338095728"/>
    </cacheField>
    <cacheField name="RF_Tm2_ipt" numFmtId="165">
      <sharedItems containsSemiMixedTypes="0" containsString="0" containsNumber="1" minValue="2.516" maxValue="3667.63"/>
    </cacheField>
    <cacheField name="RF_Pr1_ipf" numFmtId="2">
      <sharedItems containsSemiMixedTypes="0" containsString="0" containsNumber="1" minValue="2859.72" maxValue="34843.300000000003"/>
    </cacheField>
    <cacheField name="RF_Pr1_gap" numFmtId="164">
      <sharedItems containsSemiMixedTypes="0" containsString="0" containsNumber="1" minValue="0" maxValue="0.931742036199946"/>
    </cacheField>
    <cacheField name="RF_Pr1_ipt" numFmtId="165">
      <sharedItems containsSemiMixedTypes="0" containsString="0" containsNumber="1" minValue="1.3280000000000001" maxValue="1819.03"/>
    </cacheField>
    <cacheField name="RF_Pr2_ipf" numFmtId="2">
      <sharedItems containsSemiMixedTypes="0" containsString="0" containsNumber="1" minValue="2859.72" maxValue="36438.300000000003"/>
    </cacheField>
    <cacheField name="RF_Pr2_gap" numFmtId="164">
      <sharedItems containsSemiMixedTypes="0" containsString="0" containsNumber="1" minValue="0" maxValue="0.93076543087904762"/>
    </cacheField>
    <cacheField name="RF_Pr2_ipt" numFmtId="165">
      <sharedItems containsSemiMixedTypes="0" containsString="0" containsNumber="1" minValue="1.5469999999999999" maxValue="2721.75"/>
    </cacheField>
    <cacheField name="RF_Pr3_ipf" numFmtId="2">
      <sharedItems containsSemiMixedTypes="0" containsString="0" containsNumber="1" minValue="2859.72" maxValue="33986.300000000003"/>
    </cacheField>
    <cacheField name="RF_Pr3_gap" numFmtId="164">
      <sharedItems containsSemiMixedTypes="0" containsString="0" containsNumber="1" minValue="0" maxValue="0.93413023486562685"/>
    </cacheField>
    <cacheField name="RF_Pr3_ipt" numFmtId="165">
      <sharedItems containsSemiMixedTypes="0" containsString="0" containsNumber="1" minValue="1.5620000000000001" maxValue="18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3375.19"/>
    <n v="20981.7"/>
    <x v="0"/>
    <n v="3608.89"/>
    <n v="29794.9"/>
    <x v="0"/>
    <n v="2102.2199999999998"/>
    <n v="24598.2"/>
    <n v="0.86278711450431333"/>
    <n v="1922.69"/>
    <n v="20056.5"/>
    <n v="0.8317159025752251"/>
    <n v="3653.23"/>
    <n v="22893.200000000001"/>
    <n v="0.85256801146191885"/>
    <n v="3624.81"/>
    <n v="30721.8"/>
    <n v="0.89013697114101387"/>
    <n v="1816.64"/>
    <n v="25974.799999999999"/>
    <n v="0.87005905724009425"/>
    <n v="1918.27"/>
    <n v="22714.9"/>
    <n v="0.85141074801121741"/>
    <n v="1856"/>
  </r>
  <r>
    <x v="0"/>
    <n v="2522.79"/>
    <n v="32417.3"/>
    <x v="1"/>
    <n v="3600.13"/>
    <n v="64739.1"/>
    <x v="1"/>
    <n v="3606.52"/>
    <n v="56349.3"/>
    <n v="0.95522943497079815"/>
    <n v="3605.05"/>
    <n v="26942.799999999999"/>
    <n v="0.90636496577935477"/>
    <n v="3640.06"/>
    <n v="32084.7"/>
    <n v="0.9213709338095728"/>
    <n v="3667.63"/>
    <n v="34843.300000000003"/>
    <n v="0.92759612321450602"/>
    <n v="1819.03"/>
    <n v="36438.300000000003"/>
    <n v="0.93076543087904762"/>
    <n v="2721.75"/>
    <n v="33986.300000000003"/>
    <n v="0.92577038394882638"/>
    <n v="1814.86"/>
  </r>
  <r>
    <x v="0"/>
    <n v="2177.4699999999998"/>
    <n v="16560.2"/>
    <x v="2"/>
    <n v="3600.48"/>
    <n v="33291.199999999997"/>
    <x v="2"/>
    <n v="2068.92"/>
    <n v="31108.9"/>
    <n v="0.93000491820668685"/>
    <n v="1807.56"/>
    <n v="16174.3"/>
    <n v="0.86537469936875167"/>
    <n v="3644.91"/>
    <n v="20899.7"/>
    <n v="0.89581333703354593"/>
    <n v="3604.44"/>
    <n v="31900.6"/>
    <n v="0.931742036199946"/>
    <n v="1801.28"/>
    <n v="26748.3"/>
    <n v="0.91859407887604072"/>
    <n v="2248.52"/>
    <n v="33057.199999999997"/>
    <n v="0.93413023486562685"/>
    <n v="1833.25"/>
  </r>
  <r>
    <x v="0"/>
    <n v="1995.26"/>
    <n v="19369.599999999999"/>
    <x v="3"/>
    <n v="3611.52"/>
    <n v="28790.400000000001"/>
    <x v="3"/>
    <n v="1986.5"/>
    <n v="27334.1"/>
    <n v="0.92700473035512421"/>
    <n v="1809.44"/>
    <n v="15157.1"/>
    <n v="0.86836136200196612"/>
    <n v="3630.7"/>
    <n v="22770.799999999999"/>
    <n v="0.91237637676322314"/>
    <n v="3614.84"/>
    <n v="17281.599999999999"/>
    <n v="0.8845442551615591"/>
    <n v="1816.11"/>
    <n v="16649.099999999999"/>
    <n v="0.88015808662330097"/>
    <n v="2189.73"/>
    <n v="28352.400000000001"/>
    <n v="0.9296264161058676"/>
    <n v="1075.98"/>
  </r>
  <r>
    <x v="0"/>
    <n v="5626.01"/>
    <n v="18210"/>
    <x v="4"/>
    <n v="3608.78"/>
    <n v="36775"/>
    <x v="4"/>
    <n v="1831.53"/>
    <n v="16441.2"/>
    <n v="0.65781025715884489"/>
    <n v="1860.64"/>
    <n v="16231.2"/>
    <n v="0.65338299078318296"/>
    <n v="3647.16"/>
    <n v="18168.2"/>
    <n v="0.690337512797085"/>
    <n v="3653.44"/>
    <n v="23027"/>
    <n v="0.75567768272028479"/>
    <n v="1802.72"/>
    <n v="26489.1"/>
    <n v="0.78761037558844949"/>
    <n v="1800.89"/>
    <n v="24742.6"/>
    <n v="0.77261847986872834"/>
    <n v="1804.05"/>
  </r>
  <r>
    <x v="1"/>
    <n v="5626.66"/>
    <n v="5627.17"/>
    <x v="5"/>
    <n v="162.73500000000001"/>
    <n v="5668.71"/>
    <x v="5"/>
    <n v="19.797000000000001"/>
    <n v="5729.17"/>
    <n v="1.7892644135188904E-2"/>
    <n v="18.327999999999999"/>
    <n v="5780.07"/>
    <n v="2.6541201058118649E-2"/>
    <n v="4.6719999999999997"/>
    <n v="5827.17"/>
    <n v="3.4409498950605563E-2"/>
    <n v="15.795999999999999"/>
    <n v="5627.17"/>
    <n v="9.063170296973759E-5"/>
    <n v="91.468000000000004"/>
    <n v="5631.81"/>
    <n v="9.1444846328277152E-4"/>
    <n v="2.6869999999999998"/>
    <n v="5668.71"/>
    <n v="7.4179134229833913E-3"/>
    <n v="13.563000000000001"/>
  </r>
  <r>
    <x v="1"/>
    <n v="3841.12"/>
    <n v="3841.12"/>
    <x v="6"/>
    <n v="0.75"/>
    <n v="3841.12"/>
    <x v="6"/>
    <n v="1.375"/>
    <n v="3971.17"/>
    <n v="3.2748535066491787E-2"/>
    <n v="1.61"/>
    <n v="3841.12"/>
    <n v="0"/>
    <n v="1.2190000000000001"/>
    <n v="4352.8100000000004"/>
    <n v="0.11755394790951143"/>
    <n v="5.39"/>
    <n v="3841.12"/>
    <n v="0"/>
    <n v="1.3280000000000001"/>
    <n v="3846.87"/>
    <n v="1.4947216828226585E-3"/>
    <n v="1.5469999999999999"/>
    <n v="3846.87"/>
    <n v="1.4947216828226585E-3"/>
    <n v="1.5620000000000001"/>
  </r>
  <r>
    <x v="1"/>
    <n v="12963.6"/>
    <n v="12964.6"/>
    <x v="7"/>
    <n v="7"/>
    <n v="13024.3"/>
    <x v="7"/>
    <n v="4.359"/>
    <n v="13024.3"/>
    <n v="4.6605191833725352E-3"/>
    <n v="2.407"/>
    <n v="12964.6"/>
    <n v="7.7133116332166049E-5"/>
    <n v="4.25"/>
    <n v="13100.6"/>
    <n v="1.0457536296047509E-2"/>
    <n v="7.4219999999999997"/>
    <n v="12964.6"/>
    <n v="7.7133116332166049E-5"/>
    <n v="75.468999999999994"/>
    <n v="13024.3"/>
    <n v="4.6605191833725352E-3"/>
    <n v="2.2810000000000001"/>
    <n v="13024.3"/>
    <n v="4.6605191833725352E-3"/>
    <n v="3.875"/>
  </r>
  <r>
    <x v="1"/>
    <n v="3292.31"/>
    <n v="3292.31"/>
    <x v="6"/>
    <n v="1.5629999999999999"/>
    <n v="3292.31"/>
    <x v="6"/>
    <n v="2.641"/>
    <n v="3292.31"/>
    <n v="0"/>
    <n v="2.4540000000000002"/>
    <n v="3292.31"/>
    <n v="0"/>
    <n v="2.391"/>
    <n v="3292.31"/>
    <n v="0"/>
    <n v="2.516"/>
    <n v="3292.31"/>
    <n v="0"/>
    <n v="6.234"/>
    <n v="3292.31"/>
    <n v="0"/>
    <n v="1.7969999999999999"/>
    <n v="3292.31"/>
    <n v="0"/>
    <n v="1.875"/>
  </r>
  <r>
    <x v="1"/>
    <n v="2859.72"/>
    <n v="2859.72"/>
    <x v="6"/>
    <n v="3.7970000000000002"/>
    <n v="2859.72"/>
    <x v="6"/>
    <n v="1.7809999999999999"/>
    <n v="3104.35"/>
    <n v="7.8802325768679474E-2"/>
    <n v="2.234"/>
    <n v="2859.72"/>
    <n v="0"/>
    <n v="2.9529999999999998"/>
    <n v="3451.58"/>
    <n v="0.171475092566303"/>
    <n v="5.907"/>
    <n v="2859.72"/>
    <n v="0"/>
    <n v="4.8129999999999997"/>
    <n v="2859.72"/>
    <n v="0"/>
    <n v="2.0470000000000002"/>
    <n v="2859.72"/>
    <n v="0"/>
    <n v="1.9530000000000001"/>
  </r>
  <r>
    <x v="2"/>
    <n v="13117.9"/>
    <n v="13119.1"/>
    <x v="8"/>
    <n v="12.547000000000001"/>
    <n v="13119.1"/>
    <x v="8"/>
    <n v="6"/>
    <n v="13119.1"/>
    <n v="9.1469689231786296E-5"/>
    <n v="3.016"/>
    <n v="13132"/>
    <n v="1.0737130673165065E-3"/>
    <n v="3.718"/>
    <n v="13533.6"/>
    <n v="3.0716143524265584E-2"/>
    <n v="16.702999999999999"/>
    <n v="13119.1"/>
    <n v="9.1469689231786296E-5"/>
    <n v="9.3439999999999994"/>
    <n v="13182.2"/>
    <n v="4.8777897467798311E-3"/>
    <n v="4.375"/>
    <n v="13119.1"/>
    <n v="9.1469689231786296E-5"/>
    <n v="3.734"/>
  </r>
  <r>
    <x v="2"/>
    <n v="30686.9"/>
    <n v="30689.8"/>
    <x v="9"/>
    <n v="8.25"/>
    <n v="30800.400000000001"/>
    <x v="9"/>
    <n v="2.0470000000000002"/>
    <n v="30689.8"/>
    <n v="9.4493936095960788E-5"/>
    <n v="2.1720000000000002"/>
    <n v="30743"/>
    <n v="1.8248056468138615E-3"/>
    <n v="5.61"/>
    <n v="30800.400000000001"/>
    <n v="3.6850170777002894E-3"/>
    <n v="10.406000000000001"/>
    <n v="30800.400000000001"/>
    <n v="3.6850170777002894E-3"/>
    <n v="70.484999999999999"/>
    <n v="31121.5"/>
    <n v="1.3964622527834409E-2"/>
    <n v="2.4540000000000002"/>
    <n v="31121.5"/>
    <n v="1.3964622527834409E-2"/>
    <n v="2.1720000000000002"/>
  </r>
  <r>
    <x v="2"/>
    <n v="16902.599999999999"/>
    <n v="16904.3"/>
    <x v="10"/>
    <n v="20.452999999999999"/>
    <n v="16931.400000000001"/>
    <x v="10"/>
    <n v="5.6710000000000003"/>
    <n v="16904.3"/>
    <n v="1.0056612814495293E-4"/>
    <n v="5.282"/>
    <n v="16904.3"/>
    <n v="1.0056612814495293E-4"/>
    <n v="9.859"/>
    <n v="17046.3"/>
    <n v="8.4299818728991466E-3"/>
    <n v="16.5"/>
    <n v="16904.3"/>
    <n v="1.0056612814495293E-4"/>
    <n v="97.233999999999995"/>
    <n v="16956.7"/>
    <n v="3.1904792795769332E-3"/>
    <n v="3.141"/>
    <n v="17505"/>
    <n v="3.4413024850042925E-2"/>
    <n v="7.5780000000000003"/>
  </r>
  <r>
    <x v="2"/>
    <n v="14352.1"/>
    <n v="14353.5"/>
    <x v="11"/>
    <n v="681.01499999999999"/>
    <n v="15992.6"/>
    <x v="11"/>
    <n v="3.2040000000000002"/>
    <n v="14539.9"/>
    <n v="1.2916182367141402E-2"/>
    <n v="8.14"/>
    <n v="14678"/>
    <n v="2.2203297451968907E-2"/>
    <n v="77.703000000000003"/>
    <n v="14764.9"/>
    <n v="2.795819815914766E-2"/>
    <n v="902.90599999999995"/>
    <n v="15192.1"/>
    <n v="5.5291895129705566E-2"/>
    <n v="107.15600000000001"/>
    <n v="14959"/>
    <n v="4.057089377632192E-2"/>
    <n v="4.0940000000000003"/>
    <n v="14959"/>
    <n v="4.057089377632192E-2"/>
    <n v="4.3440000000000003"/>
  </r>
  <r>
    <x v="2"/>
    <n v="14471.5"/>
    <n v="14472.9"/>
    <x v="12"/>
    <n v="27.218"/>
    <n v="14779"/>
    <x v="12"/>
    <n v="2.282"/>
    <n v="14891.6"/>
    <n v="2.8210534798141257E-2"/>
    <n v="3.484"/>
    <n v="14472.9"/>
    <n v="9.6732513870726415E-5"/>
    <n v="11.406000000000001"/>
    <n v="15465.5"/>
    <n v="6.427208948950891E-2"/>
    <n v="53.61"/>
    <n v="14472.9"/>
    <n v="9.6732513870726415E-5"/>
    <n v="12.797000000000001"/>
    <n v="14472.9"/>
    <n v="9.6732513870726415E-5"/>
    <n v="3.0470000000000002"/>
    <n v="14472.9"/>
    <n v="9.6732513870726415E-5"/>
    <n v="2.6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86BDE-0191-496A-9387-B5784F465752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3:I7" firstHeaderRow="0" firstDataRow="1" firstDataCol="1"/>
  <pivotFields count="26">
    <pivotField axis="axisRow" showAll="0">
      <items count="4">
        <item x="0"/>
        <item x="1"/>
        <item x="2"/>
        <item t="default"/>
      </items>
    </pivotField>
    <pivotField numFmtId="2" showAll="0"/>
    <pivotField numFmtId="2" showAll="0"/>
    <pivotField dataField="1" numFmtId="164" showAll="0">
      <items count="14">
        <item x="6"/>
        <item x="7"/>
        <item x="5"/>
        <item x="8"/>
        <item x="9"/>
        <item x="12"/>
        <item x="11"/>
        <item x="10"/>
        <item x="4"/>
        <item x="0"/>
        <item x="2"/>
        <item x="3"/>
        <item x="1"/>
        <item t="default"/>
      </items>
    </pivotField>
    <pivotField numFmtId="165" showAll="0"/>
    <pivotField numFmtId="2" showAll="0"/>
    <pivotField dataField="1" numFmtId="164" showAll="0">
      <items count="14">
        <item x="6"/>
        <item x="8"/>
        <item x="10"/>
        <item x="9"/>
        <item x="7"/>
        <item x="5"/>
        <item x="12"/>
        <item x="11"/>
        <item x="4"/>
        <item x="0"/>
        <item x="3"/>
        <item x="2"/>
        <item x="1"/>
        <item t="default"/>
      </items>
    </pivotField>
    <pivotField numFmtId="165" showAll="0"/>
    <pivotField numFmtId="2" showAll="0"/>
    <pivotField dataField="1" numFmtId="164" showAll="0"/>
    <pivotField numFmtId="165" showAll="0"/>
    <pivotField numFmtId="2" showAll="0"/>
    <pivotField dataField="1" numFmtId="164" showAll="0"/>
    <pivotField numFmtId="165" showAll="0"/>
    <pivotField numFmtId="2" showAll="0"/>
    <pivotField dataField="1" numFmtId="164" showAll="0"/>
    <pivotField numFmtId="165" showAll="0"/>
    <pivotField numFmtId="2" showAll="0"/>
    <pivotField dataField="1" numFmtId="164" showAll="0"/>
    <pivotField numFmtId="165" showAll="0"/>
    <pivotField numFmtId="2" showAll="0"/>
    <pivotField dataField="1" numFmtId="164" showAll="0"/>
    <pivotField numFmtId="165" showAll="0"/>
    <pivotField numFmtId="2" showAll="0"/>
    <pivotField dataField="1" numFmtId="164" showAll="0"/>
    <pivotField numFmtId="165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Model" fld="3" subtotal="average" baseField="0" baseItem="0"/>
    <dataField name="RF_Mc1" fld="6" subtotal="average" baseField="0" baseItem="0"/>
    <dataField name="RF_Mc2" fld="9" subtotal="average" baseField="0" baseItem="0"/>
    <dataField name="RF_Tm1" fld="12" subtotal="average" baseField="0" baseItem="0"/>
    <dataField name="RF_Tm2" fld="15" subtotal="average" baseField="0" baseItem="0"/>
    <dataField name="RF_Pr1" fld="18" subtotal="average" baseField="0" baseItem="0"/>
    <dataField name="RF_Pr2" fld="21" subtotal="average" baseField="0" baseItem="0"/>
    <dataField name="RF_Pr3" fld="24" subtotal="average" baseField="0" baseItem="0"/>
  </dataFields>
  <formats count="1">
    <format dxfId="0">
      <pivotArea outline="0" collapsedLevelsAreSubtotals="1" fieldPosition="0"/>
    </format>
  </formats>
  <chartFormats count="1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BE24-D9B6-4F31-9FFC-C1B837525C1D}">
  <dimension ref="A1:AC32"/>
  <sheetViews>
    <sheetView tabSelected="1" zoomScale="85" zoomScaleNormal="85" workbookViewId="0">
      <selection activeCell="H12" sqref="H12"/>
    </sheetView>
  </sheetViews>
  <sheetFormatPr defaultRowHeight="14.4" x14ac:dyDescent="0.3"/>
  <cols>
    <col min="1" max="1" width="11.33203125" style="7" bestFit="1" customWidth="1"/>
    <col min="2" max="2" width="6.109375" style="6" bestFit="1" customWidth="1"/>
    <col min="3" max="3" width="8.77734375" style="34" bestFit="1" customWidth="1"/>
    <col min="4" max="4" width="6.109375" style="38" customWidth="1"/>
    <col min="5" max="6" width="11.6640625" style="53" bestFit="1" customWidth="1"/>
    <col min="7" max="7" width="6.33203125" style="2" bestFit="1" customWidth="1"/>
    <col min="8" max="8" width="7.109375" style="13" bestFit="1" customWidth="1"/>
    <col min="9" max="9" width="9.33203125" style="10" bestFit="1" customWidth="1"/>
    <col min="10" max="10" width="6.33203125" style="2" bestFit="1" customWidth="1"/>
    <col min="11" max="11" width="7.109375" style="13" bestFit="1" customWidth="1"/>
    <col min="12" max="12" width="9.33203125" style="10" bestFit="1" customWidth="1"/>
    <col min="13" max="13" width="6.33203125" style="2" bestFit="1" customWidth="1"/>
    <col min="14" max="14" width="7.109375" style="13" bestFit="1" customWidth="1"/>
    <col min="15" max="15" width="9.33203125" style="10" bestFit="1" customWidth="1"/>
    <col min="16" max="16" width="6.33203125" style="2" bestFit="1" customWidth="1"/>
    <col min="17" max="17" width="7.109375" style="13" bestFit="1" customWidth="1"/>
    <col min="18" max="18" width="9.33203125" style="10" bestFit="1" customWidth="1"/>
    <col min="19" max="19" width="6.33203125" style="2" bestFit="1" customWidth="1"/>
    <col min="20" max="20" width="7.109375" style="13" bestFit="1" customWidth="1"/>
    <col min="21" max="21" width="9.33203125" style="10" bestFit="1" customWidth="1"/>
    <col min="22" max="22" width="6.33203125" style="2" bestFit="1" customWidth="1"/>
    <col min="23" max="23" width="7.109375" style="13" bestFit="1" customWidth="1"/>
    <col min="24" max="24" width="9.33203125" style="10" bestFit="1" customWidth="1"/>
    <col min="25" max="25" width="6.33203125" style="2" bestFit="1" customWidth="1"/>
    <col min="26" max="26" width="7.109375" style="13" bestFit="1" customWidth="1"/>
    <col min="27" max="27" width="9.33203125" style="10" bestFit="1" customWidth="1"/>
    <col min="28" max="28" width="6.33203125" style="2" bestFit="1" customWidth="1"/>
    <col min="29" max="29" width="7.109375" style="13" bestFit="1" customWidth="1"/>
  </cols>
  <sheetData>
    <row r="1" spans="1:29" x14ac:dyDescent="0.3">
      <c r="A1" s="43" t="s">
        <v>17</v>
      </c>
      <c r="B1" s="45" t="s">
        <v>27</v>
      </c>
      <c r="C1" s="47" t="s">
        <v>54</v>
      </c>
      <c r="D1" s="48"/>
      <c r="E1" s="50" t="s">
        <v>16</v>
      </c>
      <c r="F1" s="41" t="s">
        <v>26</v>
      </c>
      <c r="G1" s="41"/>
      <c r="H1" s="41"/>
      <c r="I1" s="49" t="s">
        <v>18</v>
      </c>
      <c r="J1" s="41"/>
      <c r="K1" s="42"/>
      <c r="L1" s="49" t="s">
        <v>19</v>
      </c>
      <c r="M1" s="41"/>
      <c r="N1" s="42"/>
      <c r="O1" s="49" t="s">
        <v>20</v>
      </c>
      <c r="P1" s="41"/>
      <c r="Q1" s="42"/>
      <c r="R1" s="49" t="s">
        <v>21</v>
      </c>
      <c r="S1" s="41"/>
      <c r="T1" s="42"/>
      <c r="U1" s="49" t="s">
        <v>22</v>
      </c>
      <c r="V1" s="41"/>
      <c r="W1" s="42"/>
      <c r="X1" s="49" t="s">
        <v>23</v>
      </c>
      <c r="Y1" s="41"/>
      <c r="Z1" s="42"/>
      <c r="AA1" s="41" t="s">
        <v>24</v>
      </c>
      <c r="AB1" s="41"/>
      <c r="AC1" s="42"/>
    </row>
    <row r="2" spans="1:29" s="23" customFormat="1" x14ac:dyDescent="0.3">
      <c r="A2" s="44"/>
      <c r="B2" s="46"/>
      <c r="C2" s="33" t="s">
        <v>53</v>
      </c>
      <c r="D2" s="37" t="s">
        <v>33</v>
      </c>
      <c r="E2" s="51"/>
      <c r="F2" s="55" t="s">
        <v>53</v>
      </c>
      <c r="G2" s="4" t="s">
        <v>14</v>
      </c>
      <c r="H2" s="24" t="s">
        <v>33</v>
      </c>
      <c r="I2" s="8" t="s">
        <v>53</v>
      </c>
      <c r="J2" s="4" t="s">
        <v>14</v>
      </c>
      <c r="K2" s="24" t="s">
        <v>33</v>
      </c>
      <c r="L2" s="8" t="s">
        <v>53</v>
      </c>
      <c r="M2" s="4" t="s">
        <v>14</v>
      </c>
      <c r="N2" s="24" t="s">
        <v>33</v>
      </c>
      <c r="O2" s="8" t="s">
        <v>53</v>
      </c>
      <c r="P2" s="4" t="s">
        <v>14</v>
      </c>
      <c r="Q2" s="24" t="s">
        <v>33</v>
      </c>
      <c r="R2" s="8" t="s">
        <v>53</v>
      </c>
      <c r="S2" s="4" t="s">
        <v>14</v>
      </c>
      <c r="T2" s="24" t="s">
        <v>33</v>
      </c>
      <c r="U2" s="8" t="s">
        <v>53</v>
      </c>
      <c r="V2" s="4" t="s">
        <v>14</v>
      </c>
      <c r="W2" s="24" t="s">
        <v>33</v>
      </c>
      <c r="X2" s="8" t="s">
        <v>53</v>
      </c>
      <c r="Y2" s="4" t="s">
        <v>14</v>
      </c>
      <c r="Z2" s="24" t="s">
        <v>33</v>
      </c>
      <c r="AA2" s="8" t="s">
        <v>53</v>
      </c>
      <c r="AB2" s="4" t="s">
        <v>14</v>
      </c>
      <c r="AC2" s="24" t="s">
        <v>33</v>
      </c>
    </row>
    <row r="3" spans="1:29" x14ac:dyDescent="0.3">
      <c r="A3" s="17" t="s">
        <v>0</v>
      </c>
      <c r="B3" s="32" t="s">
        <v>28</v>
      </c>
      <c r="C3" s="34">
        <v>1816.29</v>
      </c>
      <c r="D3" s="38">
        <v>0.14099999999999999</v>
      </c>
      <c r="E3" s="52">
        <v>2863.34</v>
      </c>
      <c r="F3" s="56">
        <v>41335.699999999997</v>
      </c>
      <c r="G3" s="3">
        <v>0.93072999999999995</v>
      </c>
      <c r="H3" s="16">
        <v>3600.67</v>
      </c>
      <c r="I3" s="9"/>
      <c r="J3" s="3"/>
      <c r="K3" s="14"/>
      <c r="L3" s="9"/>
      <c r="M3" s="3"/>
      <c r="N3" s="12"/>
      <c r="O3" s="9"/>
      <c r="P3" s="3"/>
      <c r="Q3" s="12"/>
      <c r="R3" s="9"/>
      <c r="S3" s="3"/>
      <c r="T3" s="12"/>
      <c r="U3" s="9"/>
      <c r="V3" s="3"/>
      <c r="W3" s="12"/>
      <c r="X3" s="9"/>
      <c r="Y3" s="3"/>
      <c r="Z3" s="12"/>
      <c r="AA3" s="11"/>
      <c r="AB3" s="3"/>
      <c r="AC3" s="12"/>
    </row>
    <row r="4" spans="1:29" x14ac:dyDescent="0.3">
      <c r="A4" s="17" t="s">
        <v>1</v>
      </c>
      <c r="B4" s="5" t="s">
        <v>28</v>
      </c>
      <c r="C4" s="34">
        <v>1150.3699999999999</v>
      </c>
      <c r="D4" s="38">
        <v>0.188</v>
      </c>
      <c r="E4" s="52">
        <v>4618.95</v>
      </c>
      <c r="F4" s="56">
        <v>68536.600000000006</v>
      </c>
      <c r="G4" s="3">
        <v>0.93260600000000005</v>
      </c>
      <c r="H4" s="16">
        <v>3600.58</v>
      </c>
      <c r="I4" s="9"/>
      <c r="J4" s="3"/>
      <c r="K4" s="14"/>
      <c r="L4" s="9"/>
      <c r="M4" s="3"/>
      <c r="N4" s="12"/>
      <c r="O4" s="9"/>
      <c r="P4" s="3"/>
      <c r="Q4" s="12"/>
      <c r="R4" s="9"/>
      <c r="S4" s="3"/>
      <c r="T4" s="12"/>
      <c r="U4" s="9"/>
      <c r="V4" s="3"/>
      <c r="W4" s="12"/>
      <c r="X4" s="9"/>
      <c r="Y4" s="3"/>
      <c r="Z4" s="12"/>
      <c r="AA4" s="11"/>
      <c r="AB4" s="3"/>
      <c r="AC4" s="12"/>
    </row>
    <row r="5" spans="1:29" x14ac:dyDescent="0.3">
      <c r="A5" s="17" t="s">
        <v>2</v>
      </c>
      <c r="B5" s="5" t="s">
        <v>28</v>
      </c>
      <c r="C5" s="34">
        <v>1296.98</v>
      </c>
      <c r="D5" s="38">
        <v>0.188</v>
      </c>
      <c r="E5" s="52">
        <v>6567.93</v>
      </c>
      <c r="F5" s="56">
        <v>48490.9</v>
      </c>
      <c r="G5" s="3">
        <v>0.86455300000000002</v>
      </c>
      <c r="H5" s="16">
        <v>3600.14</v>
      </c>
      <c r="I5" s="9"/>
      <c r="J5" s="3"/>
      <c r="K5" s="14"/>
      <c r="L5" s="9"/>
      <c r="M5" s="3"/>
      <c r="N5" s="12"/>
      <c r="O5" s="9"/>
      <c r="P5" s="3"/>
      <c r="Q5" s="12"/>
      <c r="R5" s="9"/>
      <c r="S5" s="3"/>
      <c r="T5" s="12"/>
      <c r="U5" s="9"/>
      <c r="V5" s="3"/>
      <c r="W5" s="12"/>
      <c r="X5" s="9"/>
      <c r="Y5" s="3"/>
      <c r="Z5" s="12"/>
      <c r="AA5" s="11"/>
      <c r="AB5" s="3"/>
      <c r="AC5" s="12"/>
    </row>
    <row r="6" spans="1:29" x14ac:dyDescent="0.3">
      <c r="A6" s="17" t="s">
        <v>3</v>
      </c>
      <c r="B6" s="5" t="s">
        <v>28</v>
      </c>
      <c r="C6" s="34">
        <v>1169.94</v>
      </c>
      <c r="D6" s="38">
        <v>0.14099999999999999</v>
      </c>
      <c r="E6" s="52">
        <v>2984.89</v>
      </c>
      <c r="F6" s="56">
        <v>45668.4</v>
      </c>
      <c r="G6" s="3">
        <v>0.93464000000000003</v>
      </c>
      <c r="H6" s="16">
        <v>3605.09</v>
      </c>
      <c r="I6" s="9"/>
      <c r="J6" s="3"/>
      <c r="K6" s="14"/>
      <c r="L6" s="9"/>
      <c r="M6" s="3"/>
      <c r="N6" s="12"/>
      <c r="O6" s="9"/>
      <c r="P6" s="3"/>
      <c r="Q6" s="12"/>
      <c r="R6" s="9"/>
      <c r="S6" s="3"/>
      <c r="T6" s="12"/>
      <c r="U6" s="9"/>
      <c r="V6" s="3"/>
      <c r="W6" s="12"/>
      <c r="X6" s="9"/>
      <c r="Y6" s="3"/>
      <c r="Z6" s="12"/>
      <c r="AA6" s="11"/>
      <c r="AB6" s="3"/>
      <c r="AC6" s="12"/>
    </row>
    <row r="7" spans="1:29" x14ac:dyDescent="0.3">
      <c r="A7" s="17" t="s">
        <v>4</v>
      </c>
      <c r="B7" s="5" t="s">
        <v>28</v>
      </c>
      <c r="C7" s="34">
        <v>3614.39</v>
      </c>
      <c r="D7" s="38">
        <v>0.14099999999999999</v>
      </c>
      <c r="E7" s="52">
        <v>8382.84</v>
      </c>
      <c r="F7" s="56">
        <v>60740.5</v>
      </c>
      <c r="G7" s="3">
        <v>0.86198900000000001</v>
      </c>
      <c r="H7" s="16">
        <v>3603.83</v>
      </c>
      <c r="I7" s="9"/>
      <c r="J7" s="3"/>
      <c r="K7" s="14"/>
      <c r="L7" s="9"/>
      <c r="M7" s="3"/>
      <c r="N7" s="12"/>
      <c r="O7" s="9"/>
      <c r="P7" s="3"/>
      <c r="Q7" s="12"/>
      <c r="R7" s="9"/>
      <c r="S7" s="3"/>
      <c r="T7" s="12"/>
      <c r="U7" s="9"/>
      <c r="V7" s="3"/>
      <c r="W7" s="12"/>
      <c r="X7" s="9"/>
      <c r="Y7" s="3"/>
      <c r="Z7" s="12"/>
      <c r="AA7" s="11"/>
      <c r="AB7" s="3"/>
      <c r="AC7" s="12"/>
    </row>
    <row r="8" spans="1:29" x14ac:dyDescent="0.3">
      <c r="A8" s="17" t="s">
        <v>5</v>
      </c>
      <c r="B8" s="5" t="s">
        <v>29</v>
      </c>
      <c r="C8" s="34">
        <v>5070.1099999999997</v>
      </c>
      <c r="D8" s="38">
        <v>0.23400000000000001</v>
      </c>
      <c r="E8" s="52">
        <v>6457.92</v>
      </c>
      <c r="F8" s="56">
        <v>36246</v>
      </c>
      <c r="G8" s="3">
        <v>0.82183099999999998</v>
      </c>
      <c r="H8" s="16">
        <v>3608.03</v>
      </c>
      <c r="I8" s="9"/>
      <c r="J8" s="3"/>
      <c r="K8" s="14"/>
      <c r="L8" s="9"/>
      <c r="M8" s="3"/>
      <c r="N8" s="14"/>
      <c r="O8" s="9"/>
      <c r="P8" s="3"/>
      <c r="Q8" s="14"/>
      <c r="R8" s="9"/>
      <c r="S8" s="3"/>
      <c r="T8" s="14"/>
      <c r="U8" s="9"/>
      <c r="V8" s="3"/>
      <c r="W8" s="14"/>
      <c r="X8" s="9"/>
      <c r="Y8" s="3"/>
      <c r="Z8" s="14"/>
      <c r="AA8" s="11"/>
      <c r="AB8" s="3"/>
      <c r="AC8" s="14"/>
    </row>
    <row r="9" spans="1:29" x14ac:dyDescent="0.3">
      <c r="A9" s="17" t="s">
        <v>6</v>
      </c>
      <c r="B9" s="5" t="s">
        <v>29</v>
      </c>
      <c r="C9" s="34">
        <v>3827.43</v>
      </c>
      <c r="D9" s="38">
        <v>0.313</v>
      </c>
      <c r="E9" s="52">
        <v>6176.39</v>
      </c>
      <c r="F9" s="56">
        <v>47441.4</v>
      </c>
      <c r="G9" s="3">
        <v>0.86980999999999997</v>
      </c>
      <c r="H9" s="16">
        <v>3603.23</v>
      </c>
      <c r="I9" s="9"/>
      <c r="J9" s="3"/>
      <c r="K9" s="14"/>
      <c r="L9" s="9"/>
      <c r="M9" s="3"/>
      <c r="N9" s="14"/>
      <c r="O9" s="9"/>
      <c r="P9" s="3"/>
      <c r="Q9" s="14"/>
      <c r="R9" s="9"/>
      <c r="S9" s="3"/>
      <c r="T9" s="14"/>
      <c r="U9" s="9"/>
      <c r="V9" s="3"/>
      <c r="W9" s="14"/>
      <c r="X9" s="9"/>
      <c r="Y9" s="3"/>
      <c r="Z9" s="14"/>
      <c r="AA9" s="11"/>
      <c r="AB9" s="3"/>
      <c r="AC9" s="14"/>
    </row>
    <row r="10" spans="1:29" x14ac:dyDescent="0.3">
      <c r="A10" s="17" t="s">
        <v>7</v>
      </c>
      <c r="B10" s="5" t="s">
        <v>29</v>
      </c>
      <c r="C10" s="34">
        <v>12843.2</v>
      </c>
      <c r="D10" s="38">
        <v>0.23499999999999999</v>
      </c>
      <c r="E10" s="52">
        <v>15576.5</v>
      </c>
      <c r="F10" s="56">
        <v>77985.8</v>
      </c>
      <c r="G10" s="3">
        <v>0.800265</v>
      </c>
      <c r="H10" s="16">
        <v>3603.3</v>
      </c>
      <c r="I10" s="9"/>
      <c r="J10" s="3"/>
      <c r="K10" s="14"/>
      <c r="L10" s="9"/>
      <c r="M10" s="3"/>
      <c r="N10" s="14"/>
      <c r="O10" s="9"/>
      <c r="P10" s="3"/>
      <c r="Q10" s="14"/>
      <c r="R10" s="9"/>
      <c r="S10" s="3"/>
      <c r="T10" s="14"/>
      <c r="U10" s="9"/>
      <c r="V10" s="3"/>
      <c r="W10" s="14"/>
      <c r="X10" s="9"/>
      <c r="Y10" s="3"/>
      <c r="Z10" s="14"/>
      <c r="AA10" s="11"/>
      <c r="AB10" s="3"/>
      <c r="AC10" s="14"/>
    </row>
    <row r="11" spans="1:29" x14ac:dyDescent="0.3">
      <c r="A11" s="17" t="s">
        <v>8</v>
      </c>
      <c r="B11" s="5" t="s">
        <v>29</v>
      </c>
      <c r="C11" s="34">
        <v>3202.4</v>
      </c>
      <c r="D11" s="38">
        <v>0.39100000000000001</v>
      </c>
      <c r="E11" s="52">
        <v>4724.92</v>
      </c>
      <c r="F11" s="56">
        <v>36526.1</v>
      </c>
      <c r="G11" s="3">
        <v>0.87064299999999994</v>
      </c>
      <c r="H11" s="16">
        <v>3604.05</v>
      </c>
      <c r="I11" s="9"/>
      <c r="J11" s="3"/>
      <c r="K11" s="14"/>
      <c r="L11" s="9"/>
      <c r="M11" s="3"/>
      <c r="N11" s="14"/>
      <c r="O11" s="9"/>
      <c r="P11" s="3"/>
      <c r="Q11" s="14"/>
      <c r="R11" s="9"/>
      <c r="S11" s="3"/>
      <c r="T11" s="14"/>
      <c r="U11" s="9"/>
      <c r="V11" s="3"/>
      <c r="W11" s="14"/>
      <c r="X11" s="9"/>
      <c r="Y11" s="3"/>
      <c r="Z11" s="14"/>
      <c r="AA11" s="11"/>
      <c r="AB11" s="3"/>
      <c r="AC11" s="14"/>
    </row>
    <row r="12" spans="1:29" x14ac:dyDescent="0.3">
      <c r="A12" s="17" t="s">
        <v>25</v>
      </c>
      <c r="B12" s="5" t="s">
        <v>29</v>
      </c>
      <c r="C12" s="34">
        <v>2773.76</v>
      </c>
      <c r="D12" s="38">
        <v>0.46899999999999997</v>
      </c>
      <c r="E12" s="52">
        <v>4390.6099999999997</v>
      </c>
      <c r="F12" s="56">
        <v>36888.199999999997</v>
      </c>
      <c r="G12" s="3">
        <v>0.88097499999999995</v>
      </c>
      <c r="H12" s="16">
        <v>3608.34</v>
      </c>
      <c r="I12" s="9"/>
      <c r="J12" s="3"/>
      <c r="K12" s="14"/>
      <c r="L12" s="9"/>
      <c r="M12" s="3"/>
      <c r="N12" s="14"/>
      <c r="O12" s="9"/>
      <c r="P12" s="3"/>
      <c r="Q12" s="14"/>
      <c r="R12" s="9"/>
      <c r="S12" s="3"/>
      <c r="T12" s="14"/>
      <c r="U12" s="9"/>
      <c r="V12" s="3"/>
      <c r="W12" s="14"/>
      <c r="X12" s="9"/>
      <c r="Y12" s="3"/>
      <c r="Z12" s="14"/>
      <c r="AA12" s="11"/>
      <c r="AB12" s="3"/>
      <c r="AC12" s="14"/>
    </row>
    <row r="13" spans="1:29" x14ac:dyDescent="0.3">
      <c r="A13" s="17" t="s">
        <v>9</v>
      </c>
      <c r="B13" s="5" t="s">
        <v>30</v>
      </c>
      <c r="C13" s="34">
        <v>12380.8</v>
      </c>
      <c r="D13" s="38">
        <v>0.57799999999999996</v>
      </c>
      <c r="E13" s="52">
        <v>23124.5</v>
      </c>
      <c r="F13" s="56">
        <v>176042</v>
      </c>
      <c r="G13" s="3">
        <v>0.86864200000000003</v>
      </c>
      <c r="H13" s="16">
        <v>3600.48</v>
      </c>
      <c r="I13" s="9"/>
      <c r="J13" s="3"/>
      <c r="K13" s="12"/>
      <c r="L13" s="9"/>
      <c r="M13" s="3"/>
      <c r="N13" s="14"/>
      <c r="O13" s="9"/>
      <c r="P13" s="3"/>
      <c r="Q13" s="14"/>
      <c r="R13" s="9"/>
      <c r="S13" s="3"/>
      <c r="T13" s="14"/>
      <c r="U13" s="9"/>
      <c r="V13" s="3"/>
      <c r="W13" s="14"/>
      <c r="X13" s="9"/>
      <c r="Y13" s="3"/>
      <c r="Z13" s="14"/>
      <c r="AA13" s="11"/>
      <c r="AB13" s="3"/>
      <c r="AC13" s="14"/>
    </row>
    <row r="14" spans="1:29" x14ac:dyDescent="0.3">
      <c r="A14" s="17" t="s">
        <v>10</v>
      </c>
      <c r="B14" s="5" t="s">
        <v>30</v>
      </c>
      <c r="C14" s="34">
        <v>28381.9</v>
      </c>
      <c r="D14" s="38">
        <v>0.42199999999999999</v>
      </c>
      <c r="E14" s="52">
        <v>36385.199999999997</v>
      </c>
      <c r="F14" s="56">
        <v>164161</v>
      </c>
      <c r="G14" s="3">
        <v>0.77835699999999997</v>
      </c>
      <c r="H14" s="16">
        <v>3600.22</v>
      </c>
      <c r="I14" s="9"/>
      <c r="J14" s="3"/>
      <c r="K14" s="12"/>
      <c r="L14" s="9"/>
      <c r="M14" s="3"/>
      <c r="N14" s="14"/>
      <c r="O14" s="9"/>
      <c r="P14" s="3"/>
      <c r="Q14" s="14"/>
      <c r="R14" s="9"/>
      <c r="S14" s="3"/>
      <c r="T14" s="14"/>
      <c r="U14" s="9"/>
      <c r="V14" s="3"/>
      <c r="W14" s="14"/>
      <c r="X14" s="9"/>
      <c r="Y14" s="3"/>
      <c r="Z14" s="14"/>
      <c r="AA14" s="11"/>
      <c r="AB14" s="3"/>
      <c r="AC14" s="14"/>
    </row>
    <row r="15" spans="1:29" x14ac:dyDescent="0.3">
      <c r="A15" s="17" t="s">
        <v>11</v>
      </c>
      <c r="B15" s="5" t="s">
        <v>30</v>
      </c>
      <c r="C15" s="34">
        <v>16773.900000000001</v>
      </c>
      <c r="D15" s="38">
        <v>0.5</v>
      </c>
      <c r="E15" s="52">
        <v>22735.8</v>
      </c>
      <c r="F15" s="56">
        <v>140407</v>
      </c>
      <c r="G15" s="3">
        <v>0.83807299999999996</v>
      </c>
      <c r="H15" s="16">
        <v>3603.7</v>
      </c>
      <c r="I15" s="9"/>
      <c r="J15" s="3"/>
      <c r="K15" s="12"/>
      <c r="L15" s="9"/>
      <c r="M15" s="3"/>
      <c r="N15" s="14"/>
      <c r="O15" s="9"/>
      <c r="P15" s="3"/>
      <c r="Q15" s="14"/>
      <c r="R15" s="9"/>
      <c r="S15" s="3"/>
      <c r="T15" s="14"/>
      <c r="U15" s="9"/>
      <c r="V15" s="3"/>
      <c r="W15" s="14"/>
      <c r="X15" s="9"/>
      <c r="Y15" s="3"/>
      <c r="Z15" s="14"/>
      <c r="AA15" s="11"/>
      <c r="AB15" s="3"/>
      <c r="AC15" s="14"/>
    </row>
    <row r="16" spans="1:29" x14ac:dyDescent="0.3">
      <c r="A16" s="17" t="s">
        <v>12</v>
      </c>
      <c r="B16" s="5" t="s">
        <v>30</v>
      </c>
      <c r="C16" s="34">
        <v>12915.7</v>
      </c>
      <c r="D16" s="38">
        <v>0.54700000000000004</v>
      </c>
      <c r="E16" s="52">
        <v>21264.400000000001</v>
      </c>
      <c r="F16" s="56">
        <v>130650</v>
      </c>
      <c r="G16" s="3">
        <v>0.83724200000000004</v>
      </c>
      <c r="H16" s="16">
        <v>3604.44</v>
      </c>
      <c r="I16" s="9"/>
      <c r="J16" s="3"/>
      <c r="K16" s="12"/>
      <c r="L16" s="9"/>
      <c r="M16" s="3"/>
      <c r="N16" s="14"/>
      <c r="O16" s="9"/>
      <c r="P16" s="3"/>
      <c r="Q16" s="14"/>
      <c r="R16" s="9"/>
      <c r="S16" s="3"/>
      <c r="T16" s="14"/>
      <c r="U16" s="9"/>
      <c r="V16" s="3"/>
      <c r="W16" s="14"/>
      <c r="X16" s="9"/>
      <c r="Y16" s="3"/>
      <c r="Z16" s="14"/>
      <c r="AA16" s="11"/>
      <c r="AB16" s="3"/>
      <c r="AC16" s="14"/>
    </row>
    <row r="17" spans="1:29" x14ac:dyDescent="0.3">
      <c r="A17" s="17" t="s">
        <v>13</v>
      </c>
      <c r="B17" s="5" t="s">
        <v>30</v>
      </c>
      <c r="C17" s="34">
        <v>13601.9</v>
      </c>
      <c r="D17" s="38">
        <v>0.39100000000000001</v>
      </c>
      <c r="E17" s="52">
        <v>20705.099999999999</v>
      </c>
      <c r="F17" s="56">
        <v>153017</v>
      </c>
      <c r="G17" s="3">
        <v>0.86468800000000001</v>
      </c>
      <c r="H17" s="16">
        <v>3600.27</v>
      </c>
      <c r="I17" s="9"/>
      <c r="J17" s="3"/>
      <c r="K17" s="12"/>
      <c r="L17" s="9"/>
      <c r="M17" s="3"/>
      <c r="N17" s="14"/>
      <c r="O17" s="9"/>
      <c r="P17" s="3"/>
      <c r="Q17" s="14"/>
      <c r="R17" s="9"/>
      <c r="S17" s="3"/>
      <c r="T17" s="14"/>
      <c r="U17" s="9"/>
      <c r="V17" s="3"/>
      <c r="W17" s="14"/>
      <c r="X17" s="9"/>
      <c r="Y17" s="3"/>
      <c r="Z17" s="14"/>
      <c r="AA17" s="11"/>
      <c r="AB17" s="3"/>
      <c r="AC17" s="14"/>
    </row>
    <row r="18" spans="1:29" x14ac:dyDescent="0.3">
      <c r="A18" s="17" t="s">
        <v>35</v>
      </c>
      <c r="B18" s="5" t="s">
        <v>50</v>
      </c>
      <c r="C18" s="35"/>
      <c r="D18" s="39"/>
      <c r="E18" s="52">
        <v>61363.199999999997</v>
      </c>
      <c r="F18" s="56">
        <v>501190</v>
      </c>
      <c r="G18" s="3">
        <v>0.87756500000000004</v>
      </c>
      <c r="H18" s="16">
        <v>3600.09</v>
      </c>
      <c r="I18" s="9"/>
      <c r="J18" s="3"/>
      <c r="K18" s="12"/>
      <c r="L18" s="9"/>
      <c r="M18" s="3"/>
      <c r="N18" s="12"/>
      <c r="O18" s="9"/>
      <c r="P18" s="3"/>
      <c r="Q18" s="12"/>
      <c r="R18" s="9"/>
      <c r="S18" s="3"/>
      <c r="T18" s="12"/>
      <c r="U18" s="9"/>
      <c r="V18" s="3"/>
      <c r="W18" s="12"/>
      <c r="X18" s="9"/>
      <c r="Y18" s="3"/>
      <c r="Z18" s="12"/>
      <c r="AA18" s="11"/>
      <c r="AB18" s="3"/>
      <c r="AC18" s="12"/>
    </row>
    <row r="19" spans="1:29" x14ac:dyDescent="0.3">
      <c r="A19" s="17" t="s">
        <v>36</v>
      </c>
      <c r="B19" s="5" t="s">
        <v>50</v>
      </c>
      <c r="C19" s="35"/>
      <c r="D19" s="39"/>
      <c r="F19" s="56"/>
      <c r="G19" s="3"/>
      <c r="H19" s="16"/>
      <c r="I19" s="9"/>
      <c r="J19" s="3"/>
      <c r="K19" s="12"/>
      <c r="L19" s="9"/>
      <c r="M19" s="3"/>
      <c r="N19" s="12"/>
      <c r="O19" s="9"/>
      <c r="P19" s="3"/>
      <c r="Q19" s="12"/>
      <c r="R19" s="9"/>
      <c r="S19" s="3"/>
      <c r="T19" s="12"/>
      <c r="U19" s="9"/>
      <c r="V19" s="3"/>
      <c r="W19" s="12"/>
      <c r="X19" s="9"/>
      <c r="Y19" s="3"/>
      <c r="Z19" s="12"/>
      <c r="AA19" s="11"/>
      <c r="AB19" s="3"/>
      <c r="AC19" s="12"/>
    </row>
    <row r="20" spans="1:29" x14ac:dyDescent="0.3">
      <c r="A20" s="17" t="s">
        <v>37</v>
      </c>
      <c r="B20" s="5" t="s">
        <v>50</v>
      </c>
      <c r="C20" s="35"/>
      <c r="D20" s="39"/>
      <c r="F20" s="56"/>
      <c r="G20" s="3"/>
      <c r="H20" s="16"/>
      <c r="I20" s="9"/>
      <c r="J20" s="3"/>
      <c r="K20" s="12"/>
      <c r="L20" s="9"/>
      <c r="M20" s="3"/>
      <c r="N20" s="12"/>
      <c r="O20" s="9"/>
      <c r="P20" s="3"/>
      <c r="Q20" s="12"/>
      <c r="R20" s="9"/>
      <c r="S20" s="3"/>
      <c r="T20" s="12"/>
      <c r="U20" s="9"/>
      <c r="V20" s="3"/>
      <c r="W20" s="12"/>
      <c r="X20" s="9"/>
      <c r="Y20" s="3"/>
      <c r="Z20" s="12"/>
      <c r="AA20" s="11"/>
      <c r="AB20" s="3"/>
      <c r="AC20" s="12"/>
    </row>
    <row r="21" spans="1:29" x14ac:dyDescent="0.3">
      <c r="A21" s="17" t="s">
        <v>38</v>
      </c>
      <c r="B21" s="5" t="s">
        <v>50</v>
      </c>
      <c r="C21" s="35"/>
      <c r="D21" s="39"/>
      <c r="E21" s="52"/>
      <c r="F21" s="56"/>
      <c r="G21" s="3"/>
      <c r="H21" s="16"/>
      <c r="I21" s="9"/>
      <c r="J21" s="3"/>
      <c r="K21" s="12"/>
      <c r="L21" s="9"/>
      <c r="M21" s="3"/>
      <c r="N21" s="12"/>
      <c r="O21" s="9"/>
      <c r="P21" s="3"/>
      <c r="Q21" s="12"/>
      <c r="R21" s="9"/>
      <c r="S21" s="3"/>
      <c r="T21" s="12"/>
      <c r="U21" s="9"/>
      <c r="V21" s="3"/>
      <c r="W21" s="14"/>
      <c r="X21" s="9"/>
      <c r="Y21" s="3"/>
      <c r="Z21" s="12"/>
      <c r="AA21" s="11"/>
      <c r="AB21" s="3"/>
      <c r="AC21" s="12"/>
    </row>
    <row r="22" spans="1:29" x14ac:dyDescent="0.3">
      <c r="A22" s="17" t="s">
        <v>39</v>
      </c>
      <c r="B22" s="5" t="s">
        <v>50</v>
      </c>
      <c r="C22" s="35"/>
      <c r="D22" s="39"/>
      <c r="E22" s="52"/>
      <c r="F22" s="56"/>
      <c r="G22" s="3"/>
      <c r="H22" s="16"/>
      <c r="I22" s="9"/>
      <c r="J22" s="3"/>
      <c r="K22" s="12"/>
      <c r="L22" s="9"/>
      <c r="M22" s="3"/>
      <c r="N22" s="12"/>
      <c r="O22" s="9"/>
      <c r="P22" s="3"/>
      <c r="Q22" s="12"/>
      <c r="R22" s="9"/>
      <c r="S22" s="3"/>
      <c r="T22" s="12"/>
      <c r="U22" s="9"/>
      <c r="V22" s="3"/>
      <c r="W22" s="12"/>
      <c r="X22" s="9"/>
      <c r="Y22" s="3"/>
      <c r="Z22" s="12"/>
      <c r="AA22" s="11"/>
      <c r="AB22" s="3"/>
      <c r="AC22" s="12"/>
    </row>
    <row r="23" spans="1:29" x14ac:dyDescent="0.3">
      <c r="A23" s="17" t="s">
        <v>40</v>
      </c>
      <c r="B23" s="5" t="s">
        <v>51</v>
      </c>
      <c r="C23" s="35"/>
      <c r="D23" s="39"/>
      <c r="E23" s="52">
        <v>110000</v>
      </c>
      <c r="F23" s="53">
        <v>219530</v>
      </c>
      <c r="G23" s="2">
        <v>0.49892900000000001</v>
      </c>
      <c r="H23" s="13">
        <v>3606.95</v>
      </c>
      <c r="I23" s="9"/>
      <c r="J23" s="3"/>
      <c r="K23" s="12"/>
      <c r="L23" s="9"/>
      <c r="M23" s="3"/>
      <c r="N23" s="12"/>
      <c r="O23" s="9"/>
      <c r="P23" s="3"/>
      <c r="Q23" s="12"/>
      <c r="R23" s="9"/>
      <c r="S23" s="3"/>
      <c r="T23" s="12"/>
      <c r="U23" s="9"/>
      <c r="V23" s="3"/>
      <c r="W23" s="12"/>
      <c r="X23" s="9"/>
      <c r="Y23" s="3"/>
      <c r="Z23" s="12"/>
      <c r="AA23" s="11"/>
      <c r="AB23" s="3"/>
      <c r="AC23" s="12"/>
    </row>
    <row r="24" spans="1:29" x14ac:dyDescent="0.3">
      <c r="A24" s="17" t="s">
        <v>41</v>
      </c>
      <c r="B24" s="5" t="s">
        <v>51</v>
      </c>
      <c r="C24" s="35"/>
      <c r="D24" s="39"/>
      <c r="E24" s="52"/>
      <c r="I24" s="9"/>
      <c r="J24" s="3"/>
      <c r="K24" s="12"/>
      <c r="L24" s="9"/>
      <c r="M24" s="3"/>
      <c r="N24" s="12"/>
      <c r="O24" s="9"/>
      <c r="P24" s="3"/>
      <c r="Q24" s="12"/>
      <c r="R24" s="9"/>
      <c r="S24" s="3"/>
      <c r="T24" s="12"/>
      <c r="U24" s="9"/>
      <c r="V24" s="3"/>
      <c r="W24" s="12"/>
      <c r="X24" s="9"/>
      <c r="Y24" s="3"/>
      <c r="Z24" s="12"/>
      <c r="AA24" s="11"/>
      <c r="AB24" s="3"/>
      <c r="AC24" s="12"/>
    </row>
    <row r="25" spans="1:29" x14ac:dyDescent="0.3">
      <c r="A25" s="17" t="s">
        <v>42</v>
      </c>
      <c r="B25" s="5" t="s">
        <v>51</v>
      </c>
      <c r="C25" s="35"/>
      <c r="D25" s="39"/>
      <c r="E25" s="52"/>
      <c r="F25" s="56"/>
      <c r="G25" s="3"/>
      <c r="H25" s="16"/>
      <c r="I25" s="9"/>
      <c r="J25" s="3"/>
      <c r="K25" s="12"/>
      <c r="L25" s="9"/>
      <c r="M25" s="3"/>
      <c r="N25" s="12"/>
      <c r="O25" s="9"/>
      <c r="P25" s="3"/>
      <c r="Q25" s="12"/>
      <c r="R25" s="9"/>
      <c r="S25" s="3"/>
      <c r="T25" s="12"/>
      <c r="U25" s="9"/>
      <c r="V25" s="3"/>
      <c r="W25" s="12"/>
      <c r="X25" s="9"/>
      <c r="Y25" s="3"/>
      <c r="Z25" s="12"/>
      <c r="AA25" s="11"/>
      <c r="AB25" s="3"/>
      <c r="AC25" s="12"/>
    </row>
    <row r="26" spans="1:29" x14ac:dyDescent="0.3">
      <c r="A26" s="17" t="s">
        <v>43</v>
      </c>
      <c r="B26" s="5" t="s">
        <v>51</v>
      </c>
      <c r="C26" s="35"/>
      <c r="D26" s="39"/>
      <c r="E26" s="52"/>
      <c r="F26" s="56"/>
      <c r="G26" s="3"/>
      <c r="H26" s="16"/>
      <c r="I26" s="9"/>
      <c r="J26" s="3"/>
      <c r="K26" s="12"/>
      <c r="L26" s="9"/>
      <c r="M26" s="3"/>
      <c r="N26" s="12"/>
      <c r="O26" s="9"/>
      <c r="P26" s="3"/>
      <c r="Q26" s="12"/>
      <c r="R26" s="9"/>
      <c r="S26" s="3"/>
      <c r="T26" s="12"/>
      <c r="U26" s="9"/>
      <c r="V26" s="3"/>
      <c r="W26" s="12"/>
      <c r="X26" s="9"/>
      <c r="Y26" s="3"/>
      <c r="Z26" s="12"/>
      <c r="AA26" s="11"/>
      <c r="AB26" s="3"/>
      <c r="AC26" s="12"/>
    </row>
    <row r="27" spans="1:29" x14ac:dyDescent="0.3">
      <c r="A27" s="17" t="s">
        <v>44</v>
      </c>
      <c r="B27" s="5" t="s">
        <v>51</v>
      </c>
      <c r="C27" s="35"/>
      <c r="D27" s="39"/>
      <c r="E27" s="52"/>
      <c r="F27" s="56"/>
      <c r="G27" s="3"/>
      <c r="H27" s="16"/>
      <c r="I27" s="9"/>
      <c r="J27" s="3"/>
      <c r="K27" s="12"/>
      <c r="L27" s="9"/>
      <c r="M27" s="3"/>
      <c r="N27" s="12"/>
      <c r="O27" s="9"/>
      <c r="P27" s="3"/>
      <c r="Q27" s="12"/>
      <c r="R27" s="9"/>
      <c r="S27" s="3"/>
      <c r="T27" s="12"/>
      <c r="U27" s="9"/>
      <c r="V27" s="3"/>
      <c r="W27" s="12"/>
      <c r="X27" s="9"/>
      <c r="Y27" s="3"/>
      <c r="Z27" s="12"/>
      <c r="AA27" s="11"/>
      <c r="AB27" s="3"/>
      <c r="AC27" s="12"/>
    </row>
    <row r="28" spans="1:29" x14ac:dyDescent="0.3">
      <c r="A28" s="17" t="s">
        <v>45</v>
      </c>
      <c r="B28" s="5" t="s">
        <v>52</v>
      </c>
      <c r="C28" s="35"/>
      <c r="D28" s="39"/>
      <c r="E28" s="52">
        <v>132614</v>
      </c>
      <c r="F28" s="53">
        <v>461591</v>
      </c>
      <c r="G28" s="2">
        <v>0.712704</v>
      </c>
      <c r="H28" s="13">
        <v>3600.92</v>
      </c>
      <c r="I28" s="9"/>
      <c r="J28" s="3"/>
      <c r="K28" s="12"/>
      <c r="L28" s="9"/>
      <c r="M28" s="3"/>
      <c r="N28" s="12"/>
      <c r="O28" s="9"/>
      <c r="P28" s="3"/>
      <c r="Q28" s="12"/>
      <c r="R28" s="9"/>
      <c r="S28" s="3"/>
      <c r="T28" s="12"/>
      <c r="U28" s="9"/>
      <c r="V28" s="3"/>
      <c r="W28" s="12"/>
      <c r="X28" s="9"/>
      <c r="Y28" s="3"/>
      <c r="Z28" s="12"/>
      <c r="AA28" s="11"/>
      <c r="AB28" s="3"/>
      <c r="AC28" s="12"/>
    </row>
    <row r="29" spans="1:29" x14ac:dyDescent="0.3">
      <c r="A29" s="17" t="s">
        <v>46</v>
      </c>
      <c r="B29" s="5" t="s">
        <v>52</v>
      </c>
      <c r="C29" s="35"/>
      <c r="D29" s="39"/>
      <c r="E29" s="52"/>
      <c r="F29" s="56"/>
      <c r="G29" s="3"/>
      <c r="H29" s="16"/>
      <c r="I29" s="9"/>
      <c r="J29" s="3"/>
      <c r="K29" s="12"/>
      <c r="L29" s="9"/>
      <c r="M29" s="3"/>
      <c r="N29" s="12"/>
      <c r="O29" s="9"/>
      <c r="P29" s="3"/>
      <c r="Q29" s="12"/>
      <c r="R29" s="9"/>
      <c r="S29" s="3"/>
      <c r="T29" s="12"/>
      <c r="U29" s="9"/>
      <c r="V29" s="3"/>
      <c r="W29" s="12"/>
      <c r="X29" s="9"/>
      <c r="Y29" s="3"/>
      <c r="Z29" s="12"/>
      <c r="AA29" s="11"/>
      <c r="AB29" s="3"/>
      <c r="AC29" s="12"/>
    </row>
    <row r="30" spans="1:29" x14ac:dyDescent="0.3">
      <c r="A30" s="17" t="s">
        <v>47</v>
      </c>
      <c r="B30" s="5" t="s">
        <v>52</v>
      </c>
      <c r="C30" s="35"/>
      <c r="D30" s="39"/>
      <c r="E30" s="52"/>
      <c r="F30" s="56"/>
      <c r="G30" s="3"/>
      <c r="H30" s="16"/>
      <c r="I30" s="9"/>
      <c r="J30" s="3"/>
      <c r="K30" s="12"/>
      <c r="L30" s="9"/>
      <c r="M30" s="3"/>
      <c r="N30" s="12"/>
      <c r="O30" s="9"/>
      <c r="P30" s="3"/>
      <c r="Q30" s="12"/>
      <c r="R30" s="9"/>
      <c r="S30" s="3"/>
      <c r="T30" s="12"/>
      <c r="U30" s="9"/>
      <c r="V30" s="3"/>
      <c r="W30" s="12"/>
      <c r="X30" s="9"/>
      <c r="Y30" s="3"/>
      <c r="Z30" s="12"/>
      <c r="AA30" s="11"/>
      <c r="AB30" s="3"/>
      <c r="AC30" s="12"/>
    </row>
    <row r="31" spans="1:29" x14ac:dyDescent="0.3">
      <c r="A31" s="17" t="s">
        <v>48</v>
      </c>
      <c r="B31" s="5" t="s">
        <v>52</v>
      </c>
      <c r="C31" s="35"/>
      <c r="D31" s="39"/>
      <c r="E31" s="52"/>
      <c r="F31" s="56"/>
      <c r="G31" s="3"/>
      <c r="H31" s="16"/>
      <c r="I31" s="9"/>
      <c r="J31" s="3"/>
      <c r="K31" s="12"/>
      <c r="L31" s="9"/>
      <c r="M31" s="3"/>
      <c r="N31" s="12"/>
      <c r="O31" s="9"/>
      <c r="P31" s="3"/>
      <c r="Q31" s="12"/>
      <c r="R31" s="9"/>
      <c r="S31" s="3"/>
      <c r="T31" s="12"/>
      <c r="U31" s="9"/>
      <c r="V31" s="3"/>
      <c r="W31" s="12"/>
      <c r="X31" s="9"/>
      <c r="Y31" s="3"/>
      <c r="Z31" s="12"/>
      <c r="AA31" s="11"/>
      <c r="AB31" s="3"/>
      <c r="AC31" s="12"/>
    </row>
    <row r="32" spans="1:29" x14ac:dyDescent="0.3">
      <c r="A32" s="25" t="s">
        <v>49</v>
      </c>
      <c r="B32" s="31" t="s">
        <v>52</v>
      </c>
      <c r="C32" s="36"/>
      <c r="D32" s="40"/>
      <c r="E32" s="54"/>
      <c r="F32" s="57"/>
      <c r="G32" s="27"/>
      <c r="H32" s="28"/>
      <c r="I32" s="30"/>
      <c r="J32" s="27"/>
      <c r="K32" s="29"/>
      <c r="L32" s="30"/>
      <c r="M32" s="27"/>
      <c r="N32" s="29"/>
      <c r="O32" s="30"/>
      <c r="P32" s="27"/>
      <c r="Q32" s="29"/>
      <c r="R32" s="30"/>
      <c r="S32" s="27"/>
      <c r="T32" s="29"/>
      <c r="U32" s="30"/>
      <c r="V32" s="27"/>
      <c r="W32" s="29"/>
      <c r="X32" s="30"/>
      <c r="Y32" s="27"/>
      <c r="Z32" s="29"/>
      <c r="AA32" s="26"/>
      <c r="AB32" s="27"/>
      <c r="AC32" s="29"/>
    </row>
  </sheetData>
  <mergeCells count="12">
    <mergeCell ref="AA1:AC1"/>
    <mergeCell ref="F1:H1"/>
    <mergeCell ref="E1:E2"/>
    <mergeCell ref="A1:A2"/>
    <mergeCell ref="B1:B2"/>
    <mergeCell ref="C1:D1"/>
    <mergeCell ref="I1:K1"/>
    <mergeCell ref="L1:N1"/>
    <mergeCell ref="O1:Q1"/>
    <mergeCell ref="R1:T1"/>
    <mergeCell ref="U1:W1"/>
    <mergeCell ref="X1:Z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30C87-E8E9-4E85-A789-B5B0611F1596}">
  <dimension ref="A3:I7"/>
  <sheetViews>
    <sheetView workbookViewId="0">
      <selection activeCell="B3" sqref="B3:I3"/>
    </sheetView>
  </sheetViews>
  <sheetFormatPr defaultRowHeight="14.4" x14ac:dyDescent="0.3"/>
  <cols>
    <col min="1" max="1" width="17.21875" bestFit="1" customWidth="1"/>
    <col min="2" max="2" width="7" bestFit="1" customWidth="1"/>
    <col min="3" max="6" width="7.6640625" bestFit="1" customWidth="1"/>
    <col min="7" max="9" width="7" bestFit="1" customWidth="1"/>
    <col min="10" max="15" width="20.33203125" bestFit="1" customWidth="1"/>
    <col min="16" max="16" width="25.109375" bestFit="1" customWidth="1"/>
    <col min="17" max="17" width="23.88671875" bestFit="1" customWidth="1"/>
    <col min="18" max="20" width="24.5546875" bestFit="1" customWidth="1"/>
    <col min="21" max="21" width="10.6640625" bestFit="1" customWidth="1"/>
    <col min="22" max="22" width="6" bestFit="1" customWidth="1"/>
    <col min="23" max="23" width="10.6640625" bestFit="1" customWidth="1"/>
    <col min="24" max="24" width="6" bestFit="1" customWidth="1"/>
    <col min="25" max="25" width="10.6640625" bestFit="1" customWidth="1"/>
    <col min="26" max="26" width="6" bestFit="1" customWidth="1"/>
    <col min="27" max="27" width="10.6640625" bestFit="1" customWidth="1"/>
    <col min="28" max="28" width="10" bestFit="1" customWidth="1"/>
  </cols>
  <sheetData>
    <row r="3" spans="1:9" x14ac:dyDescent="0.3">
      <c r="A3" s="18" t="s">
        <v>31</v>
      </c>
      <c r="B3" t="s">
        <v>26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</row>
    <row r="4" spans="1:9" x14ac:dyDescent="0.3">
      <c r="A4" s="19" t="s">
        <v>28</v>
      </c>
      <c r="B4" s="21">
        <v>0.84357289153575277</v>
      </c>
      <c r="C4" s="21">
        <v>0.91201125267551575</v>
      </c>
      <c r="D4" s="21">
        <v>0.86656729103915353</v>
      </c>
      <c r="E4" s="21">
        <v>0.82503998410169621</v>
      </c>
      <c r="F4" s="21">
        <v>0.85449323437306912</v>
      </c>
      <c r="G4" s="21">
        <v>0.87793941368746198</v>
      </c>
      <c r="H4" s="21">
        <v>0.87743740584138652</v>
      </c>
      <c r="I4" s="21">
        <v>0.88271125256005334</v>
      </c>
    </row>
    <row r="5" spans="1:9" x14ac:dyDescent="0.3">
      <c r="A5" s="19" t="s">
        <v>29</v>
      </c>
      <c r="B5" s="21">
        <v>3.3552963860380731E-5</v>
      </c>
      <c r="C5" s="21">
        <v>2.4156865212711853E-3</v>
      </c>
      <c r="D5" s="21">
        <v>2.6820804830746541E-2</v>
      </c>
      <c r="E5" s="21">
        <v>5.3236668348901634E-3</v>
      </c>
      <c r="F5" s="21">
        <v>6.6779215144493503E-2</v>
      </c>
      <c r="G5" s="21">
        <v>3.3552963860380731E-5</v>
      </c>
      <c r="H5" s="21">
        <v>1.4139378658955932E-3</v>
      </c>
      <c r="I5" s="21">
        <v>2.714630857835717E-3</v>
      </c>
    </row>
    <row r="6" spans="1:9" x14ac:dyDescent="0.3">
      <c r="A6" s="19" t="s">
        <v>30</v>
      </c>
      <c r="B6" s="21">
        <v>9.6159890679116709E-5</v>
      </c>
      <c r="C6" s="21">
        <v>2.5772542170928264E-2</v>
      </c>
      <c r="D6" s="21">
        <v>8.2826493837510722E-3</v>
      </c>
      <c r="E6" s="21">
        <v>5.0598229616229907E-3</v>
      </c>
      <c r="F6" s="21">
        <v>2.7012286024704318E-2</v>
      </c>
      <c r="G6" s="21">
        <v>1.1853136107730663E-2</v>
      </c>
      <c r="H6" s="21">
        <v>1.2540103568876765E-2</v>
      </c>
      <c r="I6" s="21">
        <v>1.7827348671460356E-2</v>
      </c>
    </row>
    <row r="7" spans="1:9" x14ac:dyDescent="0.3">
      <c r="A7" s="19" t="s">
        <v>32</v>
      </c>
      <c r="B7" s="21">
        <v>0.28123420146343087</v>
      </c>
      <c r="C7" s="21">
        <v>0.31339982712257169</v>
      </c>
      <c r="D7" s="21">
        <v>0.3005569150845504</v>
      </c>
      <c r="E7" s="21">
        <v>0.27847449129940316</v>
      </c>
      <c r="F7" s="21">
        <v>0.31609491184742228</v>
      </c>
      <c r="G7" s="21">
        <v>0.29660870091968439</v>
      </c>
      <c r="H7" s="21">
        <v>0.29713048242538626</v>
      </c>
      <c r="I7" s="21">
        <v>0.30108441069644981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CB35-7241-4904-A530-82BD262E9BB2}">
  <dimension ref="A1:Q21"/>
  <sheetViews>
    <sheetView workbookViewId="0">
      <selection activeCell="C4" sqref="C4"/>
    </sheetView>
  </sheetViews>
  <sheetFormatPr defaultRowHeight="14.4" x14ac:dyDescent="0.3"/>
  <cols>
    <col min="1" max="8" width="9.33203125" style="10" bestFit="1" customWidth="1"/>
  </cols>
  <sheetData>
    <row r="1" spans="1:17" x14ac:dyDescent="0.3">
      <c r="A1" s="10" t="s">
        <v>15</v>
      </c>
      <c r="J1" t="s">
        <v>34</v>
      </c>
    </row>
    <row r="2" spans="1:17" x14ac:dyDescent="0.3">
      <c r="A2" s="20" t="s">
        <v>26</v>
      </c>
      <c r="B2" s="20" t="s">
        <v>18</v>
      </c>
      <c r="C2" s="20" t="s">
        <v>19</v>
      </c>
      <c r="D2" s="20" t="s">
        <v>20</v>
      </c>
      <c r="E2" s="20" t="s">
        <v>21</v>
      </c>
      <c r="F2" s="20" t="s">
        <v>22</v>
      </c>
      <c r="G2" s="20" t="s">
        <v>23</v>
      </c>
      <c r="H2" s="20" t="s">
        <v>24</v>
      </c>
      <c r="J2" s="20" t="s">
        <v>26</v>
      </c>
      <c r="K2" s="20" t="s">
        <v>18</v>
      </c>
      <c r="L2" s="20" t="s">
        <v>19</v>
      </c>
      <c r="M2" s="20" t="s">
        <v>20</v>
      </c>
      <c r="N2" s="20" t="s">
        <v>21</v>
      </c>
      <c r="O2" s="20" t="s">
        <v>22</v>
      </c>
      <c r="P2" s="20" t="s">
        <v>23</v>
      </c>
      <c r="Q2" s="20" t="s">
        <v>24</v>
      </c>
    </row>
    <row r="3" spans="1:17" x14ac:dyDescent="0.3">
      <c r="A3" s="9">
        <v>20981.7</v>
      </c>
      <c r="B3" s="9">
        <v>29794.9</v>
      </c>
      <c r="C3" s="9">
        <v>24598.2</v>
      </c>
      <c r="D3" s="9">
        <v>20056.5</v>
      </c>
      <c r="E3" s="9">
        <v>22893.200000000001</v>
      </c>
      <c r="F3" s="9">
        <v>30721.8</v>
      </c>
      <c r="G3" s="9">
        <v>25974.799999999999</v>
      </c>
      <c r="H3" s="11">
        <v>22714.9</v>
      </c>
      <c r="J3">
        <f>A3/MIN(A3:H3)</f>
        <v>1.0461296836437066</v>
      </c>
      <c r="K3">
        <f>B3/MIN(A3:H3)</f>
        <v>1.4855483259791091</v>
      </c>
      <c r="L3">
        <f>C3/MIN(A3:H3)</f>
        <v>1.2264452920499589</v>
      </c>
      <c r="M3">
        <f>D3/MIN(A3:H3)</f>
        <v>1</v>
      </c>
      <c r="N3">
        <f>E3/MIN(A3:H3)</f>
        <v>1.1414354448682473</v>
      </c>
      <c r="O3">
        <f>F3/MIN(A3:H3)</f>
        <v>1.5317627701742578</v>
      </c>
      <c r="P3">
        <f>G3/MIN(A3:H3)</f>
        <v>1.2950813950589584</v>
      </c>
      <c r="Q3">
        <f>H3/MIN(A3:H3)</f>
        <v>1.1325455587964002</v>
      </c>
    </row>
    <row r="4" spans="1:17" x14ac:dyDescent="0.3">
      <c r="A4" s="9">
        <v>32417.3</v>
      </c>
      <c r="B4" s="9">
        <v>64739.1</v>
      </c>
      <c r="C4" s="9">
        <v>56349.3</v>
      </c>
      <c r="D4" s="9">
        <v>26942.799999999999</v>
      </c>
      <c r="E4" s="9">
        <v>32084.7</v>
      </c>
      <c r="F4" s="9">
        <v>34843.300000000003</v>
      </c>
      <c r="G4" s="9">
        <v>36438.300000000003</v>
      </c>
      <c r="H4" s="11">
        <v>33986.300000000003</v>
      </c>
      <c r="J4">
        <f t="shared" ref="J4:J17" si="0">A4/MIN(A4:H4)</f>
        <v>1.2031897204447941</v>
      </c>
      <c r="K4">
        <f t="shared" ref="K4:K17" si="1">B4/MIN(A4:H4)</f>
        <v>2.4028348946657365</v>
      </c>
      <c r="L4">
        <f t="shared" ref="L4:L17" si="2">C4/MIN(A4:H4)</f>
        <v>2.0914418694419288</v>
      </c>
      <c r="M4">
        <f t="shared" ref="M4:M17" si="3">D4/MIN(A4:H4)</f>
        <v>1</v>
      </c>
      <c r="N4">
        <f t="shared" ref="N4:N17" si="4">E4/MIN(A4:H4)</f>
        <v>1.1908450495123002</v>
      </c>
      <c r="O4">
        <f t="shared" ref="O4:O17" si="5">F4/MIN(A4:H4)</f>
        <v>1.293232329230815</v>
      </c>
      <c r="P4">
        <f t="shared" ref="P4:P17" si="6">G4/MIN(A4:H4)</f>
        <v>1.3524318185192334</v>
      </c>
      <c r="Q4">
        <f t="shared" ref="Q4:Q17" si="7">H4/MIN(A4:H4)</f>
        <v>1.2614242023843105</v>
      </c>
    </row>
    <row r="5" spans="1:17" x14ac:dyDescent="0.3">
      <c r="A5" s="9">
        <v>16560.2</v>
      </c>
      <c r="B5" s="9">
        <v>33291.199999999997</v>
      </c>
      <c r="C5" s="9">
        <v>31108.9</v>
      </c>
      <c r="D5" s="9">
        <v>16174.3</v>
      </c>
      <c r="E5" s="9">
        <v>20899.7</v>
      </c>
      <c r="F5" s="9">
        <v>31900.6</v>
      </c>
      <c r="G5" s="9">
        <v>26748.3</v>
      </c>
      <c r="H5" s="11">
        <v>33057.199999999997</v>
      </c>
      <c r="J5">
        <f t="shared" si="0"/>
        <v>1.0238588377858702</v>
      </c>
      <c r="K5">
        <f t="shared" si="1"/>
        <v>2.058277637981242</v>
      </c>
      <c r="L5">
        <f t="shared" si="2"/>
        <v>1.923353715462184</v>
      </c>
      <c r="M5">
        <f t="shared" si="3"/>
        <v>1</v>
      </c>
      <c r="N5">
        <f t="shared" si="4"/>
        <v>1.2921548382310208</v>
      </c>
      <c r="O5">
        <f t="shared" si="5"/>
        <v>1.9723017379422911</v>
      </c>
      <c r="P5">
        <f t="shared" si="6"/>
        <v>1.6537531763352973</v>
      </c>
      <c r="Q5">
        <f t="shared" si="7"/>
        <v>2.0438102421743136</v>
      </c>
    </row>
    <row r="6" spans="1:17" x14ac:dyDescent="0.3">
      <c r="A6" s="9">
        <v>19369.599999999999</v>
      </c>
      <c r="B6" s="9">
        <v>28790.400000000001</v>
      </c>
      <c r="C6" s="9">
        <v>27334.1</v>
      </c>
      <c r="D6" s="9">
        <v>15157.1</v>
      </c>
      <c r="E6" s="9">
        <v>22770.799999999999</v>
      </c>
      <c r="F6" s="9">
        <v>17281.599999999999</v>
      </c>
      <c r="G6" s="9">
        <v>16649.099999999999</v>
      </c>
      <c r="H6" s="11">
        <v>28352.400000000001</v>
      </c>
      <c r="J6">
        <f t="shared" si="0"/>
        <v>1.2779225577452149</v>
      </c>
      <c r="K6">
        <f t="shared" si="1"/>
        <v>1.8994662567377665</v>
      </c>
      <c r="L6">
        <f t="shared" si="2"/>
        <v>1.8033858719675926</v>
      </c>
      <c r="M6">
        <f t="shared" si="3"/>
        <v>1</v>
      </c>
      <c r="N6">
        <f t="shared" si="4"/>
        <v>1.5023190451999393</v>
      </c>
      <c r="O6">
        <f t="shared" si="5"/>
        <v>1.1401653350574976</v>
      </c>
      <c r="P6">
        <f t="shared" si="6"/>
        <v>1.0984357165948631</v>
      </c>
      <c r="Q6">
        <f t="shared" si="7"/>
        <v>1.8705689083004005</v>
      </c>
    </row>
    <row r="7" spans="1:17" x14ac:dyDescent="0.3">
      <c r="A7" s="9">
        <v>18210</v>
      </c>
      <c r="B7" s="9">
        <v>36775</v>
      </c>
      <c r="C7" s="9">
        <v>16441.2</v>
      </c>
      <c r="D7" s="9">
        <v>16231.2</v>
      </c>
      <c r="E7" s="9">
        <v>18168.2</v>
      </c>
      <c r="F7" s="9">
        <v>23027</v>
      </c>
      <c r="G7" s="9">
        <v>26489.1</v>
      </c>
      <c r="H7" s="11">
        <v>24742.6</v>
      </c>
      <c r="J7">
        <f t="shared" si="0"/>
        <v>1.121913352062694</v>
      </c>
      <c r="K7">
        <f t="shared" si="1"/>
        <v>2.2656981615653802</v>
      </c>
      <c r="L7">
        <f t="shared" si="2"/>
        <v>1.0129380452461925</v>
      </c>
      <c r="M7">
        <f t="shared" si="3"/>
        <v>1</v>
      </c>
      <c r="N7">
        <f t="shared" si="4"/>
        <v>1.1193380649613092</v>
      </c>
      <c r="O7">
        <f t="shared" si="5"/>
        <v>1.4186874661146434</v>
      </c>
      <c r="P7">
        <f t="shared" si="6"/>
        <v>1.6319865444329438</v>
      </c>
      <c r="Q7">
        <f t="shared" si="7"/>
        <v>1.5243851348021094</v>
      </c>
    </row>
    <row r="8" spans="1:17" x14ac:dyDescent="0.3">
      <c r="A8" s="9">
        <v>5627.17</v>
      </c>
      <c r="B8" s="10">
        <v>5668.71</v>
      </c>
      <c r="C8" s="10">
        <v>5729.17</v>
      </c>
      <c r="D8" s="10">
        <v>5780.07</v>
      </c>
      <c r="E8" s="10">
        <v>5827.17</v>
      </c>
      <c r="F8" s="10">
        <v>5627.17</v>
      </c>
      <c r="G8" s="10">
        <v>5631.81</v>
      </c>
      <c r="H8" s="10">
        <v>5668.71</v>
      </c>
      <c r="J8">
        <f t="shared" si="0"/>
        <v>1</v>
      </c>
      <c r="K8">
        <f t="shared" si="1"/>
        <v>1.0073820410614927</v>
      </c>
      <c r="L8">
        <f t="shared" si="2"/>
        <v>1.0181263405939398</v>
      </c>
      <c r="M8">
        <f t="shared" si="3"/>
        <v>1.0271717399687585</v>
      </c>
      <c r="N8">
        <f t="shared" si="4"/>
        <v>1.0355418443018427</v>
      </c>
      <c r="O8">
        <f t="shared" si="5"/>
        <v>1</v>
      </c>
      <c r="P8">
        <f t="shared" si="6"/>
        <v>1.0008245707878027</v>
      </c>
      <c r="Q8">
        <f t="shared" si="7"/>
        <v>1.0073820410614927</v>
      </c>
    </row>
    <row r="9" spans="1:17" x14ac:dyDescent="0.3">
      <c r="A9" s="9">
        <v>3841.12</v>
      </c>
      <c r="B9" s="10">
        <v>3841.12</v>
      </c>
      <c r="C9" s="10">
        <v>3971.17</v>
      </c>
      <c r="D9" s="10">
        <v>3841.12</v>
      </c>
      <c r="E9" s="10">
        <v>4352.8100000000004</v>
      </c>
      <c r="F9" s="10">
        <v>3841.12</v>
      </c>
      <c r="G9" s="10">
        <v>3846.87</v>
      </c>
      <c r="H9" s="10">
        <v>3846.87</v>
      </c>
      <c r="J9">
        <f t="shared" si="0"/>
        <v>1</v>
      </c>
      <c r="K9">
        <f t="shared" si="1"/>
        <v>1</v>
      </c>
      <c r="L9">
        <f t="shared" si="2"/>
        <v>1.0338573124505352</v>
      </c>
      <c r="M9">
        <f t="shared" si="3"/>
        <v>1</v>
      </c>
      <c r="N9">
        <f t="shared" si="4"/>
        <v>1.1332137501562045</v>
      </c>
      <c r="O9">
        <f t="shared" si="5"/>
        <v>1</v>
      </c>
      <c r="P9">
        <f t="shared" si="6"/>
        <v>1.0014969592202274</v>
      </c>
      <c r="Q9">
        <f t="shared" si="7"/>
        <v>1.0014969592202274</v>
      </c>
    </row>
    <row r="10" spans="1:17" x14ac:dyDescent="0.3">
      <c r="A10" s="9">
        <v>12964.6</v>
      </c>
      <c r="B10" s="10">
        <v>13024.3</v>
      </c>
      <c r="C10" s="10">
        <v>13024.3</v>
      </c>
      <c r="D10" s="10">
        <v>12964.6</v>
      </c>
      <c r="E10" s="10">
        <v>13100.6</v>
      </c>
      <c r="F10" s="10">
        <v>12964.6</v>
      </c>
      <c r="G10" s="10">
        <v>13024.3</v>
      </c>
      <c r="H10" s="10">
        <v>13024.3</v>
      </c>
      <c r="J10">
        <f t="shared" si="0"/>
        <v>1</v>
      </c>
      <c r="K10">
        <f t="shared" si="1"/>
        <v>1.0046048470450302</v>
      </c>
      <c r="L10">
        <f t="shared" si="2"/>
        <v>1.0046048470450302</v>
      </c>
      <c r="M10">
        <f t="shared" si="3"/>
        <v>1</v>
      </c>
      <c r="N10">
        <f t="shared" si="4"/>
        <v>1.0104901038211747</v>
      </c>
      <c r="O10">
        <f t="shared" si="5"/>
        <v>1</v>
      </c>
      <c r="P10">
        <f t="shared" si="6"/>
        <v>1.0046048470450302</v>
      </c>
      <c r="Q10">
        <f t="shared" si="7"/>
        <v>1.0046048470450302</v>
      </c>
    </row>
    <row r="11" spans="1:17" x14ac:dyDescent="0.3">
      <c r="A11" s="9">
        <v>3292.31</v>
      </c>
      <c r="B11" s="10">
        <v>3292.31</v>
      </c>
      <c r="C11" s="10">
        <v>3292.31</v>
      </c>
      <c r="D11" s="10">
        <v>3292.31</v>
      </c>
      <c r="E11" s="10">
        <v>3292.31</v>
      </c>
      <c r="F11" s="10">
        <v>3292.31</v>
      </c>
      <c r="G11" s="10">
        <v>3292.31</v>
      </c>
      <c r="H11" s="10">
        <v>3292.31</v>
      </c>
      <c r="J11">
        <f t="shared" si="0"/>
        <v>1</v>
      </c>
      <c r="K11">
        <f t="shared" si="1"/>
        <v>1</v>
      </c>
      <c r="L11">
        <f t="shared" si="2"/>
        <v>1</v>
      </c>
      <c r="M11">
        <f t="shared" si="3"/>
        <v>1</v>
      </c>
      <c r="N11">
        <f t="shared" si="4"/>
        <v>1</v>
      </c>
      <c r="O11">
        <f t="shared" si="5"/>
        <v>1</v>
      </c>
      <c r="P11">
        <f t="shared" si="6"/>
        <v>1</v>
      </c>
      <c r="Q11">
        <f t="shared" si="7"/>
        <v>1</v>
      </c>
    </row>
    <row r="12" spans="1:17" x14ac:dyDescent="0.3">
      <c r="A12" s="9">
        <v>2859.72</v>
      </c>
      <c r="B12" s="10">
        <v>2859.72</v>
      </c>
      <c r="C12" s="10">
        <v>3104.35</v>
      </c>
      <c r="D12" s="10">
        <v>2859.72</v>
      </c>
      <c r="E12" s="10">
        <v>3451.58</v>
      </c>
      <c r="F12" s="10">
        <v>2859.72</v>
      </c>
      <c r="G12" s="10">
        <v>2859.72</v>
      </c>
      <c r="H12" s="10">
        <v>2859.72</v>
      </c>
      <c r="J12">
        <f t="shared" si="0"/>
        <v>1</v>
      </c>
      <c r="K12">
        <f t="shared" si="1"/>
        <v>1</v>
      </c>
      <c r="L12">
        <f t="shared" si="2"/>
        <v>1.0855433399074035</v>
      </c>
      <c r="M12">
        <f t="shared" si="3"/>
        <v>1</v>
      </c>
      <c r="N12">
        <f t="shared" si="4"/>
        <v>1.2069643181849972</v>
      </c>
      <c r="O12">
        <f t="shared" si="5"/>
        <v>1</v>
      </c>
      <c r="P12">
        <f t="shared" si="6"/>
        <v>1</v>
      </c>
      <c r="Q12">
        <f t="shared" si="7"/>
        <v>1</v>
      </c>
    </row>
    <row r="13" spans="1:17" x14ac:dyDescent="0.3">
      <c r="A13" s="9">
        <v>13119.1</v>
      </c>
      <c r="B13" s="9">
        <v>13119.1</v>
      </c>
      <c r="C13" s="10">
        <v>13119.1</v>
      </c>
      <c r="D13" s="10">
        <v>13132</v>
      </c>
      <c r="E13" s="10">
        <v>13533.6</v>
      </c>
      <c r="F13" s="10">
        <v>13119.1</v>
      </c>
      <c r="G13" s="10">
        <v>13182.2</v>
      </c>
      <c r="H13" s="10">
        <v>13119.1</v>
      </c>
      <c r="J13">
        <f t="shared" si="0"/>
        <v>1</v>
      </c>
      <c r="K13">
        <f t="shared" si="1"/>
        <v>1</v>
      </c>
      <c r="L13">
        <f t="shared" si="2"/>
        <v>1</v>
      </c>
      <c r="M13">
        <f t="shared" si="3"/>
        <v>1.0009832991592411</v>
      </c>
      <c r="N13">
        <f t="shared" si="4"/>
        <v>1.0315951551554603</v>
      </c>
      <c r="O13">
        <f t="shared" si="5"/>
        <v>1</v>
      </c>
      <c r="P13">
        <f t="shared" si="6"/>
        <v>1.0048097811587686</v>
      </c>
      <c r="Q13">
        <f t="shared" si="7"/>
        <v>1</v>
      </c>
    </row>
    <row r="14" spans="1:17" x14ac:dyDescent="0.3">
      <c r="A14" s="9">
        <v>30689.8</v>
      </c>
      <c r="B14" s="9">
        <v>30800.400000000001</v>
      </c>
      <c r="C14" s="10">
        <v>30689.8</v>
      </c>
      <c r="D14" s="10">
        <v>30743</v>
      </c>
      <c r="E14" s="10">
        <v>30800.400000000001</v>
      </c>
      <c r="F14" s="10">
        <v>30800.400000000001</v>
      </c>
      <c r="G14" s="10">
        <v>31121.5</v>
      </c>
      <c r="H14" s="10">
        <v>31121.5</v>
      </c>
      <c r="J14">
        <f t="shared" si="0"/>
        <v>1</v>
      </c>
      <c r="K14">
        <f t="shared" si="1"/>
        <v>1.0036038032180075</v>
      </c>
      <c r="L14">
        <f t="shared" si="2"/>
        <v>1</v>
      </c>
      <c r="M14">
        <f t="shared" si="3"/>
        <v>1.0017334749656237</v>
      </c>
      <c r="N14">
        <f t="shared" si="4"/>
        <v>1.0036038032180075</v>
      </c>
      <c r="O14">
        <f t="shared" si="5"/>
        <v>1.0036038032180075</v>
      </c>
      <c r="P14">
        <f t="shared" si="6"/>
        <v>1.0140665628319507</v>
      </c>
      <c r="Q14">
        <f t="shared" si="7"/>
        <v>1.0140665628319507</v>
      </c>
    </row>
    <row r="15" spans="1:17" x14ac:dyDescent="0.3">
      <c r="A15" s="9">
        <v>16904.3</v>
      </c>
      <c r="B15" s="9">
        <v>16931.400000000001</v>
      </c>
      <c r="C15" s="10">
        <v>16904.3</v>
      </c>
      <c r="D15" s="10">
        <v>16904.3</v>
      </c>
      <c r="E15" s="10">
        <v>17046.3</v>
      </c>
      <c r="F15" s="10">
        <v>16904.3</v>
      </c>
      <c r="G15" s="10">
        <v>16956.7</v>
      </c>
      <c r="H15" s="10">
        <v>17505</v>
      </c>
      <c r="J15">
        <f t="shared" si="0"/>
        <v>1</v>
      </c>
      <c r="K15">
        <f t="shared" si="1"/>
        <v>1.0016031423957219</v>
      </c>
      <c r="L15">
        <f t="shared" si="2"/>
        <v>1</v>
      </c>
      <c r="M15">
        <f t="shared" si="3"/>
        <v>1</v>
      </c>
      <c r="N15">
        <f t="shared" si="4"/>
        <v>1.0084002295273984</v>
      </c>
      <c r="O15">
        <f t="shared" si="5"/>
        <v>1</v>
      </c>
      <c r="P15">
        <f t="shared" si="6"/>
        <v>1.0030998030087019</v>
      </c>
      <c r="Q15">
        <f t="shared" si="7"/>
        <v>1.0355353371627338</v>
      </c>
    </row>
    <row r="16" spans="1:17" x14ac:dyDescent="0.3">
      <c r="A16" s="9">
        <v>14353.5</v>
      </c>
      <c r="B16" s="9">
        <v>15992.6</v>
      </c>
      <c r="C16" s="10">
        <v>14539.9</v>
      </c>
      <c r="D16" s="10">
        <v>14678</v>
      </c>
      <c r="E16" s="10">
        <v>14764.9</v>
      </c>
      <c r="F16" s="10">
        <v>15192.1</v>
      </c>
      <c r="G16" s="10">
        <v>14959</v>
      </c>
      <c r="H16" s="10">
        <v>14959</v>
      </c>
      <c r="J16">
        <f t="shared" si="0"/>
        <v>1</v>
      </c>
      <c r="K16">
        <f t="shared" si="1"/>
        <v>1.114195144041523</v>
      </c>
      <c r="L16">
        <f t="shared" si="2"/>
        <v>1.012986379628662</v>
      </c>
      <c r="M16">
        <f t="shared" si="3"/>
        <v>1.0226077263385238</v>
      </c>
      <c r="N16">
        <f t="shared" si="4"/>
        <v>1.0286619988156198</v>
      </c>
      <c r="O16">
        <f t="shared" si="5"/>
        <v>1.0584247744452573</v>
      </c>
      <c r="P16">
        <f t="shared" si="6"/>
        <v>1.0421848329675689</v>
      </c>
      <c r="Q16">
        <f t="shared" si="7"/>
        <v>1.0421848329675689</v>
      </c>
    </row>
    <row r="17" spans="1:17" x14ac:dyDescent="0.3">
      <c r="A17" s="9">
        <v>14472.9</v>
      </c>
      <c r="B17" s="9">
        <v>14779</v>
      </c>
      <c r="C17" s="10">
        <v>14891.6</v>
      </c>
      <c r="D17" s="10">
        <v>14472.9</v>
      </c>
      <c r="E17" s="10">
        <v>15465.5</v>
      </c>
      <c r="F17" s="10">
        <v>14472.9</v>
      </c>
      <c r="G17" s="10">
        <v>14472.9</v>
      </c>
      <c r="H17" s="10">
        <v>14472.9</v>
      </c>
      <c r="J17">
        <f t="shared" si="0"/>
        <v>1</v>
      </c>
      <c r="K17">
        <f t="shared" si="1"/>
        <v>1.0211498732113122</v>
      </c>
      <c r="L17">
        <f t="shared" si="2"/>
        <v>1.0289299311126312</v>
      </c>
      <c r="M17">
        <f t="shared" si="3"/>
        <v>1</v>
      </c>
      <c r="N17">
        <f t="shared" si="4"/>
        <v>1.0685833523343629</v>
      </c>
      <c r="O17">
        <f t="shared" si="5"/>
        <v>1</v>
      </c>
      <c r="P17">
        <f t="shared" si="6"/>
        <v>1</v>
      </c>
      <c r="Q17">
        <f t="shared" si="7"/>
        <v>1</v>
      </c>
    </row>
    <row r="21" spans="1:17" x14ac:dyDescent="0.3">
      <c r="J21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5F94-1C68-47C1-8A38-E741BBCFB80D}">
  <dimension ref="A1:H20"/>
  <sheetViews>
    <sheetView workbookViewId="0">
      <selection activeCell="K10" sqref="K10"/>
    </sheetView>
  </sheetViews>
  <sheetFormatPr defaultRowHeight="14.4" x14ac:dyDescent="0.3"/>
  <cols>
    <col min="1" max="8" width="7.109375" style="13" bestFit="1" customWidth="1"/>
  </cols>
  <sheetData>
    <row r="1" spans="1:8" x14ac:dyDescent="0.3">
      <c r="A1" s="22" t="s">
        <v>26</v>
      </c>
      <c r="B1" s="22" t="s">
        <v>18</v>
      </c>
      <c r="C1" s="22" t="s">
        <v>19</v>
      </c>
      <c r="D1" s="22" t="s">
        <v>20</v>
      </c>
      <c r="E1" s="22" t="s">
        <v>21</v>
      </c>
      <c r="F1" s="22" t="s">
        <v>22</v>
      </c>
      <c r="G1" s="22" t="s">
        <v>23</v>
      </c>
      <c r="H1" s="22" t="s">
        <v>24</v>
      </c>
    </row>
    <row r="2" spans="1:8" x14ac:dyDescent="0.3">
      <c r="A2" s="12">
        <v>3608.89</v>
      </c>
      <c r="B2" s="14">
        <v>2102.2199999999998</v>
      </c>
      <c r="C2" s="12">
        <v>1922.69</v>
      </c>
      <c r="D2" s="12">
        <v>3653.23</v>
      </c>
      <c r="E2" s="12">
        <v>3624.81</v>
      </c>
      <c r="F2" s="12">
        <v>1816.64</v>
      </c>
      <c r="G2" s="12">
        <v>1918.27</v>
      </c>
      <c r="H2" s="12">
        <v>1856</v>
      </c>
    </row>
    <row r="3" spans="1:8" x14ac:dyDescent="0.3">
      <c r="A3" s="12">
        <v>3600.13</v>
      </c>
      <c r="B3" s="14">
        <v>3606.52</v>
      </c>
      <c r="C3" s="12">
        <v>3605.05</v>
      </c>
      <c r="D3" s="12">
        <v>3640.06</v>
      </c>
      <c r="E3" s="12">
        <v>3667.63</v>
      </c>
      <c r="F3" s="12">
        <v>1819.03</v>
      </c>
      <c r="G3" s="12">
        <v>2721.75</v>
      </c>
      <c r="H3" s="12">
        <v>1814.86</v>
      </c>
    </row>
    <row r="4" spans="1:8" x14ac:dyDescent="0.3">
      <c r="A4" s="12">
        <v>3600.48</v>
      </c>
      <c r="B4" s="14">
        <v>2068.92</v>
      </c>
      <c r="C4" s="12">
        <v>1807.56</v>
      </c>
      <c r="D4" s="12">
        <v>3644.91</v>
      </c>
      <c r="E4" s="12">
        <v>3604.44</v>
      </c>
      <c r="F4" s="12">
        <v>1801.28</v>
      </c>
      <c r="G4" s="12">
        <v>2248.52</v>
      </c>
      <c r="H4" s="12">
        <v>1833.25</v>
      </c>
    </row>
    <row r="5" spans="1:8" x14ac:dyDescent="0.3">
      <c r="A5" s="12">
        <v>3611.52</v>
      </c>
      <c r="B5" s="14">
        <v>1986.5</v>
      </c>
      <c r="C5" s="12">
        <v>1809.44</v>
      </c>
      <c r="D5" s="12">
        <v>3630.7</v>
      </c>
      <c r="E5" s="12">
        <v>3614.84</v>
      </c>
      <c r="F5" s="12">
        <v>1816.11</v>
      </c>
      <c r="G5" s="12">
        <v>2189.73</v>
      </c>
      <c r="H5" s="12">
        <v>1075.98</v>
      </c>
    </row>
    <row r="6" spans="1:8" x14ac:dyDescent="0.3">
      <c r="A6" s="12">
        <v>3608.78</v>
      </c>
      <c r="B6" s="14">
        <v>1831.53</v>
      </c>
      <c r="C6" s="12">
        <v>1860.64</v>
      </c>
      <c r="D6" s="12">
        <v>3647.16</v>
      </c>
      <c r="E6" s="12">
        <v>3653.44</v>
      </c>
      <c r="F6" s="12">
        <v>1802.72</v>
      </c>
      <c r="G6" s="12">
        <v>1800.89</v>
      </c>
      <c r="H6" s="12">
        <v>1804.05</v>
      </c>
    </row>
    <row r="7" spans="1:8" x14ac:dyDescent="0.3">
      <c r="A7" s="12">
        <v>162.73500000000001</v>
      </c>
      <c r="B7" s="15">
        <v>19.797000000000001</v>
      </c>
      <c r="C7" s="15">
        <v>18.327999999999999</v>
      </c>
      <c r="D7" s="15">
        <v>4.6719999999999997</v>
      </c>
      <c r="E7" s="15">
        <v>15.795999999999999</v>
      </c>
      <c r="F7" s="15">
        <v>91.468000000000004</v>
      </c>
      <c r="G7" s="15">
        <v>2.6869999999999998</v>
      </c>
      <c r="H7" s="15">
        <v>13.563000000000001</v>
      </c>
    </row>
    <row r="8" spans="1:8" x14ac:dyDescent="0.3">
      <c r="A8" s="12">
        <v>0.75</v>
      </c>
      <c r="B8" s="15">
        <v>1.375</v>
      </c>
      <c r="C8" s="15">
        <v>1.61</v>
      </c>
      <c r="D8" s="15">
        <v>1.2190000000000001</v>
      </c>
      <c r="E8" s="15">
        <v>5.39</v>
      </c>
      <c r="F8" s="15">
        <v>1.3280000000000001</v>
      </c>
      <c r="G8" s="15">
        <v>1.5469999999999999</v>
      </c>
      <c r="H8" s="15">
        <v>1.5620000000000001</v>
      </c>
    </row>
    <row r="9" spans="1:8" x14ac:dyDescent="0.3">
      <c r="A9" s="12">
        <v>7</v>
      </c>
      <c r="B9" s="15">
        <v>4.359</v>
      </c>
      <c r="C9" s="15">
        <v>2.407</v>
      </c>
      <c r="D9" s="15">
        <v>4.25</v>
      </c>
      <c r="E9" s="15">
        <v>7.4219999999999997</v>
      </c>
      <c r="F9" s="15">
        <v>75.468999999999994</v>
      </c>
      <c r="G9" s="15">
        <v>2.2810000000000001</v>
      </c>
      <c r="H9" s="15">
        <v>3.875</v>
      </c>
    </row>
    <row r="10" spans="1:8" x14ac:dyDescent="0.3">
      <c r="A10" s="12">
        <v>1.5629999999999999</v>
      </c>
      <c r="B10" s="15">
        <v>2.641</v>
      </c>
      <c r="C10" s="15">
        <v>2.4540000000000002</v>
      </c>
      <c r="D10" s="15">
        <v>2.391</v>
      </c>
      <c r="E10" s="15">
        <v>2.516</v>
      </c>
      <c r="F10" s="15">
        <v>6.234</v>
      </c>
      <c r="G10" s="15">
        <v>1.7969999999999999</v>
      </c>
      <c r="H10" s="15">
        <v>1.875</v>
      </c>
    </row>
    <row r="11" spans="1:8" x14ac:dyDescent="0.3">
      <c r="A11" s="16">
        <v>3.7970000000000002</v>
      </c>
      <c r="B11" s="15">
        <v>1.7809999999999999</v>
      </c>
      <c r="C11" s="15">
        <v>2.234</v>
      </c>
      <c r="D11" s="15">
        <v>2.9529999999999998</v>
      </c>
      <c r="E11" s="15">
        <v>5.907</v>
      </c>
      <c r="F11" s="15">
        <v>4.8129999999999997</v>
      </c>
      <c r="G11" s="15">
        <v>2.0470000000000002</v>
      </c>
      <c r="H11" s="15">
        <v>1.9530000000000001</v>
      </c>
    </row>
    <row r="12" spans="1:8" x14ac:dyDescent="0.3">
      <c r="A12" s="12">
        <v>12.547000000000001</v>
      </c>
      <c r="B12" s="12">
        <v>6</v>
      </c>
      <c r="C12" s="15">
        <v>3.016</v>
      </c>
      <c r="D12" s="15">
        <v>3.718</v>
      </c>
      <c r="E12" s="15">
        <v>16.702999999999999</v>
      </c>
      <c r="F12" s="15">
        <v>9.3439999999999994</v>
      </c>
      <c r="G12" s="15">
        <v>4.375</v>
      </c>
      <c r="H12" s="15">
        <v>3.734</v>
      </c>
    </row>
    <row r="13" spans="1:8" x14ac:dyDescent="0.3">
      <c r="A13" s="12">
        <v>8.25</v>
      </c>
      <c r="B13" s="12">
        <v>2.0470000000000002</v>
      </c>
      <c r="C13" s="15">
        <v>2.1720000000000002</v>
      </c>
      <c r="D13" s="15">
        <v>5.61</v>
      </c>
      <c r="E13" s="15">
        <v>10.406000000000001</v>
      </c>
      <c r="F13" s="15">
        <v>70.484999999999999</v>
      </c>
      <c r="G13" s="15">
        <v>2.4540000000000002</v>
      </c>
      <c r="H13" s="15">
        <v>2.1720000000000002</v>
      </c>
    </row>
    <row r="14" spans="1:8" x14ac:dyDescent="0.3">
      <c r="A14" s="12">
        <v>20.452999999999999</v>
      </c>
      <c r="B14" s="12">
        <v>5.6710000000000003</v>
      </c>
      <c r="C14" s="15">
        <v>5.282</v>
      </c>
      <c r="D14" s="15">
        <v>9.859</v>
      </c>
      <c r="E14" s="15">
        <v>16.5</v>
      </c>
      <c r="F14" s="15">
        <v>97.233999999999995</v>
      </c>
      <c r="G14" s="15">
        <v>3.141</v>
      </c>
      <c r="H14" s="15">
        <v>7.5780000000000003</v>
      </c>
    </row>
    <row r="15" spans="1:8" x14ac:dyDescent="0.3">
      <c r="A15" s="12">
        <v>681.01499999999999</v>
      </c>
      <c r="B15" s="12">
        <v>3.2040000000000002</v>
      </c>
      <c r="C15" s="15">
        <v>8.14</v>
      </c>
      <c r="D15" s="15">
        <v>77.703000000000003</v>
      </c>
      <c r="E15" s="15">
        <v>902.90599999999995</v>
      </c>
      <c r="F15" s="15">
        <v>107.15600000000001</v>
      </c>
      <c r="G15" s="15">
        <v>4.0940000000000003</v>
      </c>
      <c r="H15" s="15">
        <v>4.3440000000000003</v>
      </c>
    </row>
    <row r="16" spans="1:8" x14ac:dyDescent="0.3">
      <c r="A16" s="12">
        <v>27.218</v>
      </c>
      <c r="B16" s="12">
        <v>2.282</v>
      </c>
      <c r="C16" s="15">
        <v>3.484</v>
      </c>
      <c r="D16" s="15">
        <v>11.406000000000001</v>
      </c>
      <c r="E16" s="15">
        <v>53.61</v>
      </c>
      <c r="F16" s="15">
        <v>12.797000000000001</v>
      </c>
      <c r="G16" s="15">
        <v>3.0470000000000002</v>
      </c>
      <c r="H16" s="15">
        <v>2.641</v>
      </c>
    </row>
    <row r="20" spans="6:6" x14ac:dyDescent="0.3">
      <c r="F20" s="1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General</vt:lpstr>
      <vt:lpstr>GAP Plots</vt:lpstr>
      <vt:lpstr>Objective Function</vt:lpstr>
      <vt:lpstr>Running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 Araújo</dc:creator>
  <cp:lastModifiedBy>Kennedy Araújo</cp:lastModifiedBy>
  <dcterms:created xsi:type="dcterms:W3CDTF">2020-09-14T17:33:38Z</dcterms:created>
  <dcterms:modified xsi:type="dcterms:W3CDTF">2020-09-16T18:17:41Z</dcterms:modified>
</cp:coreProperties>
</file>