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9" i="1" l="1"/>
  <c r="N19" i="1"/>
  <c r="M19" i="1"/>
  <c r="P26" i="1"/>
  <c r="O26" i="1"/>
  <c r="N26" i="1"/>
  <c r="M26" i="1"/>
  <c r="L26" i="1"/>
  <c r="K26" i="1"/>
  <c r="K25" i="1"/>
  <c r="M25" i="1" s="1"/>
  <c r="K27" i="1"/>
  <c r="P27" i="1" s="1"/>
  <c r="K11" i="1"/>
  <c r="J11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K29" i="1"/>
  <c r="O29" i="1" s="1"/>
  <c r="K30" i="1"/>
  <c r="N30" i="1" s="1"/>
  <c r="K31" i="1"/>
  <c r="M31" i="1" s="1"/>
  <c r="K32" i="1"/>
  <c r="P32" i="1" s="1"/>
  <c r="K33" i="1"/>
  <c r="O33" i="1" s="1"/>
  <c r="K34" i="1"/>
  <c r="N34" i="1" s="1"/>
  <c r="K35" i="1"/>
  <c r="M35" i="1" s="1"/>
  <c r="K36" i="1"/>
  <c r="P36" i="1" s="1"/>
  <c r="K37" i="1"/>
  <c r="O37" i="1" s="1"/>
  <c r="K38" i="1"/>
  <c r="N38" i="1" s="1"/>
  <c r="K39" i="1"/>
  <c r="M39" i="1" s="1"/>
  <c r="K40" i="1"/>
  <c r="P40" i="1" s="1"/>
  <c r="K41" i="1"/>
  <c r="O41" i="1" s="1"/>
  <c r="K42" i="1"/>
  <c r="N42" i="1" s="1"/>
  <c r="K43" i="1"/>
  <c r="M43" i="1" s="1"/>
  <c r="K44" i="1"/>
  <c r="P44" i="1" s="1"/>
  <c r="K45" i="1"/>
  <c r="O45" i="1" s="1"/>
  <c r="K46" i="1"/>
  <c r="N46" i="1" s="1"/>
  <c r="K47" i="1"/>
  <c r="M47" i="1" s="1"/>
  <c r="K28" i="1"/>
  <c r="P28" i="1" s="1"/>
  <c r="D12" i="1"/>
  <c r="D56" i="1" s="1"/>
  <c r="C12" i="1"/>
  <c r="C19" i="1" s="1"/>
  <c r="L19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3" i="1"/>
  <c r="C84" i="1"/>
  <c r="C86" i="1"/>
  <c r="C87" i="1"/>
  <c r="C88" i="1"/>
  <c r="C90" i="1"/>
  <c r="C91" i="1"/>
  <c r="C92" i="1"/>
  <c r="C94" i="1"/>
  <c r="C95" i="1"/>
  <c r="C96" i="1"/>
  <c r="C98" i="1"/>
  <c r="C99" i="1"/>
  <c r="C100" i="1"/>
  <c r="C102" i="1"/>
  <c r="C103" i="1"/>
  <c r="C104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D15" i="1"/>
  <c r="N25" i="1" l="1"/>
  <c r="M27" i="1"/>
  <c r="O25" i="1"/>
  <c r="N27" i="1"/>
  <c r="L25" i="1"/>
  <c r="P25" i="1"/>
  <c r="O27" i="1"/>
  <c r="L27" i="1"/>
  <c r="M28" i="1"/>
  <c r="L29" i="1"/>
  <c r="P29" i="1"/>
  <c r="O30" i="1"/>
  <c r="N31" i="1"/>
  <c r="M32" i="1"/>
  <c r="L33" i="1"/>
  <c r="P33" i="1"/>
  <c r="O34" i="1"/>
  <c r="N35" i="1"/>
  <c r="M36" i="1"/>
  <c r="L37" i="1"/>
  <c r="P37" i="1"/>
  <c r="O38" i="1"/>
  <c r="N39" i="1"/>
  <c r="M40" i="1"/>
  <c r="L41" i="1"/>
  <c r="P41" i="1"/>
  <c r="O42" i="1"/>
  <c r="N43" i="1"/>
  <c r="M44" i="1"/>
  <c r="L45" i="1"/>
  <c r="P45" i="1"/>
  <c r="O46" i="1"/>
  <c r="N47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N28" i="1"/>
  <c r="M29" i="1"/>
  <c r="L30" i="1"/>
  <c r="P30" i="1"/>
  <c r="O31" i="1"/>
  <c r="N32" i="1"/>
  <c r="M33" i="1"/>
  <c r="L34" i="1"/>
  <c r="P34" i="1"/>
  <c r="O35" i="1"/>
  <c r="N36" i="1"/>
  <c r="M37" i="1"/>
  <c r="L38" i="1"/>
  <c r="P38" i="1"/>
  <c r="O39" i="1"/>
  <c r="N40" i="1"/>
  <c r="M41" i="1"/>
  <c r="L42" i="1"/>
  <c r="P42" i="1"/>
  <c r="O43" i="1"/>
  <c r="N44" i="1"/>
  <c r="M45" i="1"/>
  <c r="L46" i="1"/>
  <c r="P46" i="1"/>
  <c r="O47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O28" i="1"/>
  <c r="N29" i="1"/>
  <c r="M30" i="1"/>
  <c r="L31" i="1"/>
  <c r="P31" i="1"/>
  <c r="O32" i="1"/>
  <c r="N33" i="1"/>
  <c r="M34" i="1"/>
  <c r="L35" i="1"/>
  <c r="P35" i="1"/>
  <c r="O36" i="1"/>
  <c r="N37" i="1"/>
  <c r="M38" i="1"/>
  <c r="L39" i="1"/>
  <c r="P39" i="1"/>
  <c r="O40" i="1"/>
  <c r="N41" i="1"/>
  <c r="M42" i="1"/>
  <c r="L43" i="1"/>
  <c r="P43" i="1"/>
  <c r="O44" i="1"/>
  <c r="N45" i="1"/>
  <c r="M46" i="1"/>
  <c r="L47" i="1"/>
  <c r="P4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L28" i="1"/>
  <c r="L32" i="1"/>
  <c r="L36" i="1"/>
  <c r="L40" i="1"/>
  <c r="L44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58" i="1"/>
  <c r="D57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5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</calcChain>
</file>

<file path=xl/sharedStrings.xml><?xml version="1.0" encoding="utf-8"?>
<sst xmlns="http://schemas.openxmlformats.org/spreadsheetml/2006/main" count="30" uniqueCount="20">
  <si>
    <t>What is the probability to get n hits out of N at-bats?</t>
  </si>
  <si>
    <t>Each exact n leads to a probability defined by a binomial term</t>
  </si>
  <si>
    <t>probability p = 0.35</t>
  </si>
  <si>
    <t>n</t>
  </si>
  <si>
    <t>p</t>
  </si>
  <si>
    <t>N</t>
  </si>
  <si>
    <r>
      <t>Sum(n</t>
    </r>
    <r>
      <rPr>
        <b/>
        <sz val="11"/>
        <color theme="1"/>
        <rFont val="Calibri"/>
        <family val="2"/>
      </rPr>
      <t>≥</t>
    </r>
    <r>
      <rPr>
        <b/>
        <sz val="11"/>
        <color theme="1"/>
        <rFont val="Calibri"/>
        <family val="2"/>
        <scheme val="minor"/>
      </rPr>
      <t>0.4N)</t>
    </r>
  </si>
  <si>
    <t>We want the total probability for n at least 0.4N (which is like the cumulative probability of the reversed probability 1-p)</t>
  </si>
  <si>
    <t>min wins</t>
  </si>
  <si>
    <t>max losses</t>
  </si>
  <si>
    <t>binom</t>
  </si>
  <si>
    <t>1-p</t>
  </si>
  <si>
    <t>desired avg</t>
  </si>
  <si>
    <t>Streamlined calculation</t>
  </si>
  <si>
    <t>true avg (p)</t>
  </si>
  <si>
    <t>p/binom</t>
  </si>
  <si>
    <t>Consider N_games =60 and 162, with 4 at-bats per game, so N=240 and 648</t>
  </si>
  <si>
    <t>N_game</t>
  </si>
  <si>
    <t>at-bat/game</t>
  </si>
  <si>
    <t>Brute-force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</si>
</sst>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164" fontId="0" fillId="2" borderId="1" xfId="0" applyNumberFormat="1" applyFill="1" applyBorder="1"/>
    <xf numFmtId="165" fontId="0" fillId="0" borderId="0" xfId="0" applyNumberFormat="1"/>
    <xf numFmtId="166" fontId="0" fillId="0" borderId="0" xfId="0" applyNumberFormat="1"/>
    <xf numFmtId="0" fontId="1" fillId="0" borderId="2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C800"/>
      <color rgb="FF0000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p=0.4</c:v>
          </c:tx>
          <c:spPr>
            <a:ln w="12700"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Sheet1!$H$25:$H$47</c:f>
              <c:numCache>
                <c:formatCode>General</c:formatCode>
                <c:ptCount val="2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</c:numCache>
            </c:numRef>
          </c:xVal>
          <c:yVal>
            <c:numRef>
              <c:f>Sheet1!$L$25:$L$47</c:f>
              <c:numCache>
                <c:formatCode>0.0000</c:formatCode>
                <c:ptCount val="23"/>
                <c:pt idx="0">
                  <c:v>0.67115958749102078</c:v>
                </c:pt>
                <c:pt idx="1">
                  <c:v>0.67207774554591093</c:v>
                </c:pt>
                <c:pt idx="2">
                  <c:v>0.67669508927671829</c:v>
                </c:pt>
                <c:pt idx="3">
                  <c:v>0.55977977635153886</c:v>
                </c:pt>
                <c:pt idx="4">
                  <c:v>0.5423793260835561</c:v>
                </c:pt>
                <c:pt idx="5">
                  <c:v>0.53463214857278352</c:v>
                </c:pt>
                <c:pt idx="6">
                  <c:v>0.53000512697492641</c:v>
                </c:pt>
                <c:pt idx="7">
                  <c:v>0.5268442743276418</c:v>
                </c:pt>
                <c:pt idx="8">
                  <c:v>0.5245095404260709</c:v>
                </c:pt>
                <c:pt idx="9">
                  <c:v>0.52269419126388628</c:v>
                </c:pt>
                <c:pt idx="10">
                  <c:v>0.52123041269798476</c:v>
                </c:pt>
                <c:pt idx="11">
                  <c:v>0.52001764809279893</c:v>
                </c:pt>
                <c:pt idx="12">
                  <c:v>0.51899148843168685</c:v>
                </c:pt>
                <c:pt idx="13">
                  <c:v>0.51810851626639343</c:v>
                </c:pt>
                <c:pt idx="14">
                  <c:v>0.51733825657636301</c:v>
                </c:pt>
                <c:pt idx="15">
                  <c:v>0.51665860458416901</c:v>
                </c:pt>
                <c:pt idx="16">
                  <c:v>0.51605308442526465</c:v>
                </c:pt>
                <c:pt idx="17">
                  <c:v>0.51550913088937467</c:v>
                </c:pt>
                <c:pt idx="18">
                  <c:v>0.51501697160325466</c:v>
                </c:pt>
                <c:pt idx="19">
                  <c:v>0.51456887646231442</c:v>
                </c:pt>
                <c:pt idx="20">
                  <c:v>0.51415863973742693</c:v>
                </c:pt>
                <c:pt idx="21">
                  <c:v>0.51378121415236799</c:v>
                </c:pt>
                <c:pt idx="22">
                  <c:v>0.51343244689369139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Sheet1!$M$24</c:f>
              <c:strCache>
                <c:ptCount val="1"/>
                <c:pt idx="0">
                  <c:v>0.35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Sheet1!$H$25:$H$47</c:f>
              <c:numCache>
                <c:formatCode>General</c:formatCode>
                <c:ptCount val="2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</c:numCache>
            </c:numRef>
          </c:xVal>
          <c:yVal>
            <c:numRef>
              <c:f>Sheet1!$M$25:$M$47</c:f>
              <c:numCache>
                <c:formatCode>0.0000</c:formatCode>
                <c:ptCount val="23"/>
                <c:pt idx="0">
                  <c:v>0.51003642795650916</c:v>
                </c:pt>
                <c:pt idx="1">
                  <c:v>0.47432412849417221</c:v>
                </c:pt>
                <c:pt idx="2">
                  <c:v>0.4485080620185638</c:v>
                </c:pt>
                <c:pt idx="3">
                  <c:v>0.30535626976586422</c:v>
                </c:pt>
                <c:pt idx="4">
                  <c:v>0.20494607792554168</c:v>
                </c:pt>
                <c:pt idx="5">
                  <c:v>0.1464326721480308</c:v>
                </c:pt>
                <c:pt idx="6">
                  <c:v>0.10764271903748616</c:v>
                </c:pt>
                <c:pt idx="7">
                  <c:v>8.0469721566207894E-2</c:v>
                </c:pt>
                <c:pt idx="8">
                  <c:v>6.0838627696982825E-2</c:v>
                </c:pt>
                <c:pt idx="9">
                  <c:v>4.6373753072633604E-2</c:v>
                </c:pt>
                <c:pt idx="10">
                  <c:v>3.556847816182275E-2</c:v>
                </c:pt>
                <c:pt idx="11">
                  <c:v>2.7415175308382445E-2</c:v>
                </c:pt>
                <c:pt idx="12">
                  <c:v>2.1215262573857464E-2</c:v>
                </c:pt>
                <c:pt idx="13">
                  <c:v>1.6471856437954849E-2</c:v>
                </c:pt>
                <c:pt idx="14">
                  <c:v>1.2824774442140119E-2</c:v>
                </c:pt>
                <c:pt idx="15">
                  <c:v>1.0009120431454967E-2</c:v>
                </c:pt>
                <c:pt idx="16">
                  <c:v>7.8278552526650953E-3</c:v>
                </c:pt>
                <c:pt idx="17">
                  <c:v>6.1330782563894697E-3</c:v>
                </c:pt>
                <c:pt idx="18">
                  <c:v>4.8129489077391313E-3</c:v>
                </c:pt>
                <c:pt idx="19">
                  <c:v>3.7823755585713126E-3</c:v>
                </c:pt>
                <c:pt idx="20">
                  <c:v>2.976284534087722E-3</c:v>
                </c:pt>
                <c:pt idx="21">
                  <c:v>2.3446933625723009E-3</c:v>
                </c:pt>
                <c:pt idx="22">
                  <c:v>1.8490670644292454E-3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Sheet1!$N$24</c:f>
              <c:strCache>
                <c:ptCount val="1"/>
                <c:pt idx="0">
                  <c:v>0.3</c:v>
                </c:pt>
              </c:strCache>
            </c:strRef>
          </c:tx>
          <c:spPr>
            <a:ln w="12700">
              <a:solidFill>
                <a:srgbClr val="00C800"/>
              </a:solidFill>
            </a:ln>
          </c:spPr>
          <c:marker>
            <c:symbol val="diamond"/>
            <c:size val="5"/>
            <c:spPr>
              <a:solidFill>
                <a:srgbClr val="00C800"/>
              </a:solidFill>
              <a:ln>
                <a:noFill/>
              </a:ln>
            </c:spPr>
          </c:marker>
          <c:xVal>
            <c:numRef>
              <c:f>Sheet1!$H$25:$H$47</c:f>
              <c:numCache>
                <c:formatCode>General</c:formatCode>
                <c:ptCount val="2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</c:numCache>
            </c:numRef>
          </c:xVal>
          <c:yVal>
            <c:numRef>
              <c:f>Sheet1!$N$25:$N$47</c:f>
              <c:numCache>
                <c:formatCode>0.0000</c:formatCode>
                <c:ptCount val="23"/>
                <c:pt idx="0">
                  <c:v>0.34021767408889236</c:v>
                </c:pt>
                <c:pt idx="1">
                  <c:v>0.27496296839594508</c:v>
                </c:pt>
                <c:pt idx="2">
                  <c:v>0.2283193354782749</c:v>
                </c:pt>
                <c:pt idx="3">
                  <c:v>0.11514665058138841</c:v>
                </c:pt>
                <c:pt idx="4">
                  <c:v>3.6040894900851099E-2</c:v>
                </c:pt>
                <c:pt idx="5">
                  <c:v>1.2398577808723082E-2</c:v>
                </c:pt>
                <c:pt idx="6">
                  <c:v>4.4499433618094874E-3</c:v>
                </c:pt>
                <c:pt idx="7">
                  <c:v>1.6368053245546417E-3</c:v>
                </c:pt>
                <c:pt idx="8" formatCode="0.00000">
                  <c:v>6.1185069716511616E-4</c:v>
                </c:pt>
                <c:pt idx="9" formatCode="0.00000">
                  <c:v>2.3134911045008026E-4</c:v>
                </c:pt>
                <c:pt idx="10" formatCode="0.000000">
                  <c:v>8.8229107038428534E-5</c:v>
                </c:pt>
                <c:pt idx="11" formatCode="0.000000">
                  <c:v>3.3872637481864744E-5</c:v>
                </c:pt>
                <c:pt idx="12" formatCode="0.000000">
                  <c:v>1.3073790587195175E-5</c:v>
                </c:pt>
                <c:pt idx="13" formatCode="0.000000">
                  <c:v>5.0681574812371161E-6</c:v>
                </c:pt>
                <c:pt idx="14" formatCode="0.000000">
                  <c:v>1.9718801099428178E-6</c:v>
                </c:pt>
                <c:pt idx="15" formatCode="0.000000">
                  <c:v>7.6957514035343216E-7</c:v>
                </c:pt>
                <c:pt idx="16" formatCode="0.000000">
                  <c:v>3.0114224313134426E-7</c:v>
                </c:pt>
                <c:pt idx="17" formatCode="0.000000">
                  <c:v>1.1811100403355954E-7</c:v>
                </c:pt>
                <c:pt idx="18" formatCode="0.000000">
                  <c:v>4.6417675302496084E-8</c:v>
                </c:pt>
                <c:pt idx="19" formatCode="0.000000">
                  <c:v>1.8274638732434962E-8</c:v>
                </c:pt>
                <c:pt idx="20" formatCode="0.000000">
                  <c:v>7.2061210759017173E-9</c:v>
                </c:pt>
                <c:pt idx="21" formatCode="0.000000">
                  <c:v>2.8455744740306331E-9</c:v>
                </c:pt>
                <c:pt idx="22" formatCode="0.000000">
                  <c:v>1.1251048656146928E-9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Sheet1!$O$24</c:f>
              <c:strCache>
                <c:ptCount val="1"/>
                <c:pt idx="0">
                  <c:v>0.25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Sheet1!$H$25:$H$47</c:f>
              <c:numCache>
                <c:formatCode>General</c:formatCode>
                <c:ptCount val="2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</c:numCache>
            </c:numRef>
          </c:xVal>
          <c:yVal>
            <c:numRef>
              <c:f>Sheet1!$O$25:$O$47</c:f>
              <c:numCache>
                <c:formatCode>0.0000</c:formatCode>
                <c:ptCount val="23"/>
                <c:pt idx="0">
                  <c:v>0.18965457263402635</c:v>
                </c:pt>
                <c:pt idx="1">
                  <c:v>0.12131828361813046</c:v>
                </c:pt>
                <c:pt idx="2">
                  <c:v>8.0430413729400921E-2</c:v>
                </c:pt>
                <c:pt idx="3">
                  <c:v>2.6244884083742946E-2</c:v>
                </c:pt>
                <c:pt idx="4">
                  <c:v>2.239142167575826E-3</c:v>
                </c:pt>
                <c:pt idx="5" formatCode="0.00000">
                  <c:v>2.1412819286903547E-4</c:v>
                </c:pt>
                <c:pt idx="6" formatCode="0.000000">
                  <c:v>2.1522272738148091E-5</c:v>
                </c:pt>
                <c:pt idx="7" formatCode="0.000000">
                  <c:v>2.2251883747785036E-6</c:v>
                </c:pt>
                <c:pt idx="8" formatCode="0.000000">
                  <c:v>2.3430306081300314E-7</c:v>
                </c:pt>
                <c:pt idx="9" formatCode="0.000000">
                  <c:v>2.498907503860847E-8</c:v>
                </c:pt>
                <c:pt idx="10" formatCode="0.000000">
                  <c:v>2.6905487259604278E-9</c:v>
                </c:pt>
                <c:pt idx="11" formatCode="0.000000">
                  <c:v>2.918138866081351E-10</c:v>
                </c:pt>
                <c:pt idx="12" formatCode="0.000000">
                  <c:v>3.1834163528354954E-11</c:v>
                </c:pt>
                <c:pt idx="13" formatCode="0.000000">
                  <c:v>3.4892646664015754E-12</c:v>
                </c:pt>
                <c:pt idx="14" formatCode="0.000000">
                  <c:v>3.83953008528105E-13</c:v>
                </c:pt>
                <c:pt idx="15" formatCode="0.000000">
                  <c:v>4.2389562791896846E-14</c:v>
                </c:pt>
                <c:pt idx="16" formatCode="0.000000">
                  <c:v>4.6931863472697981E-15</c:v>
                </c:pt>
                <c:pt idx="17" formatCode="0.000000">
                  <c:v>5.2088087469364452E-16</c:v>
                </c:pt>
                <c:pt idx="18" formatCode="0.000000">
                  <c:v>5.7934356435985733E-17</c:v>
                </c:pt>
                <c:pt idx="19" formatCode="0.000000">
                  <c:v>6.4558083203315105E-18</c:v>
                </c:pt>
                <c:pt idx="20" formatCode="0.000000">
                  <c:v>7.20592762388687E-19</c:v>
                </c:pt>
                <c:pt idx="21" formatCode="0.000000">
                  <c:v>8.0552094098712369E-20</c:v>
                </c:pt>
                <c:pt idx="22" formatCode="0.000000">
                  <c:v>9.0166662569045813E-21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Sheet1!$P$24</c:f>
              <c:strCache>
                <c:ptCount val="1"/>
                <c:pt idx="0">
                  <c:v>0.2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Sheet1!$H$25:$H$47</c:f>
              <c:numCache>
                <c:formatCode>General</c:formatCode>
                <c:ptCount val="2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</c:numCache>
            </c:numRef>
          </c:xVal>
          <c:yVal>
            <c:numRef>
              <c:f>Sheet1!$P$25:$P$47</c:f>
              <c:numCache>
                <c:formatCode>0.0000</c:formatCode>
                <c:ptCount val="23"/>
                <c:pt idx="0">
                  <c:v>8.1687888481484824E-2</c:v>
                </c:pt>
                <c:pt idx="1">
                  <c:v>3.6174988028839068E-2</c:v>
                </c:pt>
                <c:pt idx="2">
                  <c:v>1.6716285830673083E-2</c:v>
                </c:pt>
                <c:pt idx="3">
                  <c:v>2.9361973496301818E-3</c:v>
                </c:pt>
                <c:pt idx="4" formatCode="0.000000">
                  <c:v>3.2503114376818628E-5</c:v>
                </c:pt>
                <c:pt idx="5" formatCode="0.000000">
                  <c:v>4.080394174913402E-7</c:v>
                </c:pt>
                <c:pt idx="6" formatCode="0.000000">
                  <c:v>5.4051378272367186E-9</c:v>
                </c:pt>
                <c:pt idx="7" formatCode="0.000000">
                  <c:v>7.3784607947108702E-11</c:v>
                </c:pt>
                <c:pt idx="8" formatCode="0.000000">
                  <c:v>1.0268097912431423E-12</c:v>
                </c:pt>
                <c:pt idx="9" formatCode="0.000000">
                  <c:v>1.4482335173836814E-14</c:v>
                </c:pt>
                <c:pt idx="10" formatCode="0.000000">
                  <c:v>2.0628993508893431E-16</c:v>
                </c:pt>
                <c:pt idx="11" formatCode="0.000000">
                  <c:v>2.9608131376699582E-18</c:v>
                </c:pt>
                <c:pt idx="12" formatCode="0.000000">
                  <c:v>4.2751575458831068E-20</c:v>
                </c:pt>
                <c:pt idx="13" formatCode="0.000000">
                  <c:v>6.2031183478514385E-22</c:v>
                </c:pt>
                <c:pt idx="14" formatCode="0.000000">
                  <c:v>9.0369214900199719E-24</c:v>
                </c:pt>
                <c:pt idx="15" formatCode="0.000000">
                  <c:v>1.3210091000507099E-25</c:v>
                </c:pt>
                <c:pt idx="16" formatCode="0.000000">
                  <c:v>1.9366427271776365E-27</c:v>
                </c:pt>
                <c:pt idx="17" formatCode="0.000000">
                  <c:v>2.8462928120200469E-29</c:v>
                </c:pt>
                <c:pt idx="18" formatCode="0.000000">
                  <c:v>4.1923450197427715E-31</c:v>
                </c:pt>
                <c:pt idx="19" formatCode="0.000000">
                  <c:v>6.1868262978590513E-33</c:v>
                </c:pt>
                <c:pt idx="20" formatCode="0.000000">
                  <c:v>9.145717314264547E-35</c:v>
                </c:pt>
                <c:pt idx="21" formatCode="0.000000">
                  <c:v>1.3540268331332341E-36</c:v>
                </c:pt>
                <c:pt idx="22" formatCode="0.000000">
                  <c:v>2.0073783510038847E-38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0768"/>
        <c:axId val="147383808"/>
      </c:scatterChart>
      <c:valAx>
        <c:axId val="147360768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Games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7383808"/>
        <c:crosses val="autoZero"/>
        <c:crossBetween val="midCat"/>
      </c:valAx>
      <c:valAx>
        <c:axId val="14738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Total Probability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7360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84711286089239"/>
          <c:y val="0.3376106308389773"/>
          <c:w val="0.24370844269466316"/>
          <c:h val="0.46463863345753109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19</xdr:row>
      <xdr:rowOff>133349</xdr:rowOff>
    </xdr:from>
    <xdr:to>
      <xdr:col>25</xdr:col>
      <xdr:colOff>66675</xdr:colOff>
      <xdr:row>41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3"/>
  <sheetViews>
    <sheetView tabSelected="1" topLeftCell="I13" workbookViewId="0">
      <selection activeCell="I20" sqref="I20"/>
    </sheetView>
  </sheetViews>
  <sheetFormatPr defaultRowHeight="15" x14ac:dyDescent="0.25"/>
  <cols>
    <col min="3" max="4" width="9.140625" customWidth="1"/>
    <col min="8" max="18" width="14.28515625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16</v>
      </c>
    </row>
    <row r="5" spans="1:11" x14ac:dyDescent="0.25">
      <c r="A5" t="s">
        <v>7</v>
      </c>
    </row>
    <row r="8" spans="1:11" x14ac:dyDescent="0.25">
      <c r="H8" s="1" t="s">
        <v>19</v>
      </c>
    </row>
    <row r="9" spans="1:11" x14ac:dyDescent="0.25">
      <c r="B9" s="1" t="s">
        <v>4</v>
      </c>
      <c r="C9">
        <v>0.35</v>
      </c>
    </row>
    <row r="10" spans="1:11" x14ac:dyDescent="0.25">
      <c r="B10" s="1"/>
      <c r="H10" s="10" t="s">
        <v>5</v>
      </c>
      <c r="I10" s="10"/>
      <c r="J10" s="6">
        <v>162</v>
      </c>
      <c r="K10" s="6">
        <v>60</v>
      </c>
    </row>
    <row r="11" spans="1:11" x14ac:dyDescent="0.25">
      <c r="B11" s="1" t="s">
        <v>17</v>
      </c>
      <c r="C11" s="1">
        <v>162</v>
      </c>
      <c r="D11" s="1">
        <v>60</v>
      </c>
      <c r="H11" s="10" t="s">
        <v>6</v>
      </c>
      <c r="I11" s="10"/>
      <c r="J11" s="7">
        <f>SUM(C275:C648)</f>
        <v>3.7899216635845158E-3</v>
      </c>
      <c r="K11" s="7">
        <f>SUM(D111:D255)</f>
        <v>6.0838627696983089E-2</v>
      </c>
    </row>
    <row r="12" spans="1:11" x14ac:dyDescent="0.25">
      <c r="A12" s="1" t="s">
        <v>3</v>
      </c>
      <c r="B12" s="1" t="s">
        <v>5</v>
      </c>
      <c r="C12" s="1">
        <f>4*C11</f>
        <v>648</v>
      </c>
      <c r="D12" s="1">
        <f>4*D11</f>
        <v>240</v>
      </c>
      <c r="E12" s="1"/>
    </row>
    <row r="13" spans="1:11" x14ac:dyDescent="0.25">
      <c r="A13" s="1"/>
      <c r="C13" s="1"/>
      <c r="E13" s="1"/>
    </row>
    <row r="14" spans="1:11" x14ac:dyDescent="0.25">
      <c r="A14" s="1"/>
      <c r="C14" s="1"/>
      <c r="E14" s="1"/>
    </row>
    <row r="15" spans="1:11" x14ac:dyDescent="0.25">
      <c r="A15">
        <v>0</v>
      </c>
      <c r="C15" s="2">
        <f>_xlfn.BINOM.DIST($A15,C$12,$C$9,FALSE)</f>
        <v>5.8594264147907354E-122</v>
      </c>
      <c r="D15" s="2">
        <f>_xlfn.BINOM.DIST($A15,D$12,$C$9,FALSE)</f>
        <v>1.2566247069545543E-45</v>
      </c>
      <c r="H15" s="1" t="s">
        <v>13</v>
      </c>
      <c r="I15" s="1"/>
    </row>
    <row r="16" spans="1:11" x14ac:dyDescent="0.25">
      <c r="A16">
        <v>1</v>
      </c>
      <c r="C16" s="2">
        <f t="shared" ref="C16:D79" si="0">_xlfn.BINOM.DIST($A16,C$12,$C$9,FALSE)</f>
        <v>2.0444890936531625E-119</v>
      </c>
      <c r="D16" s="2">
        <f t="shared" si="0"/>
        <v>1.6239457751412404E-43</v>
      </c>
    </row>
    <row r="17" spans="1:19" x14ac:dyDescent="0.25">
      <c r="A17">
        <v>2</v>
      </c>
      <c r="C17" s="2">
        <f t="shared" si="0"/>
        <v>3.5613427327520846E-117</v>
      </c>
      <c r="D17" s="2">
        <f t="shared" si="0"/>
        <v>1.0449466468505544E-41</v>
      </c>
    </row>
    <row r="18" spans="1:19" x14ac:dyDescent="0.25">
      <c r="A18">
        <v>3</v>
      </c>
      <c r="C18" s="2">
        <f t="shared" si="0"/>
        <v>4.1293312403861071E-115</v>
      </c>
      <c r="D18" s="2">
        <f t="shared" si="0"/>
        <v>4.46379772731538E-40</v>
      </c>
      <c r="H18" s="4" t="s">
        <v>17</v>
      </c>
      <c r="I18" s="4" t="s">
        <v>18</v>
      </c>
      <c r="J18" s="4" t="s">
        <v>12</v>
      </c>
      <c r="K18" s="4" t="s">
        <v>14</v>
      </c>
      <c r="L18" s="4" t="s">
        <v>11</v>
      </c>
      <c r="M18" s="4" t="s">
        <v>8</v>
      </c>
      <c r="N18" s="4" t="s">
        <v>9</v>
      </c>
      <c r="P18" s="1" t="s">
        <v>10</v>
      </c>
    </row>
    <row r="19" spans="1:19" x14ac:dyDescent="0.25">
      <c r="A19">
        <v>4</v>
      </c>
      <c r="C19" s="2">
        <f t="shared" si="0"/>
        <v>3.5853712596810962E-113</v>
      </c>
      <c r="D19" s="2">
        <f t="shared" si="0"/>
        <v>1.4241231595415559E-38</v>
      </c>
      <c r="H19" s="5">
        <v>60</v>
      </c>
      <c r="I19" s="5">
        <v>4</v>
      </c>
      <c r="J19" s="5">
        <v>0.4</v>
      </c>
      <c r="K19" s="5">
        <v>0.35</v>
      </c>
      <c r="L19" s="5">
        <f>1-K19</f>
        <v>0.65</v>
      </c>
      <c r="M19" s="5">
        <f>CEILING(J19*I19*H19,1)</f>
        <v>96</v>
      </c>
      <c r="N19" s="5">
        <f>I19*H19-M19</f>
        <v>144</v>
      </c>
      <c r="P19" s="7">
        <f>_xlfn.BINOM.DIST(N19,I19*H19,L19,TRUE)</f>
        <v>6.0838627696982825E-2</v>
      </c>
    </row>
    <row r="20" spans="1:19" x14ac:dyDescent="0.25">
      <c r="A20">
        <v>5</v>
      </c>
      <c r="C20" s="2">
        <f t="shared" si="0"/>
        <v>2.4865928674833289E-111</v>
      </c>
      <c r="D20" s="2">
        <f t="shared" si="0"/>
        <v>3.6194637839425161E-37</v>
      </c>
    </row>
    <row r="21" spans="1:19" x14ac:dyDescent="0.25">
      <c r="A21">
        <v>6</v>
      </c>
      <c r="C21" s="2">
        <f t="shared" si="0"/>
        <v>1.4348916021209574E-109</v>
      </c>
      <c r="D21" s="2">
        <f t="shared" si="0"/>
        <v>7.633356313571287E-36</v>
      </c>
    </row>
    <row r="22" spans="1:19" x14ac:dyDescent="0.25">
      <c r="A22">
        <v>7</v>
      </c>
      <c r="C22" s="2">
        <f t="shared" si="0"/>
        <v>7.086156988935839E-108</v>
      </c>
      <c r="D22" s="2">
        <f t="shared" si="0"/>
        <v>1.3740041364427838E-34</v>
      </c>
    </row>
    <row r="23" spans="1:19" x14ac:dyDescent="0.25">
      <c r="A23">
        <v>8</v>
      </c>
      <c r="C23" s="2">
        <f t="shared" si="0"/>
        <v>3.0572679239763245E-106</v>
      </c>
      <c r="D23" s="2">
        <f t="shared" si="0"/>
        <v>2.1548084101329081E-33</v>
      </c>
      <c r="H23" s="4" t="s">
        <v>17</v>
      </c>
      <c r="I23" s="4" t="s">
        <v>18</v>
      </c>
      <c r="J23" s="4" t="s">
        <v>12</v>
      </c>
      <c r="K23" s="4" t="s">
        <v>9</v>
      </c>
      <c r="L23" s="4" t="s">
        <v>15</v>
      </c>
      <c r="M23" s="4" t="s">
        <v>15</v>
      </c>
      <c r="N23" s="4" t="s">
        <v>15</v>
      </c>
      <c r="O23" s="4" t="s">
        <v>15</v>
      </c>
      <c r="P23" s="4" t="s">
        <v>15</v>
      </c>
      <c r="Q23" s="1"/>
      <c r="S23" s="1"/>
    </row>
    <row r="24" spans="1:19" x14ac:dyDescent="0.25">
      <c r="A24">
        <v>9</v>
      </c>
      <c r="C24" s="2">
        <f t="shared" si="0"/>
        <v>1.1706461794371339E-104</v>
      </c>
      <c r="D24" s="2">
        <f t="shared" si="0"/>
        <v>2.9909477419280659E-32</v>
      </c>
      <c r="H24" s="5"/>
      <c r="I24" s="11">
        <v>4</v>
      </c>
      <c r="J24" s="11">
        <v>0.4</v>
      </c>
      <c r="K24" s="11"/>
      <c r="L24" s="11">
        <v>0.4</v>
      </c>
      <c r="M24" s="11">
        <v>0.35</v>
      </c>
      <c r="N24" s="11">
        <v>0.3</v>
      </c>
      <c r="O24" s="11">
        <v>0.25</v>
      </c>
      <c r="P24" s="11">
        <v>0.2</v>
      </c>
    </row>
    <row r="25" spans="1:19" x14ac:dyDescent="0.25">
      <c r="A25">
        <v>10</v>
      </c>
      <c r="C25" s="2">
        <f t="shared" si="0"/>
        <v>4.0279233543247105E-103</v>
      </c>
      <c r="D25" s="2">
        <f t="shared" si="0"/>
        <v>3.7202788451520968E-31</v>
      </c>
      <c r="H25">
        <v>4</v>
      </c>
      <c r="K25">
        <f t="shared" ref="K25:K26" si="1">$I$24*$H25-FLOOR($I$24*$H25*$J$24,1)</f>
        <v>10</v>
      </c>
      <c r="L25" s="3">
        <f t="shared" ref="L25:P26" si="2">_xlfn.BINOM.DIST($K25,$I$24*$H25,1-L$24,TRUE)</f>
        <v>0.67115958749102078</v>
      </c>
      <c r="M25" s="3">
        <f t="shared" si="2"/>
        <v>0.51003642795650916</v>
      </c>
      <c r="N25" s="3">
        <f t="shared" si="2"/>
        <v>0.34021767408889236</v>
      </c>
      <c r="O25" s="3">
        <f t="shared" si="2"/>
        <v>0.18965457263402635</v>
      </c>
      <c r="P25" s="3">
        <f t="shared" si="2"/>
        <v>8.1687888481484824E-2</v>
      </c>
      <c r="Q25" s="3"/>
      <c r="R25" s="3"/>
    </row>
    <row r="26" spans="1:19" x14ac:dyDescent="0.25">
      <c r="A26">
        <v>11</v>
      </c>
      <c r="C26" s="2">
        <f t="shared" si="0"/>
        <v>1.2579514475814537E-101</v>
      </c>
      <c r="D26" s="2">
        <f t="shared" si="0"/>
        <v>4.1885656927935909E-30</v>
      </c>
      <c r="H26">
        <v>6</v>
      </c>
      <c r="K26">
        <f t="shared" si="1"/>
        <v>15</v>
      </c>
      <c r="L26" s="3">
        <f t="shared" si="2"/>
        <v>0.67207774554591093</v>
      </c>
      <c r="M26" s="3">
        <f t="shared" si="2"/>
        <v>0.47432412849417221</v>
      </c>
      <c r="N26" s="3">
        <f t="shared" si="2"/>
        <v>0.27496296839594508</v>
      </c>
      <c r="O26" s="3">
        <f t="shared" si="2"/>
        <v>0.12131828361813046</v>
      </c>
      <c r="P26" s="3">
        <f t="shared" si="2"/>
        <v>3.6174988028839068E-2</v>
      </c>
      <c r="Q26" s="8"/>
      <c r="R26" s="3"/>
    </row>
    <row r="27" spans="1:19" x14ac:dyDescent="0.25">
      <c r="A27">
        <v>12</v>
      </c>
      <c r="C27" s="2">
        <f t="shared" si="0"/>
        <v>3.5956445543366325E-100</v>
      </c>
      <c r="D27" s="2">
        <f t="shared" si="0"/>
        <v>4.3040197471462076E-29</v>
      </c>
      <c r="H27">
        <v>8</v>
      </c>
      <c r="K27">
        <f t="shared" ref="K27:K47" si="3">$I$24*$H27-FLOOR($I$24*$H27*$J$24,1)</f>
        <v>20</v>
      </c>
      <c r="L27" s="3">
        <f t="shared" ref="L27:P36" si="4">_xlfn.BINOM.DIST($K27,$I$24*$H27,1-L$24,TRUE)</f>
        <v>0.67669508927671829</v>
      </c>
      <c r="M27" s="3">
        <f t="shared" si="4"/>
        <v>0.4485080620185638</v>
      </c>
      <c r="N27" s="3">
        <f t="shared" si="4"/>
        <v>0.2283193354782749</v>
      </c>
      <c r="O27" s="3">
        <f t="shared" si="4"/>
        <v>8.0430413729400921E-2</v>
      </c>
      <c r="P27" s="3">
        <f t="shared" si="4"/>
        <v>1.6716285830673083E-2</v>
      </c>
      <c r="Q27" s="8"/>
      <c r="R27" s="8"/>
    </row>
    <row r="28" spans="1:19" x14ac:dyDescent="0.25">
      <c r="A28">
        <v>13</v>
      </c>
      <c r="C28" s="2">
        <f t="shared" si="0"/>
        <v>9.4720766603013352E-99</v>
      </c>
      <c r="D28" s="2">
        <f t="shared" si="0"/>
        <v>4.064624565943958E-28</v>
      </c>
      <c r="H28">
        <v>10</v>
      </c>
      <c r="K28">
        <f t="shared" si="3"/>
        <v>24</v>
      </c>
      <c r="L28" s="3">
        <f t="shared" si="4"/>
        <v>0.55977977635153886</v>
      </c>
      <c r="M28" s="3">
        <f t="shared" si="4"/>
        <v>0.30535626976586422</v>
      </c>
      <c r="N28" s="3">
        <f t="shared" si="4"/>
        <v>0.11514665058138841</v>
      </c>
      <c r="O28" s="3">
        <f t="shared" si="4"/>
        <v>2.6244884083742946E-2</v>
      </c>
      <c r="P28" s="3">
        <f t="shared" si="4"/>
        <v>2.9361973496301818E-3</v>
      </c>
      <c r="Q28" s="8"/>
      <c r="R28" s="8"/>
    </row>
    <row r="29" spans="1:19" x14ac:dyDescent="0.25">
      <c r="A29">
        <v>14</v>
      </c>
      <c r="C29" s="2">
        <f t="shared" si="0"/>
        <v>2.3133725689580723E-97</v>
      </c>
      <c r="D29" s="2">
        <f t="shared" si="0"/>
        <v>3.548729909497271E-27</v>
      </c>
      <c r="H29">
        <v>20</v>
      </c>
      <c r="K29">
        <f t="shared" si="3"/>
        <v>48</v>
      </c>
      <c r="L29" s="3">
        <f t="shared" si="4"/>
        <v>0.5423793260835561</v>
      </c>
      <c r="M29" s="3">
        <f t="shared" si="4"/>
        <v>0.20494607792554168</v>
      </c>
      <c r="N29" s="3">
        <f t="shared" si="4"/>
        <v>3.6040894900851099E-2</v>
      </c>
      <c r="O29" s="3">
        <f t="shared" si="4"/>
        <v>2.239142167575826E-3</v>
      </c>
      <c r="P29" s="9">
        <f t="shared" si="4"/>
        <v>3.2503114376818628E-5</v>
      </c>
      <c r="Q29" s="8"/>
      <c r="R29" s="8"/>
    </row>
    <row r="30" spans="1:19" x14ac:dyDescent="0.25">
      <c r="A30">
        <v>15</v>
      </c>
      <c r="C30" s="2">
        <f t="shared" si="0"/>
        <v>5.264998697966955E-96</v>
      </c>
      <c r="D30" s="2">
        <f t="shared" si="0"/>
        <v>2.8790208804229357E-26</v>
      </c>
      <c r="H30">
        <v>30</v>
      </c>
      <c r="K30">
        <f t="shared" si="3"/>
        <v>72</v>
      </c>
      <c r="L30" s="3">
        <f t="shared" si="4"/>
        <v>0.53463214857278352</v>
      </c>
      <c r="M30" s="3">
        <f t="shared" si="4"/>
        <v>0.1464326721480308</v>
      </c>
      <c r="N30" s="3">
        <f t="shared" si="4"/>
        <v>1.2398577808723082E-2</v>
      </c>
      <c r="O30" s="8">
        <f t="shared" si="4"/>
        <v>2.1412819286903547E-4</v>
      </c>
      <c r="P30" s="9">
        <f t="shared" si="4"/>
        <v>4.080394174913402E-7</v>
      </c>
      <c r="Q30" s="8"/>
      <c r="R30" s="8"/>
    </row>
    <row r="31" spans="1:19" x14ac:dyDescent="0.25">
      <c r="A31">
        <v>16</v>
      </c>
      <c r="C31" s="2">
        <f t="shared" si="0"/>
        <v>1.1215965976294036E-94</v>
      </c>
      <c r="D31" s="2">
        <f t="shared" si="0"/>
        <v>2.1800278301279464E-25</v>
      </c>
      <c r="H31">
        <v>40</v>
      </c>
      <c r="K31">
        <f t="shared" si="3"/>
        <v>96</v>
      </c>
      <c r="L31" s="3">
        <f t="shared" si="4"/>
        <v>0.53000512697492641</v>
      </c>
      <c r="M31" s="3">
        <f t="shared" si="4"/>
        <v>0.10764271903748616</v>
      </c>
      <c r="N31" s="3">
        <f t="shared" si="4"/>
        <v>4.4499433618094874E-3</v>
      </c>
      <c r="O31" s="9">
        <f t="shared" si="4"/>
        <v>2.1522272738148091E-5</v>
      </c>
      <c r="P31" s="9">
        <f t="shared" si="4"/>
        <v>5.4051378272367186E-9</v>
      </c>
      <c r="Q31" s="8"/>
      <c r="R31" s="8"/>
    </row>
    <row r="32" spans="1:19" x14ac:dyDescent="0.25">
      <c r="A32">
        <v>17</v>
      </c>
      <c r="C32" s="2">
        <f t="shared" si="0"/>
        <v>2.2452232343495221E-93</v>
      </c>
      <c r="D32" s="2">
        <f t="shared" si="0"/>
        <v>1.5467346776654334E-24</v>
      </c>
      <c r="H32">
        <v>50</v>
      </c>
      <c r="K32">
        <f t="shared" si="3"/>
        <v>120</v>
      </c>
      <c r="L32" s="3">
        <f t="shared" si="4"/>
        <v>0.5268442743276418</v>
      </c>
      <c r="M32" s="3">
        <f t="shared" si="4"/>
        <v>8.0469721566207894E-2</v>
      </c>
      <c r="N32" s="3">
        <f t="shared" si="4"/>
        <v>1.6368053245546417E-3</v>
      </c>
      <c r="O32" s="9">
        <f t="shared" si="4"/>
        <v>2.2251883747785036E-6</v>
      </c>
      <c r="P32" s="9">
        <f t="shared" si="4"/>
        <v>7.3784607947108702E-11</v>
      </c>
      <c r="Q32" s="8"/>
      <c r="R32" s="8"/>
    </row>
    <row r="33" spans="1:18" x14ac:dyDescent="0.25">
      <c r="A33">
        <v>18</v>
      </c>
      <c r="C33" s="2">
        <f t="shared" si="0"/>
        <v>4.2380987291120171E-92</v>
      </c>
      <c r="D33" s="2">
        <f t="shared" si="0"/>
        <v>1.0318174495024395E-23</v>
      </c>
      <c r="H33">
        <v>60</v>
      </c>
      <c r="K33">
        <f t="shared" si="3"/>
        <v>144</v>
      </c>
      <c r="L33" s="3">
        <f t="shared" si="4"/>
        <v>0.5245095404260709</v>
      </c>
      <c r="M33" s="3">
        <f t="shared" si="4"/>
        <v>6.0838627696982825E-2</v>
      </c>
      <c r="N33" s="8">
        <f t="shared" si="4"/>
        <v>6.1185069716511616E-4</v>
      </c>
      <c r="O33" s="9">
        <f t="shared" si="4"/>
        <v>2.3430306081300314E-7</v>
      </c>
      <c r="P33" s="9">
        <f t="shared" si="4"/>
        <v>1.0268097912431423E-12</v>
      </c>
      <c r="Q33" s="8"/>
      <c r="R33" s="8"/>
    </row>
    <row r="34" spans="1:18" x14ac:dyDescent="0.25">
      <c r="A34">
        <v>19</v>
      </c>
      <c r="C34" s="2">
        <f t="shared" si="0"/>
        <v>7.5668078523823881E-91</v>
      </c>
      <c r="D34" s="2">
        <f t="shared" si="0"/>
        <v>6.4916773948453368E-23</v>
      </c>
      <c r="H34">
        <v>70</v>
      </c>
      <c r="K34">
        <f t="shared" si="3"/>
        <v>168</v>
      </c>
      <c r="L34" s="3">
        <f t="shared" si="4"/>
        <v>0.52269419126388628</v>
      </c>
      <c r="M34" s="3">
        <f t="shared" si="4"/>
        <v>4.6373753072633604E-2</v>
      </c>
      <c r="N34" s="8">
        <f t="shared" si="4"/>
        <v>2.3134911045008026E-4</v>
      </c>
      <c r="O34" s="9">
        <f t="shared" si="4"/>
        <v>2.498907503860847E-8</v>
      </c>
      <c r="P34" s="9">
        <f t="shared" si="4"/>
        <v>1.4482335173836814E-14</v>
      </c>
      <c r="Q34" s="8"/>
      <c r="R34" s="8"/>
    </row>
    <row r="35" spans="1:18" x14ac:dyDescent="0.25">
      <c r="A35">
        <v>20</v>
      </c>
      <c r="C35" s="2">
        <f t="shared" si="0"/>
        <v>1.2814098066937698E-89</v>
      </c>
      <c r="D35" s="2">
        <f t="shared" si="0"/>
        <v>3.8625480499330015E-22</v>
      </c>
      <c r="H35">
        <v>80</v>
      </c>
      <c r="K35">
        <f t="shared" si="3"/>
        <v>192</v>
      </c>
      <c r="L35" s="3">
        <f t="shared" si="4"/>
        <v>0.52123041269798476</v>
      </c>
      <c r="M35" s="3">
        <f t="shared" si="4"/>
        <v>3.556847816182275E-2</v>
      </c>
      <c r="N35" s="9">
        <f t="shared" si="4"/>
        <v>8.8229107038428534E-5</v>
      </c>
      <c r="O35" s="9">
        <f t="shared" si="4"/>
        <v>2.6905487259604278E-9</v>
      </c>
      <c r="P35" s="9">
        <f t="shared" si="4"/>
        <v>2.0628993508893431E-16</v>
      </c>
      <c r="Q35" s="8"/>
      <c r="R35" s="8"/>
    </row>
    <row r="36" spans="1:18" x14ac:dyDescent="0.25">
      <c r="A36">
        <v>21</v>
      </c>
      <c r="C36" s="2">
        <f t="shared" si="0"/>
        <v>2.0633983553941134E-88</v>
      </c>
      <c r="D36" s="2">
        <f t="shared" si="0"/>
        <v>2.1788732589365332E-21</v>
      </c>
      <c r="H36">
        <v>90</v>
      </c>
      <c r="K36">
        <f t="shared" si="3"/>
        <v>216</v>
      </c>
      <c r="L36" s="3">
        <f t="shared" si="4"/>
        <v>0.52001764809279893</v>
      </c>
      <c r="M36" s="3">
        <f t="shared" si="4"/>
        <v>2.7415175308382445E-2</v>
      </c>
      <c r="N36" s="9">
        <f t="shared" si="4"/>
        <v>3.3872637481864744E-5</v>
      </c>
      <c r="O36" s="9">
        <f t="shared" si="4"/>
        <v>2.918138866081351E-10</v>
      </c>
      <c r="P36" s="9">
        <f t="shared" si="4"/>
        <v>2.9608131376699582E-18</v>
      </c>
      <c r="Q36" s="8"/>
      <c r="R36" s="8"/>
    </row>
    <row r="37" spans="1:18" x14ac:dyDescent="0.25">
      <c r="A37">
        <v>22</v>
      </c>
      <c r="C37" s="2">
        <f t="shared" si="0"/>
        <v>3.1665228607778359E-87</v>
      </c>
      <c r="D37" s="2">
        <f t="shared" si="0"/>
        <v>1.1679065405418578E-20</v>
      </c>
      <c r="H37">
        <v>100</v>
      </c>
      <c r="K37">
        <f t="shared" si="3"/>
        <v>240</v>
      </c>
      <c r="L37" s="3">
        <f t="shared" ref="L37:P47" si="5">_xlfn.BINOM.DIST($K37,$I$24*$H37,1-L$24,TRUE)</f>
        <v>0.51899148843168685</v>
      </c>
      <c r="M37" s="3">
        <f t="shared" si="5"/>
        <v>2.1215262573857464E-2</v>
      </c>
      <c r="N37" s="9">
        <f t="shared" si="5"/>
        <v>1.3073790587195175E-5</v>
      </c>
      <c r="O37" s="9">
        <f t="shared" si="5"/>
        <v>3.1834163528354954E-11</v>
      </c>
      <c r="P37" s="9">
        <f t="shared" si="5"/>
        <v>4.2751575458831068E-20</v>
      </c>
      <c r="Q37" s="8"/>
      <c r="R37" s="8"/>
    </row>
    <row r="38" spans="1:18" x14ac:dyDescent="0.25">
      <c r="A38">
        <v>23</v>
      </c>
      <c r="C38" s="2">
        <f t="shared" si="0"/>
        <v>4.6407034033204397E-86</v>
      </c>
      <c r="D38" s="2">
        <f t="shared" si="0"/>
        <v>5.9606200028993163E-20</v>
      </c>
      <c r="H38">
        <v>110</v>
      </c>
      <c r="K38">
        <f t="shared" si="3"/>
        <v>264</v>
      </c>
      <c r="L38" s="3">
        <f t="shared" si="5"/>
        <v>0.51810851626639343</v>
      </c>
      <c r="M38" s="3">
        <f t="shared" si="5"/>
        <v>1.6471856437954849E-2</v>
      </c>
      <c r="N38" s="9">
        <f t="shared" si="5"/>
        <v>5.0681574812371161E-6</v>
      </c>
      <c r="O38" s="9">
        <f t="shared" si="5"/>
        <v>3.4892646664015754E-12</v>
      </c>
      <c r="P38" s="9">
        <f t="shared" si="5"/>
        <v>6.2031183478514385E-22</v>
      </c>
      <c r="Q38" s="8"/>
      <c r="R38" s="8"/>
    </row>
    <row r="39" spans="1:18" x14ac:dyDescent="0.25">
      <c r="A39">
        <v>24</v>
      </c>
      <c r="C39" s="2">
        <f t="shared" si="0"/>
        <v>6.5073965992077234E-85</v>
      </c>
      <c r="D39" s="2">
        <f t="shared" si="0"/>
        <v>2.9019813411551531E-19</v>
      </c>
      <c r="H39">
        <v>120</v>
      </c>
      <c r="K39">
        <f t="shared" si="3"/>
        <v>288</v>
      </c>
      <c r="L39" s="3">
        <f t="shared" si="5"/>
        <v>0.51733825657636301</v>
      </c>
      <c r="M39" s="3">
        <f t="shared" si="5"/>
        <v>1.2824774442140119E-2</v>
      </c>
      <c r="N39" s="9">
        <f t="shared" si="5"/>
        <v>1.9718801099428178E-6</v>
      </c>
      <c r="O39" s="9">
        <f t="shared" si="5"/>
        <v>3.83953008528105E-13</v>
      </c>
      <c r="P39" s="9">
        <f t="shared" si="5"/>
        <v>9.0369214900199719E-24</v>
      </c>
      <c r="Q39" s="8"/>
      <c r="R39" s="8"/>
    </row>
    <row r="40" spans="1:18" x14ac:dyDescent="0.25">
      <c r="A40">
        <v>25</v>
      </c>
      <c r="C40" s="2">
        <f t="shared" si="0"/>
        <v>8.7459410293344879E-84</v>
      </c>
      <c r="D40" s="2">
        <f t="shared" si="0"/>
        <v>1.3500910116389545E-18</v>
      </c>
      <c r="H40">
        <v>130</v>
      </c>
      <c r="K40">
        <f t="shared" si="3"/>
        <v>312</v>
      </c>
      <c r="L40" s="3">
        <f t="shared" si="5"/>
        <v>0.51665860458416901</v>
      </c>
      <c r="M40" s="3">
        <f t="shared" si="5"/>
        <v>1.0009120431454967E-2</v>
      </c>
      <c r="N40" s="9">
        <f t="shared" si="5"/>
        <v>7.6957514035343216E-7</v>
      </c>
      <c r="O40" s="9">
        <f t="shared" si="5"/>
        <v>4.2389562791896846E-14</v>
      </c>
      <c r="P40" s="9">
        <f t="shared" si="5"/>
        <v>1.3210091000507099E-25</v>
      </c>
      <c r="Q40" s="8"/>
      <c r="R40" s="8"/>
    </row>
    <row r="41" spans="1:18" x14ac:dyDescent="0.25">
      <c r="A41">
        <v>26</v>
      </c>
      <c r="C41" s="2">
        <f t="shared" si="0"/>
        <v>1.1284333973056182E-82</v>
      </c>
      <c r="D41" s="2">
        <f t="shared" si="0"/>
        <v>6.0114999186880913E-18</v>
      </c>
      <c r="H41">
        <v>140</v>
      </c>
      <c r="K41">
        <f t="shared" si="3"/>
        <v>336</v>
      </c>
      <c r="L41" s="3">
        <f t="shared" si="5"/>
        <v>0.51605308442526465</v>
      </c>
      <c r="M41" s="3">
        <f t="shared" si="5"/>
        <v>7.8278552526650953E-3</v>
      </c>
      <c r="N41" s="9">
        <f t="shared" si="5"/>
        <v>3.0114224313134426E-7</v>
      </c>
      <c r="O41" s="9">
        <f t="shared" si="5"/>
        <v>4.6931863472697981E-15</v>
      </c>
      <c r="P41" s="9">
        <f t="shared" si="5"/>
        <v>1.9366427271776365E-27</v>
      </c>
      <c r="Q41" s="8"/>
      <c r="R41" s="8"/>
    </row>
    <row r="42" spans="1:18" x14ac:dyDescent="0.25">
      <c r="A42">
        <v>27</v>
      </c>
      <c r="C42" s="2">
        <f t="shared" si="0"/>
        <v>1.3997717982531383E-81</v>
      </c>
      <c r="D42" s="2">
        <f t="shared" si="0"/>
        <v>2.5655917031894616E-17</v>
      </c>
      <c r="H42">
        <v>150</v>
      </c>
      <c r="K42">
        <f t="shared" si="3"/>
        <v>360</v>
      </c>
      <c r="L42" s="3">
        <f t="shared" si="5"/>
        <v>0.51550913088937467</v>
      </c>
      <c r="M42" s="3">
        <f t="shared" si="5"/>
        <v>6.1330782563894697E-3</v>
      </c>
      <c r="N42" s="9">
        <f t="shared" si="5"/>
        <v>1.1811100403355954E-7</v>
      </c>
      <c r="O42" s="9">
        <f t="shared" si="5"/>
        <v>5.2088087469364452E-16</v>
      </c>
      <c r="P42" s="9">
        <f t="shared" si="5"/>
        <v>2.8462928120200469E-29</v>
      </c>
      <c r="Q42" s="8"/>
      <c r="R42" s="8"/>
    </row>
    <row r="43" spans="1:18" x14ac:dyDescent="0.25">
      <c r="A43">
        <v>28</v>
      </c>
      <c r="C43" s="2">
        <f t="shared" si="0"/>
        <v>1.6716505513753887E-80</v>
      </c>
      <c r="D43" s="2">
        <f t="shared" si="0"/>
        <v>1.0509058322679697E-16</v>
      </c>
      <c r="H43">
        <v>160</v>
      </c>
      <c r="K43">
        <f t="shared" si="3"/>
        <v>384</v>
      </c>
      <c r="L43" s="3">
        <f t="shared" si="5"/>
        <v>0.51501697160325466</v>
      </c>
      <c r="M43" s="3">
        <f t="shared" si="5"/>
        <v>4.8129489077391313E-3</v>
      </c>
      <c r="N43" s="9">
        <f t="shared" si="5"/>
        <v>4.6417675302496084E-8</v>
      </c>
      <c r="O43" s="9">
        <f t="shared" si="5"/>
        <v>5.7934356435985733E-17</v>
      </c>
      <c r="P43" s="9">
        <f t="shared" si="5"/>
        <v>4.1923450197427715E-31</v>
      </c>
      <c r="Q43" s="8"/>
      <c r="R43" s="8"/>
    </row>
    <row r="44" spans="1:18" x14ac:dyDescent="0.25">
      <c r="A44">
        <v>29</v>
      </c>
      <c r="C44" s="2">
        <f t="shared" si="0"/>
        <v>1.924393472936201E-79</v>
      </c>
      <c r="D44" s="2">
        <f t="shared" si="0"/>
        <v>4.1367221620309948E-16</v>
      </c>
      <c r="H44">
        <v>170</v>
      </c>
      <c r="K44">
        <f t="shared" si="3"/>
        <v>408</v>
      </c>
      <c r="L44" s="3">
        <f t="shared" si="5"/>
        <v>0.51456887646231442</v>
      </c>
      <c r="M44" s="3">
        <f t="shared" si="5"/>
        <v>3.7823755585713126E-3</v>
      </c>
      <c r="N44" s="9">
        <f t="shared" si="5"/>
        <v>1.8274638732434962E-8</v>
      </c>
      <c r="O44" s="9">
        <f t="shared" si="5"/>
        <v>6.4558083203315105E-18</v>
      </c>
      <c r="P44" s="9">
        <f t="shared" si="5"/>
        <v>6.1868262978590513E-33</v>
      </c>
      <c r="Q44" s="8"/>
      <c r="R44" s="8"/>
    </row>
    <row r="45" spans="1:18" x14ac:dyDescent="0.25">
      <c r="A45">
        <v>30</v>
      </c>
      <c r="C45" s="2">
        <f t="shared" si="0"/>
        <v>2.1380504918544711E-78</v>
      </c>
      <c r="D45" s="2">
        <f t="shared" si="0"/>
        <v>1.5666509316204425E-15</v>
      </c>
      <c r="H45">
        <v>180</v>
      </c>
      <c r="K45">
        <f t="shared" si="3"/>
        <v>432</v>
      </c>
      <c r="L45" s="3">
        <f t="shared" si="5"/>
        <v>0.51415863973742693</v>
      </c>
      <c r="M45" s="3">
        <f t="shared" si="5"/>
        <v>2.976284534087722E-3</v>
      </c>
      <c r="N45" s="9">
        <f t="shared" si="5"/>
        <v>7.2061210759017173E-9</v>
      </c>
      <c r="O45" s="9">
        <f t="shared" si="5"/>
        <v>7.20592762388687E-19</v>
      </c>
      <c r="P45" s="9">
        <f t="shared" si="5"/>
        <v>9.145717314264547E-35</v>
      </c>
      <c r="Q45" s="8"/>
      <c r="R45" s="8"/>
    </row>
    <row r="46" spans="1:18" x14ac:dyDescent="0.25">
      <c r="A46">
        <v>31</v>
      </c>
      <c r="C46" s="2">
        <f t="shared" si="0"/>
        <v>2.2950884436134953E-77</v>
      </c>
      <c r="D46" s="2">
        <f t="shared" si="0"/>
        <v>5.7145828026849908E-15</v>
      </c>
      <c r="H46">
        <v>190</v>
      </c>
      <c r="K46">
        <f t="shared" si="3"/>
        <v>456</v>
      </c>
      <c r="L46" s="3">
        <f t="shared" si="5"/>
        <v>0.51378121415236799</v>
      </c>
      <c r="M46" s="3">
        <f t="shared" si="5"/>
        <v>2.3446933625723009E-3</v>
      </c>
      <c r="N46" s="9">
        <f t="shared" si="5"/>
        <v>2.8455744740306331E-9</v>
      </c>
      <c r="O46" s="9">
        <f t="shared" si="5"/>
        <v>8.0552094098712369E-20</v>
      </c>
      <c r="P46" s="9">
        <f t="shared" si="5"/>
        <v>1.3540268331332341E-36</v>
      </c>
      <c r="Q46" s="8"/>
      <c r="R46" s="8"/>
    </row>
    <row r="47" spans="1:18" x14ac:dyDescent="0.25">
      <c r="A47">
        <v>32</v>
      </c>
      <c r="C47" s="2">
        <f t="shared" si="0"/>
        <v>2.3828093721073954E-76</v>
      </c>
      <c r="D47" s="2">
        <f t="shared" si="0"/>
        <v>2.0097198654635197E-14</v>
      </c>
      <c r="H47">
        <v>200</v>
      </c>
      <c r="K47">
        <f t="shared" si="3"/>
        <v>480</v>
      </c>
      <c r="L47" s="3">
        <f t="shared" si="5"/>
        <v>0.51343244689369139</v>
      </c>
      <c r="M47" s="3">
        <f t="shared" si="5"/>
        <v>1.8490670644292454E-3</v>
      </c>
      <c r="N47" s="9">
        <f t="shared" si="5"/>
        <v>1.1251048656146928E-9</v>
      </c>
      <c r="O47" s="9">
        <f t="shared" si="5"/>
        <v>9.0166662569045813E-21</v>
      </c>
      <c r="P47" s="9">
        <f t="shared" si="5"/>
        <v>2.0073783510038847E-38</v>
      </c>
      <c r="Q47" s="8"/>
      <c r="R47" s="8"/>
    </row>
    <row r="48" spans="1:18" x14ac:dyDescent="0.25">
      <c r="A48">
        <v>33</v>
      </c>
      <c r="C48" s="2">
        <f t="shared" si="0"/>
        <v>2.3950289073489285E-75</v>
      </c>
      <c r="D48" s="2">
        <f t="shared" si="0"/>
        <v>6.8208674221792137E-14</v>
      </c>
      <c r="M48" s="3"/>
      <c r="N48" s="3"/>
      <c r="O48" s="8"/>
      <c r="P48" s="8"/>
      <c r="Q48" s="8"/>
      <c r="R48" s="8"/>
    </row>
    <row r="49" spans="1:18" x14ac:dyDescent="0.25">
      <c r="A49">
        <v>34</v>
      </c>
      <c r="C49" s="2">
        <f t="shared" si="0"/>
        <v>2.3327148068183327E-74</v>
      </c>
      <c r="D49" s="2">
        <f t="shared" si="0"/>
        <v>2.2360716956420099E-13</v>
      </c>
      <c r="M49" s="3"/>
      <c r="N49" s="3"/>
      <c r="O49" s="8"/>
      <c r="P49" s="8"/>
      <c r="Q49" s="8"/>
      <c r="R49" s="8"/>
    </row>
    <row r="50" spans="1:18" x14ac:dyDescent="0.25">
      <c r="A50">
        <v>35</v>
      </c>
      <c r="C50" s="2">
        <f t="shared" si="0"/>
        <v>2.2035182944407872E-73</v>
      </c>
      <c r="D50" s="2">
        <f t="shared" si="0"/>
        <v>7.0866272200346198E-13</v>
      </c>
      <c r="M50" s="3"/>
      <c r="N50" s="3"/>
      <c r="O50" s="8"/>
      <c r="P50" s="8"/>
      <c r="Q50" s="8"/>
      <c r="R50" s="8"/>
    </row>
    <row r="51" spans="1:18" x14ac:dyDescent="0.25">
      <c r="A51">
        <v>36</v>
      </c>
      <c r="C51" s="2">
        <f t="shared" si="0"/>
        <v>2.0203626071464666E-72</v>
      </c>
      <c r="D51" s="2">
        <f t="shared" si="0"/>
        <v>2.1729295001602063E-12</v>
      </c>
      <c r="M51" s="3"/>
      <c r="N51" s="3"/>
      <c r="O51" s="8"/>
      <c r="P51" s="8"/>
      <c r="Q51" s="8"/>
      <c r="R51" s="8"/>
    </row>
    <row r="52" spans="1:18" x14ac:dyDescent="0.25">
      <c r="A52">
        <v>37</v>
      </c>
      <c r="C52" s="2">
        <f t="shared" si="0"/>
        <v>1.7994248251590908E-71</v>
      </c>
      <c r="D52" s="2">
        <f t="shared" si="0"/>
        <v>6.4510256262552136E-12</v>
      </c>
      <c r="M52" s="3"/>
      <c r="N52" s="3"/>
      <c r="O52" s="8"/>
      <c r="P52" s="8"/>
      <c r="Q52" s="8"/>
      <c r="R52" s="8"/>
    </row>
    <row r="53" spans="1:18" x14ac:dyDescent="0.25">
      <c r="A53">
        <v>38</v>
      </c>
      <c r="C53" s="2">
        <f t="shared" si="0"/>
        <v>1.5579230723087896E-70</v>
      </c>
      <c r="D53" s="2">
        <f t="shared" si="0"/>
        <v>1.8556492742730111E-11</v>
      </c>
      <c r="M53" s="3"/>
      <c r="N53" s="3"/>
      <c r="O53" s="8"/>
      <c r="P53" s="8"/>
      <c r="Q53" s="8"/>
      <c r="R53" s="8"/>
    </row>
    <row r="54" spans="1:18" x14ac:dyDescent="0.25">
      <c r="A54">
        <v>39</v>
      </c>
      <c r="C54" s="2">
        <f t="shared" si="0"/>
        <v>1.3120969465007185E-69</v>
      </c>
      <c r="D54" s="2">
        <f t="shared" si="0"/>
        <v>5.1753216446194003E-11</v>
      </c>
      <c r="M54" s="3"/>
      <c r="N54" s="3"/>
      <c r="O54" s="8"/>
      <c r="P54" s="8"/>
      <c r="Q54" s="8"/>
      <c r="R54" s="8"/>
    </row>
    <row r="55" spans="1:18" x14ac:dyDescent="0.25">
      <c r="A55">
        <v>40</v>
      </c>
      <c r="C55" s="2">
        <f t="shared" si="0"/>
        <v>1.0756671697947095E-68</v>
      </c>
      <c r="D55" s="2">
        <f t="shared" si="0"/>
        <v>1.4003226065345156E-10</v>
      </c>
    </row>
    <row r="56" spans="1:18" x14ac:dyDescent="0.25">
      <c r="A56">
        <v>41</v>
      </c>
      <c r="C56" s="2">
        <f t="shared" si="0"/>
        <v>8.5891922601243782E-68</v>
      </c>
      <c r="D56" s="2">
        <f t="shared" si="0"/>
        <v>3.6781456832051087E-10</v>
      </c>
    </row>
    <row r="57" spans="1:18" x14ac:dyDescent="0.25">
      <c r="A57">
        <v>42</v>
      </c>
      <c r="C57" s="2">
        <f t="shared" si="0"/>
        <v>6.684153463968534E-67</v>
      </c>
      <c r="D57" s="2">
        <f t="shared" si="0"/>
        <v>9.3839870635617306E-10</v>
      </c>
    </row>
    <row r="58" spans="1:18" x14ac:dyDescent="0.25">
      <c r="A58">
        <v>43</v>
      </c>
      <c r="C58" s="2">
        <f t="shared" si="0"/>
        <v>5.0723039345537127E-66</v>
      </c>
      <c r="D58" s="2">
        <f t="shared" si="0"/>
        <v>2.3266916046684631E-9</v>
      </c>
    </row>
    <row r="59" spans="1:18" x14ac:dyDescent="0.25">
      <c r="A59">
        <v>44</v>
      </c>
      <c r="C59" s="2">
        <f t="shared" si="0"/>
        <v>3.7554557976982751E-65</v>
      </c>
      <c r="D59" s="2">
        <f t="shared" si="0"/>
        <v>5.6092792357304574E-9</v>
      </c>
    </row>
    <row r="60" spans="1:18" x14ac:dyDescent="0.25">
      <c r="A60">
        <v>45</v>
      </c>
      <c r="C60" s="2">
        <f t="shared" si="0"/>
        <v>2.7141995064391329E-64</v>
      </c>
      <c r="D60" s="2">
        <f t="shared" si="0"/>
        <v>1.3155437797302753E-8</v>
      </c>
    </row>
    <row r="61" spans="1:18" x14ac:dyDescent="0.25">
      <c r="A61">
        <v>46</v>
      </c>
      <c r="C61" s="2">
        <f t="shared" si="0"/>
        <v>1.9158254375718081E-63</v>
      </c>
      <c r="D61" s="2">
        <f t="shared" si="0"/>
        <v>3.0028716711234646E-8</v>
      </c>
    </row>
    <row r="62" spans="1:18" x14ac:dyDescent="0.25">
      <c r="A62">
        <v>47</v>
      </c>
      <c r="C62" s="2">
        <f t="shared" si="0"/>
        <v>1.3213237960601716E-62</v>
      </c>
      <c r="D62" s="2">
        <f t="shared" si="0"/>
        <v>6.6741403099601434E-8</v>
      </c>
    </row>
    <row r="63" spans="1:18" x14ac:dyDescent="0.25">
      <c r="A63">
        <v>48</v>
      </c>
      <c r="C63" s="2">
        <f t="shared" si="0"/>
        <v>8.908348092989105E-62</v>
      </c>
      <c r="D63" s="2">
        <f t="shared" si="0"/>
        <v>1.4449941600570927E-7</v>
      </c>
    </row>
    <row r="64" spans="1:18" x14ac:dyDescent="0.25">
      <c r="A64">
        <v>49</v>
      </c>
      <c r="C64" s="2">
        <f t="shared" si="0"/>
        <v>5.8736361052674856E-61</v>
      </c>
      <c r="D64" s="2">
        <f t="shared" si="0"/>
        <v>3.0487788871533719E-7</v>
      </c>
    </row>
    <row r="65" spans="1:4" x14ac:dyDescent="0.25">
      <c r="A65">
        <v>50</v>
      </c>
      <c r="C65" s="2">
        <f t="shared" si="0"/>
        <v>3.7889471060594707E-60</v>
      </c>
      <c r="D65" s="2">
        <f t="shared" si="0"/>
        <v>6.2711036494217E-7</v>
      </c>
    </row>
    <row r="66" spans="1:4" x14ac:dyDescent="0.25">
      <c r="A66">
        <v>51</v>
      </c>
      <c r="C66" s="2">
        <f t="shared" si="0"/>
        <v>2.3922371924532567E-59</v>
      </c>
      <c r="D66" s="2">
        <f t="shared" si="0"/>
        <v>1.2580042011660318E-6</v>
      </c>
    </row>
    <row r="67" spans="1:4" x14ac:dyDescent="0.25">
      <c r="A67">
        <v>52</v>
      </c>
      <c r="C67" s="2">
        <f t="shared" si="0"/>
        <v>1.4788697081748489E-58</v>
      </c>
      <c r="D67" s="2">
        <f t="shared" si="0"/>
        <v>2.4620407664832168E-6</v>
      </c>
    </row>
    <row r="68" spans="1:4" x14ac:dyDescent="0.25">
      <c r="A68">
        <v>53</v>
      </c>
      <c r="C68" s="2">
        <f t="shared" si="0"/>
        <v>8.9547814550155392E-58</v>
      </c>
      <c r="D68" s="2">
        <f t="shared" si="0"/>
        <v>4.7025335975209635E-6</v>
      </c>
    </row>
    <row r="69" spans="1:4" x14ac:dyDescent="0.25">
      <c r="A69">
        <v>54</v>
      </c>
      <c r="C69" s="2">
        <f t="shared" si="0"/>
        <v>5.3129152079970109E-57</v>
      </c>
      <c r="D69" s="2">
        <f t="shared" si="0"/>
        <v>8.7686844432405633E-6</v>
      </c>
    </row>
    <row r="70" spans="1:4" x14ac:dyDescent="0.25">
      <c r="A70">
        <v>55</v>
      </c>
      <c r="C70" s="2">
        <f t="shared" si="0"/>
        <v>3.089664536342815E-56</v>
      </c>
      <c r="D70" s="2">
        <f t="shared" si="0"/>
        <v>1.5967590412726296E-5</v>
      </c>
    </row>
    <row r="71" spans="1:4" x14ac:dyDescent="0.25">
      <c r="A71">
        <v>56</v>
      </c>
      <c r="C71" s="2">
        <f t="shared" si="0"/>
        <v>1.7617029519723828E-55</v>
      </c>
      <c r="D71" s="2">
        <f t="shared" si="0"/>
        <v>2.8403886791868713E-5</v>
      </c>
    </row>
    <row r="72" spans="1:4" x14ac:dyDescent="0.25">
      <c r="A72">
        <v>57</v>
      </c>
      <c r="C72" s="2">
        <f t="shared" si="0"/>
        <v>9.8522227165635854E-55</v>
      </c>
      <c r="D72" s="2">
        <f t="shared" si="0"/>
        <v>4.9371398364274096E-5</v>
      </c>
    </row>
    <row r="73" spans="1:4" x14ac:dyDescent="0.25">
      <c r="A73">
        <v>58</v>
      </c>
      <c r="C73" s="2">
        <f t="shared" si="0"/>
        <v>5.4056558857326566E-54</v>
      </c>
      <c r="D73" s="2">
        <f t="shared" si="0"/>
        <v>8.3878993772725812E-5</v>
      </c>
    </row>
    <row r="74" spans="1:4" x14ac:dyDescent="0.25">
      <c r="A74">
        <v>59</v>
      </c>
      <c r="C74" s="2">
        <f t="shared" si="0"/>
        <v>2.9107377846251987E-53</v>
      </c>
      <c r="D74" s="2">
        <f t="shared" si="0"/>
        <v>1.3932443033435856E-4</v>
      </c>
    </row>
    <row r="75" spans="1:4" x14ac:dyDescent="0.25">
      <c r="A75">
        <v>60</v>
      </c>
      <c r="C75" s="2">
        <f t="shared" si="0"/>
        <v>1.538586139231988E-52</v>
      </c>
      <c r="D75" s="2">
        <f t="shared" si="0"/>
        <v>2.2631288876106526E-4</v>
      </c>
    </row>
    <row r="76" spans="1:4" x14ac:dyDescent="0.25">
      <c r="A76">
        <v>61</v>
      </c>
      <c r="C76" s="2">
        <f t="shared" si="0"/>
        <v>7.9859023317514772E-52</v>
      </c>
      <c r="D76" s="2">
        <f t="shared" si="0"/>
        <v>3.5958920534545256E-4</v>
      </c>
    </row>
    <row r="77" spans="1:4" x14ac:dyDescent="0.25">
      <c r="A77">
        <v>62</v>
      </c>
      <c r="C77" s="2">
        <f t="shared" si="0"/>
        <v>4.0712248984077315E-51</v>
      </c>
      <c r="D77" s="2">
        <f t="shared" si="0"/>
        <v>5.5901398796259327E-4</v>
      </c>
    </row>
    <row r="78" spans="1:4" x14ac:dyDescent="0.25">
      <c r="A78">
        <v>63</v>
      </c>
      <c r="C78" s="2">
        <f t="shared" si="0"/>
        <v>2.0390921286042849E-50</v>
      </c>
      <c r="D78" s="2">
        <f t="shared" si="0"/>
        <v>8.5046572527642573E-4</v>
      </c>
    </row>
    <row r="79" spans="1:4" x14ac:dyDescent="0.25">
      <c r="A79">
        <v>64</v>
      </c>
      <c r="C79" s="2">
        <f t="shared" si="0"/>
        <v>1.0036156570474045E-49</v>
      </c>
      <c r="D79" s="2">
        <f t="shared" si="0"/>
        <v>1.266498838482561E-3</v>
      </c>
    </row>
    <row r="80" spans="1:4" x14ac:dyDescent="0.25">
      <c r="A80">
        <v>65</v>
      </c>
      <c r="C80" s="2">
        <f t="shared" ref="C80:D143" si="6">_xlfn.BINOM.DIST($A80,C$12,$C$9,FALSE)</f>
        <v>4.8553619006034115E-49</v>
      </c>
      <c r="D80" s="2">
        <f t="shared" si="6"/>
        <v>1.8465403183556407E-3</v>
      </c>
    </row>
    <row r="81" spans="1:4" x14ac:dyDescent="0.25">
      <c r="A81">
        <v>66</v>
      </c>
      <c r="C81" s="2">
        <f t="shared" si="6"/>
        <v>2.3094093142613134E-48</v>
      </c>
      <c r="D81" s="2">
        <f t="shared" si="6"/>
        <v>2.636377494155781E-3</v>
      </c>
    </row>
    <row r="82" spans="1:4" x14ac:dyDescent="0.25">
      <c r="A82">
        <v>67</v>
      </c>
      <c r="C82" s="2">
        <f t="shared" si="6"/>
        <v>1.0801990294260353E-47</v>
      </c>
      <c r="D82" s="2">
        <f t="shared" si="6"/>
        <v>3.6866909160525141E-3</v>
      </c>
    </row>
    <row r="83" spans="1:4" x14ac:dyDescent="0.25">
      <c r="A83">
        <v>68</v>
      </c>
      <c r="C83" s="2">
        <f t="shared" si="6"/>
        <v>4.9696487021217347E-47</v>
      </c>
      <c r="D83" s="2">
        <f t="shared" si="6"/>
        <v>5.0504329178049827E-3</v>
      </c>
    </row>
    <row r="84" spans="1:4" x14ac:dyDescent="0.25">
      <c r="A84">
        <v>69</v>
      </c>
      <c r="C84" s="2">
        <f t="shared" si="6"/>
        <v>2.2493616199123969E-46</v>
      </c>
      <c r="D84" s="2">
        <f t="shared" si="6"/>
        <v>6.7789534370537238E-3</v>
      </c>
    </row>
    <row r="85" spans="1:4" x14ac:dyDescent="0.25">
      <c r="A85">
        <v>70</v>
      </c>
      <c r="C85" s="2">
        <f t="shared" si="6"/>
        <v>1.0018310599456145E-45</v>
      </c>
      <c r="D85" s="2">
        <f t="shared" si="6"/>
        <v>8.9169310595091072E-3</v>
      </c>
    </row>
    <row r="86" spans="1:4" x14ac:dyDescent="0.25">
      <c r="A86">
        <v>71</v>
      </c>
      <c r="C86" s="2">
        <f t="shared" si="6"/>
        <v>4.3915584707909001E-45</v>
      </c>
      <c r="D86" s="2">
        <f t="shared" si="6"/>
        <v>1.1496368321577318E-2</v>
      </c>
    </row>
    <row r="87" spans="1:4" x14ac:dyDescent="0.25">
      <c r="A87">
        <v>72</v>
      </c>
      <c r="C87" s="2">
        <f t="shared" si="6"/>
        <v>1.8950325495217802E-44</v>
      </c>
      <c r="D87" s="2">
        <f t="shared" si="6"/>
        <v>1.4530132184215739E-2</v>
      </c>
    </row>
    <row r="88" spans="1:4" x14ac:dyDescent="0.25">
      <c r="A88">
        <v>73</v>
      </c>
      <c r="C88" s="2">
        <f t="shared" si="6"/>
        <v>8.0513922441222719E-44</v>
      </c>
      <c r="D88" s="2">
        <f t="shared" si="6"/>
        <v>1.8005727553885943E-2</v>
      </c>
    </row>
    <row r="89" spans="1:4" x14ac:dyDescent="0.25">
      <c r="A89">
        <v>74</v>
      </c>
      <c r="C89" s="2">
        <f t="shared" si="6"/>
        <v>3.3686958193961692E-43</v>
      </c>
      <c r="D89" s="2">
        <f t="shared" si="6"/>
        <v>2.1880140863297995E-2</v>
      </c>
    </row>
    <row r="90" spans="1:4" x14ac:dyDescent="0.25">
      <c r="A90">
        <v>75</v>
      </c>
      <c r="C90" s="2">
        <f t="shared" si="6"/>
        <v>1.3882481848547741E-42</v>
      </c>
      <c r="D90" s="2">
        <f t="shared" si="6"/>
        <v>2.6076639675027932E-2</v>
      </c>
    </row>
    <row r="91" spans="1:4" x14ac:dyDescent="0.25">
      <c r="A91">
        <v>76</v>
      </c>
      <c r="C91" s="2">
        <f t="shared" si="6"/>
        <v>5.6358941998506602E-42</v>
      </c>
      <c r="D91" s="2">
        <f t="shared" si="6"/>
        <v>3.0484330794187515E-2</v>
      </c>
    </row>
    <row r="92" spans="1:4" x14ac:dyDescent="0.25">
      <c r="A92">
        <v>77</v>
      </c>
      <c r="C92" s="2">
        <f t="shared" si="6"/>
        <v>2.2543576799402934E-41</v>
      </c>
      <c r="D92" s="2">
        <f t="shared" si="6"/>
        <v>3.4961050701026279E-2</v>
      </c>
    </row>
    <row r="93" spans="1:4" x14ac:dyDescent="0.25">
      <c r="A93">
        <v>78</v>
      </c>
      <c r="C93" s="2">
        <f t="shared" si="6"/>
        <v>8.8862600066285382E-41</v>
      </c>
      <c r="D93" s="2">
        <f t="shared" si="6"/>
        <v>3.9339801627091622E-2</v>
      </c>
    </row>
    <row r="94" spans="1:4" x14ac:dyDescent="0.25">
      <c r="A94">
        <v>79</v>
      </c>
      <c r="C94" s="2">
        <f t="shared" si="6"/>
        <v>3.4524028652821208E-40</v>
      </c>
      <c r="D94" s="2">
        <f t="shared" si="6"/>
        <v>4.3438495662241443E-2</v>
      </c>
    </row>
    <row r="95" spans="1:4" x14ac:dyDescent="0.25">
      <c r="A95">
        <v>80</v>
      </c>
      <c r="C95" s="2">
        <f t="shared" si="6"/>
        <v>1.3222039050402942E-39</v>
      </c>
      <c r="D95" s="2">
        <f t="shared" si="6"/>
        <v>4.7072292895525121E-2</v>
      </c>
    </row>
    <row r="96" spans="1:4" x14ac:dyDescent="0.25">
      <c r="A96">
        <v>81</v>
      </c>
      <c r="C96" s="2">
        <f t="shared" si="6"/>
        <v>4.9924812216902909E-39</v>
      </c>
      <c r="D96" s="2">
        <f t="shared" si="6"/>
        <v>5.0067396052220402E-2</v>
      </c>
    </row>
    <row r="97" spans="1:4" x14ac:dyDescent="0.25">
      <c r="A97">
        <v>82</v>
      </c>
      <c r="C97" s="2">
        <f t="shared" si="6"/>
        <v>1.8588328301021818E-38</v>
      </c>
      <c r="D97" s="2">
        <f t="shared" si="6"/>
        <v>5.2274870362215078E-2</v>
      </c>
    </row>
    <row r="98" spans="1:4" x14ac:dyDescent="0.25">
      <c r="A98">
        <v>83</v>
      </c>
      <c r="C98" s="2">
        <f t="shared" si="6"/>
        <v>6.825482551311373E-38</v>
      </c>
      <c r="D98" s="2">
        <f t="shared" si="6"/>
        <v>5.3582953309184354E-2</v>
      </c>
    </row>
    <row r="99" spans="1:4" x14ac:dyDescent="0.25">
      <c r="A99">
        <v>84</v>
      </c>
      <c r="C99" s="2">
        <f t="shared" si="6"/>
        <v>2.4720497701864843E-37</v>
      </c>
      <c r="D99" s="2">
        <f t="shared" si="6"/>
        <v>5.3926433779115025E-2</v>
      </c>
    </row>
    <row r="100" spans="1:4" x14ac:dyDescent="0.25">
      <c r="A100">
        <v>85</v>
      </c>
      <c r="C100" s="2">
        <f t="shared" si="6"/>
        <v>8.8322646992727227E-37</v>
      </c>
      <c r="D100" s="2">
        <f t="shared" si="6"/>
        <v>5.329200514641954E-2</v>
      </c>
    </row>
    <row r="101" spans="1:4" x14ac:dyDescent="0.25">
      <c r="A101">
        <v>86</v>
      </c>
      <c r="C101" s="2">
        <f t="shared" si="6"/>
        <v>3.1134128067829658E-36</v>
      </c>
      <c r="D101" s="2">
        <f t="shared" si="6"/>
        <v>5.1718985316516294E-2</v>
      </c>
    </row>
    <row r="102" spans="1:4" x14ac:dyDescent="0.25">
      <c r="A102">
        <v>87</v>
      </c>
      <c r="C102" s="2">
        <f t="shared" si="6"/>
        <v>1.082950131024289E-35</v>
      </c>
      <c r="D102" s="2">
        <f t="shared" si="6"/>
        <v>4.9295372388332946E-2</v>
      </c>
    </row>
    <row r="103" spans="1:4" x14ac:dyDescent="0.25">
      <c r="A103">
        <v>88</v>
      </c>
      <c r="C103" s="2">
        <f t="shared" si="6"/>
        <v>3.7174345843814384E-35</v>
      </c>
      <c r="D103" s="2">
        <f t="shared" si="6"/>
        <v>4.6149776073343148E-2</v>
      </c>
    </row>
    <row r="104" spans="1:4" x14ac:dyDescent="0.25">
      <c r="A104">
        <v>89</v>
      </c>
      <c r="C104" s="2">
        <f t="shared" si="6"/>
        <v>1.2594938263418264E-34</v>
      </c>
      <c r="D104" s="2">
        <f t="shared" si="6"/>
        <v>4.2440243510835918E-2</v>
      </c>
    </row>
    <row r="105" spans="1:4" x14ac:dyDescent="0.25">
      <c r="A105">
        <v>90</v>
      </c>
      <c r="C105" s="2">
        <f t="shared" si="6"/>
        <v>4.2123071303209565E-34</v>
      </c>
      <c r="D105" s="2">
        <f t="shared" si="6"/>
        <v>3.8341314009362019E-2</v>
      </c>
    </row>
    <row r="106" spans="1:4" x14ac:dyDescent="0.25">
      <c r="A106">
        <v>91</v>
      </c>
      <c r="C106" s="2">
        <f t="shared" si="6"/>
        <v>1.3908090998337669E-33</v>
      </c>
      <c r="D106" s="2">
        <f t="shared" si="6"/>
        <v>3.4030752079315427E-2</v>
      </c>
    </row>
    <row r="107" spans="1:4" x14ac:dyDescent="0.25">
      <c r="A107">
        <v>92</v>
      </c>
      <c r="C107" s="2">
        <f t="shared" si="6"/>
        <v>4.534084180812484E-33</v>
      </c>
      <c r="D107" s="2">
        <f t="shared" si="6"/>
        <v>2.9677319748098608E-2</v>
      </c>
    </row>
    <row r="108" spans="1:4" x14ac:dyDescent="0.25">
      <c r="A108">
        <v>93</v>
      </c>
      <c r="C108" s="2">
        <f t="shared" si="6"/>
        <v>1.4596075791334189E-32</v>
      </c>
      <c r="D108" s="2">
        <f t="shared" si="6"/>
        <v>2.5430689213424548E-2</v>
      </c>
    </row>
    <row r="109" spans="1:4" x14ac:dyDescent="0.25">
      <c r="A109">
        <v>94</v>
      </c>
      <c r="C109" s="2">
        <f t="shared" si="6"/>
        <v>4.6404054377521683E-32</v>
      </c>
      <c r="D109" s="2">
        <f t="shared" si="6"/>
        <v>2.1414221931762505E-2</v>
      </c>
    </row>
    <row r="110" spans="1:4" x14ac:dyDescent="0.25">
      <c r="A110">
        <v>95</v>
      </c>
      <c r="C110" s="2">
        <f t="shared" si="6"/>
        <v>1.4571248815872694E-31</v>
      </c>
      <c r="D110" s="2">
        <f t="shared" si="6"/>
        <v>1.772091887794432E-2</v>
      </c>
    </row>
    <row r="111" spans="1:4" x14ac:dyDescent="0.25">
      <c r="A111">
        <v>96</v>
      </c>
      <c r="C111" s="2">
        <f t="shared" si="6"/>
        <v>4.5196557825517397E-31</v>
      </c>
      <c r="D111" s="2">
        <f t="shared" si="6"/>
        <v>1.4412446042558905E-2</v>
      </c>
    </row>
    <row r="112" spans="1:4" x14ac:dyDescent="0.25">
      <c r="A112">
        <v>97</v>
      </c>
      <c r="C112" s="2">
        <f t="shared" si="6"/>
        <v>1.384928623614523E-30</v>
      </c>
      <c r="D112" s="2">
        <f t="shared" si="6"/>
        <v>1.1520813331403154E-2</v>
      </c>
    </row>
    <row r="113" spans="1:4" x14ac:dyDescent="0.25">
      <c r="A113">
        <v>98</v>
      </c>
      <c r="C113" s="2">
        <f t="shared" si="6"/>
        <v>4.1928333605033764E-30</v>
      </c>
      <c r="D113" s="2">
        <f t="shared" si="6"/>
        <v>9.0520676175310649E-3</v>
      </c>
    </row>
    <row r="114" spans="1:4" x14ac:dyDescent="0.25">
      <c r="A114">
        <v>99</v>
      </c>
      <c r="C114" s="2">
        <f t="shared" si="6"/>
        <v>1.2542663898941783E-29</v>
      </c>
      <c r="D114" s="2">
        <f t="shared" si="6"/>
        <v>6.9912627908514961E-3</v>
      </c>
    </row>
    <row r="115" spans="1:4" x14ac:dyDescent="0.25">
      <c r="A115">
        <v>100</v>
      </c>
      <c r="C115" s="2">
        <f t="shared" si="6"/>
        <v>3.7078044125871649E-29</v>
      </c>
      <c r="D115" s="2">
        <f t="shared" si="6"/>
        <v>5.3079818265926379E-3</v>
      </c>
    </row>
    <row r="116" spans="1:4" x14ac:dyDescent="0.25">
      <c r="A116">
        <v>101</v>
      </c>
      <c r="C116" s="2">
        <f t="shared" si="6"/>
        <v>1.0832549677596673E-28</v>
      </c>
      <c r="D116" s="2">
        <f t="shared" si="6"/>
        <v>3.9617838462001368E-3</v>
      </c>
    </row>
    <row r="117" spans="1:4" x14ac:dyDescent="0.25">
      <c r="A117">
        <v>102</v>
      </c>
      <c r="C117" s="2">
        <f t="shared" si="6"/>
        <v>3.1280416829199453E-28</v>
      </c>
      <c r="D117" s="2">
        <f t="shared" si="6"/>
        <v>2.9071008162539574E-3</v>
      </c>
    </row>
    <row r="118" spans="1:4" x14ac:dyDescent="0.25">
      <c r="A118">
        <v>103</v>
      </c>
      <c r="C118" s="2">
        <f t="shared" si="6"/>
        <v>8.9285849978490878E-28</v>
      </c>
      <c r="D118" s="2">
        <f t="shared" si="6"/>
        <v>2.0972810967149458E-3</v>
      </c>
    </row>
    <row r="119" spans="1:4" x14ac:dyDescent="0.25">
      <c r="A119">
        <v>104</v>
      </c>
      <c r="C119" s="2">
        <f t="shared" si="6"/>
        <v>2.5194195093782187E-27</v>
      </c>
      <c r="D119" s="2">
        <f t="shared" si="6"/>
        <v>1.4876424347260637E-3</v>
      </c>
    </row>
    <row r="120" spans="1:4" x14ac:dyDescent="0.25">
      <c r="A120">
        <v>105</v>
      </c>
      <c r="C120" s="2">
        <f t="shared" si="6"/>
        <v>7.0285344261628673E-27</v>
      </c>
      <c r="D120" s="2">
        <f t="shared" si="6"/>
        <v>1.0375352365268934E-3</v>
      </c>
    </row>
    <row r="121" spans="1:4" x14ac:dyDescent="0.25">
      <c r="A121">
        <v>106</v>
      </c>
      <c r="C121" s="2">
        <f t="shared" si="6"/>
        <v>1.9387125801048904E-26</v>
      </c>
      <c r="D121" s="2">
        <f t="shared" si="6"/>
        <v>7.1151727033229946E-4</v>
      </c>
    </row>
    <row r="122" spans="1:4" x14ac:dyDescent="0.25">
      <c r="A122">
        <v>107</v>
      </c>
      <c r="C122" s="2">
        <f t="shared" si="6"/>
        <v>5.2879047655770383E-26</v>
      </c>
      <c r="D122" s="2">
        <f t="shared" si="6"/>
        <v>4.7980100616225909E-4</v>
      </c>
    </row>
    <row r="123" spans="1:4" x14ac:dyDescent="0.25">
      <c r="A123">
        <v>108</v>
      </c>
      <c r="C123" s="2">
        <f t="shared" si="6"/>
        <v>1.4263030874102883E-25</v>
      </c>
      <c r="D123" s="2">
        <f t="shared" si="6"/>
        <v>3.1815864439961703E-4</v>
      </c>
    </row>
    <row r="124" spans="1:4" x14ac:dyDescent="0.25">
      <c r="A124">
        <v>109</v>
      </c>
      <c r="C124" s="2">
        <f t="shared" si="6"/>
        <v>3.804816986881384E-25</v>
      </c>
      <c r="D124" s="2">
        <f t="shared" si="6"/>
        <v>2.0746548159862073E-4</v>
      </c>
    </row>
    <row r="125" spans="1:4" x14ac:dyDescent="0.25">
      <c r="A125">
        <v>110</v>
      </c>
      <c r="C125" s="2">
        <f t="shared" si="6"/>
        <v>1.0038863280771748E-24</v>
      </c>
      <c r="D125" s="2">
        <f t="shared" si="6"/>
        <v>1.3303905358456991E-4</v>
      </c>
    </row>
    <row r="126" spans="1:4" x14ac:dyDescent="0.25">
      <c r="A126">
        <v>111</v>
      </c>
      <c r="C126" s="2">
        <f t="shared" si="6"/>
        <v>2.619983306679594E-24</v>
      </c>
      <c r="D126" s="2">
        <f t="shared" si="6"/>
        <v>8.389850226053949E-5</v>
      </c>
    </row>
    <row r="127" spans="1:4" x14ac:dyDescent="0.25">
      <c r="A127">
        <v>112</v>
      </c>
      <c r="C127" s="2">
        <f t="shared" si="6"/>
        <v>6.7640915177257391E-24</v>
      </c>
      <c r="D127" s="2">
        <f t="shared" si="6"/>
        <v>5.2033205728892501E-5</v>
      </c>
    </row>
    <row r="128" spans="1:4" x14ac:dyDescent="0.25">
      <c r="A128">
        <v>113</v>
      </c>
      <c r="C128" s="2">
        <f t="shared" si="6"/>
        <v>1.7276290928867787E-23</v>
      </c>
      <c r="D128" s="2">
        <f t="shared" si="6"/>
        <v>3.17370676195286E-5</v>
      </c>
    </row>
    <row r="129" spans="1:4" x14ac:dyDescent="0.25">
      <c r="A129">
        <v>114</v>
      </c>
      <c r="C129" s="2">
        <f t="shared" si="6"/>
        <v>4.3657023973421113E-23</v>
      </c>
      <c r="D129" s="2">
        <f t="shared" si="6"/>
        <v>1.9037957566640277E-5</v>
      </c>
    </row>
    <row r="130" spans="1:4" x14ac:dyDescent="0.25">
      <c r="A130">
        <v>115</v>
      </c>
      <c r="C130" s="2">
        <f t="shared" si="6"/>
        <v>1.0915716094491569E-22</v>
      </c>
      <c r="D130" s="2">
        <f t="shared" si="6"/>
        <v>1.1231758243328976E-5</v>
      </c>
    </row>
    <row r="131" spans="1:4" x14ac:dyDescent="0.25">
      <c r="A131">
        <v>116</v>
      </c>
      <c r="C131" s="2">
        <f t="shared" si="6"/>
        <v>2.7006987233784576E-22</v>
      </c>
      <c r="D131" s="2">
        <f t="shared" si="6"/>
        <v>6.5171011027273182E-6</v>
      </c>
    </row>
    <row r="132" spans="1:4" x14ac:dyDescent="0.25">
      <c r="A132">
        <v>117</v>
      </c>
      <c r="C132" s="2">
        <f t="shared" si="6"/>
        <v>6.6123616343599503E-22</v>
      </c>
      <c r="D132" s="2">
        <f t="shared" si="6"/>
        <v>3.7191609185846965E-6</v>
      </c>
    </row>
    <row r="133" spans="1:4" x14ac:dyDescent="0.25">
      <c r="A133">
        <v>118</v>
      </c>
      <c r="C133" s="2">
        <f t="shared" si="6"/>
        <v>1.6022260883256998E-21</v>
      </c>
      <c r="D133" s="2">
        <f t="shared" si="6"/>
        <v>2.087482106193888E-6</v>
      </c>
    </row>
    <row r="134" spans="1:4" x14ac:dyDescent="0.25">
      <c r="A134">
        <v>119</v>
      </c>
      <c r="C134" s="2">
        <f t="shared" si="6"/>
        <v>3.8424426552606987E-21</v>
      </c>
      <c r="D134" s="2">
        <f t="shared" si="6"/>
        <v>1.1523656875821364E-6</v>
      </c>
    </row>
    <row r="135" spans="1:4" x14ac:dyDescent="0.25">
      <c r="A135">
        <v>120</v>
      </c>
      <c r="C135" s="2">
        <f t="shared" si="6"/>
        <v>9.1208750977117153E-21</v>
      </c>
      <c r="D135" s="2">
        <f t="shared" si="6"/>
        <v>6.2567547268082196E-7</v>
      </c>
    </row>
    <row r="136" spans="1:4" x14ac:dyDescent="0.25">
      <c r="A136">
        <v>121</v>
      </c>
      <c r="C136" s="2">
        <f t="shared" si="6"/>
        <v>2.1430867362455799E-20</v>
      </c>
      <c r="D136" s="2">
        <f t="shared" si="6"/>
        <v>3.3411786208003281E-7</v>
      </c>
    </row>
    <row r="137" spans="1:4" x14ac:dyDescent="0.25">
      <c r="A137">
        <v>122</v>
      </c>
      <c r="C137" s="2">
        <f t="shared" si="6"/>
        <v>4.9847711034110337E-20</v>
      </c>
      <c r="D137" s="2">
        <f t="shared" si="6"/>
        <v>1.7548561104203507E-7</v>
      </c>
    </row>
    <row r="138" spans="1:4" x14ac:dyDescent="0.25">
      <c r="A138">
        <v>123</v>
      </c>
      <c r="C138" s="2">
        <f t="shared" si="6"/>
        <v>1.1478378488280029E-19</v>
      </c>
      <c r="D138" s="2">
        <f t="shared" si="6"/>
        <v>9.0651103640225193E-8</v>
      </c>
    </row>
    <row r="139" spans="1:4" x14ac:dyDescent="0.25">
      <c r="A139">
        <v>124</v>
      </c>
      <c r="C139" s="2">
        <f t="shared" si="6"/>
        <v>2.6168139543689478E-19</v>
      </c>
      <c r="D139" s="2">
        <f t="shared" si="6"/>
        <v>4.6056609107533736E-8</v>
      </c>
    </row>
    <row r="140" spans="1:4" x14ac:dyDescent="0.25">
      <c r="A140">
        <v>125</v>
      </c>
      <c r="C140" s="2">
        <f t="shared" si="6"/>
        <v>5.9067529751540432E-19</v>
      </c>
      <c r="D140" s="2">
        <f t="shared" si="6"/>
        <v>2.3014133289426337E-8</v>
      </c>
    </row>
    <row r="141" spans="1:4" x14ac:dyDescent="0.25">
      <c r="A141">
        <v>126</v>
      </c>
      <c r="C141" s="2">
        <f t="shared" si="6"/>
        <v>1.3201845324810304E-18</v>
      </c>
      <c r="D141" s="2">
        <f t="shared" si="6"/>
        <v>1.1310364650786375E-8</v>
      </c>
    </row>
    <row r="142" spans="1:4" x14ac:dyDescent="0.25">
      <c r="A142">
        <v>127</v>
      </c>
      <c r="C142" s="2">
        <f t="shared" si="6"/>
        <v>2.9218378447520876E-18</v>
      </c>
      <c r="D142" s="2">
        <f t="shared" si="6"/>
        <v>5.466790424789533E-9</v>
      </c>
    </row>
    <row r="143" spans="1:4" x14ac:dyDescent="0.25">
      <c r="A143">
        <v>128</v>
      </c>
      <c r="C143" s="2">
        <f t="shared" si="6"/>
        <v>6.4038116705593709E-18</v>
      </c>
      <c r="D143" s="2">
        <f t="shared" si="6"/>
        <v>2.5986966502455241E-9</v>
      </c>
    </row>
    <row r="144" spans="1:4" x14ac:dyDescent="0.25">
      <c r="A144">
        <v>129</v>
      </c>
      <c r="C144" s="2">
        <f t="shared" ref="C144:D177" si="7">_xlfn.BINOM.DIST($A144,C$12,$C$9,FALSE)</f>
        <v>1.3899746261679118E-17</v>
      </c>
      <c r="D144" s="2">
        <f t="shared" si="7"/>
        <v>1.2148945580157765E-9</v>
      </c>
    </row>
    <row r="145" spans="1:4" x14ac:dyDescent="0.25">
      <c r="A145">
        <v>130</v>
      </c>
      <c r="C145" s="2">
        <f t="shared" si="7"/>
        <v>2.9880342111646067E-17</v>
      </c>
      <c r="D145" s="2">
        <f t="shared" si="7"/>
        <v>5.5856394767944519E-10</v>
      </c>
    </row>
    <row r="146" spans="1:4" x14ac:dyDescent="0.25">
      <c r="A146">
        <v>131</v>
      </c>
      <c r="C146" s="2">
        <f t="shared" si="7"/>
        <v>6.3620740162553271E-17</v>
      </c>
      <c r="D146" s="2">
        <f t="shared" si="7"/>
        <v>2.5255093347808383E-10</v>
      </c>
    </row>
    <row r="147" spans="1:4" x14ac:dyDescent="0.25">
      <c r="A147">
        <v>132</v>
      </c>
      <c r="C147" s="2">
        <f t="shared" si="7"/>
        <v>1.3417450970179144E-16</v>
      </c>
      <c r="D147" s="2">
        <f t="shared" si="7"/>
        <v>1.1229391739147828E-10</v>
      </c>
    </row>
    <row r="148" spans="1:4" x14ac:dyDescent="0.25">
      <c r="A148">
        <v>133</v>
      </c>
      <c r="C148" s="2">
        <f t="shared" si="7"/>
        <v>2.8029978544989899E-16</v>
      </c>
      <c r="D148" s="2">
        <f t="shared" si="7"/>
        <v>4.9100174405990294E-11</v>
      </c>
    </row>
    <row r="149" spans="1:4" x14ac:dyDescent="0.25">
      <c r="A149">
        <v>134</v>
      </c>
      <c r="C149" s="2">
        <f t="shared" si="7"/>
        <v>5.8006930341382792E-16</v>
      </c>
      <c r="D149" s="2">
        <f t="shared" si="7"/>
        <v>2.1111383828982107E-11</v>
      </c>
    </row>
    <row r="150" spans="1:4" x14ac:dyDescent="0.25">
      <c r="A150">
        <v>135</v>
      </c>
      <c r="C150" s="2">
        <f t="shared" si="7"/>
        <v>1.1892247029532668E-15</v>
      </c>
      <c r="D150" s="2">
        <f t="shared" si="7"/>
        <v>8.9257246729940369E-12</v>
      </c>
    </row>
    <row r="151" spans="1:4" x14ac:dyDescent="0.25">
      <c r="A151">
        <v>136</v>
      </c>
      <c r="C151" s="2">
        <f t="shared" si="7"/>
        <v>2.4154445182721241E-15</v>
      </c>
      <c r="D151" s="2">
        <f t="shared" si="7"/>
        <v>3.710637802404236E-12</v>
      </c>
    </row>
    <row r="152" spans="1:4" x14ac:dyDescent="0.25">
      <c r="A152">
        <v>137</v>
      </c>
      <c r="C152" s="2">
        <f t="shared" si="7"/>
        <v>4.8607260828115053E-15</v>
      </c>
      <c r="D152" s="2">
        <f t="shared" si="7"/>
        <v>1.516757057917067E-12</v>
      </c>
    </row>
    <row r="153" spans="1:4" x14ac:dyDescent="0.25">
      <c r="A153">
        <v>138</v>
      </c>
      <c r="C153" s="2">
        <f t="shared" si="7"/>
        <v>9.6916483825067104E-15</v>
      </c>
      <c r="D153" s="2">
        <f t="shared" si="7"/>
        <v>6.0957739061215075E-13</v>
      </c>
    </row>
    <row r="154" spans="1:4" x14ac:dyDescent="0.25">
      <c r="A154">
        <v>139</v>
      </c>
      <c r="C154" s="2">
        <f t="shared" si="7"/>
        <v>1.914730754042551E-14</v>
      </c>
      <c r="D154" s="2">
        <f t="shared" si="7"/>
        <v>2.4086234471337646E-13</v>
      </c>
    </row>
    <row r="155" spans="1:4" x14ac:dyDescent="0.25">
      <c r="A155">
        <v>140</v>
      </c>
      <c r="C155" s="2">
        <f t="shared" si="7"/>
        <v>3.7484536684908575E-14</v>
      </c>
      <c r="D155" s="2">
        <f t="shared" si="7"/>
        <v>9.356575698481064E-14</v>
      </c>
    </row>
    <row r="156" spans="1:4" x14ac:dyDescent="0.25">
      <c r="A156">
        <v>141</v>
      </c>
      <c r="C156" s="2">
        <f t="shared" si="7"/>
        <v>7.2719592172141985E-14</v>
      </c>
      <c r="D156" s="2">
        <f t="shared" si="7"/>
        <v>3.5731603867632066E-14</v>
      </c>
    </row>
    <row r="157" spans="1:4" x14ac:dyDescent="0.25">
      <c r="A157">
        <v>142</v>
      </c>
      <c r="C157" s="2">
        <f t="shared" si="7"/>
        <v>1.3980597649996528E-13</v>
      </c>
      <c r="D157" s="2">
        <f t="shared" si="7"/>
        <v>1.3413868624197621E-14</v>
      </c>
    </row>
    <row r="158" spans="1:4" x14ac:dyDescent="0.25">
      <c r="A158">
        <v>143</v>
      </c>
      <c r="C158" s="2">
        <f t="shared" si="7"/>
        <v>2.6637588421887175E-13</v>
      </c>
      <c r="D158" s="2">
        <f t="shared" si="7"/>
        <v>4.9499267757932787E-15</v>
      </c>
    </row>
    <row r="159" spans="1:4" x14ac:dyDescent="0.25">
      <c r="A159">
        <v>144</v>
      </c>
      <c r="C159" s="2">
        <f t="shared" si="7"/>
        <v>5.0301215315902641E-13</v>
      </c>
      <c r="D159" s="2">
        <f t="shared" si="7"/>
        <v>1.7954061328865644E-15</v>
      </c>
    </row>
    <row r="160" spans="1:4" x14ac:dyDescent="0.25">
      <c r="A160">
        <v>145</v>
      </c>
      <c r="C160" s="2">
        <f t="shared" si="7"/>
        <v>9.4144661875069173E-13</v>
      </c>
      <c r="D160" s="2">
        <f t="shared" si="7"/>
        <v>6.4005990519881406E-16</v>
      </c>
    </row>
    <row r="161" spans="1:4" x14ac:dyDescent="0.25">
      <c r="A161">
        <v>146</v>
      </c>
      <c r="C161" s="2">
        <f t="shared" si="7"/>
        <v>1.7464876420554242E-12</v>
      </c>
      <c r="D161" s="2">
        <f t="shared" si="7"/>
        <v>2.2425702684784037E-16</v>
      </c>
    </row>
    <row r="162" spans="1:4" x14ac:dyDescent="0.25">
      <c r="A162">
        <v>147</v>
      </c>
      <c r="C162" s="2">
        <f t="shared" si="7"/>
        <v>3.2114900963802784E-12</v>
      </c>
      <c r="D162" s="2">
        <f t="shared" si="7"/>
        <v>7.7216705215008911E-17</v>
      </c>
    </row>
    <row r="163" spans="1:4" x14ac:dyDescent="0.25">
      <c r="A163">
        <v>148</v>
      </c>
      <c r="C163" s="2">
        <f t="shared" si="7"/>
        <v>5.8537919792128957E-12</v>
      </c>
      <c r="D163" s="2">
        <f t="shared" si="7"/>
        <v>2.6126858157468989E-17</v>
      </c>
    </row>
    <row r="164" spans="1:4" x14ac:dyDescent="0.25">
      <c r="A164">
        <v>149</v>
      </c>
      <c r="C164" s="2">
        <f t="shared" si="7"/>
        <v>1.0577321593828156E-11</v>
      </c>
      <c r="D164" s="2">
        <f t="shared" si="7"/>
        <v>8.6864722010376816E-18</v>
      </c>
    </row>
    <row r="165" spans="1:4" x14ac:dyDescent="0.25">
      <c r="A165">
        <v>150</v>
      </c>
      <c r="C165" s="2">
        <f t="shared" si="7"/>
        <v>1.8946966321662652E-11</v>
      </c>
      <c r="D165" s="2">
        <f t="shared" si="7"/>
        <v>2.8375809190056805E-18</v>
      </c>
    </row>
    <row r="166" spans="1:4" x14ac:dyDescent="0.25">
      <c r="A166">
        <v>151</v>
      </c>
      <c r="C166" s="2">
        <f t="shared" si="7"/>
        <v>3.3647032398020583E-11</v>
      </c>
      <c r="D166" s="2">
        <f t="shared" si="7"/>
        <v>9.106856744643725E-19</v>
      </c>
    </row>
    <row r="167" spans="1:4" x14ac:dyDescent="0.25">
      <c r="A167">
        <v>152</v>
      </c>
      <c r="C167" s="2">
        <f t="shared" si="7"/>
        <v>5.9239891555017126E-11</v>
      </c>
      <c r="D167" s="2">
        <f t="shared" si="7"/>
        <v>2.8712407651382008E-19</v>
      </c>
    </row>
    <row r="168" spans="1:4" x14ac:dyDescent="0.25">
      <c r="A168">
        <v>153</v>
      </c>
      <c r="C168" s="2">
        <f t="shared" si="7"/>
        <v>1.0340920235245021E-10</v>
      </c>
      <c r="D168" s="2">
        <f t="shared" si="7"/>
        <v>8.8923293681503871E-20</v>
      </c>
    </row>
    <row r="169" spans="1:4" x14ac:dyDescent="0.25">
      <c r="A169">
        <v>154</v>
      </c>
      <c r="C169" s="2">
        <f t="shared" si="7"/>
        <v>1.7897746561001343E-10</v>
      </c>
      <c r="D169" s="2">
        <f t="shared" si="7"/>
        <v>2.705009283318446E-20</v>
      </c>
    </row>
    <row r="170" spans="1:4" x14ac:dyDescent="0.25">
      <c r="A170">
        <v>155</v>
      </c>
      <c r="C170" s="2">
        <f t="shared" si="7"/>
        <v>3.0714842485330689E-10</v>
      </c>
      <c r="D170" s="2">
        <f t="shared" si="7"/>
        <v>8.0814669407331677E-21</v>
      </c>
    </row>
    <row r="171" spans="1:4" x14ac:dyDescent="0.25">
      <c r="A171">
        <v>156</v>
      </c>
      <c r="C171" s="2">
        <f t="shared" si="7"/>
        <v>5.2266726536920393E-10</v>
      </c>
      <c r="D171" s="2">
        <f t="shared" si="7"/>
        <v>2.3710418292584743E-21</v>
      </c>
    </row>
    <row r="172" spans="1:4" x14ac:dyDescent="0.25">
      <c r="A172">
        <v>157</v>
      </c>
      <c r="C172" s="2">
        <f t="shared" si="7"/>
        <v>8.8195299457696551E-10</v>
      </c>
      <c r="D172" s="2">
        <f t="shared" si="7"/>
        <v>6.830830943674642E-22</v>
      </c>
    </row>
    <row r="173" spans="1:4" x14ac:dyDescent="0.25">
      <c r="A173">
        <v>158</v>
      </c>
      <c r="C173" s="2">
        <f t="shared" si="7"/>
        <v>1.4757898940413742E-9</v>
      </c>
      <c r="D173" s="2">
        <f t="shared" si="7"/>
        <v>1.9321873311951817E-22</v>
      </c>
    </row>
    <row r="174" spans="1:4" x14ac:dyDescent="0.25">
      <c r="A174">
        <v>159</v>
      </c>
      <c r="C174" s="2">
        <f t="shared" si="7"/>
        <v>2.4489401725021371E-9</v>
      </c>
      <c r="D174" s="2">
        <f t="shared" si="7"/>
        <v>5.3656290667927312E-23</v>
      </c>
    </row>
    <row r="175" spans="1:4" x14ac:dyDescent="0.25">
      <c r="A175">
        <v>160</v>
      </c>
      <c r="C175" s="2">
        <f t="shared" si="7"/>
        <v>4.030154908882115E-9</v>
      </c>
      <c r="D175" s="2">
        <f t="shared" si="7"/>
        <v>1.4626498465728377E-23</v>
      </c>
    </row>
    <row r="176" spans="1:4" x14ac:dyDescent="0.25">
      <c r="A176">
        <v>161</v>
      </c>
      <c r="C176" s="2">
        <f t="shared" si="7"/>
        <v>6.5776441322224635E-9</v>
      </c>
      <c r="D176" s="2">
        <f t="shared" si="7"/>
        <v>3.913444405545993E-24</v>
      </c>
    </row>
    <row r="177" spans="1:4" x14ac:dyDescent="0.25">
      <c r="A177">
        <v>162</v>
      </c>
      <c r="C177" s="2">
        <f>_xlfn.BINOM.DIST($A177,C$12,$C$9,FALSE)</f>
        <v>1.0647288151351333E-8</v>
      </c>
      <c r="D177" s="2">
        <f t="shared" si="7"/>
        <v>1.0276043477050825E-24</v>
      </c>
    </row>
    <row r="178" spans="1:4" x14ac:dyDescent="0.25">
      <c r="A178">
        <v>163</v>
      </c>
      <c r="C178" s="2">
        <f t="shared" ref="C178:C241" si="8">_xlfn.BINOM.DIST($A178,C$12,$C$9,FALSE)</f>
        <v>1.7093947282160062E-8</v>
      </c>
      <c r="D178" s="2">
        <f t="shared" ref="D178:D241" si="9">_xlfn.BINOM.DIST($A178,D$12,$C$9,FALSE)</f>
        <v>2.6478148836572719E-25</v>
      </c>
    </row>
    <row r="179" spans="1:4" x14ac:dyDescent="0.25">
      <c r="A179">
        <v>164</v>
      </c>
      <c r="C179" s="2">
        <f t="shared" si="8"/>
        <v>2.7220427309067988E-8</v>
      </c>
      <c r="D179" s="2">
        <f t="shared" si="9"/>
        <v>6.6940535754751559E-26</v>
      </c>
    </row>
    <row r="180" spans="1:4" x14ac:dyDescent="0.25">
      <c r="A180">
        <v>165</v>
      </c>
      <c r="C180" s="2">
        <f t="shared" si="8"/>
        <v>4.2994315954835882E-8</v>
      </c>
      <c r="D180" s="2">
        <f t="shared" si="9"/>
        <v>1.660250117553733E-26</v>
      </c>
    </row>
    <row r="181" spans="1:4" x14ac:dyDescent="0.25">
      <c r="A181">
        <v>166</v>
      </c>
      <c r="C181" s="2">
        <f t="shared" si="8"/>
        <v>6.7360418092354315E-8</v>
      </c>
      <c r="D181" s="2">
        <f t="shared" si="9"/>
        <v>4.0390700264861149E-27</v>
      </c>
    </row>
    <row r="182" spans="1:4" x14ac:dyDescent="0.25">
      <c r="A182">
        <v>167</v>
      </c>
      <c r="C182" s="2">
        <f t="shared" si="8"/>
        <v>1.0468634299567165E-7</v>
      </c>
      <c r="D182" s="2">
        <f t="shared" si="9"/>
        <v>9.6372099204045313E-28</v>
      </c>
    </row>
    <row r="183" spans="1:4" x14ac:dyDescent="0.25">
      <c r="A183">
        <v>168</v>
      </c>
      <c r="C183" s="2">
        <f t="shared" si="8"/>
        <v>1.613914454516603E-7</v>
      </c>
      <c r="D183" s="2">
        <f t="shared" si="9"/>
        <v>2.2548600134279526E-28</v>
      </c>
    </row>
    <row r="184" spans="1:4" x14ac:dyDescent="0.25">
      <c r="A184">
        <v>169</v>
      </c>
      <c r="C184" s="2">
        <f t="shared" si="8"/>
        <v>2.4682533305306127E-7</v>
      </c>
      <c r="D184" s="2">
        <f t="shared" si="9"/>
        <v>5.1727330303490203E-29</v>
      </c>
    </row>
    <row r="185" spans="1:4" x14ac:dyDescent="0.25">
      <c r="A185">
        <v>170</v>
      </c>
      <c r="C185" s="2">
        <f t="shared" si="8"/>
        <v>3.7448205508005196E-7</v>
      </c>
      <c r="D185" s="2">
        <f t="shared" si="9"/>
        <v>1.1632797810332516E-29</v>
      </c>
    </row>
    <row r="186" spans="1:4" x14ac:dyDescent="0.25">
      <c r="A186">
        <v>171</v>
      </c>
      <c r="C186" s="2">
        <f t="shared" si="8"/>
        <v>5.6366034921181165E-7</v>
      </c>
      <c r="D186" s="2">
        <f t="shared" si="9"/>
        <v>2.5641344701138682E-30</v>
      </c>
    </row>
    <row r="187" spans="1:4" x14ac:dyDescent="0.25">
      <c r="A187">
        <v>172</v>
      </c>
      <c r="C187" s="2">
        <f t="shared" si="8"/>
        <v>8.417092602943872E-7</v>
      </c>
      <c r="D187" s="2">
        <f t="shared" si="9"/>
        <v>5.538805675603637E-31</v>
      </c>
    </row>
    <row r="188" spans="1:4" x14ac:dyDescent="0.25">
      <c r="A188">
        <v>173</v>
      </c>
      <c r="C188" s="2">
        <f t="shared" si="8"/>
        <v>1.2470321277460671E-6</v>
      </c>
      <c r="D188" s="2">
        <f t="shared" si="9"/>
        <v>1.1722861278734465E-31</v>
      </c>
    </row>
    <row r="189" spans="1:4" x14ac:dyDescent="0.25">
      <c r="A189">
        <v>174</v>
      </c>
      <c r="C189" s="2">
        <f t="shared" si="8"/>
        <v>1.8330600463110718E-6</v>
      </c>
      <c r="D189" s="2">
        <f t="shared" si="9"/>
        <v>2.43060209536966E-32</v>
      </c>
    </row>
    <row r="190" spans="1:4" x14ac:dyDescent="0.25">
      <c r="A190">
        <v>175</v>
      </c>
      <c r="C190" s="2">
        <f t="shared" si="8"/>
        <v>2.6734475752352333E-6</v>
      </c>
      <c r="D190" s="2">
        <f t="shared" si="9"/>
        <v>4.9359919475198739E-33</v>
      </c>
    </row>
    <row r="191" spans="1:4" x14ac:dyDescent="0.25">
      <c r="A191">
        <v>176</v>
      </c>
      <c r="C191" s="2">
        <f t="shared" si="8"/>
        <v>3.8687871160856058E-6</v>
      </c>
      <c r="D191" s="2">
        <f t="shared" si="9"/>
        <v>9.8158930774544797E-34</v>
      </c>
    </row>
    <row r="192" spans="1:4" x14ac:dyDescent="0.25">
      <c r="A192">
        <v>177</v>
      </c>
      <c r="C192" s="2">
        <f t="shared" si="8"/>
        <v>5.5551815000203296E-6</v>
      </c>
      <c r="D192" s="2">
        <f t="shared" si="9"/>
        <v>1.9111343323336375E-34</v>
      </c>
    </row>
    <row r="193" spans="1:4" x14ac:dyDescent="0.25">
      <c r="A193">
        <v>178</v>
      </c>
      <c r="C193" s="2">
        <f t="shared" si="8"/>
        <v>7.9150533299771053E-6</v>
      </c>
      <c r="D193" s="2">
        <f t="shared" si="9"/>
        <v>3.6422223014655979E-35</v>
      </c>
    </row>
    <row r="194" spans="1:4" x14ac:dyDescent="0.25">
      <c r="A194">
        <v>179</v>
      </c>
      <c r="C194" s="2">
        <f t="shared" si="8"/>
        <v>1.1190599680113722E-5</v>
      </c>
      <c r="D194" s="2">
        <f t="shared" si="9"/>
        <v>6.7929715463518063E-36</v>
      </c>
    </row>
    <row r="195" spans="1:4" x14ac:dyDescent="0.25">
      <c r="A195">
        <v>180</v>
      </c>
      <c r="C195" s="2">
        <f t="shared" si="8"/>
        <v>1.5700315705048369E-5</v>
      </c>
      <c r="D195" s="2">
        <f t="shared" si="9"/>
        <v>1.239572158244532E-36</v>
      </c>
    </row>
    <row r="196" spans="1:4" x14ac:dyDescent="0.25">
      <c r="A196">
        <v>181</v>
      </c>
      <c r="C196" s="2">
        <f t="shared" si="8"/>
        <v>2.185900308106208E-5</v>
      </c>
      <c r="D196" s="2">
        <f t="shared" si="9"/>
        <v>2.2125809879418155E-37</v>
      </c>
    </row>
    <row r="197" spans="1:4" x14ac:dyDescent="0.25">
      <c r="A197">
        <v>182</v>
      </c>
      <c r="C197" s="2">
        <f t="shared" si="8"/>
        <v>3.02016403516447E-5</v>
      </c>
      <c r="D197" s="2">
        <f t="shared" si="9"/>
        <v>3.8621975825019433E-38</v>
      </c>
    </row>
    <row r="198" spans="1:4" x14ac:dyDescent="0.25">
      <c r="A198">
        <v>183</v>
      </c>
      <c r="C198" s="2">
        <f t="shared" si="8"/>
        <v>4.1411412705785915E-5</v>
      </c>
      <c r="D198" s="2">
        <f t="shared" si="9"/>
        <v>6.59122412146213E-39</v>
      </c>
    </row>
    <row r="199" spans="1:4" x14ac:dyDescent="0.25">
      <c r="A199">
        <v>184</v>
      </c>
      <c r="C199" s="2">
        <f t="shared" si="8"/>
        <v>5.6352068711260408E-5</v>
      </c>
      <c r="D199" s="2">
        <f t="shared" si="9"/>
        <v>1.099455863069931E-39</v>
      </c>
    </row>
    <row r="200" spans="1:4" x14ac:dyDescent="0.25">
      <c r="A200">
        <v>185</v>
      </c>
      <c r="C200" s="2">
        <f t="shared" si="8"/>
        <v>7.6104581777202912E-5</v>
      </c>
      <c r="D200" s="2">
        <f t="shared" si="9"/>
        <v>1.7920444836732357E-40</v>
      </c>
    </row>
    <row r="201" spans="1:4" x14ac:dyDescent="0.25">
      <c r="A201">
        <v>186</v>
      </c>
      <c r="C201" s="2">
        <f t="shared" si="8"/>
        <v>1.020078368651426E-4</v>
      </c>
      <c r="D201" s="2">
        <f t="shared" si="9"/>
        <v>2.8533379909602868E-41</v>
      </c>
    </row>
    <row r="202" spans="1:4" x14ac:dyDescent="0.25">
      <c r="A202">
        <v>187</v>
      </c>
      <c r="C202" s="2">
        <f t="shared" si="8"/>
        <v>1.3570273320521163E-4</v>
      </c>
      <c r="D202" s="2">
        <f t="shared" si="9"/>
        <v>4.4366999612627323E-42</v>
      </c>
    </row>
    <row r="203" spans="1:4" x14ac:dyDescent="0.25">
      <c r="A203">
        <v>188</v>
      </c>
      <c r="C203" s="2">
        <f t="shared" si="8"/>
        <v>1.7917869069280801E-4</v>
      </c>
      <c r="D203" s="2">
        <f t="shared" si="9"/>
        <v>6.7349250639464049E-43</v>
      </c>
    </row>
    <row r="204" spans="1:4" x14ac:dyDescent="0.25">
      <c r="A204">
        <v>189</v>
      </c>
      <c r="C204" s="2">
        <f t="shared" si="8"/>
        <v>2.3482107612162736E-4</v>
      </c>
      <c r="D204" s="2">
        <f t="shared" si="9"/>
        <v>9.9776667614021817E-44</v>
      </c>
    </row>
    <row r="205" spans="1:4" x14ac:dyDescent="0.25">
      <c r="A205">
        <v>190</v>
      </c>
      <c r="C205" s="2">
        <f t="shared" si="8"/>
        <v>3.0545753748129105E-4</v>
      </c>
      <c r="D205" s="2">
        <f t="shared" si="9"/>
        <v>1.4421162080245137E-44</v>
      </c>
    </row>
    <row r="206" spans="1:4" x14ac:dyDescent="0.25">
      <c r="A206">
        <v>191</v>
      </c>
      <c r="C206" s="2">
        <f t="shared" si="8"/>
        <v>3.9440067062626529E-4</v>
      </c>
      <c r="D206" s="2">
        <f t="shared" si="9"/>
        <v>2.0327856335424048E-45</v>
      </c>
    </row>
    <row r="207" spans="1:4" x14ac:dyDescent="0.25">
      <c r="A207">
        <v>192</v>
      </c>
      <c r="C207" s="2">
        <f t="shared" si="8"/>
        <v>5.0548387232909138E-4</v>
      </c>
      <c r="D207" s="2">
        <f t="shared" si="9"/>
        <v>2.7934514114786032E-46</v>
      </c>
    </row>
    <row r="208" spans="1:4" x14ac:dyDescent="0.25">
      <c r="A208">
        <v>193</v>
      </c>
      <c r="C208" s="2">
        <f t="shared" si="8"/>
        <v>6.4308669608388461E-4</v>
      </c>
      <c r="D208" s="2">
        <f t="shared" si="9"/>
        <v>3.7409313441881264E-47</v>
      </c>
    </row>
    <row r="209" spans="1:4" x14ac:dyDescent="0.25">
      <c r="A209">
        <v>194</v>
      </c>
      <c r="C209" s="2">
        <f t="shared" si="8"/>
        <v>8.1214556979666537E-4</v>
      </c>
      <c r="D209" s="2">
        <f t="shared" si="9"/>
        <v>4.8801205877792132E-48</v>
      </c>
    </row>
    <row r="210" spans="1:4" x14ac:dyDescent="0.25">
      <c r="A210">
        <v>195</v>
      </c>
      <c r="C210" s="2">
        <f t="shared" si="8"/>
        <v>1.0181454125498259E-3</v>
      </c>
      <c r="D210" s="2">
        <f t="shared" si="9"/>
        <v>6.198811949762801E-49</v>
      </c>
    </row>
    <row r="211" spans="1:4" x14ac:dyDescent="0.25">
      <c r="A211">
        <v>196</v>
      </c>
      <c r="C211" s="2">
        <f t="shared" si="8"/>
        <v>1.2670875601238161E-3</v>
      </c>
      <c r="D211" s="2">
        <f t="shared" si="9"/>
        <v>7.663366421409897E-50</v>
      </c>
    </row>
    <row r="212" spans="1:4" x14ac:dyDescent="0.25">
      <c r="A212">
        <v>197</v>
      </c>
      <c r="C212" s="2">
        <f t="shared" si="8"/>
        <v>1.5654295354282448E-3</v>
      </c>
      <c r="D212" s="2">
        <f t="shared" si="9"/>
        <v>9.2163875743628215E-51</v>
      </c>
    </row>
    <row r="213" spans="1:4" x14ac:dyDescent="0.25">
      <c r="A213">
        <v>198</v>
      </c>
      <c r="C213" s="2">
        <f t="shared" si="8"/>
        <v>1.9199926353329385E-3</v>
      </c>
      <c r="D213" s="2">
        <f t="shared" si="9"/>
        <v>1.0777516161162507E-51</v>
      </c>
    </row>
    <row r="214" spans="1:4" x14ac:dyDescent="0.25">
      <c r="A214">
        <v>199</v>
      </c>
      <c r="C214" s="2">
        <f t="shared" si="8"/>
        <v>2.3378340940466763E-3</v>
      </c>
      <c r="D214" s="2">
        <f t="shared" si="9"/>
        <v>1.2248124280563279E-52</v>
      </c>
    </row>
    <row r="215" spans="1:4" x14ac:dyDescent="0.25">
      <c r="A215">
        <v>200</v>
      </c>
      <c r="C215" s="2">
        <f t="shared" si="8"/>
        <v>2.8260817529187241E-3</v>
      </c>
      <c r="D215" s="2">
        <f t="shared" si="9"/>
        <v>1.3520044878929187E-53</v>
      </c>
    </row>
    <row r="216" spans="1:4" x14ac:dyDescent="0.25">
      <c r="A216">
        <v>201</v>
      </c>
      <c r="C216" s="2">
        <f t="shared" si="8"/>
        <v>3.3917307222170357E-3</v>
      </c>
      <c r="D216" s="2">
        <f t="shared" si="9"/>
        <v>1.4487610279756082E-54</v>
      </c>
    </row>
    <row r="217" spans="1:4" x14ac:dyDescent="0.25">
      <c r="A217">
        <v>202</v>
      </c>
      <c r="C217" s="2">
        <f t="shared" si="8"/>
        <v>4.0414034386203786E-3</v>
      </c>
      <c r="D217" s="2">
        <f t="shared" si="9"/>
        <v>1.506137702350883E-55</v>
      </c>
    </row>
    <row r="218" spans="1:4" x14ac:dyDescent="0.25">
      <c r="A218">
        <v>203</v>
      </c>
      <c r="C218" s="2">
        <f t="shared" si="8"/>
        <v>4.7810767470150891E-3</v>
      </c>
      <c r="D218" s="2">
        <f t="shared" si="9"/>
        <v>1.5181228830061996E-56</v>
      </c>
    </row>
    <row r="219" spans="1:4" x14ac:dyDescent="0.25">
      <c r="A219">
        <v>204</v>
      </c>
      <c r="C219" s="2">
        <f t="shared" si="8"/>
        <v>5.6157820765279044E-3</v>
      </c>
      <c r="D219" s="2">
        <f t="shared" si="9"/>
        <v>1.482631322392916E-57</v>
      </c>
    </row>
    <row r="220" spans="1:4" x14ac:dyDescent="0.25">
      <c r="A220">
        <v>205</v>
      </c>
      <c r="C220" s="2">
        <f t="shared" si="8"/>
        <v>6.5492873147650161E-3</v>
      </c>
      <c r="D220" s="2">
        <f t="shared" si="9"/>
        <v>1.4019628264278126E-58</v>
      </c>
    </row>
    <row r="221" spans="1:4" x14ac:dyDescent="0.25">
      <c r="A221">
        <v>206</v>
      </c>
      <c r="C221" s="2">
        <f t="shared" si="8"/>
        <v>7.5837714574631329E-3</v>
      </c>
      <c r="D221" s="2">
        <f t="shared" si="9"/>
        <v>1.2826022870605305E-59</v>
      </c>
    </row>
    <row r="222" spans="1:4" x14ac:dyDescent="0.25">
      <c r="A222">
        <v>207</v>
      </c>
      <c r="C222" s="2">
        <f t="shared" si="8"/>
        <v>8.7195053472281479E-3</v>
      </c>
      <c r="D222" s="2">
        <f t="shared" si="9"/>
        <v>1.1343714021568631E-60</v>
      </c>
    </row>
    <row r="223" spans="1:4" x14ac:dyDescent="0.25">
      <c r="A223">
        <v>208</v>
      </c>
      <c r="C223" s="2">
        <f t="shared" si="8"/>
        <v>9.9545536268096629E-3</v>
      </c>
      <c r="D223" s="2">
        <f t="shared" si="9"/>
        <v>9.6908207802600649E-62</v>
      </c>
    </row>
    <row r="224" spans="1:4" x14ac:dyDescent="0.25">
      <c r="A224">
        <v>209</v>
      </c>
      <c r="C224" s="2">
        <f t="shared" si="8"/>
        <v>1.1284514232820694E-2</v>
      </c>
      <c r="D224" s="2">
        <f t="shared" si="9"/>
        <v>7.9894878718376327E-63</v>
      </c>
    </row>
    <row r="225" spans="1:4" x14ac:dyDescent="0.25">
      <c r="A225">
        <v>210</v>
      </c>
      <c r="C225" s="2">
        <f t="shared" si="8"/>
        <v>1.2702312174893003E-2</v>
      </c>
      <c r="D225" s="2">
        <f t="shared" si="9"/>
        <v>6.3506185647942253E-64</v>
      </c>
    </row>
    <row r="226" spans="1:4" x14ac:dyDescent="0.25">
      <c r="A226">
        <v>211</v>
      </c>
      <c r="C226" s="2">
        <f t="shared" si="8"/>
        <v>1.4198063845505648E-2</v>
      </c>
      <c r="D226" s="2">
        <f t="shared" si="9"/>
        <v>4.8619391126749317E-65</v>
      </c>
    </row>
    <row r="227" spans="1:4" x14ac:dyDescent="0.25">
      <c r="A227">
        <v>212</v>
      </c>
      <c r="C227" s="2">
        <f t="shared" si="8"/>
        <v>1.5759026597750973E-2</v>
      </c>
      <c r="D227" s="2">
        <f t="shared" si="9"/>
        <v>3.5811815670283704E-66</v>
      </c>
    </row>
    <row r="228" spans="1:4" x14ac:dyDescent="0.25">
      <c r="A228">
        <v>213</v>
      </c>
      <c r="C228" s="2">
        <f t="shared" si="8"/>
        <v>1.736964578415896E-2</v>
      </c>
      <c r="D228" s="2">
        <f t="shared" si="9"/>
        <v>2.534891972327819E-67</v>
      </c>
    </row>
    <row r="229" spans="1:4" x14ac:dyDescent="0.25">
      <c r="A229">
        <v>214</v>
      </c>
      <c r="C229" s="2">
        <f t="shared" si="8"/>
        <v>1.9011707912567871E-2</v>
      </c>
      <c r="D229" s="2">
        <f t="shared" si="9"/>
        <v>1.7221228712076339E-68</v>
      </c>
    </row>
    <row r="230" spans="1:4" x14ac:dyDescent="0.25">
      <c r="A230">
        <v>215</v>
      </c>
      <c r="C230" s="2">
        <f t="shared" si="8"/>
        <v>2.0664604164000417E-2</v>
      </c>
      <c r="D230" s="2">
        <f t="shared" si="9"/>
        <v>1.121382334739833E-69</v>
      </c>
    </row>
    <row r="231" spans="1:4" x14ac:dyDescent="0.25">
      <c r="A231">
        <v>216</v>
      </c>
      <c r="C231" s="2">
        <f t="shared" si="8"/>
        <v>2.2305703426312433E-2</v>
      </c>
      <c r="D231" s="2">
        <f t="shared" si="9"/>
        <v>6.9886719579582764E-71</v>
      </c>
    </row>
    <row r="232" spans="1:4" x14ac:dyDescent="0.25">
      <c r="A232">
        <v>217</v>
      </c>
      <c r="C232" s="2">
        <f t="shared" si="8"/>
        <v>2.3910828486766695E-2</v>
      </c>
      <c r="D232" s="2">
        <f t="shared" si="9"/>
        <v>4.1619882628039182E-72</v>
      </c>
    </row>
    <row r="233" spans="1:4" x14ac:dyDescent="0.25">
      <c r="A233">
        <v>218</v>
      </c>
      <c r="C233" s="2">
        <f t="shared" si="8"/>
        <v>2.5454823410224089E-2</v>
      </c>
      <c r="D233" s="2">
        <f t="shared" si="9"/>
        <v>2.364432287619678E-73</v>
      </c>
    </row>
    <row r="234" spans="1:4" x14ac:dyDescent="0.25">
      <c r="A234">
        <v>219</v>
      </c>
      <c r="C234" s="2">
        <f t="shared" si="8"/>
        <v>2.6912194754047956E-2</v>
      </c>
      <c r="D234" s="2">
        <f t="shared" si="9"/>
        <v>1.278969344198961E-74</v>
      </c>
    </row>
    <row r="235" spans="1:4" x14ac:dyDescent="0.25">
      <c r="A235">
        <v>220</v>
      </c>
      <c r="C235" s="2">
        <f t="shared" si="8"/>
        <v>2.825780449175036E-2</v>
      </c>
      <c r="D235" s="2">
        <f t="shared" si="9"/>
        <v>6.5737235523513839E-76</v>
      </c>
    </row>
    <row r="236" spans="1:4" x14ac:dyDescent="0.25">
      <c r="A236">
        <v>221</v>
      </c>
      <c r="C236" s="2">
        <f t="shared" si="8"/>
        <v>2.9467588672914758E-2</v>
      </c>
      <c r="D236" s="2">
        <f t="shared" si="9"/>
        <v>3.2033459705157639E-77</v>
      </c>
    </row>
    <row r="237" spans="1:4" x14ac:dyDescent="0.25">
      <c r="A237">
        <v>222</v>
      </c>
      <c r="C237" s="2">
        <f t="shared" si="8"/>
        <v>3.0519273230541294E-2</v>
      </c>
      <c r="D237" s="2">
        <f t="shared" si="9"/>
        <v>1.4762474500297976E-78</v>
      </c>
    </row>
    <row r="238" spans="1:4" x14ac:dyDescent="0.25">
      <c r="A238">
        <v>223</v>
      </c>
      <c r="C238" s="2">
        <f t="shared" si="8"/>
        <v>3.1393057182985205E-2</v>
      </c>
      <c r="D238" s="2">
        <f t="shared" si="9"/>
        <v>6.4162531460418771E-80</v>
      </c>
    </row>
    <row r="239" spans="1:4" x14ac:dyDescent="0.25">
      <c r="A239">
        <v>224</v>
      </c>
      <c r="C239" s="2">
        <f t="shared" si="8"/>
        <v>3.2072233900886329E-2</v>
      </c>
      <c r="D239" s="2">
        <f t="shared" si="9"/>
        <v>2.6220265260267122E-81</v>
      </c>
    </row>
    <row r="240" spans="1:4" x14ac:dyDescent="0.25">
      <c r="A240">
        <v>225</v>
      </c>
      <c r="C240" s="2">
        <f t="shared" si="8"/>
        <v>3.2543723151395101E-2</v>
      </c>
      <c r="D240" s="2">
        <f t="shared" si="9"/>
        <v>1.0039896441538219E-82</v>
      </c>
    </row>
    <row r="241" spans="1:4" x14ac:dyDescent="0.25">
      <c r="A241">
        <v>226</v>
      </c>
      <c r="C241" s="2">
        <f t="shared" si="8"/>
        <v>3.2798490214867533E-2</v>
      </c>
      <c r="D241" s="2">
        <f t="shared" si="9"/>
        <v>3.5881181972821999E-84</v>
      </c>
    </row>
    <row r="242" spans="1:4" x14ac:dyDescent="0.25">
      <c r="A242">
        <v>227</v>
      </c>
      <c r="C242" s="2">
        <f t="shared" ref="C242:C305" si="10">_xlfn.BINOM.DIST($A242,C$12,$C$9,FALSE)</f>
        <v>3.2831833308952466E-2</v>
      </c>
      <c r="D242" s="2">
        <f t="shared" ref="D242:D255" si="11">_xlfn.BINOM.DIST($A242,D$12,$C$9,FALSE)</f>
        <v>1.1915811024522285E-85</v>
      </c>
    </row>
    <row r="243" spans="1:4" x14ac:dyDescent="0.25">
      <c r="A243">
        <v>228</v>
      </c>
      <c r="C243" s="2">
        <f t="shared" si="10"/>
        <v>3.2643526572700032E-2</v>
      </c>
      <c r="D243" s="2">
        <f t="shared" si="11"/>
        <v>3.6583630338444539E-87</v>
      </c>
    </row>
    <row r="244" spans="1:4" x14ac:dyDescent="0.25">
      <c r="A244">
        <v>229</v>
      </c>
      <c r="C244" s="2">
        <f t="shared" si="10"/>
        <v>3.2237812604547569E-2</v>
      </c>
      <c r="D244" s="2">
        <f t="shared" si="11"/>
        <v>1.0322556091465821E-88</v>
      </c>
    </row>
    <row r="245" spans="1:4" x14ac:dyDescent="0.25">
      <c r="A245">
        <v>230</v>
      </c>
      <c r="C245" s="2">
        <f t="shared" si="10"/>
        <v>3.1623245608407353E-2</v>
      </c>
      <c r="D245" s="2">
        <f t="shared" si="11"/>
        <v>2.6583171205448537E-90</v>
      </c>
    </row>
    <row r="246" spans="1:4" x14ac:dyDescent="0.25">
      <c r="A246">
        <v>231</v>
      </c>
      <c r="C246" s="2">
        <f t="shared" si="10"/>
        <v>3.0812393156909736E-2</v>
      </c>
      <c r="D246" s="2">
        <f t="shared" si="11"/>
        <v>6.1965434045335202E-92</v>
      </c>
    </row>
    <row r="247" spans="1:4" x14ac:dyDescent="0.25">
      <c r="A247">
        <v>232</v>
      </c>
      <c r="C247" s="2">
        <f t="shared" si="10"/>
        <v>2.9821411016253123E-2</v>
      </c>
      <c r="D247" s="2">
        <f t="shared" si="11"/>
        <v>1.2943708039973394E-93</v>
      </c>
    </row>
    <row r="248" spans="1:4" x14ac:dyDescent="0.25">
      <c r="A248">
        <v>233</v>
      </c>
      <c r="C248" s="2">
        <f t="shared" si="10"/>
        <v>2.8669511019917226E-2</v>
      </c>
      <c r="D248" s="2">
        <f t="shared" si="11"/>
        <v>2.3930262470733238E-95</v>
      </c>
    </row>
    <row r="249" spans="1:4" x14ac:dyDescent="0.25">
      <c r="A249">
        <v>234</v>
      </c>
      <c r="C249" s="2">
        <f t="shared" si="10"/>
        <v>2.7378346322438997E-2</v>
      </c>
      <c r="D249" s="2">
        <f t="shared" si="11"/>
        <v>3.8546445136948552E-97</v>
      </c>
    </row>
    <row r="250" spans="1:4" x14ac:dyDescent="0.25">
      <c r="A250">
        <v>235</v>
      </c>
      <c r="C250" s="2">
        <f t="shared" si="10"/>
        <v>2.5971341290483875E-2</v>
      </c>
      <c r="D250" s="2">
        <f t="shared" si="11"/>
        <v>5.2993476129352962E-99</v>
      </c>
    </row>
    <row r="251" spans="1:4" x14ac:dyDescent="0.25">
      <c r="A251">
        <v>236</v>
      </c>
      <c r="C251" s="2">
        <f t="shared" si="10"/>
        <v>2.4472994677571365E-2</v>
      </c>
      <c r="D251" s="2">
        <f t="shared" si="11"/>
        <v>6.0455399756432458E-101</v>
      </c>
    </row>
    <row r="252" spans="1:4" x14ac:dyDescent="0.25">
      <c r="A252">
        <v>237</v>
      </c>
      <c r="C252" s="2">
        <f t="shared" si="10"/>
        <v>2.2908184566736659E-2</v>
      </c>
      <c r="D252" s="2">
        <f t="shared" si="11"/>
        <v>5.4941616136972456E-103</v>
      </c>
    </row>
    <row r="253" spans="1:4" x14ac:dyDescent="0.25">
      <c r="A253">
        <v>238</v>
      </c>
      <c r="C253" s="2">
        <f t="shared" si="10"/>
        <v>2.1301501938752843E-2</v>
      </c>
      <c r="D253" s="2">
        <f t="shared" si="11"/>
        <v>3.7290689685727571E-105</v>
      </c>
    </row>
    <row r="254" spans="1:4" x14ac:dyDescent="0.25">
      <c r="A254">
        <v>239</v>
      </c>
      <c r="C254" s="2">
        <f t="shared" si="10"/>
        <v>1.9676636808568019E-2</v>
      </c>
      <c r="D254" s="2">
        <f t="shared" si="11"/>
        <v>1.6803014341815411E-107</v>
      </c>
    </row>
    <row r="255" spans="1:4" x14ac:dyDescent="0.25">
      <c r="A255">
        <v>240</v>
      </c>
      <c r="C255" s="2">
        <f t="shared" si="10"/>
        <v>1.8055836917605813E-2</v>
      </c>
      <c r="D255" s="2">
        <f t="shared" si="11"/>
        <v>3.7699070638687152E-110</v>
      </c>
    </row>
    <row r="256" spans="1:4" x14ac:dyDescent="0.25">
      <c r="A256">
        <v>241</v>
      </c>
      <c r="C256" s="2">
        <f t="shared" si="10"/>
        <v>1.6459454272799927E-2</v>
      </c>
    </row>
    <row r="257" spans="1:3" x14ac:dyDescent="0.25">
      <c r="A257">
        <v>242</v>
      </c>
      <c r="C257" s="2">
        <f t="shared" si="10"/>
        <v>1.4905589708584568E-2</v>
      </c>
    </row>
    <row r="258" spans="1:3" x14ac:dyDescent="0.25">
      <c r="A258">
        <v>243</v>
      </c>
      <c r="C258" s="2">
        <f t="shared" si="10"/>
        <v>1.3409840440581661E-2</v>
      </c>
    </row>
    <row r="259" spans="1:3" x14ac:dyDescent="0.25">
      <c r="A259">
        <v>244</v>
      </c>
      <c r="C259" s="2">
        <f t="shared" si="10"/>
        <v>1.1985150582928386E-2</v>
      </c>
    </row>
    <row r="260" spans="1:3" x14ac:dyDescent="0.25">
      <c r="A260">
        <v>245</v>
      </c>
      <c r="C260" s="2">
        <f t="shared" si="10"/>
        <v>1.0641760078028738E-2</v>
      </c>
    </row>
    <row r="261" spans="1:3" x14ac:dyDescent="0.25">
      <c r="A261">
        <v>246</v>
      </c>
      <c r="C261" s="2">
        <f t="shared" si="10"/>
        <v>9.3872436460659854E-3</v>
      </c>
    </row>
    <row r="262" spans="1:3" x14ac:dyDescent="0.25">
      <c r="A262">
        <v>247</v>
      </c>
      <c r="C262" s="2">
        <f t="shared" si="10"/>
        <v>8.2266283463188119E-3</v>
      </c>
    </row>
    <row r="263" spans="1:3" x14ac:dyDescent="0.25">
      <c r="A263">
        <v>248</v>
      </c>
      <c r="C263" s="2">
        <f t="shared" si="10"/>
        <v>7.1625762308055244E-3</v>
      </c>
    </row>
    <row r="264" spans="1:3" x14ac:dyDescent="0.25">
      <c r="A264">
        <v>249</v>
      </c>
      <c r="C264" s="2">
        <f t="shared" si="10"/>
        <v>6.1956173760442891E-3</v>
      </c>
    </row>
    <row r="265" spans="1:3" x14ac:dyDescent="0.25">
      <c r="A265">
        <v>250</v>
      </c>
      <c r="C265" s="2">
        <f t="shared" si="10"/>
        <v>5.3244182557820657E-3</v>
      </c>
    </row>
    <row r="266" spans="1:3" x14ac:dyDescent="0.25">
      <c r="A266">
        <v>251</v>
      </c>
      <c r="C266" s="2">
        <f t="shared" si="10"/>
        <v>4.5460708736159402E-3</v>
      </c>
    </row>
    <row r="267" spans="1:3" x14ac:dyDescent="0.25">
      <c r="A267">
        <v>252</v>
      </c>
      <c r="C267" s="2">
        <f t="shared" si="10"/>
        <v>3.8563891812511447E-3</v>
      </c>
    </row>
    <row r="268" spans="1:3" x14ac:dyDescent="0.25">
      <c r="A268">
        <v>253</v>
      </c>
      <c r="C268" s="2">
        <f t="shared" si="10"/>
        <v>3.2502009153019514E-3</v>
      </c>
    </row>
    <row r="269" spans="1:3" x14ac:dyDescent="0.25">
      <c r="A269">
        <v>254</v>
      </c>
      <c r="C269" s="2">
        <f t="shared" si="10"/>
        <v>2.7216249336189831E-3</v>
      </c>
    </row>
    <row r="270" spans="1:3" x14ac:dyDescent="0.25">
      <c r="A270">
        <v>255</v>
      </c>
      <c r="C270" s="2">
        <f t="shared" si="10"/>
        <v>2.2643262645312807E-3</v>
      </c>
    </row>
    <row r="271" spans="1:3" x14ac:dyDescent="0.25">
      <c r="A271">
        <v>256</v>
      </c>
      <c r="C271" s="2">
        <f t="shared" si="10"/>
        <v>1.8717432553261859E-3</v>
      </c>
    </row>
    <row r="272" spans="1:3" x14ac:dyDescent="0.25">
      <c r="A272">
        <v>257</v>
      </c>
      <c r="C272" s="2">
        <f t="shared" si="10"/>
        <v>1.5372832962032542E-3</v>
      </c>
    </row>
    <row r="273" spans="1:3" x14ac:dyDescent="0.25">
      <c r="A273">
        <v>258</v>
      </c>
      <c r="C273" s="2">
        <f t="shared" si="10"/>
        <v>1.2544855043852923E-3</v>
      </c>
    </row>
    <row r="274" spans="1:3" x14ac:dyDescent="0.25">
      <c r="A274">
        <v>259</v>
      </c>
      <c r="C274" s="2">
        <f t="shared" si="10"/>
        <v>1.0171504089610535E-3</v>
      </c>
    </row>
    <row r="275" spans="1:3" x14ac:dyDescent="0.25">
      <c r="A275">
        <v>260</v>
      </c>
      <c r="C275" s="2">
        <f t="shared" si="10"/>
        <v>8.1943803656833031E-4</v>
      </c>
    </row>
    <row r="276" spans="1:3" x14ac:dyDescent="0.25">
      <c r="A276">
        <v>261</v>
      </c>
      <c r="C276" s="2">
        <f t="shared" si="10"/>
        <v>6.5593684271134328E-4</v>
      </c>
    </row>
    <row r="277" spans="1:3" x14ac:dyDescent="0.25">
      <c r="A277">
        <v>262</v>
      </c>
      <c r="C277" s="2">
        <f t="shared" si="10"/>
        <v>5.217066667366451E-4</v>
      </c>
    </row>
    <row r="278" spans="1:3" x14ac:dyDescent="0.25">
      <c r="A278">
        <v>263</v>
      </c>
      <c r="C278" s="2">
        <f t="shared" si="10"/>
        <v>4.1229933124375864E-4</v>
      </c>
    </row>
    <row r="279" spans="1:3" x14ac:dyDescent="0.25">
      <c r="A279">
        <v>264</v>
      </c>
      <c r="C279" s="2">
        <f t="shared" si="10"/>
        <v>3.2376069280359496E-4</v>
      </c>
    </row>
    <row r="280" spans="1:3" x14ac:dyDescent="0.25">
      <c r="A280">
        <v>265</v>
      </c>
      <c r="C280" s="2">
        <f t="shared" si="10"/>
        <v>2.5261792228042343E-4</v>
      </c>
    </row>
    <row r="281" spans="1:3" x14ac:dyDescent="0.25">
      <c r="A281">
        <v>266</v>
      </c>
      <c r="C281" s="2">
        <f t="shared" si="10"/>
        <v>1.9585559561417597E-4</v>
      </c>
    </row>
    <row r="282" spans="1:3" x14ac:dyDescent="0.25">
      <c r="A282">
        <v>267</v>
      </c>
      <c r="C282" s="2">
        <f t="shared" si="10"/>
        <v>1.5088385556678388E-4</v>
      </c>
    </row>
    <row r="283" spans="1:3" x14ac:dyDescent="0.25">
      <c r="A283">
        <v>268</v>
      </c>
      <c r="C283" s="2">
        <f t="shared" si="10"/>
        <v>1.1550150482107006E-4</v>
      </c>
    </row>
    <row r="284" spans="1:3" x14ac:dyDescent="0.25">
      <c r="A284">
        <v>269</v>
      </c>
      <c r="C284" s="2">
        <f t="shared" si="10"/>
        <v>8.785644919189285E-5</v>
      </c>
    </row>
    <row r="285" spans="1:3" x14ac:dyDescent="0.25">
      <c r="A285">
        <v>270</v>
      </c>
      <c r="C285" s="2">
        <f t="shared" si="10"/>
        <v>6.6405458605724589E-5</v>
      </c>
    </row>
    <row r="286" spans="1:3" x14ac:dyDescent="0.25">
      <c r="A286">
        <v>271</v>
      </c>
      <c r="C286" s="2">
        <f t="shared" si="10"/>
        <v>4.9874778163708882E-5</v>
      </c>
    </row>
    <row r="287" spans="1:3" x14ac:dyDescent="0.25">
      <c r="A287">
        <v>272</v>
      </c>
      <c r="C287" s="2">
        <f t="shared" si="10"/>
        <v>3.7222720467768036E-5</v>
      </c>
    </row>
    <row r="288" spans="1:3" x14ac:dyDescent="0.25">
      <c r="A288">
        <v>273</v>
      </c>
      <c r="C288" s="2">
        <f t="shared" si="10"/>
        <v>2.760501557372922E-5</v>
      </c>
    </row>
    <row r="289" spans="1:3" x14ac:dyDescent="0.25">
      <c r="A289">
        <v>274</v>
      </c>
      <c r="C289" s="2">
        <f t="shared" si="10"/>
        <v>2.0343393004222185E-5</v>
      </c>
    </row>
    <row r="290" spans="1:3" x14ac:dyDescent="0.25">
      <c r="A290">
        <v>275</v>
      </c>
      <c r="C290" s="2">
        <f t="shared" si="10"/>
        <v>1.4897623184630373E-5</v>
      </c>
    </row>
    <row r="291" spans="1:3" x14ac:dyDescent="0.25">
      <c r="A291">
        <v>276</v>
      </c>
      <c r="C291" s="2">
        <f t="shared" si="10"/>
        <v>1.0841051877109703E-5</v>
      </c>
    </row>
    <row r="292" spans="1:3" x14ac:dyDescent="0.25">
      <c r="A292">
        <v>277</v>
      </c>
      <c r="C292" s="2">
        <f t="shared" si="10"/>
        <v>7.8395165476239821E-6</v>
      </c>
    </row>
    <row r="293" spans="1:3" x14ac:dyDescent="0.25">
      <c r="A293">
        <v>278</v>
      </c>
      <c r="C293" s="2">
        <f t="shared" si="10"/>
        <v>5.6334323392859268E-6</v>
      </c>
    </row>
    <row r="294" spans="1:3" x14ac:dyDescent="0.25">
      <c r="A294">
        <v>279</v>
      </c>
      <c r="C294" s="2">
        <f t="shared" si="10"/>
        <v>4.0227708185140284E-6</v>
      </c>
    </row>
    <row r="295" spans="1:3" x14ac:dyDescent="0.25">
      <c r="A295">
        <v>280</v>
      </c>
      <c r="C295" s="2">
        <f t="shared" si="10"/>
        <v>2.8546200615994236E-6</v>
      </c>
    </row>
    <row r="296" spans="1:3" x14ac:dyDescent="0.25">
      <c r="A296">
        <v>281</v>
      </c>
      <c r="C296" s="2">
        <f t="shared" si="10"/>
        <v>2.0130033612592902E-6</v>
      </c>
    </row>
    <row r="297" spans="1:3" x14ac:dyDescent="0.25">
      <c r="A297">
        <v>282</v>
      </c>
      <c r="C297" s="2">
        <f t="shared" si="10"/>
        <v>1.4106398349904767E-6</v>
      </c>
    </row>
    <row r="298" spans="1:3" x14ac:dyDescent="0.25">
      <c r="A298">
        <v>283</v>
      </c>
      <c r="C298" s="2">
        <f t="shared" si="10"/>
        <v>9.823482623662914E-7</v>
      </c>
    </row>
    <row r="299" spans="1:3" x14ac:dyDescent="0.25">
      <c r="A299">
        <v>284</v>
      </c>
      <c r="C299" s="2">
        <f t="shared" si="10"/>
        <v>6.7982118373398752E-7</v>
      </c>
    </row>
    <row r="300" spans="1:3" x14ac:dyDescent="0.25">
      <c r="A300">
        <v>285</v>
      </c>
      <c r="C300" s="2">
        <f t="shared" si="10"/>
        <v>4.6752614741003711E-7</v>
      </c>
    </row>
    <row r="301" spans="1:3" x14ac:dyDescent="0.25">
      <c r="A301">
        <v>286</v>
      </c>
      <c r="C301" s="2">
        <f t="shared" si="10"/>
        <v>3.1952230784532522E-7</v>
      </c>
    </row>
    <row r="302" spans="1:3" x14ac:dyDescent="0.25">
      <c r="A302">
        <v>287</v>
      </c>
      <c r="C302" s="2">
        <f t="shared" si="10"/>
        <v>2.1701139857412232E-7</v>
      </c>
    </row>
    <row r="303" spans="1:3" x14ac:dyDescent="0.25">
      <c r="A303">
        <v>288</v>
      </c>
      <c r="C303" s="2">
        <f t="shared" si="10"/>
        <v>1.4647110154829013E-7</v>
      </c>
    </row>
    <row r="304" spans="1:3" x14ac:dyDescent="0.25">
      <c r="A304">
        <v>289</v>
      </c>
      <c r="C304" s="2">
        <f t="shared" si="10"/>
        <v>9.8245189220573853E-8</v>
      </c>
    </row>
    <row r="305" spans="1:3" x14ac:dyDescent="0.25">
      <c r="A305">
        <v>290</v>
      </c>
      <c r="C305" s="2">
        <f t="shared" si="10"/>
        <v>6.5488106236419149E-8</v>
      </c>
    </row>
    <row r="306" spans="1:3" x14ac:dyDescent="0.25">
      <c r="A306">
        <v>291</v>
      </c>
      <c r="C306" s="2">
        <f t="shared" ref="C306:C369" si="12">_xlfn.BINOM.DIST($A306,C$12,$C$9,FALSE)</f>
        <v>4.3381758981883987E-8</v>
      </c>
    </row>
    <row r="307" spans="1:3" x14ac:dyDescent="0.25">
      <c r="A307">
        <v>292</v>
      </c>
      <c r="C307" s="2">
        <f t="shared" si="12"/>
        <v>2.8559277053669384E-8</v>
      </c>
    </row>
    <row r="308" spans="1:3" x14ac:dyDescent="0.25">
      <c r="A308">
        <v>293</v>
      </c>
      <c r="C308" s="2">
        <f t="shared" si="12"/>
        <v>1.8684620219937832E-8</v>
      </c>
    </row>
    <row r="309" spans="1:3" x14ac:dyDescent="0.25">
      <c r="A309">
        <v>294</v>
      </c>
      <c r="C309" s="2">
        <f t="shared" si="12"/>
        <v>1.214842523457488E-8</v>
      </c>
    </row>
    <row r="310" spans="1:3" x14ac:dyDescent="0.25">
      <c r="A310">
        <v>295</v>
      </c>
      <c r="C310" s="2">
        <f t="shared" si="12"/>
        <v>7.849751690033057E-9</v>
      </c>
    </row>
    <row r="311" spans="1:3" x14ac:dyDescent="0.25">
      <c r="A311">
        <v>296</v>
      </c>
      <c r="C311" s="2">
        <f t="shared" si="12"/>
        <v>5.0407319194573982E-9</v>
      </c>
    </row>
    <row r="312" spans="1:3" x14ac:dyDescent="0.25">
      <c r="A312">
        <v>297</v>
      </c>
      <c r="C312" s="2">
        <f t="shared" si="12"/>
        <v>3.2168773503089596E-9</v>
      </c>
    </row>
    <row r="313" spans="1:3" x14ac:dyDescent="0.25">
      <c r="A313">
        <v>298</v>
      </c>
      <c r="C313" s="2">
        <f t="shared" si="12"/>
        <v>2.0402342926456516E-9</v>
      </c>
    </row>
    <row r="314" spans="1:3" x14ac:dyDescent="0.25">
      <c r="A314">
        <v>299</v>
      </c>
      <c r="C314" s="2">
        <f t="shared" si="12"/>
        <v>1.2859722194447507E-9</v>
      </c>
    </row>
    <row r="315" spans="1:3" x14ac:dyDescent="0.25">
      <c r="A315">
        <v>300</v>
      </c>
      <c r="C315" s="2">
        <f t="shared" si="12"/>
        <v>8.0554618771885286E-10</v>
      </c>
    </row>
    <row r="316" spans="1:3" x14ac:dyDescent="0.25">
      <c r="A316">
        <v>301</v>
      </c>
      <c r="C316" s="2">
        <f t="shared" si="12"/>
        <v>5.0148492544929517E-10</v>
      </c>
    </row>
    <row r="317" spans="1:3" x14ac:dyDescent="0.25">
      <c r="A317">
        <v>302</v>
      </c>
      <c r="C317" s="2">
        <f t="shared" si="12"/>
        <v>3.1026665407955988E-10</v>
      </c>
    </row>
    <row r="318" spans="1:3" x14ac:dyDescent="0.25">
      <c r="A318">
        <v>303</v>
      </c>
      <c r="C318" s="2">
        <f t="shared" si="12"/>
        <v>1.9077578984023901E-10</v>
      </c>
    </row>
    <row r="319" spans="1:3" x14ac:dyDescent="0.25">
      <c r="A319">
        <v>304</v>
      </c>
      <c r="C319" s="2">
        <f t="shared" si="12"/>
        <v>1.1657984121057349E-10</v>
      </c>
    </row>
    <row r="320" spans="1:3" x14ac:dyDescent="0.25">
      <c r="A320">
        <v>305</v>
      </c>
      <c r="C320" s="2">
        <f t="shared" si="12"/>
        <v>7.0800569390934207E-11</v>
      </c>
    </row>
    <row r="321" spans="1:3" x14ac:dyDescent="0.25">
      <c r="A321">
        <v>306</v>
      </c>
      <c r="C321" s="2">
        <f t="shared" si="12"/>
        <v>4.2733073682160672E-11</v>
      </c>
    </row>
    <row r="322" spans="1:3" x14ac:dyDescent="0.25">
      <c r="A322">
        <v>307</v>
      </c>
      <c r="C322" s="2">
        <f t="shared" si="12"/>
        <v>2.5633419793307895E-11</v>
      </c>
    </row>
    <row r="323" spans="1:3" x14ac:dyDescent="0.25">
      <c r="A323">
        <v>308</v>
      </c>
      <c r="C323" s="2">
        <f t="shared" si="12"/>
        <v>1.5281461799856308E-11</v>
      </c>
    </row>
    <row r="324" spans="1:3" x14ac:dyDescent="0.25">
      <c r="A324">
        <v>309</v>
      </c>
      <c r="C324" s="2">
        <f t="shared" si="12"/>
        <v>9.053990312088256E-12</v>
      </c>
    </row>
    <row r="325" spans="1:3" x14ac:dyDescent="0.25">
      <c r="A325">
        <v>310</v>
      </c>
      <c r="C325" s="2">
        <f t="shared" si="12"/>
        <v>5.3312950398475152E-12</v>
      </c>
    </row>
    <row r="326" spans="1:3" x14ac:dyDescent="0.25">
      <c r="A326">
        <v>311</v>
      </c>
      <c r="C326" s="2">
        <f t="shared" si="12"/>
        <v>3.119921856116544E-12</v>
      </c>
    </row>
    <row r="327" spans="1:3" x14ac:dyDescent="0.25">
      <c r="A327">
        <v>312</v>
      </c>
      <c r="C327" s="2">
        <f t="shared" si="12"/>
        <v>1.8145699355470896E-12</v>
      </c>
    </row>
    <row r="328" spans="1:3" x14ac:dyDescent="0.25">
      <c r="A328">
        <v>313</v>
      </c>
      <c r="C328" s="2">
        <f t="shared" si="12"/>
        <v>1.048874044828397E-12</v>
      </c>
    </row>
    <row r="329" spans="1:3" x14ac:dyDescent="0.25">
      <c r="A329">
        <v>314</v>
      </c>
      <c r="C329" s="2">
        <f t="shared" si="12"/>
        <v>6.0255013109323288E-13</v>
      </c>
    </row>
    <row r="330" spans="1:3" x14ac:dyDescent="0.25">
      <c r="A330">
        <v>315</v>
      </c>
      <c r="C330" s="2">
        <f t="shared" si="12"/>
        <v>3.4402007484639394E-13</v>
      </c>
    </row>
    <row r="331" spans="1:3" x14ac:dyDescent="0.25">
      <c r="A331">
        <v>316</v>
      </c>
      <c r="C331" s="2">
        <f t="shared" si="12"/>
        <v>1.952071067348942E-13</v>
      </c>
    </row>
    <row r="332" spans="1:3" x14ac:dyDescent="0.25">
      <c r="A332">
        <v>317</v>
      </c>
      <c r="C332" s="2">
        <f t="shared" si="12"/>
        <v>1.1008525019458546E-13</v>
      </c>
    </row>
    <row r="333" spans="1:3" x14ac:dyDescent="0.25">
      <c r="A333">
        <v>318</v>
      </c>
      <c r="C333" s="2">
        <f t="shared" si="12"/>
        <v>6.1699933406109088E-14</v>
      </c>
    </row>
    <row r="334" spans="1:3" x14ac:dyDescent="0.25">
      <c r="A334">
        <v>319</v>
      </c>
      <c r="C334" s="2">
        <f t="shared" si="12"/>
        <v>3.4368663170511884E-14</v>
      </c>
    </row>
    <row r="335" spans="1:3" x14ac:dyDescent="0.25">
      <c r="A335">
        <v>320</v>
      </c>
      <c r="C335" s="2">
        <f t="shared" si="12"/>
        <v>1.9026690211944378E-14</v>
      </c>
    </row>
    <row r="336" spans="1:3" x14ac:dyDescent="0.25">
      <c r="A336">
        <v>321</v>
      </c>
      <c r="C336" s="2">
        <f t="shared" si="12"/>
        <v>1.046855517053082E-14</v>
      </c>
    </row>
    <row r="337" spans="1:3" x14ac:dyDescent="0.25">
      <c r="A337">
        <v>322</v>
      </c>
      <c r="C337" s="2">
        <f t="shared" si="12"/>
        <v>5.7244440480995399E-15</v>
      </c>
    </row>
    <row r="338" spans="1:3" x14ac:dyDescent="0.25">
      <c r="A338">
        <v>323</v>
      </c>
      <c r="C338" s="2">
        <f t="shared" si="12"/>
        <v>3.111021985654513E-15</v>
      </c>
    </row>
    <row r="339" spans="1:3" x14ac:dyDescent="0.25">
      <c r="A339">
        <v>324</v>
      </c>
      <c r="C339" s="2">
        <f t="shared" si="12"/>
        <v>1.6803359490417826E-15</v>
      </c>
    </row>
    <row r="340" spans="1:3" x14ac:dyDescent="0.25">
      <c r="A340">
        <v>325</v>
      </c>
      <c r="C340" s="2">
        <f t="shared" si="12"/>
        <v>9.0201229169864375E-16</v>
      </c>
    </row>
    <row r="341" spans="1:3" x14ac:dyDescent="0.25">
      <c r="A341">
        <v>326</v>
      </c>
      <c r="C341" s="2">
        <f t="shared" si="12"/>
        <v>4.8122930427810575E-16</v>
      </c>
    </row>
    <row r="342" spans="1:3" x14ac:dyDescent="0.25">
      <c r="A342">
        <v>327</v>
      </c>
      <c r="C342" s="2">
        <f t="shared" si="12"/>
        <v>2.5516133894209132E-16</v>
      </c>
    </row>
    <row r="343" spans="1:3" x14ac:dyDescent="0.25">
      <c r="A343">
        <v>328</v>
      </c>
      <c r="C343" s="2">
        <f t="shared" si="12"/>
        <v>1.3446236599505055E-16</v>
      </c>
    </row>
    <row r="344" spans="1:3" x14ac:dyDescent="0.25">
      <c r="A344">
        <v>329</v>
      </c>
      <c r="C344" s="2">
        <f t="shared" si="12"/>
        <v>7.0422188409845501E-17</v>
      </c>
    </row>
    <row r="345" spans="1:3" x14ac:dyDescent="0.25">
      <c r="A345">
        <v>330</v>
      </c>
      <c r="C345" s="2">
        <f t="shared" si="12"/>
        <v>3.6655651915894168E-17</v>
      </c>
    </row>
    <row r="346" spans="1:3" x14ac:dyDescent="0.25">
      <c r="A346">
        <v>331</v>
      </c>
      <c r="C346" s="2">
        <f t="shared" si="12"/>
        <v>1.896246366831966E-17</v>
      </c>
    </row>
    <row r="347" spans="1:3" x14ac:dyDescent="0.25">
      <c r="A347">
        <v>332</v>
      </c>
      <c r="C347" s="2">
        <f t="shared" si="12"/>
        <v>9.7492369972202646E-18</v>
      </c>
    </row>
    <row r="348" spans="1:3" x14ac:dyDescent="0.25">
      <c r="A348">
        <v>333</v>
      </c>
      <c r="C348" s="2">
        <f t="shared" si="12"/>
        <v>4.9815921085355646E-18</v>
      </c>
    </row>
    <row r="349" spans="1:3" x14ac:dyDescent="0.25">
      <c r="A349">
        <v>334</v>
      </c>
      <c r="C349" s="2">
        <f t="shared" si="12"/>
        <v>2.5298043757073168E-18</v>
      </c>
    </row>
    <row r="350" spans="1:3" x14ac:dyDescent="0.25">
      <c r="A350">
        <v>335</v>
      </c>
      <c r="C350" s="2">
        <f t="shared" si="12"/>
        <v>1.2768105666600464E-18</v>
      </c>
    </row>
    <row r="351" spans="1:3" x14ac:dyDescent="0.25">
      <c r="A351">
        <v>336</v>
      </c>
      <c r="C351" s="2">
        <f t="shared" si="12"/>
        <v>6.4045145410994505E-19</v>
      </c>
    </row>
    <row r="352" spans="1:3" x14ac:dyDescent="0.25">
      <c r="A352">
        <v>337</v>
      </c>
      <c r="C352" s="2">
        <f t="shared" si="12"/>
        <v>3.1927550234561259E-19</v>
      </c>
    </row>
    <row r="353" spans="1:3" x14ac:dyDescent="0.25">
      <c r="A353">
        <v>338</v>
      </c>
      <c r="C353" s="2">
        <f t="shared" si="12"/>
        <v>1.581845172067356E-19</v>
      </c>
    </row>
    <row r="354" spans="1:3" x14ac:dyDescent="0.25">
      <c r="A354">
        <v>339</v>
      </c>
      <c r="C354" s="2">
        <f t="shared" si="12"/>
        <v>7.7889812193921788E-20</v>
      </c>
    </row>
    <row r="355" spans="1:3" x14ac:dyDescent="0.25">
      <c r="A355">
        <v>340</v>
      </c>
      <c r="C355" s="2">
        <f t="shared" si="12"/>
        <v>3.811666601254702E-20</v>
      </c>
    </row>
    <row r="356" spans="1:3" x14ac:dyDescent="0.25">
      <c r="A356">
        <v>341</v>
      </c>
      <c r="C356" s="2">
        <f t="shared" si="12"/>
        <v>1.8538130368384975E-20</v>
      </c>
    </row>
    <row r="357" spans="1:3" x14ac:dyDescent="0.25">
      <c r="A357">
        <v>342</v>
      </c>
      <c r="C357" s="2">
        <f t="shared" si="12"/>
        <v>8.9605133067158256E-21</v>
      </c>
    </row>
    <row r="358" spans="1:3" x14ac:dyDescent="0.25">
      <c r="A358">
        <v>343</v>
      </c>
      <c r="C358" s="2">
        <f t="shared" si="12"/>
        <v>4.3044224047961189E-21</v>
      </c>
    </row>
    <row r="359" spans="1:3" x14ac:dyDescent="0.25">
      <c r="A359">
        <v>344</v>
      </c>
      <c r="C359" s="2">
        <f t="shared" si="12"/>
        <v>2.0549959378889959E-21</v>
      </c>
    </row>
    <row r="360" spans="1:3" x14ac:dyDescent="0.25">
      <c r="A360">
        <v>345</v>
      </c>
      <c r="C360" s="2">
        <f t="shared" si="12"/>
        <v>9.7503486194597915E-22</v>
      </c>
    </row>
    <row r="361" spans="1:3" x14ac:dyDescent="0.25">
      <c r="A361">
        <v>346</v>
      </c>
      <c r="C361" s="2">
        <f t="shared" si="12"/>
        <v>4.5977077416349574E-22</v>
      </c>
    </row>
    <row r="362" spans="1:3" x14ac:dyDescent="0.25">
      <c r="A362">
        <v>347</v>
      </c>
      <c r="C362" s="2">
        <f t="shared" si="12"/>
        <v>2.1546340425218717E-22</v>
      </c>
    </row>
    <row r="363" spans="1:3" x14ac:dyDescent="0.25">
      <c r="A363">
        <v>348</v>
      </c>
      <c r="C363" s="2">
        <f t="shared" si="12"/>
        <v>1.0034955631285913E-22</v>
      </c>
    </row>
    <row r="364" spans="1:3" x14ac:dyDescent="0.25">
      <c r="A364">
        <v>349</v>
      </c>
      <c r="C364" s="2">
        <f t="shared" si="12"/>
        <v>4.6447888088384543E-23</v>
      </c>
    </row>
    <row r="365" spans="1:3" x14ac:dyDescent="0.25">
      <c r="A365">
        <v>350</v>
      </c>
      <c r="C365" s="2">
        <f t="shared" si="12"/>
        <v>2.1366028520656056E-23</v>
      </c>
    </row>
    <row r="366" spans="1:3" x14ac:dyDescent="0.25">
      <c r="A366">
        <v>351</v>
      </c>
      <c r="C366" s="2">
        <f t="shared" si="12"/>
        <v>9.767594892415288E-24</v>
      </c>
    </row>
    <row r="367" spans="1:3" x14ac:dyDescent="0.25">
      <c r="A367">
        <v>352</v>
      </c>
      <c r="C367" s="2">
        <f t="shared" si="12"/>
        <v>4.4376813333328352E-24</v>
      </c>
    </row>
    <row r="368" spans="1:3" x14ac:dyDescent="0.25">
      <c r="A368">
        <v>353</v>
      </c>
      <c r="C368" s="2">
        <f t="shared" si="12"/>
        <v>2.0036774292144913E-24</v>
      </c>
    </row>
    <row r="369" spans="1:3" x14ac:dyDescent="0.25">
      <c r="A369">
        <v>354</v>
      </c>
      <c r="C369" s="2">
        <f t="shared" si="12"/>
        <v>8.9908602592961513E-25</v>
      </c>
    </row>
    <row r="370" spans="1:3" x14ac:dyDescent="0.25">
      <c r="A370">
        <v>355</v>
      </c>
      <c r="C370" s="2">
        <f t="shared" ref="C370:C433" si="13">_xlfn.BINOM.DIST($A370,C$12,$C$9,FALSE)</f>
        <v>4.0093587028454527E-25</v>
      </c>
    </row>
    <row r="371" spans="1:3" x14ac:dyDescent="0.25">
      <c r="A371">
        <v>356</v>
      </c>
      <c r="C371" s="2">
        <f t="shared" si="13"/>
        <v>1.7768355011962583E-25</v>
      </c>
    </row>
    <row r="372" spans="1:3" x14ac:dyDescent="0.25">
      <c r="A372">
        <v>357</v>
      </c>
      <c r="C372" s="2">
        <f t="shared" si="13"/>
        <v>7.8255801862636191E-26</v>
      </c>
    </row>
    <row r="373" spans="1:3" x14ac:dyDescent="0.25">
      <c r="A373">
        <v>358</v>
      </c>
      <c r="C373" s="2">
        <f t="shared" si="13"/>
        <v>3.4251626212760747E-26</v>
      </c>
    </row>
    <row r="374" spans="1:3" x14ac:dyDescent="0.25">
      <c r="A374">
        <v>359</v>
      </c>
      <c r="C374" s="2">
        <f t="shared" si="13"/>
        <v>1.4898393231606159E-26</v>
      </c>
    </row>
    <row r="375" spans="1:3" x14ac:dyDescent="0.25">
      <c r="A375">
        <v>360</v>
      </c>
      <c r="C375" s="2">
        <f t="shared" si="13"/>
        <v>6.4400533135767916E-27</v>
      </c>
    </row>
    <row r="376" spans="1:3" x14ac:dyDescent="0.25">
      <c r="A376">
        <v>361</v>
      </c>
      <c r="C376" s="2">
        <f t="shared" si="13"/>
        <v>2.7664921116919449E-27</v>
      </c>
    </row>
    <row r="377" spans="1:3" x14ac:dyDescent="0.25">
      <c r="A377">
        <v>362</v>
      </c>
      <c r="C377" s="2">
        <f t="shared" si="13"/>
        <v>1.181020538119277E-27</v>
      </c>
    </row>
    <row r="378" spans="1:3" x14ac:dyDescent="0.25">
      <c r="A378">
        <v>363</v>
      </c>
      <c r="C378" s="2">
        <f t="shared" si="13"/>
        <v>5.0103901617180959E-28</v>
      </c>
    </row>
    <row r="379" spans="1:3" x14ac:dyDescent="0.25">
      <c r="A379">
        <v>364</v>
      </c>
      <c r="C379" s="2">
        <f t="shared" si="13"/>
        <v>2.1123686332687872E-28</v>
      </c>
    </row>
    <row r="380" spans="1:3" x14ac:dyDescent="0.25">
      <c r="A380">
        <v>365</v>
      </c>
      <c r="C380" s="2">
        <f t="shared" si="13"/>
        <v>8.8501345478149619E-29</v>
      </c>
    </row>
    <row r="381" spans="1:3" x14ac:dyDescent="0.25">
      <c r="A381">
        <v>366</v>
      </c>
      <c r="C381" s="2">
        <f t="shared" si="13"/>
        <v>3.6847659813412478E-29</v>
      </c>
    </row>
    <row r="382" spans="1:3" x14ac:dyDescent="0.25">
      <c r="A382">
        <v>367</v>
      </c>
      <c r="C382" s="2">
        <f t="shared" si="13"/>
        <v>1.5245709593727982E-29</v>
      </c>
    </row>
    <row r="383" spans="1:3" x14ac:dyDescent="0.25">
      <c r="A383">
        <v>368</v>
      </c>
      <c r="C383" s="2">
        <f t="shared" si="13"/>
        <v>6.2684596092940061E-30</v>
      </c>
    </row>
    <row r="384" spans="1:3" x14ac:dyDescent="0.25">
      <c r="A384">
        <v>369</v>
      </c>
      <c r="C384" s="2">
        <f t="shared" si="13"/>
        <v>2.5612217707350986E-30</v>
      </c>
    </row>
    <row r="385" spans="1:3" x14ac:dyDescent="0.25">
      <c r="A385">
        <v>370</v>
      </c>
      <c r="C385" s="2">
        <f t="shared" si="13"/>
        <v>1.0399305859138525E-30</v>
      </c>
    </row>
    <row r="386" spans="1:3" x14ac:dyDescent="0.25">
      <c r="A386">
        <v>371</v>
      </c>
      <c r="C386" s="2">
        <f t="shared" si="13"/>
        <v>4.1959463408426571E-31</v>
      </c>
    </row>
    <row r="387" spans="1:3" x14ac:dyDescent="0.25">
      <c r="A387">
        <v>372</v>
      </c>
      <c r="C387" s="2">
        <f t="shared" si="13"/>
        <v>1.6823697177199944E-31</v>
      </c>
    </row>
    <row r="388" spans="1:3" x14ac:dyDescent="0.25">
      <c r="A388">
        <v>373</v>
      </c>
      <c r="C388" s="2">
        <f t="shared" si="13"/>
        <v>6.7031105271910958E-32</v>
      </c>
    </row>
    <row r="389" spans="1:3" x14ac:dyDescent="0.25">
      <c r="A389">
        <v>374</v>
      </c>
      <c r="C389" s="2">
        <f t="shared" si="13"/>
        <v>2.6539464756976869E-32</v>
      </c>
    </row>
    <row r="390" spans="1:3" x14ac:dyDescent="0.25">
      <c r="A390">
        <v>375</v>
      </c>
      <c r="C390" s="2">
        <f t="shared" si="13"/>
        <v>1.0441578134130549E-32</v>
      </c>
    </row>
    <row r="391" spans="1:3" x14ac:dyDescent="0.25">
      <c r="A391">
        <v>376</v>
      </c>
      <c r="C391" s="2">
        <f t="shared" si="13"/>
        <v>4.0822127279711017E-33</v>
      </c>
    </row>
    <row r="392" spans="1:3" x14ac:dyDescent="0.25">
      <c r="A392">
        <v>377</v>
      </c>
      <c r="C392" s="2">
        <f t="shared" si="13"/>
        <v>1.5859075768326769E-33</v>
      </c>
    </row>
    <row r="393" spans="1:3" x14ac:dyDescent="0.25">
      <c r="A393">
        <v>378</v>
      </c>
      <c r="C393" s="2">
        <f t="shared" si="13"/>
        <v>6.1222358023027846E-34</v>
      </c>
    </row>
    <row r="394" spans="1:3" x14ac:dyDescent="0.25">
      <c r="A394">
        <v>379</v>
      </c>
      <c r="C394" s="2">
        <f t="shared" si="13"/>
        <v>2.3484931330123793E-34</v>
      </c>
    </row>
    <row r="395" spans="1:3" x14ac:dyDescent="0.25">
      <c r="A395">
        <v>380</v>
      </c>
      <c r="C395" s="2">
        <f t="shared" si="13"/>
        <v>8.9518473066043381E-35</v>
      </c>
    </row>
    <row r="396" spans="1:3" x14ac:dyDescent="0.25">
      <c r="A396">
        <v>381</v>
      </c>
      <c r="C396" s="2">
        <f t="shared" si="13"/>
        <v>3.3906047945062204E-35</v>
      </c>
    </row>
    <row r="397" spans="1:3" x14ac:dyDescent="0.25">
      <c r="A397">
        <v>382</v>
      </c>
      <c r="C397" s="2">
        <f t="shared" si="13"/>
        <v>1.2760854532686152E-35</v>
      </c>
    </row>
    <row r="398" spans="1:3" x14ac:dyDescent="0.25">
      <c r="A398">
        <v>383</v>
      </c>
      <c r="C398" s="2">
        <f t="shared" si="13"/>
        <v>4.7721854066808033E-36</v>
      </c>
    </row>
    <row r="399" spans="1:3" x14ac:dyDescent="0.25">
      <c r="A399">
        <v>384</v>
      </c>
      <c r="C399" s="2">
        <f t="shared" si="13"/>
        <v>1.7733180948301127E-36</v>
      </c>
    </row>
    <row r="400" spans="1:3" x14ac:dyDescent="0.25">
      <c r="A400">
        <v>385</v>
      </c>
      <c r="C400" s="2">
        <f t="shared" si="13"/>
        <v>6.547636042449641E-37</v>
      </c>
    </row>
    <row r="401" spans="1:3" x14ac:dyDescent="0.25">
      <c r="A401">
        <v>386</v>
      </c>
      <c r="C401" s="2">
        <f t="shared" si="13"/>
        <v>2.4021917007075618E-37</v>
      </c>
    </row>
    <row r="402" spans="1:3" x14ac:dyDescent="0.25">
      <c r="A402">
        <v>387</v>
      </c>
      <c r="C402" s="2">
        <f t="shared" si="13"/>
        <v>8.7569460924220595E-38</v>
      </c>
    </row>
    <row r="403" spans="1:3" x14ac:dyDescent="0.25">
      <c r="A403">
        <v>388</v>
      </c>
      <c r="C403" s="2">
        <f t="shared" si="13"/>
        <v>3.1718755969182341E-38</v>
      </c>
    </row>
    <row r="404" spans="1:3" x14ac:dyDescent="0.25">
      <c r="A404">
        <v>389</v>
      </c>
      <c r="C404" s="2">
        <f t="shared" si="13"/>
        <v>1.1415490580168541E-38</v>
      </c>
    </row>
    <row r="405" spans="1:3" x14ac:dyDescent="0.25">
      <c r="A405">
        <v>390</v>
      </c>
      <c r="C405" s="2">
        <f t="shared" si="13"/>
        <v>4.0821073810346754E-39</v>
      </c>
    </row>
    <row r="406" spans="1:3" x14ac:dyDescent="0.25">
      <c r="A406">
        <v>391</v>
      </c>
      <c r="C406" s="2">
        <f t="shared" si="13"/>
        <v>1.4503808636923828E-39</v>
      </c>
    </row>
    <row r="407" spans="1:3" x14ac:dyDescent="0.25">
      <c r="A407">
        <v>392</v>
      </c>
      <c r="C407" s="2">
        <f t="shared" si="13"/>
        <v>5.1201632138592449E-40</v>
      </c>
    </row>
    <row r="408" spans="1:3" x14ac:dyDescent="0.25">
      <c r="A408">
        <v>393</v>
      </c>
      <c r="C408" s="2">
        <f t="shared" si="13"/>
        <v>1.7959155371374177E-40</v>
      </c>
    </row>
    <row r="409" spans="1:3" x14ac:dyDescent="0.25">
      <c r="A409">
        <v>394</v>
      </c>
      <c r="C409" s="2">
        <f t="shared" si="13"/>
        <v>6.2587060402001439E-41</v>
      </c>
    </row>
    <row r="410" spans="1:3" x14ac:dyDescent="0.25">
      <c r="A410">
        <v>395</v>
      </c>
      <c r="C410" s="2">
        <f t="shared" si="13"/>
        <v>2.1670845841237412E-41</v>
      </c>
    </row>
    <row r="411" spans="1:3" x14ac:dyDescent="0.25">
      <c r="A411">
        <v>396</v>
      </c>
      <c r="C411" s="2">
        <f t="shared" si="13"/>
        <v>7.4551414111948925E-42</v>
      </c>
    </row>
    <row r="412" spans="1:3" x14ac:dyDescent="0.25">
      <c r="A412">
        <v>397</v>
      </c>
      <c r="C412" s="2">
        <f t="shared" si="13"/>
        <v>2.5481242878024014E-42</v>
      </c>
    </row>
    <row r="413" spans="1:3" x14ac:dyDescent="0.25">
      <c r="A413">
        <v>398</v>
      </c>
      <c r="C413" s="2">
        <f t="shared" si="13"/>
        <v>8.652984873731604E-43</v>
      </c>
    </row>
    <row r="414" spans="1:3" x14ac:dyDescent="0.25">
      <c r="A414">
        <v>399</v>
      </c>
      <c r="C414" s="2">
        <f t="shared" si="13"/>
        <v>2.9193606186679021E-43</v>
      </c>
    </row>
    <row r="415" spans="1:3" x14ac:dyDescent="0.25">
      <c r="A415">
        <v>400</v>
      </c>
      <c r="C415" s="2">
        <f t="shared" si="13"/>
        <v>9.785472227574042E-44</v>
      </c>
    </row>
    <row r="416" spans="1:3" x14ac:dyDescent="0.25">
      <c r="A416">
        <v>401</v>
      </c>
      <c r="C416" s="2">
        <f t="shared" si="13"/>
        <v>3.2586955279237874E-44</v>
      </c>
    </row>
    <row r="417" spans="1:3" x14ac:dyDescent="0.25">
      <c r="A417">
        <v>402</v>
      </c>
      <c r="C417" s="2">
        <f t="shared" si="13"/>
        <v>1.0781256348604388E-44</v>
      </c>
    </row>
    <row r="418" spans="1:3" x14ac:dyDescent="0.25">
      <c r="A418">
        <v>403</v>
      </c>
      <c r="C418" s="2">
        <f t="shared" si="13"/>
        <v>3.5436769292414146E-45</v>
      </c>
    </row>
    <row r="419" spans="1:3" x14ac:dyDescent="0.25">
      <c r="A419">
        <v>404</v>
      </c>
      <c r="C419" s="2">
        <f t="shared" si="13"/>
        <v>1.1571603072446928E-45</v>
      </c>
    </row>
    <row r="420" spans="1:3" x14ac:dyDescent="0.25">
      <c r="A420">
        <v>405</v>
      </c>
      <c r="C420" s="2">
        <f t="shared" si="13"/>
        <v>3.7539027631034258E-46</v>
      </c>
    </row>
    <row r="421" spans="1:3" x14ac:dyDescent="0.25">
      <c r="A421">
        <v>406</v>
      </c>
      <c r="C421" s="2">
        <f t="shared" si="13"/>
        <v>1.2098121637057331E-46</v>
      </c>
    </row>
    <row r="422" spans="1:3" x14ac:dyDescent="0.25">
      <c r="A422">
        <v>407</v>
      </c>
      <c r="C422" s="2">
        <f t="shared" si="13"/>
        <v>3.8734110854611377E-47</v>
      </c>
    </row>
    <row r="423" spans="1:3" x14ac:dyDescent="0.25">
      <c r="A423">
        <v>408</v>
      </c>
      <c r="C423" s="2">
        <f t="shared" si="13"/>
        <v>1.2319842573855978E-47</v>
      </c>
    </row>
    <row r="424" spans="1:3" x14ac:dyDescent="0.25">
      <c r="A424">
        <v>409</v>
      </c>
      <c r="C424" s="2">
        <f t="shared" si="13"/>
        <v>3.8926717179002734E-48</v>
      </c>
    </row>
    <row r="425" spans="1:3" x14ac:dyDescent="0.25">
      <c r="A425">
        <v>410</v>
      </c>
      <c r="C425" s="2">
        <f t="shared" si="13"/>
        <v>1.2218461133298075E-48</v>
      </c>
    </row>
    <row r="426" spans="1:3" x14ac:dyDescent="0.25">
      <c r="A426">
        <v>411</v>
      </c>
      <c r="C426" s="2">
        <f t="shared" si="13"/>
        <v>3.8098364679158626E-49</v>
      </c>
    </row>
    <row r="427" spans="1:3" x14ac:dyDescent="0.25">
      <c r="A427">
        <v>412</v>
      </c>
      <c r="C427" s="2">
        <f t="shared" si="13"/>
        <v>1.1800819081912325E-49</v>
      </c>
    </row>
    <row r="428" spans="1:3" x14ac:dyDescent="0.25">
      <c r="A428">
        <v>413</v>
      </c>
      <c r="C428" s="2">
        <f t="shared" si="13"/>
        <v>3.6310212559732282E-50</v>
      </c>
    </row>
    <row r="429" spans="1:3" x14ac:dyDescent="0.25">
      <c r="A429">
        <v>414</v>
      </c>
      <c r="C429" s="2">
        <f t="shared" si="13"/>
        <v>1.1098160472083843E-50</v>
      </c>
    </row>
    <row r="430" spans="1:3" x14ac:dyDescent="0.25">
      <c r="A430">
        <v>415</v>
      </c>
      <c r="C430" s="2">
        <f t="shared" si="13"/>
        <v>3.3695619746571242E-51</v>
      </c>
    </row>
    <row r="431" spans="1:3" x14ac:dyDescent="0.25">
      <c r="A431">
        <v>416</v>
      </c>
      <c r="C431" s="2">
        <f t="shared" si="13"/>
        <v>1.0162269934662351E-51</v>
      </c>
    </row>
    <row r="432" spans="1:3" x14ac:dyDescent="0.25">
      <c r="A432">
        <v>417</v>
      </c>
      <c r="C432" s="2">
        <f t="shared" si="13"/>
        <v>3.0443693735273107E-52</v>
      </c>
    </row>
    <row r="433" spans="1:3" x14ac:dyDescent="0.25">
      <c r="A433">
        <v>418</v>
      </c>
      <c r="C433" s="2">
        <f t="shared" si="13"/>
        <v>9.059155828107786E-53</v>
      </c>
    </row>
    <row r="434" spans="1:3" x14ac:dyDescent="0.25">
      <c r="A434">
        <v>419</v>
      </c>
      <c r="C434" s="2">
        <f t="shared" ref="C434:C497" si="14">_xlfn.BINOM.DIST($A434,C$12,$C$9,FALSE)</f>
        <v>2.6776649317520973E-53</v>
      </c>
    </row>
    <row r="435" spans="1:3" x14ac:dyDescent="0.25">
      <c r="A435">
        <v>420</v>
      </c>
      <c r="C435" s="2">
        <f t="shared" si="14"/>
        <v>7.8613496073235024E-54</v>
      </c>
    </row>
    <row r="436" spans="1:3" x14ac:dyDescent="0.25">
      <c r="A436">
        <v>421</v>
      </c>
      <c r="C436" s="2">
        <f t="shared" si="14"/>
        <v>2.2924746890715121E-54</v>
      </c>
    </row>
    <row r="437" spans="1:3" x14ac:dyDescent="0.25">
      <c r="A437">
        <v>422</v>
      </c>
      <c r="C437" s="2">
        <f t="shared" si="14"/>
        <v>6.6400697793187561E-55</v>
      </c>
    </row>
    <row r="438" spans="1:3" x14ac:dyDescent="0.25">
      <c r="A438">
        <v>423</v>
      </c>
      <c r="C438" s="2">
        <f t="shared" si="14"/>
        <v>1.9102728479511456E-55</v>
      </c>
    </row>
    <row r="439" spans="1:3" x14ac:dyDescent="0.25">
      <c r="A439">
        <v>424</v>
      </c>
      <c r="C439" s="2">
        <f t="shared" si="14"/>
        <v>5.4584175172768183E-56</v>
      </c>
    </row>
    <row r="440" spans="1:3" x14ac:dyDescent="0.25">
      <c r="A440">
        <v>425</v>
      </c>
      <c r="C440" s="2">
        <f t="shared" si="14"/>
        <v>1.5491038311474609E-56</v>
      </c>
    </row>
    <row r="441" spans="1:3" x14ac:dyDescent="0.25">
      <c r="A441">
        <v>426</v>
      </c>
      <c r="C441" s="2">
        <f t="shared" si="14"/>
        <v>4.3664699899262097E-57</v>
      </c>
    </row>
    <row r="442" spans="1:3" x14ac:dyDescent="0.25">
      <c r="A442">
        <v>427</v>
      </c>
      <c r="C442" s="2">
        <f t="shared" si="14"/>
        <v>1.222391346486303E-57</v>
      </c>
    </row>
    <row r="443" spans="1:3" x14ac:dyDescent="0.25">
      <c r="A443">
        <v>428</v>
      </c>
      <c r="C443" s="2">
        <f t="shared" si="14"/>
        <v>3.3987049119596459E-58</v>
      </c>
    </row>
    <row r="444" spans="1:3" x14ac:dyDescent="0.25">
      <c r="A444">
        <v>429</v>
      </c>
      <c r="C444" s="2">
        <f t="shared" si="14"/>
        <v>9.384983977798064E-59</v>
      </c>
    </row>
    <row r="445" spans="1:3" x14ac:dyDescent="0.25">
      <c r="A445">
        <v>430</v>
      </c>
      <c r="C445" s="2">
        <f t="shared" si="14"/>
        <v>2.5737353198504114E-59</v>
      </c>
    </row>
    <row r="446" spans="1:3" x14ac:dyDescent="0.25">
      <c r="A446">
        <v>431</v>
      </c>
      <c r="C446" s="2">
        <f t="shared" si="14"/>
        <v>7.009673564326152E-60</v>
      </c>
    </row>
    <row r="447" spans="1:3" x14ac:dyDescent="0.25">
      <c r="A447">
        <v>432</v>
      </c>
      <c r="C447" s="2">
        <f t="shared" si="14"/>
        <v>1.8959569345105079E-60</v>
      </c>
    </row>
    <row r="448" spans="1:3" x14ac:dyDescent="0.25">
      <c r="A448">
        <v>433</v>
      </c>
      <c r="C448" s="2">
        <f t="shared" si="14"/>
        <v>5.0927107567593415E-61</v>
      </c>
    </row>
    <row r="449" spans="1:3" x14ac:dyDescent="0.25">
      <c r="A449">
        <v>434</v>
      </c>
      <c r="C449" s="2">
        <f t="shared" si="14"/>
        <v>1.3584774351158579E-61</v>
      </c>
    </row>
    <row r="450" spans="1:3" x14ac:dyDescent="0.25">
      <c r="A450">
        <v>435</v>
      </c>
      <c r="C450" s="2">
        <f t="shared" si="14"/>
        <v>3.5985839041615421E-62</v>
      </c>
    </row>
    <row r="451" spans="1:3" x14ac:dyDescent="0.25">
      <c r="A451">
        <v>436</v>
      </c>
      <c r="C451" s="2">
        <f t="shared" si="14"/>
        <v>9.4662819356121394E-63</v>
      </c>
    </row>
    <row r="452" spans="1:3" x14ac:dyDescent="0.25">
      <c r="A452">
        <v>437</v>
      </c>
      <c r="C452" s="2">
        <f t="shared" si="14"/>
        <v>2.4727974639056283E-63</v>
      </c>
    </row>
    <row r="453" spans="1:3" x14ac:dyDescent="0.25">
      <c r="A453">
        <v>438</v>
      </c>
      <c r="C453" s="2">
        <f t="shared" si="14"/>
        <v>6.4143341309954603E-64</v>
      </c>
    </row>
    <row r="454" spans="1:3" x14ac:dyDescent="0.25">
      <c r="A454">
        <v>439</v>
      </c>
      <c r="C454" s="2">
        <f t="shared" si="14"/>
        <v>1.6521940025516981E-64</v>
      </c>
    </row>
    <row r="455" spans="1:3" x14ac:dyDescent="0.25">
      <c r="A455">
        <v>440</v>
      </c>
      <c r="C455" s="2">
        <f t="shared" si="14"/>
        <v>4.225803891142109E-65</v>
      </c>
    </row>
    <row r="456" spans="1:3" x14ac:dyDescent="0.25">
      <c r="A456">
        <v>441</v>
      </c>
      <c r="C456" s="2">
        <f t="shared" si="14"/>
        <v>1.0732200358456023E-65</v>
      </c>
    </row>
    <row r="457" spans="1:3" x14ac:dyDescent="0.25">
      <c r="A457">
        <v>442</v>
      </c>
      <c r="C457" s="2">
        <f t="shared" si="14"/>
        <v>2.706397201427662E-66</v>
      </c>
    </row>
    <row r="458" spans="1:3" x14ac:dyDescent="0.25">
      <c r="A458">
        <v>443</v>
      </c>
      <c r="C458" s="2">
        <f t="shared" si="14"/>
        <v>6.7765667033489817E-67</v>
      </c>
    </row>
    <row r="459" spans="1:3" x14ac:dyDescent="0.25">
      <c r="A459">
        <v>444</v>
      </c>
      <c r="C459" s="2">
        <f t="shared" si="14"/>
        <v>1.6847493449939563E-67</v>
      </c>
    </row>
    <row r="460" spans="1:3" x14ac:dyDescent="0.25">
      <c r="A460">
        <v>445</v>
      </c>
      <c r="C460" s="2">
        <f t="shared" si="14"/>
        <v>4.1587243987062157E-68</v>
      </c>
    </row>
    <row r="461" spans="1:3" x14ac:dyDescent="0.25">
      <c r="A461">
        <v>446</v>
      </c>
      <c r="C461" s="2">
        <f t="shared" si="14"/>
        <v>1.0192389393862339E-68</v>
      </c>
    </row>
    <row r="462" spans="1:3" x14ac:dyDescent="0.25">
      <c r="A462">
        <v>447</v>
      </c>
      <c r="C462" s="2">
        <f t="shared" si="14"/>
        <v>2.480130546019826E-69</v>
      </c>
    </row>
    <row r="463" spans="1:3" x14ac:dyDescent="0.25">
      <c r="A463">
        <v>448</v>
      </c>
      <c r="C463" s="2">
        <f t="shared" si="14"/>
        <v>5.9916615354566237E-70</v>
      </c>
    </row>
    <row r="464" spans="1:3" x14ac:dyDescent="0.25">
      <c r="A464">
        <v>449</v>
      </c>
      <c r="C464" s="2">
        <f t="shared" si="14"/>
        <v>1.4370954513687172E-70</v>
      </c>
    </row>
    <row r="465" spans="1:3" x14ac:dyDescent="0.25">
      <c r="A465">
        <v>450</v>
      </c>
      <c r="C465" s="2">
        <f t="shared" si="14"/>
        <v>3.422006775652414E-71</v>
      </c>
    </row>
    <row r="466" spans="1:3" x14ac:dyDescent="0.25">
      <c r="A466">
        <v>451</v>
      </c>
      <c r="C466" s="2">
        <f t="shared" si="14"/>
        <v>8.0895469743374613E-72</v>
      </c>
    </row>
    <row r="467" spans="1:3" x14ac:dyDescent="0.25">
      <c r="A467">
        <v>452</v>
      </c>
      <c r="C467" s="2">
        <f t="shared" si="14"/>
        <v>1.898482858681389E-72</v>
      </c>
    </row>
    <row r="468" spans="1:3" x14ac:dyDescent="0.25">
      <c r="A468">
        <v>453</v>
      </c>
      <c r="C468" s="2">
        <f t="shared" si="14"/>
        <v>4.4230234031430196E-73</v>
      </c>
    </row>
    <row r="469" spans="1:3" x14ac:dyDescent="0.25">
      <c r="A469">
        <v>454</v>
      </c>
      <c r="C469" s="2">
        <f t="shared" si="14"/>
        <v>1.0229459412555395E-73</v>
      </c>
    </row>
    <row r="470" spans="1:3" x14ac:dyDescent="0.25">
      <c r="A470">
        <v>455</v>
      </c>
      <c r="C470" s="2">
        <f t="shared" si="14"/>
        <v>2.3485386106930597E-74</v>
      </c>
    </row>
    <row r="471" spans="1:3" x14ac:dyDescent="0.25">
      <c r="A471">
        <v>456</v>
      </c>
      <c r="C471" s="2">
        <f t="shared" si="14"/>
        <v>5.3523543573658465E-75</v>
      </c>
    </row>
    <row r="472" spans="1:3" x14ac:dyDescent="0.25">
      <c r="A472">
        <v>457</v>
      </c>
      <c r="C472" s="2">
        <f t="shared" si="14"/>
        <v>1.2108339094932526E-75</v>
      </c>
    </row>
    <row r="473" spans="1:3" x14ac:dyDescent="0.25">
      <c r="A473">
        <v>458</v>
      </c>
      <c r="C473" s="2">
        <f t="shared" si="14"/>
        <v>2.7189871296480743E-76</v>
      </c>
    </row>
    <row r="474" spans="1:3" x14ac:dyDescent="0.25">
      <c r="A474">
        <v>459</v>
      </c>
      <c r="C474" s="2">
        <f t="shared" si="14"/>
        <v>6.0604204498607446E-77</v>
      </c>
    </row>
    <row r="475" spans="1:3" x14ac:dyDescent="0.25">
      <c r="A475">
        <v>460</v>
      </c>
      <c r="C475" s="2">
        <f t="shared" si="14"/>
        <v>1.3407920159140398E-77</v>
      </c>
    </row>
    <row r="476" spans="1:3" x14ac:dyDescent="0.25">
      <c r="A476">
        <v>461</v>
      </c>
      <c r="C476" s="2">
        <f t="shared" si="14"/>
        <v>2.9442387667994554E-78</v>
      </c>
    </row>
    <row r="477" spans="1:3" x14ac:dyDescent="0.25">
      <c r="A477">
        <v>462</v>
      </c>
      <c r="C477" s="2">
        <f t="shared" si="14"/>
        <v>6.4169306455880669E-79</v>
      </c>
    </row>
    <row r="478" spans="1:3" x14ac:dyDescent="0.25">
      <c r="A478">
        <v>463</v>
      </c>
      <c r="C478" s="2">
        <f t="shared" si="14"/>
        <v>1.3880783685920895E-79</v>
      </c>
    </row>
    <row r="479" spans="1:3" x14ac:dyDescent="0.25">
      <c r="A479">
        <v>464</v>
      </c>
      <c r="C479" s="2">
        <f t="shared" si="14"/>
        <v>2.9800422535258395E-80</v>
      </c>
    </row>
    <row r="480" spans="1:3" x14ac:dyDescent="0.25">
      <c r="A480">
        <v>465</v>
      </c>
      <c r="C480" s="2">
        <f t="shared" si="14"/>
        <v>6.3495358520125186E-81</v>
      </c>
    </row>
    <row r="481" spans="1:3" x14ac:dyDescent="0.25">
      <c r="A481">
        <v>466</v>
      </c>
      <c r="C481" s="2">
        <f t="shared" si="14"/>
        <v>1.3426469835635891E-81</v>
      </c>
    </row>
    <row r="482" spans="1:3" x14ac:dyDescent="0.25">
      <c r="A482">
        <v>467</v>
      </c>
      <c r="C482" s="2">
        <f t="shared" si="14"/>
        <v>2.8175461325316446E-82</v>
      </c>
    </row>
    <row r="483" spans="1:3" x14ac:dyDescent="0.25">
      <c r="A483">
        <v>468</v>
      </c>
      <c r="C483" s="2">
        <f t="shared" si="14"/>
        <v>5.8675722385229761E-83</v>
      </c>
    </row>
    <row r="484" spans="1:3" x14ac:dyDescent="0.25">
      <c r="A484">
        <v>469</v>
      </c>
      <c r="C484" s="2">
        <f t="shared" si="14"/>
        <v>1.2125866853434289E-83</v>
      </c>
    </row>
    <row r="485" spans="1:3" x14ac:dyDescent="0.25">
      <c r="A485">
        <v>470</v>
      </c>
      <c r="C485" s="2">
        <f t="shared" si="14"/>
        <v>2.4866957720711087E-84</v>
      </c>
    </row>
    <row r="486" spans="1:3" x14ac:dyDescent="0.25">
      <c r="A486">
        <v>471</v>
      </c>
      <c r="C486" s="2">
        <f t="shared" si="14"/>
        <v>5.0603020284182699E-85</v>
      </c>
    </row>
    <row r="487" spans="1:3" x14ac:dyDescent="0.25">
      <c r="A487">
        <v>472</v>
      </c>
      <c r="C487" s="2">
        <f t="shared" si="14"/>
        <v>1.0217917557383184E-85</v>
      </c>
    </row>
    <row r="488" spans="1:3" x14ac:dyDescent="0.25">
      <c r="A488">
        <v>473</v>
      </c>
      <c r="C488" s="2">
        <f t="shared" si="14"/>
        <v>2.0472392959336543E-86</v>
      </c>
    </row>
    <row r="489" spans="1:3" x14ac:dyDescent="0.25">
      <c r="A489">
        <v>474</v>
      </c>
      <c r="C489" s="2">
        <f t="shared" si="14"/>
        <v>4.0698931150901016E-87</v>
      </c>
    </row>
    <row r="490" spans="1:3" x14ac:dyDescent="0.25">
      <c r="A490">
        <v>475</v>
      </c>
      <c r="C490" s="2">
        <f t="shared" si="14"/>
        <v>8.0277405897649469E-88</v>
      </c>
    </row>
    <row r="491" spans="1:3" x14ac:dyDescent="0.25">
      <c r="A491">
        <v>476</v>
      </c>
      <c r="C491" s="2">
        <f t="shared" si="14"/>
        <v>1.5710397308024337E-88</v>
      </c>
    </row>
    <row r="492" spans="1:3" x14ac:dyDescent="0.25">
      <c r="A492">
        <v>477</v>
      </c>
      <c r="C492" s="2">
        <f t="shared" si="14"/>
        <v>3.0503658053316702E-89</v>
      </c>
    </row>
    <row r="493" spans="1:3" x14ac:dyDescent="0.25">
      <c r="A493">
        <v>478</v>
      </c>
      <c r="C493" s="2">
        <f t="shared" si="14"/>
        <v>5.8759058078240841E-90</v>
      </c>
    </row>
    <row r="494" spans="1:3" x14ac:dyDescent="0.25">
      <c r="A494">
        <v>479</v>
      </c>
      <c r="C494" s="2">
        <f t="shared" si="14"/>
        <v>1.1229047553092048E-90</v>
      </c>
    </row>
    <row r="495" spans="1:3" x14ac:dyDescent="0.25">
      <c r="A495">
        <v>480</v>
      </c>
      <c r="C495" s="2">
        <f t="shared" si="14"/>
        <v>2.1288402652737187E-91</v>
      </c>
    </row>
    <row r="496" spans="1:3" x14ac:dyDescent="0.25">
      <c r="A496">
        <v>481</v>
      </c>
      <c r="C496" s="2">
        <f t="shared" si="14"/>
        <v>4.0037040651881944E-92</v>
      </c>
    </row>
    <row r="497" spans="1:3" x14ac:dyDescent="0.25">
      <c r="A497">
        <v>482</v>
      </c>
      <c r="C497" s="2">
        <f t="shared" si="14"/>
        <v>7.4694064031355822E-93</v>
      </c>
    </row>
    <row r="498" spans="1:3" x14ac:dyDescent="0.25">
      <c r="A498">
        <v>483</v>
      </c>
      <c r="C498" s="2">
        <f t="shared" ref="C498:C561" si="15">_xlfn.BINOM.DIST($A498,C$12,$C$9,FALSE)</f>
        <v>1.3822981749392876E-93</v>
      </c>
    </row>
    <row r="499" spans="1:3" x14ac:dyDescent="0.25">
      <c r="A499">
        <v>484</v>
      </c>
      <c r="C499" s="2">
        <f t="shared" si="15"/>
        <v>2.5374354609899907E-94</v>
      </c>
    </row>
    <row r="500" spans="1:3" x14ac:dyDescent="0.25">
      <c r="A500">
        <v>485</v>
      </c>
      <c r="C500" s="2">
        <f t="shared" si="15"/>
        <v>4.6201045348396054E-95</v>
      </c>
    </row>
    <row r="501" spans="1:3" x14ac:dyDescent="0.25">
      <c r="A501">
        <v>486</v>
      </c>
      <c r="C501" s="2">
        <f t="shared" si="15"/>
        <v>8.343683561652355E-96</v>
      </c>
    </row>
    <row r="502" spans="1:3" x14ac:dyDescent="0.25">
      <c r="A502">
        <v>487</v>
      </c>
      <c r="C502" s="2">
        <f t="shared" si="15"/>
        <v>1.4945091073945061E-96</v>
      </c>
    </row>
    <row r="503" spans="1:3" x14ac:dyDescent="0.25">
      <c r="A503">
        <v>488</v>
      </c>
      <c r="C503" s="2">
        <f t="shared" si="15"/>
        <v>2.6549681021966732E-97</v>
      </c>
    </row>
    <row r="504" spans="1:3" x14ac:dyDescent="0.25">
      <c r="A504">
        <v>489</v>
      </c>
      <c r="C504" s="2">
        <f t="shared" si="15"/>
        <v>4.677621951329572E-98</v>
      </c>
    </row>
    <row r="505" spans="1:3" x14ac:dyDescent="0.25">
      <c r="A505">
        <v>490</v>
      </c>
      <c r="C505" s="2">
        <f t="shared" si="15"/>
        <v>8.1729878050697154E-99</v>
      </c>
    </row>
    <row r="506" spans="1:3" x14ac:dyDescent="0.25">
      <c r="A506">
        <v>491</v>
      </c>
      <c r="C506" s="2">
        <f t="shared" si="15"/>
        <v>1.4161561197566121E-99</v>
      </c>
    </row>
    <row r="507" spans="1:3" x14ac:dyDescent="0.25">
      <c r="A507">
        <v>492</v>
      </c>
      <c r="C507" s="2">
        <f t="shared" si="15"/>
        <v>2.4333264159049371E-100</v>
      </c>
    </row>
    <row r="508" spans="1:3" x14ac:dyDescent="0.25">
      <c r="A508">
        <v>493</v>
      </c>
      <c r="C508" s="2">
        <f t="shared" si="15"/>
        <v>4.1460328384584617E-101</v>
      </c>
    </row>
    <row r="509" spans="1:3" x14ac:dyDescent="0.25">
      <c r="A509">
        <v>494</v>
      </c>
      <c r="C509" s="2">
        <f t="shared" si="15"/>
        <v>7.0047424941257352E-102</v>
      </c>
    </row>
    <row r="510" spans="1:3" x14ac:dyDescent="0.25">
      <c r="A510">
        <v>495</v>
      </c>
      <c r="C510" s="2">
        <f t="shared" si="15"/>
        <v>1.1734440417509606E-102</v>
      </c>
    </row>
    <row r="511" spans="1:3" x14ac:dyDescent="0.25">
      <c r="A511">
        <v>496</v>
      </c>
      <c r="C511" s="2">
        <f t="shared" si="15"/>
        <v>1.9490672591737495E-103</v>
      </c>
    </row>
    <row r="512" spans="1:3" x14ac:dyDescent="0.25">
      <c r="A512">
        <v>497</v>
      </c>
      <c r="C512" s="2">
        <f t="shared" si="15"/>
        <v>3.2097315644034231E-104</v>
      </c>
    </row>
    <row r="513" spans="1:3" x14ac:dyDescent="0.25">
      <c r="A513">
        <v>498</v>
      </c>
      <c r="C513" s="2">
        <f t="shared" si="15"/>
        <v>5.2404792455583206E-105</v>
      </c>
    </row>
    <row r="514" spans="1:3" x14ac:dyDescent="0.25">
      <c r="A514">
        <v>499</v>
      </c>
      <c r="C514" s="2">
        <f t="shared" si="15"/>
        <v>8.4823542590349086E-106</v>
      </c>
    </row>
    <row r="515" spans="1:3" x14ac:dyDescent="0.25">
      <c r="A515">
        <v>500</v>
      </c>
      <c r="C515" s="2">
        <f t="shared" si="15"/>
        <v>1.3610916141805112E-106</v>
      </c>
    </row>
    <row r="516" spans="1:3" x14ac:dyDescent="0.25">
      <c r="A516">
        <v>501</v>
      </c>
      <c r="C516" s="2">
        <f t="shared" si="15"/>
        <v>2.1650405531874556E-107</v>
      </c>
    </row>
    <row r="517" spans="1:3" x14ac:dyDescent="0.25">
      <c r="A517">
        <v>502</v>
      </c>
      <c r="C517" s="2">
        <f t="shared" si="15"/>
        <v>3.4137706546578633E-108</v>
      </c>
    </row>
    <row r="518" spans="1:3" x14ac:dyDescent="0.25">
      <c r="A518">
        <v>503</v>
      </c>
      <c r="C518" s="2">
        <f t="shared" si="15"/>
        <v>5.3354849503909467E-109</v>
      </c>
    </row>
    <row r="519" spans="1:3" x14ac:dyDescent="0.25">
      <c r="A519">
        <v>504</v>
      </c>
      <c r="C519" s="2">
        <f t="shared" si="15"/>
        <v>8.2654414295587423E-110</v>
      </c>
    </row>
    <row r="520" spans="1:3" x14ac:dyDescent="0.25">
      <c r="A520">
        <v>505</v>
      </c>
      <c r="C520" s="2">
        <f t="shared" si="15"/>
        <v>1.2690883413548978E-110</v>
      </c>
    </row>
    <row r="521" spans="1:3" x14ac:dyDescent="0.25">
      <c r="A521">
        <v>506</v>
      </c>
      <c r="C521" s="2">
        <f t="shared" si="15"/>
        <v>1.9312213890182483E-111</v>
      </c>
    </row>
    <row r="522" spans="1:3" x14ac:dyDescent="0.25">
      <c r="A522">
        <v>507</v>
      </c>
      <c r="C522" s="2">
        <f t="shared" si="15"/>
        <v>2.9125080574785691E-112</v>
      </c>
    </row>
    <row r="523" spans="1:3" x14ac:dyDescent="0.25">
      <c r="A523">
        <v>508</v>
      </c>
      <c r="C523" s="2">
        <f t="shared" si="15"/>
        <v>4.3528853009263328E-113</v>
      </c>
    </row>
    <row r="524" spans="1:3" x14ac:dyDescent="0.25">
      <c r="A524">
        <v>509</v>
      </c>
      <c r="C524" s="2">
        <f t="shared" si="15"/>
        <v>6.4467698275766231E-114</v>
      </c>
    </row>
    <row r="525" spans="1:3" x14ac:dyDescent="0.25">
      <c r="A525">
        <v>510</v>
      </c>
      <c r="C525" s="2">
        <f t="shared" si="15"/>
        <v>9.461096594618713E-115</v>
      </c>
    </row>
    <row r="526" spans="1:3" x14ac:dyDescent="0.25">
      <c r="A526">
        <v>511</v>
      </c>
      <c r="C526" s="2">
        <f t="shared" si="15"/>
        <v>1.3757969758244417E-115</v>
      </c>
    </row>
    <row r="527" spans="1:3" x14ac:dyDescent="0.25">
      <c r="A527">
        <v>512</v>
      </c>
      <c r="C527" s="2">
        <f t="shared" si="15"/>
        <v>1.9822555586171861E-116</v>
      </c>
    </row>
    <row r="528" spans="1:3" x14ac:dyDescent="0.25">
      <c r="A528">
        <v>513</v>
      </c>
      <c r="C528" s="2">
        <f t="shared" si="15"/>
        <v>2.8296705530119957E-117</v>
      </c>
    </row>
    <row r="529" spans="1:3" x14ac:dyDescent="0.25">
      <c r="A529">
        <v>514</v>
      </c>
      <c r="C529" s="2">
        <f t="shared" si="15"/>
        <v>4.0018537452802768E-118</v>
      </c>
    </row>
    <row r="530" spans="1:3" x14ac:dyDescent="0.25">
      <c r="A530">
        <v>515</v>
      </c>
      <c r="C530" s="2">
        <f t="shared" si="15"/>
        <v>5.6067794071284663E-119</v>
      </c>
    </row>
    <row r="531" spans="1:3" x14ac:dyDescent="0.25">
      <c r="A531">
        <v>516</v>
      </c>
      <c r="C531" s="2">
        <f t="shared" si="15"/>
        <v>7.7816213894408894E-120</v>
      </c>
    </row>
    <row r="532" spans="1:3" x14ac:dyDescent="0.25">
      <c r="A532">
        <v>517</v>
      </c>
      <c r="C532" s="2">
        <f t="shared" si="15"/>
        <v>1.0698137425744216E-120</v>
      </c>
    </row>
    <row r="533" spans="1:3" x14ac:dyDescent="0.25">
      <c r="A533">
        <v>518</v>
      </c>
      <c r="C533" s="2">
        <f t="shared" si="15"/>
        <v>1.4568149716971038E-121</v>
      </c>
    </row>
    <row r="534" spans="1:3" x14ac:dyDescent="0.25">
      <c r="A534">
        <v>519</v>
      </c>
      <c r="C534" s="2">
        <f t="shared" si="15"/>
        <v>1.9648756843700316E-122</v>
      </c>
    </row>
    <row r="535" spans="1:3" x14ac:dyDescent="0.25">
      <c r="A535">
        <v>520</v>
      </c>
      <c r="C535" s="2">
        <f t="shared" si="15"/>
        <v>2.6246786138845601E-123</v>
      </c>
    </row>
    <row r="536" spans="1:3" x14ac:dyDescent="0.25">
      <c r="A536">
        <v>521</v>
      </c>
      <c r="C536" s="2">
        <f t="shared" si="15"/>
        <v>3.472186679522653E-124</v>
      </c>
    </row>
    <row r="537" spans="1:3" x14ac:dyDescent="0.25">
      <c r="A537">
        <v>522</v>
      </c>
      <c r="C537" s="2">
        <f t="shared" si="15"/>
        <v>4.5487385176767582E-125</v>
      </c>
    </row>
    <row r="538" spans="1:3" x14ac:dyDescent="0.25">
      <c r="A538">
        <v>523</v>
      </c>
      <c r="C538" s="2">
        <f t="shared" si="15"/>
        <v>5.9008492022220524E-126</v>
      </c>
    </row>
    <row r="539" spans="1:3" x14ac:dyDescent="0.25">
      <c r="A539">
        <v>524</v>
      </c>
      <c r="C539" s="2">
        <f t="shared" si="15"/>
        <v>7.5796286728491775E-127</v>
      </c>
    </row>
    <row r="540" spans="1:3" x14ac:dyDescent="0.25">
      <c r="A540">
        <v>525</v>
      </c>
      <c r="C540" s="2">
        <f t="shared" si="15"/>
        <v>9.639732876238833E-128</v>
      </c>
    </row>
    <row r="541" spans="1:3" x14ac:dyDescent="0.25">
      <c r="A541">
        <v>526</v>
      </c>
      <c r="C541" s="2">
        <f t="shared" si="15"/>
        <v>1.2137774212403168E-128</v>
      </c>
    </row>
    <row r="542" spans="1:3" x14ac:dyDescent="0.25">
      <c r="A542">
        <v>527</v>
      </c>
      <c r="C542" s="2">
        <f t="shared" si="15"/>
        <v>1.513014038445856E-129</v>
      </c>
    </row>
    <row r="543" spans="1:3" x14ac:dyDescent="0.25">
      <c r="A543">
        <v>528</v>
      </c>
      <c r="C543" s="2">
        <f t="shared" si="15"/>
        <v>1.8670205282104006E-130</v>
      </c>
    </row>
    <row r="544" spans="1:3" x14ac:dyDescent="0.25">
      <c r="A544">
        <v>529</v>
      </c>
      <c r="C544" s="2">
        <f t="shared" si="15"/>
        <v>2.2804962101161662E-131</v>
      </c>
    </row>
    <row r="545" spans="1:3" x14ac:dyDescent="0.25">
      <c r="A545">
        <v>530</v>
      </c>
      <c r="C545" s="2">
        <f t="shared" si="15"/>
        <v>2.7571166081665457E-132</v>
      </c>
    </row>
    <row r="546" spans="1:3" x14ac:dyDescent="0.25">
      <c r="A546">
        <v>531</v>
      </c>
      <c r="C546" s="2">
        <f t="shared" si="15"/>
        <v>3.2991138901136732E-133</v>
      </c>
    </row>
    <row r="547" spans="1:3" x14ac:dyDescent="0.25">
      <c r="A547">
        <v>532</v>
      </c>
      <c r="C547" s="2">
        <f t="shared" si="15"/>
        <v>3.9068453961870545E-134</v>
      </c>
    </row>
    <row r="548" spans="1:3" x14ac:dyDescent="0.25">
      <c r="A548">
        <v>533</v>
      </c>
      <c r="C548" s="2">
        <f t="shared" si="15"/>
        <v>4.5783784986347189E-135</v>
      </c>
    </row>
    <row r="549" spans="1:3" x14ac:dyDescent="0.25">
      <c r="A549">
        <v>534</v>
      </c>
      <c r="C549" s="2">
        <f t="shared" si="15"/>
        <v>5.3091251676758197E-136</v>
      </c>
    </row>
    <row r="550" spans="1:3" x14ac:dyDescent="0.25">
      <c r="A550">
        <v>535</v>
      </c>
      <c r="C550" s="2">
        <f t="shared" si="15"/>
        <v>6.0915627373194823E-137</v>
      </c>
    </row>
    <row r="551" spans="1:3" x14ac:dyDescent="0.25">
      <c r="A551">
        <v>536</v>
      </c>
      <c r="C551" s="2">
        <f t="shared" si="15"/>
        <v>6.9150776768367876E-138</v>
      </c>
    </row>
    <row r="552" spans="1:3" x14ac:dyDescent="0.25">
      <c r="A552">
        <v>537</v>
      </c>
      <c r="C552" s="2">
        <f t="shared" si="15"/>
        <v>7.7659660487600712E-139</v>
      </c>
    </row>
    <row r="553" spans="1:3" x14ac:dyDescent="0.25">
      <c r="A553">
        <v>538</v>
      </c>
      <c r="C553" s="2">
        <f t="shared" si="15"/>
        <v>8.6276174147652841E-140</v>
      </c>
    </row>
    <row r="554" spans="1:3" x14ac:dyDescent="0.25">
      <c r="A554">
        <v>539</v>
      </c>
      <c r="C554" s="2">
        <f t="shared" si="15"/>
        <v>9.4808982579835127E-141</v>
      </c>
    </row>
    <row r="555" spans="1:3" x14ac:dyDescent="0.25">
      <c r="A555">
        <v>540</v>
      </c>
      <c r="C555" s="2">
        <f t="shared" si="15"/>
        <v>1.0304736995501463E-141</v>
      </c>
    </row>
    <row r="556" spans="1:3" x14ac:dyDescent="0.25">
      <c r="A556">
        <v>541</v>
      </c>
      <c r="C556" s="2">
        <f t="shared" si="15"/>
        <v>1.1076896301150461E-142</v>
      </c>
    </row>
    <row r="557" spans="1:3" x14ac:dyDescent="0.25">
      <c r="A557">
        <v>542</v>
      </c>
      <c r="C557" s="2">
        <f t="shared" si="15"/>
        <v>1.1774901120580646E-143</v>
      </c>
    </row>
    <row r="558" spans="1:3" x14ac:dyDescent="0.25">
      <c r="A558">
        <v>543</v>
      </c>
      <c r="C558" s="2">
        <f t="shared" si="15"/>
        <v>1.2377074134397166E-144</v>
      </c>
    </row>
    <row r="559" spans="1:3" x14ac:dyDescent="0.25">
      <c r="A559">
        <v>544</v>
      </c>
      <c r="C559" s="2">
        <f t="shared" si="15"/>
        <v>1.2863616358571699E-145</v>
      </c>
    </row>
    <row r="560" spans="1:3" x14ac:dyDescent="0.25">
      <c r="A560">
        <v>545</v>
      </c>
      <c r="C560" s="2">
        <f t="shared" si="15"/>
        <v>1.3217660845504279E-146</v>
      </c>
    </row>
    <row r="561" spans="1:3" x14ac:dyDescent="0.25">
      <c r="A561">
        <v>546</v>
      </c>
      <c r="C561" s="2">
        <f t="shared" si="15"/>
        <v>1.342622354129294E-147</v>
      </c>
    </row>
    <row r="562" spans="1:3" x14ac:dyDescent="0.25">
      <c r="A562">
        <v>547</v>
      </c>
      <c r="C562" s="2">
        <f t="shared" ref="C562:C625" si="16">_xlfn.BINOM.DIST($A562,C$12,$C$9,FALSE)</f>
        <v>1.3480978214714423E-148</v>
      </c>
    </row>
    <row r="563" spans="1:3" x14ac:dyDescent="0.25">
      <c r="A563">
        <v>548</v>
      </c>
      <c r="C563" s="2">
        <f t="shared" si="16"/>
        <v>1.3378792248459891E-149</v>
      </c>
    </row>
    <row r="564" spans="1:3" x14ac:dyDescent="0.25">
      <c r="A564">
        <v>549</v>
      </c>
      <c r="C564" s="2">
        <f t="shared" si="16"/>
        <v>1.3121976424157109E-150</v>
      </c>
    </row>
    <row r="565" spans="1:3" x14ac:dyDescent="0.25">
      <c r="A565">
        <v>550</v>
      </c>
      <c r="C565" s="2">
        <f t="shared" si="16"/>
        <v>1.2718223303413994E-151</v>
      </c>
    </row>
    <row r="566" spans="1:3" x14ac:dyDescent="0.25">
      <c r="A566">
        <v>551</v>
      </c>
      <c r="C566" s="2">
        <f t="shared" si="16"/>
        <v>1.2180233402405266E-152</v>
      </c>
    </row>
    <row r="567" spans="1:3" x14ac:dyDescent="0.25">
      <c r="A567">
        <v>552</v>
      </c>
      <c r="C567" s="2">
        <f t="shared" si="16"/>
        <v>1.1525053623512444E-153</v>
      </c>
    </row>
    <row r="568" spans="1:3" x14ac:dyDescent="0.25">
      <c r="A568">
        <v>553</v>
      </c>
      <c r="C568" s="2">
        <f t="shared" si="16"/>
        <v>1.0773175733761366E-154</v>
      </c>
    </row>
    <row r="569" spans="1:3" x14ac:dyDescent="0.25">
      <c r="A569">
        <v>554</v>
      </c>
      <c r="C569" s="2">
        <f t="shared" si="16"/>
        <v>9.9474616258690417E-156</v>
      </c>
    </row>
    <row r="570" spans="1:3" x14ac:dyDescent="0.25">
      <c r="A570">
        <v>555</v>
      </c>
      <c r="C570" s="2">
        <f t="shared" si="16"/>
        <v>9.0719747052275814E-157</v>
      </c>
    </row>
    <row r="571" spans="1:3" x14ac:dyDescent="0.25">
      <c r="A571">
        <v>556</v>
      </c>
      <c r="C571" s="2">
        <f t="shared" si="16"/>
        <v>8.1708017890199977E-158</v>
      </c>
    </row>
    <row r="572" spans="1:3" x14ac:dyDescent="0.25">
      <c r="A572">
        <v>557</v>
      </c>
      <c r="C572" s="2">
        <f t="shared" si="16"/>
        <v>7.2669470406416968E-159</v>
      </c>
    </row>
    <row r="573" spans="1:3" x14ac:dyDescent="0.25">
      <c r="A573">
        <v>558</v>
      </c>
      <c r="C573" s="2">
        <f t="shared" si="16"/>
        <v>6.3813692650795495E-160</v>
      </c>
    </row>
    <row r="574" spans="1:3" x14ac:dyDescent="0.25">
      <c r="A574">
        <v>559</v>
      </c>
      <c r="C574" s="2">
        <f t="shared" si="16"/>
        <v>5.532217747351357E-161</v>
      </c>
    </row>
    <row r="575" spans="1:3" x14ac:dyDescent="0.25">
      <c r="A575">
        <v>560</v>
      </c>
      <c r="C575" s="2">
        <f t="shared" si="16"/>
        <v>4.7343017260981402E-162</v>
      </c>
    </row>
    <row r="576" spans="1:3" x14ac:dyDescent="0.25">
      <c r="A576">
        <v>561</v>
      </c>
      <c r="C576" s="2">
        <f t="shared" si="16"/>
        <v>3.9988068878055733E-163</v>
      </c>
    </row>
    <row r="577" spans="1:3" x14ac:dyDescent="0.25">
      <c r="A577">
        <v>562</v>
      </c>
      <c r="C577" s="2">
        <f t="shared" si="16"/>
        <v>3.3332512930109213E-164</v>
      </c>
    </row>
    <row r="578" spans="1:3" x14ac:dyDescent="0.25">
      <c r="A578">
        <v>563</v>
      </c>
      <c r="C578" s="2">
        <f t="shared" si="16"/>
        <v>2.7416549779923456E-165</v>
      </c>
    </row>
    <row r="579" spans="1:3" x14ac:dyDescent="0.25">
      <c r="A579">
        <v>564</v>
      </c>
      <c r="C579" s="2">
        <f t="shared" si="16"/>
        <v>2.2248836769031467E-166</v>
      </c>
    </row>
    <row r="580" spans="1:3" x14ac:dyDescent="0.25">
      <c r="A580">
        <v>565</v>
      </c>
      <c r="C580" s="2">
        <f t="shared" si="16"/>
        <v>1.7811185868194846E-167</v>
      </c>
    </row>
    <row r="581" spans="1:3" x14ac:dyDescent="0.25">
      <c r="A581">
        <v>566</v>
      </c>
      <c r="C581" s="2">
        <f t="shared" si="16"/>
        <v>1.4064010586329266E-168</v>
      </c>
    </row>
    <row r="582" spans="1:3" x14ac:dyDescent="0.25">
      <c r="A582">
        <v>567</v>
      </c>
      <c r="C582" s="2">
        <f t="shared" si="16"/>
        <v>1.0952031035889585E-169</v>
      </c>
    </row>
    <row r="583" spans="1:3" x14ac:dyDescent="0.25">
      <c r="A583">
        <v>568</v>
      </c>
      <c r="C583" s="2">
        <f t="shared" si="16"/>
        <v>8.4098071470052419E-171</v>
      </c>
    </row>
    <row r="584" spans="1:3" x14ac:dyDescent="0.25">
      <c r="A584">
        <v>569</v>
      </c>
      <c r="C584" s="2">
        <f t="shared" si="16"/>
        <v>6.366759500234282E-172</v>
      </c>
    </row>
    <row r="585" spans="1:3" x14ac:dyDescent="0.25">
      <c r="A585">
        <v>570</v>
      </c>
      <c r="C585" s="2">
        <f t="shared" si="16"/>
        <v>4.7514413004448361E-173</v>
      </c>
    </row>
    <row r="586" spans="1:3" x14ac:dyDescent="0.25">
      <c r="A586">
        <v>571</v>
      </c>
      <c r="C586" s="2">
        <f t="shared" si="16"/>
        <v>3.4949305537420352E-174</v>
      </c>
    </row>
    <row r="587" spans="1:3" x14ac:dyDescent="0.25">
      <c r="A587">
        <v>572</v>
      </c>
      <c r="C587" s="2">
        <f t="shared" si="16"/>
        <v>2.5333076499020378E-175</v>
      </c>
    </row>
    <row r="588" spans="1:3" x14ac:dyDescent="0.25">
      <c r="A588">
        <v>573</v>
      </c>
      <c r="C588" s="2">
        <f t="shared" si="16"/>
        <v>1.809262544969534E-176</v>
      </c>
    </row>
    <row r="589" spans="1:3" x14ac:dyDescent="0.25">
      <c r="A589">
        <v>574</v>
      </c>
      <c r="C589" s="2">
        <f t="shared" si="16"/>
        <v>1.2729333102507026E-177</v>
      </c>
    </row>
    <row r="590" spans="1:3" x14ac:dyDescent="0.25">
      <c r="A590">
        <v>575</v>
      </c>
      <c r="C590" s="2">
        <f t="shared" si="16"/>
        <v>8.821129828893684E-179</v>
      </c>
    </row>
    <row r="591" spans="1:3" x14ac:dyDescent="0.25">
      <c r="A591">
        <v>576</v>
      </c>
      <c r="C591" s="2">
        <f t="shared" si="16"/>
        <v>6.0197614083392591E-180</v>
      </c>
    </row>
    <row r="592" spans="1:3" x14ac:dyDescent="0.25">
      <c r="A592">
        <v>577</v>
      </c>
      <c r="C592" s="2">
        <f t="shared" si="16"/>
        <v>4.0447403676885577E-181</v>
      </c>
    </row>
    <row r="593" spans="1:3" x14ac:dyDescent="0.25">
      <c r="A593">
        <v>578</v>
      </c>
      <c r="C593" s="2">
        <f t="shared" si="16"/>
        <v>2.6753206850430059E-182</v>
      </c>
    </row>
    <row r="594" spans="1:3" x14ac:dyDescent="0.25">
      <c r="A594">
        <v>579</v>
      </c>
      <c r="C594" s="2">
        <f t="shared" si="16"/>
        <v>1.7416063978622907E-183</v>
      </c>
    </row>
    <row r="595" spans="1:3" x14ac:dyDescent="0.25">
      <c r="A595">
        <v>580</v>
      </c>
      <c r="C595" s="2">
        <f t="shared" si="16"/>
        <v>1.1156444166677771E-184</v>
      </c>
    </row>
    <row r="596" spans="1:3" x14ac:dyDescent="0.25">
      <c r="A596">
        <v>581</v>
      </c>
      <c r="C596" s="2">
        <f t="shared" si="16"/>
        <v>7.0309379363675756E-186</v>
      </c>
    </row>
    <row r="597" spans="1:3" x14ac:dyDescent="0.25">
      <c r="A597">
        <v>582</v>
      </c>
      <c r="C597" s="2">
        <f t="shared" si="16"/>
        <v>4.3583265822846083E-187</v>
      </c>
    </row>
    <row r="598" spans="1:3" x14ac:dyDescent="0.25">
      <c r="A598">
        <v>583</v>
      </c>
      <c r="C598" s="2">
        <f t="shared" si="16"/>
        <v>2.6567447961676835E-188</v>
      </c>
    </row>
    <row r="599" spans="1:3" x14ac:dyDescent="0.25">
      <c r="A599">
        <v>584</v>
      </c>
      <c r="C599" s="2">
        <f t="shared" si="16"/>
        <v>1.5922271894841186E-189</v>
      </c>
    </row>
    <row r="600" spans="1:3" x14ac:dyDescent="0.25">
      <c r="A600">
        <v>585</v>
      </c>
      <c r="C600" s="2">
        <f t="shared" si="16"/>
        <v>9.3795894922927042E-191</v>
      </c>
    </row>
    <row r="601" spans="1:3" x14ac:dyDescent="0.25">
      <c r="A601">
        <v>586</v>
      </c>
      <c r="C601" s="2">
        <f t="shared" si="16"/>
        <v>5.4297702364154015E-192</v>
      </c>
    </row>
    <row r="602" spans="1:3" x14ac:dyDescent="0.25">
      <c r="A602">
        <v>587</v>
      </c>
      <c r="C602" s="2">
        <f t="shared" si="16"/>
        <v>3.0880884321898796E-193</v>
      </c>
    </row>
    <row r="603" spans="1:3" x14ac:dyDescent="0.25">
      <c r="A603">
        <v>588</v>
      </c>
      <c r="C603" s="2">
        <f t="shared" si="16"/>
        <v>1.7250310839155597E-194</v>
      </c>
    </row>
    <row r="604" spans="1:3" x14ac:dyDescent="0.25">
      <c r="A604">
        <v>589</v>
      </c>
      <c r="C604" s="2">
        <f t="shared" si="16"/>
        <v>9.4621007606713001E-196</v>
      </c>
    </row>
    <row r="605" spans="1:3" x14ac:dyDescent="0.25">
      <c r="A605">
        <v>590</v>
      </c>
      <c r="C605" s="2">
        <f t="shared" si="16"/>
        <v>5.0949773326695383E-197</v>
      </c>
    </row>
    <row r="606" spans="1:3" x14ac:dyDescent="0.25">
      <c r="A606">
        <v>591</v>
      </c>
      <c r="C606" s="2">
        <f t="shared" si="16"/>
        <v>2.692386824240013E-198</v>
      </c>
    </row>
    <row r="607" spans="1:3" x14ac:dyDescent="0.25">
      <c r="A607">
        <v>592</v>
      </c>
      <c r="C607" s="2">
        <f t="shared" si="16"/>
        <v>1.395871027640002E-199</v>
      </c>
    </row>
    <row r="608" spans="1:3" x14ac:dyDescent="0.25">
      <c r="A608">
        <v>593</v>
      </c>
      <c r="C608" s="2">
        <f t="shared" si="16"/>
        <v>7.097956191916564E-201</v>
      </c>
    </row>
    <row r="609" spans="1:3" x14ac:dyDescent="0.25">
      <c r="A609">
        <v>594</v>
      </c>
      <c r="C609" s="2">
        <f t="shared" si="16"/>
        <v>3.5388670472520877E-202</v>
      </c>
    </row>
    <row r="610" spans="1:3" x14ac:dyDescent="0.25">
      <c r="A610">
        <v>595</v>
      </c>
      <c r="C610" s="2">
        <f t="shared" si="16"/>
        <v>1.7294010909648375E-203</v>
      </c>
    </row>
    <row r="611" spans="1:3" x14ac:dyDescent="0.25">
      <c r="A611">
        <v>596</v>
      </c>
      <c r="C611" s="2">
        <f t="shared" si="16"/>
        <v>8.2809474025290558E-205</v>
      </c>
    </row>
    <row r="612" spans="1:3" x14ac:dyDescent="0.25">
      <c r="A612">
        <v>597</v>
      </c>
      <c r="C612" s="2">
        <f t="shared" si="16"/>
        <v>3.8838614283215931E-206</v>
      </c>
    </row>
    <row r="613" spans="1:3" x14ac:dyDescent="0.25">
      <c r="A613">
        <v>598</v>
      </c>
      <c r="C613" s="2">
        <f t="shared" si="16"/>
        <v>1.7835586955376389E-207</v>
      </c>
    </row>
    <row r="614" spans="1:3" x14ac:dyDescent="0.25">
      <c r="A614">
        <v>599</v>
      </c>
      <c r="C614" s="2">
        <f t="shared" si="16"/>
        <v>8.0165088408652453E-209</v>
      </c>
    </row>
    <row r="615" spans="1:3" x14ac:dyDescent="0.25">
      <c r="A615">
        <v>600</v>
      </c>
      <c r="C615" s="2">
        <f t="shared" si="16"/>
        <v>3.5252083748930558E-210</v>
      </c>
    </row>
    <row r="616" spans="1:3" x14ac:dyDescent="0.25">
      <c r="A616">
        <v>601</v>
      </c>
      <c r="C616" s="2">
        <f t="shared" si="16"/>
        <v>1.5160245923001753E-211</v>
      </c>
    </row>
    <row r="617" spans="1:3" x14ac:dyDescent="0.25">
      <c r="A617">
        <v>602</v>
      </c>
      <c r="C617" s="2">
        <f t="shared" si="16"/>
        <v>6.373269752961191E-213</v>
      </c>
    </row>
    <row r="618" spans="1:3" x14ac:dyDescent="0.25">
      <c r="A618">
        <v>603</v>
      </c>
      <c r="C618" s="2">
        <f t="shared" si="16"/>
        <v>2.6179268534934855E-214</v>
      </c>
    </row>
    <row r="619" spans="1:3" x14ac:dyDescent="0.25">
      <c r="A619">
        <v>604</v>
      </c>
      <c r="C619" s="2">
        <f t="shared" si="16"/>
        <v>1.0502381034774156E-215</v>
      </c>
    </row>
    <row r="620" spans="1:3" x14ac:dyDescent="0.25">
      <c r="A620">
        <v>605</v>
      </c>
      <c r="C620" s="2">
        <f t="shared" si="16"/>
        <v>4.1128205450863278E-217</v>
      </c>
    </row>
    <row r="621" spans="1:3" x14ac:dyDescent="0.25">
      <c r="A621">
        <v>606</v>
      </c>
      <c r="C621" s="2">
        <f t="shared" si="16"/>
        <v>1.5714127749060152E-218</v>
      </c>
    </row>
    <row r="622" spans="1:3" x14ac:dyDescent="0.25">
      <c r="A622">
        <v>607</v>
      </c>
      <c r="C622" s="2">
        <f t="shared" si="16"/>
        <v>5.8547124042882692E-220</v>
      </c>
    </row>
    <row r="623" spans="1:3" x14ac:dyDescent="0.25">
      <c r="A623">
        <v>608</v>
      </c>
      <c r="C623" s="2">
        <f t="shared" si="16"/>
        <v>2.1258887399175527E-221</v>
      </c>
    </row>
    <row r="624" spans="1:3" x14ac:dyDescent="0.25">
      <c r="A624">
        <v>609</v>
      </c>
      <c r="C624" s="2">
        <f t="shared" si="16"/>
        <v>7.5186162331287962E-223</v>
      </c>
    </row>
    <row r="625" spans="1:3" x14ac:dyDescent="0.25">
      <c r="A625">
        <v>610</v>
      </c>
      <c r="C625" s="2">
        <f t="shared" si="16"/>
        <v>2.5883760802578656E-224</v>
      </c>
    </row>
    <row r="626" spans="1:3" x14ac:dyDescent="0.25">
      <c r="A626">
        <v>611</v>
      </c>
      <c r="C626" s="2">
        <f t="shared" ref="C626:C663" si="17">_xlfn.BINOM.DIST($A626,C$12,$C$9,FALSE)</f>
        <v>8.6681107559934171E-226</v>
      </c>
    </row>
    <row r="627" spans="1:3" x14ac:dyDescent="0.25">
      <c r="A627">
        <v>612</v>
      </c>
      <c r="C627" s="2">
        <f t="shared" si="17"/>
        <v>2.8218208720493095E-227</v>
      </c>
    </row>
    <row r="628" spans="1:3" x14ac:dyDescent="0.25">
      <c r="A628">
        <v>613</v>
      </c>
      <c r="C628" s="2">
        <f t="shared" si="17"/>
        <v>8.9233135871048504E-229</v>
      </c>
    </row>
    <row r="629" spans="1:3" x14ac:dyDescent="0.25">
      <c r="A629">
        <v>614</v>
      </c>
      <c r="C629" s="2">
        <f t="shared" si="17"/>
        <v>2.7389273726395174E-230</v>
      </c>
    </row>
    <row r="630" spans="1:3" x14ac:dyDescent="0.25">
      <c r="A630">
        <v>615</v>
      </c>
      <c r="C630" s="2">
        <f t="shared" si="17"/>
        <v>8.1534048116097133E-232</v>
      </c>
    </row>
    <row r="631" spans="1:3" x14ac:dyDescent="0.25">
      <c r="A631">
        <v>616</v>
      </c>
      <c r="C631" s="2">
        <f t="shared" si="17"/>
        <v>2.351943695656568E-233</v>
      </c>
    </row>
    <row r="632" spans="1:3" x14ac:dyDescent="0.25">
      <c r="A632">
        <v>617</v>
      </c>
      <c r="C632" s="2">
        <f t="shared" si="17"/>
        <v>6.5682008206844461E-235</v>
      </c>
    </row>
    <row r="633" spans="1:3" x14ac:dyDescent="0.25">
      <c r="A633">
        <v>618</v>
      </c>
      <c r="C633" s="2">
        <f t="shared" si="17"/>
        <v>1.7740846130052512E-236</v>
      </c>
    </row>
    <row r="634" spans="1:3" x14ac:dyDescent="0.25">
      <c r="A634">
        <v>619</v>
      </c>
      <c r="C634" s="2">
        <f t="shared" si="17"/>
        <v>4.6297721974788175E-238</v>
      </c>
    </row>
    <row r="635" spans="1:3" x14ac:dyDescent="0.25">
      <c r="A635">
        <v>620</v>
      </c>
      <c r="C635" s="2">
        <f t="shared" si="17"/>
        <v>1.1660592507296693E-239</v>
      </c>
    </row>
    <row r="636" spans="1:3" x14ac:dyDescent="0.25">
      <c r="A636">
        <v>621</v>
      </c>
      <c r="C636" s="2">
        <f t="shared" si="17"/>
        <v>2.8310121781621248E-241</v>
      </c>
    </row>
    <row r="637" spans="1:3" x14ac:dyDescent="0.25">
      <c r="A637">
        <v>622</v>
      </c>
      <c r="C637" s="2">
        <f t="shared" si="17"/>
        <v>6.6171321008236384E-243</v>
      </c>
    </row>
    <row r="638" spans="1:3" x14ac:dyDescent="0.25">
      <c r="A638">
        <v>623</v>
      </c>
      <c r="C638" s="2">
        <f t="shared" si="17"/>
        <v>1.4869959777132247E-244</v>
      </c>
    </row>
    <row r="639" spans="1:3" x14ac:dyDescent="0.25">
      <c r="A639">
        <v>624</v>
      </c>
      <c r="C639" s="2">
        <f t="shared" si="17"/>
        <v>3.2078931964965398E-246</v>
      </c>
    </row>
    <row r="640" spans="1:3" x14ac:dyDescent="0.25">
      <c r="A640">
        <v>625</v>
      </c>
      <c r="C640" s="2">
        <f t="shared" si="17"/>
        <v>6.632936086294973E-248</v>
      </c>
    </row>
    <row r="641" spans="1:3" x14ac:dyDescent="0.25">
      <c r="A641">
        <v>626</v>
      </c>
      <c r="C641" s="2">
        <f t="shared" si="17"/>
        <v>1.3122422092571059E-249</v>
      </c>
    </row>
    <row r="642" spans="1:3" x14ac:dyDescent="0.25">
      <c r="A642">
        <v>627</v>
      </c>
      <c r="C642" s="2">
        <f t="shared" si="17"/>
        <v>2.4792700309853499E-251</v>
      </c>
    </row>
    <row r="643" spans="1:3" x14ac:dyDescent="0.25">
      <c r="A643">
        <v>628</v>
      </c>
      <c r="C643" s="2">
        <f t="shared" si="17"/>
        <v>4.4641437353606142E-253</v>
      </c>
    </row>
    <row r="644" spans="1:3" x14ac:dyDescent="0.25">
      <c r="A644">
        <v>629</v>
      </c>
      <c r="C644" s="2">
        <f t="shared" si="17"/>
        <v>7.6431469114642417E-255</v>
      </c>
    </row>
    <row r="645" spans="1:3" x14ac:dyDescent="0.25">
      <c r="A645">
        <v>630</v>
      </c>
      <c r="C645" s="2">
        <f t="shared" si="17"/>
        <v>1.2411947975882178E-256</v>
      </c>
    </row>
    <row r="646" spans="1:3" x14ac:dyDescent="0.25">
      <c r="A646">
        <v>631</v>
      </c>
      <c r="C646" s="2">
        <f t="shared" si="17"/>
        <v>1.9065042605887897E-258</v>
      </c>
    </row>
    <row r="647" spans="1:3" x14ac:dyDescent="0.25">
      <c r="A647">
        <v>632</v>
      </c>
      <c r="C647" s="2">
        <f t="shared" si="17"/>
        <v>2.7613681476399835E-260</v>
      </c>
    </row>
    <row r="648" spans="1:3" x14ac:dyDescent="0.25">
      <c r="A648">
        <v>633</v>
      </c>
      <c r="C648" s="2">
        <f t="shared" si="17"/>
        <v>3.7583331211043791E-262</v>
      </c>
    </row>
    <row r="649" spans="1:3" x14ac:dyDescent="0.25">
      <c r="A649">
        <v>634</v>
      </c>
      <c r="C649" s="2">
        <f t="shared" si="17"/>
        <v>4.7879759489929383E-264</v>
      </c>
    </row>
    <row r="650" spans="1:3" x14ac:dyDescent="0.25">
      <c r="A650">
        <v>635</v>
      </c>
      <c r="C650" s="2">
        <f t="shared" si="17"/>
        <v>5.6840901635521702E-266</v>
      </c>
    </row>
    <row r="651" spans="1:3" x14ac:dyDescent="0.25">
      <c r="A651">
        <v>636</v>
      </c>
      <c r="C651" s="2">
        <f t="shared" si="17"/>
        <v>6.2560740793812339E-268</v>
      </c>
    </row>
    <row r="652" spans="1:3" x14ac:dyDescent="0.25">
      <c r="A652">
        <v>637</v>
      </c>
      <c r="C652" s="2">
        <f t="shared" si="17"/>
        <v>6.3459753975135015E-270</v>
      </c>
    </row>
    <row r="653" spans="1:3" x14ac:dyDescent="0.25">
      <c r="A653">
        <v>638</v>
      </c>
      <c r="C653" s="2">
        <f t="shared" si="17"/>
        <v>5.8914890958343031E-272</v>
      </c>
    </row>
    <row r="654" spans="1:3" x14ac:dyDescent="0.25">
      <c r="A654">
        <v>639</v>
      </c>
      <c r="C654" s="2">
        <f t="shared" si="17"/>
        <v>4.9645387830554595E-274</v>
      </c>
    </row>
    <row r="655" spans="1:3" x14ac:dyDescent="0.25">
      <c r="A655">
        <v>640</v>
      </c>
      <c r="C655" s="2">
        <f t="shared" si="17"/>
        <v>3.759206049669056E-276</v>
      </c>
    </row>
    <row r="656" spans="1:3" x14ac:dyDescent="0.25">
      <c r="A656">
        <v>641</v>
      </c>
      <c r="C656" s="2">
        <f t="shared" si="17"/>
        <v>2.5262875168783273E-278</v>
      </c>
    </row>
    <row r="657" spans="1:3" x14ac:dyDescent="0.25">
      <c r="A657">
        <v>642</v>
      </c>
      <c r="C657" s="2">
        <f t="shared" si="17"/>
        <v>1.4832025919846817E-280</v>
      </c>
    </row>
    <row r="658" spans="1:3" x14ac:dyDescent="0.25">
      <c r="A658">
        <v>643</v>
      </c>
      <c r="C658" s="2">
        <f t="shared" si="17"/>
        <v>7.4523877094576683E-283</v>
      </c>
    </row>
    <row r="659" spans="1:3" x14ac:dyDescent="0.25">
      <c r="A659">
        <v>644</v>
      </c>
      <c r="C659" s="2">
        <f t="shared" si="17"/>
        <v>3.1155467012783589E-285</v>
      </c>
    </row>
    <row r="660" spans="1:3" x14ac:dyDescent="0.25">
      <c r="A660">
        <v>645</v>
      </c>
      <c r="C660" s="2">
        <f t="shared" si="17"/>
        <v>1.0403733766940296E-287</v>
      </c>
    </row>
    <row r="661" spans="1:3" x14ac:dyDescent="0.25">
      <c r="A661">
        <v>646</v>
      </c>
      <c r="C661" s="2">
        <f t="shared" si="17"/>
        <v>2.601552859082121E-290</v>
      </c>
    </row>
    <row r="662" spans="1:3" x14ac:dyDescent="0.25">
      <c r="A662">
        <v>647</v>
      </c>
      <c r="C662" s="2">
        <f t="shared" si="17"/>
        <v>4.3302508651943802E-293</v>
      </c>
    </row>
    <row r="663" spans="1:3" x14ac:dyDescent="0.25">
      <c r="A663">
        <v>648</v>
      </c>
      <c r="C663" s="2">
        <f t="shared" si="17"/>
        <v>3.5982616401188605E-296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Whitmore</dc:creator>
  <cp:lastModifiedBy>Kenneth Whitmore</cp:lastModifiedBy>
  <cp:lastPrinted>2020-07-30T04:58:12Z</cp:lastPrinted>
  <dcterms:created xsi:type="dcterms:W3CDTF">2020-07-20T03:41:12Z</dcterms:created>
  <dcterms:modified xsi:type="dcterms:W3CDTF">2020-07-30T05:09:34Z</dcterms:modified>
</cp:coreProperties>
</file>