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0" yWindow="0" windowWidth="28800" windowHeight="12210"/>
  </bookViews>
  <sheets>
    <sheet name="CustomSequence_2016-10-06_16071" sheetId="1" r:id="rId1"/>
  </sheets>
  <calcPr calcId="162913" concurrentCalc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2" i="1"/>
</calcChain>
</file>

<file path=xl/sharedStrings.xml><?xml version="1.0" encoding="utf-8"?>
<sst xmlns="http://schemas.openxmlformats.org/spreadsheetml/2006/main" count="34" uniqueCount="34">
  <si>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</si>
  <si>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</si>
  <si>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</si>
  <si>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</si>
  <si>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</si>
  <si>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</si>
  <si>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</si>
  <si>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</si>
  <si>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</si>
  <si>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</si>
  <si>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</si>
  <si>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</si>
  <si>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</si>
  <si>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</si>
  <si>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</si>
  <si>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</si>
  <si>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</si>
  <si>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</si>
  <si>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</si>
  <si>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</si>
  <si>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</si>
  <si>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</si>
  <si>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</si>
  <si>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MT 1806-2280KV</t>
  </si>
  <si>
    <t>ESC</t>
  </si>
  <si>
    <t>Afro</t>
  </si>
  <si>
    <t>30A</t>
  </si>
  <si>
    <t>5030R</t>
  </si>
  <si>
    <t>Percent throtle</t>
  </si>
  <si>
    <t>Thrust(gf)</t>
  </si>
  <si>
    <t>Thrust(N)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</si>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</sst>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'CustomSequence_2016-10-06_16071'!$O$2:$O$14</c:f>
              <c:numCache>
                <c:formatCode>General</c:formatCode>
                <c:ptCount val="13"/>
                <c:pt idx="0">
                  <c:v>52.173913043478258</c:v>
                </c:pt>
                <c:pt idx="1">
                  <c:v>60.869565217391312</c:v>
                </c:pt>
                <c:pt idx="2">
                  <c:v>69.565217391304344</c:v>
                </c:pt>
                <c:pt idx="3">
                  <c:v>78.260869565217391</c:v>
                </c:pt>
                <c:pt idx="4">
                  <c:v>86.956521739130437</c:v>
                </c:pt>
                <c:pt idx="5">
                  <c:v>95.652173913043484</c:v>
                </c:pt>
                <c:pt idx="6">
                  <c:v>100</c:v>
                </c:pt>
                <c:pt idx="7">
                  <c:v>95.652173913043484</c:v>
                </c:pt>
                <c:pt idx="8">
                  <c:v>86.956521739130437</c:v>
                </c:pt>
                <c:pt idx="9">
                  <c:v>78.260869565217391</c:v>
                </c:pt>
                <c:pt idx="10">
                  <c:v>69.565217391304344</c:v>
                </c:pt>
                <c:pt idx="11">
                  <c:v>60.869565217391312</c:v>
                </c:pt>
                <c:pt idx="12">
                  <c:v>52.173913043478258</c:v>
                </c:pt>
              </c:numCache>
            </c:numRef>
          </c:cat>
          <c:val>
            <c:numRef>
              <c:f>'CustomSequence_2016-10-06_16071'!$P$2:$P$14</c:f>
              <c:numCache>
                <c:formatCode>General</c:formatCode>
                <c:ptCount val="13"/>
                <c:pt idx="0">
                  <c:v>34.084218369760698</c:v>
                </c:pt>
                <c:pt idx="1">
                  <c:v>74.782262595145099</c:v>
                </c:pt>
                <c:pt idx="2">
                  <c:v>125.096135908623</c:v>
                </c:pt>
                <c:pt idx="3">
                  <c:v>194.80849924070401</c:v>
                </c:pt>
                <c:pt idx="4">
                  <c:v>219.93786777364701</c:v>
                </c:pt>
                <c:pt idx="5">
                  <c:v>216.32827413948499</c:v>
                </c:pt>
                <c:pt idx="6">
                  <c:v>212.471156152519</c:v>
                </c:pt>
                <c:pt idx="7">
                  <c:v>210.90852133792799</c:v>
                </c:pt>
                <c:pt idx="8">
                  <c:v>214.861331543831</c:v>
                </c:pt>
                <c:pt idx="9">
                  <c:v>188.98657354445299</c:v>
                </c:pt>
                <c:pt idx="10">
                  <c:v>121.902294896824</c:v>
                </c:pt>
                <c:pt idx="11">
                  <c:v>75.061016747511303</c:v>
                </c:pt>
                <c:pt idx="12">
                  <c:v>35.626875127236602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E-4EB5-943C-D38B24A3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923583"/>
        <c:axId val="1266923167"/>
      </c:lineChart>
      <c:catAx>
        <c:axId val="12669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23167"/>
        <c:crosses val="autoZero"/>
        <c:auto val="1"/>
        <c:lblAlgn val="ctr"/>
        <c:lblOffset val="100"/>
        <c:noMultiLvlLbl val="0"/>
      </c:catAx>
      <c:valAx>
        <c:axId val="12669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12</xdr:row>
      <xdr:rowOff>85724</xdr:rowOff>
    </xdr:from>
    <xdr:to>
      <xdr:col>15</xdr:col>
      <xdr:colOff>257175</xdr:colOff>
      <xdr:row>33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C1" zoomScale="70" zoomScaleNormal="70" workbookViewId="0">
      <selection activeCell="T13" sqref="T13"/>
    </sheetView>
  </sheetViews>
  <sheetFormatPr defaultRowHeight="15" x14ac:dyDescent="0.25"/>
  <cols>
    <col min="1" max="1" width="16" customWidth="1"/>
    <col min="6" max="6" width="10.85546875" customWidth="1"/>
    <col min="11" max="11" width="26.42578125" customWidth="1"/>
    <col min="15" max="15" width="14" customWidth="1"/>
    <col min="16" max="16" width="12.140625" customWidth="1"/>
    <col min="20" max="20" width="19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  <c r="Q1" t="s">
        <v>30</v>
      </c>
      <c r="R1" s="1" t="s">
        <v>31</v>
      </c>
      <c r="S1" t="s">
        <v>32</v>
      </c>
      <c r="T1" t="s">
        <v>33</v>
      </c>
    </row>
    <row r="2" spans="1:20" x14ac:dyDescent="0.25">
      <c r="A2">
        <v>1.5</v>
      </c>
      <c r="B2">
        <v>1200</v>
      </c>
      <c r="F2">
        <v>-34.084218369760698</v>
      </c>
      <c r="G2">
        <v>12.0978168515632</v>
      </c>
      <c r="H2">
        <v>0.59352822670971195</v>
      </c>
      <c r="I2">
        <v>0</v>
      </c>
      <c r="J2">
        <v>0</v>
      </c>
      <c r="K2">
        <v>7.0671448595823199</v>
      </c>
      <c r="L2">
        <v>0</v>
      </c>
      <c r="O2">
        <f>(B2/2300)*100</f>
        <v>52.173913043478258</v>
      </c>
      <c r="P2">
        <f>-(F2)</f>
        <v>34.084218369760698</v>
      </c>
      <c r="Q2">
        <f>P2/101.971621298</f>
        <v>0.33425200007513467</v>
      </c>
      <c r="R2">
        <v>0.127</v>
      </c>
      <c r="S2">
        <f>SQRT(2*Q2^3/(1.225*R2*R2))</f>
        <v>1.9442596111131949</v>
      </c>
      <c r="T2">
        <f xml:space="preserve"> S2/K2</f>
        <v>0.27511246051182597</v>
      </c>
    </row>
    <row r="3" spans="1:20" x14ac:dyDescent="0.25">
      <c r="A3">
        <v>4.5</v>
      </c>
      <c r="B3">
        <v>1400</v>
      </c>
      <c r="F3">
        <v>-74.782262595145099</v>
      </c>
      <c r="G3">
        <v>12.056926681062301</v>
      </c>
      <c r="H3">
        <v>1.49803795788139</v>
      </c>
      <c r="I3">
        <v>0</v>
      </c>
      <c r="J3">
        <v>0</v>
      </c>
      <c r="K3">
        <v>17.922910608066299</v>
      </c>
      <c r="L3">
        <v>0</v>
      </c>
      <c r="O3">
        <f t="shared" ref="O3:O14" si="0">(B3/2300)*100</f>
        <v>60.869565217391312</v>
      </c>
      <c r="P3">
        <f t="shared" ref="P3:P14" si="1">-(F3)</f>
        <v>74.782262595145099</v>
      </c>
      <c r="Q3">
        <f t="shared" ref="Q3:Q14" si="2">P3/101.971621298</f>
        <v>0.73336347547718972</v>
      </c>
      <c r="R3">
        <v>0.127</v>
      </c>
      <c r="S3">
        <f t="shared" ref="S3:S14" si="3">SQRT(2*Q3^3/(1.225*R3*R3))</f>
        <v>6.3186186830855826</v>
      </c>
      <c r="T3">
        <f t="shared" ref="T3:T14" si="4" xml:space="preserve"> S3/K3</f>
        <v>0.35254422795825668</v>
      </c>
    </row>
    <row r="4" spans="1:20" x14ac:dyDescent="0.25">
      <c r="A4">
        <v>7.5</v>
      </c>
      <c r="B4">
        <v>1600</v>
      </c>
      <c r="F4">
        <v>-125.096135908623</v>
      </c>
      <c r="G4">
        <v>11.9885901095316</v>
      </c>
      <c r="H4">
        <v>2.9809176621520801</v>
      </c>
      <c r="I4">
        <v>0</v>
      </c>
      <c r="J4">
        <v>0</v>
      </c>
      <c r="K4">
        <v>35.614249545694101</v>
      </c>
      <c r="L4">
        <v>0</v>
      </c>
      <c r="O4">
        <f t="shared" si="0"/>
        <v>69.565217391304344</v>
      </c>
      <c r="P4">
        <f t="shared" si="1"/>
        <v>125.096135908623</v>
      </c>
      <c r="Q4">
        <f t="shared" si="2"/>
        <v>1.2267740212058054</v>
      </c>
      <c r="R4">
        <v>0.127</v>
      </c>
      <c r="S4">
        <f t="shared" si="3"/>
        <v>13.670679081297576</v>
      </c>
      <c r="T4">
        <f t="shared" si="4"/>
        <v>0.38385419475869353</v>
      </c>
    </row>
    <row r="5" spans="1:20" x14ac:dyDescent="0.25">
      <c r="A5">
        <v>10.5</v>
      </c>
      <c r="B5">
        <v>1800</v>
      </c>
      <c r="F5">
        <v>-194.80849924070401</v>
      </c>
      <c r="G5">
        <v>11.8735809369375</v>
      </c>
      <c r="H5">
        <v>5.4038172933509099</v>
      </c>
      <c r="I5">
        <v>0</v>
      </c>
      <c r="J5">
        <v>0</v>
      </c>
      <c r="K5">
        <v>64.002184343430201</v>
      </c>
      <c r="L5">
        <v>0</v>
      </c>
      <c r="O5">
        <f t="shared" si="0"/>
        <v>78.260869565217391</v>
      </c>
      <c r="P5">
        <f t="shared" si="1"/>
        <v>194.80849924070401</v>
      </c>
      <c r="Q5">
        <f t="shared" si="2"/>
        <v>1.9104187690749685</v>
      </c>
      <c r="R5">
        <v>0.127</v>
      </c>
      <c r="S5">
        <f t="shared" si="3"/>
        <v>26.566607342141076</v>
      </c>
      <c r="T5">
        <f t="shared" si="4"/>
        <v>0.4150890725789444</v>
      </c>
    </row>
    <row r="6" spans="1:20" x14ac:dyDescent="0.25">
      <c r="A6">
        <v>13.5</v>
      </c>
      <c r="B6">
        <v>2000</v>
      </c>
      <c r="F6">
        <v>-219.93786777364701</v>
      </c>
      <c r="G6">
        <v>11.808171152909001</v>
      </c>
      <c r="H6">
        <v>6.5162206856138702</v>
      </c>
      <c r="I6">
        <v>0</v>
      </c>
      <c r="J6">
        <v>0</v>
      </c>
      <c r="K6">
        <v>76.823263779337594</v>
      </c>
      <c r="L6">
        <v>0</v>
      </c>
      <c r="O6">
        <f t="shared" si="0"/>
        <v>86.956521739130437</v>
      </c>
      <c r="P6">
        <f t="shared" si="1"/>
        <v>219.93786777364701</v>
      </c>
      <c r="Q6">
        <f t="shared" si="2"/>
        <v>2.1568536909980534</v>
      </c>
      <c r="R6">
        <v>0.127</v>
      </c>
      <c r="S6">
        <f t="shared" si="3"/>
        <v>31.869427468555664</v>
      </c>
      <c r="T6">
        <f t="shared" si="4"/>
        <v>0.41484084248354042</v>
      </c>
    </row>
    <row r="7" spans="1:20" x14ac:dyDescent="0.25">
      <c r="A7">
        <v>16.5</v>
      </c>
      <c r="B7">
        <v>2200</v>
      </c>
      <c r="F7">
        <v>-216.32827413948499</v>
      </c>
      <c r="G7">
        <v>11.787483003058799</v>
      </c>
      <c r="H7">
        <v>6.42945755572803</v>
      </c>
      <c r="I7">
        <v>0</v>
      </c>
      <c r="J7">
        <v>0</v>
      </c>
      <c r="K7">
        <v>75.646032575889805</v>
      </c>
      <c r="L7">
        <v>0</v>
      </c>
      <c r="O7">
        <f t="shared" si="0"/>
        <v>95.652173913043484</v>
      </c>
      <c r="P7">
        <f t="shared" si="1"/>
        <v>216.32827413948499</v>
      </c>
      <c r="Q7">
        <f t="shared" si="2"/>
        <v>2.1214556695856701</v>
      </c>
      <c r="R7">
        <v>0.127</v>
      </c>
      <c r="S7">
        <f t="shared" si="3"/>
        <v>31.088099564170939</v>
      </c>
      <c r="T7">
        <f t="shared" si="4"/>
        <v>0.41096801121701465</v>
      </c>
    </row>
    <row r="8" spans="1:20" x14ac:dyDescent="0.25">
      <c r="A8">
        <v>19.5</v>
      </c>
      <c r="B8">
        <v>2300</v>
      </c>
      <c r="F8">
        <v>-212.471156152519</v>
      </c>
      <c r="G8">
        <v>11.7728902300091</v>
      </c>
      <c r="H8">
        <v>6.3753753913476796</v>
      </c>
      <c r="I8">
        <v>0</v>
      </c>
      <c r="J8">
        <v>0</v>
      </c>
      <c r="K8">
        <v>74.894959638410199</v>
      </c>
      <c r="L8">
        <v>0</v>
      </c>
      <c r="O8">
        <f t="shared" si="0"/>
        <v>100</v>
      </c>
      <c r="P8">
        <f t="shared" si="1"/>
        <v>212.471156152519</v>
      </c>
      <c r="Q8">
        <f t="shared" si="2"/>
        <v>2.083630263478867</v>
      </c>
      <c r="R8">
        <v>0.127</v>
      </c>
      <c r="S8">
        <f t="shared" si="3"/>
        <v>30.26036885761199</v>
      </c>
      <c r="T8">
        <f t="shared" si="4"/>
        <v>0.40403745463924157</v>
      </c>
    </row>
    <row r="9" spans="1:20" x14ac:dyDescent="0.25">
      <c r="A9">
        <v>22.5</v>
      </c>
      <c r="B9">
        <v>2200</v>
      </c>
      <c r="F9">
        <v>-210.90852133792799</v>
      </c>
      <c r="G9">
        <v>11.764112827850701</v>
      </c>
      <c r="H9">
        <v>6.3064641297852102</v>
      </c>
      <c r="I9">
        <v>0</v>
      </c>
      <c r="J9">
        <v>0</v>
      </c>
      <c r="K9">
        <v>74.046384347052793</v>
      </c>
      <c r="L9">
        <v>0</v>
      </c>
      <c r="O9">
        <f t="shared" si="0"/>
        <v>95.652173913043484</v>
      </c>
      <c r="P9">
        <f t="shared" si="1"/>
        <v>210.90852133792799</v>
      </c>
      <c r="Q9">
        <f t="shared" si="2"/>
        <v>2.0683060507743893</v>
      </c>
      <c r="R9">
        <v>0.127</v>
      </c>
      <c r="S9">
        <f t="shared" si="3"/>
        <v>29.927155225605681</v>
      </c>
      <c r="T9">
        <f t="shared" si="4"/>
        <v>0.40416767799678321</v>
      </c>
    </row>
    <row r="10" spans="1:20" x14ac:dyDescent="0.25">
      <c r="A10">
        <v>25.5</v>
      </c>
      <c r="B10">
        <v>2000</v>
      </c>
      <c r="F10">
        <v>-214.861331543831</v>
      </c>
      <c r="G10">
        <v>11.7494854675721</v>
      </c>
      <c r="H10">
        <v>6.3657778535441096</v>
      </c>
      <c r="I10">
        <v>0</v>
      </c>
      <c r="J10">
        <v>0</v>
      </c>
      <c r="K10">
        <v>74.659941336458402</v>
      </c>
      <c r="L10">
        <v>0</v>
      </c>
      <c r="O10">
        <f t="shared" si="0"/>
        <v>86.956521739130437</v>
      </c>
      <c r="P10">
        <f t="shared" si="1"/>
        <v>214.861331543831</v>
      </c>
      <c r="Q10">
        <f t="shared" si="2"/>
        <v>2.1070698769800291</v>
      </c>
      <c r="R10">
        <v>0.127</v>
      </c>
      <c r="S10">
        <f t="shared" si="3"/>
        <v>30.772419207480425</v>
      </c>
      <c r="T10">
        <f t="shared" si="4"/>
        <v>0.41216773890570213</v>
      </c>
    </row>
    <row r="11" spans="1:20" x14ac:dyDescent="0.25">
      <c r="A11">
        <v>28.5</v>
      </c>
      <c r="B11">
        <v>1800</v>
      </c>
      <c r="F11">
        <v>-188.98657354445299</v>
      </c>
      <c r="G11">
        <v>11.7854274140212</v>
      </c>
      <c r="H11">
        <v>5.2421046098639597</v>
      </c>
      <c r="I11">
        <v>0</v>
      </c>
      <c r="J11">
        <v>0</v>
      </c>
      <c r="K11">
        <v>61.639208268442701</v>
      </c>
      <c r="L11">
        <v>0</v>
      </c>
      <c r="O11">
        <f t="shared" si="0"/>
        <v>78.260869565217391</v>
      </c>
      <c r="P11">
        <f t="shared" si="1"/>
        <v>188.98657354445299</v>
      </c>
      <c r="Q11">
        <f t="shared" si="2"/>
        <v>1.8533251814459446</v>
      </c>
      <c r="R11">
        <v>0.127</v>
      </c>
      <c r="S11">
        <f t="shared" si="3"/>
        <v>25.384620345598815</v>
      </c>
      <c r="T11">
        <f t="shared" si="4"/>
        <v>0.41182586633895696</v>
      </c>
    </row>
    <row r="12" spans="1:20" x14ac:dyDescent="0.25">
      <c r="A12">
        <v>31.5</v>
      </c>
      <c r="B12">
        <v>1600</v>
      </c>
      <c r="F12">
        <v>-121.902294896824</v>
      </c>
      <c r="G12">
        <v>11.880568111629801</v>
      </c>
      <c r="H12">
        <v>2.8607119416076299</v>
      </c>
      <c r="I12">
        <v>0</v>
      </c>
      <c r="J12">
        <v>0</v>
      </c>
      <c r="K12">
        <v>33.831693554508902</v>
      </c>
      <c r="L12">
        <v>0</v>
      </c>
      <c r="O12">
        <f t="shared" si="0"/>
        <v>69.565217391304344</v>
      </c>
      <c r="P12">
        <f t="shared" si="1"/>
        <v>121.902294896824</v>
      </c>
      <c r="Q12">
        <f t="shared" si="2"/>
        <v>1.1954531402475104</v>
      </c>
      <c r="R12">
        <v>0.127</v>
      </c>
      <c r="S12">
        <f t="shared" si="3"/>
        <v>13.150494024941414</v>
      </c>
      <c r="T12">
        <f t="shared" si="4"/>
        <v>0.38870339150340255</v>
      </c>
    </row>
    <row r="13" spans="1:20" x14ac:dyDescent="0.25">
      <c r="A13">
        <v>34.5</v>
      </c>
      <c r="B13">
        <v>1400</v>
      </c>
      <c r="F13">
        <v>-75.061016747511303</v>
      </c>
      <c r="G13">
        <v>11.942631689787801</v>
      </c>
      <c r="H13">
        <v>1.47102032966991</v>
      </c>
      <c r="I13">
        <v>0</v>
      </c>
      <c r="J13">
        <v>0</v>
      </c>
      <c r="K13">
        <v>17.422823486466399</v>
      </c>
      <c r="L13">
        <v>0</v>
      </c>
      <c r="O13">
        <f t="shared" si="0"/>
        <v>60.869565217391312</v>
      </c>
      <c r="P13">
        <f t="shared" si="1"/>
        <v>75.061016747511303</v>
      </c>
      <c r="Q13">
        <f t="shared" si="2"/>
        <v>0.73609711988548621</v>
      </c>
      <c r="R13">
        <v>0.127</v>
      </c>
      <c r="S13">
        <f t="shared" si="3"/>
        <v>6.353980976590706</v>
      </c>
      <c r="T13">
        <f t="shared" si="4"/>
        <v>0.3646929547054365</v>
      </c>
    </row>
    <row r="14" spans="1:20" x14ac:dyDescent="0.25">
      <c r="A14">
        <v>37.5</v>
      </c>
      <c r="B14">
        <v>1200</v>
      </c>
      <c r="F14">
        <v>-35.626875127236602</v>
      </c>
      <c r="G14">
        <v>11.9918631309534</v>
      </c>
      <c r="H14">
        <v>0.58565281281218695</v>
      </c>
      <c r="I14">
        <v>0</v>
      </c>
      <c r="J14">
        <v>0</v>
      </c>
      <c r="K14">
        <v>6.8572269937499399</v>
      </c>
      <c r="L14">
        <v>0</v>
      </c>
      <c r="O14">
        <f t="shared" si="0"/>
        <v>52.173913043478258</v>
      </c>
      <c r="P14">
        <f t="shared" si="1"/>
        <v>35.626875127236602</v>
      </c>
      <c r="Q14">
        <f t="shared" si="2"/>
        <v>0.34938029496580497</v>
      </c>
      <c r="R14">
        <v>0.127</v>
      </c>
      <c r="S14">
        <f t="shared" si="3"/>
        <v>2.0777382895816165</v>
      </c>
      <c r="T14">
        <f t="shared" si="4"/>
        <v>0.30299978278032552</v>
      </c>
    </row>
    <row r="19" spans="1:6" x14ac:dyDescent="0.25">
      <c r="A19" t="s">
        <v>13</v>
      </c>
      <c r="B19">
        <v>2300</v>
      </c>
    </row>
    <row r="20" spans="1:6" x14ac:dyDescent="0.25">
      <c r="A20" t="s">
        <v>14</v>
      </c>
      <c r="B20">
        <v>1000</v>
      </c>
    </row>
    <row r="22" spans="1:6" x14ac:dyDescent="0.25">
      <c r="A22" t="s">
        <v>15</v>
      </c>
      <c r="B22" t="s">
        <v>27</v>
      </c>
    </row>
    <row r="23" spans="1:6" x14ac:dyDescent="0.25">
      <c r="A23" t="s">
        <v>16</v>
      </c>
      <c r="B23" t="s">
        <v>17</v>
      </c>
      <c r="C23" t="s">
        <v>18</v>
      </c>
      <c r="D23" t="s">
        <v>19</v>
      </c>
      <c r="E23" t="s">
        <v>20</v>
      </c>
      <c r="F23" t="s">
        <v>21</v>
      </c>
    </row>
    <row r="24" spans="1:6" x14ac:dyDescent="0.25">
      <c r="A24" t="s">
        <v>22</v>
      </c>
      <c r="B24" t="s">
        <v>23</v>
      </c>
    </row>
    <row r="25" spans="1:6" x14ac:dyDescent="0.25">
      <c r="A25" t="s">
        <v>24</v>
      </c>
      <c r="B25" t="s">
        <v>25</v>
      </c>
      <c r="C25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CustomSequence_2016-10-06_16071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Kim, Hyunsoo</cp:lastModifiedBy>
  <dcterms:created xsi:type="dcterms:W3CDTF">2016-10-06T20:09:05Z</dcterms:created>
  <dcterms:modified xsi:type="dcterms:W3CDTF">2017-01-25T19:38:38Z</dcterms:modified>
</cp:coreProperties>
</file>