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kim716\Dropbox\Research\MASR\Prop test\Small motor\MT 1806-2280KV\"/>
    </mc:Choice>
  </mc:AlternateContent>
  <bookViews>
    <workbookView xWindow="0" yWindow="0" windowWidth="28800" windowHeight="12210"/>
  </bookViews>
  <sheets>
    <sheet name="CustomSequence_2016-10-06_15550" sheetId="1" r:id="rId1"/>
  </sheets>
  <calcPr calcId="162913" concurrentCalc="0"/>
</workbook>
</file>

<file path=xl/calcChain.xml><?xml version="1.0" encoding="utf-8"?>
<calcChain xmlns="http://schemas.openxmlformats.org/spreadsheetml/2006/main">
  <c r="Q14" i="1" l="1"/>
  <c r="S14" i="1"/>
  <c r="T14" i="1"/>
  <c r="Q13" i="1"/>
  <c r="S13" i="1"/>
  <c r="T13" i="1"/>
  <c r="Q12" i="1"/>
  <c r="S12" i="1"/>
  <c r="T12" i="1"/>
  <c r="Q11" i="1"/>
  <c r="S11" i="1"/>
  <c r="T11" i="1"/>
  <c r="Q10" i="1"/>
  <c r="S10" i="1"/>
  <c r="T10" i="1"/>
  <c r="Q9" i="1"/>
  <c r="S9" i="1"/>
  <c r="T9" i="1"/>
  <c r="Q8" i="1"/>
  <c r="S8" i="1"/>
  <c r="T8" i="1"/>
  <c r="Q7" i="1"/>
  <c r="S7" i="1"/>
  <c r="T7" i="1"/>
  <c r="Q6" i="1"/>
  <c r="S6" i="1"/>
  <c r="T6" i="1"/>
  <c r="Q5" i="1"/>
  <c r="S5" i="1"/>
  <c r="T5" i="1"/>
  <c r="Q4" i="1"/>
  <c r="S4" i="1"/>
  <c r="T4" i="1"/>
  <c r="Q3" i="1"/>
  <c r="S3" i="1"/>
  <c r="T3" i="1"/>
  <c r="Q2" i="1"/>
  <c r="S2" i="1"/>
  <c r="T2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<sst xmlns="http://schemas.openxmlformats.org/spreadsheetml/2006/main" count="34" uniqueCount="34">
  <si>
    <t>Time (s)</t>
  </si>
  <si>
    <t>ESC signal (µs)</t>
  </si>
  <si>
    <t>Servo 1 (µs)</t>
  </si>
  <si>
    <t>Servo 2 (µs)</t>
  </si>
  <si>
    <t>Servo 3 (µs)</t>
  </si>
  <si>
    <t>Thrust (gf)</t>
  </si>
  <si>
    <t>Voltage (V)</t>
  </si>
  <si>
    <t>Current (A)</t>
  </si>
  <si>
    <t>Motor Electrical Speed (RPM)</t>
  </si>
  <si>
    <t>Motor Optical Speed (RPM)</t>
  </si>
  <si>
    <t>Electrical Power (W)</t>
  </si>
  <si>
    <t>Overall Efficiency (gf/W)</t>
  </si>
  <si>
    <t>App message</t>
  </si>
  <si>
    <t>Full Throtle(ESC)</t>
  </si>
  <si>
    <t>Minimum Throtle(ESC)</t>
  </si>
  <si>
    <t>Propeller</t>
  </si>
  <si>
    <t>6045R</t>
  </si>
  <si>
    <t>Battery</t>
  </si>
  <si>
    <t>Zippy</t>
  </si>
  <si>
    <t>3cell</t>
  </si>
  <si>
    <t>11.1V</t>
  </si>
  <si>
    <t>5000mah</t>
  </si>
  <si>
    <t>30C</t>
  </si>
  <si>
    <t>Motor</t>
  </si>
  <si>
    <t>ESC</t>
  </si>
  <si>
    <t>Afro</t>
  </si>
  <si>
    <t>30A</t>
  </si>
  <si>
    <t>MT 1806-2280KV</t>
  </si>
  <si>
    <t>Percent throtle</t>
  </si>
  <si>
    <t>Thrust(N)</t>
  </si>
  <si>
    <t>Prop Diam (m)</t>
  </si>
  <si>
    <t>Mechanical Power(W)</t>
  </si>
  <si>
    <t>Motor &amp; Power Efficiency(%)</t>
  </si>
  <si>
    <t>Thrust(gf)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</si>
</sst>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="55" zoomScaleNormal="55" workbookViewId="0">
      <selection activeCell="T8" sqref="T8"/>
    </sheetView>
  </sheetViews>
  <sheetFormatPr defaultRowHeight="15" x14ac:dyDescent="0.25"/>
  <cols>
    <col min="6" max="6" width="22.42578125" customWidth="1"/>
    <col min="15" max="15" width="14.28515625" customWidth="1"/>
    <col min="16" max="16" width="16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33</v>
      </c>
      <c r="Q1" t="s">
        <v>29</v>
      </c>
      <c r="R1" s="1" t="s">
        <v>30</v>
      </c>
      <c r="S1" t="s">
        <v>31</v>
      </c>
      <c r="T1" t="s">
        <v>32</v>
      </c>
    </row>
    <row r="2" spans="1:20" x14ac:dyDescent="0.25">
      <c r="A2">
        <v>1.5</v>
      </c>
      <c r="B2">
        <v>1200</v>
      </c>
      <c r="F2">
        <v>-32.650933837621402</v>
      </c>
      <c r="G2">
        <v>12.1697586338571</v>
      </c>
      <c r="H2">
        <v>0.71243248717319196</v>
      </c>
      <c r="I2">
        <v>0</v>
      </c>
      <c r="J2">
        <v>0</v>
      </c>
      <c r="K2">
        <v>8.5485709265572396</v>
      </c>
      <c r="L2">
        <v>0</v>
      </c>
      <c r="O2">
        <f>(B2/2300)*100</f>
        <v>52.173913043478258</v>
      </c>
      <c r="P2">
        <f>-(F2)</f>
        <v>32.650933837621402</v>
      </c>
      <c r="Q2">
        <f>P2/101.971621298</f>
        <v>0.32019628031805936</v>
      </c>
      <c r="R2">
        <v>0.15240000000000001</v>
      </c>
      <c r="S2">
        <f>SQRT(2*Q2^3/(1.225*R2*R2))</f>
        <v>1.5191001624386544</v>
      </c>
      <c r="T2">
        <f xml:space="preserve"> S2/K2</f>
        <v>0.17770223531975077</v>
      </c>
    </row>
    <row r="3" spans="1:20" x14ac:dyDescent="0.25">
      <c r="A3">
        <v>4.5</v>
      </c>
      <c r="B3">
        <v>1400</v>
      </c>
      <c r="F3">
        <v>-80.5427626057851</v>
      </c>
      <c r="G3">
        <v>12.100106719106799</v>
      </c>
      <c r="H3">
        <v>2.2869076514461502</v>
      </c>
      <c r="I3">
        <v>0</v>
      </c>
      <c r="J3">
        <v>0</v>
      </c>
      <c r="K3">
        <v>27.531685990299401</v>
      </c>
      <c r="L3">
        <v>0</v>
      </c>
      <c r="O3">
        <f t="shared" ref="O3:O14" si="0">(B3/2300)*100</f>
        <v>60.869565217391312</v>
      </c>
      <c r="P3">
        <f t="shared" ref="P3:P14" si="1">-(F3)</f>
        <v>80.5427626057851</v>
      </c>
      <c r="Q3">
        <f t="shared" ref="Q3:Q14" si="2">P3/101.971621298</f>
        <v>0.78985468290641769</v>
      </c>
      <c r="R3">
        <v>0.15240000000000001</v>
      </c>
      <c r="S3">
        <f t="shared" ref="S3:S14" si="3">SQRT(2*Q3^3/(1.225*R3*R3))</f>
        <v>5.885492119008684</v>
      </c>
      <c r="T3">
        <f t="shared" ref="T3:T14" si="4" xml:space="preserve"> S3/K3</f>
        <v>0.21377158380646927</v>
      </c>
    </row>
    <row r="4" spans="1:20" x14ac:dyDescent="0.25">
      <c r="A4">
        <v>7.5</v>
      </c>
      <c r="B4">
        <v>1600</v>
      </c>
      <c r="F4">
        <v>-139.87604647909501</v>
      </c>
      <c r="G4">
        <v>11.9660417468987</v>
      </c>
      <c r="H4">
        <v>5.2436419825677199</v>
      </c>
      <c r="I4">
        <v>0</v>
      </c>
      <c r="J4">
        <v>0</v>
      </c>
      <c r="K4">
        <v>62.614949183746397</v>
      </c>
      <c r="L4">
        <v>0</v>
      </c>
      <c r="O4">
        <f t="shared" si="0"/>
        <v>69.565217391304344</v>
      </c>
      <c r="P4">
        <f t="shared" si="1"/>
        <v>139.87604647909501</v>
      </c>
      <c r="Q4">
        <f t="shared" si="2"/>
        <v>1.3717154312014301</v>
      </c>
      <c r="R4">
        <v>0.15240000000000001</v>
      </c>
      <c r="S4">
        <f t="shared" si="3"/>
        <v>13.469703094625123</v>
      </c>
      <c r="T4">
        <f t="shared" si="4"/>
        <v>0.2151196043471611</v>
      </c>
    </row>
    <row r="5" spans="1:20" x14ac:dyDescent="0.25">
      <c r="A5">
        <v>10.5</v>
      </c>
      <c r="B5">
        <v>1800</v>
      </c>
      <c r="F5">
        <v>-194.94437875599999</v>
      </c>
      <c r="G5">
        <v>11.775275145976799</v>
      </c>
      <c r="H5">
        <v>9.1480653832028391</v>
      </c>
      <c r="I5">
        <v>0</v>
      </c>
      <c r="J5">
        <v>0</v>
      </c>
      <c r="K5">
        <v>107.644063201248</v>
      </c>
      <c r="L5">
        <v>0</v>
      </c>
      <c r="O5">
        <f t="shared" si="0"/>
        <v>78.260869565217391</v>
      </c>
      <c r="P5">
        <f t="shared" si="1"/>
        <v>194.94437875599999</v>
      </c>
      <c r="Q5">
        <f t="shared" si="2"/>
        <v>1.9117512919236432</v>
      </c>
      <c r="R5">
        <v>0.15240000000000001</v>
      </c>
      <c r="S5">
        <f t="shared" si="3"/>
        <v>22.162006351209079</v>
      </c>
      <c r="T5">
        <f t="shared" si="4"/>
        <v>0.20588229106305361</v>
      </c>
    </row>
    <row r="6" spans="1:20" x14ac:dyDescent="0.25">
      <c r="A6">
        <v>13.5</v>
      </c>
      <c r="B6">
        <v>2000</v>
      </c>
      <c r="F6">
        <v>-172.24887910048301</v>
      </c>
      <c r="G6">
        <v>11.723767689795899</v>
      </c>
      <c r="H6">
        <v>9.5159920787516192</v>
      </c>
      <c r="I6">
        <v>0</v>
      </c>
      <c r="J6">
        <v>0</v>
      </c>
      <c r="K6">
        <v>111.43835915534299</v>
      </c>
      <c r="L6">
        <v>0</v>
      </c>
      <c r="O6">
        <f t="shared" si="0"/>
        <v>86.956521739130437</v>
      </c>
      <c r="P6">
        <f t="shared" si="1"/>
        <v>172.24887910048301</v>
      </c>
      <c r="Q6">
        <f t="shared" si="2"/>
        <v>1.6891844702273198</v>
      </c>
      <c r="R6">
        <v>0.15240000000000001</v>
      </c>
      <c r="S6">
        <f t="shared" si="3"/>
        <v>18.406770883309203</v>
      </c>
      <c r="T6">
        <f t="shared" si="4"/>
        <v>0.16517446077656714</v>
      </c>
    </row>
    <row r="7" spans="1:20" x14ac:dyDescent="0.25">
      <c r="A7">
        <v>16.5</v>
      </c>
      <c r="B7">
        <v>2200</v>
      </c>
      <c r="F7">
        <v>-166.02249509048099</v>
      </c>
      <c r="G7">
        <v>11.719730280330699</v>
      </c>
      <c r="H7">
        <v>8.9354487051861007</v>
      </c>
      <c r="I7">
        <v>0</v>
      </c>
      <c r="J7">
        <v>0</v>
      </c>
      <c r="K7">
        <v>104.63617118378799</v>
      </c>
      <c r="L7">
        <v>0</v>
      </c>
      <c r="O7">
        <f t="shared" si="0"/>
        <v>95.652173913043484</v>
      </c>
      <c r="P7">
        <f t="shared" si="1"/>
        <v>166.02249509048099</v>
      </c>
      <c r="Q7">
        <f t="shared" si="2"/>
        <v>1.6281245014757575</v>
      </c>
      <c r="R7">
        <v>0.15240000000000001</v>
      </c>
      <c r="S7">
        <f t="shared" si="3"/>
        <v>17.417804212103579</v>
      </c>
      <c r="T7">
        <f t="shared" si="4"/>
        <v>0.16646064181295503</v>
      </c>
    </row>
    <row r="8" spans="1:20" x14ac:dyDescent="0.25">
      <c r="A8">
        <v>19.5</v>
      </c>
      <c r="B8">
        <v>2300</v>
      </c>
      <c r="F8">
        <v>-162.96533565134601</v>
      </c>
      <c r="G8">
        <v>11.680880446738399</v>
      </c>
      <c r="H8">
        <v>9.3841754433893403</v>
      </c>
      <c r="I8">
        <v>0</v>
      </c>
      <c r="J8">
        <v>0</v>
      </c>
      <c r="K8">
        <v>109.492596417493</v>
      </c>
      <c r="L8">
        <v>0</v>
      </c>
      <c r="O8">
        <f t="shared" si="0"/>
        <v>100</v>
      </c>
      <c r="P8">
        <f t="shared" si="1"/>
        <v>162.96533565134601</v>
      </c>
      <c r="Q8">
        <f t="shared" si="2"/>
        <v>1.5981440088620253</v>
      </c>
      <c r="R8">
        <v>0.15240000000000001</v>
      </c>
      <c r="S8">
        <f t="shared" si="3"/>
        <v>16.938925309545517</v>
      </c>
      <c r="T8">
        <f t="shared" si="4"/>
        <v>0.15470384175527033</v>
      </c>
    </row>
    <row r="9" spans="1:20" x14ac:dyDescent="0.25">
      <c r="A9">
        <v>22.5</v>
      </c>
      <c r="B9">
        <v>2200</v>
      </c>
      <c r="F9">
        <v>-157.11185232820401</v>
      </c>
      <c r="G9">
        <v>11.6679845461773</v>
      </c>
      <c r="H9">
        <v>9.3126406174571006</v>
      </c>
      <c r="I9">
        <v>0</v>
      </c>
      <c r="J9">
        <v>0</v>
      </c>
      <c r="K9">
        <v>108.457954718905</v>
      </c>
      <c r="L9">
        <v>0</v>
      </c>
      <c r="O9">
        <f t="shared" si="0"/>
        <v>95.652173913043484</v>
      </c>
      <c r="P9">
        <f t="shared" si="1"/>
        <v>157.11185232820401</v>
      </c>
      <c r="Q9">
        <f t="shared" si="2"/>
        <v>1.5407409466312514</v>
      </c>
      <c r="R9">
        <v>0.15240000000000001</v>
      </c>
      <c r="S9">
        <f t="shared" si="3"/>
        <v>16.03453696730508</v>
      </c>
      <c r="T9">
        <f t="shared" si="4"/>
        <v>0.14784104134051262</v>
      </c>
    </row>
    <row r="10" spans="1:20" x14ac:dyDescent="0.25">
      <c r="A10">
        <v>25.5</v>
      </c>
      <c r="B10">
        <v>2000</v>
      </c>
      <c r="F10">
        <v>-156.32258746147599</v>
      </c>
      <c r="G10">
        <v>11.6552081558923</v>
      </c>
      <c r="H10">
        <v>9.2002574218688</v>
      </c>
      <c r="I10">
        <v>0</v>
      </c>
      <c r="J10">
        <v>0</v>
      </c>
      <c r="K10">
        <v>107.09230775506499</v>
      </c>
      <c r="L10">
        <v>0</v>
      </c>
      <c r="O10">
        <f t="shared" si="0"/>
        <v>86.956521739130437</v>
      </c>
      <c r="P10">
        <f t="shared" si="1"/>
        <v>156.32258746147599</v>
      </c>
      <c r="Q10">
        <f t="shared" si="2"/>
        <v>1.533000902325969</v>
      </c>
      <c r="R10">
        <v>0.15240000000000001</v>
      </c>
      <c r="S10">
        <f t="shared" si="3"/>
        <v>15.91386253215566</v>
      </c>
      <c r="T10">
        <f t="shared" si="4"/>
        <v>0.14859949202470152</v>
      </c>
    </row>
    <row r="11" spans="1:20" x14ac:dyDescent="0.25">
      <c r="A11">
        <v>28.5</v>
      </c>
      <c r="B11">
        <v>1800</v>
      </c>
      <c r="F11">
        <v>-181.509020880794</v>
      </c>
      <c r="G11">
        <v>11.6306528134859</v>
      </c>
      <c r="H11">
        <v>9.4311539117857404</v>
      </c>
      <c r="I11">
        <v>0</v>
      </c>
      <c r="J11">
        <v>0</v>
      </c>
      <c r="K11">
        <v>109.53620124586899</v>
      </c>
      <c r="L11">
        <v>0</v>
      </c>
      <c r="O11">
        <f t="shared" si="0"/>
        <v>78.260869565217391</v>
      </c>
      <c r="P11">
        <f t="shared" si="1"/>
        <v>181.509020880794</v>
      </c>
      <c r="Q11">
        <f t="shared" si="2"/>
        <v>1.7799954396170219</v>
      </c>
      <c r="R11">
        <v>0.15240000000000001</v>
      </c>
      <c r="S11">
        <f t="shared" si="3"/>
        <v>19.910873856469706</v>
      </c>
      <c r="T11">
        <f t="shared" si="4"/>
        <v>0.18177436893011312</v>
      </c>
    </row>
    <row r="12" spans="1:20" x14ac:dyDescent="0.25">
      <c r="A12">
        <v>31.5</v>
      </c>
      <c r="B12">
        <v>1600</v>
      </c>
      <c r="F12">
        <v>-129.14820557861199</v>
      </c>
      <c r="G12">
        <v>11.789427823818199</v>
      </c>
      <c r="H12">
        <v>5.2835871357469397</v>
      </c>
      <c r="I12">
        <v>0</v>
      </c>
      <c r="J12">
        <v>0</v>
      </c>
      <c r="K12">
        <v>62.163046843259899</v>
      </c>
      <c r="L12">
        <v>0</v>
      </c>
      <c r="O12">
        <f t="shared" si="0"/>
        <v>69.565217391304344</v>
      </c>
      <c r="P12">
        <f t="shared" si="1"/>
        <v>129.14820557861199</v>
      </c>
      <c r="Q12">
        <f t="shared" si="2"/>
        <v>1.2665112502349221</v>
      </c>
      <c r="R12">
        <v>0.15240000000000001</v>
      </c>
      <c r="S12">
        <f t="shared" si="3"/>
        <v>11.950210748039998</v>
      </c>
      <c r="T12">
        <f t="shared" si="4"/>
        <v>0.19223978480610324</v>
      </c>
    </row>
    <row r="13" spans="1:20" x14ac:dyDescent="0.25">
      <c r="A13">
        <v>34.5</v>
      </c>
      <c r="B13">
        <v>1400</v>
      </c>
      <c r="F13">
        <v>-75.127202563250904</v>
      </c>
      <c r="G13">
        <v>11.917560599723499</v>
      </c>
      <c r="H13">
        <v>2.37809777051549</v>
      </c>
      <c r="I13">
        <v>0</v>
      </c>
      <c r="J13">
        <v>0</v>
      </c>
      <c r="K13">
        <v>28.2000321571259</v>
      </c>
      <c r="L13">
        <v>0</v>
      </c>
      <c r="O13">
        <f t="shared" si="0"/>
        <v>60.869565217391312</v>
      </c>
      <c r="P13">
        <f t="shared" si="1"/>
        <v>75.127202563250904</v>
      </c>
      <c r="Q13">
        <f t="shared" si="2"/>
        <v>0.73674618101540756</v>
      </c>
      <c r="R13">
        <v>0.15240000000000001</v>
      </c>
      <c r="S13">
        <f t="shared" si="3"/>
        <v>5.3019890500257185</v>
      </c>
      <c r="T13">
        <f t="shared" si="4"/>
        <v>0.18801358170387591</v>
      </c>
    </row>
    <row r="14" spans="1:20" x14ac:dyDescent="0.25">
      <c r="A14">
        <v>37.5</v>
      </c>
      <c r="B14">
        <v>1200</v>
      </c>
      <c r="F14">
        <v>-30.0121528459564</v>
      </c>
      <c r="G14">
        <v>12.0039573805158</v>
      </c>
      <c r="H14">
        <v>0.77774328678970495</v>
      </c>
      <c r="I14">
        <v>0</v>
      </c>
      <c r="J14">
        <v>0</v>
      </c>
      <c r="K14">
        <v>9.2190384039984394</v>
      </c>
      <c r="L14">
        <v>0</v>
      </c>
      <c r="O14">
        <f t="shared" si="0"/>
        <v>52.173913043478258</v>
      </c>
      <c r="P14">
        <f t="shared" si="1"/>
        <v>30.0121528459564</v>
      </c>
      <c r="Q14">
        <f t="shared" si="2"/>
        <v>0.29431867870620038</v>
      </c>
      <c r="R14">
        <v>0.15240000000000001</v>
      </c>
      <c r="S14">
        <f t="shared" si="3"/>
        <v>1.3387168328427204</v>
      </c>
      <c r="T14">
        <f t="shared" si="4"/>
        <v>0.14521219829847962</v>
      </c>
    </row>
    <row r="19" spans="1:6" x14ac:dyDescent="0.25">
      <c r="A19" t="s">
        <v>13</v>
      </c>
      <c r="B19">
        <v>2300</v>
      </c>
    </row>
    <row r="20" spans="1:6" x14ac:dyDescent="0.25">
      <c r="A20" t="s">
        <v>14</v>
      </c>
      <c r="B20">
        <v>1000</v>
      </c>
    </row>
    <row r="22" spans="1:6" x14ac:dyDescent="0.25">
      <c r="A22" t="s">
        <v>15</v>
      </c>
      <c r="B22" t="s">
        <v>16</v>
      </c>
    </row>
    <row r="23" spans="1:6" x14ac:dyDescent="0.25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</row>
    <row r="24" spans="1:6" x14ac:dyDescent="0.25">
      <c r="A24" t="s">
        <v>23</v>
      </c>
      <c r="B24" t="s">
        <v>27</v>
      </c>
    </row>
    <row r="25" spans="1:6" x14ac:dyDescent="0.25">
      <c r="A25" t="s">
        <v>24</v>
      </c>
      <c r="B25" t="s">
        <v>25</v>
      </c>
      <c r="C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CustomSequence_2016-10-06_15550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Kim, Hyunsoo</cp:lastModifiedBy>
  <dcterms:created xsi:type="dcterms:W3CDTF">2016-10-06T19:58:24Z</dcterms:created>
  <dcterms:modified xsi:type="dcterms:W3CDTF">2017-01-25T19:50:27Z</dcterms:modified>
</cp:coreProperties>
</file>