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Research\MASR\Prop test\Small motor\PM 1806-2300KV\"/>
    </mc:Choice>
  </mc:AlternateContent>
  <bookViews>
    <workbookView xWindow="0" yWindow="0" windowWidth="28800" windowHeight="12210"/>
  </bookViews>
  <sheets>
    <sheet name="CustomSequence_2016-10-06_15211" sheetId="1" r:id="rId1"/>
  </sheets>
  <calcPr calcId="171027" concurrentCalc="0"/>
</workbook>
</file>

<file path=xl/calcChain.xml><?xml version="1.0" encoding="utf-8"?>
<calcChain xmlns="http://schemas.openxmlformats.org/spreadsheetml/2006/main">
  <c r="Q14" i="1" l="1"/>
  <c r="S14" i="1"/>
  <c r="T14" i="1"/>
  <c r="Q13" i="1"/>
  <c r="S13" i="1"/>
  <c r="T13" i="1"/>
  <c r="Q12" i="1"/>
  <c r="S12" i="1"/>
  <c r="T12" i="1"/>
  <c r="Q11" i="1"/>
  <c r="S11" i="1"/>
  <c r="T11" i="1"/>
  <c r="Q10" i="1"/>
  <c r="S10" i="1"/>
  <c r="T10" i="1"/>
  <c r="Q9" i="1"/>
  <c r="S9" i="1"/>
  <c r="T9" i="1"/>
  <c r="Q8" i="1"/>
  <c r="S8" i="1"/>
  <c r="T8" i="1"/>
  <c r="Q7" i="1"/>
  <c r="S7" i="1"/>
  <c r="T7" i="1"/>
  <c r="Q6" i="1"/>
  <c r="S6" i="1"/>
  <c r="T6" i="1"/>
  <c r="Q5" i="1"/>
  <c r="S5" i="1"/>
  <c r="T5" i="1"/>
  <c r="Q4" i="1"/>
  <c r="S4" i="1"/>
  <c r="T4" i="1"/>
  <c r="Q3" i="1"/>
  <c r="S3" i="1"/>
  <c r="T3" i="1"/>
  <c r="Q2" i="1"/>
  <c r="S2" i="1"/>
  <c r="T2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<sst xmlns="http://schemas.openxmlformats.org/spreadsheetml/2006/main" count="34" uniqueCount="33">
  <si>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</si>
  <si>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</si>
  <si>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</si>
  <si>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</si>
  <si>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</si>
  <si>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</si>
  <si>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</si>
  <si>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</si>
  <si>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</si>
  <si>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</si>
  <si>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</si>
  <si>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</si>
  <si>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</si>
  <si>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</si>
  <si>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</si>
  <si>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</si>
  <si>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</si>
  <si>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</si>
  <si>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</si>
  <si>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</si>
  <si>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</si>
  <si>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</si>
  <si>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</si>
  <si>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PM 1806-2300KV</t>
  </si>
  <si>
    <t>ESC</t>
  </si>
  <si>
    <t>Afro</t>
  </si>
  <si>
    <t>30A</t>
  </si>
  <si>
    <t>5030R</t>
  </si>
  <si>
    <t>Percent throtle</t>
  </si>
  <si>
    <t>Thrust(N)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</si>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</sst>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B1" workbookViewId="0">
      <selection activeCell="T4" sqref="T4"/>
    </sheetView>
  </sheetViews>
  <sheetFormatPr defaultRowHeight="15" x14ac:dyDescent="0.25"/>
  <cols>
    <col min="7" max="7" width="14.7109375" customWidth="1"/>
    <col min="11" max="11" width="18.5703125" customWidth="1"/>
    <col min="12" max="12" width="20.85546875" customWidth="1"/>
    <col min="15" max="15" width="13.28515625" customWidth="1"/>
    <col min="16" max="16" width="14.140625" customWidth="1"/>
    <col min="18" max="18" width="15.42578125" customWidth="1"/>
    <col min="19" max="19" width="15.85546875" customWidth="1"/>
    <col min="20" max="20" width="16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5</v>
      </c>
      <c r="Q1" t="s">
        <v>29</v>
      </c>
      <c r="R1" s="1" t="s">
        <v>30</v>
      </c>
      <c r="S1" t="s">
        <v>31</v>
      </c>
      <c r="T1" t="s">
        <v>32</v>
      </c>
    </row>
    <row r="2" spans="1:20" x14ac:dyDescent="0.25">
      <c r="A2">
        <v>1.5</v>
      </c>
      <c r="B2">
        <v>1200</v>
      </c>
      <c r="F2">
        <v>-28.851497895405998</v>
      </c>
      <c r="G2">
        <v>12.208878170377201</v>
      </c>
      <c r="H2">
        <v>0.45461083615783798</v>
      </c>
      <c r="I2">
        <v>6505</v>
      </c>
      <c r="J2">
        <v>0</v>
      </c>
      <c r="K2">
        <v>5.4521161996384899</v>
      </c>
      <c r="L2">
        <v>5.2917980539957998</v>
      </c>
      <c r="O2">
        <f>(B2/2300)*100</f>
        <v>52.173913043478258</v>
      </c>
      <c r="P2">
        <f>-(F2)</f>
        <v>28.851497895405998</v>
      </c>
      <c r="Q2">
        <f>P2/101.971621298</f>
        <v>0.28293654183540839</v>
      </c>
      <c r="R2">
        <v>0.127</v>
      </c>
      <c r="S2">
        <f>SQRT(2*Q2^3/(1.225*R2*R2))</f>
        <v>1.5141775198960892</v>
      </c>
      <c r="T2">
        <f xml:space="preserve"> S2/K2</f>
        <v>0.27772289959566321</v>
      </c>
    </row>
    <row r="3" spans="1:20" x14ac:dyDescent="0.25">
      <c r="A3">
        <v>4.5</v>
      </c>
      <c r="B3">
        <v>1400</v>
      </c>
      <c r="F3">
        <v>-68.161267381577503</v>
      </c>
      <c r="G3">
        <v>12.1745636776261</v>
      </c>
      <c r="H3">
        <v>1.2422580243624599</v>
      </c>
      <c r="I3">
        <v>10264</v>
      </c>
      <c r="J3">
        <v>0</v>
      </c>
      <c r="K3">
        <v>15.0054759998739</v>
      </c>
      <c r="L3">
        <v>4.5424262037505496</v>
      </c>
      <c r="O3">
        <f t="shared" ref="O3:O14" si="0">(B3/2300)*100</f>
        <v>60.869565217391312</v>
      </c>
      <c r="P3">
        <f t="shared" ref="P3:P14" si="1">-(F3)</f>
        <v>68.161267381577503</v>
      </c>
      <c r="Q3">
        <f t="shared" ref="Q3:Q14" si="2">P3/101.971621298</f>
        <v>0.66843369276618891</v>
      </c>
      <c r="R3">
        <v>0.127</v>
      </c>
      <c r="S3">
        <f t="shared" ref="S3:S14" si="3">SQRT(2*Q3^3/(1.225*R3*R3))</f>
        <v>5.4983291085701476</v>
      </c>
      <c r="T3">
        <f t="shared" ref="T3:T14" si="4" xml:space="preserve"> S3/K3</f>
        <v>0.36642150563010151</v>
      </c>
    </row>
    <row r="4" spans="1:20" x14ac:dyDescent="0.25">
      <c r="A4">
        <v>7.5</v>
      </c>
      <c r="B4">
        <v>1600</v>
      </c>
      <c r="F4">
        <v>-124.436460060009</v>
      </c>
      <c r="G4">
        <v>12.103080318287899</v>
      </c>
      <c r="H4">
        <v>2.8388360267330501</v>
      </c>
      <c r="I4">
        <v>14041</v>
      </c>
      <c r="J4">
        <v>0</v>
      </c>
      <c r="K4">
        <v>34.264370716035302</v>
      </c>
      <c r="L4">
        <v>3.6316575340394199</v>
      </c>
      <c r="O4">
        <f t="shared" si="0"/>
        <v>69.565217391304344</v>
      </c>
      <c r="P4">
        <f t="shared" si="1"/>
        <v>124.436460060009</v>
      </c>
      <c r="Q4">
        <f t="shared" si="2"/>
        <v>1.2203048110450079</v>
      </c>
      <c r="R4">
        <v>0.127</v>
      </c>
      <c r="S4">
        <f t="shared" si="3"/>
        <v>13.562686329569418</v>
      </c>
      <c r="T4">
        <f t="shared" si="4"/>
        <v>0.39582476041861903</v>
      </c>
    </row>
    <row r="5" spans="1:20" x14ac:dyDescent="0.25">
      <c r="A5">
        <v>10.5</v>
      </c>
      <c r="B5">
        <v>1800</v>
      </c>
      <c r="F5">
        <v>-194.606354798072</v>
      </c>
      <c r="G5">
        <v>11.988888787088399</v>
      </c>
      <c r="H5">
        <v>5.2575594893974102</v>
      </c>
      <c r="I5">
        <v>17483</v>
      </c>
      <c r="J5">
        <v>0</v>
      </c>
      <c r="K5">
        <v>62.936129647338099</v>
      </c>
      <c r="L5">
        <v>3.0921246013783601</v>
      </c>
      <c r="O5">
        <f t="shared" si="0"/>
        <v>78.260869565217391</v>
      </c>
      <c r="P5">
        <f t="shared" si="1"/>
        <v>194.606354798072</v>
      </c>
      <c r="Q5">
        <f t="shared" si="2"/>
        <v>1.9084364092766355</v>
      </c>
      <c r="R5">
        <v>0.127</v>
      </c>
      <c r="S5">
        <f t="shared" si="3"/>
        <v>26.525267523679769</v>
      </c>
      <c r="T5">
        <f t="shared" si="4"/>
        <v>0.4214632782840923</v>
      </c>
    </row>
    <row r="6" spans="1:20" x14ac:dyDescent="0.25">
      <c r="A6">
        <v>13.5</v>
      </c>
      <c r="B6">
        <v>2000</v>
      </c>
      <c r="F6">
        <v>-220.12114173674499</v>
      </c>
      <c r="G6">
        <v>11.9187323191306</v>
      </c>
      <c r="H6">
        <v>6.3834431113997097</v>
      </c>
      <c r="I6">
        <v>18635</v>
      </c>
      <c r="J6">
        <v>0</v>
      </c>
      <c r="K6">
        <v>75.940271497316701</v>
      </c>
      <c r="L6">
        <v>2.8986088329236899</v>
      </c>
      <c r="O6">
        <f t="shared" si="0"/>
        <v>86.956521739130437</v>
      </c>
      <c r="P6">
        <f t="shared" si="1"/>
        <v>220.12114173674499</v>
      </c>
      <c r="Q6">
        <f t="shared" si="2"/>
        <v>2.1586509946082644</v>
      </c>
      <c r="R6">
        <v>0.127</v>
      </c>
      <c r="S6">
        <f t="shared" si="3"/>
        <v>31.909270899938129</v>
      </c>
      <c r="T6">
        <f t="shared" si="4"/>
        <v>0.4201890547766296</v>
      </c>
    </row>
    <row r="7" spans="1:20" x14ac:dyDescent="0.25">
      <c r="A7">
        <v>16.5</v>
      </c>
      <c r="B7">
        <v>2200</v>
      </c>
      <c r="F7">
        <v>-214.150726776097</v>
      </c>
      <c r="G7">
        <v>11.9047190449505</v>
      </c>
      <c r="H7">
        <v>6.2198708758077998</v>
      </c>
      <c r="I7">
        <v>18643</v>
      </c>
      <c r="J7">
        <v>0</v>
      </c>
      <c r="K7">
        <v>73.909724830805899</v>
      </c>
      <c r="L7">
        <v>2.89746345648466</v>
      </c>
      <c r="O7">
        <f t="shared" si="0"/>
        <v>95.652173913043484</v>
      </c>
      <c r="P7">
        <f t="shared" si="1"/>
        <v>214.150726776097</v>
      </c>
      <c r="Q7">
        <f t="shared" si="2"/>
        <v>2.1001012247345447</v>
      </c>
      <c r="R7">
        <v>0.127</v>
      </c>
      <c r="S7">
        <f t="shared" si="3"/>
        <v>30.619886378851842</v>
      </c>
      <c r="T7">
        <f t="shared" si="4"/>
        <v>0.41428765225343306</v>
      </c>
    </row>
    <row r="8" spans="1:20" x14ac:dyDescent="0.25">
      <c r="A8">
        <v>19.5</v>
      </c>
      <c r="B8">
        <v>2300</v>
      </c>
      <c r="F8">
        <v>-211.55753027100201</v>
      </c>
      <c r="G8">
        <v>11.890638289367599</v>
      </c>
      <c r="H8">
        <v>6.1898559743367398</v>
      </c>
      <c r="I8">
        <v>18552</v>
      </c>
      <c r="J8">
        <v>0</v>
      </c>
      <c r="K8">
        <v>73.4365793042424</v>
      </c>
      <c r="L8">
        <v>2.88081950814367</v>
      </c>
      <c r="O8">
        <f t="shared" si="0"/>
        <v>100</v>
      </c>
      <c r="P8">
        <f t="shared" si="1"/>
        <v>211.55753027100201</v>
      </c>
      <c r="Q8">
        <f t="shared" si="2"/>
        <v>2.0746706542279068</v>
      </c>
      <c r="R8">
        <v>0.127</v>
      </c>
      <c r="S8">
        <f t="shared" si="3"/>
        <v>30.065399466097826</v>
      </c>
      <c r="T8">
        <f t="shared" si="4"/>
        <v>0.40940631700094671</v>
      </c>
    </row>
    <row r="9" spans="1:20" x14ac:dyDescent="0.25">
      <c r="A9">
        <v>22.5</v>
      </c>
      <c r="B9">
        <v>2200</v>
      </c>
      <c r="F9">
        <v>-207.22639089472599</v>
      </c>
      <c r="G9">
        <v>11.8812427620216</v>
      </c>
      <c r="H9">
        <v>6.1034290736735599</v>
      </c>
      <c r="I9">
        <v>18541</v>
      </c>
      <c r="J9">
        <v>0</v>
      </c>
      <c r="K9">
        <v>72.351508859418004</v>
      </c>
      <c r="L9">
        <v>2.86416128926041</v>
      </c>
      <c r="O9">
        <f t="shared" si="0"/>
        <v>95.652173913043484</v>
      </c>
      <c r="P9">
        <f t="shared" si="1"/>
        <v>207.22639089472599</v>
      </c>
      <c r="Q9">
        <f t="shared" si="2"/>
        <v>2.032196686263636</v>
      </c>
      <c r="R9">
        <v>0.127</v>
      </c>
      <c r="S9">
        <f t="shared" si="3"/>
        <v>29.146864421191427</v>
      </c>
      <c r="T9">
        <f t="shared" si="4"/>
        <v>0.40285081652996346</v>
      </c>
    </row>
    <row r="10" spans="1:20" x14ac:dyDescent="0.25">
      <c r="A10">
        <v>25.5</v>
      </c>
      <c r="B10">
        <v>2000</v>
      </c>
      <c r="F10">
        <v>-212.82481476028801</v>
      </c>
      <c r="G10">
        <v>11.8663183553734</v>
      </c>
      <c r="H10">
        <v>6.2001683365385603</v>
      </c>
      <c r="I10">
        <v>18404</v>
      </c>
      <c r="J10">
        <v>0</v>
      </c>
      <c r="K10">
        <v>73.392645981230999</v>
      </c>
      <c r="L10">
        <v>2.8998111720173601</v>
      </c>
      <c r="O10">
        <f t="shared" si="0"/>
        <v>86.956521739130437</v>
      </c>
      <c r="P10">
        <f t="shared" si="1"/>
        <v>212.82481476028801</v>
      </c>
      <c r="Q10">
        <f t="shared" si="2"/>
        <v>2.0870984696647379</v>
      </c>
      <c r="R10">
        <v>0.127</v>
      </c>
      <c r="S10">
        <f t="shared" si="3"/>
        <v>30.335952942913881</v>
      </c>
      <c r="T10">
        <f t="shared" si="4"/>
        <v>0.41333777434147584</v>
      </c>
    </row>
    <row r="11" spans="1:20" x14ac:dyDescent="0.25">
      <c r="A11">
        <v>28.5</v>
      </c>
      <c r="B11">
        <v>1800</v>
      </c>
      <c r="F11">
        <v>-182.253663895535</v>
      </c>
      <c r="G11">
        <v>11.9032977073872</v>
      </c>
      <c r="H11">
        <v>5.0194422695994803</v>
      </c>
      <c r="I11">
        <v>17101</v>
      </c>
      <c r="J11">
        <v>0</v>
      </c>
      <c r="K11">
        <v>59.610418610839901</v>
      </c>
      <c r="L11">
        <v>3.05741291778806</v>
      </c>
      <c r="O11">
        <f t="shared" si="0"/>
        <v>78.260869565217391</v>
      </c>
      <c r="P11">
        <f t="shared" si="1"/>
        <v>182.253663895535</v>
      </c>
      <c r="Q11">
        <f t="shared" si="2"/>
        <v>1.787297893037517</v>
      </c>
      <c r="R11">
        <v>0.127</v>
      </c>
      <c r="S11">
        <f t="shared" si="3"/>
        <v>24.040231618826908</v>
      </c>
      <c r="T11">
        <f t="shared" si="4"/>
        <v>0.4032890923945851</v>
      </c>
    </row>
    <row r="12" spans="1:20" x14ac:dyDescent="0.25">
      <c r="A12">
        <v>31.5</v>
      </c>
      <c r="B12">
        <v>1600</v>
      </c>
      <c r="F12">
        <v>-122.53994719092</v>
      </c>
      <c r="G12">
        <v>11.9973103357396</v>
      </c>
      <c r="H12">
        <v>2.7655136456001701</v>
      </c>
      <c r="I12">
        <v>13735</v>
      </c>
      <c r="J12">
        <v>0</v>
      </c>
      <c r="K12">
        <v>33.047112705437698</v>
      </c>
      <c r="L12">
        <v>3.70803792401377</v>
      </c>
      <c r="O12">
        <f t="shared" si="0"/>
        <v>69.565217391304344</v>
      </c>
      <c r="P12">
        <f t="shared" si="1"/>
        <v>122.53994719092</v>
      </c>
      <c r="Q12">
        <f t="shared" si="2"/>
        <v>1.201706373117394</v>
      </c>
      <c r="R12">
        <v>0.127</v>
      </c>
      <c r="S12">
        <f t="shared" si="3"/>
        <v>13.253811180191594</v>
      </c>
      <c r="T12">
        <f t="shared" si="4"/>
        <v>0.40105806816856232</v>
      </c>
    </row>
    <row r="13" spans="1:20" x14ac:dyDescent="0.25">
      <c r="A13">
        <v>34.5</v>
      </c>
      <c r="B13">
        <v>1400</v>
      </c>
      <c r="F13">
        <v>-64.712670777660193</v>
      </c>
      <c r="G13">
        <v>12.068715830423301</v>
      </c>
      <c r="H13">
        <v>1.18637309716182</v>
      </c>
      <c r="I13">
        <v>10164</v>
      </c>
      <c r="J13">
        <v>0</v>
      </c>
      <c r="K13">
        <v>14.174849642989599</v>
      </c>
      <c r="L13">
        <v>4.5653162049351899</v>
      </c>
      <c r="O13">
        <f t="shared" si="0"/>
        <v>60.869565217391312</v>
      </c>
      <c r="P13">
        <f t="shared" si="1"/>
        <v>64.712670777660193</v>
      </c>
      <c r="Q13">
        <f t="shared" si="2"/>
        <v>0.63461451288045201</v>
      </c>
      <c r="R13">
        <v>0.127</v>
      </c>
      <c r="S13">
        <f t="shared" si="3"/>
        <v>5.0863733142345104</v>
      </c>
      <c r="T13">
        <f t="shared" si="4"/>
        <v>0.35883084775788493</v>
      </c>
    </row>
    <row r="14" spans="1:20" x14ac:dyDescent="0.25">
      <c r="A14">
        <v>37.5</v>
      </c>
      <c r="B14">
        <v>1200</v>
      </c>
      <c r="F14">
        <v>-27.458729331524001</v>
      </c>
      <c r="G14">
        <v>12.110207180624201</v>
      </c>
      <c r="H14">
        <v>0.44908507804490599</v>
      </c>
      <c r="I14">
        <v>6508</v>
      </c>
      <c r="J14">
        <v>0</v>
      </c>
      <c r="K14">
        <v>5.3148649317738297</v>
      </c>
      <c r="L14">
        <v>5.1664020975147702</v>
      </c>
      <c r="O14">
        <f t="shared" si="0"/>
        <v>52.173913043478258</v>
      </c>
      <c r="P14">
        <f t="shared" si="1"/>
        <v>27.458729331524001</v>
      </c>
      <c r="Q14">
        <f t="shared" si="2"/>
        <v>0.26927814799844274</v>
      </c>
      <c r="R14">
        <v>0.127</v>
      </c>
      <c r="S14">
        <f t="shared" si="3"/>
        <v>1.4058691470877582</v>
      </c>
      <c r="T14">
        <f t="shared" si="4"/>
        <v>0.26451643929520352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27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CustomSequence_2016-10-06_15211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Hyunsoo Kim</cp:lastModifiedBy>
  <dcterms:created xsi:type="dcterms:W3CDTF">2016-10-06T19:28:50Z</dcterms:created>
  <dcterms:modified xsi:type="dcterms:W3CDTF">2017-01-26T02:20:04Z</dcterms:modified>
</cp:coreProperties>
</file>