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nsoo Kim\Dropbox\Research\MASR\Prop test\Small motor\RS 2205-2300KV\"/>
    </mc:Choice>
  </mc:AlternateContent>
  <bookViews>
    <workbookView xWindow="0" yWindow="0" windowWidth="25665" windowHeight="7935"/>
  </bookViews>
  <sheets>
    <sheet name="CustomSequence_2016-10-19_13013" sheetId="1" r:id="rId1"/>
  </sheets>
  <calcPr calcId="171027" concurrentCalc="0"/>
</workbook>
</file>

<file path=xl/calcChain.xml><?xml version="1.0" encoding="utf-8"?>
<calcChain xmlns="http://schemas.openxmlformats.org/spreadsheetml/2006/main">
  <c r="R14" i="1" l="1"/>
  <c r="S14" i="1"/>
  <c r="R13" i="1"/>
  <c r="S13" i="1"/>
  <c r="R12" i="1"/>
  <c r="S12" i="1"/>
  <c r="R11" i="1"/>
  <c r="S11" i="1"/>
  <c r="R10" i="1"/>
  <c r="S10" i="1"/>
  <c r="R9" i="1"/>
  <c r="S9" i="1"/>
  <c r="R8" i="1"/>
  <c r="S8" i="1"/>
  <c r="R7" i="1"/>
  <c r="S7" i="1"/>
  <c r="R6" i="1"/>
  <c r="S6" i="1"/>
  <c r="R5" i="1"/>
  <c r="S5" i="1"/>
  <c r="R4" i="1"/>
  <c r="S4" i="1"/>
  <c r="R3" i="1"/>
  <c r="S3" i="1"/>
  <c r="R2" i="1"/>
  <c r="S2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O3" i="1"/>
  <c r="O4" i="1"/>
  <c r="O5" i="1"/>
  <c r="O6" i="1"/>
  <c r="O7" i="1"/>
  <c r="O8" i="1"/>
  <c r="O9" i="1"/>
  <c r="O10" i="1"/>
  <c r="O11" i="1"/>
  <c r="O12" i="1"/>
  <c r="O13" i="1"/>
  <c r="O14" i="1"/>
  <c r="O2" i="1"/>
  <c r="P3" i="1"/>
  <c r="P4" i="1"/>
  <c r="P5" i="1"/>
  <c r="P6" i="1"/>
  <c r="P7" i="1"/>
  <c r="P8" i="1"/>
  <c r="P9" i="1"/>
  <c r="P10" i="1"/>
  <c r="P11" i="1"/>
  <c r="P12" i="1"/>
  <c r="P13" i="1"/>
  <c r="P14" i="1"/>
  <c r="P2" i="1"/>
</calcChain>
</file>

<file path=xl/sharedStrings.xml><?xml version="1.0" encoding="utf-8"?>
<sst xmlns="http://schemas.openxmlformats.org/spreadsheetml/2006/main" count="34" uniqueCount="34">
  <si>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</si>
  <si>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</si>
  <si>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</si>
  <si>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</si>
  <si>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</si>
  <si>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</si>
  <si>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</si>
  <si>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</si>
  <si>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</si>
  <si>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</si>
  <si>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</si>
  <si>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</si>
  <si>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</si>
  <si>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Thrust(gf)</t>
  </si>
  <si>
    <t>Percent Throtle</t>
  </si>
  <si>
    <t>Full Throtle(ESC)</t>
  </si>
  <si>
    <t>Minimum Throtle(ESC)</t>
  </si>
  <si>
    <t>Propeller</t>
  </si>
  <si>
    <t>Battery</t>
  </si>
  <si>
    <t>Zippy</t>
  </si>
  <si>
    <t>Motor</t>
  </si>
  <si>
    <t>ESC</t>
  </si>
  <si>
    <t>Afro</t>
  </si>
  <si>
    <t>30A</t>
  </si>
  <si>
    <t>5030R</t>
  </si>
  <si>
    <t>4cell</t>
  </si>
  <si>
    <t>2200mah</t>
  </si>
  <si>
    <t>25C</t>
  </si>
  <si>
    <t>16.67V</t>
  </si>
  <si>
    <t>EMAX RS 2205</t>
  </si>
  <si>
    <t>2300KV</t>
  </si>
  <si>
    <t>Prop Diam (m)</t>
  </si>
  <si>
    <t>Mechanical Power(W)</t>
  </si>
  <si>
    <t>Motor &amp; Power Efficiency(%)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</si>
</sst>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S12" sqref="S12"/>
    </sheetView>
  </sheetViews>
  <sheetFormatPr defaultRowHeight="15" x14ac:dyDescent="0.25"/>
  <cols>
    <col min="1" max="1" width="23.7109375" customWidth="1"/>
    <col min="11" max="11" width="19.7109375" customWidth="1"/>
    <col min="17" max="17" width="15.140625" customWidth="1"/>
    <col min="18" max="18" width="20" customWidth="1"/>
    <col min="19" max="19" width="28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14</v>
      </c>
      <c r="P1" t="s">
        <v>13</v>
      </c>
      <c r="Q1" s="1" t="s">
        <v>31</v>
      </c>
      <c r="R1" t="s">
        <v>32</v>
      </c>
      <c r="S1" t="s">
        <v>33</v>
      </c>
    </row>
    <row r="2" spans="1:19" x14ac:dyDescent="0.25">
      <c r="A2">
        <v>1.5</v>
      </c>
      <c r="B2">
        <v>1200</v>
      </c>
      <c r="F2">
        <v>1.3385551014786199</v>
      </c>
      <c r="G2">
        <v>16.6698996773512</v>
      </c>
      <c r="H2">
        <v>1.82304594770649</v>
      </c>
      <c r="I2">
        <v>13347</v>
      </c>
      <c r="J2">
        <v>0</v>
      </c>
      <c r="K2">
        <v>30.262520868560902</v>
      </c>
      <c r="L2">
        <v>4.5103524087540663</v>
      </c>
      <c r="O2">
        <f>(B2/2300)*100</f>
        <v>52.173913043478258</v>
      </c>
      <c r="P2">
        <f t="shared" ref="P2:P14" si="0">F2*101.971621298</f>
        <v>136.4946338944838</v>
      </c>
      <c r="Q2">
        <v>0.127</v>
      </c>
      <c r="R2">
        <f>SQRT(2*F2^3/(1.225*Q2*Q2))</f>
        <v>15.581081989759786</v>
      </c>
      <c r="S2">
        <f xml:space="preserve"> R2/K2</f>
        <v>0.51486398167003478</v>
      </c>
    </row>
    <row r="3" spans="1:19" x14ac:dyDescent="0.25">
      <c r="A3">
        <v>4.5</v>
      </c>
      <c r="B3">
        <v>1400</v>
      </c>
      <c r="F3">
        <v>2.7821100018138298</v>
      </c>
      <c r="G3">
        <v>16.5544105781686</v>
      </c>
      <c r="H3">
        <v>4.2424316394359396</v>
      </c>
      <c r="I3">
        <v>18941</v>
      </c>
      <c r="J3">
        <v>0</v>
      </c>
      <c r="K3">
        <v>70.115547065505694</v>
      </c>
      <c r="L3">
        <v>4.0461249949215095</v>
      </c>
      <c r="O3">
        <f t="shared" ref="O3:O14" si="1">(B3/2300)*100</f>
        <v>60.869565217391312</v>
      </c>
      <c r="P3">
        <f t="shared" si="0"/>
        <v>283.69626751433793</v>
      </c>
      <c r="Q3">
        <v>0.127</v>
      </c>
      <c r="R3">
        <f t="shared" ref="R3:R14" si="2">SQRT(2*F3^3/(1.225*Q3*Q3))</f>
        <v>46.68793642831438</v>
      </c>
      <c r="S3">
        <f t="shared" ref="S3:S14" si="3" xml:space="preserve"> R3/K3</f>
        <v>0.66587138491119546</v>
      </c>
    </row>
    <row r="4" spans="1:19" x14ac:dyDescent="0.25">
      <c r="A4">
        <v>7.5</v>
      </c>
      <c r="B4">
        <v>1600</v>
      </c>
      <c r="F4">
        <v>3.9433084305707</v>
      </c>
      <c r="G4">
        <v>16.4346958938171</v>
      </c>
      <c r="H4">
        <v>6.47216551651813</v>
      </c>
      <c r="I4">
        <v>22449</v>
      </c>
      <c r="J4">
        <v>0</v>
      </c>
      <c r="K4">
        <v>106.10027453924501</v>
      </c>
      <c r="L4">
        <v>3.7898634634977295</v>
      </c>
      <c r="O4">
        <f t="shared" si="1"/>
        <v>69.565217391304344</v>
      </c>
      <c r="P4">
        <f t="shared" si="0"/>
        <v>402.10555394336615</v>
      </c>
      <c r="Q4">
        <v>0.127</v>
      </c>
      <c r="R4">
        <f t="shared" si="2"/>
        <v>78.783333605479825</v>
      </c>
      <c r="S4">
        <f t="shared" si="3"/>
        <v>0.74253656691848591</v>
      </c>
    </row>
    <row r="5" spans="1:19" x14ac:dyDescent="0.25">
      <c r="A5">
        <v>10.5</v>
      </c>
      <c r="B5">
        <v>1800</v>
      </c>
      <c r="F5">
        <v>4.70812383402086</v>
      </c>
      <c r="G5">
        <v>16.320281410192401</v>
      </c>
      <c r="H5">
        <v>8.4201647921405591</v>
      </c>
      <c r="I5">
        <v>24456</v>
      </c>
      <c r="J5">
        <v>0</v>
      </c>
      <c r="K5">
        <v>137.794216177556</v>
      </c>
      <c r="L5">
        <v>3.4841449368835042</v>
      </c>
      <c r="O5">
        <f t="shared" si="1"/>
        <v>78.260869565217391</v>
      </c>
      <c r="P5">
        <f t="shared" si="0"/>
        <v>480.09502062686295</v>
      </c>
      <c r="Q5">
        <v>0.127</v>
      </c>
      <c r="R5">
        <f t="shared" si="2"/>
        <v>102.78152291888043</v>
      </c>
      <c r="S5">
        <f t="shared" si="3"/>
        <v>0.74590592965411806</v>
      </c>
    </row>
    <row r="6" spans="1:19" x14ac:dyDescent="0.25">
      <c r="A6">
        <v>13.5</v>
      </c>
      <c r="B6">
        <v>2000</v>
      </c>
      <c r="F6">
        <v>4.7032267596053297</v>
      </c>
      <c r="G6">
        <v>16.246371845791799</v>
      </c>
      <c r="H6">
        <v>9.4595563661088597</v>
      </c>
      <c r="I6">
        <v>24516</v>
      </c>
      <c r="J6">
        <v>0</v>
      </c>
      <c r="K6">
        <v>143.067112061454</v>
      </c>
      <c r="L6">
        <v>3.3522425321836598</v>
      </c>
      <c r="O6">
        <f t="shared" si="1"/>
        <v>86.956521739130437</v>
      </c>
      <c r="P6">
        <f t="shared" si="0"/>
        <v>479.59565800909439</v>
      </c>
      <c r="Q6">
        <v>0.127</v>
      </c>
      <c r="R6">
        <f t="shared" si="2"/>
        <v>102.62120496237054</v>
      </c>
      <c r="S6">
        <f t="shared" si="3"/>
        <v>0.71729416693817061</v>
      </c>
    </row>
    <row r="7" spans="1:19" x14ac:dyDescent="0.25">
      <c r="A7">
        <v>16.5</v>
      </c>
      <c r="B7">
        <v>2200</v>
      </c>
      <c r="F7">
        <v>4.7322289009635004</v>
      </c>
      <c r="G7">
        <v>16.195147309728899</v>
      </c>
      <c r="H7">
        <v>8.8947953780152993</v>
      </c>
      <c r="I7">
        <v>24538</v>
      </c>
      <c r="J7">
        <v>0</v>
      </c>
      <c r="K7">
        <v>138.64271466525901</v>
      </c>
      <c r="L7">
        <v>3.480551102519744</v>
      </c>
      <c r="O7">
        <f t="shared" si="1"/>
        <v>95.652173913043484</v>
      </c>
      <c r="P7">
        <f t="shared" si="0"/>
        <v>482.5530533845008</v>
      </c>
      <c r="Q7">
        <v>0.127</v>
      </c>
      <c r="R7">
        <f t="shared" si="2"/>
        <v>103.5718772336932</v>
      </c>
      <c r="S7">
        <f t="shared" si="3"/>
        <v>0.74704161328461183</v>
      </c>
    </row>
    <row r="8" spans="1:19" x14ac:dyDescent="0.25">
      <c r="A8">
        <v>19.5</v>
      </c>
      <c r="B8">
        <v>2300</v>
      </c>
      <c r="F8">
        <v>4.6138275705202103</v>
      </c>
      <c r="G8">
        <v>16.1916778603035</v>
      </c>
      <c r="H8">
        <v>9.2915726341413993</v>
      </c>
      <c r="I8">
        <v>24444</v>
      </c>
      <c r="J8">
        <v>0</v>
      </c>
      <c r="K8">
        <v>147.04312205324501</v>
      </c>
      <c r="L8">
        <v>3.1996020703708559</v>
      </c>
      <c r="O8">
        <f t="shared" si="1"/>
        <v>100</v>
      </c>
      <c r="P8">
        <f t="shared" si="0"/>
        <v>470.47947775535829</v>
      </c>
      <c r="Q8">
        <v>0.127</v>
      </c>
      <c r="R8">
        <f t="shared" si="2"/>
        <v>99.709209317442273</v>
      </c>
      <c r="S8">
        <f t="shared" si="3"/>
        <v>0.67809502358999896</v>
      </c>
    </row>
    <row r="9" spans="1:19" x14ac:dyDescent="0.25">
      <c r="A9">
        <v>22.5</v>
      </c>
      <c r="B9">
        <v>2200</v>
      </c>
      <c r="F9">
        <v>4.5871607333822997</v>
      </c>
      <c r="G9">
        <v>16.17411284017</v>
      </c>
      <c r="H9">
        <v>7.9140879898782401</v>
      </c>
      <c r="I9">
        <v>24473</v>
      </c>
      <c r="J9">
        <v>0</v>
      </c>
      <c r="K9">
        <v>127.126129993126</v>
      </c>
      <c r="L9">
        <v>3.6794970252206012</v>
      </c>
      <c r="O9">
        <f t="shared" si="1"/>
        <v>95.652173913043484</v>
      </c>
      <c r="P9">
        <f t="shared" si="0"/>
        <v>467.76021713751584</v>
      </c>
      <c r="Q9">
        <v>0.127</v>
      </c>
      <c r="R9">
        <f t="shared" si="2"/>
        <v>98.846015960033043</v>
      </c>
      <c r="S9">
        <f t="shared" si="3"/>
        <v>0.77754286994638999</v>
      </c>
    </row>
    <row r="10" spans="1:19" x14ac:dyDescent="0.25">
      <c r="A10">
        <v>25.5</v>
      </c>
      <c r="B10">
        <v>2000</v>
      </c>
      <c r="F10">
        <v>4.6143163147607904</v>
      </c>
      <c r="G10">
        <v>16.1407153860237</v>
      </c>
      <c r="H10">
        <v>8.2609558964292695</v>
      </c>
      <c r="I10">
        <v>24475</v>
      </c>
      <c r="J10">
        <v>0</v>
      </c>
      <c r="K10">
        <v>135.34865325444099</v>
      </c>
      <c r="L10">
        <v>3.4764240683904255</v>
      </c>
      <c r="O10">
        <f t="shared" si="1"/>
        <v>86.956521739130437</v>
      </c>
      <c r="P10">
        <f t="shared" si="0"/>
        <v>470.5293157979703</v>
      </c>
      <c r="Q10">
        <v>0.127</v>
      </c>
      <c r="R10">
        <f t="shared" si="2"/>
        <v>99.725053079993913</v>
      </c>
      <c r="S10">
        <f t="shared" si="3"/>
        <v>0.73680122174929574</v>
      </c>
    </row>
    <row r="11" spans="1:19" x14ac:dyDescent="0.25">
      <c r="A11">
        <v>28.5</v>
      </c>
      <c r="B11">
        <v>1800</v>
      </c>
      <c r="F11">
        <v>4.67005897937978</v>
      </c>
      <c r="G11">
        <v>16.122872443646099</v>
      </c>
      <c r="H11">
        <v>8.1071697287889197</v>
      </c>
      <c r="I11">
        <v>24538</v>
      </c>
      <c r="J11">
        <v>0</v>
      </c>
      <c r="K11">
        <v>122.55283268399</v>
      </c>
      <c r="L11">
        <v>3.8857811382669847</v>
      </c>
      <c r="O11">
        <f t="shared" si="1"/>
        <v>78.260869565217391</v>
      </c>
      <c r="P11">
        <f t="shared" si="0"/>
        <v>476.21348568463935</v>
      </c>
      <c r="Q11">
        <v>0.127</v>
      </c>
      <c r="R11">
        <f t="shared" si="2"/>
        <v>101.53757350870407</v>
      </c>
      <c r="S11">
        <f t="shared" si="3"/>
        <v>0.82852082065312138</v>
      </c>
    </row>
    <row r="12" spans="1:19" x14ac:dyDescent="0.25">
      <c r="A12">
        <v>31.5</v>
      </c>
      <c r="B12">
        <v>1600</v>
      </c>
      <c r="F12">
        <v>3.8176484310171799</v>
      </c>
      <c r="G12">
        <v>16.1967167958137</v>
      </c>
      <c r="H12">
        <v>6.2909414093155798</v>
      </c>
      <c r="I12">
        <v>22281</v>
      </c>
      <c r="J12">
        <v>0</v>
      </c>
      <c r="K12">
        <v>101.788161172903</v>
      </c>
      <c r="L12">
        <v>3.8245292534100739</v>
      </c>
      <c r="O12">
        <f t="shared" si="1"/>
        <v>69.565217391304344</v>
      </c>
      <c r="P12">
        <f t="shared" si="0"/>
        <v>389.29180005658776</v>
      </c>
      <c r="Q12">
        <v>0.127</v>
      </c>
      <c r="R12">
        <f t="shared" si="2"/>
        <v>75.047655576531596</v>
      </c>
      <c r="S12">
        <f t="shared" si="3"/>
        <v>0.73729257618723942</v>
      </c>
    </row>
    <row r="13" spans="1:19" x14ac:dyDescent="0.25">
      <c r="A13">
        <v>34.5</v>
      </c>
      <c r="B13">
        <v>1400</v>
      </c>
      <c r="F13">
        <v>2.7355482941962102</v>
      </c>
      <c r="G13">
        <v>16.2801792638497</v>
      </c>
      <c r="H13">
        <v>4.1279917997771003</v>
      </c>
      <c r="I13">
        <v>18866</v>
      </c>
      <c r="J13">
        <v>0</v>
      </c>
      <c r="K13">
        <v>67.075276819164003</v>
      </c>
      <c r="L13">
        <v>4.1587349009414387</v>
      </c>
      <c r="O13">
        <f t="shared" si="1"/>
        <v>60.869565217391312</v>
      </c>
      <c r="P13">
        <f t="shared" si="0"/>
        <v>278.94829469816585</v>
      </c>
      <c r="Q13">
        <v>0.127</v>
      </c>
      <c r="R13">
        <f t="shared" si="2"/>
        <v>45.52079225776518</v>
      </c>
      <c r="S13">
        <f t="shared" si="3"/>
        <v>0.67865232044423685</v>
      </c>
    </row>
    <row r="14" spans="1:19" x14ac:dyDescent="0.25">
      <c r="A14">
        <v>37.5</v>
      </c>
      <c r="B14">
        <v>1200</v>
      </c>
      <c r="F14">
        <v>1.36432389428307</v>
      </c>
      <c r="G14">
        <v>16.3869158426483</v>
      </c>
      <c r="H14">
        <v>1.80254029768695</v>
      </c>
      <c r="I14">
        <v>13322</v>
      </c>
      <c r="J14">
        <v>0</v>
      </c>
      <c r="K14">
        <v>29.406076870513999</v>
      </c>
      <c r="L14">
        <v>4.7310737875117868</v>
      </c>
      <c r="O14">
        <f t="shared" si="1"/>
        <v>52.173913043478258</v>
      </c>
      <c r="P14">
        <f t="shared" si="0"/>
        <v>139.12231947564581</v>
      </c>
      <c r="Q14">
        <v>0.127</v>
      </c>
      <c r="R14">
        <f t="shared" si="2"/>
        <v>16.033172326410288</v>
      </c>
      <c r="S14">
        <f t="shared" si="3"/>
        <v>0.54523329980433521</v>
      </c>
    </row>
    <row r="17" spans="1:12" x14ac:dyDescent="0.25">
      <c r="A17" t="s">
        <v>15</v>
      </c>
      <c r="B17">
        <v>2300</v>
      </c>
      <c r="L17">
        <f>L2*101.971621298</f>
        <v>459.92794774599173</v>
      </c>
    </row>
    <row r="18" spans="1:12" x14ac:dyDescent="0.25">
      <c r="A18" t="s">
        <v>16</v>
      </c>
      <c r="B18">
        <v>1000</v>
      </c>
      <c r="L18">
        <f t="shared" ref="L18:L29" si="4">L3*101.971621298</f>
        <v>412.58992570650832</v>
      </c>
    </row>
    <row r="19" spans="1:12" x14ac:dyDescent="0.25">
      <c r="L19">
        <f t="shared" si="4"/>
        <v>386.45852187091714</v>
      </c>
    </row>
    <row r="20" spans="1:12" x14ac:dyDescent="0.25">
      <c r="A20" t="s">
        <v>17</v>
      </c>
      <c r="B20" t="s">
        <v>24</v>
      </c>
      <c r="L20">
        <f t="shared" si="4"/>
        <v>355.28390805122882</v>
      </c>
    </row>
    <row r="21" spans="1:12" x14ac:dyDescent="0.25">
      <c r="A21" t="s">
        <v>18</v>
      </c>
      <c r="B21" t="s">
        <v>19</v>
      </c>
      <c r="C21" t="s">
        <v>25</v>
      </c>
      <c r="D21" t="s">
        <v>28</v>
      </c>
      <c r="E21" t="s">
        <v>26</v>
      </c>
      <c r="F21" t="s">
        <v>27</v>
      </c>
      <c r="L21">
        <f t="shared" si="4"/>
        <v>341.83360599088076</v>
      </c>
    </row>
    <row r="22" spans="1:12" x14ac:dyDescent="0.25">
      <c r="A22" t="s">
        <v>20</v>
      </c>
      <c r="B22" t="s">
        <v>29</v>
      </c>
      <c r="D22" t="s">
        <v>30</v>
      </c>
      <c r="L22">
        <f t="shared" si="4"/>
        <v>354.91743893447972</v>
      </c>
    </row>
    <row r="23" spans="1:12" x14ac:dyDescent="0.25">
      <c r="A23" t="s">
        <v>21</v>
      </c>
      <c r="B23" t="s">
        <v>22</v>
      </c>
      <c r="C23" t="s">
        <v>23</v>
      </c>
      <c r="L23">
        <f t="shared" si="4"/>
        <v>326.26861062415367</v>
      </c>
    </row>
    <row r="24" spans="1:12" x14ac:dyDescent="0.25">
      <c r="L24">
        <f t="shared" si="4"/>
        <v>375.20427722291271</v>
      </c>
    </row>
    <row r="25" spans="1:12" x14ac:dyDescent="0.25">
      <c r="L25">
        <f t="shared" si="4"/>
        <v>354.49659857316095</v>
      </c>
    </row>
    <row r="26" spans="1:12" x14ac:dyDescent="0.25">
      <c r="L26">
        <f t="shared" si="4"/>
        <v>396.23940267827237</v>
      </c>
    </row>
    <row r="27" spans="1:12" x14ac:dyDescent="0.25">
      <c r="L27">
        <f t="shared" si="4"/>
        <v>389.99344867185476</v>
      </c>
    </row>
    <row r="28" spans="1:12" x14ac:dyDescent="0.25">
      <c r="L28">
        <f t="shared" si="4"/>
        <v>424.07294039757596</v>
      </c>
    </row>
    <row r="29" spans="1:12" x14ac:dyDescent="0.25">
      <c r="L29">
        <f t="shared" si="4"/>
        <v>482.43526459304644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CustomSequence_2016-10-19_13013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CPU2</dc:creator>
  <cp:lastModifiedBy>Hyunsoo Kim</cp:lastModifiedBy>
  <dcterms:created xsi:type="dcterms:W3CDTF">2016-10-19T17:45:44Z</dcterms:created>
  <dcterms:modified xsi:type="dcterms:W3CDTF">2017-01-25T16:38:08Z</dcterms:modified>
</cp:coreProperties>
</file>