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0" yWindow="0" windowWidth="28800" windowHeight="12210"/>
  </bookViews>
  <sheets>
    <sheet name="CustomSequence_2016-10-07_13145" sheetId="1" r:id="rId1"/>
  </sheets>
  <calcPr calcId="162913" concurrentCalc="0"/>
</workbook>
</file>

<file path=xl/calcChain.xml><?xml version="1.0" encoding="utf-8"?>
<calcChain xmlns="http://schemas.openxmlformats.org/spreadsheetml/2006/main">
  <c r="Q14" i="1" l="1"/>
  <c r="S14" i="1"/>
  <c r="T14" i="1"/>
  <c r="Q13" i="1"/>
  <c r="S13" i="1"/>
  <c r="T13" i="1"/>
  <c r="Q12" i="1"/>
  <c r="S12" i="1"/>
  <c r="T12" i="1"/>
  <c r="Q11" i="1"/>
  <c r="S11" i="1"/>
  <c r="T11" i="1"/>
  <c r="Q10" i="1"/>
  <c r="S10" i="1"/>
  <c r="T10" i="1"/>
  <c r="Q9" i="1"/>
  <c r="S9" i="1"/>
  <c r="T9" i="1"/>
  <c r="Q8" i="1"/>
  <c r="S8" i="1"/>
  <c r="T8" i="1"/>
  <c r="Q7" i="1"/>
  <c r="S7" i="1"/>
  <c r="T7" i="1"/>
  <c r="Q6" i="1"/>
  <c r="S6" i="1"/>
  <c r="T6" i="1"/>
  <c r="Q5" i="1"/>
  <c r="S5" i="1"/>
  <c r="T5" i="1"/>
  <c r="Q4" i="1"/>
  <c r="S4" i="1"/>
  <c r="T4" i="1"/>
  <c r="Q3" i="1"/>
  <c r="S3" i="1"/>
  <c r="T3" i="1"/>
  <c r="Q2" i="1"/>
  <c r="S2" i="1"/>
  <c r="T2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<sst xmlns="http://schemas.openxmlformats.org/spreadsheetml/2006/main" count="34" uniqueCount="34">
  <si>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</si>
  <si>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</si>
  <si>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</si>
  <si>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</si>
  <si>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</si>
  <si>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</si>
  <si>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</si>
  <si>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</si>
  <si>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</si>
  <si>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</si>
  <si>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</si>
  <si>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</si>
  <si>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</si>
  <si>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</si>
  <si>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</si>
  <si>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</si>
  <si>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</si>
  <si>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</si>
  <si>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</si>
  <si>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</si>
  <si>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</si>
  <si>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</si>
  <si>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</si>
  <si>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MT 1806-2280KV</t>
  </si>
  <si>
    <t>ESC</t>
  </si>
  <si>
    <t>Afro</t>
  </si>
  <si>
    <t>30A</t>
  </si>
  <si>
    <t>6045R</t>
  </si>
  <si>
    <t>Percent throtle</t>
  </si>
  <si>
    <t>Thrust(N)</t>
  </si>
  <si>
    <t>Prop Diam (m)</t>
  </si>
  <si>
    <t>Mechanical Power(W)</t>
  </si>
  <si>
    <t>Motor &amp; Power Efficiency(%)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</si>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</sst>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55" zoomScaleNormal="55" workbookViewId="0">
      <selection activeCell="P21" sqref="P21"/>
    </sheetView>
  </sheetViews>
  <sheetFormatPr defaultRowHeight="15" x14ac:dyDescent="0.25"/>
  <cols>
    <col min="1" max="1" width="14.28515625" customWidth="1"/>
    <col min="15" max="15" width="14.85546875" customWidth="1"/>
    <col min="16" max="16" width="16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33</v>
      </c>
      <c r="Q1" t="s">
        <v>29</v>
      </c>
      <c r="R1" s="1" t="s">
        <v>30</v>
      </c>
      <c r="S1" t="s">
        <v>31</v>
      </c>
      <c r="T1" t="s">
        <v>32</v>
      </c>
    </row>
    <row r="2" spans="1:20" x14ac:dyDescent="0.25">
      <c r="A2">
        <v>1.5</v>
      </c>
      <c r="B2">
        <v>1200</v>
      </c>
      <c r="F2">
        <v>-34.335817979126098</v>
      </c>
      <c r="G2">
        <v>12.053944623735999</v>
      </c>
      <c r="H2">
        <v>0.77011896900895804</v>
      </c>
      <c r="I2">
        <v>5749</v>
      </c>
      <c r="J2">
        <v>0</v>
      </c>
      <c r="K2">
        <v>9.1556190441786498</v>
      </c>
      <c r="L2">
        <v>3.75024537537498</v>
      </c>
      <c r="O2">
        <f>(B2/2300)*100</f>
        <v>52.173913043478258</v>
      </c>
      <c r="P2">
        <f>-(F2)</f>
        <v>34.335817979126098</v>
      </c>
      <c r="Q2">
        <f>P2/101.971621298</f>
        <v>0.3367193493843128</v>
      </c>
      <c r="R2">
        <v>0.15240000000000001</v>
      </c>
      <c r="S2">
        <f>SQRT(2*Q2^3/(1.225*R2*R2))</f>
        <v>1.6381893448635438</v>
      </c>
      <c r="T2">
        <f xml:space="preserve"> S2/K2</f>
        <v>0.17892720710186624</v>
      </c>
    </row>
    <row r="3" spans="1:20" x14ac:dyDescent="0.25">
      <c r="A3">
        <v>4.5</v>
      </c>
      <c r="B3">
        <v>1400</v>
      </c>
      <c r="F3">
        <v>-88.574844791773401</v>
      </c>
      <c r="G3">
        <v>11.976636839034001</v>
      </c>
      <c r="H3">
        <v>2.4122465354365699</v>
      </c>
      <c r="I3">
        <v>9090</v>
      </c>
      <c r="J3">
        <v>0</v>
      </c>
      <c r="K3">
        <v>28.7179439745954</v>
      </c>
      <c r="L3">
        <v>3.0843031405775001</v>
      </c>
      <c r="O3">
        <f t="shared" ref="O3:O14" si="0">(B3/2300)*100</f>
        <v>60.869565217391312</v>
      </c>
      <c r="P3">
        <f t="shared" ref="P3:P14" si="1">-(F3)</f>
        <v>88.574844791773401</v>
      </c>
      <c r="Q3">
        <f t="shared" ref="Q3:Q14" si="2">P3/101.971621298</f>
        <v>0.86862250167547983</v>
      </c>
      <c r="R3">
        <v>0.15240000000000001</v>
      </c>
      <c r="S3">
        <f t="shared" ref="S3:S14" si="3">SQRT(2*Q3^3/(1.225*R3*R3))</f>
        <v>6.7874805772495979</v>
      </c>
      <c r="T3">
        <f t="shared" ref="T3:T14" si="4" xml:space="preserve"> S3/K3</f>
        <v>0.23634980913863368</v>
      </c>
    </row>
    <row r="4" spans="1:20" x14ac:dyDescent="0.25">
      <c r="A4">
        <v>7.5</v>
      </c>
      <c r="B4">
        <v>1600</v>
      </c>
      <c r="F4">
        <v>-156.698046333506</v>
      </c>
      <c r="G4">
        <v>11.819301855259599</v>
      </c>
      <c r="H4">
        <v>5.7470858095089703</v>
      </c>
      <c r="I4">
        <v>11930</v>
      </c>
      <c r="J4">
        <v>0</v>
      </c>
      <c r="K4">
        <v>67.740376169219104</v>
      </c>
      <c r="L4">
        <v>2.3132148829830199</v>
      </c>
      <c r="O4">
        <f t="shared" si="0"/>
        <v>69.565217391304344</v>
      </c>
      <c r="P4">
        <f t="shared" si="1"/>
        <v>156.698046333506</v>
      </c>
      <c r="Q4">
        <f t="shared" si="2"/>
        <v>1.5366828960733545</v>
      </c>
      <c r="R4">
        <v>0.15240000000000001</v>
      </c>
      <c r="S4">
        <f t="shared" si="3"/>
        <v>15.97123031814357</v>
      </c>
      <c r="T4">
        <f t="shared" si="4"/>
        <v>0.23577120797567727</v>
      </c>
    </row>
    <row r="5" spans="1:20" x14ac:dyDescent="0.25">
      <c r="A5">
        <v>10.5</v>
      </c>
      <c r="B5">
        <v>1800</v>
      </c>
      <c r="F5">
        <v>-218.122879881019</v>
      </c>
      <c r="G5">
        <v>11.5994588513003</v>
      </c>
      <c r="H5">
        <v>10.1044276857124</v>
      </c>
      <c r="I5">
        <v>14036</v>
      </c>
      <c r="J5">
        <v>0</v>
      </c>
      <c r="K5">
        <v>117.06633620293</v>
      </c>
      <c r="L5">
        <v>1.8632417051381001</v>
      </c>
      <c r="O5">
        <f t="shared" si="0"/>
        <v>78.260869565217391</v>
      </c>
      <c r="P5">
        <f t="shared" si="1"/>
        <v>218.122879881019</v>
      </c>
      <c r="Q5">
        <f t="shared" si="2"/>
        <v>2.1390547399808488</v>
      </c>
      <c r="R5">
        <v>0.15240000000000001</v>
      </c>
      <c r="S5">
        <f t="shared" si="3"/>
        <v>26.229791259211904</v>
      </c>
      <c r="T5">
        <f t="shared" si="4"/>
        <v>0.22405921386096483</v>
      </c>
    </row>
    <row r="6" spans="1:20" x14ac:dyDescent="0.25">
      <c r="A6">
        <v>13.5</v>
      </c>
      <c r="B6">
        <v>2000</v>
      </c>
      <c r="F6">
        <v>-177.087164787901</v>
      </c>
      <c r="G6">
        <v>11.588375700475201</v>
      </c>
      <c r="H6">
        <v>9.3826819152791394</v>
      </c>
      <c r="I6">
        <v>12262</v>
      </c>
      <c r="J6">
        <v>0</v>
      </c>
      <c r="K6">
        <v>108.618412687434</v>
      </c>
      <c r="L6">
        <v>1.6303604555288</v>
      </c>
      <c r="O6">
        <f t="shared" si="0"/>
        <v>86.956521739130437</v>
      </c>
      <c r="P6">
        <f t="shared" si="1"/>
        <v>177.087164787901</v>
      </c>
      <c r="Q6">
        <f t="shared" si="2"/>
        <v>1.736631844563741</v>
      </c>
      <c r="R6">
        <v>0.15240000000000001</v>
      </c>
      <c r="S6">
        <f t="shared" si="3"/>
        <v>19.187731255583277</v>
      </c>
      <c r="T6">
        <f t="shared" si="4"/>
        <v>0.17665265750843634</v>
      </c>
    </row>
    <row r="7" spans="1:20" x14ac:dyDescent="0.25">
      <c r="A7">
        <v>16.5</v>
      </c>
      <c r="B7">
        <v>2200</v>
      </c>
      <c r="F7">
        <v>-164.83534193734999</v>
      </c>
      <c r="G7">
        <v>11.587581026788</v>
      </c>
      <c r="H7">
        <v>8.8471102460865598</v>
      </c>
      <c r="I7">
        <v>12205</v>
      </c>
      <c r="J7">
        <v>0</v>
      </c>
      <c r="K7">
        <v>102.309466178853</v>
      </c>
      <c r="L7">
        <v>1.61114458020132</v>
      </c>
      <c r="O7">
        <f t="shared" si="0"/>
        <v>95.652173913043484</v>
      </c>
      <c r="P7">
        <f t="shared" si="1"/>
        <v>164.83534193734999</v>
      </c>
      <c r="Q7">
        <f t="shared" si="2"/>
        <v>1.616482506006629</v>
      </c>
      <c r="R7">
        <v>0.15240000000000001</v>
      </c>
      <c r="S7">
        <f t="shared" si="3"/>
        <v>17.231318101388926</v>
      </c>
      <c r="T7">
        <f t="shared" si="4"/>
        <v>0.16842349730635753</v>
      </c>
    </row>
    <row r="8" spans="1:20" x14ac:dyDescent="0.25">
      <c r="A8">
        <v>19.5</v>
      </c>
      <c r="B8">
        <v>2300</v>
      </c>
      <c r="F8">
        <v>-160.135937022966</v>
      </c>
      <c r="G8">
        <v>11.5798757126295</v>
      </c>
      <c r="H8">
        <v>8.6193372607422507</v>
      </c>
      <c r="I8">
        <v>12172</v>
      </c>
      <c r="J8">
        <v>0</v>
      </c>
      <c r="K8">
        <v>99.674481983985402</v>
      </c>
      <c r="L8">
        <v>1.60658910721697</v>
      </c>
      <c r="O8">
        <f t="shared" si="0"/>
        <v>100</v>
      </c>
      <c r="P8">
        <f t="shared" si="1"/>
        <v>160.135937022966</v>
      </c>
      <c r="Q8">
        <f t="shared" si="2"/>
        <v>1.570397086803079</v>
      </c>
      <c r="R8">
        <v>0.15240000000000001</v>
      </c>
      <c r="S8">
        <f t="shared" si="3"/>
        <v>16.49970607940682</v>
      </c>
      <c r="T8">
        <f t="shared" si="4"/>
        <v>0.16553591000410528</v>
      </c>
    </row>
    <row r="9" spans="1:20" x14ac:dyDescent="0.25">
      <c r="A9">
        <v>22.5</v>
      </c>
      <c r="B9">
        <v>2200</v>
      </c>
      <c r="F9">
        <v>-159.51976921526901</v>
      </c>
      <c r="G9">
        <v>11.5673655346573</v>
      </c>
      <c r="H9">
        <v>8.5038268821609897</v>
      </c>
      <c r="I9">
        <v>12134</v>
      </c>
      <c r="J9">
        <v>0</v>
      </c>
      <c r="K9">
        <v>98.220554988175294</v>
      </c>
      <c r="L9">
        <v>1.6240976161708101</v>
      </c>
      <c r="O9">
        <f t="shared" si="0"/>
        <v>95.652173913043484</v>
      </c>
      <c r="P9">
        <f t="shared" si="1"/>
        <v>159.51976921526901</v>
      </c>
      <c r="Q9">
        <f t="shared" si="2"/>
        <v>1.5643545447717395</v>
      </c>
      <c r="R9">
        <v>0.15240000000000001</v>
      </c>
      <c r="S9">
        <f t="shared" si="3"/>
        <v>16.404566893913579</v>
      </c>
      <c r="T9">
        <f t="shared" si="4"/>
        <v>0.16701765629290644</v>
      </c>
    </row>
    <row r="10" spans="1:20" x14ac:dyDescent="0.25">
      <c r="A10">
        <v>25.5</v>
      </c>
      <c r="B10">
        <v>2000</v>
      </c>
      <c r="F10">
        <v>-158.62693109452101</v>
      </c>
      <c r="G10">
        <v>11.5526100143394</v>
      </c>
      <c r="H10">
        <v>8.5473891065453191</v>
      </c>
      <c r="I10">
        <v>11978</v>
      </c>
      <c r="J10">
        <v>0</v>
      </c>
      <c r="K10">
        <v>98.618982678948697</v>
      </c>
      <c r="L10">
        <v>1.6084827361373899</v>
      </c>
      <c r="O10">
        <f t="shared" si="0"/>
        <v>86.956521739130437</v>
      </c>
      <c r="P10">
        <f t="shared" si="1"/>
        <v>158.62693109452101</v>
      </c>
      <c r="Q10">
        <f t="shared" si="2"/>
        <v>1.5555987938149238</v>
      </c>
      <c r="R10">
        <v>0.15240000000000001</v>
      </c>
      <c r="S10">
        <f t="shared" si="3"/>
        <v>16.267034325062635</v>
      </c>
      <c r="T10">
        <f t="shared" si="4"/>
        <v>0.16494830795425566</v>
      </c>
    </row>
    <row r="11" spans="1:20" x14ac:dyDescent="0.25">
      <c r="A11">
        <v>28.5</v>
      </c>
      <c r="B11">
        <v>1800</v>
      </c>
      <c r="F11">
        <v>-183.75519306401301</v>
      </c>
      <c r="G11">
        <v>11.532118529934101</v>
      </c>
      <c r="H11">
        <v>8.7593021661272399</v>
      </c>
      <c r="I11">
        <v>13124</v>
      </c>
      <c r="J11">
        <v>0</v>
      </c>
      <c r="K11">
        <v>100.85639746191799</v>
      </c>
      <c r="L11">
        <v>1.8219488072969801</v>
      </c>
      <c r="O11">
        <f t="shared" si="0"/>
        <v>78.260869565217391</v>
      </c>
      <c r="P11">
        <f t="shared" si="1"/>
        <v>183.75519306401301</v>
      </c>
      <c r="Q11">
        <f t="shared" si="2"/>
        <v>1.802022864057542</v>
      </c>
      <c r="R11">
        <v>0.15240000000000001</v>
      </c>
      <c r="S11">
        <f t="shared" si="3"/>
        <v>20.281610218473901</v>
      </c>
      <c r="T11">
        <f t="shared" si="4"/>
        <v>0.2010939387968122</v>
      </c>
    </row>
    <row r="12" spans="1:20" x14ac:dyDescent="0.25">
      <c r="A12">
        <v>31.5</v>
      </c>
      <c r="B12">
        <v>1600</v>
      </c>
      <c r="F12">
        <v>-127.958525538952</v>
      </c>
      <c r="G12">
        <v>11.691872273448</v>
      </c>
      <c r="H12">
        <v>4.8707171067775503</v>
      </c>
      <c r="I12">
        <v>10955</v>
      </c>
      <c r="J12">
        <v>0</v>
      </c>
      <c r="K12">
        <v>56.862135386519498</v>
      </c>
      <c r="L12">
        <v>2.25032923349002</v>
      </c>
      <c r="O12">
        <f t="shared" si="0"/>
        <v>69.565217391304344</v>
      </c>
      <c r="P12">
        <f t="shared" si="1"/>
        <v>127.958525538952</v>
      </c>
      <c r="Q12">
        <f t="shared" si="2"/>
        <v>1.2548444744740141</v>
      </c>
      <c r="R12">
        <v>0.15240000000000001</v>
      </c>
      <c r="S12">
        <f t="shared" si="3"/>
        <v>11.785468202565719</v>
      </c>
      <c r="T12">
        <f t="shared" si="4"/>
        <v>0.2072639045729496</v>
      </c>
    </row>
    <row r="13" spans="1:20" x14ac:dyDescent="0.25">
      <c r="A13">
        <v>34.5</v>
      </c>
      <c r="B13">
        <v>1400</v>
      </c>
      <c r="F13">
        <v>-73.509761447091506</v>
      </c>
      <c r="G13">
        <v>11.8189027988871</v>
      </c>
      <c r="H13">
        <v>2.1621567102390302</v>
      </c>
      <c r="I13">
        <v>8427</v>
      </c>
      <c r="J13">
        <v>0</v>
      </c>
      <c r="K13">
        <v>25.399914848639199</v>
      </c>
      <c r="L13">
        <v>2.8940947985512402</v>
      </c>
      <c r="O13">
        <f t="shared" si="0"/>
        <v>60.869565217391312</v>
      </c>
      <c r="P13">
        <f t="shared" si="1"/>
        <v>73.509761447091506</v>
      </c>
      <c r="Q13">
        <f t="shared" si="2"/>
        <v>0.72088450209365529</v>
      </c>
      <c r="R13">
        <v>0.15240000000000001</v>
      </c>
      <c r="S13">
        <f t="shared" si="3"/>
        <v>5.1316912607650762</v>
      </c>
      <c r="T13">
        <f t="shared" si="4"/>
        <v>0.2020357663143901</v>
      </c>
    </row>
    <row r="14" spans="1:20" x14ac:dyDescent="0.25">
      <c r="A14">
        <v>37.5</v>
      </c>
      <c r="B14">
        <v>1200</v>
      </c>
      <c r="F14">
        <v>-30.1586443291948</v>
      </c>
      <c r="G14">
        <v>11.894705694243999</v>
      </c>
      <c r="H14">
        <v>0.74621635790895202</v>
      </c>
      <c r="I14">
        <v>5547</v>
      </c>
      <c r="J14">
        <v>0</v>
      </c>
      <c r="K14">
        <v>8.7446461956147399</v>
      </c>
      <c r="L14">
        <v>3.4488124109948202</v>
      </c>
      <c r="O14">
        <f t="shared" si="0"/>
        <v>52.173913043478258</v>
      </c>
      <c r="P14">
        <f t="shared" si="1"/>
        <v>30.1586443291948</v>
      </c>
      <c r="Q14">
        <f t="shared" si="2"/>
        <v>0.29575526941029728</v>
      </c>
      <c r="R14">
        <v>0.15240000000000001</v>
      </c>
      <c r="S14">
        <f t="shared" si="3"/>
        <v>1.3485303438232947</v>
      </c>
      <c r="T14">
        <f t="shared" si="4"/>
        <v>0.15421211031951812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CustomSequence_2016-10-07_13145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Kim, Hyunsoo</cp:lastModifiedBy>
  <dcterms:created xsi:type="dcterms:W3CDTF">2016-10-07T17:18:34Z</dcterms:created>
  <dcterms:modified xsi:type="dcterms:W3CDTF">2017-01-25T19:52:03Z</dcterms:modified>
</cp:coreProperties>
</file>