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MT 2206-1900KV\"/>
    </mc:Choice>
  </mc:AlternateContent>
  <bookViews>
    <workbookView xWindow="0" yWindow="0" windowWidth="25665" windowHeight="7935"/>
  </bookViews>
  <sheets>
    <sheet name="5040R_GFHD_mt2206 1900KV_turnig" sheetId="1" r:id="rId1"/>
  </sheets>
  <calcPr calcId="171027" concurrentCalc="0"/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2" i="1"/>
  <c r="S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<sst xmlns="http://schemas.openxmlformats.org/spreadsheetml/2006/main" count="33" uniqueCount="33">
  <si>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</si>
  <si>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</si>
  <si>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</si>
  <si>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</si>
  <si>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</si>
  <si>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</si>
  <si>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</si>
  <si>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</si>
  <si>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</si>
  <si>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</si>
  <si>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</si>
  <si>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</si>
  <si>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Full Throtle(ESC)</t>
  </si>
  <si>
    <t>Minimum Throtle(ESC)</t>
  </si>
  <si>
    <t>Propeller</t>
  </si>
  <si>
    <t>Battery</t>
  </si>
  <si>
    <t>Turnigy</t>
  </si>
  <si>
    <t>3cell</t>
  </si>
  <si>
    <t>11.1V</t>
  </si>
  <si>
    <t>2700mah</t>
  </si>
  <si>
    <t>30C</t>
  </si>
  <si>
    <t>Motor</t>
  </si>
  <si>
    <t>MT2206-1900Kv</t>
  </si>
  <si>
    <t>ESC</t>
  </si>
  <si>
    <t>Afro</t>
  </si>
  <si>
    <t>30A</t>
  </si>
  <si>
    <t>Percent throtle</t>
  </si>
  <si>
    <t>5040R_GFHD</t>
  </si>
  <si>
    <t>Thrust (gf)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</si>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</sst>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S5" sqref="S5"/>
    </sheetView>
  </sheetViews>
  <sheetFormatPr defaultRowHeight="15" x14ac:dyDescent="0.25"/>
  <cols>
    <col min="15" max="15" width="12.140625" bestFit="1" customWidth="1"/>
    <col min="16" max="16" width="12.42578125" bestFit="1" customWidth="1"/>
    <col min="18" max="18" width="22.28515625" customWidth="1"/>
    <col min="19" max="19" width="26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11</v>
      </c>
      <c r="O1" t="s">
        <v>26</v>
      </c>
      <c r="P1" t="s">
        <v>28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0.119322298028219</v>
      </c>
      <c r="G2">
        <v>12.4765880775703</v>
      </c>
      <c r="H2">
        <v>0.74774904752527005</v>
      </c>
      <c r="I2">
        <v>9266</v>
      </c>
      <c r="J2">
        <v>0</v>
      </c>
      <c r="K2">
        <v>9.2121352329750295</v>
      </c>
      <c r="L2">
        <v>1.3208108521232751</v>
      </c>
      <c r="O2">
        <f>(B2/2300)*100</f>
        <v>52.173913043478258</v>
      </c>
      <c r="P2">
        <f>F2* 101.971621298</f>
        <v>12.167488186940641</v>
      </c>
      <c r="Q2">
        <v>0.127</v>
      </c>
      <c r="R2">
        <f>SQRT(2*F2^3/(1.225*Q2*Q2))</f>
        <v>0.41469198903166482</v>
      </c>
      <c r="S2">
        <f xml:space="preserve"> R2/K2</f>
        <v>4.5015838189963409E-2</v>
      </c>
    </row>
    <row r="3" spans="1:19" x14ac:dyDescent="0.25">
      <c r="A3">
        <v>4.5</v>
      </c>
      <c r="B3">
        <v>1400</v>
      </c>
      <c r="F3">
        <v>0.29981939292202803</v>
      </c>
      <c r="G3">
        <v>12.430599209442301</v>
      </c>
      <c r="H3">
        <v>1.87674661289325</v>
      </c>
      <c r="I3">
        <v>13486</v>
      </c>
      <c r="J3">
        <v>0</v>
      </c>
      <c r="K3">
        <v>23.171440806470098</v>
      </c>
      <c r="L3">
        <v>1.3194289404871276</v>
      </c>
      <c r="O3">
        <f t="shared" ref="O3:O14" si="0">(B3/2300)*100</f>
        <v>60.869565217391312</v>
      </c>
      <c r="P3">
        <f t="shared" ref="P3:P14" si="1">F3* 101.971621298</f>
        <v>30.573069592841303</v>
      </c>
      <c r="Q3">
        <v>0.127</v>
      </c>
      <c r="R3">
        <f t="shared" ref="R3:R14" si="2">SQRT(2*F3^3/(1.225*Q3*Q3))</f>
        <v>1.6517062540880862</v>
      </c>
      <c r="S3">
        <f t="shared" ref="S3:S14" si="3" xml:space="preserve"> R3/K3</f>
        <v>7.1281983191433002E-2</v>
      </c>
    </row>
    <row r="4" spans="1:19" x14ac:dyDescent="0.25">
      <c r="A4">
        <v>7.5</v>
      </c>
      <c r="B4">
        <v>1600</v>
      </c>
      <c r="F4">
        <v>0.47396461511085802</v>
      </c>
      <c r="G4">
        <v>12.372120262324399</v>
      </c>
      <c r="H4">
        <v>3.2824666154564999</v>
      </c>
      <c r="I4">
        <v>16675</v>
      </c>
      <c r="J4">
        <v>0</v>
      </c>
      <c r="K4">
        <v>40.465581499357803</v>
      </c>
      <c r="L4">
        <v>1.1943715733209912</v>
      </c>
      <c r="O4">
        <f t="shared" si="0"/>
        <v>69.565217391304344</v>
      </c>
      <c r="P4">
        <f t="shared" si="1"/>
        <v>48.330940240736744</v>
      </c>
      <c r="Q4">
        <v>0.127</v>
      </c>
      <c r="R4">
        <f t="shared" si="2"/>
        <v>3.2829336994272937</v>
      </c>
      <c r="S4">
        <f t="shared" si="3"/>
        <v>8.1129038006766185E-2</v>
      </c>
    </row>
    <row r="5" spans="1:19" x14ac:dyDescent="0.25">
      <c r="A5">
        <v>10.5</v>
      </c>
      <c r="B5">
        <v>1800</v>
      </c>
      <c r="F5">
        <v>0.72102268433711003</v>
      </c>
      <c r="G5">
        <v>12.2647000526798</v>
      </c>
      <c r="H5">
        <v>5.8568399049413404</v>
      </c>
      <c r="I5">
        <v>20602</v>
      </c>
      <c r="J5">
        <v>0</v>
      </c>
      <c r="K5">
        <v>71.716987512430805</v>
      </c>
      <c r="L5">
        <v>1.025194373951454</v>
      </c>
      <c r="O5">
        <f t="shared" si="0"/>
        <v>78.260869565217391</v>
      </c>
      <c r="P5">
        <f t="shared" si="1"/>
        <v>73.523852114491177</v>
      </c>
      <c r="Q5">
        <v>0.127</v>
      </c>
      <c r="R5">
        <f t="shared" si="2"/>
        <v>6.1598001941584544</v>
      </c>
      <c r="S5">
        <f t="shared" si="3"/>
        <v>8.5890392329861426E-2</v>
      </c>
    </row>
    <row r="6" spans="1:19" x14ac:dyDescent="0.25">
      <c r="A6">
        <v>13.5</v>
      </c>
      <c r="B6">
        <v>2000</v>
      </c>
      <c r="F6">
        <v>0.81662741610423395</v>
      </c>
      <c r="G6">
        <v>12.197320053459</v>
      </c>
      <c r="H6">
        <v>7.0839645240720497</v>
      </c>
      <c r="I6">
        <v>22142</v>
      </c>
      <c r="J6">
        <v>0</v>
      </c>
      <c r="K6">
        <v>86.252694277759602</v>
      </c>
      <c r="L6">
        <v>0.96545183096984344</v>
      </c>
      <c r="O6">
        <f t="shared" si="0"/>
        <v>86.956521739130437</v>
      </c>
      <c r="P6">
        <f t="shared" si="1"/>
        <v>83.272821616545215</v>
      </c>
      <c r="Q6">
        <v>0.127</v>
      </c>
      <c r="R6">
        <f t="shared" si="2"/>
        <v>7.4247043820857952</v>
      </c>
      <c r="S6">
        <f t="shared" si="3"/>
        <v>8.6080840074120063E-2</v>
      </c>
    </row>
    <row r="7" spans="1:19" x14ac:dyDescent="0.25">
      <c r="A7">
        <v>16.5</v>
      </c>
      <c r="B7">
        <v>2200</v>
      </c>
      <c r="F7">
        <v>0.81391354063455301</v>
      </c>
      <c r="G7">
        <v>12.1726112932927</v>
      </c>
      <c r="H7">
        <v>7.0602546784831004</v>
      </c>
      <c r="I7">
        <v>22092</v>
      </c>
      <c r="J7">
        <v>0</v>
      </c>
      <c r="K7">
        <v>85.784214218539205</v>
      </c>
      <c r="L7">
        <v>0.96749832228415178</v>
      </c>
      <c r="O7">
        <f t="shared" si="0"/>
        <v>95.652173913043484</v>
      </c>
      <c r="P7">
        <f t="shared" si="1"/>
        <v>82.996083334900973</v>
      </c>
      <c r="Q7">
        <v>0.127</v>
      </c>
      <c r="R7">
        <f t="shared" si="2"/>
        <v>7.3877236746251231</v>
      </c>
      <c r="S7">
        <f t="shared" si="3"/>
        <v>8.6119850160363526E-2</v>
      </c>
    </row>
    <row r="8" spans="1:19" x14ac:dyDescent="0.25">
      <c r="A8">
        <v>19.5</v>
      </c>
      <c r="B8">
        <v>2300</v>
      </c>
      <c r="F8">
        <v>0.857367508388439</v>
      </c>
      <c r="G8">
        <v>12.1507691583496</v>
      </c>
      <c r="H8">
        <v>7.12302194535512</v>
      </c>
      <c r="I8">
        <v>22033</v>
      </c>
      <c r="J8">
        <v>0</v>
      </c>
      <c r="K8">
        <v>86.447083958513204</v>
      </c>
      <c r="L8">
        <v>1.0113372351640335</v>
      </c>
      <c r="O8">
        <f t="shared" si="0"/>
        <v>100</v>
      </c>
      <c r="P8">
        <f t="shared" si="1"/>
        <v>87.427154878595744</v>
      </c>
      <c r="Q8">
        <v>0.127</v>
      </c>
      <c r="R8">
        <f t="shared" si="2"/>
        <v>7.9871853748159216</v>
      </c>
      <c r="S8">
        <f t="shared" si="3"/>
        <v>9.2393924804323638E-2</v>
      </c>
    </row>
    <row r="9" spans="1:19" x14ac:dyDescent="0.25">
      <c r="A9">
        <v>22.5</v>
      </c>
      <c r="B9">
        <v>2200</v>
      </c>
      <c r="F9">
        <v>0.85455324170254698</v>
      </c>
      <c r="G9">
        <v>12.135517887349</v>
      </c>
      <c r="H9">
        <v>7.1033936086529001</v>
      </c>
      <c r="I9">
        <v>22005</v>
      </c>
      <c r="J9">
        <v>0</v>
      </c>
      <c r="K9">
        <v>86.055329289279996</v>
      </c>
      <c r="L9">
        <v>1.0126064273014816</v>
      </c>
      <c r="O9">
        <f t="shared" si="0"/>
        <v>95.652173913043484</v>
      </c>
      <c r="P9">
        <f t="shared" si="1"/>
        <v>87.140179541870381</v>
      </c>
      <c r="Q9">
        <v>0.127</v>
      </c>
      <c r="R9">
        <f t="shared" si="2"/>
        <v>7.9478913493227488</v>
      </c>
      <c r="S9">
        <f t="shared" si="3"/>
        <v>9.2357921525178868E-2</v>
      </c>
    </row>
    <row r="10" spans="1:19" x14ac:dyDescent="0.25">
      <c r="A10">
        <v>25.5</v>
      </c>
      <c r="B10">
        <v>2000</v>
      </c>
      <c r="F10">
        <v>0.84083743087298102</v>
      </c>
      <c r="G10">
        <v>12.122742543331899</v>
      </c>
      <c r="H10">
        <v>7.0847792046201397</v>
      </c>
      <c r="I10">
        <v>21978</v>
      </c>
      <c r="J10">
        <v>0</v>
      </c>
      <c r="K10">
        <v>85.712283163782104</v>
      </c>
      <c r="L10">
        <v>1.0003415252668608</v>
      </c>
      <c r="O10">
        <f t="shared" si="0"/>
        <v>86.956521739130437</v>
      </c>
      <c r="P10">
        <f t="shared" si="1"/>
        <v>85.741556074162872</v>
      </c>
      <c r="Q10">
        <v>0.127</v>
      </c>
      <c r="R10">
        <f t="shared" si="2"/>
        <v>7.7573125042399198</v>
      </c>
      <c r="S10">
        <f t="shared" si="3"/>
        <v>9.0504093671346597E-2</v>
      </c>
    </row>
    <row r="11" spans="1:19" x14ac:dyDescent="0.25">
      <c r="A11">
        <v>28.5</v>
      </c>
      <c r="B11">
        <v>1800</v>
      </c>
      <c r="F11">
        <v>0.71341598572522003</v>
      </c>
      <c r="G11">
        <v>12.156647319613</v>
      </c>
      <c r="H11">
        <v>5.7112062881242398</v>
      </c>
      <c r="I11">
        <v>20430</v>
      </c>
      <c r="J11">
        <v>0</v>
      </c>
      <c r="K11">
        <v>69.327718661862406</v>
      </c>
      <c r="L11">
        <v>1.0493376405349746</v>
      </c>
      <c r="O11">
        <f t="shared" si="0"/>
        <v>78.260869565217391</v>
      </c>
      <c r="P11">
        <f t="shared" si="1"/>
        <v>72.748184724311514</v>
      </c>
      <c r="Q11">
        <v>0.127</v>
      </c>
      <c r="R11">
        <f t="shared" si="2"/>
        <v>6.062580066635177</v>
      </c>
      <c r="S11">
        <f t="shared" si="3"/>
        <v>8.7448140277118891E-2</v>
      </c>
    </row>
    <row r="12" spans="1:19" x14ac:dyDescent="0.25">
      <c r="A12">
        <v>31.5</v>
      </c>
      <c r="B12">
        <v>1600</v>
      </c>
      <c r="F12">
        <v>0.46232864125838302</v>
      </c>
      <c r="G12">
        <v>12.239112668415499</v>
      </c>
      <c r="H12">
        <v>3.2080530853944702</v>
      </c>
      <c r="I12">
        <v>16540</v>
      </c>
      <c r="J12">
        <v>0</v>
      </c>
      <c r="K12">
        <v>39.126581909281803</v>
      </c>
      <c r="L12">
        <v>1.2049200012136669</v>
      </c>
      <c r="O12">
        <f t="shared" si="0"/>
        <v>69.565217391304344</v>
      </c>
      <c r="P12">
        <f t="shared" si="1"/>
        <v>47.144401121618735</v>
      </c>
      <c r="Q12">
        <v>0.127</v>
      </c>
      <c r="R12">
        <f t="shared" si="2"/>
        <v>3.1627832545491676</v>
      </c>
      <c r="S12">
        <f t="shared" si="3"/>
        <v>8.0834642338099977E-2</v>
      </c>
    </row>
    <row r="13" spans="1:19" x14ac:dyDescent="0.25">
      <c r="A13">
        <v>34.5</v>
      </c>
      <c r="B13">
        <v>1400</v>
      </c>
      <c r="F13">
        <v>0.33622058698388702</v>
      </c>
      <c r="G13">
        <v>12.294738690842401</v>
      </c>
      <c r="H13">
        <v>1.8568023652344501</v>
      </c>
      <c r="I13">
        <v>13425</v>
      </c>
      <c r="J13">
        <v>0</v>
      </c>
      <c r="K13">
        <v>22.684669569190302</v>
      </c>
      <c r="L13">
        <v>1.511371292578884</v>
      </c>
      <c r="O13">
        <f t="shared" si="0"/>
        <v>60.869565217391312</v>
      </c>
      <c r="P13">
        <f t="shared" si="1"/>
        <v>34.284958368512193</v>
      </c>
      <c r="Q13">
        <v>0.127</v>
      </c>
      <c r="R13">
        <f t="shared" si="2"/>
        <v>1.9614610367953762</v>
      </c>
      <c r="S13">
        <f t="shared" si="3"/>
        <v>8.6466370198284875E-2</v>
      </c>
    </row>
    <row r="14" spans="1:19" x14ac:dyDescent="0.25">
      <c r="A14">
        <v>37.5</v>
      </c>
      <c r="B14">
        <v>1200</v>
      </c>
      <c r="F14">
        <v>0.13478225138462499</v>
      </c>
      <c r="G14">
        <v>12.3449897651029</v>
      </c>
      <c r="H14">
        <v>0.73504306194149605</v>
      </c>
      <c r="I14">
        <v>9198</v>
      </c>
      <c r="J14">
        <v>0</v>
      </c>
      <c r="K14">
        <v>8.9311859137164404</v>
      </c>
      <c r="L14">
        <v>1.538873429426314</v>
      </c>
      <c r="O14">
        <f t="shared" si="0"/>
        <v>52.173913043478258</v>
      </c>
      <c r="P14">
        <f t="shared" si="1"/>
        <v>13.743964695884817</v>
      </c>
      <c r="Q14">
        <v>0.127</v>
      </c>
      <c r="R14">
        <f t="shared" si="2"/>
        <v>0.49784287072201433</v>
      </c>
      <c r="S14">
        <f t="shared" si="3"/>
        <v>5.5742078995067321E-2</v>
      </c>
    </row>
    <row r="18" spans="1:6" x14ac:dyDescent="0.25">
      <c r="A18" t="s">
        <v>12</v>
      </c>
      <c r="B18">
        <v>2300</v>
      </c>
    </row>
    <row r="19" spans="1:6" x14ac:dyDescent="0.25">
      <c r="A19" t="s">
        <v>13</v>
      </c>
      <c r="B19">
        <v>1000</v>
      </c>
    </row>
    <row r="21" spans="1:6" x14ac:dyDescent="0.25">
      <c r="A21" t="s">
        <v>14</v>
      </c>
      <c r="B21" t="s">
        <v>27</v>
      </c>
    </row>
    <row r="22" spans="1:6" x14ac:dyDescent="0.25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</row>
    <row r="23" spans="1:6" x14ac:dyDescent="0.25">
      <c r="A23" t="s">
        <v>21</v>
      </c>
      <c r="B23" t="s">
        <v>22</v>
      </c>
    </row>
    <row r="24" spans="1:6" x14ac:dyDescent="0.25">
      <c r="A24" t="s">
        <v>23</v>
      </c>
      <c r="B24" t="s">
        <v>24</v>
      </c>
      <c r="C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5040R_GFHD_mt2206 1900KV_turnig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Hyunsoo Kim</cp:lastModifiedBy>
  <dcterms:created xsi:type="dcterms:W3CDTF">2016-10-13T14:22:56Z</dcterms:created>
  <dcterms:modified xsi:type="dcterms:W3CDTF">2017-01-25T17:12:34Z</dcterms:modified>
</cp:coreProperties>
</file>