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yunsoo Kim\Dropbox\Research\MASR\Prop test\Small motor\MT 2206-1900KV\"/>
    </mc:Choice>
  </mc:AlternateContent>
  <bookViews>
    <workbookView xWindow="0" yWindow="0" windowWidth="25665" windowHeight="7935"/>
  </bookViews>
  <sheets>
    <sheet name="6030R_GF_mt2206 1900KV_turnigy2" sheetId="1" r:id="rId1"/>
  </sheets>
  <calcPr calcId="171027" concurrentCalc="0"/>
</workbook>
</file>

<file path=xl/calcChain.xml><?xml version="1.0" encoding="utf-8"?>
<calcChain xmlns="http://schemas.openxmlformats.org/spreadsheetml/2006/main">
  <c r="R3" i="1" l="1"/>
  <c r="S3" i="1"/>
  <c r="R4" i="1"/>
  <c r="S4" i="1"/>
  <c r="R5" i="1"/>
  <c r="S5" i="1"/>
  <c r="R6" i="1"/>
  <c r="S6" i="1"/>
  <c r="R7" i="1"/>
  <c r="S7" i="1"/>
  <c r="R8" i="1"/>
  <c r="S8" i="1"/>
  <c r="R9" i="1"/>
  <c r="S9" i="1"/>
  <c r="R10" i="1"/>
  <c r="S10" i="1"/>
  <c r="R11" i="1"/>
  <c r="S11" i="1"/>
  <c r="R12" i="1"/>
  <c r="S12" i="1"/>
  <c r="R13" i="1"/>
  <c r="S13" i="1"/>
  <c r="R14" i="1"/>
  <c r="S14" i="1"/>
  <c r="R2" i="1"/>
  <c r="S2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O14" i="1"/>
  <c r="O13" i="1"/>
  <c r="O12" i="1"/>
  <c r="O11" i="1"/>
  <c r="O10" i="1"/>
  <c r="O9" i="1"/>
  <c r="O8" i="1"/>
  <c r="O7" i="1"/>
  <c r="O6" i="1"/>
  <c r="O5" i="1"/>
  <c r="O4" i="1"/>
  <c r="O3" i="1"/>
  <c r="O2" i="1"/>
</calcChain>
</file>

<file path=xl/sharedStrings.xml><?xml version="1.0" encoding="utf-8"?>
<sst xmlns="http://schemas.openxmlformats.org/spreadsheetml/2006/main" count="33" uniqueCount="33">
  <si>
    <t>Time (s)</t>
  </si>
  <si>
    <t>ESC signal (µs)</t>
  </si>
  <si>
    <t>Servo 1 (µs)</t>
  </si>
  <si>
    <t>Servo 2 (µs)</t>
  </si>
  <si>
    <t>Servo 3 (µs)</t>
  </si>
  <si>
    <t>Thrust (N)</t>
  </si>
  <si>
    <t>Voltage (V)</t>
  </si>
  <si>
    <t>Current (A)</t>
  </si>
  <si>
    <t>Motor Electrical Speed (RPM)</t>
  </si>
  <si>
    <t>Motor Optical Speed (RPM)</t>
  </si>
  <si>
    <t>Electrical Power (W)</t>
  </si>
  <si>
    <t>Overall Efficiency (N/W)</t>
  </si>
  <si>
    <t>App message</t>
  </si>
  <si>
    <t>Percent throtle</t>
  </si>
  <si>
    <t>Full Throtle(ESC)</t>
  </si>
  <si>
    <t>Minimum Throtle(ESC)</t>
  </si>
  <si>
    <t>Propeller</t>
  </si>
  <si>
    <t>Battery</t>
  </si>
  <si>
    <t>Turnigy</t>
  </si>
  <si>
    <t>3cell</t>
  </si>
  <si>
    <t>11.1V</t>
  </si>
  <si>
    <t>2700mah</t>
  </si>
  <si>
    <t>30C</t>
  </si>
  <si>
    <t>Motor</t>
  </si>
  <si>
    <t>MT2206-1900Kv</t>
  </si>
  <si>
    <t>ESC</t>
  </si>
  <si>
    <t>Afro</t>
  </si>
  <si>
    <t>30A</t>
  </si>
  <si>
    <t>6030_GF</t>
  </si>
  <si>
    <t>Thrust (gf)</t>
  </si>
  <si>
    <t>Prop Diam (m)</t>
  </si>
  <si>
    <t>Mechanical Power(W)</t>
  </si>
  <si>
    <t>Motor &amp; Power Efficiency(%)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</si>
</sst>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"/>
  <sheetViews>
    <sheetView tabSelected="1" workbookViewId="0">
      <selection activeCell="T9" sqref="T9"/>
    </sheetView>
  </sheetViews>
  <sheetFormatPr defaultRowHeight="15" x14ac:dyDescent="0.25"/>
  <cols>
    <col min="15" max="15" width="12.140625" bestFit="1" customWidth="1"/>
    <col min="16" max="16" width="12.42578125" bestFit="1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O1" t="s">
        <v>13</v>
      </c>
      <c r="P1" t="s">
        <v>29</v>
      </c>
      <c r="Q1" s="1" t="s">
        <v>30</v>
      </c>
      <c r="R1" t="s">
        <v>31</v>
      </c>
      <c r="S1" t="s">
        <v>32</v>
      </c>
    </row>
    <row r="2" spans="1:19" x14ac:dyDescent="0.25">
      <c r="A2">
        <v>1.5</v>
      </c>
      <c r="B2">
        <v>1200</v>
      </c>
      <c r="F2">
        <v>0.28903854677380197</v>
      </c>
      <c r="G2">
        <v>12.314601714812699</v>
      </c>
      <c r="H2">
        <v>0.77106722133487904</v>
      </c>
      <c r="I2">
        <v>8385</v>
      </c>
      <c r="J2">
        <v>0</v>
      </c>
      <c r="K2">
        <v>9.3674878384512894</v>
      </c>
      <c r="L2">
        <v>3.1463856415334583</v>
      </c>
      <c r="O2">
        <f>(B2/2300)*100</f>
        <v>52.173913043478258</v>
      </c>
      <c r="P2">
        <f>F2* 101.971621298</f>
        <v>29.473729232142396</v>
      </c>
      <c r="Q2">
        <v>0.15240000000000001</v>
      </c>
      <c r="R2">
        <f>SQRT(2*F2^3/(1.225*Q2*Q2))</f>
        <v>1.3028536500249479</v>
      </c>
      <c r="S2">
        <f xml:space="preserve"> R2/K2</f>
        <v>0.13908250242685624</v>
      </c>
    </row>
    <row r="3" spans="1:19" x14ac:dyDescent="0.25">
      <c r="A3">
        <v>4.5</v>
      </c>
      <c r="B3">
        <v>1400</v>
      </c>
      <c r="F3">
        <v>0.624617990263999</v>
      </c>
      <c r="G3">
        <v>12.2675012466641</v>
      </c>
      <c r="H3">
        <v>2.00482609045164</v>
      </c>
      <c r="I3">
        <v>12289</v>
      </c>
      <c r="J3">
        <v>0</v>
      </c>
      <c r="K3">
        <v>24.452082772367302</v>
      </c>
      <c r="L3">
        <v>2.6048214277720523</v>
      </c>
      <c r="O3">
        <f t="shared" ref="O3:O14" si="0">(B3/2300)*100</f>
        <v>60.869565217391312</v>
      </c>
      <c r="P3">
        <f t="shared" ref="P3:P14" si="1">F3* 101.971621298</f>
        <v>63.693309159118357</v>
      </c>
      <c r="Q3">
        <v>0.15240000000000001</v>
      </c>
      <c r="R3">
        <f t="shared" ref="R3:R14" si="2">SQRT(2*F3^3/(1.225*Q3*Q3))</f>
        <v>4.1388884294071806</v>
      </c>
      <c r="S3">
        <f t="shared" ref="S3:S14" si="3" xml:space="preserve"> R3/K3</f>
        <v>0.16926527150825929</v>
      </c>
    </row>
    <row r="4" spans="1:19" x14ac:dyDescent="0.25">
      <c r="A4">
        <v>7.5</v>
      </c>
      <c r="B4">
        <v>1600</v>
      </c>
      <c r="F4">
        <v>1.12261342115792</v>
      </c>
      <c r="G4">
        <v>12.190845984574301</v>
      </c>
      <c r="H4">
        <v>3.9556604936526001</v>
      </c>
      <c r="I4">
        <v>15672</v>
      </c>
      <c r="J4">
        <v>0</v>
      </c>
      <c r="K4">
        <v>48.104611506638697</v>
      </c>
      <c r="L4">
        <v>2.3797034642004982</v>
      </c>
      <c r="O4">
        <f t="shared" si="0"/>
        <v>69.565217391304344</v>
      </c>
      <c r="P4">
        <f t="shared" si="1"/>
        <v>114.4747106463676</v>
      </c>
      <c r="Q4">
        <v>0.15240000000000001</v>
      </c>
      <c r="R4">
        <f t="shared" si="2"/>
        <v>9.9725754674796612</v>
      </c>
      <c r="S4">
        <f t="shared" si="3"/>
        <v>0.20731017578436095</v>
      </c>
    </row>
    <row r="5" spans="1:19" x14ac:dyDescent="0.25">
      <c r="A5">
        <v>10.5</v>
      </c>
      <c r="B5">
        <v>1800</v>
      </c>
      <c r="F5">
        <v>1.7931907352373</v>
      </c>
      <c r="G5">
        <v>12.055047278251701</v>
      </c>
      <c r="H5">
        <v>7.3133973064261397</v>
      </c>
      <c r="I5">
        <v>19523</v>
      </c>
      <c r="J5">
        <v>0</v>
      </c>
      <c r="K5">
        <v>87.993865941342193</v>
      </c>
      <c r="L5">
        <v>2.0780376519721622</v>
      </c>
      <c r="O5">
        <f t="shared" si="0"/>
        <v>78.260869565217391</v>
      </c>
      <c r="P5">
        <f t="shared" si="1"/>
        <v>182.85456656870014</v>
      </c>
      <c r="Q5">
        <v>0.15240000000000001</v>
      </c>
      <c r="R5">
        <f t="shared" si="2"/>
        <v>20.132685810531388</v>
      </c>
      <c r="S5">
        <f t="shared" si="3"/>
        <v>0.22879646888059318</v>
      </c>
    </row>
    <row r="6" spans="1:19" x14ac:dyDescent="0.25">
      <c r="A6">
        <v>13.5</v>
      </c>
      <c r="B6">
        <v>2000</v>
      </c>
      <c r="F6">
        <v>2.0739415028343502</v>
      </c>
      <c r="G6">
        <v>11.961457799260099</v>
      </c>
      <c r="H6">
        <v>8.9589893868445891</v>
      </c>
      <c r="I6">
        <v>20853</v>
      </c>
      <c r="J6">
        <v>0</v>
      </c>
      <c r="K6">
        <v>107.003753202974</v>
      </c>
      <c r="L6">
        <v>1.9764089687589625</v>
      </c>
      <c r="O6">
        <f t="shared" si="0"/>
        <v>86.956521739130437</v>
      </c>
      <c r="P6">
        <f t="shared" si="1"/>
        <v>211.48317752122935</v>
      </c>
      <c r="Q6">
        <v>0.15240000000000001</v>
      </c>
      <c r="R6">
        <f t="shared" si="2"/>
        <v>25.041292457850744</v>
      </c>
      <c r="S6">
        <f t="shared" si="3"/>
        <v>0.23402256190350865</v>
      </c>
    </row>
    <row r="7" spans="1:19" x14ac:dyDescent="0.25">
      <c r="A7">
        <v>16.5</v>
      </c>
      <c r="B7">
        <v>2200</v>
      </c>
      <c r="F7">
        <v>2.07190716128295</v>
      </c>
      <c r="G7">
        <v>11.9258281478921</v>
      </c>
      <c r="H7">
        <v>8.8966454281442999</v>
      </c>
      <c r="I7">
        <v>20796</v>
      </c>
      <c r="J7">
        <v>0</v>
      </c>
      <c r="K7">
        <v>105.947967861232</v>
      </c>
      <c r="L7">
        <v>1.9941461519269712</v>
      </c>
      <c r="O7">
        <f t="shared" si="0"/>
        <v>95.652173913043484</v>
      </c>
      <c r="P7">
        <f t="shared" si="1"/>
        <v>211.27573241495921</v>
      </c>
      <c r="Q7">
        <v>0.15240000000000001</v>
      </c>
      <c r="R7">
        <f t="shared" si="2"/>
        <v>25.004456765637702</v>
      </c>
      <c r="S7">
        <f t="shared" si="3"/>
        <v>0.23600695011336048</v>
      </c>
    </row>
    <row r="8" spans="1:19" x14ac:dyDescent="0.25">
      <c r="A8">
        <v>19.5</v>
      </c>
      <c r="B8">
        <v>2300</v>
      </c>
      <c r="F8">
        <v>2.0562427348641701</v>
      </c>
      <c r="G8">
        <v>11.9019017206966</v>
      </c>
      <c r="H8">
        <v>8.8748237105422998</v>
      </c>
      <c r="I8">
        <v>20738</v>
      </c>
      <c r="J8">
        <v>0</v>
      </c>
      <c r="K8">
        <v>105.473522525756</v>
      </c>
      <c r="L8">
        <v>1.9879719614477533</v>
      </c>
      <c r="O8">
        <f t="shared" si="0"/>
        <v>100</v>
      </c>
      <c r="P8">
        <f t="shared" si="1"/>
        <v>209.67840545633297</v>
      </c>
      <c r="Q8">
        <v>0.15240000000000001</v>
      </c>
      <c r="R8">
        <f t="shared" si="2"/>
        <v>24.721428237145393</v>
      </c>
      <c r="S8">
        <f t="shared" si="3"/>
        <v>0.23438515795382267</v>
      </c>
    </row>
    <row r="9" spans="1:19" x14ac:dyDescent="0.25">
      <c r="A9">
        <v>22.5</v>
      </c>
      <c r="B9">
        <v>2200</v>
      </c>
      <c r="F9">
        <v>2.0491267143364702</v>
      </c>
      <c r="G9">
        <v>11.8809271059342</v>
      </c>
      <c r="H9">
        <v>8.8547360809931401</v>
      </c>
      <c r="I9">
        <v>20706</v>
      </c>
      <c r="J9">
        <v>0</v>
      </c>
      <c r="K9">
        <v>105.055238842644</v>
      </c>
      <c r="L9">
        <v>1.9889800414323984</v>
      </c>
      <c r="O9">
        <f t="shared" si="0"/>
        <v>95.652173913043484</v>
      </c>
      <c r="P9">
        <f t="shared" si="1"/>
        <v>208.95277330593356</v>
      </c>
      <c r="Q9">
        <v>0.15240000000000001</v>
      </c>
      <c r="R9">
        <f t="shared" si="2"/>
        <v>24.593209496009926</v>
      </c>
      <c r="S9">
        <f t="shared" si="3"/>
        <v>0.23409788761554892</v>
      </c>
    </row>
    <row r="10" spans="1:19" x14ac:dyDescent="0.25">
      <c r="A10">
        <v>25.5</v>
      </c>
      <c r="B10">
        <v>2000</v>
      </c>
      <c r="F10">
        <v>2.0318293753334902</v>
      </c>
      <c r="G10">
        <v>11.866614353653199</v>
      </c>
      <c r="H10">
        <v>8.7885354169202099</v>
      </c>
      <c r="I10">
        <v>20689</v>
      </c>
      <c r="J10">
        <v>0</v>
      </c>
      <c r="K10">
        <v>104.142722588513</v>
      </c>
      <c r="L10">
        <v>1.9894710878867441</v>
      </c>
      <c r="O10">
        <f t="shared" si="0"/>
        <v>86.956521739130437</v>
      </c>
      <c r="P10">
        <f t="shared" si="1"/>
        <v>207.18893560365856</v>
      </c>
      <c r="Q10">
        <v>0.15240000000000001</v>
      </c>
      <c r="R10">
        <f t="shared" si="2"/>
        <v>24.282468766774365</v>
      </c>
      <c r="S10">
        <f t="shared" si="3"/>
        <v>0.23316529627056951</v>
      </c>
    </row>
    <row r="11" spans="1:19" x14ac:dyDescent="0.25">
      <c r="A11">
        <v>28.5</v>
      </c>
      <c r="B11">
        <v>1800</v>
      </c>
      <c r="F11">
        <v>1.7466551850371901</v>
      </c>
      <c r="G11">
        <v>11.9082553498704</v>
      </c>
      <c r="H11">
        <v>7.1569376214362501</v>
      </c>
      <c r="I11">
        <v>19267</v>
      </c>
      <c r="J11">
        <v>0</v>
      </c>
      <c r="K11">
        <v>85.1124091185346</v>
      </c>
      <c r="L11">
        <v>2.0926356439840714</v>
      </c>
      <c r="O11">
        <f t="shared" si="0"/>
        <v>78.260869565217391</v>
      </c>
      <c r="P11">
        <f t="shared" si="1"/>
        <v>178.10926106680046</v>
      </c>
      <c r="Q11">
        <v>0.15240000000000001</v>
      </c>
      <c r="R11">
        <f t="shared" si="2"/>
        <v>19.354089838367017</v>
      </c>
      <c r="S11">
        <f t="shared" si="3"/>
        <v>0.22739445444920853</v>
      </c>
    </row>
    <row r="12" spans="1:19" x14ac:dyDescent="0.25">
      <c r="A12">
        <v>31.5</v>
      </c>
      <c r="B12">
        <v>1600</v>
      </c>
      <c r="F12">
        <v>1.08219872960434</v>
      </c>
      <c r="G12">
        <v>12.023732127276601</v>
      </c>
      <c r="H12">
        <v>3.8069514750961502</v>
      </c>
      <c r="I12">
        <v>15508</v>
      </c>
      <c r="J12">
        <v>0</v>
      </c>
      <c r="K12">
        <v>45.619517397540903</v>
      </c>
      <c r="L12">
        <v>2.4189988259354007</v>
      </c>
      <c r="O12">
        <f t="shared" si="0"/>
        <v>69.565217391304344</v>
      </c>
      <c r="P12">
        <f t="shared" si="1"/>
        <v>110.35355902439046</v>
      </c>
      <c r="Q12">
        <v>0.15240000000000001</v>
      </c>
      <c r="R12">
        <f t="shared" si="2"/>
        <v>9.4389245841602492</v>
      </c>
      <c r="S12">
        <f t="shared" si="3"/>
        <v>0.20690540195563423</v>
      </c>
    </row>
    <row r="13" spans="1:19" x14ac:dyDescent="0.25">
      <c r="A13">
        <v>34.5</v>
      </c>
      <c r="B13">
        <v>1400</v>
      </c>
      <c r="F13">
        <v>0.65784650228957997</v>
      </c>
      <c r="G13">
        <v>12.0964406993194</v>
      </c>
      <c r="H13">
        <v>1.9749754470110901</v>
      </c>
      <c r="I13">
        <v>12193</v>
      </c>
      <c r="J13">
        <v>0</v>
      </c>
      <c r="K13">
        <v>23.757211742969002</v>
      </c>
      <c r="L13">
        <v>2.8236341507348643</v>
      </c>
      <c r="O13">
        <f t="shared" si="0"/>
        <v>60.869565217391312</v>
      </c>
      <c r="P13">
        <f t="shared" si="1"/>
        <v>67.081674403686947</v>
      </c>
      <c r="Q13">
        <v>0.15240000000000001</v>
      </c>
      <c r="R13">
        <f t="shared" si="2"/>
        <v>4.4735144176976469</v>
      </c>
      <c r="S13">
        <f t="shared" si="3"/>
        <v>0.18830132366108127</v>
      </c>
    </row>
    <row r="14" spans="1:19" x14ac:dyDescent="0.25">
      <c r="A14">
        <v>37.5</v>
      </c>
      <c r="B14">
        <v>1200</v>
      </c>
      <c r="F14">
        <v>0.29073204137248698</v>
      </c>
      <c r="G14">
        <v>12.1551265120906</v>
      </c>
      <c r="H14">
        <v>0.75816885885214602</v>
      </c>
      <c r="I14">
        <v>8412</v>
      </c>
      <c r="J14">
        <v>0</v>
      </c>
      <c r="K14">
        <v>9.0924710642196391</v>
      </c>
      <c r="L14">
        <v>3.2605457210299198</v>
      </c>
      <c r="O14">
        <f t="shared" si="0"/>
        <v>52.173913043478258</v>
      </c>
      <c r="P14">
        <f t="shared" si="1"/>
        <v>29.646417622029713</v>
      </c>
      <c r="Q14">
        <v>0.15240000000000001</v>
      </c>
      <c r="R14">
        <f t="shared" si="2"/>
        <v>1.3143206549491939</v>
      </c>
      <c r="S14">
        <f t="shared" si="3"/>
        <v>0.14455043581290686</v>
      </c>
    </row>
    <row r="18" spans="1:6" x14ac:dyDescent="0.25">
      <c r="A18" t="s">
        <v>14</v>
      </c>
      <c r="B18">
        <v>2300</v>
      </c>
    </row>
    <row r="19" spans="1:6" x14ac:dyDescent="0.25">
      <c r="A19" t="s">
        <v>15</v>
      </c>
      <c r="B19">
        <v>1000</v>
      </c>
    </row>
    <row r="21" spans="1:6" x14ac:dyDescent="0.25">
      <c r="A21" t="s">
        <v>16</v>
      </c>
      <c r="B21" t="s">
        <v>28</v>
      </c>
    </row>
    <row r="22" spans="1:6" x14ac:dyDescent="0.25">
      <c r="A22" t="s">
        <v>17</v>
      </c>
      <c r="B22" t="s">
        <v>18</v>
      </c>
      <c r="C22" t="s">
        <v>19</v>
      </c>
      <c r="D22" t="s">
        <v>20</v>
      </c>
      <c r="E22" t="s">
        <v>21</v>
      </c>
      <c r="F22" t="s">
        <v>22</v>
      </c>
    </row>
    <row r="23" spans="1:6" x14ac:dyDescent="0.25">
      <c r="A23" t="s">
        <v>23</v>
      </c>
      <c r="B23" t="s">
        <v>24</v>
      </c>
    </row>
    <row r="24" spans="1:6" x14ac:dyDescent="0.25">
      <c r="A24" t="s">
        <v>25</v>
      </c>
      <c r="B24" t="s">
        <v>26</v>
      </c>
      <c r="C24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6030R_GF_mt2206 1900KV_turnigy2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Hyunsoo Kim</cp:lastModifiedBy>
  <dcterms:created xsi:type="dcterms:W3CDTF">2016-10-13T14:26:25Z</dcterms:created>
  <dcterms:modified xsi:type="dcterms:W3CDTF">2017-01-25T17:16:09Z</dcterms:modified>
</cp:coreProperties>
</file>