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nsoo Kim\Dropbox\Research\MASR\Prop test\Small motor\PM 1806-2300KV\"/>
    </mc:Choice>
  </mc:AlternateContent>
  <bookViews>
    <workbookView xWindow="0" yWindow="0" windowWidth="28800" windowHeight="12210"/>
  </bookViews>
  <sheets>
    <sheet name="CustomSequence_2016-10-06_14401" sheetId="1" r:id="rId1"/>
  </sheets>
  <calcPr calcId="171027" concurrentCalc="0"/>
</workbook>
</file>

<file path=xl/calcChain.xml><?xml version="1.0" encoding="utf-8"?>
<calcChain xmlns="http://schemas.openxmlformats.org/spreadsheetml/2006/main">
  <c r="Q14" i="1" l="1"/>
  <c r="S14" i="1"/>
  <c r="T14" i="1"/>
  <c r="Q13" i="1"/>
  <c r="S13" i="1"/>
  <c r="T13" i="1"/>
  <c r="Q12" i="1"/>
  <c r="S12" i="1"/>
  <c r="T12" i="1"/>
  <c r="Q11" i="1"/>
  <c r="S11" i="1"/>
  <c r="T11" i="1"/>
  <c r="Q10" i="1"/>
  <c r="S10" i="1"/>
  <c r="T10" i="1"/>
  <c r="Q9" i="1"/>
  <c r="S9" i="1"/>
  <c r="T9" i="1"/>
  <c r="Q8" i="1"/>
  <c r="S8" i="1"/>
  <c r="T8" i="1"/>
  <c r="Q7" i="1"/>
  <c r="S7" i="1"/>
  <c r="T7" i="1"/>
  <c r="Q6" i="1"/>
  <c r="S6" i="1"/>
  <c r="T6" i="1"/>
  <c r="Q5" i="1"/>
  <c r="S5" i="1"/>
  <c r="T5" i="1"/>
  <c r="Q4" i="1"/>
  <c r="S4" i="1"/>
  <c r="T4" i="1"/>
  <c r="Q3" i="1"/>
  <c r="S3" i="1"/>
  <c r="T3" i="1"/>
  <c r="Q2" i="1"/>
  <c r="S2" i="1"/>
  <c r="T2" i="1"/>
  <c r="P14" i="1"/>
  <c r="O14" i="1"/>
  <c r="P13" i="1"/>
  <c r="O13" i="1"/>
  <c r="P12" i="1"/>
  <c r="O12" i="1"/>
  <c r="P11" i="1"/>
  <c r="O11" i="1"/>
  <c r="P10" i="1"/>
  <c r="O10" i="1"/>
  <c r="P9" i="1"/>
  <c r="O9" i="1"/>
  <c r="P8" i="1"/>
  <c r="O8" i="1"/>
  <c r="P7" i="1"/>
  <c r="O7" i="1"/>
  <c r="P6" i="1"/>
  <c r="O6" i="1"/>
  <c r="P5" i="1"/>
  <c r="O5" i="1"/>
  <c r="P4" i="1"/>
  <c r="O4" i="1"/>
  <c r="P3" i="1"/>
  <c r="O3" i="1"/>
  <c r="P2" i="1"/>
  <c r="O2" i="1"/>
</calcChain>
</file>

<file path=xl/sharedStrings.xml><?xml version="1.0" encoding="utf-8"?>
<sst xmlns="http://schemas.openxmlformats.org/spreadsheetml/2006/main" count="34" uniqueCount="33">
  <si>
    <t>Time (s)</t>
  </si>
  <si>
    <t>ESC signal (µs)</t>
  </si>
  <si>
    <t>Servo 1 (µs)</t>
  </si>
  <si>
    <t>Servo 2 (µs)</t>
  </si>
  <si>
    <t>Servo 3 (µs)</t>
  </si>
  <si>
    <t>Thrust (gf)</t>
  </si>
  <si>
    <t>Voltage (V)</t>
  </si>
  <si>
    <t>Current (A)</t>
  </si>
  <si>
    <t>Motor Electrical Speed (RPM)</t>
  </si>
  <si>
    <t>Motor Optical Speed (RPM)</t>
  </si>
  <si>
    <t>Electrical Power (W)</t>
  </si>
  <si>
    <t>Overall Efficiency (gf/W)</t>
  </si>
  <si>
    <t>App message</t>
  </si>
  <si>
    <t>6045R</t>
  </si>
  <si>
    <t>Battery</t>
  </si>
  <si>
    <t>Motor</t>
  </si>
  <si>
    <t>Zippy</t>
  </si>
  <si>
    <t>3cell</t>
  </si>
  <si>
    <t>11.1V</t>
  </si>
  <si>
    <t>5000mah</t>
  </si>
  <si>
    <t>30C</t>
  </si>
  <si>
    <t>Full Throtle(ESC)</t>
  </si>
  <si>
    <t>Minimum Throtle(ESC)</t>
  </si>
  <si>
    <t>Propeller</t>
  </si>
  <si>
    <t>PM 1806-2300KV</t>
  </si>
  <si>
    <t>ESC</t>
  </si>
  <si>
    <t>Afro</t>
  </si>
  <si>
    <t>30A</t>
  </si>
  <si>
    <t>Percent throtle</t>
  </si>
  <si>
    <t>Thrust(N)</t>
  </si>
  <si>
    <t>Prop Diam (m)</t>
  </si>
  <si>
    <t>Mechanical Power(W)</t>
  </si>
  <si>
    <t>Motor &amp; Power Efficiency(%)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</si>
</sst>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G1" workbookViewId="0">
      <selection activeCell="N21" sqref="N21"/>
    </sheetView>
  </sheetViews>
  <sheetFormatPr defaultRowHeight="15" x14ac:dyDescent="0.25"/>
  <cols>
    <col min="1" max="2" width="17.42578125" customWidth="1"/>
    <col min="7" max="7" width="13.7109375" customWidth="1"/>
    <col min="8" max="8" width="19.42578125" customWidth="1"/>
    <col min="9" max="9" width="25.28515625" customWidth="1"/>
    <col min="10" max="10" width="16.28515625" customWidth="1"/>
    <col min="11" max="11" width="18.140625" customWidth="1"/>
    <col min="12" max="12" width="20.140625" customWidth="1"/>
    <col min="15" max="15" width="14" customWidth="1"/>
    <col min="16" max="16" width="15.7109375" customWidth="1"/>
    <col min="17" max="17" width="13.7109375" customWidth="1"/>
    <col min="18" max="18" width="19.7109375" customWidth="1"/>
    <col min="19" max="19" width="27" customWidth="1"/>
    <col min="20" max="20" width="28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28</v>
      </c>
      <c r="P1" t="s">
        <v>5</v>
      </c>
      <c r="Q1" t="s">
        <v>29</v>
      </c>
      <c r="R1" s="1" t="s">
        <v>30</v>
      </c>
      <c r="S1" t="s">
        <v>31</v>
      </c>
      <c r="T1" t="s">
        <v>32</v>
      </c>
    </row>
    <row r="2" spans="1:20" x14ac:dyDescent="0.25">
      <c r="A2">
        <v>1.5</v>
      </c>
      <c r="B2">
        <v>1200</v>
      </c>
      <c r="F2">
        <v>-60.9947928534515</v>
      </c>
      <c r="G2">
        <v>12.2658111370434</v>
      </c>
      <c r="H2">
        <v>0.60884449181738998</v>
      </c>
      <c r="I2">
        <v>4738</v>
      </c>
      <c r="J2">
        <v>0</v>
      </c>
      <c r="K2">
        <v>7.3367164192757599</v>
      </c>
      <c r="L2">
        <v>8.3136364236731009</v>
      </c>
      <c r="O2">
        <f>(B2/2300)*100</f>
        <v>52.173913043478258</v>
      </c>
      <c r="P2">
        <f>-(F2)</f>
        <v>60.9947928534515</v>
      </c>
      <c r="Q2">
        <f>P2/101.971621298</f>
        <v>0.59815458533508492</v>
      </c>
      <c r="R2">
        <v>0.15240000000000001</v>
      </c>
      <c r="S2">
        <f>SQRT(2*Q2^3/(1.225*R2*R2))</f>
        <v>3.8786638361982311</v>
      </c>
      <c r="T2">
        <f xml:space="preserve"> S2/K2</f>
        <v>0.5286648160487456</v>
      </c>
    </row>
    <row r="3" spans="1:20" x14ac:dyDescent="0.25">
      <c r="A3">
        <v>4.5</v>
      </c>
      <c r="B3">
        <v>1400</v>
      </c>
      <c r="F3">
        <v>-189.654425509943</v>
      </c>
      <c r="G3">
        <v>12.1962698386225</v>
      </c>
      <c r="H3">
        <v>2.2491613796513801</v>
      </c>
      <c r="I3">
        <v>8031</v>
      </c>
      <c r="J3">
        <v>0</v>
      </c>
      <c r="K3">
        <v>27.279984579253298</v>
      </c>
      <c r="L3">
        <v>6.9521456274640698</v>
      </c>
      <c r="O3">
        <f t="shared" ref="O3:O14" si="0">(B3/2300)*100</f>
        <v>60.869565217391312</v>
      </c>
      <c r="P3">
        <f t="shared" ref="P3:P14" si="1">-(F3)</f>
        <v>189.654425509943</v>
      </c>
      <c r="Q3">
        <f t="shared" ref="Q3:Q14" si="2">P3/101.971621298</f>
        <v>1.8598745719233036</v>
      </c>
      <c r="R3">
        <v>0.15240000000000001</v>
      </c>
      <c r="S3">
        <f t="shared" ref="S3:S14" si="3">SQRT(2*Q3^3/(1.225*R3*R3))</f>
        <v>21.266081391188496</v>
      </c>
      <c r="T3">
        <f t="shared" ref="T3:T14" si="4" xml:space="preserve"> S3/K3</f>
        <v>0.77954887875418977</v>
      </c>
    </row>
    <row r="4" spans="1:20" x14ac:dyDescent="0.25">
      <c r="A4">
        <v>7.5</v>
      </c>
      <c r="B4">
        <v>1600</v>
      </c>
      <c r="F4">
        <v>-341.29987504060898</v>
      </c>
      <c r="G4">
        <v>12.0549334624178</v>
      </c>
      <c r="H4">
        <v>5.3764744716397503</v>
      </c>
      <c r="I4">
        <v>10691</v>
      </c>
      <c r="J4">
        <v>0</v>
      </c>
      <c r="K4">
        <v>64.6532159703969</v>
      </c>
      <c r="L4">
        <v>5.2789311392782396</v>
      </c>
      <c r="O4">
        <f t="shared" si="0"/>
        <v>69.565217391304344</v>
      </c>
      <c r="P4">
        <f t="shared" si="1"/>
        <v>341.29987504060898</v>
      </c>
      <c r="Q4">
        <f t="shared" si="2"/>
        <v>3.3470084195601877</v>
      </c>
      <c r="R4">
        <v>0.15240000000000001</v>
      </c>
      <c r="S4">
        <f t="shared" si="3"/>
        <v>51.338975019386034</v>
      </c>
      <c r="T4">
        <f t="shared" si="4"/>
        <v>0.79406684182412324</v>
      </c>
    </row>
    <row r="5" spans="1:20" x14ac:dyDescent="0.25">
      <c r="A5">
        <v>10.5</v>
      </c>
      <c r="B5">
        <v>1800</v>
      </c>
      <c r="F5">
        <v>-486.56836885739301</v>
      </c>
      <c r="G5">
        <v>11.827206694535301</v>
      </c>
      <c r="H5">
        <v>10.170147179336199</v>
      </c>
      <c r="I5">
        <v>12658</v>
      </c>
      <c r="J5">
        <v>0</v>
      </c>
      <c r="K5">
        <v>120.105685840921</v>
      </c>
      <c r="L5">
        <v>4.0511684809147699</v>
      </c>
      <c r="O5">
        <f t="shared" si="0"/>
        <v>78.260869565217391</v>
      </c>
      <c r="P5">
        <f t="shared" si="1"/>
        <v>486.56836885739301</v>
      </c>
      <c r="Q5">
        <f t="shared" si="2"/>
        <v>4.7716056944456584</v>
      </c>
      <c r="R5">
        <v>0.15240000000000001</v>
      </c>
      <c r="S5">
        <f t="shared" si="3"/>
        <v>87.389410304311156</v>
      </c>
      <c r="T5">
        <f t="shared" si="4"/>
        <v>0.72760427362329638</v>
      </c>
    </row>
    <row r="6" spans="1:20" x14ac:dyDescent="0.25">
      <c r="A6">
        <v>13.5</v>
      </c>
      <c r="B6">
        <v>2000</v>
      </c>
      <c r="F6">
        <v>-509.13665788669101</v>
      </c>
      <c r="G6">
        <v>11.721949307813</v>
      </c>
      <c r="H6">
        <v>11.6781346178599</v>
      </c>
      <c r="I6">
        <v>12976</v>
      </c>
      <c r="J6">
        <v>0</v>
      </c>
      <c r="K6">
        <v>136.722120689804</v>
      </c>
      <c r="L6">
        <v>3.7238791741815001</v>
      </c>
      <c r="O6">
        <f t="shared" si="0"/>
        <v>86.956521739130437</v>
      </c>
      <c r="P6">
        <f t="shared" si="1"/>
        <v>509.13665788669101</v>
      </c>
      <c r="Q6">
        <f t="shared" si="2"/>
        <v>4.9929250060543744</v>
      </c>
      <c r="R6">
        <v>0.15240000000000001</v>
      </c>
      <c r="S6">
        <f t="shared" si="3"/>
        <v>93.539393778268419</v>
      </c>
      <c r="T6">
        <f t="shared" si="4"/>
        <v>0.6841569843002302</v>
      </c>
    </row>
    <row r="7" spans="1:20" x14ac:dyDescent="0.25">
      <c r="A7">
        <v>16.5</v>
      </c>
      <c r="B7">
        <v>2200</v>
      </c>
      <c r="F7">
        <v>-482.90698363957398</v>
      </c>
      <c r="G7">
        <v>11.7118660298501</v>
      </c>
      <c r="H7">
        <v>11.053042498216101</v>
      </c>
      <c r="I7">
        <v>12779</v>
      </c>
      <c r="J7">
        <v>0</v>
      </c>
      <c r="K7">
        <v>129.291428044919</v>
      </c>
      <c r="L7">
        <v>3.7350270697899401</v>
      </c>
      <c r="O7">
        <f t="shared" si="0"/>
        <v>95.652173913043484</v>
      </c>
      <c r="P7">
        <f t="shared" si="1"/>
        <v>482.90698363957398</v>
      </c>
      <c r="Q7">
        <f t="shared" si="2"/>
        <v>4.7356997710994069</v>
      </c>
      <c r="R7">
        <v>0.15240000000000001</v>
      </c>
      <c r="S7">
        <f t="shared" si="3"/>
        <v>86.40487155679287</v>
      </c>
      <c r="T7">
        <f t="shared" si="4"/>
        <v>0.66829543816913917</v>
      </c>
    </row>
    <row r="8" spans="1:20" x14ac:dyDescent="0.25">
      <c r="A8">
        <v>19.5</v>
      </c>
      <c r="B8">
        <v>2300</v>
      </c>
      <c r="F8">
        <v>-476.704311683485</v>
      </c>
      <c r="G8">
        <v>11.6947651534218</v>
      </c>
      <c r="H8">
        <v>10.8887068290807</v>
      </c>
      <c r="I8">
        <v>12512</v>
      </c>
      <c r="J8">
        <v>0</v>
      </c>
      <c r="K8">
        <v>127.18258665182201</v>
      </c>
      <c r="L8">
        <v>3.7481885235478001</v>
      </c>
      <c r="O8">
        <f t="shared" si="0"/>
        <v>100</v>
      </c>
      <c r="P8">
        <f t="shared" si="1"/>
        <v>476.704311683485</v>
      </c>
      <c r="Q8">
        <f t="shared" si="2"/>
        <v>4.6748723381613502</v>
      </c>
      <c r="R8">
        <v>0.15240000000000001</v>
      </c>
      <c r="S8">
        <f t="shared" si="3"/>
        <v>84.745494833868207</v>
      </c>
      <c r="T8">
        <f t="shared" si="4"/>
        <v>0.66632938568759759</v>
      </c>
    </row>
    <row r="9" spans="1:20" x14ac:dyDescent="0.25">
      <c r="A9">
        <v>22.5</v>
      </c>
      <c r="B9">
        <v>2200</v>
      </c>
      <c r="F9">
        <v>-466.344944315813</v>
      </c>
      <c r="G9">
        <v>11.684213220354099</v>
      </c>
      <c r="H9">
        <v>10.6880907799684</v>
      </c>
      <c r="I9">
        <v>12381</v>
      </c>
      <c r="J9">
        <v>0</v>
      </c>
      <c r="K9">
        <v>124.728580944999</v>
      </c>
      <c r="L9">
        <v>3.73887797634332</v>
      </c>
      <c r="O9">
        <f t="shared" si="0"/>
        <v>95.652173913043484</v>
      </c>
      <c r="P9">
        <f t="shared" si="1"/>
        <v>466.344944315813</v>
      </c>
      <c r="Q9">
        <f t="shared" si="2"/>
        <v>4.5732816481653762</v>
      </c>
      <c r="R9">
        <v>0.15240000000000001</v>
      </c>
      <c r="S9">
        <f t="shared" si="3"/>
        <v>81.99812262847945</v>
      </c>
      <c r="T9">
        <f t="shared" si="4"/>
        <v>0.65741245516645297</v>
      </c>
    </row>
    <row r="10" spans="1:20" x14ac:dyDescent="0.25">
      <c r="A10">
        <v>25.5</v>
      </c>
      <c r="B10">
        <v>2000</v>
      </c>
      <c r="F10">
        <v>-457.829678178645</v>
      </c>
      <c r="G10">
        <v>11.6742340021861</v>
      </c>
      <c r="H10">
        <v>10.532029424616301</v>
      </c>
      <c r="I10">
        <v>12236</v>
      </c>
      <c r="J10">
        <v>0</v>
      </c>
      <c r="K10">
        <v>122.785998572731</v>
      </c>
      <c r="L10">
        <v>3.72867984542598</v>
      </c>
      <c r="O10">
        <f t="shared" si="0"/>
        <v>86.956521739130437</v>
      </c>
      <c r="P10">
        <f t="shared" si="1"/>
        <v>457.829678178645</v>
      </c>
      <c r="Q10">
        <f t="shared" si="2"/>
        <v>4.4897754135014871</v>
      </c>
      <c r="R10">
        <v>0.15240000000000001</v>
      </c>
      <c r="S10">
        <f t="shared" si="3"/>
        <v>79.762528449249828</v>
      </c>
      <c r="T10">
        <f t="shared" si="4"/>
        <v>0.6496060575017707</v>
      </c>
    </row>
    <row r="11" spans="1:20" x14ac:dyDescent="0.25">
      <c r="A11">
        <v>28.5</v>
      </c>
      <c r="B11">
        <v>1800</v>
      </c>
      <c r="F11">
        <v>-411.78594189231097</v>
      </c>
      <c r="G11">
        <v>11.737579751842</v>
      </c>
      <c r="H11">
        <v>8.6268239990039994</v>
      </c>
      <c r="I11">
        <v>11524</v>
      </c>
      <c r="J11">
        <v>0</v>
      </c>
      <c r="K11">
        <v>101.110514568802</v>
      </c>
      <c r="L11">
        <v>4.0726322445140299</v>
      </c>
      <c r="O11">
        <f t="shared" si="0"/>
        <v>78.260869565217391</v>
      </c>
      <c r="P11">
        <f t="shared" si="1"/>
        <v>411.78594189231097</v>
      </c>
      <c r="Q11">
        <f t="shared" si="2"/>
        <v>4.0382406070500272</v>
      </c>
      <c r="R11">
        <v>0.15240000000000001</v>
      </c>
      <c r="S11">
        <f t="shared" si="3"/>
        <v>68.037801813093367</v>
      </c>
      <c r="T11">
        <f t="shared" si="4"/>
        <v>0.6729053066661641</v>
      </c>
    </row>
    <row r="12" spans="1:20" x14ac:dyDescent="0.25">
      <c r="A12">
        <v>31.5</v>
      </c>
      <c r="B12">
        <v>1600</v>
      </c>
      <c r="F12">
        <v>-282.22059208341398</v>
      </c>
      <c r="G12">
        <v>11.900374779044601</v>
      </c>
      <c r="H12">
        <v>4.6480781048450099</v>
      </c>
      <c r="I12">
        <v>9572</v>
      </c>
      <c r="J12">
        <v>0</v>
      </c>
      <c r="K12">
        <v>55.170916454129902</v>
      </c>
      <c r="L12">
        <v>5.1153870593767898</v>
      </c>
      <c r="O12">
        <f t="shared" si="0"/>
        <v>69.565217391304344</v>
      </c>
      <c r="P12">
        <f t="shared" si="1"/>
        <v>282.22059208341398</v>
      </c>
      <c r="Q12">
        <f t="shared" si="2"/>
        <v>2.7676385693491885</v>
      </c>
      <c r="R12">
        <v>0.15240000000000001</v>
      </c>
      <c r="S12">
        <f t="shared" si="3"/>
        <v>38.603443636421609</v>
      </c>
      <c r="T12">
        <f t="shared" si="4"/>
        <v>0.69970640543042661</v>
      </c>
    </row>
    <row r="13" spans="1:20" x14ac:dyDescent="0.25">
      <c r="A13">
        <v>34.5</v>
      </c>
      <c r="B13">
        <v>1400</v>
      </c>
      <c r="F13">
        <v>-163.70000844720701</v>
      </c>
      <c r="G13">
        <v>12.027163173460499</v>
      </c>
      <c r="H13">
        <v>1.9861679348618599</v>
      </c>
      <c r="I13">
        <v>7310</v>
      </c>
      <c r="J13">
        <v>0</v>
      </c>
      <c r="K13">
        <v>23.768538720787099</v>
      </c>
      <c r="L13">
        <v>6.8872558961330501</v>
      </c>
      <c r="O13">
        <f t="shared" si="0"/>
        <v>60.869565217391312</v>
      </c>
      <c r="P13">
        <f t="shared" si="1"/>
        <v>163.70000844720701</v>
      </c>
      <c r="Q13">
        <f t="shared" si="2"/>
        <v>1.605348687835541</v>
      </c>
      <c r="R13">
        <v>0.15240000000000001</v>
      </c>
      <c r="S13">
        <f t="shared" si="3"/>
        <v>17.053599229787576</v>
      </c>
      <c r="T13">
        <f t="shared" si="4"/>
        <v>0.71748622959614761</v>
      </c>
    </row>
    <row r="14" spans="1:20" x14ac:dyDescent="0.25">
      <c r="A14">
        <v>37.5</v>
      </c>
      <c r="B14">
        <v>1200</v>
      </c>
      <c r="F14">
        <v>-56.7845844230824</v>
      </c>
      <c r="G14">
        <v>12.1038616843379</v>
      </c>
      <c r="H14">
        <v>0.57121000749670103</v>
      </c>
      <c r="I14">
        <v>4428</v>
      </c>
      <c r="J14">
        <v>0</v>
      </c>
      <c r="K14">
        <v>6.8123974395657596</v>
      </c>
      <c r="L14">
        <v>8.3354773303863396</v>
      </c>
      <c r="O14">
        <f t="shared" si="0"/>
        <v>52.173913043478258</v>
      </c>
      <c r="P14">
        <f t="shared" si="1"/>
        <v>56.7845844230824</v>
      </c>
      <c r="Q14">
        <f t="shared" si="2"/>
        <v>0.55686654483148967</v>
      </c>
      <c r="R14">
        <v>0.15240000000000001</v>
      </c>
      <c r="S14">
        <f t="shared" si="3"/>
        <v>3.4840844840100269</v>
      </c>
      <c r="T14">
        <f t="shared" si="4"/>
        <v>0.51143294485063273</v>
      </c>
    </row>
    <row r="16" spans="1:20" x14ac:dyDescent="0.25">
      <c r="A16" t="s">
        <v>21</v>
      </c>
      <c r="B16">
        <v>2300</v>
      </c>
    </row>
    <row r="17" spans="1:6" x14ac:dyDescent="0.25">
      <c r="A17" t="s">
        <v>22</v>
      </c>
      <c r="B17">
        <v>1000</v>
      </c>
    </row>
    <row r="19" spans="1:6" x14ac:dyDescent="0.25">
      <c r="A19" t="s">
        <v>23</v>
      </c>
      <c r="B19" t="s">
        <v>13</v>
      </c>
    </row>
    <row r="20" spans="1:6" x14ac:dyDescent="0.25">
      <c r="A20" t="s">
        <v>14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</row>
    <row r="21" spans="1:6" x14ac:dyDescent="0.25">
      <c r="A21" t="s">
        <v>15</v>
      </c>
      <c r="B21" t="s">
        <v>24</v>
      </c>
    </row>
    <row r="22" spans="1:6" x14ac:dyDescent="0.25">
      <c r="A22" t="s">
        <v>25</v>
      </c>
      <c r="B22" t="s">
        <v>26</v>
      </c>
      <c r="C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CustomSequence_2016-10-06_14401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CPU2</dc:creator>
  <cp:lastModifiedBy>Hyunsoo Kim</cp:lastModifiedBy>
  <dcterms:created xsi:type="dcterms:W3CDTF">2016-10-06T18:55:32Z</dcterms:created>
  <dcterms:modified xsi:type="dcterms:W3CDTF">2017-01-26T02:20:03Z</dcterms:modified>
</cp:coreProperties>
</file>