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rammingData\coursera_business_analytics_with_excel\solutions\"/>
    </mc:Choice>
  </mc:AlternateContent>
  <xr:revisionPtr revIDLastSave="0" documentId="13_ncr:1_{5F72D7B6-A818-4040-9F4D-7BFCCF79A4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1_NCAA T-shirt vendor" sheetId="1" r:id="rId1"/>
    <sheet name="02_Woodworks_bookshelf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17" i="2"/>
  <c r="B19" i="2"/>
  <c r="C19" i="2"/>
  <c r="D19" i="2"/>
  <c r="E19" i="2"/>
  <c r="B20" i="2"/>
  <c r="C20" i="2"/>
  <c r="D20" i="2"/>
  <c r="D21" i="2" s="1"/>
  <c r="B21" i="2"/>
  <c r="C21" i="2"/>
  <c r="B22" i="2"/>
  <c r="C22" i="2"/>
  <c r="D18" i="2"/>
  <c r="C18" i="2"/>
  <c r="B18" i="2"/>
  <c r="E18" i="2"/>
  <c r="E17" i="2"/>
  <c r="D17" i="2"/>
  <c r="C17" i="2"/>
  <c r="B17" i="2"/>
  <c r="C12" i="2"/>
  <c r="B12" i="2"/>
  <c r="C10" i="2"/>
  <c r="B10" i="2"/>
  <c r="C6" i="2"/>
  <c r="B6" i="2"/>
  <c r="B17" i="1"/>
  <c r="B16" i="1"/>
  <c r="B15" i="1"/>
  <c r="B13" i="1"/>
  <c r="E21" i="2" l="1"/>
  <c r="D22" i="2"/>
  <c r="E20" i="2"/>
  <c r="E22" i="2" l="1"/>
</calcChain>
</file>

<file path=xl/sharedStrings.xml><?xml version="1.0" encoding="utf-8"?>
<sst xmlns="http://schemas.openxmlformats.org/spreadsheetml/2006/main" count="34" uniqueCount="29">
  <si>
    <t>NCAA T-shirt Vendor</t>
  </si>
  <si>
    <t>Costs:</t>
  </si>
  <si>
    <t>Fixed</t>
  </si>
  <si>
    <t>Variable</t>
  </si>
  <si>
    <t>per shirt</t>
  </si>
  <si>
    <t>Revenue:</t>
  </si>
  <si>
    <t>Full Price</t>
  </si>
  <si>
    <t>Reduced Price</t>
  </si>
  <si>
    <t>Number of shirts ordered</t>
  </si>
  <si>
    <t>Number of shirt sold at full price</t>
  </si>
  <si>
    <t>Number of shirt sold at reduced prices</t>
  </si>
  <si>
    <t>Total Revenue</t>
  </si>
  <si>
    <t>Total Cost</t>
  </si>
  <si>
    <t>Profit</t>
  </si>
  <si>
    <t>Woodworks Bookshell Co</t>
  </si>
  <si>
    <t>Costs</t>
  </si>
  <si>
    <t>Cherry</t>
  </si>
  <si>
    <t>Oak</t>
  </si>
  <si>
    <t>Unit Costs</t>
  </si>
  <si>
    <t>Board Feet</t>
  </si>
  <si>
    <t>Materials Costs</t>
  </si>
  <si>
    <t>Labor required</t>
  </si>
  <si>
    <t>Labor rate</t>
  </si>
  <si>
    <t>Labor cost</t>
  </si>
  <si>
    <t>Cost Increase</t>
  </si>
  <si>
    <t>Year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</si>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</sst>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4" fontId="0" fillId="0" borderId="0" xfId="2" applyFont="1"/>
    <xf numFmtId="44" fontId="0" fillId="0" borderId="0" xfId="2" applyNumberFormat="1" applyFont="1"/>
    <xf numFmtId="44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'02_Woodworks_bookshelf'!$E$16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'02_Woodworks_bookshelf'!$A$17:$A$22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'02_Woodworks_bookshelf'!$E$17:$E$22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487-AB73-09757103FB8E}"/>
            </c:ext>
          </c:extLst>
        </c:ser>
        <c:ser>
          <c:idx val="1"/>
          <c:order val="1"/>
          <c:tx>
            <c:strRef>
              <c:f>'02_Woodworks_bookshelf'!$F$16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'02_Woodworks_bookshelf'!$A$17:$A$22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'02_Woodworks_bookshelf'!$F$17:$F$22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2-4487-AB73-09757103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42944"/>
        <c:axId val="130539584"/>
      </c:lineChart>
      <c:catAx>
        <c:axId val="1305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9584"/>
        <c:crosses val="autoZero"/>
        <c:auto val="1"/>
        <c:lblAlgn val="ctr"/>
        <c:lblOffset val="100"/>
        <c:noMultiLvlLbl val="0"/>
      </c:catAx>
      <c:valAx>
        <c:axId val="130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1</xdr:row>
      <xdr:rowOff>91440</xdr:rowOff>
    </xdr:from>
    <xdr:to>
      <xdr:col>24</xdr:col>
      <xdr:colOff>214326</xdr:colOff>
      <xdr:row>13</xdr:row>
      <xdr:rowOff>115928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1FB75E3-9590-DEF3-4894-29B5D2860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440" y="274320"/>
          <a:ext cx="7514286" cy="2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24</xdr:col>
      <xdr:colOff>313371</xdr:colOff>
      <xdr:row>20</xdr:row>
      <xdr:rowOff>1470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0C78DAB5-077B-4D59-AAEE-1B79052F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7628571" cy="3476190"/>
        </a:xfrm>
        <a:prstGeom prst="rect">
          <a:avLst/>
        </a:prstGeom>
      </xdr:spPr>
    </xdr:pic>
    <xdr:clientData/>
  </xdr:twoCellAnchor>
  <xdr:twoCellAnchor>
    <xdr:from>
      <xdr:col>12</xdr:col>
      <xdr:colOff>15240</xdr:colOff>
      <xdr:row>20</xdr:row>
      <xdr:rowOff>49530</xdr:rowOff>
    </xdr:from>
    <xdr:to>
      <xdr:col>19</xdr:col>
      <xdr:colOff>320040</xdr:colOff>
      <xdr:row>35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15355-AD17-2914-AFCE-F2B091C8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2" sqref="F2"/>
    </sheetView>
  </sheetViews>
  <sheetFormatPr defaultRowHeight="14.4" x14ac:dyDescent="0.3"/>
  <cols>
    <col min="1" max="1" width="35.21875" customWidth="1"/>
    <col min="2" max="2" width="10.33203125" style="2" bestFit="1" customWidth="1"/>
  </cols>
  <sheetData>
    <row r="1" spans="1:6" x14ac:dyDescent="0.3">
      <c r="A1" s="1" t="s">
        <v>0</v>
      </c>
    </row>
    <row r="2" spans="1:6" x14ac:dyDescent="0.3">
      <c r="F2" s="1"/>
    </row>
    <row r="3" spans="1:6" x14ac:dyDescent="0.3">
      <c r="A3" s="1" t="s">
        <v>1</v>
      </c>
    </row>
    <row r="4" spans="1:6" x14ac:dyDescent="0.3">
      <c r="A4" t="s">
        <v>2</v>
      </c>
      <c r="B4" s="2">
        <v>750</v>
      </c>
    </row>
    <row r="5" spans="1:6" x14ac:dyDescent="0.3">
      <c r="A5" t="s">
        <v>3</v>
      </c>
      <c r="B5" s="2">
        <v>8</v>
      </c>
      <c r="C5" t="s">
        <v>4</v>
      </c>
    </row>
    <row r="7" spans="1:6" x14ac:dyDescent="0.3">
      <c r="A7" s="1" t="s">
        <v>5</v>
      </c>
    </row>
    <row r="8" spans="1:6" x14ac:dyDescent="0.3">
      <c r="A8" t="s">
        <v>6</v>
      </c>
      <c r="B8" s="2">
        <v>18</v>
      </c>
      <c r="C8" t="s">
        <v>4</v>
      </c>
    </row>
    <row r="9" spans="1:6" x14ac:dyDescent="0.3">
      <c r="A9" t="s">
        <v>7</v>
      </c>
      <c r="B9" s="2">
        <v>6</v>
      </c>
      <c r="C9" t="s">
        <v>4</v>
      </c>
    </row>
    <row r="11" spans="1:6" x14ac:dyDescent="0.3">
      <c r="A11" t="s">
        <v>8</v>
      </c>
      <c r="B11" s="2">
        <v>1600</v>
      </c>
    </row>
    <row r="12" spans="1:6" x14ac:dyDescent="0.3">
      <c r="A12" t="s">
        <v>9</v>
      </c>
      <c r="B12" s="2">
        <v>1500</v>
      </c>
    </row>
    <row r="13" spans="1:6" x14ac:dyDescent="0.3">
      <c r="A13" t="s">
        <v>10</v>
      </c>
      <c r="B13" s="2">
        <f>MAX(B11-B12,0)</f>
        <v>100</v>
      </c>
    </row>
    <row r="15" spans="1:6" x14ac:dyDescent="0.3">
      <c r="A15" t="s">
        <v>11</v>
      </c>
      <c r="B15" s="2">
        <f>B12*B8+B13*B9</f>
        <v>27600</v>
      </c>
    </row>
    <row r="16" spans="1:6" x14ac:dyDescent="0.3">
      <c r="A16" t="s">
        <v>12</v>
      </c>
      <c r="B16" s="2">
        <f>+B11*B5+B4</f>
        <v>13550</v>
      </c>
    </row>
    <row r="17" spans="1:2" x14ac:dyDescent="0.3">
      <c r="A17" t="s">
        <v>13</v>
      </c>
      <c r="B17" s="2">
        <f>+B15-B16</f>
        <v>14050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C797-CB03-46B3-86F9-D4F7247490A2}">
  <dimension ref="A1:F23"/>
  <sheetViews>
    <sheetView tabSelected="1" topLeftCell="A3" workbookViewId="0">
      <selection activeCell="H12" sqref="H12"/>
    </sheetView>
  </sheetViews>
  <sheetFormatPr defaultRowHeight="14.4" x14ac:dyDescent="0.3"/>
  <cols>
    <col min="1" max="1" width="14.88671875" customWidth="1"/>
    <col min="2" max="3" width="11.21875" customWidth="1"/>
    <col min="5" max="5" width="11" bestFit="1" customWidth="1"/>
  </cols>
  <sheetData>
    <row r="1" spans="1:6" x14ac:dyDescent="0.3">
      <c r="A1" s="1" t="s">
        <v>14</v>
      </c>
    </row>
    <row r="3" spans="1:6" x14ac:dyDescent="0.3">
      <c r="A3" s="3" t="s">
        <v>15</v>
      </c>
      <c r="B3" s="3" t="s">
        <v>16</v>
      </c>
      <c r="C3" s="3" t="s">
        <v>17</v>
      </c>
    </row>
    <row r="4" spans="1:6" x14ac:dyDescent="0.3">
      <c r="A4" t="s">
        <v>18</v>
      </c>
      <c r="B4" s="5">
        <v>5.5</v>
      </c>
      <c r="C4" s="5">
        <v>4.3</v>
      </c>
    </row>
    <row r="5" spans="1:6" x14ac:dyDescent="0.3">
      <c r="A5" t="s">
        <v>19</v>
      </c>
      <c r="B5">
        <v>30</v>
      </c>
      <c r="C5">
        <v>30</v>
      </c>
    </row>
    <row r="6" spans="1:6" x14ac:dyDescent="0.3">
      <c r="A6" t="s">
        <v>20</v>
      </c>
      <c r="B6" s="5">
        <f>+B4*B5</f>
        <v>165</v>
      </c>
      <c r="C6" s="5">
        <f>+C4*C5</f>
        <v>129</v>
      </c>
    </row>
    <row r="8" spans="1:6" x14ac:dyDescent="0.3">
      <c r="A8" t="s">
        <v>21</v>
      </c>
      <c r="B8" s="5">
        <v>16</v>
      </c>
      <c r="C8" s="5">
        <v>16</v>
      </c>
    </row>
    <row r="9" spans="1:6" x14ac:dyDescent="0.3">
      <c r="A9" t="s">
        <v>22</v>
      </c>
      <c r="B9">
        <v>18.5</v>
      </c>
      <c r="C9">
        <v>18.5</v>
      </c>
    </row>
    <row r="10" spans="1:6" x14ac:dyDescent="0.3">
      <c r="A10" t="s">
        <v>23</v>
      </c>
      <c r="B10" s="5">
        <f>+B8*B9</f>
        <v>296</v>
      </c>
      <c r="C10" s="5">
        <f>+C8*C9</f>
        <v>296</v>
      </c>
    </row>
    <row r="12" spans="1:6" x14ac:dyDescent="0.3">
      <c r="A12" t="s">
        <v>12</v>
      </c>
      <c r="B12" s="6">
        <f>+B6+B10</f>
        <v>461</v>
      </c>
      <c r="C12" s="6">
        <f>+C6+C10</f>
        <v>425</v>
      </c>
    </row>
    <row r="14" spans="1:6" x14ac:dyDescent="0.3">
      <c r="A14" t="s">
        <v>24</v>
      </c>
      <c r="B14" s="7">
        <v>2.4E-2</v>
      </c>
      <c r="C14" s="7">
        <v>1.7000000000000001E-2</v>
      </c>
      <c r="D14" s="7">
        <v>1.4999999999999999E-2</v>
      </c>
    </row>
    <row r="16" spans="1:6" x14ac:dyDescent="0.3">
      <c r="A16" s="1" t="s">
        <v>25</v>
      </c>
      <c r="B16" s="1" t="s">
        <v>16</v>
      </c>
      <c r="C16" s="1" t="s">
        <v>17</v>
      </c>
      <c r="D16" s="1" t="s">
        <v>26</v>
      </c>
      <c r="E16" s="1" t="s">
        <v>27</v>
      </c>
      <c r="F16" s="1" t="s">
        <v>28</v>
      </c>
    </row>
    <row r="17" spans="1:6" x14ac:dyDescent="0.3">
      <c r="A17">
        <v>0</v>
      </c>
      <c r="B17" s="4">
        <f>+B6</f>
        <v>165</v>
      </c>
      <c r="C17" s="4">
        <f>+C6</f>
        <v>129</v>
      </c>
      <c r="D17" s="4">
        <f>+B10</f>
        <v>296</v>
      </c>
      <c r="E17" s="4">
        <f>+B17+D17</f>
        <v>461</v>
      </c>
      <c r="F17" s="4">
        <f>+C17+D17</f>
        <v>425</v>
      </c>
    </row>
    <row r="18" spans="1:6" x14ac:dyDescent="0.3">
      <c r="A18">
        <v>1</v>
      </c>
      <c r="B18" s="4">
        <f>+B17*(1+B$14)</f>
        <v>168.96</v>
      </c>
      <c r="C18" s="4">
        <f>+C17*(1+C$14)</f>
        <v>131.19299999999998</v>
      </c>
      <c r="D18" s="4">
        <f>+D17*(1+D$14)</f>
        <v>300.44</v>
      </c>
      <c r="E18" s="4">
        <f>+B18+D18</f>
        <v>469.4</v>
      </c>
      <c r="F18" s="4">
        <f t="shared" ref="F18:F22" si="0">+C18+D18</f>
        <v>431.63299999999998</v>
      </c>
    </row>
    <row r="19" spans="1:6" x14ac:dyDescent="0.3">
      <c r="A19">
        <v>2</v>
      </c>
      <c r="B19" s="4">
        <f t="shared" ref="B19:B23" si="1">+B18*(1+B$14)</f>
        <v>173.01504</v>
      </c>
      <c r="C19" s="4">
        <f t="shared" ref="C19:C23" si="2">+C18*(1+C$14)</f>
        <v>133.42328099999997</v>
      </c>
      <c r="D19" s="4">
        <f t="shared" ref="D19:D23" si="3">+D18*(1+D$14)</f>
        <v>304.94659999999999</v>
      </c>
      <c r="E19" s="4">
        <f t="shared" ref="E19:F19" si="4">+B19+D19</f>
        <v>477.96163999999999</v>
      </c>
      <c r="F19" s="4">
        <f t="shared" si="0"/>
        <v>438.36988099999996</v>
      </c>
    </row>
    <row r="20" spans="1:6" x14ac:dyDescent="0.3">
      <c r="A20">
        <v>3</v>
      </c>
      <c r="B20" s="4">
        <f t="shared" si="1"/>
        <v>177.16740096000001</v>
      </c>
      <c r="C20" s="4">
        <f t="shared" si="2"/>
        <v>135.69147677699996</v>
      </c>
      <c r="D20" s="4">
        <f t="shared" si="3"/>
        <v>309.52079899999995</v>
      </c>
      <c r="E20" s="4">
        <f t="shared" ref="E20:F20" si="5">+B20+D20</f>
        <v>486.68819995999996</v>
      </c>
      <c r="F20" s="4">
        <f t="shared" si="0"/>
        <v>445.21227577699995</v>
      </c>
    </row>
    <row r="21" spans="1:6" x14ac:dyDescent="0.3">
      <c r="A21">
        <v>4</v>
      </c>
      <c r="B21" s="4">
        <f t="shared" si="1"/>
        <v>181.41941858304003</v>
      </c>
      <c r="C21" s="4">
        <f t="shared" si="2"/>
        <v>137.99823188220896</v>
      </c>
      <c r="D21" s="4">
        <f t="shared" si="3"/>
        <v>314.16361098499993</v>
      </c>
      <c r="E21" s="4">
        <f t="shared" ref="E21:F21" si="6">+B21+D21</f>
        <v>495.58302956803993</v>
      </c>
      <c r="F21" s="4">
        <f t="shared" si="0"/>
        <v>452.16184286720886</v>
      </c>
    </row>
    <row r="22" spans="1:6" x14ac:dyDescent="0.3">
      <c r="A22">
        <v>5</v>
      </c>
      <c r="B22" s="4">
        <f t="shared" si="1"/>
        <v>185.77348462903299</v>
      </c>
      <c r="C22" s="4">
        <f t="shared" si="2"/>
        <v>140.34420182420649</v>
      </c>
      <c r="D22" s="4">
        <f t="shared" si="3"/>
        <v>318.87606514977489</v>
      </c>
      <c r="E22" s="4">
        <f t="shared" ref="E22:F22" si="7">+B22+D22</f>
        <v>504.64954977880791</v>
      </c>
      <c r="F22" s="4">
        <f t="shared" si="0"/>
        <v>459.22026697398138</v>
      </c>
    </row>
    <row r="23" spans="1:6" x14ac:dyDescent="0.3">
      <c r="B23" s="4"/>
      <c r="C23" s="4"/>
      <c r="D23" s="4"/>
      <c r="E23" s="4"/>
      <c r="F2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BE4C-85AA-4CC6-9C60-271ED2843E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01_NCAA T-shirt vendor</vt:lpstr>
      <vt:lpstr>02_Woodworks_bookshelf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2025-01-02T14:17:25Z</dcterms:modified>
</cp:coreProperties>
</file>