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e\Documents\GitHub\Regis\"/>
    </mc:Choice>
  </mc:AlternateContent>
  <xr:revisionPtr revIDLastSave="0" documentId="8_{784072AD-8AAE-4EAC-92E7-4AC6034E5ED0}" xr6:coauthVersionLast="47" xr6:coauthVersionMax="47" xr10:uidLastSave="{00000000-0000-0000-0000-000000000000}"/>
  <bookViews>
    <workbookView xWindow="28800" yWindow="75" windowWidth="14400" windowHeight="15600" xr2:uid="{8F2951EE-85BB-4F6D-B0F9-2D822EB072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" l="1"/>
  <c r="B21" i="1"/>
  <c r="D18" i="1"/>
  <c r="B18" i="1"/>
  <c r="D11" i="1"/>
  <c r="D17" i="1" s="1"/>
  <c r="B11" i="1"/>
  <c r="B17" i="1" s="1"/>
</calcChain>
</file>

<file path=xl/sharedStrings.xml><?xml version="1.0" encoding="utf-8"?>
<sst xmlns="http://schemas.openxmlformats.org/spreadsheetml/2006/main" count="20" uniqueCount="20">
  <si>
    <t>Battery Analysis Spreadsheet</t>
  </si>
  <si>
    <t>Current Battery</t>
  </si>
  <si>
    <t>DC 12300 - DC12V Rechargeable 3000mAh lithium-ion Battery</t>
  </si>
  <si>
    <t>Ah</t>
  </si>
  <si>
    <t>L</t>
  </si>
  <si>
    <t>W</t>
  </si>
  <si>
    <t>H</t>
  </si>
  <si>
    <t>Batt # 1</t>
  </si>
  <si>
    <t>NERMAK 12V 10Ah Lithium LiFePO4 Deep Cycle Battery, Built-in 10A BMS</t>
  </si>
  <si>
    <t>Weight(lbs)</t>
  </si>
  <si>
    <t>Weight (g)</t>
  </si>
  <si>
    <t>Peak Discharge</t>
  </si>
  <si>
    <t>Volume (in³)</t>
  </si>
  <si>
    <t>Charge Density (Amps per Volume)</t>
  </si>
  <si>
    <t>Ah/kg</t>
  </si>
  <si>
    <t>Cost</t>
  </si>
  <si>
    <t>$$$/Ah</t>
  </si>
  <si>
    <t>Technology</t>
  </si>
  <si>
    <t>Lithium-ion</t>
  </si>
  <si>
    <t>LiFePO4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</si>
</sst>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16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5CD65-754A-432A-8431-4B0BEC33B7D3}">
  <dimension ref="A2:F32"/>
  <sheetViews>
    <sheetView tabSelected="1" workbookViewId="0">
      <selection activeCell="H15" sqref="H15"/>
    </sheetView>
  </sheetViews>
  <sheetFormatPr defaultRowHeight="15" x14ac:dyDescent="0.25"/>
  <cols>
    <col min="1" max="1" width="18.85546875" customWidth="1"/>
    <col min="2" max="2" width="32" customWidth="1"/>
    <col min="3" max="3" width="5" customWidth="1"/>
    <col min="4" max="4" width="28" customWidth="1"/>
  </cols>
  <sheetData>
    <row r="2" spans="1:6" ht="18.75" x14ac:dyDescent="0.3">
      <c r="C2" s="2" t="s">
        <v>0</v>
      </c>
      <c r="D2" s="2"/>
      <c r="E2" s="2"/>
      <c r="F2" s="2"/>
    </row>
    <row r="4" spans="1:6" x14ac:dyDescent="0.25">
      <c r="A4" s="1"/>
      <c r="B4" s="1" t="s">
        <v>1</v>
      </c>
      <c r="C4" s="1"/>
      <c r="D4" s="1" t="s">
        <v>7</v>
      </c>
    </row>
    <row r="5" spans="1:6" x14ac:dyDescent="0.25">
      <c r="A5" s="1" t="s">
        <v>17</v>
      </c>
      <c r="B5" s="1" t="s">
        <v>18</v>
      </c>
      <c r="C5" s="1"/>
      <c r="D5" s="1" t="s">
        <v>19</v>
      </c>
    </row>
    <row r="6" spans="1:6" ht="45" x14ac:dyDescent="0.25">
      <c r="A6" s="1"/>
      <c r="B6" s="3" t="s">
        <v>2</v>
      </c>
      <c r="C6" s="1"/>
      <c r="D6" s="3" t="s">
        <v>8</v>
      </c>
    </row>
    <row r="7" spans="1:6" x14ac:dyDescent="0.25">
      <c r="A7" s="1" t="s">
        <v>3</v>
      </c>
      <c r="B7" s="3">
        <v>0.3</v>
      </c>
      <c r="C7" s="1"/>
      <c r="D7" s="1">
        <v>10</v>
      </c>
    </row>
    <row r="8" spans="1:6" x14ac:dyDescent="0.25">
      <c r="A8" s="1" t="s">
        <v>4</v>
      </c>
      <c r="B8" s="1">
        <v>3.4649999999999999</v>
      </c>
      <c r="C8" s="1"/>
      <c r="D8" s="1">
        <v>5.94</v>
      </c>
    </row>
    <row r="9" spans="1:6" x14ac:dyDescent="0.25">
      <c r="A9" s="1" t="s">
        <v>5</v>
      </c>
      <c r="B9" s="1">
        <v>2.2440000000000002</v>
      </c>
      <c r="C9" s="1"/>
      <c r="D9" s="1">
        <v>2.56</v>
      </c>
    </row>
    <row r="10" spans="1:6" x14ac:dyDescent="0.25">
      <c r="A10" s="1" t="s">
        <v>6</v>
      </c>
      <c r="B10" s="1">
        <v>0.82699999999999996</v>
      </c>
      <c r="C10" s="1"/>
      <c r="D10" s="1">
        <v>3.7</v>
      </c>
    </row>
    <row r="11" spans="1:6" x14ac:dyDescent="0.25">
      <c r="A11" s="1" t="s">
        <v>12</v>
      </c>
      <c r="B11" s="1">
        <f>B8*B9*B10</f>
        <v>6.4303054199999998</v>
      </c>
      <c r="C11" s="1"/>
      <c r="D11" s="1">
        <f>D8*D9*D10</f>
        <v>56.263680000000008</v>
      </c>
    </row>
    <row r="12" spans="1:6" x14ac:dyDescent="0.25">
      <c r="A12" s="1" t="s">
        <v>10</v>
      </c>
      <c r="B12" s="1">
        <v>200</v>
      </c>
      <c r="C12" s="1"/>
      <c r="D12" s="1">
        <v>1197.5</v>
      </c>
    </row>
    <row r="13" spans="1:6" x14ac:dyDescent="0.25">
      <c r="A13" s="1" t="s">
        <v>9</v>
      </c>
      <c r="B13" s="1">
        <v>0.441</v>
      </c>
      <c r="C13" s="1"/>
      <c r="D13" s="1">
        <v>2.64</v>
      </c>
    </row>
    <row r="14" spans="1:6" x14ac:dyDescent="0.25">
      <c r="A14" s="1" t="s">
        <v>11</v>
      </c>
      <c r="B14" s="1">
        <v>2</v>
      </c>
      <c r="C14" s="1"/>
      <c r="D14" s="1">
        <v>20</v>
      </c>
    </row>
    <row r="15" spans="1:6" x14ac:dyDescent="0.25">
      <c r="A15" s="1"/>
      <c r="B15" s="1"/>
      <c r="C15" s="1"/>
      <c r="D15" s="1"/>
    </row>
    <row r="16" spans="1:6" x14ac:dyDescent="0.25">
      <c r="A16" s="1"/>
      <c r="B16" s="1"/>
      <c r="C16" s="1"/>
      <c r="D16" s="1"/>
    </row>
    <row r="17" spans="1:4" ht="30" customHeight="1" x14ac:dyDescent="0.25">
      <c r="A17" s="3" t="s">
        <v>13</v>
      </c>
      <c r="B17" s="4">
        <f>B7/B11</f>
        <v>4.6654082567667524E-2</v>
      </c>
      <c r="C17" s="4"/>
      <c r="D17" s="4">
        <f>D7/D11</f>
        <v>0.17773455273455271</v>
      </c>
    </row>
    <row r="18" spans="1:4" x14ac:dyDescent="0.25">
      <c r="A18" s="1" t="s">
        <v>14</v>
      </c>
      <c r="B18" s="1">
        <f>B7/(B12/1000)</f>
        <v>1.4999999999999998</v>
      </c>
      <c r="C18" s="1"/>
      <c r="D18" s="1">
        <f>D7/(D12/1000)</f>
        <v>8.3507306889352826</v>
      </c>
    </row>
    <row r="19" spans="1:4" x14ac:dyDescent="0.25">
      <c r="A19" s="1"/>
      <c r="B19" s="1"/>
      <c r="C19" s="1"/>
      <c r="D19" s="1"/>
    </row>
    <row r="20" spans="1:4" x14ac:dyDescent="0.25">
      <c r="A20" s="1" t="s">
        <v>15</v>
      </c>
      <c r="B20" s="5">
        <v>25.99</v>
      </c>
      <c r="C20" s="5"/>
      <c r="D20" s="5">
        <v>44.99</v>
      </c>
    </row>
    <row r="21" spans="1:4" x14ac:dyDescent="0.25">
      <c r="A21" s="1" t="s">
        <v>16</v>
      </c>
      <c r="B21" s="5">
        <f>B20/B7</f>
        <v>86.633333333333326</v>
      </c>
      <c r="C21" s="5"/>
      <c r="D21" s="5">
        <f>D20/D7</f>
        <v>4.4990000000000006</v>
      </c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</sheetData>
  <mergeCells count="1">
    <mergeCell ref="C2:F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Mikolaichik</dc:creator>
  <cp:lastModifiedBy>Kenneth Mikolaichik</cp:lastModifiedBy>
  <dcterms:created xsi:type="dcterms:W3CDTF">2023-05-12T19:42:06Z</dcterms:created>
  <dcterms:modified xsi:type="dcterms:W3CDTF">2023-05-13T23:00:14Z</dcterms:modified>
</cp:coreProperties>
</file>