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MobileNet_Submission\"/>
    </mc:Choice>
  </mc:AlternateContent>
  <xr:revisionPtr revIDLastSave="0" documentId="13_ncr:1_{2C008EF4-E210-4906-AA64-14CA967B5725}" xr6:coauthVersionLast="44" xr6:coauthVersionMax="44" xr10:uidLastSave="{00000000-0000-0000-0000-000000000000}"/>
  <bookViews>
    <workbookView xWindow="-120" yWindow="-120" windowWidth="29040" windowHeight="15225" xr2:uid="{37522846-8E23-4423-8AB8-FCF6CEF0BD54}"/>
  </bookViews>
  <sheets>
    <sheet name="Sheet2" sheetId="2" r:id="rId1"/>
  </sheets>
  <definedNames>
    <definedName name="_xlnm._FilterDatabase" localSheetId="0" hidden="1">Sheet2!$A$1:$N$80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9" i="2" l="1"/>
  <c r="L79" i="2"/>
  <c r="D51" i="2"/>
  <c r="E51" i="2"/>
  <c r="F51" i="2"/>
  <c r="G51" i="2"/>
  <c r="D7" i="2"/>
  <c r="E7" i="2"/>
  <c r="F7" i="2"/>
  <c r="G7" i="2"/>
  <c r="D13" i="2"/>
  <c r="E13" i="2"/>
  <c r="F13" i="2"/>
  <c r="G13" i="2"/>
  <c r="N79" i="2" l="1"/>
  <c r="L54" i="2"/>
  <c r="M54" i="2" s="1"/>
  <c r="L16" i="2"/>
  <c r="B80" i="2"/>
  <c r="L10" i="2"/>
  <c r="M10" i="2" s="1"/>
  <c r="L2" i="2"/>
  <c r="D5" i="2"/>
  <c r="E5" i="2"/>
  <c r="F5" i="2"/>
  <c r="G5" i="2"/>
  <c r="D6" i="2"/>
  <c r="E6" i="2"/>
  <c r="F6" i="2"/>
  <c r="G6" i="2"/>
  <c r="D11" i="2"/>
  <c r="E11" i="2"/>
  <c r="F11" i="2"/>
  <c r="G11" i="2"/>
  <c r="D12" i="2"/>
  <c r="E12" i="2"/>
  <c r="F12" i="2"/>
  <c r="G12" i="2"/>
  <c r="D17" i="2"/>
  <c r="E17" i="2"/>
  <c r="F17" i="2"/>
  <c r="G17" i="2"/>
  <c r="D18" i="2"/>
  <c r="E18" i="2"/>
  <c r="F18" i="2"/>
  <c r="G18" i="2"/>
  <c r="D20" i="2"/>
  <c r="E20" i="2"/>
  <c r="F20" i="2"/>
  <c r="G20" i="2"/>
  <c r="D21" i="2"/>
  <c r="E21" i="2"/>
  <c r="F21" i="2"/>
  <c r="G21" i="2"/>
  <c r="D22" i="2"/>
  <c r="E22" i="2"/>
  <c r="F22" i="2"/>
  <c r="G22" i="2"/>
  <c r="D24" i="2"/>
  <c r="E24" i="2"/>
  <c r="F24" i="2"/>
  <c r="G24" i="2"/>
  <c r="D25" i="2"/>
  <c r="E25" i="2"/>
  <c r="F25" i="2"/>
  <c r="G25" i="2"/>
  <c r="D26" i="2"/>
  <c r="E26" i="2"/>
  <c r="F26" i="2"/>
  <c r="G26" i="2"/>
  <c r="D28" i="2"/>
  <c r="E28" i="2"/>
  <c r="F28" i="2"/>
  <c r="G28" i="2"/>
  <c r="D29" i="2"/>
  <c r="E29" i="2"/>
  <c r="F29" i="2"/>
  <c r="G29" i="2"/>
  <c r="D30" i="2"/>
  <c r="E30" i="2"/>
  <c r="F30" i="2"/>
  <c r="G30" i="2"/>
  <c r="D32" i="2"/>
  <c r="E32" i="2"/>
  <c r="F32" i="2"/>
  <c r="G32" i="2"/>
  <c r="D33" i="2"/>
  <c r="E33" i="2"/>
  <c r="F33" i="2"/>
  <c r="G33" i="2"/>
  <c r="D34" i="2"/>
  <c r="E34" i="2"/>
  <c r="F34" i="2"/>
  <c r="G34" i="2"/>
  <c r="D36" i="2"/>
  <c r="E36" i="2"/>
  <c r="F36" i="2"/>
  <c r="G36" i="2"/>
  <c r="D37" i="2"/>
  <c r="E37" i="2"/>
  <c r="F37" i="2"/>
  <c r="G37" i="2"/>
  <c r="D38" i="2"/>
  <c r="E38" i="2"/>
  <c r="F38" i="2"/>
  <c r="G38" i="2"/>
  <c r="D40" i="2"/>
  <c r="E40" i="2"/>
  <c r="F40" i="2"/>
  <c r="G40" i="2"/>
  <c r="D41" i="2"/>
  <c r="E41" i="2"/>
  <c r="F41" i="2"/>
  <c r="G41" i="2"/>
  <c r="D42" i="2"/>
  <c r="E42" i="2"/>
  <c r="F42" i="2"/>
  <c r="G42" i="2"/>
  <c r="D44" i="2"/>
  <c r="E44" i="2"/>
  <c r="F44" i="2"/>
  <c r="G44" i="2"/>
  <c r="D45" i="2"/>
  <c r="E45" i="2"/>
  <c r="F45" i="2"/>
  <c r="G45" i="2"/>
  <c r="D46" i="2"/>
  <c r="E46" i="2"/>
  <c r="F46" i="2"/>
  <c r="G46" i="2"/>
  <c r="D48" i="2"/>
  <c r="E48" i="2"/>
  <c r="F48" i="2"/>
  <c r="G48" i="2"/>
  <c r="D49" i="2"/>
  <c r="E49" i="2"/>
  <c r="F49" i="2"/>
  <c r="G49" i="2"/>
  <c r="D50" i="2"/>
  <c r="E50" i="2"/>
  <c r="F50" i="2"/>
  <c r="G50" i="2"/>
  <c r="D55" i="2"/>
  <c r="E55" i="2"/>
  <c r="F55" i="2"/>
  <c r="G55" i="2"/>
  <c r="D56" i="2"/>
  <c r="E56" i="2"/>
  <c r="F56" i="2"/>
  <c r="G56" i="2"/>
  <c r="D58" i="2"/>
  <c r="E58" i="2"/>
  <c r="F58" i="2"/>
  <c r="G58" i="2"/>
  <c r="D59" i="2"/>
  <c r="E59" i="2"/>
  <c r="F59" i="2"/>
  <c r="G59" i="2"/>
  <c r="D60" i="2"/>
  <c r="E60" i="2"/>
  <c r="F60" i="2"/>
  <c r="G60" i="2"/>
  <c r="D62" i="2"/>
  <c r="E62" i="2"/>
  <c r="F62" i="2"/>
  <c r="G62" i="2"/>
  <c r="D63" i="2"/>
  <c r="E63" i="2"/>
  <c r="F63" i="2"/>
  <c r="G63" i="2"/>
  <c r="D64" i="2"/>
  <c r="E64" i="2"/>
  <c r="F64" i="2"/>
  <c r="G64" i="2"/>
  <c r="D66" i="2"/>
  <c r="E66" i="2"/>
  <c r="F66" i="2"/>
  <c r="G66" i="2"/>
  <c r="D67" i="2"/>
  <c r="E67" i="2"/>
  <c r="F67" i="2"/>
  <c r="G67" i="2"/>
  <c r="D68" i="2"/>
  <c r="E68" i="2"/>
  <c r="F68" i="2"/>
  <c r="G68" i="2"/>
  <c r="D70" i="2"/>
  <c r="E70" i="2"/>
  <c r="F70" i="2"/>
  <c r="G70" i="2"/>
  <c r="D71" i="2"/>
  <c r="E71" i="2"/>
  <c r="F71" i="2"/>
  <c r="G71" i="2"/>
  <c r="D72" i="2"/>
  <c r="E72" i="2"/>
  <c r="F72" i="2"/>
  <c r="G72" i="2"/>
  <c r="D74" i="2"/>
  <c r="E74" i="2"/>
  <c r="F74" i="2"/>
  <c r="G74" i="2"/>
  <c r="D75" i="2"/>
  <c r="E75" i="2"/>
  <c r="F75" i="2"/>
  <c r="G75" i="2"/>
  <c r="D76" i="2"/>
  <c r="E76" i="2"/>
  <c r="F76" i="2"/>
  <c r="G76" i="2"/>
  <c r="D77" i="2"/>
  <c r="E77" i="2"/>
  <c r="F77" i="2"/>
  <c r="G77" i="2"/>
  <c r="G4" i="2"/>
  <c r="F4" i="2"/>
  <c r="E4" i="2"/>
  <c r="D4" i="2"/>
  <c r="N16" i="2" l="1"/>
  <c r="M16" i="2"/>
  <c r="M2" i="2"/>
  <c r="N2" i="2"/>
  <c r="N54" i="2"/>
  <c r="L12" i="2"/>
  <c r="L24" i="2"/>
  <c r="M24" i="2" s="1"/>
  <c r="L48" i="2"/>
  <c r="M48" i="2" s="1"/>
  <c r="L40" i="2"/>
  <c r="M40" i="2" s="1"/>
  <c r="L32" i="2"/>
  <c r="M32" i="2" s="1"/>
  <c r="L46" i="2"/>
  <c r="M46" i="2" s="1"/>
  <c r="L38" i="2"/>
  <c r="M38" i="2" s="1"/>
  <c r="L30" i="2"/>
  <c r="M30" i="2" s="1"/>
  <c r="L22" i="2"/>
  <c r="M22" i="2" s="1"/>
  <c r="L74" i="2"/>
  <c r="M74" i="2" s="1"/>
  <c r="L66" i="2"/>
  <c r="M66" i="2" s="1"/>
  <c r="L58" i="2"/>
  <c r="L62" i="2"/>
  <c r="M62" i="2" s="1"/>
  <c r="L75" i="2"/>
  <c r="L71" i="2"/>
  <c r="M71" i="2" s="1"/>
  <c r="L67" i="2"/>
  <c r="M67" i="2" s="1"/>
  <c r="L63" i="2"/>
  <c r="L59" i="2"/>
  <c r="L55" i="2"/>
  <c r="M55" i="2" s="1"/>
  <c r="L49" i="2"/>
  <c r="M49" i="2" s="1"/>
  <c r="L45" i="2"/>
  <c r="L41" i="2"/>
  <c r="L37" i="2"/>
  <c r="L29" i="2"/>
  <c r="M29" i="2" s="1"/>
  <c r="L25" i="2"/>
  <c r="M25" i="2" s="1"/>
  <c r="L21" i="2"/>
  <c r="L17" i="2"/>
  <c r="M17" i="2" s="1"/>
  <c r="L5" i="2"/>
  <c r="M5" i="2" s="1"/>
  <c r="L6" i="2"/>
  <c r="M6" i="2" s="1"/>
  <c r="L76" i="2"/>
  <c r="L72" i="2"/>
  <c r="L68" i="2"/>
  <c r="L64" i="2"/>
  <c r="M64" i="2" s="1"/>
  <c r="L60" i="2"/>
  <c r="M60" i="2" s="1"/>
  <c r="L56" i="2"/>
  <c r="M56" i="2" s="1"/>
  <c r="L50" i="2"/>
  <c r="M50" i="2" s="1"/>
  <c r="L44" i="2"/>
  <c r="M44" i="2" s="1"/>
  <c r="L42" i="2"/>
  <c r="M42" i="2" s="1"/>
  <c r="L36" i="2"/>
  <c r="M36" i="2" s="1"/>
  <c r="L34" i="2"/>
  <c r="L28" i="2"/>
  <c r="L26" i="2"/>
  <c r="M26" i="2" s="1"/>
  <c r="L20" i="2"/>
  <c r="L18" i="2"/>
  <c r="L70" i="2"/>
  <c r="M70" i="2" s="1"/>
  <c r="L4" i="2"/>
  <c r="M4" i="2" s="1"/>
  <c r="L11" i="2"/>
  <c r="N29" i="2"/>
  <c r="N44" i="2"/>
  <c r="L33" i="2"/>
  <c r="N10" i="2"/>
  <c r="N34" i="2" l="1"/>
  <c r="M34" i="2"/>
  <c r="N41" i="2"/>
  <c r="M41" i="2"/>
  <c r="N45" i="2"/>
  <c r="M45" i="2"/>
  <c r="N33" i="2"/>
  <c r="M33" i="2"/>
  <c r="N18" i="2"/>
  <c r="M18" i="2"/>
  <c r="N68" i="2"/>
  <c r="M68" i="2"/>
  <c r="N21" i="2"/>
  <c r="M21" i="2"/>
  <c r="N75" i="2"/>
  <c r="M75" i="2"/>
  <c r="N20" i="2"/>
  <c r="M20" i="2"/>
  <c r="N72" i="2"/>
  <c r="M72" i="2"/>
  <c r="N12" i="2"/>
  <c r="M12" i="2"/>
  <c r="N76" i="2"/>
  <c r="M76" i="2"/>
  <c r="N59" i="2"/>
  <c r="M59" i="2"/>
  <c r="N58" i="2"/>
  <c r="M58" i="2"/>
  <c r="N11" i="2"/>
  <c r="M11" i="2"/>
  <c r="N28" i="2"/>
  <c r="M28" i="2"/>
  <c r="N37" i="2"/>
  <c r="M37" i="2"/>
  <c r="N63" i="2"/>
  <c r="M63" i="2"/>
  <c r="N22" i="2"/>
  <c r="N64" i="2"/>
  <c r="N36" i="2"/>
  <c r="N26" i="2"/>
  <c r="N42" i="2"/>
  <c r="N25" i="2"/>
  <c r="N50" i="2"/>
  <c r="N30" i="2"/>
  <c r="N38" i="2"/>
  <c r="N46" i="2"/>
  <c r="N62" i="2"/>
  <c r="N49" i="2"/>
  <c r="N66" i="2"/>
  <c r="N67" i="2"/>
  <c r="N56" i="2"/>
  <c r="N6" i="2"/>
  <c r="N4" i="2"/>
  <c r="N5" i="2"/>
  <c r="N70" i="2"/>
  <c r="N17" i="2"/>
  <c r="N60" i="2"/>
  <c r="N24" i="2"/>
  <c r="N32" i="2"/>
  <c r="N40" i="2"/>
  <c r="N48" i="2"/>
  <c r="N71" i="2"/>
  <c r="N74" i="2"/>
  <c r="N55" i="2"/>
</calcChain>
</file>

<file path=xl/sharedStrings.xml><?xml version="1.0" encoding="utf-8"?>
<sst xmlns="http://schemas.openxmlformats.org/spreadsheetml/2006/main" count="130" uniqueCount="74">
  <si>
    <t>shortcut</t>
  </si>
  <si>
    <t>weights</t>
  </si>
  <si>
    <t>module.conv1.weight</t>
  </si>
  <si>
    <t>module.layers.0.conv1.weight</t>
  </si>
  <si>
    <t>module.layers.0.conv2.weight</t>
  </si>
  <si>
    <t>module.layers.0.conv3.weight</t>
  </si>
  <si>
    <t>module.layers.0.shortcut.0.weight</t>
  </si>
  <si>
    <t>module.layers.0.shortcut.1.weight</t>
  </si>
  <si>
    <t>module.layers.1.conv1.weight</t>
  </si>
  <si>
    <t>module.layers.1.conv2.weight</t>
  </si>
  <si>
    <t>module.layers.1.conv3.weight</t>
  </si>
  <si>
    <t>module.layers.1.shortcut.0.weight</t>
  </si>
  <si>
    <t>module.layers.1.shortcut.1.weight</t>
  </si>
  <si>
    <t>module.layers.2.conv1.weight</t>
  </si>
  <si>
    <t>module.layers.2.conv2.weight</t>
  </si>
  <si>
    <t>module.layers.2.conv3.weight</t>
  </si>
  <si>
    <t>module.layers.3.conv1.weight</t>
  </si>
  <si>
    <t>module.layers.3.conv2.weight</t>
  </si>
  <si>
    <t>module.layers.3.conv3.weight</t>
  </si>
  <si>
    <t>module.layers.4.conv1.weight</t>
  </si>
  <si>
    <t>module.layers.4.conv2.weight</t>
  </si>
  <si>
    <t>module.layers.4.conv3.weight</t>
  </si>
  <si>
    <t>module.layers.5.conv1.weight</t>
  </si>
  <si>
    <t>module.layers.5.conv2.weight</t>
  </si>
  <si>
    <t>module.layers.5.conv3.weight</t>
  </si>
  <si>
    <t>module.layers.6.conv1.weight</t>
  </si>
  <si>
    <t>module.layers.6.conv2.weight</t>
  </si>
  <si>
    <t>module.layers.6.conv3.weight</t>
  </si>
  <si>
    <t>module.layers.7.conv1.weight</t>
  </si>
  <si>
    <t>module.layers.7.conv2.weight</t>
  </si>
  <si>
    <t>module.layers.7.conv3.weight</t>
  </si>
  <si>
    <t>module.layers.8.conv1.weight</t>
  </si>
  <si>
    <t>module.layers.8.conv2.weight</t>
  </si>
  <si>
    <t>module.layers.8.conv3.weight</t>
  </si>
  <si>
    <t>module.layers.9.conv1.weight</t>
  </si>
  <si>
    <t>module.layers.9.conv2.weight</t>
  </si>
  <si>
    <t>module.layers.9.conv3.weight</t>
  </si>
  <si>
    <t>module.layers.10.conv1.weight</t>
  </si>
  <si>
    <t>module.layers.10.conv2.weight</t>
  </si>
  <si>
    <t>module.layers.10.conv3.weight</t>
  </si>
  <si>
    <t>module.layers.10.shortcut.0.weight</t>
  </si>
  <si>
    <t>module.layers.10.shortcut.1.weight</t>
  </si>
  <si>
    <t>module.layers.11.conv1.weight</t>
  </si>
  <si>
    <t>module.layers.11.conv2.weight</t>
  </si>
  <si>
    <t>module.layers.11.conv3.weight</t>
  </si>
  <si>
    <t>module.layers.12.conv1.weight</t>
  </si>
  <si>
    <t>module.layers.12.conv2.weight</t>
  </si>
  <si>
    <t>module.layers.12.conv3.weight</t>
  </si>
  <si>
    <t>module.layers.13.conv1.weight</t>
  </si>
  <si>
    <t>module.layers.13.conv2.weight</t>
  </si>
  <si>
    <t>module.layers.13.conv3.weight</t>
  </si>
  <si>
    <t>module.layers.14.conv1.weight</t>
  </si>
  <si>
    <t>module.layers.14.conv2.weight</t>
  </si>
  <si>
    <t>module.layers.14.conv3.weight</t>
  </si>
  <si>
    <t>module.layers.15.conv1.weight</t>
  </si>
  <si>
    <t>module.layers.15.conv2.weight</t>
  </si>
  <si>
    <t>module.layers.15.conv3.weight</t>
  </si>
  <si>
    <t>module.layers.16.conv1.weight</t>
  </si>
  <si>
    <t>module.layers.16.conv2.weight</t>
  </si>
  <si>
    <t>module.layers.16.conv3.weight</t>
  </si>
  <si>
    <t>module.layers.16.shortcut.0.weight</t>
  </si>
  <si>
    <t>module.layers.16.shortcut.1.weight</t>
  </si>
  <si>
    <t>module.conv2.weight</t>
  </si>
  <si>
    <t>Convolution</t>
  </si>
  <si>
    <t>total addresses</t>
  </si>
  <si>
    <t>memory size (mb)</t>
  </si>
  <si>
    <t>memory size (kb)</t>
  </si>
  <si>
    <t>Output</t>
  </si>
  <si>
    <t>Input</t>
  </si>
  <si>
    <t>depthwise</t>
  </si>
  <si>
    <t>expansion</t>
  </si>
  <si>
    <t>pointwise</t>
  </si>
  <si>
    <t>convolution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</si>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</sst>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AE7A-BF23-477F-A82E-5190AA491C4D}">
  <dimension ref="A1:O80"/>
  <sheetViews>
    <sheetView tabSelected="1" workbookViewId="0">
      <selection activeCell="A3" sqref="A3:XFD3"/>
    </sheetView>
  </sheetViews>
  <sheetFormatPr defaultRowHeight="15" x14ac:dyDescent="0.25"/>
  <cols>
    <col min="1" max="1" width="33.140625" bestFit="1" customWidth="1"/>
    <col min="2" max="2" width="10.28515625" bestFit="1" customWidth="1"/>
    <col min="3" max="3" width="11.5703125" bestFit="1" customWidth="1"/>
    <col min="4" max="4" width="2" bestFit="1" customWidth="1"/>
    <col min="5" max="5" width="4" bestFit="1" customWidth="1"/>
    <col min="6" max="7" width="3" bestFit="1" customWidth="1"/>
    <col min="8" max="8" width="2" bestFit="1" customWidth="1"/>
    <col min="9" max="9" width="5" bestFit="1" customWidth="1"/>
    <col min="10" max="11" width="3" bestFit="1" customWidth="1"/>
    <col min="12" max="12" width="16.85546875" bestFit="1" customWidth="1"/>
    <col min="13" max="13" width="18.7109375" bestFit="1" customWidth="1"/>
    <col min="14" max="14" width="19.5703125" bestFit="1" customWidth="1"/>
    <col min="15" max="15" width="10" bestFit="1" customWidth="1"/>
    <col min="19" max="19" width="24.85546875" bestFit="1" customWidth="1"/>
  </cols>
  <sheetData>
    <row r="1" spans="1:15" x14ac:dyDescent="0.25">
      <c r="A1" t="s">
        <v>63</v>
      </c>
      <c r="B1" t="s">
        <v>1</v>
      </c>
      <c r="D1" s="3" t="s">
        <v>68</v>
      </c>
      <c r="E1" s="3"/>
      <c r="F1" s="3"/>
      <c r="G1" s="3"/>
      <c r="H1" s="3" t="s">
        <v>67</v>
      </c>
      <c r="I1" s="3"/>
      <c r="J1" s="3"/>
      <c r="K1" s="3"/>
      <c r="L1" t="s">
        <v>64</v>
      </c>
      <c r="M1" t="s">
        <v>66</v>
      </c>
      <c r="N1" t="s">
        <v>65</v>
      </c>
      <c r="O1" t="s">
        <v>73</v>
      </c>
    </row>
    <row r="2" spans="1:15" x14ac:dyDescent="0.25">
      <c r="A2" t="s">
        <v>2</v>
      </c>
      <c r="B2">
        <v>864</v>
      </c>
      <c r="C2" t="s">
        <v>72</v>
      </c>
      <c r="D2" s="1">
        <v>1</v>
      </c>
      <c r="E2" s="1">
        <v>16</v>
      </c>
      <c r="F2" s="1">
        <v>32</v>
      </c>
      <c r="G2" s="1">
        <v>32</v>
      </c>
      <c r="H2" s="1">
        <v>1</v>
      </c>
      <c r="I2" s="1">
        <v>32</v>
      </c>
      <c r="J2" s="1">
        <v>32</v>
      </c>
      <c r="K2" s="1">
        <v>32</v>
      </c>
      <c r="L2">
        <f>B2+I2*J2*K2+E2*F2*G2</f>
        <v>50016</v>
      </c>
      <c r="M2">
        <f>L2/1024*4</f>
        <v>195.375</v>
      </c>
      <c r="N2">
        <f>L2*4/(1024*1024)</f>
        <v>0.1907958984375</v>
      </c>
      <c r="O2">
        <v>2.6006683000014101</v>
      </c>
    </row>
    <row r="3" spans="1:15" x14ac:dyDescent="0.25">
      <c r="D3" s="1"/>
      <c r="E3" s="1"/>
      <c r="F3" s="1"/>
      <c r="G3" s="1"/>
      <c r="H3" s="1"/>
      <c r="I3" s="1"/>
      <c r="J3" s="1"/>
      <c r="K3" s="1"/>
    </row>
    <row r="4" spans="1:15" x14ac:dyDescent="0.25">
      <c r="A4" t="s">
        <v>3</v>
      </c>
      <c r="B4">
        <v>1024</v>
      </c>
      <c r="C4" t="s">
        <v>70</v>
      </c>
      <c r="D4">
        <f>H2</f>
        <v>1</v>
      </c>
      <c r="E4">
        <f>I2</f>
        <v>32</v>
      </c>
      <c r="F4">
        <f>J2</f>
        <v>32</v>
      </c>
      <c r="G4">
        <f>K2</f>
        <v>32</v>
      </c>
      <c r="H4" s="2">
        <v>1</v>
      </c>
      <c r="I4" s="2">
        <v>32</v>
      </c>
      <c r="J4" s="2">
        <v>32</v>
      </c>
      <c r="K4" s="2">
        <v>32</v>
      </c>
      <c r="L4">
        <f>B4+I4*J4*K4+E4*F4*G4</f>
        <v>66560</v>
      </c>
      <c r="M4">
        <f t="shared" ref="M4:M6" si="0">L4/1024*4</f>
        <v>260</v>
      </c>
      <c r="N4">
        <f t="shared" ref="N4:N76" si="1">L4*4/(1024*1024)</f>
        <v>0.25390625</v>
      </c>
      <c r="O4">
        <v>2.1632999996654598E-3</v>
      </c>
    </row>
    <row r="5" spans="1:15" x14ac:dyDescent="0.25">
      <c r="A5" t="s">
        <v>4</v>
      </c>
      <c r="B5">
        <v>288</v>
      </c>
      <c r="C5" t="s">
        <v>69</v>
      </c>
      <c r="D5">
        <f t="shared" ref="D5:G7" si="2">H4</f>
        <v>1</v>
      </c>
      <c r="E5">
        <f t="shared" si="2"/>
        <v>32</v>
      </c>
      <c r="F5">
        <f t="shared" si="2"/>
        <v>32</v>
      </c>
      <c r="G5">
        <f t="shared" si="2"/>
        <v>32</v>
      </c>
      <c r="H5" s="2">
        <v>1</v>
      </c>
      <c r="I5" s="2">
        <v>32</v>
      </c>
      <c r="J5" s="2">
        <v>32</v>
      </c>
      <c r="K5" s="2">
        <v>32</v>
      </c>
      <c r="L5">
        <f>B5+I5*J5*K5+E5*F5*G5</f>
        <v>65824</v>
      </c>
      <c r="M5">
        <f t="shared" si="0"/>
        <v>257.125</v>
      </c>
      <c r="N5">
        <f t="shared" si="1"/>
        <v>0.2510986328125</v>
      </c>
      <c r="O5">
        <v>5.7684000057633897E-3</v>
      </c>
    </row>
    <row r="6" spans="1:15" x14ac:dyDescent="0.25">
      <c r="A6" t="s">
        <v>5</v>
      </c>
      <c r="B6">
        <v>512</v>
      </c>
      <c r="C6" t="s">
        <v>71</v>
      </c>
      <c r="D6">
        <f t="shared" si="2"/>
        <v>1</v>
      </c>
      <c r="E6">
        <f t="shared" si="2"/>
        <v>32</v>
      </c>
      <c r="F6">
        <f t="shared" si="2"/>
        <v>32</v>
      </c>
      <c r="G6">
        <f t="shared" si="2"/>
        <v>32</v>
      </c>
      <c r="H6">
        <v>1</v>
      </c>
      <c r="I6">
        <v>16</v>
      </c>
      <c r="J6">
        <v>32</v>
      </c>
      <c r="K6">
        <v>32</v>
      </c>
      <c r="L6">
        <f>B6+I6*J6*K6+E6*F6*G6</f>
        <v>49664</v>
      </c>
      <c r="M6">
        <f t="shared" si="0"/>
        <v>194</v>
      </c>
      <c r="N6">
        <f t="shared" si="1"/>
        <v>0.189453125</v>
      </c>
      <c r="O6">
        <v>2.8652999899350098E-3</v>
      </c>
    </row>
    <row r="7" spans="1:15" x14ac:dyDescent="0.25">
      <c r="A7" t="s">
        <v>6</v>
      </c>
      <c r="B7">
        <v>512</v>
      </c>
      <c r="C7" t="s">
        <v>0</v>
      </c>
      <c r="D7">
        <f t="shared" si="2"/>
        <v>1</v>
      </c>
      <c r="E7">
        <f t="shared" si="2"/>
        <v>16</v>
      </c>
      <c r="F7">
        <f t="shared" si="2"/>
        <v>32</v>
      </c>
      <c r="G7">
        <f t="shared" si="2"/>
        <v>32</v>
      </c>
    </row>
    <row r="8" spans="1:15" x14ac:dyDescent="0.25">
      <c r="A8" t="s">
        <v>7</v>
      </c>
      <c r="B8">
        <v>16</v>
      </c>
      <c r="C8" t="s">
        <v>0</v>
      </c>
    </row>
    <row r="10" spans="1:15" x14ac:dyDescent="0.25">
      <c r="A10" t="s">
        <v>8</v>
      </c>
      <c r="B10">
        <v>1536</v>
      </c>
      <c r="C10" t="s">
        <v>70</v>
      </c>
      <c r="D10">
        <v>1</v>
      </c>
      <c r="E10">
        <v>16</v>
      </c>
      <c r="F10">
        <v>32</v>
      </c>
      <c r="G10">
        <v>32</v>
      </c>
      <c r="H10">
        <v>1</v>
      </c>
      <c r="I10">
        <v>96</v>
      </c>
      <c r="J10">
        <v>32</v>
      </c>
      <c r="K10">
        <v>32</v>
      </c>
      <c r="L10">
        <f>B10+I10*J10*K10+E10*F10*G10</f>
        <v>116224</v>
      </c>
      <c r="M10">
        <f t="shared" ref="M10:M12" si="3">L10/1024*4</f>
        <v>454</v>
      </c>
      <c r="N10">
        <f t="shared" si="1"/>
        <v>0.443359375</v>
      </c>
      <c r="O10">
        <v>3.9165999914985098E-3</v>
      </c>
    </row>
    <row r="11" spans="1:15" x14ac:dyDescent="0.25">
      <c r="A11" t="s">
        <v>9</v>
      </c>
      <c r="B11">
        <v>864</v>
      </c>
      <c r="C11" t="s">
        <v>69</v>
      </c>
      <c r="D11">
        <f t="shared" ref="D11:G13" si="4">H10</f>
        <v>1</v>
      </c>
      <c r="E11">
        <f t="shared" si="4"/>
        <v>96</v>
      </c>
      <c r="F11">
        <f t="shared" si="4"/>
        <v>32</v>
      </c>
      <c r="G11">
        <f t="shared" si="4"/>
        <v>32</v>
      </c>
      <c r="H11">
        <v>1</v>
      </c>
      <c r="I11">
        <v>96</v>
      </c>
      <c r="J11">
        <v>32</v>
      </c>
      <c r="K11">
        <v>32</v>
      </c>
      <c r="L11">
        <f>B11+I11*J11*K11+E11*F11*G11</f>
        <v>197472</v>
      </c>
      <c r="M11">
        <f t="shared" si="3"/>
        <v>771.375</v>
      </c>
      <c r="N11">
        <f t="shared" si="1"/>
        <v>0.7532958984375</v>
      </c>
      <c r="O11">
        <v>4.6999999904073699E-4</v>
      </c>
    </row>
    <row r="12" spans="1:15" x14ac:dyDescent="0.25">
      <c r="A12" t="s">
        <v>10</v>
      </c>
      <c r="B12">
        <v>2304</v>
      </c>
      <c r="C12" t="s">
        <v>71</v>
      </c>
      <c r="D12">
        <f t="shared" si="4"/>
        <v>1</v>
      </c>
      <c r="E12">
        <f t="shared" si="4"/>
        <v>96</v>
      </c>
      <c r="F12">
        <f t="shared" si="4"/>
        <v>32</v>
      </c>
      <c r="G12">
        <f t="shared" si="4"/>
        <v>32</v>
      </c>
      <c r="H12">
        <v>1</v>
      </c>
      <c r="I12">
        <v>24</v>
      </c>
      <c r="J12">
        <v>32</v>
      </c>
      <c r="K12">
        <v>32</v>
      </c>
      <c r="L12">
        <f>B12+I12*J12*K12+E12*F12*G12</f>
        <v>125184</v>
      </c>
      <c r="M12">
        <f t="shared" si="3"/>
        <v>489</v>
      </c>
      <c r="N12">
        <f t="shared" si="1"/>
        <v>0.4775390625</v>
      </c>
      <c r="O12">
        <v>4.1998999950010303E-3</v>
      </c>
    </row>
    <row r="13" spans="1:15" x14ac:dyDescent="0.25">
      <c r="A13" t="s">
        <v>11</v>
      </c>
      <c r="B13">
        <v>384</v>
      </c>
      <c r="C13" t="s">
        <v>0</v>
      </c>
      <c r="D13">
        <f t="shared" si="4"/>
        <v>1</v>
      </c>
      <c r="E13">
        <f t="shared" si="4"/>
        <v>24</v>
      </c>
      <c r="F13">
        <f t="shared" si="4"/>
        <v>32</v>
      </c>
      <c r="G13">
        <f t="shared" si="4"/>
        <v>32</v>
      </c>
    </row>
    <row r="14" spans="1:15" x14ac:dyDescent="0.25">
      <c r="A14" t="s">
        <v>12</v>
      </c>
      <c r="B14">
        <v>24</v>
      </c>
      <c r="C14" t="s">
        <v>0</v>
      </c>
    </row>
    <row r="16" spans="1:15" x14ac:dyDescent="0.25">
      <c r="A16" t="s">
        <v>13</v>
      </c>
      <c r="B16">
        <v>3456</v>
      </c>
      <c r="C16" t="s">
        <v>70</v>
      </c>
      <c r="D16">
        <v>1</v>
      </c>
      <c r="E16">
        <v>24</v>
      </c>
      <c r="F16">
        <v>32</v>
      </c>
      <c r="G16">
        <v>32</v>
      </c>
      <c r="H16" s="2">
        <v>1</v>
      </c>
      <c r="I16" s="2">
        <v>144</v>
      </c>
      <c r="J16" s="2">
        <v>32</v>
      </c>
      <c r="K16" s="2">
        <v>32</v>
      </c>
      <c r="L16">
        <f t="shared" ref="L16:L50" si="5">B16+I16*J16*K16+E16*F16*G16</f>
        <v>175488</v>
      </c>
      <c r="M16">
        <f t="shared" ref="M16:M50" si="6">L16/1024*4</f>
        <v>685.5</v>
      </c>
      <c r="N16">
        <f t="shared" si="1"/>
        <v>0.66943359375</v>
      </c>
      <c r="O16">
        <v>3.4884000197052899E-3</v>
      </c>
    </row>
    <row r="17" spans="1:15" x14ac:dyDescent="0.25">
      <c r="A17" t="s">
        <v>14</v>
      </c>
      <c r="B17">
        <v>1296</v>
      </c>
      <c r="C17" t="s">
        <v>69</v>
      </c>
      <c r="D17">
        <f t="shared" ref="D17:D51" si="7">H16</f>
        <v>1</v>
      </c>
      <c r="E17">
        <f t="shared" ref="E17:E51" si="8">I16</f>
        <v>144</v>
      </c>
      <c r="F17">
        <f t="shared" ref="F17:F51" si="9">J16</f>
        <v>32</v>
      </c>
      <c r="G17">
        <f t="shared" ref="G17:G51" si="10">K16</f>
        <v>32</v>
      </c>
      <c r="H17" s="2">
        <v>1</v>
      </c>
      <c r="I17" s="2">
        <v>144</v>
      </c>
      <c r="J17" s="2">
        <v>32</v>
      </c>
      <c r="K17" s="2">
        <v>32</v>
      </c>
      <c r="L17">
        <f t="shared" si="5"/>
        <v>296208</v>
      </c>
      <c r="M17">
        <f t="shared" si="6"/>
        <v>1157.0625</v>
      </c>
      <c r="N17">
        <f t="shared" si="1"/>
        <v>1.12994384765625</v>
      </c>
      <c r="O17">
        <v>1.95000000530853E-4</v>
      </c>
    </row>
    <row r="18" spans="1:15" x14ac:dyDescent="0.25">
      <c r="A18" t="s">
        <v>15</v>
      </c>
      <c r="B18">
        <v>3456</v>
      </c>
      <c r="C18" t="s">
        <v>71</v>
      </c>
      <c r="D18">
        <f t="shared" si="7"/>
        <v>1</v>
      </c>
      <c r="E18">
        <f t="shared" si="8"/>
        <v>144</v>
      </c>
      <c r="F18">
        <f t="shared" si="9"/>
        <v>32</v>
      </c>
      <c r="G18">
        <f t="shared" si="10"/>
        <v>32</v>
      </c>
      <c r="H18" s="2">
        <v>1</v>
      </c>
      <c r="I18" s="2">
        <v>24</v>
      </c>
      <c r="J18" s="2">
        <v>32</v>
      </c>
      <c r="K18" s="2">
        <v>32</v>
      </c>
      <c r="L18">
        <f t="shared" si="5"/>
        <v>175488</v>
      </c>
      <c r="M18">
        <f t="shared" si="6"/>
        <v>685.5</v>
      </c>
      <c r="N18">
        <f t="shared" si="1"/>
        <v>0.66943359375</v>
      </c>
      <c r="O18">
        <v>3.3801999816205301E-3</v>
      </c>
    </row>
    <row r="19" spans="1:15" x14ac:dyDescent="0.25">
      <c r="H19" s="2"/>
      <c r="I19" s="2"/>
      <c r="J19" s="2"/>
      <c r="K19" s="2"/>
    </row>
    <row r="20" spans="1:15" x14ac:dyDescent="0.25">
      <c r="A20" t="s">
        <v>16</v>
      </c>
      <c r="B20">
        <v>3456</v>
      </c>
      <c r="C20" t="s">
        <v>70</v>
      </c>
      <c r="D20">
        <f>H18</f>
        <v>1</v>
      </c>
      <c r="E20">
        <f>I18</f>
        <v>24</v>
      </c>
      <c r="F20">
        <f>J18</f>
        <v>32</v>
      </c>
      <c r="G20">
        <f>K18</f>
        <v>32</v>
      </c>
      <c r="H20" s="2">
        <v>1</v>
      </c>
      <c r="I20" s="2">
        <v>144</v>
      </c>
      <c r="J20" s="2">
        <v>32</v>
      </c>
      <c r="K20" s="2">
        <v>32</v>
      </c>
      <c r="L20">
        <f t="shared" si="5"/>
        <v>175488</v>
      </c>
      <c r="M20">
        <f t="shared" si="6"/>
        <v>685.5</v>
      </c>
      <c r="N20">
        <f t="shared" si="1"/>
        <v>0.66943359375</v>
      </c>
      <c r="O20">
        <v>1.8059997819364E-4</v>
      </c>
    </row>
    <row r="21" spans="1:15" x14ac:dyDescent="0.25">
      <c r="A21" t="s">
        <v>17</v>
      </c>
      <c r="B21">
        <v>1296</v>
      </c>
      <c r="C21" t="s">
        <v>69</v>
      </c>
      <c r="D21">
        <f t="shared" si="7"/>
        <v>1</v>
      </c>
      <c r="E21">
        <f t="shared" si="8"/>
        <v>144</v>
      </c>
      <c r="F21">
        <f t="shared" si="9"/>
        <v>32</v>
      </c>
      <c r="G21">
        <f t="shared" si="10"/>
        <v>32</v>
      </c>
      <c r="H21" s="2">
        <v>1</v>
      </c>
      <c r="I21" s="2">
        <v>144</v>
      </c>
      <c r="J21" s="2">
        <v>16</v>
      </c>
      <c r="K21" s="2">
        <v>16</v>
      </c>
      <c r="L21">
        <f t="shared" si="5"/>
        <v>185616</v>
      </c>
      <c r="M21">
        <f t="shared" si="6"/>
        <v>725.0625</v>
      </c>
      <c r="N21">
        <f t="shared" si="1"/>
        <v>0.70806884765625</v>
      </c>
      <c r="O21">
        <v>2.6259999140165697E-4</v>
      </c>
    </row>
    <row r="22" spans="1:15" x14ac:dyDescent="0.25">
      <c r="A22" t="s">
        <v>18</v>
      </c>
      <c r="B22">
        <v>4608</v>
      </c>
      <c r="C22" t="s">
        <v>71</v>
      </c>
      <c r="D22">
        <f t="shared" si="7"/>
        <v>1</v>
      </c>
      <c r="E22">
        <f t="shared" si="8"/>
        <v>144</v>
      </c>
      <c r="F22">
        <f t="shared" si="9"/>
        <v>16</v>
      </c>
      <c r="G22">
        <f t="shared" si="10"/>
        <v>16</v>
      </c>
      <c r="H22">
        <v>1</v>
      </c>
      <c r="I22">
        <v>32</v>
      </c>
      <c r="J22">
        <v>16</v>
      </c>
      <c r="K22">
        <v>16</v>
      </c>
      <c r="L22">
        <f t="shared" si="5"/>
        <v>49664</v>
      </c>
      <c r="M22">
        <f t="shared" si="6"/>
        <v>194</v>
      </c>
      <c r="N22">
        <f t="shared" si="1"/>
        <v>0.189453125</v>
      </c>
      <c r="O22">
        <v>1.7088000022340501E-3</v>
      </c>
    </row>
    <row r="24" spans="1:15" x14ac:dyDescent="0.25">
      <c r="A24" t="s">
        <v>19</v>
      </c>
      <c r="B24">
        <v>6144</v>
      </c>
      <c r="C24" t="s">
        <v>70</v>
      </c>
      <c r="D24">
        <f>H22</f>
        <v>1</v>
      </c>
      <c r="E24">
        <f>I22</f>
        <v>32</v>
      </c>
      <c r="F24">
        <f>J22</f>
        <v>16</v>
      </c>
      <c r="G24">
        <f>K22</f>
        <v>16</v>
      </c>
      <c r="H24">
        <v>1</v>
      </c>
      <c r="I24">
        <v>192</v>
      </c>
      <c r="J24">
        <v>16</v>
      </c>
      <c r="K24">
        <v>16</v>
      </c>
      <c r="L24">
        <f t="shared" si="5"/>
        <v>63488</v>
      </c>
      <c r="M24">
        <f t="shared" si="6"/>
        <v>248</v>
      </c>
      <c r="N24">
        <f t="shared" si="1"/>
        <v>0.2421875</v>
      </c>
      <c r="O24">
        <v>1.6228999884333401E-3</v>
      </c>
    </row>
    <row r="25" spans="1:15" x14ac:dyDescent="0.25">
      <c r="A25" t="s">
        <v>20</v>
      </c>
      <c r="B25">
        <v>1728</v>
      </c>
      <c r="C25" t="s">
        <v>69</v>
      </c>
      <c r="D25">
        <f t="shared" si="7"/>
        <v>1</v>
      </c>
      <c r="E25">
        <f t="shared" si="8"/>
        <v>192</v>
      </c>
      <c r="F25">
        <f t="shared" si="9"/>
        <v>16</v>
      </c>
      <c r="G25">
        <f t="shared" si="10"/>
        <v>16</v>
      </c>
      <c r="H25">
        <v>1</v>
      </c>
      <c r="I25">
        <v>192</v>
      </c>
      <c r="J25">
        <v>16</v>
      </c>
      <c r="K25">
        <v>16</v>
      </c>
      <c r="L25">
        <f t="shared" si="5"/>
        <v>100032</v>
      </c>
      <c r="M25">
        <f t="shared" si="6"/>
        <v>390.75</v>
      </c>
      <c r="N25">
        <f t="shared" si="1"/>
        <v>0.381591796875</v>
      </c>
      <c r="O25">
        <v>2.17499997233971E-4</v>
      </c>
    </row>
    <row r="26" spans="1:15" x14ac:dyDescent="0.25">
      <c r="A26" t="s">
        <v>21</v>
      </c>
      <c r="B26">
        <v>6144</v>
      </c>
      <c r="C26" t="s">
        <v>71</v>
      </c>
      <c r="D26">
        <f t="shared" si="7"/>
        <v>1</v>
      </c>
      <c r="E26">
        <f t="shared" si="8"/>
        <v>192</v>
      </c>
      <c r="F26">
        <f t="shared" si="9"/>
        <v>16</v>
      </c>
      <c r="G26">
        <f t="shared" si="10"/>
        <v>16</v>
      </c>
      <c r="H26">
        <v>1</v>
      </c>
      <c r="I26">
        <v>32</v>
      </c>
      <c r="J26">
        <v>16</v>
      </c>
      <c r="K26">
        <v>16</v>
      </c>
      <c r="L26">
        <f t="shared" si="5"/>
        <v>63488</v>
      </c>
      <c r="M26">
        <f t="shared" si="6"/>
        <v>248</v>
      </c>
      <c r="N26">
        <f t="shared" si="1"/>
        <v>0.2421875</v>
      </c>
      <c r="O26">
        <v>1.8092999816872099E-3</v>
      </c>
    </row>
    <row r="28" spans="1:15" x14ac:dyDescent="0.25">
      <c r="A28" t="s">
        <v>22</v>
      </c>
      <c r="B28">
        <v>6144</v>
      </c>
      <c r="C28" t="s">
        <v>70</v>
      </c>
      <c r="D28">
        <f>H26</f>
        <v>1</v>
      </c>
      <c r="E28">
        <f>I26</f>
        <v>32</v>
      </c>
      <c r="F28">
        <f>J26</f>
        <v>16</v>
      </c>
      <c r="G28">
        <f>K26</f>
        <v>16</v>
      </c>
      <c r="H28">
        <v>1</v>
      </c>
      <c r="I28">
        <v>192</v>
      </c>
      <c r="J28">
        <v>16</v>
      </c>
      <c r="K28">
        <v>16</v>
      </c>
      <c r="L28">
        <f t="shared" si="5"/>
        <v>63488</v>
      </c>
      <c r="M28">
        <f t="shared" si="6"/>
        <v>248</v>
      </c>
      <c r="N28">
        <f t="shared" si="1"/>
        <v>0.2421875</v>
      </c>
      <c r="O28">
        <v>2.5280000409111299E-4</v>
      </c>
    </row>
    <row r="29" spans="1:15" x14ac:dyDescent="0.25">
      <c r="A29" t="s">
        <v>23</v>
      </c>
      <c r="B29">
        <v>1728</v>
      </c>
      <c r="C29" t="s">
        <v>69</v>
      </c>
      <c r="D29">
        <f t="shared" si="7"/>
        <v>1</v>
      </c>
      <c r="E29">
        <f t="shared" si="8"/>
        <v>192</v>
      </c>
      <c r="F29">
        <f t="shared" si="9"/>
        <v>16</v>
      </c>
      <c r="G29">
        <f t="shared" si="10"/>
        <v>16</v>
      </c>
      <c r="H29">
        <v>1</v>
      </c>
      <c r="I29">
        <v>192</v>
      </c>
      <c r="J29">
        <v>16</v>
      </c>
      <c r="K29">
        <v>16</v>
      </c>
      <c r="L29">
        <f t="shared" si="5"/>
        <v>100032</v>
      </c>
      <c r="M29">
        <f t="shared" si="6"/>
        <v>390.75</v>
      </c>
      <c r="N29">
        <f t="shared" si="1"/>
        <v>0.381591796875</v>
      </c>
      <c r="O29">
        <v>3.2710001687519198E-4</v>
      </c>
    </row>
    <row r="30" spans="1:15" x14ac:dyDescent="0.25">
      <c r="A30" t="s">
        <v>24</v>
      </c>
      <c r="B30">
        <v>6144</v>
      </c>
      <c r="C30" t="s">
        <v>71</v>
      </c>
      <c r="D30">
        <f t="shared" si="7"/>
        <v>1</v>
      </c>
      <c r="E30">
        <f t="shared" si="8"/>
        <v>192</v>
      </c>
      <c r="F30">
        <f t="shared" si="9"/>
        <v>16</v>
      </c>
      <c r="G30">
        <f t="shared" si="10"/>
        <v>16</v>
      </c>
      <c r="H30">
        <v>1</v>
      </c>
      <c r="I30">
        <v>32</v>
      </c>
      <c r="J30">
        <v>16</v>
      </c>
      <c r="K30">
        <v>16</v>
      </c>
      <c r="L30">
        <f t="shared" si="5"/>
        <v>63488</v>
      </c>
      <c r="M30">
        <f t="shared" si="6"/>
        <v>248</v>
      </c>
      <c r="N30">
        <f t="shared" si="1"/>
        <v>0.2421875</v>
      </c>
      <c r="O30">
        <v>2.9279998852871299E-4</v>
      </c>
    </row>
    <row r="32" spans="1:15" x14ac:dyDescent="0.25">
      <c r="A32" t="s">
        <v>25</v>
      </c>
      <c r="B32">
        <v>6144</v>
      </c>
      <c r="C32" t="s">
        <v>70</v>
      </c>
      <c r="D32">
        <f>H30</f>
        <v>1</v>
      </c>
      <c r="E32">
        <f>I30</f>
        <v>32</v>
      </c>
      <c r="F32">
        <f>J30</f>
        <v>16</v>
      </c>
      <c r="G32">
        <f>K30</f>
        <v>16</v>
      </c>
      <c r="H32">
        <v>1</v>
      </c>
      <c r="I32">
        <v>192</v>
      </c>
      <c r="J32">
        <v>16</v>
      </c>
      <c r="K32">
        <v>16</v>
      </c>
      <c r="L32">
        <f t="shared" si="5"/>
        <v>63488</v>
      </c>
      <c r="M32">
        <f t="shared" si="6"/>
        <v>248</v>
      </c>
      <c r="N32">
        <f t="shared" si="1"/>
        <v>0.2421875</v>
      </c>
      <c r="O32">
        <v>2.6610001805238399E-4</v>
      </c>
    </row>
    <row r="33" spans="1:15" x14ac:dyDescent="0.25">
      <c r="A33" t="s">
        <v>26</v>
      </c>
      <c r="B33">
        <v>1728</v>
      </c>
      <c r="C33" t="s">
        <v>69</v>
      </c>
      <c r="D33">
        <f t="shared" si="7"/>
        <v>1</v>
      </c>
      <c r="E33">
        <f t="shared" si="8"/>
        <v>192</v>
      </c>
      <c r="F33">
        <f t="shared" si="9"/>
        <v>16</v>
      </c>
      <c r="G33">
        <f t="shared" si="10"/>
        <v>16</v>
      </c>
      <c r="H33">
        <v>1</v>
      </c>
      <c r="I33">
        <v>192</v>
      </c>
      <c r="J33">
        <v>8</v>
      </c>
      <c r="K33">
        <v>8</v>
      </c>
      <c r="L33">
        <f t="shared" si="5"/>
        <v>63168</v>
      </c>
      <c r="M33">
        <f t="shared" si="6"/>
        <v>246.75</v>
      </c>
      <c r="N33">
        <f t="shared" si="1"/>
        <v>0.240966796875</v>
      </c>
      <c r="O33">
        <v>2.3790000705048401E-4</v>
      </c>
    </row>
    <row r="34" spans="1:15" x14ac:dyDescent="0.25">
      <c r="A34" t="s">
        <v>27</v>
      </c>
      <c r="B34">
        <v>12288</v>
      </c>
      <c r="C34" t="s">
        <v>71</v>
      </c>
      <c r="D34">
        <f t="shared" si="7"/>
        <v>1</v>
      </c>
      <c r="E34">
        <f t="shared" si="8"/>
        <v>192</v>
      </c>
      <c r="F34">
        <f t="shared" si="9"/>
        <v>8</v>
      </c>
      <c r="G34">
        <f t="shared" si="10"/>
        <v>8</v>
      </c>
      <c r="H34">
        <v>1</v>
      </c>
      <c r="I34">
        <v>64</v>
      </c>
      <c r="J34">
        <v>8</v>
      </c>
      <c r="K34">
        <v>8</v>
      </c>
      <c r="L34">
        <f t="shared" si="5"/>
        <v>28672</v>
      </c>
      <c r="M34">
        <f t="shared" si="6"/>
        <v>112</v>
      </c>
      <c r="N34">
        <f t="shared" si="1"/>
        <v>0.109375</v>
      </c>
      <c r="O34">
        <v>3.1828999926801702E-3</v>
      </c>
    </row>
    <row r="36" spans="1:15" x14ac:dyDescent="0.25">
      <c r="A36" t="s">
        <v>28</v>
      </c>
      <c r="B36">
        <v>24576</v>
      </c>
      <c r="C36" t="s">
        <v>70</v>
      </c>
      <c r="D36">
        <f>H34</f>
        <v>1</v>
      </c>
      <c r="E36">
        <f>I34</f>
        <v>64</v>
      </c>
      <c r="F36">
        <f>J34</f>
        <v>8</v>
      </c>
      <c r="G36">
        <f>K34</f>
        <v>8</v>
      </c>
      <c r="H36">
        <v>1</v>
      </c>
      <c r="I36">
        <v>384</v>
      </c>
      <c r="J36">
        <v>8</v>
      </c>
      <c r="K36">
        <v>8</v>
      </c>
      <c r="L36">
        <f t="shared" si="5"/>
        <v>53248</v>
      </c>
      <c r="M36">
        <f t="shared" si="6"/>
        <v>208</v>
      </c>
      <c r="N36">
        <f t="shared" si="1"/>
        <v>0.203125</v>
      </c>
      <c r="O36">
        <v>4.5743999944534101E-3</v>
      </c>
    </row>
    <row r="37" spans="1:15" x14ac:dyDescent="0.25">
      <c r="A37" t="s">
        <v>29</v>
      </c>
      <c r="B37">
        <v>3456</v>
      </c>
      <c r="C37" t="s">
        <v>69</v>
      </c>
      <c r="D37">
        <f t="shared" si="7"/>
        <v>1</v>
      </c>
      <c r="E37">
        <f t="shared" si="8"/>
        <v>384</v>
      </c>
      <c r="F37">
        <f t="shared" si="9"/>
        <v>8</v>
      </c>
      <c r="G37">
        <f t="shared" si="10"/>
        <v>8</v>
      </c>
      <c r="H37">
        <v>1</v>
      </c>
      <c r="I37">
        <v>384</v>
      </c>
      <c r="J37">
        <v>8</v>
      </c>
      <c r="K37">
        <v>8</v>
      </c>
      <c r="L37">
        <f t="shared" si="5"/>
        <v>52608</v>
      </c>
      <c r="M37">
        <f t="shared" si="6"/>
        <v>205.5</v>
      </c>
      <c r="N37">
        <f t="shared" si="1"/>
        <v>0.20068359375</v>
      </c>
      <c r="O37">
        <v>2.2280000848695601E-4</v>
      </c>
    </row>
    <row r="38" spans="1:15" x14ac:dyDescent="0.25">
      <c r="A38" t="s">
        <v>30</v>
      </c>
      <c r="B38">
        <v>24576</v>
      </c>
      <c r="C38" t="s">
        <v>71</v>
      </c>
      <c r="D38">
        <f t="shared" si="7"/>
        <v>1</v>
      </c>
      <c r="E38">
        <f t="shared" si="8"/>
        <v>384</v>
      </c>
      <c r="F38">
        <f t="shared" si="9"/>
        <v>8</v>
      </c>
      <c r="G38">
        <f t="shared" si="10"/>
        <v>8</v>
      </c>
      <c r="H38">
        <v>1</v>
      </c>
      <c r="I38">
        <v>64</v>
      </c>
      <c r="J38">
        <v>8</v>
      </c>
      <c r="K38">
        <v>8</v>
      </c>
      <c r="L38">
        <f t="shared" si="5"/>
        <v>53248</v>
      </c>
      <c r="M38">
        <f t="shared" si="6"/>
        <v>208</v>
      </c>
      <c r="N38">
        <f t="shared" si="1"/>
        <v>0.203125</v>
      </c>
      <c r="O38">
        <v>4.5832000032532899E-3</v>
      </c>
    </row>
    <row r="40" spans="1:15" x14ac:dyDescent="0.25">
      <c r="A40" t="s">
        <v>31</v>
      </c>
      <c r="B40">
        <v>24576</v>
      </c>
      <c r="C40" t="s">
        <v>70</v>
      </c>
      <c r="D40">
        <f>H38</f>
        <v>1</v>
      </c>
      <c r="E40">
        <f>I38</f>
        <v>64</v>
      </c>
      <c r="F40">
        <f>J38</f>
        <v>8</v>
      </c>
      <c r="G40">
        <f>K38</f>
        <v>8</v>
      </c>
      <c r="H40">
        <v>1</v>
      </c>
      <c r="I40">
        <v>384</v>
      </c>
      <c r="J40">
        <v>8</v>
      </c>
      <c r="K40">
        <v>8</v>
      </c>
      <c r="L40">
        <f t="shared" si="5"/>
        <v>53248</v>
      </c>
      <c r="M40">
        <f t="shared" si="6"/>
        <v>208</v>
      </c>
      <c r="N40">
        <f t="shared" si="1"/>
        <v>0.203125</v>
      </c>
      <c r="O40">
        <v>6.4919999567791798E-4</v>
      </c>
    </row>
    <row r="41" spans="1:15" x14ac:dyDescent="0.25">
      <c r="A41" t="s">
        <v>32</v>
      </c>
      <c r="B41">
        <v>3456</v>
      </c>
      <c r="C41" t="s">
        <v>69</v>
      </c>
      <c r="D41">
        <f t="shared" si="7"/>
        <v>1</v>
      </c>
      <c r="E41">
        <f t="shared" si="8"/>
        <v>384</v>
      </c>
      <c r="F41">
        <f t="shared" si="9"/>
        <v>8</v>
      </c>
      <c r="G41">
        <f t="shared" si="10"/>
        <v>8</v>
      </c>
      <c r="H41">
        <v>1</v>
      </c>
      <c r="I41">
        <v>384</v>
      </c>
      <c r="J41">
        <v>8</v>
      </c>
      <c r="K41">
        <v>8</v>
      </c>
      <c r="L41">
        <f t="shared" si="5"/>
        <v>52608</v>
      </c>
      <c r="M41">
        <f t="shared" si="6"/>
        <v>205.5</v>
      </c>
      <c r="N41">
        <f t="shared" si="1"/>
        <v>0.20068359375</v>
      </c>
      <c r="O41">
        <v>2.2519999765790999E-4</v>
      </c>
    </row>
    <row r="42" spans="1:15" x14ac:dyDescent="0.25">
      <c r="A42" t="s">
        <v>33</v>
      </c>
      <c r="B42">
        <v>24576</v>
      </c>
      <c r="C42" t="s">
        <v>71</v>
      </c>
      <c r="D42">
        <f t="shared" si="7"/>
        <v>1</v>
      </c>
      <c r="E42">
        <f t="shared" si="8"/>
        <v>384</v>
      </c>
      <c r="F42">
        <f t="shared" si="9"/>
        <v>8</v>
      </c>
      <c r="G42">
        <f t="shared" si="10"/>
        <v>8</v>
      </c>
      <c r="H42">
        <v>1</v>
      </c>
      <c r="I42">
        <v>64</v>
      </c>
      <c r="J42">
        <v>8</v>
      </c>
      <c r="K42">
        <v>8</v>
      </c>
      <c r="L42">
        <f t="shared" si="5"/>
        <v>53248</v>
      </c>
      <c r="M42">
        <f t="shared" si="6"/>
        <v>208</v>
      </c>
      <c r="N42">
        <f t="shared" si="1"/>
        <v>0.203125</v>
      </c>
      <c r="O42">
        <v>2.7769998996518498E-4</v>
      </c>
    </row>
    <row r="44" spans="1:15" x14ac:dyDescent="0.25">
      <c r="A44" t="s">
        <v>34</v>
      </c>
      <c r="B44">
        <v>24576</v>
      </c>
      <c r="C44" t="s">
        <v>70</v>
      </c>
      <c r="D44">
        <f>H42</f>
        <v>1</v>
      </c>
      <c r="E44">
        <f>I42</f>
        <v>64</v>
      </c>
      <c r="F44">
        <f>J42</f>
        <v>8</v>
      </c>
      <c r="G44">
        <f>K42</f>
        <v>8</v>
      </c>
      <c r="H44">
        <v>1</v>
      </c>
      <c r="I44">
        <v>384</v>
      </c>
      <c r="J44">
        <v>8</v>
      </c>
      <c r="K44">
        <v>8</v>
      </c>
      <c r="L44">
        <f t="shared" si="5"/>
        <v>53248</v>
      </c>
      <c r="M44">
        <f t="shared" si="6"/>
        <v>208</v>
      </c>
      <c r="N44">
        <f t="shared" si="1"/>
        <v>0.203125</v>
      </c>
      <c r="O44">
        <v>1.9190000602975401E-4</v>
      </c>
    </row>
    <row r="45" spans="1:15" x14ac:dyDescent="0.25">
      <c r="A45" t="s">
        <v>35</v>
      </c>
      <c r="B45">
        <v>3456</v>
      </c>
      <c r="C45" t="s">
        <v>69</v>
      </c>
      <c r="D45">
        <f t="shared" si="7"/>
        <v>1</v>
      </c>
      <c r="E45">
        <f t="shared" si="8"/>
        <v>384</v>
      </c>
      <c r="F45">
        <f t="shared" si="9"/>
        <v>8</v>
      </c>
      <c r="G45">
        <f t="shared" si="10"/>
        <v>8</v>
      </c>
      <c r="H45">
        <v>1</v>
      </c>
      <c r="I45">
        <v>384</v>
      </c>
      <c r="J45">
        <v>8</v>
      </c>
      <c r="K45">
        <v>8</v>
      </c>
      <c r="L45">
        <f t="shared" si="5"/>
        <v>52608</v>
      </c>
      <c r="M45">
        <f t="shared" si="6"/>
        <v>205.5</v>
      </c>
      <c r="N45">
        <f t="shared" si="1"/>
        <v>0.20068359375</v>
      </c>
      <c r="O45">
        <v>3.2049999572336598E-4</v>
      </c>
    </row>
    <row r="46" spans="1:15" x14ac:dyDescent="0.25">
      <c r="A46" t="s">
        <v>36</v>
      </c>
      <c r="B46">
        <v>24576</v>
      </c>
      <c r="C46" t="s">
        <v>71</v>
      </c>
      <c r="D46">
        <f t="shared" si="7"/>
        <v>1</v>
      </c>
      <c r="E46">
        <f t="shared" si="8"/>
        <v>384</v>
      </c>
      <c r="F46">
        <f t="shared" si="9"/>
        <v>8</v>
      </c>
      <c r="G46">
        <f t="shared" si="10"/>
        <v>8</v>
      </c>
      <c r="H46">
        <v>1</v>
      </c>
      <c r="I46">
        <v>64</v>
      </c>
      <c r="J46">
        <v>8</v>
      </c>
      <c r="K46">
        <v>8</v>
      </c>
      <c r="L46">
        <f t="shared" si="5"/>
        <v>53248</v>
      </c>
      <c r="M46">
        <f t="shared" si="6"/>
        <v>208</v>
      </c>
      <c r="N46">
        <f t="shared" si="1"/>
        <v>0.203125</v>
      </c>
      <c r="O46">
        <v>2.0609999774023801E-4</v>
      </c>
    </row>
    <row r="48" spans="1:15" x14ac:dyDescent="0.25">
      <c r="A48" t="s">
        <v>37</v>
      </c>
      <c r="B48">
        <v>24576</v>
      </c>
      <c r="C48" t="s">
        <v>70</v>
      </c>
      <c r="D48">
        <f>H46</f>
        <v>1</v>
      </c>
      <c r="E48">
        <f>I46</f>
        <v>64</v>
      </c>
      <c r="F48">
        <f>J46</f>
        <v>8</v>
      </c>
      <c r="G48">
        <f>K46</f>
        <v>8</v>
      </c>
      <c r="H48">
        <v>1</v>
      </c>
      <c r="I48">
        <v>384</v>
      </c>
      <c r="J48">
        <v>8</v>
      </c>
      <c r="K48">
        <v>8</v>
      </c>
      <c r="L48">
        <f t="shared" si="5"/>
        <v>53248</v>
      </c>
      <c r="M48">
        <f t="shared" si="6"/>
        <v>208</v>
      </c>
      <c r="N48">
        <f t="shared" si="1"/>
        <v>0.203125</v>
      </c>
      <c r="O48">
        <v>1.9020002218894601E-4</v>
      </c>
    </row>
    <row r="49" spans="1:15" x14ac:dyDescent="0.25">
      <c r="A49" t="s">
        <v>38</v>
      </c>
      <c r="B49">
        <v>3456</v>
      </c>
      <c r="C49" t="s">
        <v>69</v>
      </c>
      <c r="D49">
        <f t="shared" si="7"/>
        <v>1</v>
      </c>
      <c r="E49">
        <f t="shared" si="8"/>
        <v>384</v>
      </c>
      <c r="F49">
        <f t="shared" si="9"/>
        <v>8</v>
      </c>
      <c r="G49">
        <f t="shared" si="10"/>
        <v>8</v>
      </c>
      <c r="H49">
        <v>1</v>
      </c>
      <c r="I49">
        <v>384</v>
      </c>
      <c r="J49">
        <v>8</v>
      </c>
      <c r="K49">
        <v>8</v>
      </c>
      <c r="L49">
        <f t="shared" si="5"/>
        <v>52608</v>
      </c>
      <c r="M49">
        <f t="shared" si="6"/>
        <v>205.5</v>
      </c>
      <c r="N49">
        <f t="shared" si="1"/>
        <v>0.20068359375</v>
      </c>
      <c r="O49">
        <v>2.19400011701509E-4</v>
      </c>
    </row>
    <row r="50" spans="1:15" x14ac:dyDescent="0.25">
      <c r="A50" t="s">
        <v>39</v>
      </c>
      <c r="B50">
        <v>36864</v>
      </c>
      <c r="C50" t="s">
        <v>71</v>
      </c>
      <c r="D50">
        <f t="shared" si="7"/>
        <v>1</v>
      </c>
      <c r="E50">
        <f t="shared" si="8"/>
        <v>384</v>
      </c>
      <c r="F50">
        <f t="shared" si="9"/>
        <v>8</v>
      </c>
      <c r="G50">
        <f t="shared" si="10"/>
        <v>8</v>
      </c>
      <c r="H50">
        <v>1</v>
      </c>
      <c r="I50">
        <v>96</v>
      </c>
      <c r="J50">
        <v>8</v>
      </c>
      <c r="K50">
        <v>8</v>
      </c>
      <c r="L50">
        <f t="shared" si="5"/>
        <v>67584</v>
      </c>
      <c r="M50">
        <f t="shared" si="6"/>
        <v>264</v>
      </c>
      <c r="N50">
        <f t="shared" si="1"/>
        <v>0.2578125</v>
      </c>
      <c r="O50">
        <v>5.83060001372359E-3</v>
      </c>
    </row>
    <row r="51" spans="1:15" x14ac:dyDescent="0.25">
      <c r="A51" t="s">
        <v>40</v>
      </c>
      <c r="B51">
        <v>6144</v>
      </c>
      <c r="C51" t="s">
        <v>0</v>
      </c>
      <c r="D51">
        <f t="shared" si="7"/>
        <v>1</v>
      </c>
      <c r="E51">
        <f t="shared" si="8"/>
        <v>96</v>
      </c>
      <c r="F51">
        <f t="shared" si="9"/>
        <v>8</v>
      </c>
      <c r="G51">
        <f t="shared" si="10"/>
        <v>8</v>
      </c>
    </row>
    <row r="52" spans="1:15" x14ac:dyDescent="0.25">
      <c r="A52" t="s">
        <v>41</v>
      </c>
      <c r="B52">
        <v>96</v>
      </c>
      <c r="C52" t="s">
        <v>0</v>
      </c>
    </row>
    <row r="54" spans="1:15" x14ac:dyDescent="0.25">
      <c r="A54" t="s">
        <v>42</v>
      </c>
      <c r="B54">
        <v>55296</v>
      </c>
      <c r="C54" t="s">
        <v>70</v>
      </c>
      <c r="D54">
        <v>1</v>
      </c>
      <c r="E54">
        <v>96</v>
      </c>
      <c r="F54">
        <v>8</v>
      </c>
      <c r="G54">
        <v>8</v>
      </c>
      <c r="H54">
        <v>1</v>
      </c>
      <c r="I54">
        <v>576</v>
      </c>
      <c r="J54">
        <v>8</v>
      </c>
      <c r="K54">
        <v>8</v>
      </c>
      <c r="L54">
        <f t="shared" ref="L54:L76" si="11">B54+I54*J54*K54+E54*F54*G54</f>
        <v>98304</v>
      </c>
      <c r="M54">
        <f t="shared" ref="M54:M76" si="12">L54/1024*4</f>
        <v>384</v>
      </c>
      <c r="N54">
        <f t="shared" si="1"/>
        <v>0.375</v>
      </c>
      <c r="O54">
        <v>8.5326999833341601E-3</v>
      </c>
    </row>
    <row r="55" spans="1:15" x14ac:dyDescent="0.25">
      <c r="A55" t="s">
        <v>43</v>
      </c>
      <c r="B55">
        <v>5184</v>
      </c>
      <c r="C55" t="s">
        <v>69</v>
      </c>
      <c r="D55">
        <f t="shared" ref="D55:D77" si="13">H54</f>
        <v>1</v>
      </c>
      <c r="E55">
        <f t="shared" ref="E55:E77" si="14">I54</f>
        <v>576</v>
      </c>
      <c r="F55">
        <f t="shared" ref="F55:F77" si="15">J54</f>
        <v>8</v>
      </c>
      <c r="G55">
        <f t="shared" ref="G55:G77" si="16">K54</f>
        <v>8</v>
      </c>
      <c r="H55">
        <v>1</v>
      </c>
      <c r="I55">
        <v>576</v>
      </c>
      <c r="J55">
        <v>8</v>
      </c>
      <c r="K55">
        <v>8</v>
      </c>
      <c r="L55">
        <f t="shared" si="11"/>
        <v>78912</v>
      </c>
      <c r="M55">
        <f t="shared" si="12"/>
        <v>308.25</v>
      </c>
      <c r="N55">
        <f t="shared" si="1"/>
        <v>0.301025390625</v>
      </c>
      <c r="O55">
        <v>1.97499990463256E-4</v>
      </c>
    </row>
    <row r="56" spans="1:15" x14ac:dyDescent="0.25">
      <c r="A56" t="s">
        <v>44</v>
      </c>
      <c r="B56">
        <v>55296</v>
      </c>
      <c r="C56" t="s">
        <v>71</v>
      </c>
      <c r="D56">
        <f t="shared" si="13"/>
        <v>1</v>
      </c>
      <c r="E56">
        <f t="shared" si="14"/>
        <v>576</v>
      </c>
      <c r="F56">
        <f t="shared" si="15"/>
        <v>8</v>
      </c>
      <c r="G56">
        <f t="shared" si="16"/>
        <v>8</v>
      </c>
      <c r="H56">
        <v>1</v>
      </c>
      <c r="I56">
        <v>96</v>
      </c>
      <c r="J56">
        <v>8</v>
      </c>
      <c r="K56">
        <v>8</v>
      </c>
      <c r="L56">
        <f t="shared" si="11"/>
        <v>98304</v>
      </c>
      <c r="M56">
        <f t="shared" si="12"/>
        <v>384</v>
      </c>
      <c r="N56">
        <f t="shared" si="1"/>
        <v>0.375</v>
      </c>
      <c r="O56">
        <v>7.8350999974645605E-3</v>
      </c>
    </row>
    <row r="58" spans="1:15" x14ac:dyDescent="0.25">
      <c r="A58" t="s">
        <v>45</v>
      </c>
      <c r="B58">
        <v>55296</v>
      </c>
      <c r="C58" t="s">
        <v>70</v>
      </c>
      <c r="D58">
        <f>H56</f>
        <v>1</v>
      </c>
      <c r="E58">
        <f>I56</f>
        <v>96</v>
      </c>
      <c r="F58">
        <f>J56</f>
        <v>8</v>
      </c>
      <c r="G58">
        <f>K56</f>
        <v>8</v>
      </c>
      <c r="H58">
        <v>1</v>
      </c>
      <c r="I58">
        <v>576</v>
      </c>
      <c r="J58">
        <v>8</v>
      </c>
      <c r="K58">
        <v>8</v>
      </c>
      <c r="L58">
        <f t="shared" si="11"/>
        <v>98304</v>
      </c>
      <c r="M58">
        <f t="shared" si="12"/>
        <v>384</v>
      </c>
      <c r="N58">
        <f t="shared" si="1"/>
        <v>0.375</v>
      </c>
      <c r="O58">
        <v>2.1239998750388601E-4</v>
      </c>
    </row>
    <row r="59" spans="1:15" x14ac:dyDescent="0.25">
      <c r="A59" t="s">
        <v>46</v>
      </c>
      <c r="B59">
        <v>5184</v>
      </c>
      <c r="C59" t="s">
        <v>69</v>
      </c>
      <c r="D59">
        <f t="shared" si="13"/>
        <v>1</v>
      </c>
      <c r="E59">
        <f t="shared" si="14"/>
        <v>576</v>
      </c>
      <c r="F59">
        <f t="shared" si="15"/>
        <v>8</v>
      </c>
      <c r="G59">
        <f t="shared" si="16"/>
        <v>8</v>
      </c>
      <c r="H59">
        <v>1</v>
      </c>
      <c r="I59">
        <v>576</v>
      </c>
      <c r="J59">
        <v>8</v>
      </c>
      <c r="K59">
        <v>8</v>
      </c>
      <c r="L59">
        <f t="shared" si="11"/>
        <v>78912</v>
      </c>
      <c r="M59">
        <f t="shared" si="12"/>
        <v>308.25</v>
      </c>
      <c r="N59">
        <f t="shared" si="1"/>
        <v>0.301025390625</v>
      </c>
      <c r="O59">
        <v>2.6460000663064399E-4</v>
      </c>
    </row>
    <row r="60" spans="1:15" x14ac:dyDescent="0.25">
      <c r="A60" t="s">
        <v>47</v>
      </c>
      <c r="B60">
        <v>55296</v>
      </c>
      <c r="C60" t="s">
        <v>71</v>
      </c>
      <c r="D60">
        <f t="shared" si="13"/>
        <v>1</v>
      </c>
      <c r="E60">
        <f t="shared" si="14"/>
        <v>576</v>
      </c>
      <c r="F60">
        <f t="shared" si="15"/>
        <v>8</v>
      </c>
      <c r="G60">
        <f t="shared" si="16"/>
        <v>8</v>
      </c>
      <c r="H60">
        <v>1</v>
      </c>
      <c r="I60">
        <v>96</v>
      </c>
      <c r="J60">
        <v>8</v>
      </c>
      <c r="K60">
        <v>8</v>
      </c>
      <c r="L60">
        <f t="shared" si="11"/>
        <v>98304</v>
      </c>
      <c r="M60">
        <f t="shared" si="12"/>
        <v>384</v>
      </c>
      <c r="N60">
        <f t="shared" si="1"/>
        <v>0.375</v>
      </c>
      <c r="O60">
        <v>1.87800003914162E-4</v>
      </c>
    </row>
    <row r="62" spans="1:15" x14ac:dyDescent="0.25">
      <c r="A62" t="s">
        <v>48</v>
      </c>
      <c r="B62">
        <v>55296</v>
      </c>
      <c r="C62" t="s">
        <v>70</v>
      </c>
      <c r="D62">
        <f>H60</f>
        <v>1</v>
      </c>
      <c r="E62">
        <f>I60</f>
        <v>96</v>
      </c>
      <c r="F62">
        <f>J60</f>
        <v>8</v>
      </c>
      <c r="G62">
        <f>K60</f>
        <v>8</v>
      </c>
      <c r="H62">
        <v>1</v>
      </c>
      <c r="I62">
        <v>576</v>
      </c>
      <c r="J62">
        <v>8</v>
      </c>
      <c r="K62">
        <v>8</v>
      </c>
      <c r="L62">
        <f t="shared" si="11"/>
        <v>98304</v>
      </c>
      <c r="M62">
        <f t="shared" si="12"/>
        <v>384</v>
      </c>
      <c r="N62">
        <f t="shared" si="1"/>
        <v>0.375</v>
      </c>
      <c r="O62">
        <v>1.8070000805891999E-4</v>
      </c>
    </row>
    <row r="63" spans="1:15" x14ac:dyDescent="0.25">
      <c r="A63" t="s">
        <v>49</v>
      </c>
      <c r="B63">
        <v>5184</v>
      </c>
      <c r="C63" t="s">
        <v>69</v>
      </c>
      <c r="D63">
        <f t="shared" si="13"/>
        <v>1</v>
      </c>
      <c r="E63">
        <f t="shared" si="14"/>
        <v>576</v>
      </c>
      <c r="F63">
        <f t="shared" si="15"/>
        <v>8</v>
      </c>
      <c r="G63">
        <f t="shared" si="16"/>
        <v>8</v>
      </c>
      <c r="H63">
        <v>1</v>
      </c>
      <c r="I63">
        <v>576</v>
      </c>
      <c r="J63">
        <v>4</v>
      </c>
      <c r="K63">
        <v>4</v>
      </c>
      <c r="L63">
        <f t="shared" si="11"/>
        <v>51264</v>
      </c>
      <c r="M63">
        <f t="shared" si="12"/>
        <v>200.25</v>
      </c>
      <c r="N63">
        <f t="shared" si="1"/>
        <v>0.195556640625</v>
      </c>
      <c r="O63">
        <v>1.5949999215081299E-4</v>
      </c>
    </row>
    <row r="64" spans="1:15" x14ac:dyDescent="0.25">
      <c r="A64" t="s">
        <v>50</v>
      </c>
      <c r="B64">
        <v>92160</v>
      </c>
      <c r="C64" t="s">
        <v>71</v>
      </c>
      <c r="D64">
        <f t="shared" si="13"/>
        <v>1</v>
      </c>
      <c r="E64">
        <f t="shared" si="14"/>
        <v>576</v>
      </c>
      <c r="F64">
        <f t="shared" si="15"/>
        <v>4</v>
      </c>
      <c r="G64">
        <f t="shared" si="16"/>
        <v>4</v>
      </c>
      <c r="H64">
        <v>1</v>
      </c>
      <c r="I64">
        <v>160</v>
      </c>
      <c r="J64">
        <v>4</v>
      </c>
      <c r="K64">
        <v>4</v>
      </c>
      <c r="L64">
        <f t="shared" si="11"/>
        <v>103936</v>
      </c>
      <c r="M64">
        <f t="shared" si="12"/>
        <v>406</v>
      </c>
      <c r="N64">
        <f t="shared" si="1"/>
        <v>0.396484375</v>
      </c>
      <c r="O64">
        <v>1.5738299989607098E-2</v>
      </c>
    </row>
    <row r="66" spans="1:15" x14ac:dyDescent="0.25">
      <c r="A66" t="s">
        <v>51</v>
      </c>
      <c r="B66">
        <v>153600</v>
      </c>
      <c r="C66" t="s">
        <v>70</v>
      </c>
      <c r="D66">
        <f>H64</f>
        <v>1</v>
      </c>
      <c r="E66">
        <f>I64</f>
        <v>160</v>
      </c>
      <c r="F66">
        <f>J64</f>
        <v>4</v>
      </c>
      <c r="G66">
        <f>K64</f>
        <v>4</v>
      </c>
      <c r="H66">
        <v>1</v>
      </c>
      <c r="I66">
        <v>960</v>
      </c>
      <c r="J66">
        <v>4</v>
      </c>
      <c r="K66">
        <v>4</v>
      </c>
      <c r="L66">
        <f t="shared" si="11"/>
        <v>171520</v>
      </c>
      <c r="M66">
        <f t="shared" si="12"/>
        <v>670</v>
      </c>
      <c r="N66">
        <f t="shared" si="1"/>
        <v>0.654296875</v>
      </c>
      <c r="O66">
        <v>2.36322999990079E-2</v>
      </c>
    </row>
    <row r="67" spans="1:15" x14ac:dyDescent="0.25">
      <c r="A67" t="s">
        <v>52</v>
      </c>
      <c r="B67">
        <v>8640</v>
      </c>
      <c r="C67" t="s">
        <v>69</v>
      </c>
      <c r="D67">
        <f t="shared" si="13"/>
        <v>1</v>
      </c>
      <c r="E67">
        <f t="shared" si="14"/>
        <v>960</v>
      </c>
      <c r="F67">
        <f t="shared" si="15"/>
        <v>4</v>
      </c>
      <c r="G67">
        <f t="shared" si="16"/>
        <v>4</v>
      </c>
      <c r="H67">
        <v>1</v>
      </c>
      <c r="I67">
        <v>960</v>
      </c>
      <c r="J67">
        <v>4</v>
      </c>
      <c r="K67">
        <v>4</v>
      </c>
      <c r="L67">
        <f t="shared" si="11"/>
        <v>39360</v>
      </c>
      <c r="M67">
        <f t="shared" si="12"/>
        <v>153.75</v>
      </c>
      <c r="N67">
        <f t="shared" si="1"/>
        <v>0.150146484375</v>
      </c>
      <c r="O67">
        <v>2.8229999588802403E-4</v>
      </c>
    </row>
    <row r="68" spans="1:15" x14ac:dyDescent="0.25">
      <c r="A68" t="s">
        <v>53</v>
      </c>
      <c r="B68">
        <v>153600</v>
      </c>
      <c r="C68" t="s">
        <v>71</v>
      </c>
      <c r="D68">
        <f t="shared" si="13"/>
        <v>1</v>
      </c>
      <c r="E68">
        <f t="shared" si="14"/>
        <v>960</v>
      </c>
      <c r="F68">
        <f t="shared" si="15"/>
        <v>4</v>
      </c>
      <c r="G68">
        <f t="shared" si="16"/>
        <v>4</v>
      </c>
      <c r="H68">
        <v>1</v>
      </c>
      <c r="I68">
        <v>160</v>
      </c>
      <c r="J68">
        <v>4</v>
      </c>
      <c r="K68">
        <v>4</v>
      </c>
      <c r="L68">
        <f t="shared" si="11"/>
        <v>171520</v>
      </c>
      <c r="M68">
        <f t="shared" si="12"/>
        <v>670</v>
      </c>
      <c r="N68">
        <f t="shared" si="1"/>
        <v>0.654296875</v>
      </c>
      <c r="O68">
        <v>2.3791000014171001E-2</v>
      </c>
    </row>
    <row r="70" spans="1:15" x14ac:dyDescent="0.25">
      <c r="A70" t="s">
        <v>54</v>
      </c>
      <c r="B70">
        <v>153600</v>
      </c>
      <c r="C70" t="s">
        <v>70</v>
      </c>
      <c r="D70">
        <f>H68</f>
        <v>1</v>
      </c>
      <c r="E70">
        <f>I68</f>
        <v>160</v>
      </c>
      <c r="F70">
        <f>J68</f>
        <v>4</v>
      </c>
      <c r="G70">
        <f>K68</f>
        <v>4</v>
      </c>
      <c r="H70">
        <v>1</v>
      </c>
      <c r="I70">
        <v>960</v>
      </c>
      <c r="J70">
        <v>4</v>
      </c>
      <c r="K70">
        <v>4</v>
      </c>
      <c r="L70">
        <f t="shared" si="11"/>
        <v>171520</v>
      </c>
      <c r="M70">
        <f t="shared" si="12"/>
        <v>670</v>
      </c>
      <c r="N70">
        <f t="shared" si="1"/>
        <v>0.654296875</v>
      </c>
      <c r="O70">
        <v>1.86699995538219E-4</v>
      </c>
    </row>
    <row r="71" spans="1:15" x14ac:dyDescent="0.25">
      <c r="A71" t="s">
        <v>55</v>
      </c>
      <c r="B71">
        <v>8640</v>
      </c>
      <c r="C71" t="s">
        <v>69</v>
      </c>
      <c r="D71">
        <f t="shared" si="13"/>
        <v>1</v>
      </c>
      <c r="E71">
        <f t="shared" si="14"/>
        <v>960</v>
      </c>
      <c r="F71">
        <f t="shared" si="15"/>
        <v>4</v>
      </c>
      <c r="G71">
        <f t="shared" si="16"/>
        <v>4</v>
      </c>
      <c r="H71">
        <v>1</v>
      </c>
      <c r="I71">
        <v>960</v>
      </c>
      <c r="J71">
        <v>4</v>
      </c>
      <c r="K71">
        <v>4</v>
      </c>
      <c r="L71">
        <f t="shared" si="11"/>
        <v>39360</v>
      </c>
      <c r="M71">
        <f t="shared" si="12"/>
        <v>153.75</v>
      </c>
      <c r="N71">
        <f t="shared" si="1"/>
        <v>0.150146484375</v>
      </c>
      <c r="O71">
        <v>1.7160002607852199E-4</v>
      </c>
    </row>
    <row r="72" spans="1:15" x14ac:dyDescent="0.25">
      <c r="A72" t="s">
        <v>56</v>
      </c>
      <c r="B72">
        <v>153600</v>
      </c>
      <c r="C72" t="s">
        <v>71</v>
      </c>
      <c r="D72">
        <f t="shared" si="13"/>
        <v>1</v>
      </c>
      <c r="E72">
        <f t="shared" si="14"/>
        <v>960</v>
      </c>
      <c r="F72">
        <f t="shared" si="15"/>
        <v>4</v>
      </c>
      <c r="G72">
        <f t="shared" si="16"/>
        <v>4</v>
      </c>
      <c r="H72">
        <v>1</v>
      </c>
      <c r="I72">
        <v>160</v>
      </c>
      <c r="J72">
        <v>4</v>
      </c>
      <c r="K72">
        <v>4</v>
      </c>
      <c r="L72">
        <f t="shared" si="11"/>
        <v>171520</v>
      </c>
      <c r="M72">
        <f t="shared" si="12"/>
        <v>670</v>
      </c>
      <c r="N72">
        <f t="shared" si="1"/>
        <v>0.654296875</v>
      </c>
      <c r="O72">
        <v>2.5529999402351602E-4</v>
      </c>
    </row>
    <row r="74" spans="1:15" x14ac:dyDescent="0.25">
      <c r="A74" t="s">
        <v>57</v>
      </c>
      <c r="B74">
        <v>153600</v>
      </c>
      <c r="C74" t="s">
        <v>70</v>
      </c>
      <c r="D74">
        <f>H72</f>
        <v>1</v>
      </c>
      <c r="E74">
        <f>I72</f>
        <v>160</v>
      </c>
      <c r="F74">
        <f>J72</f>
        <v>4</v>
      </c>
      <c r="G74">
        <f>K72</f>
        <v>4</v>
      </c>
      <c r="H74">
        <v>1</v>
      </c>
      <c r="I74">
        <v>960</v>
      </c>
      <c r="J74">
        <v>4</v>
      </c>
      <c r="K74">
        <v>4</v>
      </c>
      <c r="L74">
        <f t="shared" si="11"/>
        <v>171520</v>
      </c>
      <c r="M74">
        <f t="shared" si="12"/>
        <v>670</v>
      </c>
      <c r="N74">
        <f t="shared" si="1"/>
        <v>0.654296875</v>
      </c>
      <c r="O74">
        <v>1.77599984453991E-4</v>
      </c>
    </row>
    <row r="75" spans="1:15" x14ac:dyDescent="0.25">
      <c r="A75" t="s">
        <v>58</v>
      </c>
      <c r="B75">
        <v>8640</v>
      </c>
      <c r="C75" t="s">
        <v>69</v>
      </c>
      <c r="D75">
        <f t="shared" si="13"/>
        <v>1</v>
      </c>
      <c r="E75">
        <f t="shared" si="14"/>
        <v>960</v>
      </c>
      <c r="F75">
        <f t="shared" si="15"/>
        <v>4</v>
      </c>
      <c r="G75">
        <f t="shared" si="16"/>
        <v>4</v>
      </c>
      <c r="H75">
        <v>1</v>
      </c>
      <c r="I75">
        <v>960</v>
      </c>
      <c r="J75">
        <v>4</v>
      </c>
      <c r="K75">
        <v>4</v>
      </c>
      <c r="L75">
        <f t="shared" si="11"/>
        <v>39360</v>
      </c>
      <c r="M75">
        <f t="shared" si="12"/>
        <v>153.75</v>
      </c>
      <c r="N75">
        <f t="shared" si="1"/>
        <v>0.150146484375</v>
      </c>
      <c r="O75">
        <v>3.62599996151402E-4</v>
      </c>
    </row>
    <row r="76" spans="1:15" x14ac:dyDescent="0.25">
      <c r="A76" t="s">
        <v>59</v>
      </c>
      <c r="B76">
        <v>307200</v>
      </c>
      <c r="C76" t="s">
        <v>71</v>
      </c>
      <c r="D76">
        <f t="shared" si="13"/>
        <v>1</v>
      </c>
      <c r="E76">
        <f t="shared" si="14"/>
        <v>960</v>
      </c>
      <c r="F76">
        <f t="shared" si="15"/>
        <v>4</v>
      </c>
      <c r="G76">
        <f t="shared" si="16"/>
        <v>4</v>
      </c>
      <c r="H76">
        <v>1</v>
      </c>
      <c r="I76">
        <v>320</v>
      </c>
      <c r="J76">
        <v>4</v>
      </c>
      <c r="K76">
        <v>4</v>
      </c>
      <c r="L76">
        <f t="shared" si="11"/>
        <v>327680</v>
      </c>
      <c r="M76">
        <f t="shared" si="12"/>
        <v>1280</v>
      </c>
      <c r="N76">
        <f t="shared" si="1"/>
        <v>1.25</v>
      </c>
      <c r="O76">
        <v>4.7720400005346102E-2</v>
      </c>
    </row>
    <row r="77" spans="1:15" x14ac:dyDescent="0.25">
      <c r="A77" t="s">
        <v>60</v>
      </c>
      <c r="B77">
        <v>51200</v>
      </c>
      <c r="C77" t="s">
        <v>0</v>
      </c>
      <c r="D77">
        <f t="shared" si="13"/>
        <v>1</v>
      </c>
      <c r="E77">
        <f t="shared" si="14"/>
        <v>320</v>
      </c>
      <c r="F77">
        <f t="shared" si="15"/>
        <v>4</v>
      </c>
      <c r="G77">
        <f t="shared" si="16"/>
        <v>4</v>
      </c>
    </row>
    <row r="78" spans="1:15" x14ac:dyDescent="0.25">
      <c r="A78" t="s">
        <v>61</v>
      </c>
      <c r="B78">
        <v>320</v>
      </c>
      <c r="C78" t="s">
        <v>0</v>
      </c>
    </row>
    <row r="79" spans="1:15" x14ac:dyDescent="0.25">
      <c r="A79" t="s">
        <v>62</v>
      </c>
      <c r="B79">
        <v>409600</v>
      </c>
      <c r="C79" t="s">
        <v>72</v>
      </c>
      <c r="D79">
        <v>1</v>
      </c>
      <c r="E79">
        <v>320</v>
      </c>
      <c r="F79">
        <v>4</v>
      </c>
      <c r="G79">
        <v>4</v>
      </c>
      <c r="H79">
        <v>1</v>
      </c>
      <c r="I79">
        <v>1280</v>
      </c>
      <c r="J79">
        <v>4</v>
      </c>
      <c r="K79">
        <v>4</v>
      </c>
      <c r="L79">
        <f t="shared" ref="L79" si="17">B79+I79*J79*K79+E79*F79*G79</f>
        <v>435200</v>
      </c>
      <c r="M79">
        <f>L79/1024*4</f>
        <v>1700</v>
      </c>
      <c r="N79">
        <f t="shared" ref="N79" si="18">L79*4/(1024*1024)</f>
        <v>1.66015625</v>
      </c>
      <c r="O79">
        <v>6.6670300002442603E-2</v>
      </c>
    </row>
    <row r="80" spans="1:15" x14ac:dyDescent="0.25">
      <c r="B80">
        <f>SUM(B2:B79)</f>
        <v>2249480</v>
      </c>
    </row>
  </sheetData>
  <autoFilter ref="A1:N80" xr:uid="{4E0A11D4-89E1-417F-9EA4-D92D4D39BC5D}">
    <filterColumn colId="3" showButton="0"/>
    <filterColumn colId="4" showButton="0"/>
    <filterColumn colId="5" showButton="0"/>
    <filterColumn colId="7" showButton="0"/>
    <filterColumn colId="8" showButton="0"/>
    <filterColumn colId="9" showButton="0"/>
  </autoFilter>
  <mergeCells count="2">
    <mergeCell ref="D1:G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2020-05-06T22:13:45Z</dcterms:created>
  <dcterms:modified xsi:type="dcterms:W3CDTF">2020-05-15T05:02:35Z</dcterms:modified>
</cp:coreProperties>
</file>