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ncialData (copy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<sst xmlns="http://schemas.openxmlformats.org/spreadsheetml/2006/main" count="56" uniqueCount="42">
  <si>
    <t xml:space="preserve">Week</t>
  </si>
  <si>
    <t xml:space="preserve">DJI</t>
  </si>
  <si>
    <t xml:space="preserve">DJV</t>
  </si>
  <si>
    <t xml:space="preserve">S&amp;P</t>
  </si>
  <si>
    <t xml:space="preserve">FTSE</t>
  </si>
  <si>
    <t xml:space="preserve">FTV</t>
  </si>
  <si>
    <t xml:space="preserve">STI</t>
  </si>
  <si>
    <t xml:space="preserve">STIV</t>
  </si>
  <si>
    <t xml:space="preserve">SG/D</t>
  </si>
  <si>
    <t xml:space="preserve">P/D</t>
  </si>
  <si>
    <t xml:space="preserve">SGPRIME</t>
  </si>
  <si>
    <t xml:space="preserve">UKPRIME</t>
  </si>
  <si>
    <t xml:space="preserve">USPRIME</t>
  </si>
  <si>
    <t xml:space="preserve">USINF</t>
  </si>
  <si>
    <t xml:space="preserve">UKINF</t>
  </si>
  <si>
    <t xml:space="preserve">SGINF</t>
  </si>
  <si>
    <t xml:space="preserve">D_to_SG</t>
  </si>
  <si>
    <t xml:space="preserve">SG_to_D</t>
  </si>
  <si>
    <t xml:space="preserve">D_to_pound</t>
  </si>
  <si>
    <t xml:space="preserve">pound_to_D</t>
  </si>
  <si>
    <t xml:space="preserve">SG_to_pound</t>
  </si>
  <si>
    <t xml:space="preserve">pound_to_SG</t>
  </si>
  <si>
    <t xml:space="preserve">diff_D_to_SG</t>
  </si>
  <si>
    <t xml:space="preserve">diff_SG_to_D</t>
  </si>
  <si>
    <t xml:space="preserve">diff_D_to_pound</t>
  </si>
  <si>
    <t xml:space="preserve">diff_pound_to_D</t>
  </si>
  <si>
    <t xml:space="preserve">diff_SG_to_pound</t>
  </si>
  <si>
    <t xml:space="preserve">diff_pound_to_SG</t>
  </si>
  <si>
    <t xml:space="preserve">winning rate</t>
  </si>
  <si>
    <t xml:space="preserve">winning_column</t>
  </si>
  <si>
    <t xml:space="preserve">USD</t>
  </si>
  <si>
    <t xml:space="preserve">SGD</t>
  </si>
  <si>
    <t xml:space="preserve">POUND</t>
  </si>
  <si>
    <t xml:space="preserve">value in USD</t>
  </si>
  <si>
    <t xml:space="preserve">predicted SG_to_D</t>
  </si>
  <si>
    <t xml:space="preserve">predicted p_to_D</t>
  </si>
  <si>
    <t xml:space="preserve">Look-ahead</t>
  </si>
  <si>
    <t xml:space="preserve">percentage</t>
  </si>
  <si>
    <t xml:space="preserve">threshold</t>
  </si>
  <si>
    <t xml:space="preserve">final</t>
  </si>
  <si>
    <t xml:space="preserve">winning_column_thresholded</t>
  </si>
  <si>
    <t xml:space="preserve">max_diff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</si>
</sst>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608"/>
  <sheetViews>
    <sheetView showFormulas="false" showGridLines="true" showRowColHeaders="true" showZeros="true" rightToLeft="false" tabSelected="true" showOutlineSymbols="true" defaultGridColor="true" view="normal" topLeftCell="AT1" colorId="64" zoomScale="100" zoomScaleNormal="100" zoomScalePageLayoutView="100" workbookViewId="0">
      <pane xSplit="0" ySplit="1" topLeftCell="A500" activePane="bottomLeft" state="frozen"/>
      <selection pane="topLeft" activeCell="AT1" activeCellId="0" sqref="AT1"/>
      <selection pane="bottomLeft" activeCell="AY513" activeCellId="0" sqref="AY513"/>
    </sheetView>
  </sheetViews>
  <sheetFormatPr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7.95"/>
    <col collapsed="false" customWidth="true" hidden="false" outlineLevel="0" max="3" min="3" style="0" width="8.94"/>
    <col collapsed="false" customWidth="true" hidden="false" outlineLevel="0" max="4" min="4" style="0" width="7.95"/>
    <col collapsed="false" customWidth="true" hidden="false" outlineLevel="0" max="5" min="5" style="0" width="6.98"/>
    <col collapsed="false" customWidth="true" hidden="false" outlineLevel="0" max="6" min="6" style="0" width="8.38"/>
    <col collapsed="false" customWidth="true" hidden="false" outlineLevel="0" max="7" min="7" style="0" width="7.95"/>
    <col collapsed="false" customWidth="true" hidden="false" outlineLevel="0" max="8" min="8" style="0" width="8.38"/>
    <col collapsed="false" customWidth="true" hidden="false" outlineLevel="0" max="10" min="9" style="0" width="6.98"/>
    <col collapsed="false" customWidth="true" hidden="false" outlineLevel="0" max="11" min="11" style="0" width="10.05"/>
    <col collapsed="false" customWidth="true" hidden="false" outlineLevel="0" max="13" min="12" style="0" width="9.91"/>
    <col collapsed="false" customWidth="true" hidden="false" outlineLevel="0" max="15" min="14" style="0" width="6.98"/>
    <col collapsed="false" customWidth="true" hidden="false" outlineLevel="0" max="16" min="16" style="0" width="7.13"/>
    <col collapsed="false" customWidth="false" hidden="false" outlineLevel="0" max="17" min="17" style="0" width="11.52"/>
    <col collapsed="false" customWidth="true" hidden="false" outlineLevel="0" max="18" min="18" style="0" width="16.71"/>
    <col collapsed="false" customWidth="true" hidden="false" outlineLevel="0" max="19" min="19" style="0" width="8.94"/>
    <col collapsed="false" customWidth="true" hidden="false" outlineLevel="0" max="20" min="20" style="0" width="17.67"/>
    <col collapsed="false" customWidth="true" hidden="false" outlineLevel="0" max="21" min="21" style="0" width="11.16"/>
    <col collapsed="false" customWidth="true" hidden="false" outlineLevel="0" max="22" min="22" style="0" width="17.67"/>
    <col collapsed="false" customWidth="true" hidden="false" outlineLevel="0" max="23" min="23" style="0" width="16.71"/>
    <col collapsed="false" customWidth="true" hidden="false" outlineLevel="0" max="24" min="24" style="0" width="18.24"/>
    <col collapsed="false" customWidth="true" hidden="false" outlineLevel="0" max="25" min="25" style="0" width="20.05"/>
    <col collapsed="false" customWidth="true" hidden="false" outlineLevel="0" max="26" min="26" style="0" width="20.88"/>
    <col collapsed="false" customWidth="true" hidden="false" outlineLevel="0" max="27" min="27" style="0" width="14.49"/>
    <col collapsed="false" customWidth="true" hidden="false" outlineLevel="0" max="29" min="28" style="0" width="21.02"/>
    <col collapsed="false" customWidth="true" hidden="false" outlineLevel="0" max="30" min="30" style="0" width="12.56"/>
    <col collapsed="false" customWidth="true" hidden="false" outlineLevel="0" max="31" min="31" style="0" width="14.35"/>
    <col collapsed="false" customWidth="true" hidden="false" outlineLevel="0" max="35" min="32" style="0" width="16.71"/>
    <col collapsed="false" customWidth="false" hidden="false" outlineLevel="0" max="36" min="36" style="0" width="11.52"/>
    <col collapsed="false" customWidth="true" hidden="false" outlineLevel="0" max="37" min="37" style="0" width="17.67"/>
    <col collapsed="false" customWidth="true" hidden="false" outlineLevel="0" max="39" min="38" style="0" width="16.71"/>
    <col collapsed="false" customWidth="true" hidden="false" outlineLevel="0" max="41" min="40" style="0" width="17.67"/>
    <col collapsed="false" customWidth="true" hidden="false" outlineLevel="0" max="42" min="42" style="0" width="16.71"/>
    <col collapsed="false" customWidth="true" hidden="false" outlineLevel="0" max="43" min="43" style="0" width="18.12"/>
    <col collapsed="false" customWidth="true" hidden="false" outlineLevel="0" max="44" min="44" style="0" width="17.55"/>
    <col collapsed="false" customWidth="true" hidden="false" outlineLevel="0" max="45" min="45" style="0" width="18.24"/>
    <col collapsed="false" customWidth="true" hidden="false" outlineLevel="0" max="46" min="46" style="0" width="16.71"/>
    <col collapsed="false" customWidth="true" hidden="false" outlineLevel="0" max="47" min="47" style="0" width="17.55"/>
    <col collapsed="false" customWidth="true" hidden="false" outlineLevel="0" max="48" min="48" style="0" width="16.71"/>
    <col collapsed="false" customWidth="true" hidden="false" outlineLevel="0" max="49" min="49" style="0" width="11.16"/>
    <col collapsed="false" customWidth="false" hidden="false" outlineLevel="0" max="50" min="50" style="0" width="11.52"/>
    <col collapsed="false" customWidth="true" hidden="false" outlineLevel="0" max="51" min="51" style="0" width="14.35"/>
    <col collapsed="false" customWidth="false" hidden="false" outlineLevel="0" max="53" min="52" style="0" width="11.52"/>
    <col collapsed="false" customWidth="true" hidden="false" outlineLevel="0" max="54" min="54" style="0" width="13.75"/>
    <col collapsed="false" customWidth="false" hidden="false" outlineLevel="0" max="1025" min="5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K1" s="0" t="s">
        <v>34</v>
      </c>
      <c r="AL1" s="0" t="s">
        <v>35</v>
      </c>
    </row>
    <row r="2" customFormat="false" ht="12.8" hidden="false" customHeight="false" outlineLevel="0" collapsed="false">
      <c r="X2" s="1"/>
      <c r="Y2" s="1"/>
      <c r="Z2" s="1"/>
      <c r="AA2" s="1"/>
      <c r="AB2" s="1"/>
      <c r="AC2" s="1"/>
      <c r="AF2" s="0" t="n">
        <v>10000</v>
      </c>
      <c r="AG2" s="0" t="n">
        <v>10000</v>
      </c>
      <c r="AH2" s="0" t="n">
        <v>10000</v>
      </c>
      <c r="AI2" s="0" t="n">
        <f aca="false">AF2+AG2*I3+AH2*J3</f>
        <v>28793</v>
      </c>
    </row>
    <row r="3" customFormat="false" ht="12.8" hidden="false" customHeight="false" outlineLevel="0" collapsed="false">
      <c r="A3" s="0" t="n">
        <v>1</v>
      </c>
      <c r="B3" s="0" t="n">
        <v>1899.04</v>
      </c>
      <c r="C3" s="0" t="n">
        <v>68587.4</v>
      </c>
      <c r="D3" s="0" t="n">
        <v>246.58</v>
      </c>
      <c r="E3" s="0" t="n">
        <v>1644.4</v>
      </c>
      <c r="F3" s="0" t="n">
        <v>574860</v>
      </c>
      <c r="G3" s="0" t="n">
        <v>915.99</v>
      </c>
      <c r="H3" s="0" t="n">
        <v>162617</v>
      </c>
      <c r="I3" s="0" t="n">
        <v>0.4558</v>
      </c>
      <c r="J3" s="0" t="n">
        <v>1.4235</v>
      </c>
      <c r="K3" s="0" t="n">
        <v>5.5</v>
      </c>
      <c r="L3" s="0" t="n">
        <v>12</v>
      </c>
      <c r="M3" s="0" t="n">
        <v>7.5</v>
      </c>
      <c r="N3" s="0" t="n">
        <v>1.29</v>
      </c>
      <c r="O3" s="0" t="n">
        <v>3.55</v>
      </c>
      <c r="P3" s="0" t="n">
        <v>-1.38</v>
      </c>
      <c r="R3" s="0" t="n">
        <f aca="false">1/I3</f>
        <v>2.19394471259324</v>
      </c>
      <c r="S3" s="0" t="n">
        <f aca="false">I3</f>
        <v>0.4558</v>
      </c>
      <c r="T3" s="0" t="n">
        <f aca="false">1/J3</f>
        <v>0.702493853178785</v>
      </c>
      <c r="U3" s="0" t="n">
        <f aca="false">J3</f>
        <v>1.4235</v>
      </c>
      <c r="V3" s="0" t="n">
        <f aca="false">S3/U3</f>
        <v>0.32019669827889</v>
      </c>
      <c r="W3" s="0" t="n">
        <f aca="false">1/V3</f>
        <v>3.12308029837648</v>
      </c>
      <c r="X3" s="0" t="n">
        <f aca="false">R4-R3</f>
        <v>-0.00528198551948433</v>
      </c>
      <c r="Y3" s="0" t="n">
        <f aca="false">S4-S3</f>
        <v>0.00109999999999999</v>
      </c>
      <c r="Z3" s="0" t="n">
        <f aca="false">T4-T3</f>
        <v>-0.00172300524605873</v>
      </c>
      <c r="AA3" s="0" t="n">
        <f aca="false">U4-U3</f>
        <v>0.00350000000000006</v>
      </c>
      <c r="AB3" s="0" t="n">
        <f aca="false">V4-V3</f>
        <v>-1.44978584275535E-005</v>
      </c>
      <c r="AC3" s="0" t="n">
        <f aca="false">W4-W3</f>
        <v>0.000141413157771719</v>
      </c>
      <c r="AD3" s="0" t="str">
        <f aca="false">INDEX($R$1:$W$1,MATCH(MAX(X3:AC3),X3:AC3,0))</f>
        <v>pound_to_D</v>
      </c>
      <c r="AE3" s="0" t="n">
        <f aca="false">MATCH(MAX(X3:AC3),X3:AC3,0)</f>
        <v>4</v>
      </c>
      <c r="AF3" s="0" t="n">
        <f aca="false">IF(OR(AE3=1 , AE3=3),AF2+AG2*S3+AH2*U3,0)</f>
        <v>0</v>
      </c>
      <c r="AG3" s="0" t="n">
        <f aca="false">IF(OR(AE3=2 , AE3=5),AG2+AF2*R3+AH2*W3,0)</f>
        <v>0</v>
      </c>
      <c r="AH3" s="0" t="n">
        <f aca="false">IF(OR(AE3=4 , AE3=6),AH2+V3*AG2+AF2*T3,0)</f>
        <v>20226.9055145767</v>
      </c>
      <c r="AI3" s="0" t="n">
        <f aca="false">AF3+AG3*I3+AH3*J3</f>
        <v>28793</v>
      </c>
    </row>
    <row r="4" customFormat="false" ht="12.8" hidden="false" customHeight="false" outlineLevel="0" collapsed="false">
      <c r="A4" s="0" t="n">
        <v>2</v>
      </c>
      <c r="B4" s="0" t="n">
        <v>1893.7</v>
      </c>
      <c r="C4" s="0" t="n">
        <v>86964.2</v>
      </c>
      <c r="D4" s="0" t="n">
        <v>246.64</v>
      </c>
      <c r="E4" s="0" t="n">
        <v>1654.3</v>
      </c>
      <c r="F4" s="0" t="n">
        <v>571831</v>
      </c>
      <c r="G4" s="0" t="n">
        <v>896.71</v>
      </c>
      <c r="H4" s="0" t="n">
        <v>110285</v>
      </c>
      <c r="I4" s="0" t="n">
        <v>0.4569</v>
      </c>
      <c r="J4" s="0" t="n">
        <v>1.427</v>
      </c>
      <c r="K4" s="0" t="n">
        <v>5.5</v>
      </c>
      <c r="L4" s="0" t="n">
        <v>12</v>
      </c>
      <c r="M4" s="0" t="n">
        <v>7.5</v>
      </c>
      <c r="N4" s="0" t="n">
        <v>1.29</v>
      </c>
      <c r="O4" s="0" t="n">
        <v>3.55</v>
      </c>
      <c r="P4" s="0" t="n">
        <v>-1.38</v>
      </c>
      <c r="R4" s="0" t="n">
        <f aca="false">1/I4</f>
        <v>2.18866272707376</v>
      </c>
      <c r="S4" s="0" t="n">
        <f aca="false">I4</f>
        <v>0.4569</v>
      </c>
      <c r="T4" s="0" t="n">
        <f aca="false">1/J4</f>
        <v>0.700770847932726</v>
      </c>
      <c r="U4" s="0" t="n">
        <f aca="false">J4</f>
        <v>1.427</v>
      </c>
      <c r="V4" s="0" t="n">
        <f aca="false">S4/U4</f>
        <v>0.320182200420462</v>
      </c>
      <c r="W4" s="0" t="n">
        <f aca="false">1/V4</f>
        <v>3.12322171153425</v>
      </c>
      <c r="X4" s="0" t="n">
        <f aca="false">R5-R4</f>
        <v>-0.00143613039834234</v>
      </c>
      <c r="Y4" s="0" t="n">
        <f aca="false">S5-S4</f>
        <v>0.000299999999999967</v>
      </c>
      <c r="Z4" s="0" t="n">
        <f aca="false">T5-T4</f>
        <v>0.00405012753950407</v>
      </c>
      <c r="AA4" s="0" t="n">
        <f aca="false">U5-U4</f>
        <v>-0.00819999999999999</v>
      </c>
      <c r="AB4" s="0" t="n">
        <f aca="false">V5-V4</f>
        <v>0.00206194956544103</v>
      </c>
      <c r="AC4" s="0" t="n">
        <f aca="false">W5-W4</f>
        <v>-0.0199846161711728</v>
      </c>
      <c r="AD4" s="0" t="str">
        <f aca="false">INDEX($R$1:$W$1,MATCH(MAX(X4:AC4),X4:AC4,0))</f>
        <v>D_to_pound</v>
      </c>
      <c r="AE4" s="0" t="n">
        <f aca="false">MATCH(MAX(X4:AC4),X4:AC4,0)</f>
        <v>3</v>
      </c>
      <c r="AF4" s="0" t="n">
        <f aca="false">IF(OR(AE4=1 , AE4=3),AF3+AG3*S4+AH3*U4,0)</f>
        <v>28863.794169301</v>
      </c>
      <c r="AG4" s="0" t="n">
        <f aca="false">IF(OR(AE4=2 , AE4=5),AG3+AF3*R4+AH3*W4,0)</f>
        <v>0</v>
      </c>
      <c r="AH4" s="0" t="n">
        <f aca="false">IF(OR(AE4=4 , AE4=6),AH3+V4*AG3+AF3*T4,0)</f>
        <v>0</v>
      </c>
      <c r="AI4" s="0" t="n">
        <f aca="false">AF4+AG4*I4+AH4*J4</f>
        <v>28863.794169301</v>
      </c>
    </row>
    <row r="5" customFormat="false" ht="12.8" hidden="false" customHeight="false" outlineLevel="0" collapsed="false">
      <c r="A5" s="0" t="n">
        <v>3</v>
      </c>
      <c r="B5" s="0" t="n">
        <v>1826.63</v>
      </c>
      <c r="C5" s="0" t="n">
        <v>95828.4</v>
      </c>
      <c r="D5" s="0" t="n">
        <v>237.66</v>
      </c>
      <c r="E5" s="0" t="n">
        <v>1604.3</v>
      </c>
      <c r="F5" s="0" t="n">
        <v>463667</v>
      </c>
      <c r="G5" s="0" t="n">
        <v>888.08</v>
      </c>
      <c r="H5" s="0" t="n">
        <v>105946</v>
      </c>
      <c r="I5" s="0" t="n">
        <v>0.4572</v>
      </c>
      <c r="J5" s="0" t="n">
        <v>1.4188</v>
      </c>
      <c r="K5" s="0" t="n">
        <v>5.5</v>
      </c>
      <c r="L5" s="0" t="n">
        <v>12</v>
      </c>
      <c r="M5" s="0" t="n">
        <v>7.5</v>
      </c>
      <c r="N5" s="0" t="n">
        <v>1.29</v>
      </c>
      <c r="O5" s="0" t="n">
        <v>3.55</v>
      </c>
      <c r="P5" s="0" t="n">
        <v>-1.38</v>
      </c>
      <c r="R5" s="0" t="n">
        <f aca="false">1/I5</f>
        <v>2.18722659667542</v>
      </c>
      <c r="S5" s="0" t="n">
        <f aca="false">I5</f>
        <v>0.4572</v>
      </c>
      <c r="T5" s="0" t="n">
        <f aca="false">1/J5</f>
        <v>0.70482097547223</v>
      </c>
      <c r="U5" s="0" t="n">
        <f aca="false">J5</f>
        <v>1.4188</v>
      </c>
      <c r="V5" s="0" t="n">
        <f aca="false">S5/U5</f>
        <v>0.322244149985904</v>
      </c>
      <c r="W5" s="0" t="n">
        <f aca="false">1/V5</f>
        <v>3.10323709536308</v>
      </c>
      <c r="X5" s="0" t="n">
        <f aca="false">R6-R5</f>
        <v>0.000957210764409133</v>
      </c>
      <c r="Y5" s="0" t="n">
        <f aca="false">S6-S5</f>
        <v>-0.000199999999999978</v>
      </c>
      <c r="Z5" s="0" t="n">
        <f aca="false">T6-T5</f>
        <v>-0.00331273275037802</v>
      </c>
      <c r="AA5" s="0" t="n">
        <f aca="false">U6-U5</f>
        <v>0.00669999999999993</v>
      </c>
      <c r="AB5" s="0" t="n">
        <f aca="false">V6-V5</f>
        <v>-0.00165488306201717</v>
      </c>
      <c r="AC5" s="0" t="n">
        <f aca="false">W6-W5</f>
        <v>0.0160189221423903</v>
      </c>
      <c r="AD5" s="0" t="str">
        <f aca="false">INDEX($R$1:$W$1,MATCH(MAX(X5:AC5),X5:AC5,0))</f>
        <v>pound_to_SG</v>
      </c>
      <c r="AE5" s="0" t="n">
        <f aca="false">MATCH(MAX(X5:AC5),X5:AC5,0)</f>
        <v>6</v>
      </c>
      <c r="AF5" s="0" t="n">
        <f aca="false">IF(OR(AE5=1 , AE5=3),AF4+AG4*S5+AH4*U5,0)</f>
        <v>0</v>
      </c>
      <c r="AG5" s="0" t="n">
        <f aca="false">IF(OR(AE5=2 , AE5=5),AG4+AF4*R5+AH4*W5,0)</f>
        <v>0</v>
      </c>
      <c r="AH5" s="0" t="n">
        <f aca="false">IF(OR(AE5=4 , AE5=6),AH4+V5*AG4+AF4*T5,0)</f>
        <v>20343.8075622364</v>
      </c>
      <c r="AI5" s="0" t="n">
        <f aca="false">AF5+AG5*I5+AH5*J5</f>
        <v>28863.794169301</v>
      </c>
    </row>
    <row r="6" customFormat="false" ht="12.8" hidden="false" customHeight="false" outlineLevel="0" collapsed="false">
      <c r="A6" s="0" t="n">
        <v>4</v>
      </c>
      <c r="B6" s="0" t="n">
        <v>1916.76</v>
      </c>
      <c r="C6" s="0" t="n">
        <v>113586.9</v>
      </c>
      <c r="D6" s="0" t="n">
        <v>248.77</v>
      </c>
      <c r="E6" s="0" t="n">
        <v>1633.2</v>
      </c>
      <c r="F6" s="0" t="n">
        <v>500029</v>
      </c>
      <c r="G6" s="0" t="n">
        <v>882.68</v>
      </c>
      <c r="H6" s="0" t="n">
        <v>80790</v>
      </c>
      <c r="I6" s="0" t="n">
        <v>0.457</v>
      </c>
      <c r="J6" s="0" t="n">
        <v>1.4255</v>
      </c>
      <c r="K6" s="0" t="n">
        <v>5.5</v>
      </c>
      <c r="L6" s="0" t="n">
        <v>12</v>
      </c>
      <c r="M6" s="0" t="n">
        <v>7.5</v>
      </c>
      <c r="N6" s="0" t="n">
        <v>1.29</v>
      </c>
      <c r="O6" s="0" t="n">
        <v>3.55</v>
      </c>
      <c r="P6" s="0" t="n">
        <v>-1.38</v>
      </c>
      <c r="R6" s="0" t="n">
        <f aca="false">1/I6</f>
        <v>2.18818380743982</v>
      </c>
      <c r="S6" s="0" t="n">
        <f aca="false">I6</f>
        <v>0.457</v>
      </c>
      <c r="T6" s="0" t="n">
        <f aca="false">1/J6</f>
        <v>0.701508242721852</v>
      </c>
      <c r="U6" s="0" t="n">
        <f aca="false">J6</f>
        <v>1.4255</v>
      </c>
      <c r="V6" s="0" t="n">
        <f aca="false">S6/U6</f>
        <v>0.320589266923886</v>
      </c>
      <c r="W6" s="0" t="n">
        <f aca="false">1/V6</f>
        <v>3.11925601750547</v>
      </c>
      <c r="X6" s="0" t="n">
        <f aca="false">R7-R6</f>
        <v>0</v>
      </c>
      <c r="Y6" s="0" t="n">
        <f aca="false">S7-S6</f>
        <v>0</v>
      </c>
      <c r="Z6" s="0" t="n">
        <f aca="false">T7-T6</f>
        <v>-0.00269622315511542</v>
      </c>
      <c r="AA6" s="0" t="n">
        <f aca="false">U7-U6</f>
        <v>0.00550000000000006</v>
      </c>
      <c r="AB6" s="0" t="n">
        <f aca="false">V7-V6</f>
        <v>-0.0012321739818878</v>
      </c>
      <c r="AC6" s="0" t="n">
        <f aca="false">W7-W6</f>
        <v>0.0120350109409197</v>
      </c>
      <c r="AD6" s="0" t="str">
        <f aca="false">INDEX($R$1:$W$1,MATCH(MAX(X6:AC6),X6:AC6,0))</f>
        <v>pound_to_SG</v>
      </c>
      <c r="AE6" s="0" t="n">
        <f aca="false">MATCH(MAX(X6:AC6),X6:AC6,0)</f>
        <v>6</v>
      </c>
      <c r="AF6" s="0" t="n">
        <f aca="false">IF(OR(AE6=1 , AE6=3),AF5+AG5*S6+AH5*U6,0)</f>
        <v>0</v>
      </c>
      <c r="AG6" s="0" t="n">
        <f aca="false">IF(OR(AE6=2 , AE6=5),AG5+AF5*R6+AH5*W6,0)</f>
        <v>0</v>
      </c>
      <c r="AH6" s="0" t="n">
        <f aca="false">IF(OR(AE6=4 , AE6=6),AH5+V6*AG5+AF5*T6,0)</f>
        <v>20343.8075622364</v>
      </c>
      <c r="AI6" s="0" t="n">
        <f aca="false">AF6+AG6*I6+AH6*J6</f>
        <v>29000.097679968</v>
      </c>
    </row>
    <row r="7" customFormat="false" ht="12.8" hidden="false" customHeight="false" outlineLevel="0" collapsed="false">
      <c r="A7" s="0" t="n">
        <v>5</v>
      </c>
      <c r="B7" s="0" t="n">
        <v>1947.27</v>
      </c>
      <c r="C7" s="0" t="n">
        <v>72906.4</v>
      </c>
      <c r="D7" s="0" t="n">
        <v>253.83</v>
      </c>
      <c r="E7" s="0" t="n">
        <v>1615.1</v>
      </c>
      <c r="F7" s="0" t="n">
        <v>486555</v>
      </c>
      <c r="G7" s="0" t="n">
        <v>888.81</v>
      </c>
      <c r="H7" s="0" t="n">
        <v>72660</v>
      </c>
      <c r="I7" s="0" t="n">
        <v>0.457</v>
      </c>
      <c r="J7" s="0" t="n">
        <v>1.431</v>
      </c>
      <c r="K7" s="0" t="n">
        <v>5.5</v>
      </c>
      <c r="L7" s="0" t="n">
        <v>12</v>
      </c>
      <c r="M7" s="0" t="n">
        <v>7.5</v>
      </c>
      <c r="N7" s="0" t="n">
        <v>1.13</v>
      </c>
      <c r="O7" s="0" t="n">
        <v>3.75</v>
      </c>
      <c r="P7" s="0" t="n">
        <v>-1.38</v>
      </c>
      <c r="R7" s="0" t="n">
        <f aca="false">1/I7</f>
        <v>2.18818380743982</v>
      </c>
      <c r="S7" s="0" t="n">
        <f aca="false">I7</f>
        <v>0.457</v>
      </c>
      <c r="T7" s="0" t="n">
        <f aca="false">1/J7</f>
        <v>0.698812019566737</v>
      </c>
      <c r="U7" s="0" t="n">
        <f aca="false">J7</f>
        <v>1.431</v>
      </c>
      <c r="V7" s="0" t="n">
        <f aca="false">S7/U7</f>
        <v>0.319357092941999</v>
      </c>
      <c r="W7" s="0" t="n">
        <f aca="false">1/V7</f>
        <v>3.13129102844639</v>
      </c>
      <c r="X7" s="0" t="n">
        <f aca="false">R8-R7</f>
        <v>0.00143738809334781</v>
      </c>
      <c r="Y7" s="0" t="n">
        <f aca="false">S8-S7</f>
        <v>-0.000300000000000022</v>
      </c>
      <c r="Z7" s="0" t="n">
        <f aca="false">T8-T7</f>
        <v>0.002450252523025</v>
      </c>
      <c r="AA7" s="0" t="n">
        <f aca="false">U8-U7</f>
        <v>-0.00500000000000012</v>
      </c>
      <c r="AB7" s="0" t="n">
        <f aca="false">V8-V7</f>
        <v>0.000909386721395511</v>
      </c>
      <c r="AC7" s="0" t="n">
        <f aca="false">W8-W7</f>
        <v>-0.00889120361608553</v>
      </c>
      <c r="AD7" s="0" t="str">
        <f aca="false">INDEX($R$1:$W$1,MATCH(MAX(X7:AC7),X7:AC7,0))</f>
        <v>D_to_pound</v>
      </c>
      <c r="AE7" s="0" t="n">
        <f aca="false">MATCH(MAX(X7:AC7),X7:AC7,0)</f>
        <v>3</v>
      </c>
      <c r="AF7" s="0" t="n">
        <f aca="false">IF(OR(AE7=1 , AE7=3),AF6+AG6*S7+AH6*U7,0)</f>
        <v>29111.9886215603</v>
      </c>
      <c r="AG7" s="0" t="n">
        <f aca="false">IF(OR(AE7=2 , AE7=5),AG6+AF6*R7+AH6*W7,0)</f>
        <v>0</v>
      </c>
      <c r="AH7" s="0" t="n">
        <f aca="false">IF(OR(AE7=4 , AE7=6),AH6+V7*AG6+AF6*T7,0)</f>
        <v>0</v>
      </c>
      <c r="AI7" s="0" t="n">
        <f aca="false">AF7+AG7*I7+AH7*J7</f>
        <v>29111.9886215603</v>
      </c>
    </row>
    <row r="8" customFormat="false" ht="12.8" hidden="false" customHeight="false" outlineLevel="0" collapsed="false">
      <c r="A8" s="0" t="n">
        <v>6</v>
      </c>
      <c r="B8" s="0" t="n">
        <v>1932.93</v>
      </c>
      <c r="C8" s="0" t="n">
        <v>76387.6</v>
      </c>
      <c r="D8" s="0" t="n">
        <v>250.96</v>
      </c>
      <c r="E8" s="0" t="n">
        <v>1634.6</v>
      </c>
      <c r="F8" s="0" t="n">
        <v>1801439</v>
      </c>
      <c r="G8" s="0" t="n">
        <v>885.22</v>
      </c>
      <c r="H8" s="0" t="n">
        <v>67559</v>
      </c>
      <c r="I8" s="0" t="n">
        <v>0.4567</v>
      </c>
      <c r="J8" s="0" t="n">
        <v>1.426</v>
      </c>
      <c r="K8" s="0" t="n">
        <v>5.5</v>
      </c>
      <c r="L8" s="0" t="n">
        <v>12</v>
      </c>
      <c r="M8" s="0" t="n">
        <v>7.5</v>
      </c>
      <c r="N8" s="0" t="n">
        <v>1.13</v>
      </c>
      <c r="O8" s="0" t="n">
        <v>3.75</v>
      </c>
      <c r="P8" s="0" t="n">
        <v>-1.38</v>
      </c>
      <c r="R8" s="0" t="n">
        <f aca="false">1/I8</f>
        <v>2.18962119553317</v>
      </c>
      <c r="S8" s="0" t="n">
        <f aca="false">I8</f>
        <v>0.4567</v>
      </c>
      <c r="T8" s="0" t="n">
        <f aca="false">1/J8</f>
        <v>0.701262272089762</v>
      </c>
      <c r="U8" s="0" t="n">
        <f aca="false">J8</f>
        <v>1.426</v>
      </c>
      <c r="V8" s="0" t="n">
        <f aca="false">S8/U8</f>
        <v>0.320266479663394</v>
      </c>
      <c r="W8" s="0" t="n">
        <f aca="false">1/V8</f>
        <v>3.1223998248303</v>
      </c>
      <c r="X8" s="0" t="n">
        <f aca="false">R9-R8</f>
        <v>0.00336126060717801</v>
      </c>
      <c r="Y8" s="0" t="n">
        <f aca="false">S9-S8</f>
        <v>-0.000699999999999978</v>
      </c>
      <c r="Z8" s="0" t="n">
        <f aca="false">T9-T8</f>
        <v>-0.00157013662936412</v>
      </c>
      <c r="AA8" s="0" t="n">
        <f aca="false">U9-U8</f>
        <v>0.00320000000000009</v>
      </c>
      <c r="AB8" s="0" t="n">
        <f aca="false">V9-V8</f>
        <v>-0.00120686589345287</v>
      </c>
      <c r="AC8" s="0" t="n">
        <f aca="false">W9-W8</f>
        <v>0.0118107014854849</v>
      </c>
      <c r="AD8" s="0" t="str">
        <f aca="false">INDEX($R$1:$W$1,MATCH(MAX(X8:AC8),X8:AC8,0))</f>
        <v>pound_to_SG</v>
      </c>
      <c r="AE8" s="0" t="n">
        <f aca="false">MATCH(MAX(X8:AC8),X8:AC8,0)</f>
        <v>6</v>
      </c>
      <c r="AF8" s="0" t="n">
        <f aca="false">IF(OR(AE8=1 , AE8=3),AF7+AG7*S8+AH7*U8,0)</f>
        <v>0</v>
      </c>
      <c r="AG8" s="0" t="n">
        <f aca="false">IF(OR(AE8=2 , AE8=5),AG7+AF7*R8+AH7*W8,0)</f>
        <v>0</v>
      </c>
      <c r="AH8" s="0" t="n">
        <f aca="false">IF(OR(AE8=4 , AE8=6),AH7+V8*AG7+AF7*T8,0)</f>
        <v>20415.1392858067</v>
      </c>
      <c r="AI8" s="0" t="n">
        <f aca="false">AF8+AG8*I8+AH8*J8</f>
        <v>29111.9886215603</v>
      </c>
    </row>
    <row r="9" customFormat="false" ht="12.8" hidden="false" customHeight="false" outlineLevel="0" collapsed="false">
      <c r="A9" s="0" t="n">
        <v>7</v>
      </c>
      <c r="B9" s="0" t="n">
        <v>1918.31</v>
      </c>
      <c r="C9" s="0" t="n">
        <v>92524.9</v>
      </c>
      <c r="D9" s="0" t="n">
        <v>247.56</v>
      </c>
      <c r="E9" s="0" t="n">
        <v>1636.3</v>
      </c>
      <c r="F9" s="0" t="n">
        <v>1518858</v>
      </c>
      <c r="G9" s="0" t="n">
        <v>890.03</v>
      </c>
      <c r="H9" s="0" t="n">
        <v>58143</v>
      </c>
      <c r="I9" s="0" t="n">
        <v>0.456</v>
      </c>
      <c r="J9" s="0" t="n">
        <v>1.4292</v>
      </c>
      <c r="K9" s="0" t="n">
        <v>5.5</v>
      </c>
      <c r="L9" s="0" t="n">
        <v>12</v>
      </c>
      <c r="M9" s="0" t="n">
        <v>7.5</v>
      </c>
      <c r="N9" s="0" t="n">
        <v>1.13</v>
      </c>
      <c r="O9" s="0" t="n">
        <v>3.75</v>
      </c>
      <c r="P9" s="0" t="n">
        <v>-1.38</v>
      </c>
      <c r="R9" s="0" t="n">
        <f aca="false">1/I9</f>
        <v>2.19298245614035</v>
      </c>
      <c r="S9" s="0" t="n">
        <f aca="false">I9</f>
        <v>0.456</v>
      </c>
      <c r="T9" s="0" t="n">
        <f aca="false">1/J9</f>
        <v>0.699692135460397</v>
      </c>
      <c r="U9" s="0" t="n">
        <f aca="false">J9</f>
        <v>1.4292</v>
      </c>
      <c r="V9" s="0" t="n">
        <f aca="false">S9/U9</f>
        <v>0.319059613769941</v>
      </c>
      <c r="W9" s="0" t="n">
        <f aca="false">1/V9</f>
        <v>3.13421052631579</v>
      </c>
      <c r="X9" s="0" t="n">
        <f aca="false">R10-R9</f>
        <v>-0.00384059974805639</v>
      </c>
      <c r="Y9" s="0" t="n">
        <f aca="false">S10-S9</f>
        <v>0.000800000000000023</v>
      </c>
      <c r="Z9" s="0" t="n">
        <f aca="false">T10-T9</f>
        <v>-0.0135857889766925</v>
      </c>
      <c r="AA9" s="0" t="n">
        <f aca="false">U10-U9</f>
        <v>0.0283</v>
      </c>
      <c r="AB9" s="0" t="n">
        <f aca="false">V10-V9</f>
        <v>-0.0056462346961848</v>
      </c>
      <c r="AC9" s="0" t="n">
        <f aca="false">W10-W9</f>
        <v>0.0564637293759795</v>
      </c>
      <c r="AD9" s="0" t="str">
        <f aca="false">INDEX($R$1:$W$1,MATCH(MAX(X9:AC9),X9:AC9,0))</f>
        <v>pound_to_SG</v>
      </c>
      <c r="AE9" s="0" t="n">
        <f aca="false">MATCH(MAX(X9:AC9),X9:AC9,0)</f>
        <v>6</v>
      </c>
      <c r="AF9" s="0" t="n">
        <f aca="false">IF(OR(AE9=1 , AE9=3),AF8+AG8*S9+AH8*U9,0)</f>
        <v>0</v>
      </c>
      <c r="AG9" s="0" t="n">
        <f aca="false">IF(OR(AE9=2 , AE9=5),AG8+AF8*R9+AH8*W9,0)</f>
        <v>0</v>
      </c>
      <c r="AH9" s="0" t="n">
        <f aca="false">IF(OR(AE9=4 , AE9=6),AH8+V9*AG8+AF8*T9,0)</f>
        <v>20415.1392858067</v>
      </c>
      <c r="AI9" s="0" t="n">
        <f aca="false">AF9+AG9*I9+AH9*J9</f>
        <v>29177.3170672749</v>
      </c>
    </row>
    <row r="10" customFormat="false" ht="12.8" hidden="false" customHeight="false" outlineLevel="0" collapsed="false">
      <c r="A10" s="0" t="n">
        <v>8</v>
      </c>
      <c r="B10" s="0" t="n">
        <v>1926.88</v>
      </c>
      <c r="C10" s="0" t="n">
        <v>136470.2</v>
      </c>
      <c r="D10" s="0" t="n">
        <v>246.75</v>
      </c>
      <c r="E10" s="0" t="n">
        <v>1665.1</v>
      </c>
      <c r="F10" s="0" t="n">
        <v>826707</v>
      </c>
      <c r="G10" s="0" t="n">
        <v>902.29</v>
      </c>
      <c r="H10" s="0" t="n">
        <v>59720</v>
      </c>
      <c r="I10" s="0" t="n">
        <v>0.4568</v>
      </c>
      <c r="J10" s="0" t="n">
        <v>1.4575</v>
      </c>
      <c r="K10" s="0" t="n">
        <v>5.5</v>
      </c>
      <c r="L10" s="0" t="n">
        <v>12</v>
      </c>
      <c r="M10" s="0" t="n">
        <v>7.5</v>
      </c>
      <c r="N10" s="0" t="n">
        <v>1.13</v>
      </c>
      <c r="O10" s="0" t="n">
        <v>3.75</v>
      </c>
      <c r="P10" s="0" t="n">
        <v>-1.38</v>
      </c>
      <c r="R10" s="0" t="n">
        <f aca="false">1/I10</f>
        <v>2.18914185639229</v>
      </c>
      <c r="S10" s="0" t="n">
        <f aca="false">I10</f>
        <v>0.4568</v>
      </c>
      <c r="T10" s="0" t="n">
        <f aca="false">1/J10</f>
        <v>0.686106346483705</v>
      </c>
      <c r="U10" s="0" t="n">
        <f aca="false">J10</f>
        <v>1.4575</v>
      </c>
      <c r="V10" s="0" t="n">
        <f aca="false">S10/U10</f>
        <v>0.313413379073756</v>
      </c>
      <c r="W10" s="0" t="n">
        <f aca="false">1/V10</f>
        <v>3.19067425569177</v>
      </c>
      <c r="X10" s="0" t="n">
        <f aca="false">R11-R10</f>
        <v>-0.0218249946671101</v>
      </c>
      <c r="Y10" s="0" t="n">
        <f aca="false">S11-S10</f>
        <v>0.00459999999999999</v>
      </c>
      <c r="Z10" s="0" t="n">
        <f aca="false">T11-T10</f>
        <v>-0.0117975130379868</v>
      </c>
      <c r="AA10" s="0" t="n">
        <f aca="false">U11-U10</f>
        <v>0.0255000000000001</v>
      </c>
      <c r="AB10" s="0" t="n">
        <f aca="false">V11-V10</f>
        <v>-0.00228728332190209</v>
      </c>
      <c r="AC10" s="0" t="n">
        <f aca="false">W11-W10</f>
        <v>0.0234566502466795</v>
      </c>
      <c r="AD10" s="0" t="str">
        <f aca="false">INDEX($R$1:$W$1,MATCH(MAX(X10:AC10),X10:AC10,0))</f>
        <v>pound_to_D</v>
      </c>
      <c r="AE10" s="0" t="n">
        <f aca="false">MATCH(MAX(X10:AC10),X10:AC10,0)</f>
        <v>4</v>
      </c>
      <c r="AF10" s="0" t="n">
        <f aca="false">IF(OR(AE10=1 , AE10=3),AF9+AG9*S10+AH9*U10,0)</f>
        <v>0</v>
      </c>
      <c r="AG10" s="0" t="n">
        <f aca="false">IF(OR(AE10=2 , AE10=5),AG9+AF9*R10+AH9*W10,0)</f>
        <v>0</v>
      </c>
      <c r="AH10" s="0" t="n">
        <f aca="false">IF(OR(AE10=4 , AE10=6),AH9+V10*AG9+AF9*T10,0)</f>
        <v>20415.1392858067</v>
      </c>
      <c r="AI10" s="0" t="n">
        <f aca="false">AF10+AG10*I10+AH10*J10</f>
        <v>29755.0655090632</v>
      </c>
    </row>
    <row r="11" customFormat="false" ht="12.8" hidden="false" customHeight="false" outlineLevel="0" collapsed="false">
      <c r="A11" s="0" t="n">
        <v>9</v>
      </c>
      <c r="B11" s="0" t="n">
        <v>1895.95</v>
      </c>
      <c r="C11" s="0" t="n">
        <v>43656.9</v>
      </c>
      <c r="D11" s="0" t="n">
        <v>242.17</v>
      </c>
      <c r="E11" s="0" t="n">
        <v>1679</v>
      </c>
      <c r="G11" s="0" t="n">
        <v>891.3</v>
      </c>
      <c r="H11" s="0" t="n">
        <v>45559</v>
      </c>
      <c r="I11" s="0" t="n">
        <v>0.4614</v>
      </c>
      <c r="J11" s="0" t="n">
        <v>1.483</v>
      </c>
      <c r="K11" s="0" t="n">
        <v>5.5</v>
      </c>
      <c r="L11" s="0" t="n">
        <v>12</v>
      </c>
      <c r="M11" s="0" t="n">
        <v>7.5</v>
      </c>
      <c r="N11" s="0" t="n">
        <v>1.13</v>
      </c>
      <c r="O11" s="0" t="n">
        <v>3.75</v>
      </c>
      <c r="P11" s="0" t="n">
        <v>-1.38</v>
      </c>
      <c r="R11" s="0" t="n">
        <f aca="false">1/I11</f>
        <v>2.16731686172518</v>
      </c>
      <c r="S11" s="0" t="n">
        <f aca="false">I11</f>
        <v>0.4614</v>
      </c>
      <c r="T11" s="0" t="n">
        <f aca="false">1/J11</f>
        <v>0.674308833445718</v>
      </c>
      <c r="U11" s="0" t="n">
        <f aca="false">J11</f>
        <v>1.483</v>
      </c>
      <c r="V11" s="0" t="n">
        <f aca="false">S11/U11</f>
        <v>0.311126095751854</v>
      </c>
      <c r="W11" s="0" t="n">
        <f aca="false">1/V11</f>
        <v>3.21413090593845</v>
      </c>
      <c r="X11" s="0" t="n">
        <f aca="false">R12-R11</f>
        <v>0.00329307966834769</v>
      </c>
      <c r="Y11" s="0" t="n">
        <f aca="false">S12-S11</f>
        <v>-0.000700000000000034</v>
      </c>
      <c r="Z11" s="0" t="n">
        <f aca="false">T12-T11</f>
        <v>0.00503899264123842</v>
      </c>
      <c r="AA11" s="0" t="n">
        <f aca="false">U12-U11</f>
        <v>-0.0110000000000001</v>
      </c>
      <c r="AB11" s="0" t="n">
        <f aca="false">V12-V11</f>
        <v>0.00184944772640655</v>
      </c>
      <c r="AC11" s="0" t="n">
        <f aca="false">W12-W11</f>
        <v>-0.0189930722071701</v>
      </c>
      <c r="AD11" s="0" t="str">
        <f aca="false">INDEX($R$1:$W$1,MATCH(MAX(X11:AC11),X11:AC11,0))</f>
        <v>D_to_pound</v>
      </c>
      <c r="AE11" s="0" t="n">
        <f aca="false">MATCH(MAX(X11:AC11),X11:AC11,0)</f>
        <v>3</v>
      </c>
      <c r="AF11" s="0" t="n">
        <f aca="false">IF(OR(AE11=1 , AE11=3),AF10+AG10*S11+AH10*U11,0)</f>
        <v>30275.6515608513</v>
      </c>
      <c r="AG11" s="0" t="n">
        <f aca="false">IF(OR(AE11=2 , AE11=5),AG10+AF10*R11+AH10*W11,0)</f>
        <v>0</v>
      </c>
      <c r="AH11" s="0" t="n">
        <f aca="false">IF(OR(AE11=4 , AE11=6),AH10+V11*AG10+AF10*T11,0)</f>
        <v>0</v>
      </c>
      <c r="AI11" s="0" t="n">
        <f aca="false">AF11+AG11*I11+AH11*J11</f>
        <v>30275.6515608513</v>
      </c>
    </row>
    <row r="12" customFormat="false" ht="12.8" hidden="false" customHeight="false" outlineLevel="0" collapsed="false">
      <c r="A12" s="0" t="n">
        <v>10</v>
      </c>
      <c r="B12" s="0" t="n">
        <v>1993.95</v>
      </c>
      <c r="C12" s="0" t="n">
        <v>36121.4</v>
      </c>
      <c r="D12" s="0" t="n">
        <v>255.33</v>
      </c>
      <c r="E12" s="0" t="n">
        <v>1722.2</v>
      </c>
      <c r="G12" s="0" t="n">
        <v>893.25</v>
      </c>
      <c r="H12" s="0" t="n">
        <v>68427</v>
      </c>
      <c r="I12" s="0" t="n">
        <v>0.4607</v>
      </c>
      <c r="J12" s="0" t="n">
        <v>1.472</v>
      </c>
      <c r="K12" s="0" t="n">
        <v>5.5</v>
      </c>
      <c r="L12" s="0" t="n">
        <v>12</v>
      </c>
      <c r="M12" s="0" t="n">
        <v>7.5</v>
      </c>
      <c r="N12" s="0" t="n">
        <v>1.43</v>
      </c>
      <c r="O12" s="0" t="n">
        <v>3.95</v>
      </c>
      <c r="P12" s="0" t="n">
        <v>-0.69</v>
      </c>
      <c r="R12" s="0" t="n">
        <f aca="false">1/I12</f>
        <v>2.17060994139353</v>
      </c>
      <c r="S12" s="0" t="n">
        <f aca="false">I12</f>
        <v>0.4607</v>
      </c>
      <c r="T12" s="0" t="n">
        <f aca="false">1/J12</f>
        <v>0.679347826086957</v>
      </c>
      <c r="U12" s="0" t="n">
        <f aca="false">J12</f>
        <v>1.472</v>
      </c>
      <c r="V12" s="0" t="n">
        <f aca="false">S12/U12</f>
        <v>0.312975543478261</v>
      </c>
      <c r="W12" s="0" t="n">
        <f aca="false">1/V12</f>
        <v>3.19513783373128</v>
      </c>
      <c r="X12" s="0" t="n">
        <f aca="false">R13-R12</f>
        <v>-0.0288236916612554</v>
      </c>
      <c r="Y12" s="0" t="n">
        <f aca="false">S13-S12</f>
        <v>0.00620000000000004</v>
      </c>
      <c r="Z12" s="0" t="n">
        <f aca="false">T13-T12</f>
        <v>-0.0146751773664515</v>
      </c>
      <c r="AA12" s="0" t="n">
        <f aca="false">U13-U12</f>
        <v>0.0325000000000002</v>
      </c>
      <c r="AB12" s="0" t="n">
        <f aca="false">V13-V12</f>
        <v>-0.00263988379065705</v>
      </c>
      <c r="AC12" s="0" t="n">
        <f aca="false">W13-W12</f>
        <v>0.0271795789909324</v>
      </c>
      <c r="AD12" s="0" t="str">
        <f aca="false">INDEX($R$1:$W$1,MATCH(MAX(X12:AC12),X12:AC12,0))</f>
        <v>pound_to_D</v>
      </c>
      <c r="AE12" s="0" t="n">
        <f aca="false">MATCH(MAX(X12:AC12),X12:AC12,0)</f>
        <v>4</v>
      </c>
      <c r="AF12" s="0" t="n">
        <f aca="false">IF(OR(AE12=1 , AE12=3),AF11+AG11*S12+AH11*U12,0)</f>
        <v>0</v>
      </c>
      <c r="AG12" s="0" t="n">
        <f aca="false">IF(OR(AE12=2 , AE12=5),AG11+AF11*R12+AH11*W12,0)</f>
        <v>0</v>
      </c>
      <c r="AH12" s="0" t="n">
        <f aca="false">IF(OR(AE12=4 , AE12=6),AH11+V12*AG11+AF11*T12,0)</f>
        <v>20567.6980712305</v>
      </c>
      <c r="AI12" s="0" t="n">
        <f aca="false">AF12+AG12*I12+AH12*J12</f>
        <v>30275.6515608513</v>
      </c>
    </row>
    <row r="13" customFormat="false" ht="12.8" hidden="false" customHeight="false" outlineLevel="0" collapsed="false">
      <c r="A13" s="0" t="n">
        <v>11</v>
      </c>
      <c r="B13" s="0" t="n">
        <v>2035.01</v>
      </c>
      <c r="C13" s="0" t="n">
        <v>124035.8</v>
      </c>
      <c r="D13" s="0" t="n">
        <v>262.64</v>
      </c>
      <c r="E13" s="0" t="n">
        <v>1765.2</v>
      </c>
      <c r="F13" s="0" t="n">
        <v>1229646</v>
      </c>
      <c r="G13" s="0" t="n">
        <v>957.97</v>
      </c>
      <c r="H13" s="0" t="n">
        <v>206048</v>
      </c>
      <c r="I13" s="0" t="n">
        <v>0.4669</v>
      </c>
      <c r="J13" s="0" t="n">
        <v>1.5045</v>
      </c>
      <c r="K13" s="0" t="n">
        <v>5.5</v>
      </c>
      <c r="L13" s="0" t="n">
        <v>12</v>
      </c>
      <c r="M13" s="0" t="n">
        <v>7.5</v>
      </c>
      <c r="N13" s="0" t="n">
        <v>1.43</v>
      </c>
      <c r="O13" s="0" t="n">
        <v>3.95</v>
      </c>
      <c r="P13" s="0" t="n">
        <v>-0.69</v>
      </c>
      <c r="R13" s="0" t="n">
        <f aca="false">1/I13</f>
        <v>2.14178624973228</v>
      </c>
      <c r="S13" s="0" t="n">
        <f aca="false">I13</f>
        <v>0.4669</v>
      </c>
      <c r="T13" s="0" t="n">
        <f aca="false">1/J13</f>
        <v>0.664672648720505</v>
      </c>
      <c r="U13" s="0" t="n">
        <f aca="false">J13</f>
        <v>1.5045</v>
      </c>
      <c r="V13" s="0" t="n">
        <f aca="false">S13/U13</f>
        <v>0.310335659687604</v>
      </c>
      <c r="W13" s="0" t="n">
        <f aca="false">1/V13</f>
        <v>3.22231741272221</v>
      </c>
      <c r="X13" s="0" t="n">
        <f aca="false">R14-R13</f>
        <v>0.00229608302930151</v>
      </c>
      <c r="Y13" s="0" t="n">
        <f aca="false">S14-S13</f>
        <v>-0.0005</v>
      </c>
      <c r="Z13" s="0" t="n">
        <f aca="false">T14-T13</f>
        <v>-0.0054768675735043</v>
      </c>
      <c r="AA13" s="0" t="n">
        <f aca="false">U14-U13</f>
        <v>0.0124999999999997</v>
      </c>
      <c r="AB13" s="0" t="n">
        <f aca="false">V14-V13</f>
        <v>-0.00288674736064271</v>
      </c>
      <c r="AC13" s="0" t="n">
        <f aca="false">W14-W13</f>
        <v>0.0302554860771029</v>
      </c>
      <c r="AD13" s="0" t="str">
        <f aca="false">INDEX($R$1:$W$1,MATCH(MAX(X13:AC13),X13:AC13,0))</f>
        <v>pound_to_SG</v>
      </c>
      <c r="AE13" s="0" t="n">
        <f aca="false">MATCH(MAX(X13:AC13),X13:AC13,0)</f>
        <v>6</v>
      </c>
      <c r="AF13" s="0" t="n">
        <f aca="false">IF(OR(AE13=1 , AE13=3),AF12+AG12*S13+AH12*U13,0)</f>
        <v>0</v>
      </c>
      <c r="AG13" s="0" t="n">
        <f aca="false">IF(OR(AE13=2 , AE13=5),AG12+AF12*R13+AH12*W13,0)</f>
        <v>0</v>
      </c>
      <c r="AH13" s="0" t="n">
        <f aca="false">IF(OR(AE13=4 , AE13=6),AH12+V13*AG12+AF12*T13,0)</f>
        <v>20567.6980712305</v>
      </c>
      <c r="AI13" s="0" t="n">
        <f aca="false">AF13+AG13*I13+AH13*J13</f>
        <v>30944.1017481663</v>
      </c>
    </row>
    <row r="14" customFormat="false" ht="12.8" hidden="false" customHeight="false" outlineLevel="0" collapsed="false">
      <c r="A14" s="0" t="n">
        <v>12</v>
      </c>
      <c r="B14" s="0" t="n">
        <v>2094.07</v>
      </c>
      <c r="C14" s="0" t="n">
        <v>143895.5</v>
      </c>
      <c r="D14" s="0" t="n">
        <v>267.84</v>
      </c>
      <c r="E14" s="0" t="n">
        <v>1761.6</v>
      </c>
      <c r="F14" s="0" t="n">
        <v>1064254</v>
      </c>
      <c r="G14" s="0" t="n">
        <v>948.21</v>
      </c>
      <c r="H14" s="0" t="n">
        <v>149155</v>
      </c>
      <c r="I14" s="0" t="n">
        <v>0.4664</v>
      </c>
      <c r="J14" s="0" t="n">
        <v>1.517</v>
      </c>
      <c r="K14" s="0" t="n">
        <v>5.5</v>
      </c>
      <c r="L14" s="0" t="n">
        <v>12</v>
      </c>
      <c r="M14" s="0" t="n">
        <v>7.5</v>
      </c>
      <c r="N14" s="0" t="n">
        <v>1.43</v>
      </c>
      <c r="O14" s="0" t="n">
        <v>3.95</v>
      </c>
      <c r="P14" s="0" t="n">
        <v>-0.69</v>
      </c>
      <c r="R14" s="0" t="n">
        <f aca="false">1/I14</f>
        <v>2.14408233276158</v>
      </c>
      <c r="S14" s="0" t="n">
        <f aca="false">I14</f>
        <v>0.4664</v>
      </c>
      <c r="T14" s="0" t="n">
        <f aca="false">1/J14</f>
        <v>0.659195781147001</v>
      </c>
      <c r="U14" s="0" t="n">
        <f aca="false">J14</f>
        <v>1.517</v>
      </c>
      <c r="V14" s="0" t="n">
        <f aca="false">S14/U14</f>
        <v>0.307448912326961</v>
      </c>
      <c r="W14" s="0" t="n">
        <f aca="false">1/V14</f>
        <v>3.25257289879931</v>
      </c>
      <c r="X14" s="0" t="n">
        <f aca="false">R15-R14</f>
        <v>-0.0200381526426314</v>
      </c>
      <c r="Y14" s="0" t="n">
        <f aca="false">S15-S14</f>
        <v>0.00439999999999996</v>
      </c>
      <c r="Z14" s="0" t="n">
        <f aca="false">T15-T14</f>
        <v>-0.00984513179635138</v>
      </c>
      <c r="AA14" s="0" t="n">
        <f aca="false">U15-U14</f>
        <v>0.0230000000000001</v>
      </c>
      <c r="AB14" s="0" t="n">
        <f aca="false">V15-V14</f>
        <v>-0.00173462661267543</v>
      </c>
      <c r="AC14" s="0" t="n">
        <f aca="false">W15-W14</f>
        <v>0.0184551385838643</v>
      </c>
      <c r="AD14" s="0" t="str">
        <f aca="false">INDEX($R$1:$W$1,MATCH(MAX(X14:AC14),X14:AC14,0))</f>
        <v>pound_to_D</v>
      </c>
      <c r="AE14" s="0" t="n">
        <f aca="false">MATCH(MAX(X14:AC14),X14:AC14,0)</f>
        <v>4</v>
      </c>
      <c r="AF14" s="0" t="n">
        <f aca="false">IF(OR(AE14=1 , AE14=3),AF13+AG13*S14+AH13*U14,0)</f>
        <v>0</v>
      </c>
      <c r="AG14" s="0" t="n">
        <f aca="false">IF(OR(AE14=2 , AE14=5),AG13+AF13*R14+AH13*W14,0)</f>
        <v>0</v>
      </c>
      <c r="AH14" s="0" t="n">
        <f aca="false">IF(OR(AE14=4 , AE14=6),AH13+V14*AG13+AF13*T14,0)</f>
        <v>20567.6980712305</v>
      </c>
      <c r="AI14" s="0" t="n">
        <f aca="false">AF14+AG14*I14+AH14*J14</f>
        <v>31201.1979740567</v>
      </c>
    </row>
    <row r="15" customFormat="false" ht="12.8" hidden="false" customHeight="false" outlineLevel="0" collapsed="false">
      <c r="A15" s="0" t="n">
        <v>13</v>
      </c>
      <c r="B15" s="0" t="n">
        <v>2163.39</v>
      </c>
      <c r="C15" s="0" t="n">
        <v>129209.7</v>
      </c>
      <c r="D15" s="0" t="n">
        <v>275.4</v>
      </c>
      <c r="E15" s="0" t="n">
        <v>1812.1</v>
      </c>
      <c r="F15" s="0" t="n">
        <v>1034490</v>
      </c>
      <c r="G15" s="0" t="n">
        <v>949.02</v>
      </c>
      <c r="H15" s="0" t="n">
        <v>95979</v>
      </c>
      <c r="I15" s="0" t="n">
        <v>0.4708</v>
      </c>
      <c r="J15" s="0" t="n">
        <v>1.54</v>
      </c>
      <c r="K15" s="0" t="n">
        <v>5.5</v>
      </c>
      <c r="L15" s="0" t="n">
        <v>12</v>
      </c>
      <c r="M15" s="0" t="n">
        <v>7.5</v>
      </c>
      <c r="N15" s="0" t="n">
        <v>1.43</v>
      </c>
      <c r="O15" s="0" t="n">
        <v>3.95</v>
      </c>
      <c r="P15" s="0" t="n">
        <v>-0.69</v>
      </c>
      <c r="R15" s="0" t="n">
        <f aca="false">1/I15</f>
        <v>2.12404418011895</v>
      </c>
      <c r="S15" s="0" t="n">
        <f aca="false">I15</f>
        <v>0.4708</v>
      </c>
      <c r="T15" s="0" t="n">
        <f aca="false">1/J15</f>
        <v>0.649350649350649</v>
      </c>
      <c r="U15" s="0" t="n">
        <f aca="false">J15</f>
        <v>1.54</v>
      </c>
      <c r="V15" s="0" t="n">
        <f aca="false">S15/U15</f>
        <v>0.305714285714286</v>
      </c>
      <c r="W15" s="0" t="n">
        <f aca="false">1/V15</f>
        <v>3.27102803738318</v>
      </c>
      <c r="X15" s="0" t="n">
        <f aca="false">R16-R15</f>
        <v>0.0058812724902122</v>
      </c>
      <c r="Y15" s="0" t="n">
        <f aca="false">S16-S15</f>
        <v>-0.00129999999999997</v>
      </c>
      <c r="Z15" s="0" t="n">
        <f aca="false">T16-T15</f>
        <v>0.0076795740396266</v>
      </c>
      <c r="AA15" s="0" t="n">
        <f aca="false">U16-U15</f>
        <v>-0.018</v>
      </c>
      <c r="AB15" s="0" t="n">
        <f aca="false">V16-V15</f>
        <v>0.00276140416744886</v>
      </c>
      <c r="AC15" s="0" t="n">
        <f aca="false">W16-W15</f>
        <v>-0.0292814985120384</v>
      </c>
      <c r="AD15" s="0" t="str">
        <f aca="false">INDEX($R$1:$W$1,MATCH(MAX(X15:AC15),X15:AC15,0))</f>
        <v>D_to_pound</v>
      </c>
      <c r="AE15" s="0" t="n">
        <f aca="false">MATCH(MAX(X15:AC15),X15:AC15,0)</f>
        <v>3</v>
      </c>
      <c r="AF15" s="0" t="n">
        <f aca="false">IF(OR(AE15=1 , AE15=3),AF14+AG14*S15+AH14*U15,0)</f>
        <v>31674.255029695</v>
      </c>
      <c r="AG15" s="0" t="n">
        <f aca="false">IF(OR(AE15=2 , AE15=5),AG14+AF14*R15+AH14*W15,0)</f>
        <v>0</v>
      </c>
      <c r="AH15" s="0" t="n">
        <f aca="false">IF(OR(AE15=4 , AE15=6),AH14+V15*AG14+AF14*T15,0)</f>
        <v>0</v>
      </c>
      <c r="AI15" s="0" t="n">
        <f aca="false">AF15+AG15*I15+AH15*J15</f>
        <v>31674.255029695</v>
      </c>
    </row>
    <row r="16" customFormat="false" ht="12.8" hidden="false" customHeight="false" outlineLevel="0" collapsed="false">
      <c r="A16" s="0" t="n">
        <v>14</v>
      </c>
      <c r="B16" s="0" t="n">
        <v>2191.23</v>
      </c>
      <c r="C16" s="0" t="n">
        <v>128562.1</v>
      </c>
      <c r="D16" s="0" t="n">
        <v>279.64</v>
      </c>
      <c r="E16" s="0" t="n">
        <v>1846.7</v>
      </c>
      <c r="F16" s="0" t="n">
        <v>962313</v>
      </c>
      <c r="G16" s="0" t="n">
        <v>972.97</v>
      </c>
      <c r="H16" s="0" t="n">
        <v>137528</v>
      </c>
      <c r="I16" s="0" t="n">
        <v>0.4695</v>
      </c>
      <c r="J16" s="0" t="n">
        <v>1.522</v>
      </c>
      <c r="K16" s="0" t="n">
        <v>5.5</v>
      </c>
      <c r="L16" s="0" t="n">
        <v>12</v>
      </c>
      <c r="M16" s="0" t="n">
        <v>7.5</v>
      </c>
      <c r="N16" s="0" t="n">
        <v>2.11</v>
      </c>
      <c r="O16" s="0" t="n">
        <v>3.93</v>
      </c>
      <c r="P16" s="0" t="n">
        <v>-1.04</v>
      </c>
      <c r="R16" s="0" t="n">
        <f aca="false">1/I16</f>
        <v>2.12992545260916</v>
      </c>
      <c r="S16" s="0" t="n">
        <f aca="false">I16</f>
        <v>0.4695</v>
      </c>
      <c r="T16" s="0" t="n">
        <f aca="false">1/J16</f>
        <v>0.657030223390276</v>
      </c>
      <c r="U16" s="0" t="n">
        <f aca="false">J16</f>
        <v>1.522</v>
      </c>
      <c r="V16" s="0" t="n">
        <f aca="false">S16/U16</f>
        <v>0.308475689881735</v>
      </c>
      <c r="W16" s="0" t="n">
        <f aca="false">1/V16</f>
        <v>3.24174653887114</v>
      </c>
      <c r="X16" s="0" t="n">
        <f aca="false">R17-R16</f>
        <v>0.0100274684265784</v>
      </c>
      <c r="Y16" s="0" t="n">
        <f aca="false">S17-S16</f>
        <v>-0.00219999999999998</v>
      </c>
      <c r="Z16" s="0" t="n">
        <f aca="false">T17-T16</f>
        <v>-0.000646895526803748</v>
      </c>
      <c r="AA16" s="0" t="n">
        <f aca="false">U17-U16</f>
        <v>0.00150000000000006</v>
      </c>
      <c r="AB16" s="0" t="n">
        <f aca="false">V17-V16</f>
        <v>-0.00174776077113398</v>
      </c>
      <c r="AC16" s="0" t="n">
        <f aca="false">W17-W16</f>
        <v>0.0184717363268065</v>
      </c>
      <c r="AD16" s="0" t="str">
        <f aca="false">INDEX($R$1:$W$1,MATCH(MAX(X16:AC16),X16:AC16,0))</f>
        <v>pound_to_SG</v>
      </c>
      <c r="AE16" s="0" t="n">
        <f aca="false">MATCH(MAX(X16:AC16),X16:AC16,0)</f>
        <v>6</v>
      </c>
      <c r="AF16" s="0" t="n">
        <f aca="false">IF(OR(AE16=1 , AE16=3),AF15+AG15*S16+AH15*U16,0)</f>
        <v>0</v>
      </c>
      <c r="AG16" s="0" t="n">
        <f aca="false">IF(OR(AE16=2 , AE16=5),AG15+AF15*R16+AH15*W16,0)</f>
        <v>0</v>
      </c>
      <c r="AH16" s="0" t="n">
        <f aca="false">IF(OR(AE16=4 , AE16=6),AH15+V16*AG15+AF15*T16,0)</f>
        <v>20810.9428578811</v>
      </c>
      <c r="AI16" s="0" t="n">
        <f aca="false">AF16+AG16*I16+AH16*J16</f>
        <v>31674.255029695</v>
      </c>
    </row>
    <row r="17" customFormat="false" ht="12.8" hidden="false" customHeight="false" outlineLevel="0" collapsed="false">
      <c r="A17" s="0" t="n">
        <v>15</v>
      </c>
      <c r="B17" s="0" t="n">
        <v>2171.96</v>
      </c>
      <c r="C17" s="0" t="n">
        <v>102896.5</v>
      </c>
      <c r="D17" s="0" t="n">
        <v>277.54</v>
      </c>
      <c r="E17" s="0" t="n">
        <v>1895.8</v>
      </c>
      <c r="F17" s="0" t="n">
        <v>1427834</v>
      </c>
      <c r="G17" s="0" t="n">
        <v>993.11</v>
      </c>
      <c r="H17" s="0" t="n">
        <v>195100</v>
      </c>
      <c r="I17" s="0" t="n">
        <v>0.4673</v>
      </c>
      <c r="J17" s="0" t="n">
        <v>1.5235</v>
      </c>
      <c r="K17" s="0" t="n">
        <v>5.5</v>
      </c>
      <c r="L17" s="0" t="n">
        <v>12</v>
      </c>
      <c r="M17" s="0" t="n">
        <v>7.5</v>
      </c>
      <c r="N17" s="0" t="n">
        <v>2.11</v>
      </c>
      <c r="O17" s="0" t="n">
        <v>3.93</v>
      </c>
      <c r="P17" s="0" t="n">
        <v>-1.04</v>
      </c>
      <c r="R17" s="0" t="n">
        <f aca="false">1/I17</f>
        <v>2.13995292103574</v>
      </c>
      <c r="S17" s="0" t="n">
        <f aca="false">I17</f>
        <v>0.4673</v>
      </c>
      <c r="T17" s="0" t="n">
        <f aca="false">1/J17</f>
        <v>0.656383327863472</v>
      </c>
      <c r="U17" s="0" t="n">
        <f aca="false">J17</f>
        <v>1.5235</v>
      </c>
      <c r="V17" s="0" t="n">
        <f aca="false">S17/U17</f>
        <v>0.306727929110601</v>
      </c>
      <c r="W17" s="0" t="n">
        <f aca="false">1/V17</f>
        <v>3.26021827519795</v>
      </c>
      <c r="X17" s="0" t="n">
        <f aca="false">R18-R17</f>
        <v>0.00229215180059539</v>
      </c>
      <c r="Y17" s="0" t="n">
        <f aca="false">S18-S17</f>
        <v>-0.0005</v>
      </c>
      <c r="Z17" s="0" t="n">
        <f aca="false">T18-T17</f>
        <v>-0.00406760705460063</v>
      </c>
      <c r="AA17" s="0" t="n">
        <f aca="false">U18-U17</f>
        <v>0.00949999999999984</v>
      </c>
      <c r="AB17" s="0" t="n">
        <f aca="false">V18-V17</f>
        <v>-0.00222695063701933</v>
      </c>
      <c r="AC17" s="0" t="n">
        <f aca="false">W18-W17</f>
        <v>0.0238434214601515</v>
      </c>
      <c r="AD17" s="0" t="str">
        <f aca="false">INDEX($R$1:$W$1,MATCH(MAX(X17:AC17),X17:AC17,0))</f>
        <v>pound_to_SG</v>
      </c>
      <c r="AE17" s="0" t="n">
        <f aca="false">MATCH(MAX(X17:AC17),X17:AC17,0)</f>
        <v>6</v>
      </c>
      <c r="AF17" s="0" t="n">
        <f aca="false">IF(OR(AE17=1 , AE17=3),AF16+AG16*S17+AH16*U17,0)</f>
        <v>0</v>
      </c>
      <c r="AG17" s="0" t="n">
        <f aca="false">IF(OR(AE17=2 , AE17=5),AG16+AF16*R17+AH16*W17,0)</f>
        <v>0</v>
      </c>
      <c r="AH17" s="0" t="n">
        <f aca="false">IF(OR(AE17=4 , AE17=6),AH16+V17*AG16+AF16*T17,0)</f>
        <v>20810.9428578811</v>
      </c>
      <c r="AI17" s="0" t="n">
        <f aca="false">AF17+AG17*I17+AH17*J17</f>
        <v>31705.4714439818</v>
      </c>
    </row>
    <row r="18" customFormat="false" ht="12.8" hidden="false" customHeight="false" outlineLevel="0" collapsed="false">
      <c r="A18" s="0" t="n">
        <v>16</v>
      </c>
      <c r="B18" s="0" t="n">
        <v>2237.63</v>
      </c>
      <c r="C18" s="0" t="n">
        <v>102947.8</v>
      </c>
      <c r="D18" s="0" t="n">
        <v>285.42</v>
      </c>
      <c r="E18" s="0" t="n">
        <v>1952</v>
      </c>
      <c r="F18" s="0" t="n">
        <v>1362403</v>
      </c>
      <c r="G18" s="0" t="n">
        <v>1029.59</v>
      </c>
      <c r="H18" s="0" t="n">
        <v>302088</v>
      </c>
      <c r="I18" s="0" t="n">
        <v>0.4668</v>
      </c>
      <c r="J18" s="0" t="n">
        <v>1.533</v>
      </c>
      <c r="K18" s="0" t="n">
        <v>5.5</v>
      </c>
      <c r="L18" s="0" t="n">
        <v>12</v>
      </c>
      <c r="M18" s="0" t="n">
        <v>7.5</v>
      </c>
      <c r="N18" s="0" t="n">
        <v>2.11</v>
      </c>
      <c r="O18" s="0" t="n">
        <v>3.93</v>
      </c>
      <c r="P18" s="0" t="n">
        <v>-1.04</v>
      </c>
      <c r="R18" s="0" t="n">
        <f aca="false">1/I18</f>
        <v>2.14224507283633</v>
      </c>
      <c r="S18" s="0" t="n">
        <f aca="false">I18</f>
        <v>0.4668</v>
      </c>
      <c r="T18" s="0" t="n">
        <f aca="false">1/J18</f>
        <v>0.652315720808872</v>
      </c>
      <c r="U18" s="0" t="n">
        <f aca="false">J18</f>
        <v>1.533</v>
      </c>
      <c r="V18" s="0" t="n">
        <f aca="false">S18/U18</f>
        <v>0.304500978473581</v>
      </c>
      <c r="W18" s="0" t="n">
        <f aca="false">1/V18</f>
        <v>3.2840616966581</v>
      </c>
      <c r="X18" s="0" t="n">
        <f aca="false">R19-R18</f>
        <v>-0.00457940374697818</v>
      </c>
      <c r="Y18" s="0" t="n">
        <f aca="false">S19-S18</f>
        <v>0.001</v>
      </c>
      <c r="Z18" s="0" t="n">
        <f aca="false">T19-T18</f>
        <v>-0.00300723434695349</v>
      </c>
      <c r="AA18" s="0" t="n">
        <f aca="false">U19-U18</f>
        <v>0.00710000000000011</v>
      </c>
      <c r="AB18" s="0" t="n">
        <f aca="false">V19-V18</f>
        <v>-0.000754468506695971</v>
      </c>
      <c r="AC18" s="0" t="n">
        <f aca="false">W19-W18</f>
        <v>0.00815720030641698</v>
      </c>
      <c r="AD18" s="0" t="str">
        <f aca="false">INDEX($R$1:$W$1,MATCH(MAX(X18:AC18),X18:AC18,0))</f>
        <v>pound_to_SG</v>
      </c>
      <c r="AE18" s="0" t="n">
        <f aca="false">MATCH(MAX(X18:AC18),X18:AC18,0)</f>
        <v>6</v>
      </c>
      <c r="AF18" s="0" t="n">
        <f aca="false">IF(OR(AE18=1 , AE18=3),AF17+AG17*S18+AH17*U18,0)</f>
        <v>0</v>
      </c>
      <c r="AG18" s="0" t="n">
        <f aca="false">IF(OR(AE18=2 , AE18=5),AG17+AF17*R18+AH17*W18,0)</f>
        <v>0</v>
      </c>
      <c r="AH18" s="0" t="n">
        <f aca="false">IF(OR(AE18=4 , AE18=6),AH17+V18*AG17+AF17*T18,0)</f>
        <v>20810.9428578811</v>
      </c>
      <c r="AI18" s="0" t="n">
        <f aca="false">AF18+AG18*I18+AH18*J18</f>
        <v>31903.1754011317</v>
      </c>
    </row>
    <row r="19" customFormat="false" ht="12.8" hidden="false" customHeight="false" outlineLevel="0" collapsed="false">
      <c r="A19" s="0" t="n">
        <v>17</v>
      </c>
      <c r="B19" s="0" t="n">
        <v>2226.24</v>
      </c>
      <c r="C19" s="0" t="n">
        <v>112367.8</v>
      </c>
      <c r="D19" s="0" t="n">
        <v>284</v>
      </c>
      <c r="E19" s="0" t="n">
        <v>1973.1</v>
      </c>
      <c r="F19" s="0" t="n">
        <v>1039377</v>
      </c>
      <c r="G19" s="0" t="n">
        <v>1056.8</v>
      </c>
      <c r="H19" s="0" t="n">
        <v>269679</v>
      </c>
      <c r="I19" s="0" t="n">
        <v>0.4678</v>
      </c>
      <c r="J19" s="0" t="n">
        <v>1.5401</v>
      </c>
      <c r="K19" s="0" t="n">
        <v>5.5</v>
      </c>
      <c r="L19" s="0" t="n">
        <v>12</v>
      </c>
      <c r="M19" s="0" t="n">
        <v>7.5</v>
      </c>
      <c r="N19" s="0" t="n">
        <v>2.11</v>
      </c>
      <c r="O19" s="0" t="n">
        <v>3.93</v>
      </c>
      <c r="P19" s="0" t="n">
        <v>-1.04</v>
      </c>
      <c r="R19" s="0" t="n">
        <f aca="false">1/I19</f>
        <v>2.13766566908935</v>
      </c>
      <c r="S19" s="0" t="n">
        <f aca="false">I19</f>
        <v>0.4678</v>
      </c>
      <c r="T19" s="0" t="n">
        <f aca="false">1/J19</f>
        <v>0.649308486461918</v>
      </c>
      <c r="U19" s="0" t="n">
        <f aca="false">J19</f>
        <v>1.5401</v>
      </c>
      <c r="V19" s="0" t="n">
        <f aca="false">S19/U19</f>
        <v>0.303746509966885</v>
      </c>
      <c r="W19" s="0" t="n">
        <f aca="false">1/V19</f>
        <v>3.29221889696451</v>
      </c>
      <c r="X19" s="0" t="n">
        <f aca="false">R20-R19</f>
        <v>-0.0004568637890765</v>
      </c>
      <c r="Y19" s="0" t="n">
        <f aca="false">S20-S19</f>
        <v>9.9999999999989E-005</v>
      </c>
      <c r="Z19" s="0" t="n">
        <f aca="false">T20-T19</f>
        <v>-0.00799507659851784</v>
      </c>
      <c r="AA19" s="0" t="n">
        <f aca="false">U20-U19</f>
        <v>0.0191999999999999</v>
      </c>
      <c r="AB19" s="0" t="n">
        <f aca="false">V20-V19</f>
        <v>-0.00367596549180027</v>
      </c>
      <c r="AC19" s="0" t="n">
        <f aca="false">W20-W19</f>
        <v>0.0403307931402086</v>
      </c>
      <c r="AD19" s="0" t="str">
        <f aca="false">INDEX($R$1:$W$1,MATCH(MAX(X19:AC19),X19:AC19,0))</f>
        <v>pound_to_SG</v>
      </c>
      <c r="AE19" s="0" t="n">
        <f aca="false">MATCH(MAX(X19:AC19),X19:AC19,0)</f>
        <v>6</v>
      </c>
      <c r="AF19" s="0" t="n">
        <f aca="false">IF(OR(AE19=1 , AE19=3),AF18+AG18*S19+AH18*U19,0)</f>
        <v>0</v>
      </c>
      <c r="AG19" s="0" t="n">
        <f aca="false">IF(OR(AE19=2 , AE19=5),AG18+AF18*R19+AH18*W19,0)</f>
        <v>0</v>
      </c>
      <c r="AH19" s="0" t="n">
        <f aca="false">IF(OR(AE19=4 , AE19=6),AH18+V19*AG18+AF18*T19,0)</f>
        <v>20810.9428578811</v>
      </c>
      <c r="AI19" s="0" t="n">
        <f aca="false">AF19+AG19*I19+AH19*J19</f>
        <v>32050.9330954226</v>
      </c>
    </row>
    <row r="20" customFormat="false" ht="12.8" hidden="false" customHeight="false" outlineLevel="0" collapsed="false">
      <c r="A20" s="0" t="n">
        <v>18</v>
      </c>
      <c r="B20" s="0" t="n">
        <v>2257.45</v>
      </c>
      <c r="C20" s="0" t="n">
        <v>87915.1</v>
      </c>
      <c r="D20" s="0" t="n">
        <v>288.62</v>
      </c>
      <c r="E20" s="0" t="n">
        <v>2002.7</v>
      </c>
      <c r="F20" s="0" t="n">
        <v>1184695</v>
      </c>
      <c r="G20" s="0" t="n">
        <v>1066</v>
      </c>
      <c r="H20" s="0" t="n">
        <v>239094</v>
      </c>
      <c r="I20" s="0" t="n">
        <v>0.4679</v>
      </c>
      <c r="J20" s="0" t="n">
        <v>1.5593</v>
      </c>
      <c r="K20" s="0" t="n">
        <v>5.5</v>
      </c>
      <c r="L20" s="0" t="n">
        <v>12</v>
      </c>
      <c r="M20" s="0" t="n">
        <v>7.5</v>
      </c>
      <c r="N20" s="0" t="n">
        <v>3.04</v>
      </c>
      <c r="O20" s="0" t="n">
        <v>4.03</v>
      </c>
      <c r="P20" s="0" t="n">
        <v>-0.7</v>
      </c>
      <c r="R20" s="0" t="n">
        <f aca="false">1/I20</f>
        <v>2.13720880530028</v>
      </c>
      <c r="S20" s="0" t="n">
        <f aca="false">I20</f>
        <v>0.4679</v>
      </c>
      <c r="T20" s="0" t="n">
        <f aca="false">1/J20</f>
        <v>0.6413134098634</v>
      </c>
      <c r="U20" s="0" t="n">
        <f aca="false">J20</f>
        <v>1.5593</v>
      </c>
      <c r="V20" s="0" t="n">
        <f aca="false">S20/U20</f>
        <v>0.300070544475085</v>
      </c>
      <c r="W20" s="0" t="n">
        <f aca="false">1/V20</f>
        <v>3.33254969010472</v>
      </c>
      <c r="X20" s="0" t="n">
        <f aca="false">R21-R20</f>
        <v>0.0133288291083242</v>
      </c>
      <c r="Y20" s="0" t="n">
        <f aca="false">S21-S20</f>
        <v>-0.00290000000000001</v>
      </c>
      <c r="Z20" s="0" t="n">
        <f aca="false">T21-T20</f>
        <v>-0.0119867893473524</v>
      </c>
      <c r="AA20" s="0" t="n">
        <f aca="false">U21-U20</f>
        <v>0.0297000000000001</v>
      </c>
      <c r="AB20" s="0" t="n">
        <f aca="false">V21-V20</f>
        <v>-0.00743366593512274</v>
      </c>
      <c r="AC20" s="0" t="n">
        <f aca="false">W21-W20</f>
        <v>0.0846546109705453</v>
      </c>
      <c r="AD20" s="0" t="str">
        <f aca="false">INDEX($R$1:$W$1,MATCH(MAX(X20:AC20),X20:AC20,0))</f>
        <v>pound_to_SG</v>
      </c>
      <c r="AE20" s="0" t="n">
        <f aca="false">MATCH(MAX(X20:AC20),X20:AC20,0)</f>
        <v>6</v>
      </c>
      <c r="AF20" s="0" t="n">
        <f aca="false">IF(OR(AE20=1 , AE20=3),AF19+AG19*S20+AH19*U20,0)</f>
        <v>0</v>
      </c>
      <c r="AG20" s="0" t="n">
        <f aca="false">IF(OR(AE20=2 , AE20=5),AG19+AF19*R20+AH19*W20,0)</f>
        <v>0</v>
      </c>
      <c r="AH20" s="0" t="n">
        <f aca="false">IF(OR(AE20=4 , AE20=6),AH19+V20*AG19+AF19*T20,0)</f>
        <v>20810.9428578811</v>
      </c>
      <c r="AI20" s="0" t="n">
        <f aca="false">AF20+AG20*I20+AH20*J20</f>
        <v>32450.5031982939</v>
      </c>
    </row>
    <row r="21" customFormat="false" ht="12.8" hidden="false" customHeight="false" outlineLevel="0" collapsed="false">
      <c r="A21" s="0" t="n">
        <v>19</v>
      </c>
      <c r="B21" s="0" t="n">
        <v>2268.98</v>
      </c>
      <c r="C21" s="0" t="n">
        <v>69939.7</v>
      </c>
      <c r="D21" s="0" t="n">
        <v>290.31</v>
      </c>
      <c r="E21" s="0" t="n">
        <v>1979.4</v>
      </c>
      <c r="F21" s="0" t="n">
        <v>1151900</v>
      </c>
      <c r="G21" s="0" t="n">
        <v>1070.9</v>
      </c>
      <c r="H21" s="0" t="n">
        <v>247457</v>
      </c>
      <c r="I21" s="0" t="n">
        <v>0.465</v>
      </c>
      <c r="J21" s="0" t="n">
        <v>1.589</v>
      </c>
      <c r="K21" s="0" t="n">
        <v>5.5</v>
      </c>
      <c r="L21" s="0" t="n">
        <v>11.5</v>
      </c>
      <c r="M21" s="0" t="n">
        <v>7.5</v>
      </c>
      <c r="N21" s="0" t="n">
        <v>3.04</v>
      </c>
      <c r="O21" s="0" t="n">
        <v>4.03</v>
      </c>
      <c r="P21" s="0" t="n">
        <v>-0.7</v>
      </c>
      <c r="R21" s="0" t="n">
        <f aca="false">1/I21</f>
        <v>2.1505376344086</v>
      </c>
      <c r="S21" s="0" t="n">
        <f aca="false">I21</f>
        <v>0.465</v>
      </c>
      <c r="T21" s="0" t="n">
        <f aca="false">1/J21</f>
        <v>0.629326620516048</v>
      </c>
      <c r="U21" s="0" t="n">
        <f aca="false">J21</f>
        <v>1.589</v>
      </c>
      <c r="V21" s="0" t="n">
        <f aca="false">S21/U21</f>
        <v>0.292636878539962</v>
      </c>
      <c r="W21" s="0" t="n">
        <f aca="false">1/V21</f>
        <v>3.41720430107527</v>
      </c>
      <c r="X21" s="0" t="n">
        <f aca="false">R22-R21</f>
        <v>-0.00553548940645721</v>
      </c>
      <c r="Y21" s="0" t="n">
        <f aca="false">S22-S21</f>
        <v>0.00119999999999998</v>
      </c>
      <c r="Z21" s="0" t="n">
        <f aca="false">T22-T21</f>
        <v>-0.00685540980954302</v>
      </c>
      <c r="AA21" s="0" t="n">
        <f aca="false">U22-U21</f>
        <v>0.0175000000000001</v>
      </c>
      <c r="AB21" s="0" t="n">
        <f aca="false">V22-V21</f>
        <v>-0.00244080010858977</v>
      </c>
      <c r="AC21" s="0" t="n">
        <f aca="false">W22-W21</f>
        <v>0.0287416448706783</v>
      </c>
      <c r="AD21" s="0" t="str">
        <f aca="false">INDEX($R$1:$W$1,MATCH(MAX(X21:AC21),X21:AC21,0))</f>
        <v>pound_to_SG</v>
      </c>
      <c r="AE21" s="0" t="n">
        <f aca="false">MATCH(MAX(X21:AC21),X21:AC21,0)</f>
        <v>6</v>
      </c>
      <c r="AF21" s="0" t="n">
        <f aca="false">IF(OR(AE21=1 , AE21=3),AF20+AG20*S21+AH20*U21,0)</f>
        <v>0</v>
      </c>
      <c r="AG21" s="0" t="n">
        <f aca="false">IF(OR(AE21=2 , AE21=5),AG20+AF20*R21+AH20*W21,0)</f>
        <v>0</v>
      </c>
      <c r="AH21" s="0" t="n">
        <f aca="false">IF(OR(AE21=4 , AE21=6),AH20+V21*AG20+AF20*T21,0)</f>
        <v>20810.9428578811</v>
      </c>
      <c r="AI21" s="0" t="n">
        <f aca="false">AF21+AG21*I21+AH21*J21</f>
        <v>33068.588201173</v>
      </c>
    </row>
    <row r="22" customFormat="false" ht="12.8" hidden="false" customHeight="false" outlineLevel="0" collapsed="false">
      <c r="A22" s="0" t="n">
        <v>20</v>
      </c>
      <c r="B22" s="0" t="n">
        <v>2286.93</v>
      </c>
      <c r="C22" s="0" t="n">
        <v>75042.7</v>
      </c>
      <c r="D22" s="0" t="n">
        <v>292.78</v>
      </c>
      <c r="E22" s="0" t="n">
        <v>2006.6</v>
      </c>
      <c r="F22" s="0" t="n">
        <v>965471</v>
      </c>
      <c r="G22" s="0" t="n">
        <v>1027.91</v>
      </c>
      <c r="H22" s="0" t="n">
        <v>144076</v>
      </c>
      <c r="I22" s="0" t="n">
        <v>0.4662</v>
      </c>
      <c r="J22" s="0" t="n">
        <v>1.6065</v>
      </c>
      <c r="K22" s="0" t="n">
        <v>5.5</v>
      </c>
      <c r="L22" s="0" t="n">
        <v>11.5</v>
      </c>
      <c r="M22" s="0" t="n">
        <v>7.5</v>
      </c>
      <c r="N22" s="0" t="n">
        <v>3.04</v>
      </c>
      <c r="O22" s="0" t="n">
        <v>4.03</v>
      </c>
      <c r="P22" s="0" t="n">
        <v>-0.7</v>
      </c>
      <c r="R22" s="0" t="n">
        <f aca="false">1/I22</f>
        <v>2.14500214500214</v>
      </c>
      <c r="S22" s="0" t="n">
        <f aca="false">I22</f>
        <v>0.4662</v>
      </c>
      <c r="T22" s="0" t="n">
        <f aca="false">1/J22</f>
        <v>0.622471210706505</v>
      </c>
      <c r="U22" s="0" t="n">
        <f aca="false">J22</f>
        <v>1.6065</v>
      </c>
      <c r="V22" s="0" t="n">
        <f aca="false">S22/U22</f>
        <v>0.290196078431372</v>
      </c>
      <c r="W22" s="0" t="n">
        <f aca="false">1/V22</f>
        <v>3.44594594594595</v>
      </c>
      <c r="X22" s="0" t="n">
        <f aca="false">R23-R22</f>
        <v>-0.00642216211078495</v>
      </c>
      <c r="Y22" s="0" t="n">
        <f aca="false">S23-S22</f>
        <v>0.00140000000000001</v>
      </c>
      <c r="Z22" s="0" t="n">
        <f aca="false">T23-T22</f>
        <v>0.0025287892934952</v>
      </c>
      <c r="AA22" s="0" t="n">
        <f aca="false">U23-U22</f>
        <v>-0.00649999999999995</v>
      </c>
      <c r="AB22" s="0" t="n">
        <f aca="false">V23-V22</f>
        <v>0.00205392156862749</v>
      </c>
      <c r="AC22" s="0" t="n">
        <f aca="false">W23-W22</f>
        <v>-0.0242179733197703</v>
      </c>
      <c r="AD22" s="0" t="str">
        <f aca="false">INDEX($R$1:$W$1,MATCH(MAX(X22:AC22),X22:AC22,0))</f>
        <v>D_to_pound</v>
      </c>
      <c r="AE22" s="0" t="n">
        <f aca="false">MATCH(MAX(X22:AC22),X22:AC22,0)</f>
        <v>3</v>
      </c>
      <c r="AF22" s="0" t="n">
        <f aca="false">IF(OR(AE22=1 , AE22=3),AF21+AG21*S22+AH21*U22,0)</f>
        <v>33432.7797011859</v>
      </c>
      <c r="AG22" s="0" t="n">
        <f aca="false">IF(OR(AE22=2 , AE22=5),AG21+AF21*R22+AH21*W22,0)</f>
        <v>0</v>
      </c>
      <c r="AH22" s="0" t="n">
        <f aca="false">IF(OR(AE22=4 , AE22=6),AH21+V22*AG21+AF21*T22,0)</f>
        <v>0</v>
      </c>
      <c r="AI22" s="0" t="n">
        <f aca="false">AF22+AG22*I22+AH22*J22</f>
        <v>33432.7797011859</v>
      </c>
    </row>
    <row r="23" customFormat="false" ht="12.8" hidden="false" customHeight="false" outlineLevel="0" collapsed="false">
      <c r="A23" s="0" t="n">
        <v>21</v>
      </c>
      <c r="B23" s="0" t="n">
        <v>2363.49</v>
      </c>
      <c r="C23" s="0" t="n">
        <v>116587.6</v>
      </c>
      <c r="D23" s="0" t="n">
        <v>300.38</v>
      </c>
      <c r="E23" s="0" t="n">
        <v>2042.9</v>
      </c>
      <c r="F23" s="0" t="n">
        <v>1069304</v>
      </c>
      <c r="G23" s="0" t="n">
        <v>1079.9</v>
      </c>
      <c r="H23" s="0" t="n">
        <v>163249</v>
      </c>
      <c r="I23" s="0" t="n">
        <v>0.4676</v>
      </c>
      <c r="J23" s="0" t="n">
        <v>1.6</v>
      </c>
      <c r="K23" s="0" t="n">
        <v>5.5</v>
      </c>
      <c r="L23" s="0" t="n">
        <v>11</v>
      </c>
      <c r="M23" s="0" t="n">
        <v>7.5</v>
      </c>
      <c r="N23" s="0" t="n">
        <v>3.04</v>
      </c>
      <c r="O23" s="0" t="n">
        <v>4.03</v>
      </c>
      <c r="P23" s="0" t="n">
        <v>-0.7</v>
      </c>
      <c r="R23" s="0" t="n">
        <f aca="false">1/I23</f>
        <v>2.13857998289136</v>
      </c>
      <c r="S23" s="0" t="n">
        <f aca="false">I23</f>
        <v>0.4676</v>
      </c>
      <c r="T23" s="0" t="n">
        <f aca="false">1/J23</f>
        <v>0.625</v>
      </c>
      <c r="U23" s="0" t="n">
        <f aca="false">J23</f>
        <v>1.6</v>
      </c>
      <c r="V23" s="0" t="n">
        <f aca="false">S23/U23</f>
        <v>0.29225</v>
      </c>
      <c r="W23" s="0" t="n">
        <f aca="false">1/V23</f>
        <v>3.42172797262618</v>
      </c>
      <c r="X23" s="0" t="n">
        <f aca="false">R24-R23</f>
        <v>-0.00045725464675872</v>
      </c>
      <c r="Y23" s="0" t="n">
        <f aca="false">S24-S23</f>
        <v>9.9999999999989E-005</v>
      </c>
      <c r="Z23" s="0" t="n">
        <f aca="false">T24-T23</f>
        <v>0.00274639045825487</v>
      </c>
      <c r="AA23" s="0" t="n">
        <f aca="false">U24-U23</f>
        <v>-0.00700000000000012</v>
      </c>
      <c r="AB23" s="0" t="n">
        <f aca="false">V24-V23</f>
        <v>0.00134698681732581</v>
      </c>
      <c r="AC23" s="0" t="n">
        <f aca="false">W24-W23</f>
        <v>-0.0156984665325268</v>
      </c>
      <c r="AD23" s="0" t="str">
        <f aca="false">INDEX($R$1:$W$1,MATCH(MAX(X23:AC23),X23:AC23,0))</f>
        <v>D_to_pound</v>
      </c>
      <c r="AE23" s="0" t="n">
        <f aca="false">MATCH(MAX(X23:AC23),X23:AC23,0)</f>
        <v>3</v>
      </c>
      <c r="AF23" s="0" t="n">
        <f aca="false">IF(OR(AE23=1 , AE23=3),AF22+AG22*S23+AH22*U23,0)</f>
        <v>33432.7797011859</v>
      </c>
      <c r="AG23" s="0" t="n">
        <f aca="false">IF(OR(AE23=2 , AE23=5),AG22+AF22*R23+AH22*W23,0)</f>
        <v>0</v>
      </c>
      <c r="AH23" s="0" t="n">
        <f aca="false">IF(OR(AE23=4 , AE23=6),AH22+V23*AG22+AF22*T23,0)</f>
        <v>0</v>
      </c>
      <c r="AI23" s="0" t="n">
        <f aca="false">AF23+AG23*I23+AH23*J23</f>
        <v>33432.7797011859</v>
      </c>
    </row>
    <row r="24" customFormat="false" ht="12.8" hidden="false" customHeight="false" outlineLevel="0" collapsed="false">
      <c r="A24" s="0" t="n">
        <v>22</v>
      </c>
      <c r="B24" s="0" t="n">
        <v>2316.05</v>
      </c>
      <c r="C24" s="0" t="n">
        <v>106527.4</v>
      </c>
      <c r="D24" s="0" t="n">
        <v>292.39</v>
      </c>
      <c r="E24" s="0" t="n">
        <v>1973.1</v>
      </c>
      <c r="F24" s="0" t="n">
        <v>890876</v>
      </c>
      <c r="G24" s="0" t="n">
        <v>1043.9</v>
      </c>
      <c r="H24" s="0" t="n">
        <v>115471</v>
      </c>
      <c r="I24" s="0" t="n">
        <v>0.4677</v>
      </c>
      <c r="J24" s="0" t="n">
        <v>1.593</v>
      </c>
      <c r="K24" s="0" t="n">
        <v>5.5</v>
      </c>
      <c r="L24" s="0" t="n">
        <v>11</v>
      </c>
      <c r="M24" s="0" t="n">
        <v>7.625</v>
      </c>
      <c r="N24" s="0" t="n">
        <v>3.81</v>
      </c>
      <c r="O24" s="0" t="n">
        <v>4.2</v>
      </c>
      <c r="P24" s="0" t="n">
        <v>0</v>
      </c>
      <c r="R24" s="0" t="n">
        <f aca="false">1/I24</f>
        <v>2.1381227282446</v>
      </c>
      <c r="S24" s="0" t="n">
        <f aca="false">I24</f>
        <v>0.4677</v>
      </c>
      <c r="T24" s="0" t="n">
        <f aca="false">1/J24</f>
        <v>0.627746390458255</v>
      </c>
      <c r="U24" s="0" t="n">
        <f aca="false">J24</f>
        <v>1.593</v>
      </c>
      <c r="V24" s="0" t="n">
        <f aca="false">S24/U24</f>
        <v>0.293596986817326</v>
      </c>
      <c r="W24" s="0" t="n">
        <f aca="false">1/V24</f>
        <v>3.40602950609365</v>
      </c>
      <c r="X24" s="0" t="n">
        <f aca="false">R25-R24</f>
        <v>0.00320489488173692</v>
      </c>
      <c r="Y24" s="0" t="n">
        <f aca="false">S25-S24</f>
        <v>-0.000699999999999978</v>
      </c>
      <c r="Z24" s="0" t="n">
        <f aca="false">T25-T24</f>
        <v>-0.00885791416168358</v>
      </c>
      <c r="AA24" s="0" t="n">
        <f aca="false">U25-U24</f>
        <v>0.0228000000000002</v>
      </c>
      <c r="AB24" s="0" t="n">
        <f aca="false">V25-V24</f>
        <v>-0.004576068386827</v>
      </c>
      <c r="AC24" s="0" t="n">
        <f aca="false">W25-W24</f>
        <v>0.053927667353888</v>
      </c>
      <c r="AD24" s="0" t="str">
        <f aca="false">INDEX($R$1:$W$1,MATCH(MAX(X24:AC24),X24:AC24,0))</f>
        <v>pound_to_SG</v>
      </c>
      <c r="AE24" s="0" t="n">
        <f aca="false">MATCH(MAX(X24:AC24),X24:AC24,0)</f>
        <v>6</v>
      </c>
      <c r="AF24" s="0" t="n">
        <f aca="false">IF(OR(AE24=1 , AE24=3),AF23+AG23*S24+AH23*U24,0)</f>
        <v>0</v>
      </c>
      <c r="AG24" s="0" t="n">
        <f aca="false">IF(OR(AE24=2 , AE24=5),AG23+AF23*R24+AH23*W24,0)</f>
        <v>0</v>
      </c>
      <c r="AH24" s="0" t="n">
        <f aca="false">IF(OR(AE24=4 , AE24=6),AH23+V24*AG23+AF23*T24,0)</f>
        <v>20987.3067804055</v>
      </c>
      <c r="AI24" s="0" t="n">
        <f aca="false">AF24+AG24*I24+AH24*J24</f>
        <v>33432.7797011859</v>
      </c>
    </row>
    <row r="25" customFormat="false" ht="12.8" hidden="false" customHeight="false" outlineLevel="0" collapsed="false">
      <c r="A25" s="0" t="n">
        <v>23</v>
      </c>
      <c r="B25" s="0" t="n">
        <v>2372.16</v>
      </c>
      <c r="C25" s="0" t="n">
        <v>121585.3</v>
      </c>
      <c r="D25" s="0" t="n">
        <v>297.26</v>
      </c>
      <c r="E25" s="0" t="n">
        <v>1976.7</v>
      </c>
      <c r="F25" s="0" t="n">
        <v>754003</v>
      </c>
      <c r="G25" s="0" t="n">
        <v>1085.4</v>
      </c>
      <c r="H25" s="0" t="n">
        <v>107208</v>
      </c>
      <c r="I25" s="0" t="n">
        <v>0.467</v>
      </c>
      <c r="J25" s="0" t="n">
        <v>1.6158</v>
      </c>
      <c r="K25" s="0" t="n">
        <v>5.5</v>
      </c>
      <c r="L25" s="0" t="n">
        <v>11</v>
      </c>
      <c r="M25" s="0" t="n">
        <v>7.75</v>
      </c>
      <c r="N25" s="0" t="n">
        <v>3.81</v>
      </c>
      <c r="O25" s="0" t="n">
        <v>4.2</v>
      </c>
      <c r="P25" s="0" t="n">
        <v>0</v>
      </c>
      <c r="R25" s="0" t="n">
        <f aca="false">1/I25</f>
        <v>2.14132762312634</v>
      </c>
      <c r="S25" s="0" t="n">
        <f aca="false">I25</f>
        <v>0.467</v>
      </c>
      <c r="T25" s="0" t="n">
        <f aca="false">1/J25</f>
        <v>0.618888476296571</v>
      </c>
      <c r="U25" s="0" t="n">
        <f aca="false">J25</f>
        <v>1.6158</v>
      </c>
      <c r="V25" s="0" t="n">
        <f aca="false">S25/U25</f>
        <v>0.289020918430499</v>
      </c>
      <c r="W25" s="0" t="n">
        <f aca="false">1/V25</f>
        <v>3.45995717344754</v>
      </c>
      <c r="X25" s="0" t="n">
        <f aca="false">R26-R25</f>
        <v>-0.00548823824808098</v>
      </c>
      <c r="Y25" s="0" t="n">
        <f aca="false">S26-S25</f>
        <v>0.00119999999999998</v>
      </c>
      <c r="Z25" s="0" t="n">
        <f aca="false">T26-T25</f>
        <v>-0.00633104903776582</v>
      </c>
      <c r="AA25" s="0" t="n">
        <f aca="false">U26-U25</f>
        <v>0.0166999999999999</v>
      </c>
      <c r="AB25" s="0" t="n">
        <f aca="false">V26-V25</f>
        <v>-0.0022215309879261</v>
      </c>
      <c r="AC25" s="0" t="n">
        <f aca="false">W26-W25</f>
        <v>0.0268006223662178</v>
      </c>
      <c r="AD25" s="0" t="str">
        <f aca="false">INDEX($R$1:$W$1,MATCH(MAX(X25:AC25),X25:AC25,0))</f>
        <v>pound_to_SG</v>
      </c>
      <c r="AE25" s="0" t="n">
        <f aca="false">MATCH(MAX(X25:AC25),X25:AC25,0)</f>
        <v>6</v>
      </c>
      <c r="AF25" s="0" t="n">
        <f aca="false">IF(OR(AE25=1 , AE25=3),AF24+AG24*S25+AH24*U25,0)</f>
        <v>0</v>
      </c>
      <c r="AG25" s="0" t="n">
        <f aca="false">IF(OR(AE25=2 , AE25=5),AG24+AF24*R25+AH24*W25,0)</f>
        <v>0</v>
      </c>
      <c r="AH25" s="0" t="n">
        <f aca="false">IF(OR(AE25=4 , AE25=6),AH24+V25*AG24+AF24*T25,0)</f>
        <v>20987.3067804055</v>
      </c>
      <c r="AI25" s="0" t="n">
        <f aca="false">AF25+AG25*I25+AH25*J25</f>
        <v>33911.2902957792</v>
      </c>
    </row>
    <row r="26" customFormat="false" ht="12.8" hidden="false" customHeight="false" outlineLevel="0" collapsed="false">
      <c r="A26" s="0" t="n">
        <v>24</v>
      </c>
      <c r="B26" s="0" t="n">
        <v>2282.95</v>
      </c>
      <c r="C26" s="0" t="n">
        <v>150795.1</v>
      </c>
      <c r="D26" s="0" t="n">
        <v>284.44</v>
      </c>
      <c r="E26" s="0" t="n">
        <v>1922.2</v>
      </c>
      <c r="F26" s="0" t="n">
        <v>889501</v>
      </c>
      <c r="G26" s="0" t="n">
        <v>1094.76</v>
      </c>
      <c r="H26" s="0" t="n">
        <v>199888</v>
      </c>
      <c r="I26" s="0" t="n">
        <v>0.4682</v>
      </c>
      <c r="J26" s="0" t="n">
        <v>1.6325</v>
      </c>
      <c r="K26" s="0" t="n">
        <v>5.5</v>
      </c>
      <c r="L26" s="0" t="n">
        <v>11</v>
      </c>
      <c r="M26" s="0" t="n">
        <v>7.75</v>
      </c>
      <c r="N26" s="0" t="n">
        <v>3.81</v>
      </c>
      <c r="O26" s="0" t="n">
        <v>4.2</v>
      </c>
      <c r="P26" s="0" t="n">
        <v>0</v>
      </c>
      <c r="R26" s="0" t="n">
        <f aca="false">1/I26</f>
        <v>2.13583938487826</v>
      </c>
      <c r="S26" s="0" t="n">
        <f aca="false">I26</f>
        <v>0.4682</v>
      </c>
      <c r="T26" s="0" t="n">
        <f aca="false">1/J26</f>
        <v>0.612557427258805</v>
      </c>
      <c r="U26" s="0" t="n">
        <f aca="false">J26</f>
        <v>1.6325</v>
      </c>
      <c r="V26" s="0" t="n">
        <f aca="false">S26/U26</f>
        <v>0.286799387442573</v>
      </c>
      <c r="W26" s="0" t="n">
        <f aca="false">1/V26</f>
        <v>3.48675779581376</v>
      </c>
      <c r="X26" s="0" t="n">
        <f aca="false">R27-R26</f>
        <v>-0.000456083575673283</v>
      </c>
      <c r="Y26" s="0" t="n">
        <f aca="false">S27-S26</f>
        <v>0.000100000000000045</v>
      </c>
      <c r="Z26" s="0" t="n">
        <f aca="false">T27-T26</f>
        <v>0.00093950525653197</v>
      </c>
      <c r="AA26" s="0" t="n">
        <f aca="false">U27-U26</f>
        <v>-0.00250000000000017</v>
      </c>
      <c r="AB26" s="0" t="n">
        <f aca="false">V27-V26</f>
        <v>0.000501226054359871</v>
      </c>
      <c r="AC26" s="0" t="n">
        <f aca="false">W27-W26</f>
        <v>-0.00608301469054462</v>
      </c>
      <c r="AD26" s="0" t="str">
        <f aca="false">INDEX($R$1:$W$1,MATCH(MAX(X26:AC26),X26:AC26,0))</f>
        <v>D_to_pound</v>
      </c>
      <c r="AE26" s="0" t="n">
        <f aca="false">MATCH(MAX(X26:AC26),X26:AC26,0)</f>
        <v>3</v>
      </c>
      <c r="AF26" s="0" t="n">
        <f aca="false">IF(OR(AE26=1 , AE26=3),AF25+AG25*S26+AH25*U26,0)</f>
        <v>34261.7783190119</v>
      </c>
      <c r="AG26" s="0" t="n">
        <f aca="false">IF(OR(AE26=2 , AE26=5),AG25+AF25*R26+AH25*W26,0)</f>
        <v>0</v>
      </c>
      <c r="AH26" s="0" t="n">
        <f aca="false">IF(OR(AE26=4 , AE26=6),AH25+V26*AG25+AF25*T26,0)</f>
        <v>0</v>
      </c>
      <c r="AI26" s="0" t="n">
        <f aca="false">AF26+AG26*I26+AH26*J26</f>
        <v>34261.7783190119</v>
      </c>
    </row>
    <row r="27" customFormat="false" ht="12.8" hidden="false" customHeight="false" outlineLevel="0" collapsed="false">
      <c r="A27" s="0" t="n">
        <v>25</v>
      </c>
      <c r="B27" s="0" t="n">
        <v>2285.94</v>
      </c>
      <c r="C27" s="0" t="n">
        <v>102523.1</v>
      </c>
      <c r="D27" s="0" t="n">
        <v>287.19</v>
      </c>
      <c r="E27" s="0" t="n">
        <v>1955.7</v>
      </c>
      <c r="G27" s="0" t="n">
        <v>1132.5</v>
      </c>
      <c r="H27" s="0" t="n">
        <v>182224</v>
      </c>
      <c r="I27" s="0" t="n">
        <v>0.4683</v>
      </c>
      <c r="J27" s="0" t="n">
        <v>1.63</v>
      </c>
      <c r="K27" s="0" t="n">
        <v>5.5</v>
      </c>
      <c r="L27" s="0" t="n">
        <v>11</v>
      </c>
      <c r="M27" s="0" t="n">
        <v>7.75</v>
      </c>
      <c r="N27" s="0" t="n">
        <v>3.81</v>
      </c>
      <c r="O27" s="0" t="n">
        <v>4.2</v>
      </c>
      <c r="P27" s="0" t="n">
        <v>0</v>
      </c>
      <c r="R27" s="0" t="n">
        <f aca="false">1/I27</f>
        <v>2.13538330130258</v>
      </c>
      <c r="S27" s="0" t="n">
        <f aca="false">I27</f>
        <v>0.4683</v>
      </c>
      <c r="T27" s="0" t="n">
        <f aca="false">1/J27</f>
        <v>0.613496932515337</v>
      </c>
      <c r="U27" s="0" t="n">
        <f aca="false">J27</f>
        <v>1.63</v>
      </c>
      <c r="V27" s="0" t="n">
        <f aca="false">S27/U27</f>
        <v>0.287300613496933</v>
      </c>
      <c r="W27" s="0" t="n">
        <f aca="false">1/V27</f>
        <v>3.48067478112321</v>
      </c>
      <c r="X27" s="0" t="n">
        <f aca="false">R28-R27</f>
        <v>-0.0068179543464324</v>
      </c>
      <c r="Y27" s="0" t="n">
        <f aca="false">S28-S27</f>
        <v>0.00149999999999995</v>
      </c>
      <c r="Z27" s="0" t="n">
        <f aca="false">T28-T27</f>
        <v>-0.0112686880106702</v>
      </c>
      <c r="AA27" s="0" t="n">
        <f aca="false">U28-U27</f>
        <v>0.0305000000000002</v>
      </c>
      <c r="AB27" s="0" t="n">
        <f aca="false">V28-V27</f>
        <v>-0.00437378422863993</v>
      </c>
      <c r="AC27" s="0" t="n">
        <f aca="false">W28-W27</f>
        <v>0.0538079774974793</v>
      </c>
      <c r="AD27" s="0" t="str">
        <f aca="false">INDEX($R$1:$W$1,MATCH(MAX(X27:AC27),X27:AC27,0))</f>
        <v>pound_to_SG</v>
      </c>
      <c r="AE27" s="0" t="n">
        <f aca="false">MATCH(MAX(X27:AC27),X27:AC27,0)</f>
        <v>6</v>
      </c>
      <c r="AF27" s="0" t="n">
        <f aca="false">IF(OR(AE27=1 , AE27=3),AF26+AG26*S27+AH26*U27,0)</f>
        <v>0</v>
      </c>
      <c r="AG27" s="0" t="n">
        <f aca="false">IF(OR(AE27=2 , AE27=5),AG26+AF26*R27+AH26*W27,0)</f>
        <v>0</v>
      </c>
      <c r="AH27" s="0" t="n">
        <f aca="false">IF(OR(AE27=4 , AE27=6),AH26+V27*AG26+AF26*T27,0)</f>
        <v>21019.4959012343</v>
      </c>
      <c r="AI27" s="0" t="n">
        <f aca="false">AF27+AG27*I27+AH27*J27</f>
        <v>34261.7783190119</v>
      </c>
    </row>
    <row r="28" customFormat="false" ht="12.8" hidden="false" customHeight="false" outlineLevel="0" collapsed="false">
      <c r="A28" s="0" t="n">
        <v>26</v>
      </c>
      <c r="B28" s="0" t="n">
        <v>2254.26</v>
      </c>
      <c r="C28" s="0" t="n">
        <v>137004.1</v>
      </c>
      <c r="D28" s="0" t="n">
        <v>284.57</v>
      </c>
      <c r="E28" s="0" t="n">
        <v>2038.6</v>
      </c>
      <c r="F28" s="0" t="n">
        <v>840841</v>
      </c>
      <c r="G28" s="0" t="n">
        <v>1129.54</v>
      </c>
      <c r="H28" s="0" t="n">
        <v>267424</v>
      </c>
      <c r="I28" s="0" t="n">
        <v>0.4698</v>
      </c>
      <c r="J28" s="0" t="n">
        <v>1.6605</v>
      </c>
      <c r="K28" s="0" t="n">
        <v>5.5</v>
      </c>
      <c r="L28" s="0" t="n">
        <v>11</v>
      </c>
      <c r="M28" s="0" t="n">
        <v>7.75</v>
      </c>
      <c r="N28" s="0" t="n">
        <v>3.81</v>
      </c>
      <c r="O28" s="0" t="n">
        <v>4.2</v>
      </c>
      <c r="P28" s="0" t="n">
        <v>0</v>
      </c>
      <c r="R28" s="0" t="n">
        <f aca="false">1/I28</f>
        <v>2.12856534695615</v>
      </c>
      <c r="S28" s="0" t="n">
        <f aca="false">I28</f>
        <v>0.4698</v>
      </c>
      <c r="T28" s="0" t="n">
        <f aca="false">1/J28</f>
        <v>0.602228244504667</v>
      </c>
      <c r="U28" s="0" t="n">
        <f aca="false">J28</f>
        <v>1.6605</v>
      </c>
      <c r="V28" s="0" t="n">
        <f aca="false">S28/U28</f>
        <v>0.282926829268293</v>
      </c>
      <c r="W28" s="0" t="n">
        <f aca="false">1/V28</f>
        <v>3.53448275862069</v>
      </c>
      <c r="X28" s="0" t="n">
        <f aca="false">R29-R28</f>
        <v>-0.00947231877221411</v>
      </c>
      <c r="Y28" s="0" t="n">
        <f aca="false">S29-S28</f>
        <v>0.00210000000000005</v>
      </c>
      <c r="Z28" s="0" t="n">
        <f aca="false">T29-T28</f>
        <v>-0.00946001688166787</v>
      </c>
      <c r="AA28" s="0" t="n">
        <f aca="false">U29-U28</f>
        <v>0.0265</v>
      </c>
      <c r="AB28" s="0" t="n">
        <f aca="false">V29-V28</f>
        <v>-0.00319950265299923</v>
      </c>
      <c r="AC28" s="0" t="n">
        <f aca="false">W29-W28</f>
        <v>0.040427179925612</v>
      </c>
      <c r="AD28" s="0" t="str">
        <f aca="false">INDEX($R$1:$W$1,MATCH(MAX(X28:AC28),X28:AC28,0))</f>
        <v>pound_to_SG</v>
      </c>
      <c r="AE28" s="0" t="n">
        <f aca="false">MATCH(MAX(X28:AC28),X28:AC28,0)</f>
        <v>6</v>
      </c>
      <c r="AF28" s="0" t="n">
        <f aca="false">IF(OR(AE28=1 , AE28=3),AF27+AG27*S28+AH27*U28,0)</f>
        <v>0</v>
      </c>
      <c r="AG28" s="0" t="n">
        <f aca="false">IF(OR(AE28=2 , AE28=5),AG27+AF27*R28+AH27*W28,0)</f>
        <v>0</v>
      </c>
      <c r="AH28" s="0" t="n">
        <f aca="false">IF(OR(AE28=4 , AE28=6),AH27+V28*AG27+AF27*T28,0)</f>
        <v>21019.4959012343</v>
      </c>
      <c r="AI28" s="0" t="n">
        <f aca="false">AF28+AG28*I28+AH28*J28</f>
        <v>34902.8729439996</v>
      </c>
    </row>
    <row r="29" customFormat="false" ht="12.8" hidden="false" customHeight="false" outlineLevel="0" collapsed="false">
      <c r="A29" s="0" t="n">
        <v>27</v>
      </c>
      <c r="B29" s="0" t="n">
        <v>2342.19</v>
      </c>
      <c r="C29" s="0" t="n">
        <v>122521.9</v>
      </c>
      <c r="D29" s="0" t="n">
        <v>295.47</v>
      </c>
      <c r="E29" s="0" t="n">
        <v>2086.5</v>
      </c>
      <c r="G29" s="0" t="n">
        <v>1147.5</v>
      </c>
      <c r="H29" s="0" t="n">
        <v>217869</v>
      </c>
      <c r="I29" s="0" t="n">
        <v>0.4719</v>
      </c>
      <c r="J29" s="0" t="n">
        <v>1.687</v>
      </c>
      <c r="K29" s="0" t="n">
        <v>5.5</v>
      </c>
      <c r="L29" s="0" t="n">
        <v>10.5</v>
      </c>
      <c r="M29" s="0" t="n">
        <v>8</v>
      </c>
      <c r="N29" s="0" t="n">
        <v>3.8</v>
      </c>
      <c r="O29" s="0" t="n">
        <v>4.19</v>
      </c>
      <c r="P29" s="0" t="n">
        <v>0.47</v>
      </c>
      <c r="R29" s="0" t="n">
        <f aca="false">1/I29</f>
        <v>2.11909302818394</v>
      </c>
      <c r="S29" s="0" t="n">
        <f aca="false">I29</f>
        <v>0.4719</v>
      </c>
      <c r="T29" s="0" t="n">
        <f aca="false">1/J29</f>
        <v>0.592768227622999</v>
      </c>
      <c r="U29" s="0" t="n">
        <f aca="false">J29</f>
        <v>1.687</v>
      </c>
      <c r="V29" s="0" t="n">
        <f aca="false">S29/U29</f>
        <v>0.279727326615293</v>
      </c>
      <c r="W29" s="0" t="n">
        <f aca="false">1/V29</f>
        <v>3.5749099385463</v>
      </c>
      <c r="X29" s="0" t="n">
        <f aca="false">R30-R29</f>
        <v>0.00269776324402793</v>
      </c>
      <c r="Y29" s="0" t="n">
        <f aca="false">S30-S29</f>
        <v>-0.000600000000000045</v>
      </c>
      <c r="Z29" s="0" t="n">
        <f aca="false">T30-T29</f>
        <v>0.00628526785414674</v>
      </c>
      <c r="AA29" s="0" t="n">
        <f aca="false">U30-U29</f>
        <v>-0.0177000000000001</v>
      </c>
      <c r="AB29" s="0" t="n">
        <f aca="false">V30-V29</f>
        <v>0.00260658580308554</v>
      </c>
      <c r="AC29" s="0" t="n">
        <f aca="false">W30-W29</f>
        <v>-0.0330045704155997</v>
      </c>
      <c r="AD29" s="0" t="str">
        <f aca="false">INDEX($R$1:$W$1,MATCH(MAX(X29:AC29),X29:AC29,0))</f>
        <v>D_to_pound</v>
      </c>
      <c r="AE29" s="0" t="n">
        <f aca="false">MATCH(MAX(X29:AC29),X29:AC29,0)</f>
        <v>3</v>
      </c>
      <c r="AF29" s="0" t="n">
        <f aca="false">IF(OR(AE29=1 , AE29=3),AF28+AG28*S29+AH28*U29,0)</f>
        <v>35459.8895853823</v>
      </c>
      <c r="AG29" s="0" t="n">
        <f aca="false">IF(OR(AE29=2 , AE29=5),AG28+AF28*R29+AH28*W29,0)</f>
        <v>0</v>
      </c>
      <c r="AH29" s="0" t="n">
        <f aca="false">IF(OR(AE29=4 , AE29=6),AH28+V29*AG28+AF28*T29,0)</f>
        <v>0</v>
      </c>
      <c r="AI29" s="0" t="n">
        <f aca="false">AF29+AG29*I29+AH29*J29</f>
        <v>35459.8895853823</v>
      </c>
    </row>
    <row r="30" customFormat="false" ht="12.8" hidden="false" customHeight="false" outlineLevel="0" collapsed="false">
      <c r="A30" s="0" t="n">
        <v>28</v>
      </c>
      <c r="B30" s="0" t="n">
        <v>2329.68</v>
      </c>
      <c r="C30" s="0" t="n">
        <v>148619.3</v>
      </c>
      <c r="D30" s="0" t="n">
        <v>293.98</v>
      </c>
      <c r="E30" s="0" t="n">
        <v>2163.4</v>
      </c>
      <c r="F30" s="0" t="n">
        <v>1372064</v>
      </c>
      <c r="G30" s="0" t="n">
        <v>1180.52</v>
      </c>
      <c r="H30" s="0" t="n">
        <v>263847</v>
      </c>
      <c r="I30" s="0" t="n">
        <v>0.4713</v>
      </c>
      <c r="J30" s="0" t="n">
        <v>1.6693</v>
      </c>
      <c r="K30" s="0" t="n">
        <v>5.5</v>
      </c>
      <c r="L30" s="0" t="n">
        <v>10</v>
      </c>
      <c r="M30" s="0" t="n">
        <v>8</v>
      </c>
      <c r="N30" s="0" t="n">
        <v>3.8</v>
      </c>
      <c r="O30" s="0" t="n">
        <v>4.19</v>
      </c>
      <c r="P30" s="0" t="n">
        <v>0.47</v>
      </c>
      <c r="R30" s="0" t="n">
        <f aca="false">1/I30</f>
        <v>2.12179079142797</v>
      </c>
      <c r="S30" s="0" t="n">
        <f aca="false">I30</f>
        <v>0.4713</v>
      </c>
      <c r="T30" s="0" t="n">
        <f aca="false">1/J30</f>
        <v>0.599053495477146</v>
      </c>
      <c r="U30" s="0" t="n">
        <f aca="false">J30</f>
        <v>1.6693</v>
      </c>
      <c r="V30" s="0" t="n">
        <f aca="false">S30/U30</f>
        <v>0.282333912418379</v>
      </c>
      <c r="W30" s="0" t="n">
        <f aca="false">1/V30</f>
        <v>3.5419053681307</v>
      </c>
      <c r="X30" s="0" t="n">
        <f aca="false">R31-R30</f>
        <v>-0.00762588656538599</v>
      </c>
      <c r="Y30" s="0" t="n">
        <f aca="false">S31-S30</f>
        <v>0.00170000000000003</v>
      </c>
      <c r="Z30" s="0" t="n">
        <f aca="false">T31-T30</f>
        <v>-0.00505290147655213</v>
      </c>
      <c r="AA30" s="0" t="n">
        <f aca="false">U31-U30</f>
        <v>0.0142</v>
      </c>
      <c r="AB30" s="0" t="n">
        <f aca="false">V31-V30</f>
        <v>-0.00137163145609798</v>
      </c>
      <c r="AC30" s="0" t="n">
        <f aca="false">W31-W30</f>
        <v>0.0172912492054498</v>
      </c>
      <c r="AD30" s="0" t="str">
        <f aca="false">INDEX($R$1:$W$1,MATCH(MAX(X30:AC30),X30:AC30,0))</f>
        <v>pound_to_SG</v>
      </c>
      <c r="AE30" s="0" t="n">
        <f aca="false">MATCH(MAX(X30:AC30),X30:AC30,0)</f>
        <v>6</v>
      </c>
      <c r="AF30" s="0" t="n">
        <f aca="false">IF(OR(AE30=1 , AE30=3),AF29+AG29*S30+AH29*U30,0)</f>
        <v>0</v>
      </c>
      <c r="AG30" s="0" t="n">
        <f aca="false">IF(OR(AE30=2 , AE30=5),AG29+AF29*R30+AH29*W30,0)</f>
        <v>0</v>
      </c>
      <c r="AH30" s="0" t="n">
        <f aca="false">IF(OR(AE30=4 , AE30=6),AH29+V30*AG29+AF29*T30,0)</f>
        <v>21242.3708053569</v>
      </c>
      <c r="AI30" s="0" t="n">
        <f aca="false">AF30+AG30*I30+AH30*J30</f>
        <v>35459.8895853823</v>
      </c>
    </row>
    <row r="31" customFormat="false" ht="12.8" hidden="false" customHeight="false" outlineLevel="0" collapsed="false">
      <c r="A31" s="0" t="n">
        <v>29</v>
      </c>
      <c r="B31" s="0" t="n">
        <v>2215.87</v>
      </c>
      <c r="C31" s="0" t="n">
        <v>78128.7</v>
      </c>
      <c r="D31" s="0" t="n">
        <v>278.21</v>
      </c>
      <c r="E31" s="0" t="n">
        <v>2174</v>
      </c>
      <c r="F31" s="0" t="n">
        <v>1286260</v>
      </c>
      <c r="G31" s="0" t="n">
        <v>1207.83</v>
      </c>
      <c r="H31" s="0" t="n">
        <v>384339</v>
      </c>
      <c r="I31" s="0" t="n">
        <v>0.473</v>
      </c>
      <c r="J31" s="0" t="n">
        <v>1.6835</v>
      </c>
      <c r="K31" s="0" t="n">
        <v>5.5</v>
      </c>
      <c r="L31" s="0" t="n">
        <v>10</v>
      </c>
      <c r="M31" s="0" t="n">
        <v>8.25</v>
      </c>
      <c r="N31" s="0" t="n">
        <v>3.8</v>
      </c>
      <c r="O31" s="0" t="n">
        <v>4.19</v>
      </c>
      <c r="P31" s="0" t="n">
        <v>0.47</v>
      </c>
      <c r="R31" s="0" t="n">
        <f aca="false">1/I31</f>
        <v>2.11416490486258</v>
      </c>
      <c r="S31" s="0" t="n">
        <f aca="false">I31</f>
        <v>0.473</v>
      </c>
      <c r="T31" s="0" t="n">
        <f aca="false">1/J31</f>
        <v>0.594000594000594</v>
      </c>
      <c r="U31" s="0" t="n">
        <f aca="false">J31</f>
        <v>1.6835</v>
      </c>
      <c r="V31" s="0" t="n">
        <f aca="false">S31/U31</f>
        <v>0.280962280962281</v>
      </c>
      <c r="W31" s="0" t="n">
        <f aca="false">1/V31</f>
        <v>3.55919661733615</v>
      </c>
      <c r="X31" s="0" t="n">
        <f aca="false">R32-R31</f>
        <v>0.00268522214842815</v>
      </c>
      <c r="Y31" s="0" t="n">
        <f aca="false">S32-S31</f>
        <v>-0.000599999999999989</v>
      </c>
      <c r="Z31" s="0" t="n">
        <f aca="false">T32-T31</f>
        <v>0.0213840213840214</v>
      </c>
      <c r="AA31" s="0" t="n">
        <f aca="false">U32-U31</f>
        <v>-0.0585</v>
      </c>
      <c r="AB31" s="0" t="n">
        <f aca="false">V32-V31</f>
        <v>0.00974541134541135</v>
      </c>
      <c r="AC31" s="0" t="n">
        <f aca="false">W32-W31</f>
        <v>-0.119315160943265</v>
      </c>
      <c r="AD31" s="0" t="str">
        <f aca="false">INDEX($R$1:$W$1,MATCH(MAX(X31:AC31),X31:AC31,0))</f>
        <v>D_to_pound</v>
      </c>
      <c r="AE31" s="0" t="n">
        <f aca="false">MATCH(MAX(X31:AC31),X31:AC31,0)</f>
        <v>3</v>
      </c>
      <c r="AF31" s="0" t="n">
        <f aca="false">IF(OR(AE31=1 , AE31=3),AF30+AG30*S31+AH30*U31,0)</f>
        <v>35761.5312508184</v>
      </c>
      <c r="AG31" s="0" t="n">
        <f aca="false">IF(OR(AE31=2 , AE31=5),AG30+AF30*R31+AH30*W31,0)</f>
        <v>0</v>
      </c>
      <c r="AH31" s="0" t="n">
        <f aca="false">IF(OR(AE31=4 , AE31=6),AH30+V31*AG30+AF30*T31,0)</f>
        <v>0</v>
      </c>
      <c r="AI31" s="0" t="n">
        <f aca="false">AF31+AG31*I31+AH31*J31</f>
        <v>35761.5312508184</v>
      </c>
    </row>
    <row r="32" customFormat="false" ht="12.8" hidden="false" customHeight="false" outlineLevel="0" collapsed="false">
      <c r="A32" s="0" t="n">
        <v>30</v>
      </c>
      <c r="B32" s="0" t="n">
        <v>2295.81</v>
      </c>
      <c r="C32" s="0" t="n">
        <v>76480.8</v>
      </c>
      <c r="D32" s="0" t="n">
        <v>288.73</v>
      </c>
      <c r="E32" s="0" t="n">
        <v>2145.7</v>
      </c>
      <c r="G32" s="0" t="n">
        <v>1213.7</v>
      </c>
      <c r="H32" s="0" t="n">
        <v>283074</v>
      </c>
      <c r="I32" s="0" t="n">
        <v>0.4724</v>
      </c>
      <c r="J32" s="0" t="n">
        <v>1.625</v>
      </c>
      <c r="K32" s="0" t="n">
        <v>5.5</v>
      </c>
      <c r="L32" s="0" t="n">
        <v>10</v>
      </c>
      <c r="M32" s="0" t="n">
        <v>8.25</v>
      </c>
      <c r="N32" s="0" t="n">
        <v>3.8</v>
      </c>
      <c r="O32" s="0" t="n">
        <v>4.19</v>
      </c>
      <c r="P32" s="0" t="n">
        <v>0.47</v>
      </c>
      <c r="R32" s="0" t="n">
        <f aca="false">1/I32</f>
        <v>2.11685012701101</v>
      </c>
      <c r="S32" s="0" t="n">
        <f aca="false">I32</f>
        <v>0.4724</v>
      </c>
      <c r="T32" s="0" t="n">
        <f aca="false">1/J32</f>
        <v>0.615384615384615</v>
      </c>
      <c r="U32" s="0" t="n">
        <f aca="false">J32</f>
        <v>1.625</v>
      </c>
      <c r="V32" s="0" t="n">
        <f aca="false">S32/U32</f>
        <v>0.290707692307692</v>
      </c>
      <c r="W32" s="0" t="n">
        <f aca="false">1/V32</f>
        <v>3.43988145639289</v>
      </c>
      <c r="X32" s="0" t="n">
        <f aca="false">R33-R32</f>
        <v>-0.00223815830726481</v>
      </c>
      <c r="Y32" s="0" t="n">
        <f aca="false">S33-S32</f>
        <v>0.0005</v>
      </c>
      <c r="Z32" s="0" t="n">
        <f aca="false">T33-T32</f>
        <v>-0.00674188866519976</v>
      </c>
      <c r="AA32" s="0" t="n">
        <f aca="false">U33-U32</f>
        <v>0.018</v>
      </c>
      <c r="AB32" s="0" t="n">
        <f aca="false">V33-V32</f>
        <v>-0.00288054684208061</v>
      </c>
      <c r="AC32" s="0" t="n">
        <f aca="false">W33-W32</f>
        <v>0.0344260081873617</v>
      </c>
      <c r="AD32" s="0" t="str">
        <f aca="false">INDEX($R$1:$W$1,MATCH(MAX(X32:AC32),X32:AC32,0))</f>
        <v>pound_to_SG</v>
      </c>
      <c r="AE32" s="0" t="n">
        <f aca="false">MATCH(MAX(X32:AC32),X32:AC32,0)</f>
        <v>6</v>
      </c>
      <c r="AF32" s="0" t="n">
        <f aca="false">IF(OR(AE32=1 , AE32=3),AF31+AG31*S32+AH31*U32,0)</f>
        <v>0</v>
      </c>
      <c r="AG32" s="0" t="n">
        <f aca="false">IF(OR(AE32=2 , AE32=5),AG31+AF31*R32+AH31*W32,0)</f>
        <v>0</v>
      </c>
      <c r="AH32" s="0" t="n">
        <f aca="false">IF(OR(AE32=4 , AE32=6),AH31+V32*AG31+AF31*T32,0)</f>
        <v>22007.0961543498</v>
      </c>
      <c r="AI32" s="0" t="n">
        <f aca="false">AF32+AG32*I32+AH32*J32</f>
        <v>35761.5312508184</v>
      </c>
    </row>
    <row r="33" customFormat="false" ht="12.8" hidden="false" customHeight="false" outlineLevel="0" collapsed="false">
      <c r="A33" s="0" t="n">
        <v>31</v>
      </c>
      <c r="B33" s="0" t="n">
        <v>2320.69</v>
      </c>
      <c r="C33" s="0" t="n">
        <v>82096.8</v>
      </c>
      <c r="D33" s="0" t="n">
        <v>293.47</v>
      </c>
      <c r="E33" s="0" t="n">
        <v>2235.4</v>
      </c>
      <c r="F33" s="0" t="n">
        <v>1138541</v>
      </c>
      <c r="G33" s="0" t="n">
        <v>1239.45</v>
      </c>
      <c r="H33" s="0" t="n">
        <v>287101</v>
      </c>
      <c r="I33" s="0" t="n">
        <v>0.4729</v>
      </c>
      <c r="J33" s="0" t="n">
        <v>1.643</v>
      </c>
      <c r="K33" s="0" t="n">
        <v>5.5</v>
      </c>
      <c r="L33" s="0" t="n">
        <v>10</v>
      </c>
      <c r="M33" s="0" t="n">
        <v>8.25</v>
      </c>
      <c r="N33" s="0" t="n">
        <v>3.72</v>
      </c>
      <c r="O33" s="0" t="n">
        <v>4.19</v>
      </c>
      <c r="P33" s="0" t="n">
        <v>0.82</v>
      </c>
      <c r="R33" s="0" t="n">
        <f aca="false">1/I33</f>
        <v>2.11461196870374</v>
      </c>
      <c r="S33" s="0" t="n">
        <f aca="false">I33</f>
        <v>0.4729</v>
      </c>
      <c r="T33" s="0" t="n">
        <f aca="false">1/J33</f>
        <v>0.608642726719416</v>
      </c>
      <c r="U33" s="0" t="n">
        <f aca="false">J33</f>
        <v>1.643</v>
      </c>
      <c r="V33" s="0" t="n">
        <f aca="false">S33/U33</f>
        <v>0.287827145465612</v>
      </c>
      <c r="W33" s="0" t="n">
        <f aca="false">1/V33</f>
        <v>3.47430746458025</v>
      </c>
      <c r="X33" s="0" t="n">
        <f aca="false">R34-R33</f>
        <v>-0.00446214806647749</v>
      </c>
      <c r="Y33" s="0" t="n">
        <f aca="false">S34-S33</f>
        <v>0.001</v>
      </c>
      <c r="Z33" s="0" t="n">
        <f aca="false">T34-T33</f>
        <v>-0.00586997204792683</v>
      </c>
      <c r="AA33" s="0" t="n">
        <f aca="false">U34-U33</f>
        <v>0.016</v>
      </c>
      <c r="AB33" s="0" t="n">
        <f aca="false">V34-V33</f>
        <v>-0.00217313702679311</v>
      </c>
      <c r="AC33" s="0" t="n">
        <f aca="false">W34-W33</f>
        <v>0.0264310878569733</v>
      </c>
      <c r="AD33" s="0" t="str">
        <f aca="false">INDEX($R$1:$W$1,MATCH(MAX(X33:AC33),X33:AC33,0))</f>
        <v>pound_to_SG</v>
      </c>
      <c r="AE33" s="0" t="n">
        <f aca="false">MATCH(MAX(X33:AC33),X33:AC33,0)</f>
        <v>6</v>
      </c>
      <c r="AF33" s="0" t="n">
        <f aca="false">IF(OR(AE33=1 , AE33=3),AF32+AG32*S33+AH32*U33,0)</f>
        <v>0</v>
      </c>
      <c r="AG33" s="0" t="n">
        <f aca="false">IF(OR(AE33=2 , AE33=5),AG32+AF32*R33+AH32*W33,0)</f>
        <v>0</v>
      </c>
      <c r="AH33" s="0" t="n">
        <f aca="false">IF(OR(AE33=4 , AE33=6),AH32+V33*AG32+AF32*T33,0)</f>
        <v>22007.0961543498</v>
      </c>
      <c r="AI33" s="0" t="n">
        <f aca="false">AF33+AG33*I33+AH33*J33</f>
        <v>36157.6589815967</v>
      </c>
    </row>
    <row r="34" customFormat="false" ht="12.8" hidden="false" customHeight="false" outlineLevel="0" collapsed="false">
      <c r="A34" s="0" t="n">
        <v>32</v>
      </c>
      <c r="B34" s="0" t="n">
        <v>2353.61</v>
      </c>
      <c r="C34" s="0" t="n">
        <v>81817.3</v>
      </c>
      <c r="D34" s="0" t="n">
        <v>297.47</v>
      </c>
      <c r="E34" s="0" t="n">
        <v>2256.1</v>
      </c>
      <c r="F34" s="0" t="n">
        <v>952498</v>
      </c>
      <c r="G34" s="0" t="n">
        <v>1224.37</v>
      </c>
      <c r="H34" s="0" t="n">
        <v>304013</v>
      </c>
      <c r="I34" s="0" t="n">
        <v>0.4739</v>
      </c>
      <c r="J34" s="0" t="n">
        <v>1.659</v>
      </c>
      <c r="K34" s="0" t="n">
        <v>5.5</v>
      </c>
      <c r="L34" s="0" t="n">
        <v>10</v>
      </c>
      <c r="M34" s="0" t="n">
        <v>8.25</v>
      </c>
      <c r="N34" s="0" t="n">
        <v>3.72</v>
      </c>
      <c r="O34" s="0" t="n">
        <v>4.19</v>
      </c>
      <c r="P34" s="0" t="n">
        <v>0.82</v>
      </c>
      <c r="R34" s="0" t="n">
        <f aca="false">1/I34</f>
        <v>2.11014982063726</v>
      </c>
      <c r="S34" s="0" t="n">
        <f aca="false">I34</f>
        <v>0.4739</v>
      </c>
      <c r="T34" s="0" t="n">
        <f aca="false">1/J34</f>
        <v>0.602772754671489</v>
      </c>
      <c r="U34" s="0" t="n">
        <f aca="false">J34</f>
        <v>1.659</v>
      </c>
      <c r="V34" s="0" t="n">
        <f aca="false">S34/U34</f>
        <v>0.285654008438819</v>
      </c>
      <c r="W34" s="0" t="n">
        <f aca="false">1/V34</f>
        <v>3.50073855243722</v>
      </c>
      <c r="X34" s="0" t="n">
        <f aca="false">R35-R34</f>
        <v>0.0107409534878675</v>
      </c>
      <c r="Y34" s="0" t="n">
        <f aca="false">S35-S34</f>
        <v>-0.00240000000000001</v>
      </c>
      <c r="Z34" s="0" t="n">
        <f aca="false">T35-T34</f>
        <v>0.0107241778438486</v>
      </c>
      <c r="AA34" s="0" t="n">
        <f aca="false">U35-U34</f>
        <v>-0.0290000000000001</v>
      </c>
      <c r="AB34" s="0" t="n">
        <f aca="false">V35-V34</f>
        <v>0.00360979524216304</v>
      </c>
      <c r="AC34" s="0" t="n">
        <f aca="false">W35-W34</f>
        <v>-0.0436865906132571</v>
      </c>
      <c r="AD34" s="0" t="str">
        <f aca="false">INDEX($R$1:$W$1,MATCH(MAX(X34:AC34),X34:AC34,0))</f>
        <v>D_to_SG</v>
      </c>
      <c r="AE34" s="0" t="n">
        <f aca="false">MATCH(MAX(X34:AC34),X34:AC34,0)</f>
        <v>1</v>
      </c>
      <c r="AF34" s="0" t="n">
        <f aca="false">IF(OR(AE34=1 , AE34=3),AF33+AG33*S34+AH33*U34,0)</f>
        <v>36509.7725200663</v>
      </c>
      <c r="AG34" s="0" t="n">
        <f aca="false">IF(OR(AE34=2 , AE34=5),AG33+AF33*R34+AH33*W34,0)</f>
        <v>0</v>
      </c>
      <c r="AH34" s="0" t="n">
        <f aca="false">IF(OR(AE34=4 , AE34=6),AH33+V34*AG33+AF33*T34,0)</f>
        <v>0</v>
      </c>
      <c r="AI34" s="0" t="n">
        <f aca="false">AF34+AG34*I34+AH34*J34</f>
        <v>36509.7725200663</v>
      </c>
    </row>
    <row r="35" customFormat="false" ht="12.8" hidden="false" customHeight="false" outlineLevel="0" collapsed="false">
      <c r="A35" s="0" t="n">
        <v>33</v>
      </c>
      <c r="B35" s="0" t="n">
        <v>2407.35</v>
      </c>
      <c r="C35" s="0" t="n">
        <v>95810.3</v>
      </c>
      <c r="D35" s="0" t="n">
        <v>304.81</v>
      </c>
      <c r="E35" s="0" t="n">
        <v>2320.4</v>
      </c>
      <c r="F35" s="0" t="n">
        <v>1208745</v>
      </c>
      <c r="G35" s="0" t="n">
        <v>1236.6</v>
      </c>
      <c r="H35" s="0" t="n">
        <v>224783</v>
      </c>
      <c r="I35" s="0" t="n">
        <v>0.4715</v>
      </c>
      <c r="J35" s="0" t="n">
        <v>1.63</v>
      </c>
      <c r="K35" s="0" t="n">
        <v>5.5</v>
      </c>
      <c r="L35" s="0" t="n">
        <v>10</v>
      </c>
      <c r="M35" s="0" t="n">
        <v>8.25</v>
      </c>
      <c r="N35" s="0" t="n">
        <v>3.72</v>
      </c>
      <c r="O35" s="0" t="n">
        <v>4.19</v>
      </c>
      <c r="P35" s="0" t="n">
        <v>0.82</v>
      </c>
      <c r="R35" s="0" t="n">
        <f aca="false">1/I35</f>
        <v>2.12089077412513</v>
      </c>
      <c r="S35" s="0" t="n">
        <f aca="false">I35</f>
        <v>0.4715</v>
      </c>
      <c r="T35" s="0" t="n">
        <f aca="false">1/J35</f>
        <v>0.613496932515337</v>
      </c>
      <c r="U35" s="0" t="n">
        <f aca="false">J35</f>
        <v>1.63</v>
      </c>
      <c r="V35" s="0" t="n">
        <f aca="false">S35/U35</f>
        <v>0.289263803680982</v>
      </c>
      <c r="W35" s="0" t="n">
        <f aca="false">1/V35</f>
        <v>3.45705196182397</v>
      </c>
      <c r="X35" s="0" t="n">
        <f aca="false">R36-R35</f>
        <v>-0.00851223589108141</v>
      </c>
      <c r="Y35" s="0" t="n">
        <f aca="false">S36-S35</f>
        <v>0.00190000000000001</v>
      </c>
      <c r="Z35" s="0" t="n">
        <f aca="false">T36-T35</f>
        <v>0.00207709026090142</v>
      </c>
      <c r="AA35" s="0" t="n">
        <f aca="false">U36-U35</f>
        <v>-0.00549999999999984</v>
      </c>
      <c r="AB35" s="0" t="n">
        <f aca="false">V36-V35</f>
        <v>0.00214893870128985</v>
      </c>
      <c r="AC35" s="0" t="n">
        <f aca="false">W36-W35</f>
        <v>-0.0254930264627489</v>
      </c>
      <c r="AD35" s="0" t="str">
        <f aca="false">INDEX($R$1:$W$1,MATCH(MAX(X35:AC35),X35:AC35,0))</f>
        <v>SG_to_pound</v>
      </c>
      <c r="AE35" s="0" t="n">
        <f aca="false">MATCH(MAX(X35:AC35),X35:AC35,0)</f>
        <v>5</v>
      </c>
      <c r="AF35" s="0" t="n">
        <f aca="false">IF(OR(AE35=1 , AE35=3),AF34+AG34*S35+AH34*U35,0)</f>
        <v>0</v>
      </c>
      <c r="AG35" s="0" t="n">
        <f aca="false">IF(OR(AE35=2 , AE35=5),AG34+AF34*R35+AH34*W35,0)</f>
        <v>77433.2397032158</v>
      </c>
      <c r="AH35" s="0" t="n">
        <f aca="false">IF(OR(AE35=4 , AE35=6),AH34+V35*AG34+AF34*T35,0)</f>
        <v>0</v>
      </c>
      <c r="AI35" s="0" t="n">
        <f aca="false">AF35+AG35*I35+AH35*J35</f>
        <v>36509.7725200663</v>
      </c>
    </row>
    <row r="36" customFormat="false" ht="12.8" hidden="false" customHeight="false" outlineLevel="0" collapsed="false">
      <c r="A36" s="0" t="n">
        <v>34</v>
      </c>
      <c r="B36" s="0" t="n">
        <v>2428.41</v>
      </c>
      <c r="C36" s="0" t="n">
        <v>123454.4</v>
      </c>
      <c r="D36" s="0" t="n">
        <v>306.86</v>
      </c>
      <c r="E36" s="0" t="n">
        <v>2284</v>
      </c>
      <c r="F36" s="0" t="n">
        <v>1100942</v>
      </c>
      <c r="G36" s="0" t="n">
        <v>1252.4</v>
      </c>
      <c r="H36" s="0" t="n">
        <v>301439</v>
      </c>
      <c r="I36" s="0" t="n">
        <v>0.4734</v>
      </c>
      <c r="J36" s="0" t="n">
        <v>1.6245</v>
      </c>
      <c r="K36" s="0" t="n">
        <v>5.5</v>
      </c>
      <c r="L36" s="0" t="n">
        <v>10</v>
      </c>
      <c r="M36" s="0" t="n">
        <v>8.25</v>
      </c>
      <c r="N36" s="0" t="n">
        <v>3.72</v>
      </c>
      <c r="O36" s="0" t="n">
        <v>4.19</v>
      </c>
      <c r="P36" s="0" t="n">
        <v>0.82</v>
      </c>
      <c r="R36" s="0" t="n">
        <f aca="false">1/I36</f>
        <v>2.11237853823405</v>
      </c>
      <c r="S36" s="0" t="n">
        <f aca="false">I36</f>
        <v>0.4734</v>
      </c>
      <c r="T36" s="0" t="n">
        <f aca="false">1/J36</f>
        <v>0.615574022776239</v>
      </c>
      <c r="U36" s="0" t="n">
        <f aca="false">J36</f>
        <v>1.6245</v>
      </c>
      <c r="V36" s="0" t="n">
        <f aca="false">S36/U36</f>
        <v>0.291412742382271</v>
      </c>
      <c r="W36" s="0" t="n">
        <f aca="false">1/V36</f>
        <v>3.43155893536122</v>
      </c>
      <c r="X36" s="0" t="n">
        <f aca="false">R37-R36</f>
        <v>0.00536817925853672</v>
      </c>
      <c r="Y36" s="0" t="n">
        <f aca="false">S37-S36</f>
        <v>-0.00120000000000003</v>
      </c>
      <c r="Z36" s="0" t="n">
        <f aca="false">T37-T36</f>
        <v>0.0026639988620919</v>
      </c>
      <c r="AA36" s="0" t="n">
        <f aca="false">U37-U36</f>
        <v>-0.0069999999999999</v>
      </c>
      <c r="AB36" s="0" t="n">
        <f aca="false">V37-V36</f>
        <v>0.000519251435348256</v>
      </c>
      <c r="AC36" s="0" t="n">
        <f aca="false">W37-W36</f>
        <v>-0.00610361981695506</v>
      </c>
      <c r="AD36" s="0" t="str">
        <f aca="false">INDEX($R$1:$W$1,MATCH(MAX(X36:AC36),X36:AC36,0))</f>
        <v>D_to_SG</v>
      </c>
      <c r="AE36" s="0" t="n">
        <f aca="false">MATCH(MAX(X36:AC36),X36:AC36,0)</f>
        <v>1</v>
      </c>
      <c r="AF36" s="0" t="n">
        <f aca="false">IF(OR(AE36=1 , AE36=3),AF35+AG35*S36+AH35*U36,0)</f>
        <v>36656.8956755024</v>
      </c>
      <c r="AG36" s="0" t="n">
        <f aca="false">IF(OR(AE36=2 , AE36=5),AG35+AF35*R36+AH35*W36,0)</f>
        <v>0</v>
      </c>
      <c r="AH36" s="0" t="n">
        <f aca="false">IF(OR(AE36=4 , AE36=6),AH35+V36*AG35+AF35*T36,0)</f>
        <v>0</v>
      </c>
      <c r="AI36" s="0" t="n">
        <f aca="false">AF36+AG36*I36+AH36*J36</f>
        <v>36656.8956755024</v>
      </c>
    </row>
    <row r="37" customFormat="false" ht="12.8" hidden="false" customHeight="false" outlineLevel="0" collapsed="false">
      <c r="A37" s="0" t="n">
        <v>35</v>
      </c>
      <c r="B37" s="0" t="n">
        <v>2409.76</v>
      </c>
      <c r="C37" s="0" t="n">
        <v>90062</v>
      </c>
      <c r="D37" s="0" t="n">
        <v>302.94</v>
      </c>
      <c r="E37" s="0" t="n">
        <v>2269.8</v>
      </c>
      <c r="F37" s="0" t="n">
        <v>747810</v>
      </c>
      <c r="G37" s="0" t="n">
        <v>1261.18</v>
      </c>
      <c r="H37" s="0" t="n">
        <v>249316</v>
      </c>
      <c r="I37" s="0" t="n">
        <v>0.4722</v>
      </c>
      <c r="J37" s="0" t="n">
        <v>1.6175</v>
      </c>
      <c r="K37" s="0" t="n">
        <v>5.5</v>
      </c>
      <c r="L37" s="0" t="n">
        <v>10</v>
      </c>
      <c r="M37" s="0" t="n">
        <v>8.25</v>
      </c>
      <c r="N37" s="0" t="n">
        <v>3.9</v>
      </c>
      <c r="O37" s="0" t="n">
        <v>4.41</v>
      </c>
      <c r="P37" s="0" t="n">
        <v>1.29</v>
      </c>
      <c r="R37" s="0" t="n">
        <f aca="false">1/I37</f>
        <v>2.11774671749259</v>
      </c>
      <c r="S37" s="0" t="n">
        <f aca="false">I37</f>
        <v>0.4722</v>
      </c>
      <c r="T37" s="0" t="n">
        <f aca="false">1/J37</f>
        <v>0.618238021638331</v>
      </c>
      <c r="U37" s="0" t="n">
        <f aca="false">J37</f>
        <v>1.6175</v>
      </c>
      <c r="V37" s="0" t="n">
        <f aca="false">S37/U37</f>
        <v>0.29193199381762</v>
      </c>
      <c r="W37" s="0" t="n">
        <f aca="false">1/V37</f>
        <v>3.42545531554426</v>
      </c>
      <c r="X37" s="0" t="n">
        <f aca="false">R38-R37</f>
        <v>0.00539553303819762</v>
      </c>
      <c r="Y37" s="0" t="n">
        <f aca="false">S38-S37</f>
        <v>-0.00119999999999998</v>
      </c>
      <c r="Z37" s="0" t="n">
        <f aca="false">T38-T37</f>
        <v>-0.000267437038157792</v>
      </c>
      <c r="AA37" s="0" t="n">
        <f aca="false">U38-U37</f>
        <v>0.000699999999999923</v>
      </c>
      <c r="AB37" s="0" t="n">
        <f aca="false">V38-V37</f>
        <v>-0.000867848470938237</v>
      </c>
      <c r="AC37" s="0" t="n">
        <f aca="false">W38-W37</f>
        <v>0.0102134742646558</v>
      </c>
      <c r="AD37" s="0" t="str">
        <f aca="false">INDEX($R$1:$W$1,MATCH(MAX(X37:AC37),X37:AC37,0))</f>
        <v>pound_to_SG</v>
      </c>
      <c r="AE37" s="0" t="n">
        <f aca="false">MATCH(MAX(X37:AC37),X37:AC37,0)</f>
        <v>6</v>
      </c>
      <c r="AF37" s="0" t="n">
        <f aca="false">IF(OR(AE37=1 , AE37=3),AF36+AG36*S37+AH36*U37,0)</f>
        <v>0</v>
      </c>
      <c r="AG37" s="0" t="n">
        <f aca="false">IF(OR(AE37=2 , AE37=5),AG36+AF36*R37+AH36*W37,0)</f>
        <v>0</v>
      </c>
      <c r="AH37" s="0" t="n">
        <f aca="false">IF(OR(AE37=4 , AE37=6),AH36+V37*AG36+AF36*T37,0)</f>
        <v>22662.6866618253</v>
      </c>
      <c r="AI37" s="0" t="n">
        <f aca="false">AF37+AG37*I37+AH37*J37</f>
        <v>36656.8956755024</v>
      </c>
    </row>
    <row r="38" customFormat="false" ht="12.8" hidden="false" customHeight="false" outlineLevel="0" collapsed="false">
      <c r="A38" s="0" t="n">
        <v>36</v>
      </c>
      <c r="B38" s="0" t="n">
        <v>2463.97</v>
      </c>
      <c r="C38" s="0" t="n">
        <v>89139.1</v>
      </c>
      <c r="D38" s="0" t="n">
        <v>308.29</v>
      </c>
      <c r="E38" s="0" t="n">
        <v>2356.9</v>
      </c>
      <c r="F38" s="0" t="n">
        <v>922917</v>
      </c>
      <c r="G38" s="0" t="n">
        <v>1333.44</v>
      </c>
      <c r="H38" s="0" t="n">
        <v>271424</v>
      </c>
      <c r="I38" s="0" t="n">
        <v>0.471</v>
      </c>
      <c r="J38" s="0" t="n">
        <v>1.6182</v>
      </c>
      <c r="K38" s="0" t="n">
        <v>5.5</v>
      </c>
      <c r="L38" s="0" t="n">
        <v>10</v>
      </c>
      <c r="M38" s="0" t="n">
        <v>8.25</v>
      </c>
      <c r="N38" s="0" t="n">
        <v>3.9</v>
      </c>
      <c r="O38" s="0" t="n">
        <v>4.41</v>
      </c>
      <c r="P38" s="0" t="n">
        <v>1.29</v>
      </c>
      <c r="R38" s="0" t="n">
        <f aca="false">1/I38</f>
        <v>2.12314225053079</v>
      </c>
      <c r="S38" s="0" t="n">
        <f aca="false">I38</f>
        <v>0.471</v>
      </c>
      <c r="T38" s="0" t="n">
        <f aca="false">1/J38</f>
        <v>0.617970584600173</v>
      </c>
      <c r="U38" s="0" t="n">
        <f aca="false">J38</f>
        <v>1.6182</v>
      </c>
      <c r="V38" s="0" t="n">
        <f aca="false">S38/U38</f>
        <v>0.291064145346681</v>
      </c>
      <c r="W38" s="0" t="n">
        <f aca="false">1/V38</f>
        <v>3.43566878980892</v>
      </c>
      <c r="X38" s="0" t="n">
        <f aca="false">R39-R38</f>
        <v>-0.0112098323681669</v>
      </c>
      <c r="Y38" s="0" t="n">
        <f aca="false">S39-S38</f>
        <v>0.0025</v>
      </c>
      <c r="Z38" s="0" t="n">
        <f aca="false">T39-T38</f>
        <v>-0.00709703542485229</v>
      </c>
      <c r="AA38" s="0" t="n">
        <f aca="false">U39-U38</f>
        <v>0.0187999999999999</v>
      </c>
      <c r="AB38" s="0" t="n">
        <f aca="false">V39-V38</f>
        <v>-0.00181551981216715</v>
      </c>
      <c r="AC38" s="0" t="n">
        <f aca="false">W39-W38</f>
        <v>0.0215645787232899</v>
      </c>
      <c r="AD38" s="0" t="str">
        <f aca="false">INDEX($R$1:$W$1,MATCH(MAX(X38:AC38),X38:AC38,0))</f>
        <v>pound_to_SG</v>
      </c>
      <c r="AE38" s="0" t="n">
        <f aca="false">MATCH(MAX(X38:AC38),X38:AC38,0)</f>
        <v>6</v>
      </c>
      <c r="AF38" s="0" t="n">
        <f aca="false">IF(OR(AE38=1 , AE38=3),AF37+AG37*S38+AH37*U38,0)</f>
        <v>0</v>
      </c>
      <c r="AG38" s="0" t="n">
        <f aca="false">IF(OR(AE38=2 , AE38=5),AG37+AF37*R38+AH37*W38,0)</f>
        <v>0</v>
      </c>
      <c r="AH38" s="0" t="n">
        <f aca="false">IF(OR(AE38=4 , AE38=6),AH37+V38*AG37+AF37*T38,0)</f>
        <v>22662.6866618253</v>
      </c>
      <c r="AI38" s="0" t="n">
        <f aca="false">AF38+AG38*I38+AH38*J38</f>
        <v>36672.7595561656</v>
      </c>
    </row>
    <row r="39" customFormat="false" ht="12.8" hidden="false" customHeight="false" outlineLevel="0" collapsed="false">
      <c r="A39" s="0" t="n">
        <v>37</v>
      </c>
      <c r="B39" s="0" t="n">
        <v>2483.74</v>
      </c>
      <c r="C39" s="0" t="n">
        <v>110777.3</v>
      </c>
      <c r="D39" s="0" t="n">
        <v>310.42</v>
      </c>
      <c r="E39" s="0" t="n">
        <v>2419.2</v>
      </c>
      <c r="F39" s="0" t="n">
        <v>896211</v>
      </c>
      <c r="G39" s="0" t="n">
        <v>1380.71</v>
      </c>
      <c r="H39" s="0" t="n">
        <v>402967</v>
      </c>
      <c r="I39" s="0" t="n">
        <v>0.4735</v>
      </c>
      <c r="J39" s="0" t="n">
        <v>1.637</v>
      </c>
      <c r="K39" s="0" t="n">
        <v>5.5</v>
      </c>
      <c r="L39" s="0" t="n">
        <v>10</v>
      </c>
      <c r="M39" s="0" t="n">
        <v>8.25</v>
      </c>
      <c r="N39" s="0" t="n">
        <v>3.9</v>
      </c>
      <c r="O39" s="0" t="n">
        <v>4.41</v>
      </c>
      <c r="P39" s="0" t="n">
        <v>1.29</v>
      </c>
      <c r="R39" s="0" t="n">
        <f aca="false">1/I39</f>
        <v>2.11193241816262</v>
      </c>
      <c r="S39" s="0" t="n">
        <f aca="false">I39</f>
        <v>0.4735</v>
      </c>
      <c r="T39" s="0" t="n">
        <f aca="false">1/J39</f>
        <v>0.610873549175321</v>
      </c>
      <c r="U39" s="0" t="n">
        <f aca="false">J39</f>
        <v>1.637</v>
      </c>
      <c r="V39" s="0" t="n">
        <f aca="false">S39/U39</f>
        <v>0.289248625534514</v>
      </c>
      <c r="W39" s="0" t="n">
        <f aca="false">1/V39</f>
        <v>3.45723336853221</v>
      </c>
      <c r="X39" s="0" t="n">
        <f aca="false">R40-R39</f>
        <v>0.00402187722460079</v>
      </c>
      <c r="Y39" s="0" t="n">
        <f aca="false">S40-S39</f>
        <v>-0.000900000000000012</v>
      </c>
      <c r="Z39" s="0" t="n">
        <f aca="false">T40-T39</f>
        <v>0.0151045415915024</v>
      </c>
      <c r="AA39" s="0" t="n">
        <f aca="false">U40-U39</f>
        <v>-0.0394999999999999</v>
      </c>
      <c r="AB39" s="0" t="n">
        <f aca="false">V40-V39</f>
        <v>0.00658862016188627</v>
      </c>
      <c r="AC39" s="0" t="n">
        <f aca="false">W40-W39</f>
        <v>-0.0769963816511234</v>
      </c>
      <c r="AD39" s="0" t="str">
        <f aca="false">INDEX($R$1:$W$1,MATCH(MAX(X39:AC39),X39:AC39,0))</f>
        <v>D_to_pound</v>
      </c>
      <c r="AE39" s="0" t="n">
        <f aca="false">MATCH(MAX(X39:AC39),X39:AC39,0)</f>
        <v>3</v>
      </c>
      <c r="AF39" s="0" t="n">
        <f aca="false">IF(OR(AE39=1 , AE39=3),AF38+AG38*S39+AH38*U39,0)</f>
        <v>37098.818065408</v>
      </c>
      <c r="AG39" s="0" t="n">
        <f aca="false">IF(OR(AE39=2 , AE39=5),AG38+AF38*R39+AH38*W39,0)</f>
        <v>0</v>
      </c>
      <c r="AH39" s="0" t="n">
        <f aca="false">IF(OR(AE39=4 , AE39=6),AH38+V39*AG38+AF38*T39,0)</f>
        <v>0</v>
      </c>
      <c r="AI39" s="0" t="n">
        <f aca="false">AF39+AG39*I39+AH39*J39</f>
        <v>37098.818065408</v>
      </c>
    </row>
    <row r="40" customFormat="false" ht="12.8" hidden="false" customHeight="false" outlineLevel="0" collapsed="false">
      <c r="A40" s="0" t="n">
        <v>38</v>
      </c>
      <c r="B40" s="0" t="n">
        <v>2470.18</v>
      </c>
      <c r="C40" s="0" t="n">
        <v>88005.7</v>
      </c>
      <c r="D40" s="0" t="n">
        <v>308.47</v>
      </c>
      <c r="E40" s="0" t="n">
        <v>2344.5</v>
      </c>
      <c r="F40" s="0" t="n">
        <v>916374</v>
      </c>
      <c r="G40" s="0" t="n">
        <v>1385.87</v>
      </c>
      <c r="H40" s="0" t="n">
        <v>330440</v>
      </c>
      <c r="I40" s="0" t="n">
        <v>0.4726</v>
      </c>
      <c r="J40" s="0" t="n">
        <v>1.5975</v>
      </c>
      <c r="K40" s="0" t="n">
        <v>5.5</v>
      </c>
      <c r="L40" s="0" t="n">
        <v>10</v>
      </c>
      <c r="M40" s="0" t="n">
        <v>8.25</v>
      </c>
      <c r="N40" s="0" t="n">
        <v>3.9</v>
      </c>
      <c r="O40" s="0" t="n">
        <v>4.41</v>
      </c>
      <c r="P40" s="0" t="n">
        <v>1.29</v>
      </c>
      <c r="R40" s="0" t="n">
        <f aca="false">1/I40</f>
        <v>2.11595429538722</v>
      </c>
      <c r="S40" s="0" t="n">
        <f aca="false">I40</f>
        <v>0.4726</v>
      </c>
      <c r="T40" s="0" t="n">
        <f aca="false">1/J40</f>
        <v>0.625978090766823</v>
      </c>
      <c r="U40" s="0" t="n">
        <f aca="false">J40</f>
        <v>1.5975</v>
      </c>
      <c r="V40" s="0" t="n">
        <f aca="false">S40/U40</f>
        <v>0.295837245696401</v>
      </c>
      <c r="W40" s="0" t="n">
        <f aca="false">1/V40</f>
        <v>3.38023698688108</v>
      </c>
      <c r="X40" s="0" t="n">
        <f aca="false">R41-R40</f>
        <v>-0.00535910754424762</v>
      </c>
      <c r="Y40" s="0" t="n">
        <f aca="false">S41-S40</f>
        <v>0.00119999999999998</v>
      </c>
      <c r="Z40" s="0" t="n">
        <f aca="false">T41-T40</f>
        <v>-0.0011733422507344</v>
      </c>
      <c r="AA40" s="0" t="n">
        <f aca="false">U41-U40</f>
        <v>0.00299999999999989</v>
      </c>
      <c r="AB40" s="0" t="n">
        <f aca="false">V41-V40</f>
        <v>0.000195244150522189</v>
      </c>
      <c r="AC40" s="0" t="n">
        <f aca="false">W41-W40</f>
        <v>-0.00222938873840706</v>
      </c>
      <c r="AD40" s="0" t="str">
        <f aca="false">INDEX($R$1:$W$1,MATCH(MAX(X40:AC40),X40:AC40,0))</f>
        <v>pound_to_D</v>
      </c>
      <c r="AE40" s="0" t="n">
        <f aca="false">MATCH(MAX(X40:AC40),X40:AC40,0)</f>
        <v>4</v>
      </c>
      <c r="AF40" s="0" t="n">
        <f aca="false">IF(OR(AE40=1 , AE40=3),AF39+AG39*S40+AH39*U40,0)</f>
        <v>0</v>
      </c>
      <c r="AG40" s="0" t="n">
        <f aca="false">IF(OR(AE40=2 , AE40=5),AG39+AF39*R40+AH39*W40,0)</f>
        <v>0</v>
      </c>
      <c r="AH40" s="0" t="n">
        <f aca="false">IF(OR(AE40=4 , AE40=6),AH39+V40*AG39+AF39*T40,0)</f>
        <v>23223.0473022898</v>
      </c>
      <c r="AI40" s="0" t="n">
        <f aca="false">AF40+AG40*I40+AH40*J40</f>
        <v>37098.818065408</v>
      </c>
    </row>
    <row r="41" customFormat="false" ht="12.8" hidden="false" customHeight="false" outlineLevel="0" collapsed="false">
      <c r="A41" s="0" t="n">
        <v>39</v>
      </c>
      <c r="B41" s="0" t="n">
        <v>2539.54</v>
      </c>
      <c r="C41" s="0" t="n">
        <v>103960.2</v>
      </c>
      <c r="D41" s="0" t="n">
        <v>315.65</v>
      </c>
      <c r="E41" s="0" t="n">
        <v>2383.1</v>
      </c>
      <c r="F41" s="0" t="n">
        <v>906046</v>
      </c>
      <c r="G41" s="0" t="n">
        <v>1383.1</v>
      </c>
      <c r="H41" s="0" t="n">
        <v>240181</v>
      </c>
      <c r="I41" s="0" t="n">
        <v>0.4738</v>
      </c>
      <c r="J41" s="0" t="n">
        <v>1.6005</v>
      </c>
      <c r="K41" s="0" t="n">
        <v>5.5</v>
      </c>
      <c r="L41" s="0" t="n">
        <v>10</v>
      </c>
      <c r="M41" s="0" t="n">
        <v>8.25</v>
      </c>
      <c r="N41" s="0" t="n">
        <v>3.9</v>
      </c>
      <c r="O41" s="0" t="n">
        <v>4.41</v>
      </c>
      <c r="P41" s="0" t="n">
        <v>1.29</v>
      </c>
      <c r="R41" s="0" t="n">
        <f aca="false">1/I41</f>
        <v>2.11059518784297</v>
      </c>
      <c r="S41" s="0" t="n">
        <f aca="false">I41</f>
        <v>0.4738</v>
      </c>
      <c r="T41" s="0" t="n">
        <f aca="false">1/J41</f>
        <v>0.624804748516089</v>
      </c>
      <c r="U41" s="0" t="n">
        <f aca="false">J41</f>
        <v>1.6005</v>
      </c>
      <c r="V41" s="0" t="n">
        <f aca="false">S41/U41</f>
        <v>0.296032489846923</v>
      </c>
      <c r="W41" s="0" t="n">
        <f aca="false">1/V41</f>
        <v>3.37800759814268</v>
      </c>
      <c r="X41" s="0" t="n">
        <f aca="false">R42-R41</f>
        <v>0</v>
      </c>
      <c r="Y41" s="0" t="n">
        <f aca="false">S42-S41</f>
        <v>0</v>
      </c>
      <c r="Z41" s="0" t="n">
        <f aca="false">T42-T41</f>
        <v>0.00810664388897453</v>
      </c>
      <c r="AA41" s="0" t="n">
        <f aca="false">U42-U41</f>
        <v>-0.0205</v>
      </c>
      <c r="AB41" s="0" t="n">
        <f aca="false">V42-V41</f>
        <v>0.00384092787459617</v>
      </c>
      <c r="AC41" s="0" t="n">
        <f aca="false">W42-W41</f>
        <v>-0.0432672013507811</v>
      </c>
      <c r="AD41" s="0" t="str">
        <f aca="false">INDEX($R$1:$W$1,MATCH(MAX(X41:AC41),X41:AC41,0))</f>
        <v>D_to_pound</v>
      </c>
      <c r="AE41" s="0" t="n">
        <f aca="false">MATCH(MAX(X41:AC41),X41:AC41,0)</f>
        <v>3</v>
      </c>
      <c r="AF41" s="0" t="n">
        <f aca="false">IF(OR(AE41=1 , AE41=3),AF40+AG40*S41+AH40*U41,0)</f>
        <v>37168.4872073148</v>
      </c>
      <c r="AG41" s="0" t="n">
        <f aca="false">IF(OR(AE41=2 , AE41=5),AG40+AF40*R41+AH40*W41,0)</f>
        <v>0</v>
      </c>
      <c r="AH41" s="0" t="n">
        <f aca="false">IF(OR(AE41=4 , AE41=6),AH40+V41*AG40+AF40*T41,0)</f>
        <v>0</v>
      </c>
      <c r="AI41" s="0" t="n">
        <f aca="false">AF41+AG41*I41+AH41*J41</f>
        <v>37168.4872073148</v>
      </c>
    </row>
    <row r="42" customFormat="false" ht="12.8" hidden="false" customHeight="false" outlineLevel="0" collapsed="false">
      <c r="A42" s="0" t="n">
        <v>40</v>
      </c>
      <c r="B42" s="0" t="n">
        <v>2566.65</v>
      </c>
      <c r="C42" s="0" t="n">
        <v>114184.3</v>
      </c>
      <c r="D42" s="0" t="n">
        <v>318.45</v>
      </c>
      <c r="E42" s="0" t="n">
        <v>2317.4</v>
      </c>
      <c r="F42" s="0" t="n">
        <v>1017784</v>
      </c>
      <c r="G42" s="0" t="n">
        <v>1407.22</v>
      </c>
      <c r="H42" s="0" t="n">
        <v>197347</v>
      </c>
      <c r="I42" s="0" t="n">
        <v>0.4738</v>
      </c>
      <c r="J42" s="0" t="n">
        <v>1.58</v>
      </c>
      <c r="K42" s="0" t="n">
        <v>5.5</v>
      </c>
      <c r="L42" s="0" t="n">
        <v>10</v>
      </c>
      <c r="M42" s="0" t="n">
        <v>8.25</v>
      </c>
      <c r="N42" s="0" t="n">
        <v>4.29</v>
      </c>
      <c r="O42" s="0" t="n">
        <v>4.4</v>
      </c>
      <c r="P42" s="0" t="n">
        <v>1.4</v>
      </c>
      <c r="R42" s="0" t="n">
        <f aca="false">1/I42</f>
        <v>2.11059518784297</v>
      </c>
      <c r="S42" s="0" t="n">
        <f aca="false">I42</f>
        <v>0.4738</v>
      </c>
      <c r="T42" s="0" t="n">
        <f aca="false">1/J42</f>
        <v>0.632911392405063</v>
      </c>
      <c r="U42" s="0" t="n">
        <f aca="false">J42</f>
        <v>1.58</v>
      </c>
      <c r="V42" s="0" t="n">
        <f aca="false">S42/U42</f>
        <v>0.299873417721519</v>
      </c>
      <c r="W42" s="0" t="n">
        <f aca="false">1/V42</f>
        <v>3.3347403967919</v>
      </c>
      <c r="X42" s="0" t="n">
        <f aca="false">R43-R42</f>
        <v>-0.00666083059491784</v>
      </c>
      <c r="Y42" s="0" t="n">
        <f aca="false">S43-S42</f>
        <v>0.0015</v>
      </c>
      <c r="Z42" s="0" t="n">
        <f aca="false">T43-T42</f>
        <v>0.000200351817792099</v>
      </c>
      <c r="AA42" s="0" t="n">
        <f aca="false">U43-U42</f>
        <v>-0.000500000000000167</v>
      </c>
      <c r="AB42" s="0" t="n">
        <f aca="false">V43-V42</f>
        <v>0.00104459430760417</v>
      </c>
      <c r="AC42" s="0" t="n">
        <f aca="false">W43-W42</f>
        <v>-0.0115760795185946</v>
      </c>
      <c r="AD42" s="0" t="str">
        <f aca="false">INDEX($R$1:$W$1,MATCH(MAX(X42:AC42),X42:AC42,0))</f>
        <v>SG_to_D</v>
      </c>
      <c r="AE42" s="0" t="n">
        <f aca="false">MATCH(MAX(X42:AC42),X42:AC42,0)</f>
        <v>2</v>
      </c>
      <c r="AF42" s="0" t="n">
        <f aca="false">IF(OR(AE42=1 , AE42=3),AF41+AG41*S42+AH41*U42,0)</f>
        <v>0</v>
      </c>
      <c r="AG42" s="0" t="n">
        <f aca="false">IF(OR(AE42=2 , AE42=5),AG41+AF41*R42+AH41*W42,0)</f>
        <v>78447.6302391617</v>
      </c>
      <c r="AH42" s="0" t="n">
        <f aca="false">IF(OR(AE42=4 , AE42=6),AH41+V42*AG41+AF41*T42,0)</f>
        <v>0</v>
      </c>
      <c r="AI42" s="0" t="n">
        <f aca="false">AF42+AG42*I42+AH42*J42</f>
        <v>37168.4872073148</v>
      </c>
    </row>
    <row r="43" customFormat="false" ht="12.8" hidden="false" customHeight="false" outlineLevel="0" collapsed="false">
      <c r="A43" s="0" t="n">
        <v>41</v>
      </c>
      <c r="B43" s="0" t="n">
        <v>2669.32</v>
      </c>
      <c r="C43" s="0" t="n">
        <v>127206.4</v>
      </c>
      <c r="D43" s="0" t="n">
        <v>332.39</v>
      </c>
      <c r="E43" s="0" t="n">
        <v>2286.1</v>
      </c>
      <c r="F43" s="0" t="n">
        <v>1113746</v>
      </c>
      <c r="G43" s="0" t="n">
        <v>1491.2</v>
      </c>
      <c r="H43" s="0" t="n">
        <v>239084</v>
      </c>
      <c r="I43" s="0" t="n">
        <v>0.4753</v>
      </c>
      <c r="J43" s="0" t="n">
        <v>1.5795</v>
      </c>
      <c r="K43" s="0" t="n">
        <v>5.5</v>
      </c>
      <c r="L43" s="0" t="n">
        <v>11</v>
      </c>
      <c r="M43" s="0" t="n">
        <v>8.25</v>
      </c>
      <c r="N43" s="0" t="n">
        <v>4.29</v>
      </c>
      <c r="O43" s="0" t="n">
        <v>4.4</v>
      </c>
      <c r="P43" s="0" t="n">
        <v>1.4</v>
      </c>
      <c r="R43" s="0" t="n">
        <f aca="false">1/I43</f>
        <v>2.10393435724805</v>
      </c>
      <c r="S43" s="0" t="n">
        <f aca="false">I43</f>
        <v>0.4753</v>
      </c>
      <c r="T43" s="0" t="n">
        <f aca="false">1/J43</f>
        <v>0.633111744222855</v>
      </c>
      <c r="U43" s="0" t="n">
        <f aca="false">J43</f>
        <v>1.5795</v>
      </c>
      <c r="V43" s="0" t="n">
        <f aca="false">S43/U43</f>
        <v>0.300918012029123</v>
      </c>
      <c r="W43" s="0" t="n">
        <f aca="false">1/V43</f>
        <v>3.3231643172733</v>
      </c>
      <c r="X43" s="0" t="n">
        <f aca="false">R44-R43</f>
        <v>-0.00132712427917259</v>
      </c>
      <c r="Y43" s="0" t="n">
        <f aca="false">S44-S43</f>
        <v>0.000300000000000022</v>
      </c>
      <c r="Z43" s="0" t="n">
        <f aca="false">T44-T43</f>
        <v>-0.0167789245002051</v>
      </c>
      <c r="AA43" s="0" t="n">
        <f aca="false">U44-U43</f>
        <v>0.0430000000000002</v>
      </c>
      <c r="AB43" s="0" t="n">
        <f aca="false">V44-V43</f>
        <v>-0.0077901229690307</v>
      </c>
      <c r="AC43" s="0" t="n">
        <f aca="false">W44-W43</f>
        <v>0.0883159182187092</v>
      </c>
      <c r="AD43" s="0" t="str">
        <f aca="false">INDEX($R$1:$W$1,MATCH(MAX(X43:AC43),X43:AC43,0))</f>
        <v>pound_to_SG</v>
      </c>
      <c r="AE43" s="0" t="n">
        <f aca="false">MATCH(MAX(X43:AC43),X43:AC43,0)</f>
        <v>6</v>
      </c>
      <c r="AF43" s="0" t="n">
        <f aca="false">IF(OR(AE43=1 , AE43=3),AF42+AG42*S43+AH42*U43,0)</f>
        <v>0</v>
      </c>
      <c r="AG43" s="0" t="n">
        <f aca="false">IF(OR(AE43=2 , AE43=5),AG42+AF42*R43+AH42*W43,0)</f>
        <v>0</v>
      </c>
      <c r="AH43" s="0" t="n">
        <f aca="false">IF(OR(AE43=4 , AE43=6),AH42+V43*AG42+AF42*T43,0)</f>
        <v>23606.3049399643</v>
      </c>
      <c r="AI43" s="0" t="n">
        <f aca="false">AF43+AG43*I43+AH43*J43</f>
        <v>37286.1586526736</v>
      </c>
    </row>
    <row r="44" customFormat="false" ht="12.8" hidden="false" customHeight="false" outlineLevel="0" collapsed="false">
      <c r="A44" s="0" t="n">
        <v>42</v>
      </c>
      <c r="B44" s="0" t="n">
        <v>2665.82</v>
      </c>
      <c r="C44" s="0" t="n">
        <v>121448</v>
      </c>
      <c r="D44" s="0" t="n">
        <v>329.83</v>
      </c>
      <c r="E44" s="0" t="n">
        <v>2197.6</v>
      </c>
      <c r="F44" s="0" t="n">
        <v>807119</v>
      </c>
      <c r="G44" s="0" t="n">
        <v>1432.9</v>
      </c>
      <c r="H44" s="0" t="n">
        <v>169970</v>
      </c>
      <c r="I44" s="0" t="n">
        <v>0.4756</v>
      </c>
      <c r="J44" s="0" t="n">
        <v>1.6225</v>
      </c>
      <c r="K44" s="0" t="n">
        <v>5.5</v>
      </c>
      <c r="L44" s="0" t="n">
        <v>11</v>
      </c>
      <c r="M44" s="0" t="n">
        <v>8.25</v>
      </c>
      <c r="N44" s="0" t="n">
        <v>4.29</v>
      </c>
      <c r="O44" s="0" t="n">
        <v>4.4</v>
      </c>
      <c r="P44" s="0" t="n">
        <v>1.4</v>
      </c>
      <c r="R44" s="0" t="n">
        <f aca="false">1/I44</f>
        <v>2.10260723296888</v>
      </c>
      <c r="S44" s="0" t="n">
        <f aca="false">I44</f>
        <v>0.4756</v>
      </c>
      <c r="T44" s="0" t="n">
        <f aca="false">1/J44</f>
        <v>0.61633281972265</v>
      </c>
      <c r="U44" s="0" t="n">
        <f aca="false">J44</f>
        <v>1.6225</v>
      </c>
      <c r="V44" s="0" t="n">
        <f aca="false">S44/U44</f>
        <v>0.293127889060092</v>
      </c>
      <c r="W44" s="0" t="n">
        <f aca="false">1/V44</f>
        <v>3.41148023549201</v>
      </c>
      <c r="X44" s="0" t="n">
        <f aca="false">R45-R44</f>
        <v>0.00487432656747266</v>
      </c>
      <c r="Y44" s="0" t="n">
        <f aca="false">S45-S44</f>
        <v>-0.00109999999999999</v>
      </c>
      <c r="Z44" s="0" t="n">
        <f aca="false">T45-T44</f>
        <v>0.00171415184718915</v>
      </c>
      <c r="AA44" s="0" t="n">
        <f aca="false">U45-U44</f>
        <v>-0.00450000000000017</v>
      </c>
      <c r="AB44" s="0" t="n">
        <f aca="false">V45-V44</f>
        <v>0.000135398949796306</v>
      </c>
      <c r="AC44" s="0" t="n">
        <f aca="false">W45-W44</f>
        <v>-0.00157507216218944</v>
      </c>
      <c r="AD44" s="0" t="str">
        <f aca="false">INDEX($R$1:$W$1,MATCH(MAX(X44:AC44),X44:AC44,0))</f>
        <v>D_to_SG</v>
      </c>
      <c r="AE44" s="0" t="n">
        <f aca="false">MATCH(MAX(X44:AC44),X44:AC44,0)</f>
        <v>1</v>
      </c>
      <c r="AF44" s="0" t="n">
        <f aca="false">IF(OR(AE44=1 , AE44=3),AF43+AG43*S44+AH43*U44,0)</f>
        <v>38301.229765092</v>
      </c>
      <c r="AG44" s="0" t="n">
        <f aca="false">IF(OR(AE44=2 , AE44=5),AG43+AF43*R44+AH43*W44,0)</f>
        <v>0</v>
      </c>
      <c r="AH44" s="0" t="n">
        <f aca="false">IF(OR(AE44=4 , AE44=6),AH43+V44*AG43+AF43*T44,0)</f>
        <v>0</v>
      </c>
      <c r="AI44" s="0" t="n">
        <f aca="false">AF44+AG44*I44+AH44*J44</f>
        <v>38301.229765092</v>
      </c>
    </row>
    <row r="45" customFormat="false" ht="12.8" hidden="false" customHeight="false" outlineLevel="0" collapsed="false">
      <c r="A45" s="0" t="n">
        <v>43</v>
      </c>
      <c r="B45" s="0" t="n">
        <v>2701.85</v>
      </c>
      <c r="C45" s="0" t="n">
        <v>115512.3</v>
      </c>
      <c r="D45" s="0" t="n">
        <v>334.57</v>
      </c>
      <c r="E45" s="0" t="n">
        <v>2249.6</v>
      </c>
      <c r="F45" s="0" t="n">
        <v>785891</v>
      </c>
      <c r="G45" s="0" t="n">
        <v>1505.4</v>
      </c>
      <c r="H45" s="0" t="n">
        <v>169667</v>
      </c>
      <c r="I45" s="0" t="n">
        <v>0.4745</v>
      </c>
      <c r="J45" s="0" t="n">
        <v>1.618</v>
      </c>
      <c r="K45" s="0" t="n">
        <v>5.5</v>
      </c>
      <c r="L45" s="0" t="n">
        <v>11</v>
      </c>
      <c r="M45" s="0" t="n">
        <v>8.25</v>
      </c>
      <c r="N45" s="0" t="n">
        <v>4.29</v>
      </c>
      <c r="O45" s="0" t="n">
        <v>4.4</v>
      </c>
      <c r="P45" s="0" t="n">
        <v>1.4</v>
      </c>
      <c r="R45" s="0" t="n">
        <f aca="false">1/I45</f>
        <v>2.10748155953635</v>
      </c>
      <c r="S45" s="0" t="n">
        <f aca="false">I45</f>
        <v>0.4745</v>
      </c>
      <c r="T45" s="0" t="n">
        <f aca="false">1/J45</f>
        <v>0.618046971569839</v>
      </c>
      <c r="U45" s="0" t="n">
        <f aca="false">J45</f>
        <v>1.618</v>
      </c>
      <c r="V45" s="0" t="n">
        <f aca="false">S45/U45</f>
        <v>0.293263288009889</v>
      </c>
      <c r="W45" s="0" t="n">
        <f aca="false">1/V45</f>
        <v>3.40990516332982</v>
      </c>
      <c r="X45" s="0" t="n">
        <f aca="false">R46-R45</f>
        <v>-0.00796444847189903</v>
      </c>
      <c r="Y45" s="0" t="n">
        <f aca="false">S46-S45</f>
        <v>0.00179999999999997</v>
      </c>
      <c r="Z45" s="0" t="n">
        <f aca="false">T46-T45</f>
        <v>-0.013634762443215</v>
      </c>
      <c r="AA45" s="0" t="n">
        <f aca="false">U46-U45</f>
        <v>0.0365000000000002</v>
      </c>
      <c r="AB45" s="0" t="n">
        <f aca="false">V46-V45</f>
        <v>-0.00538175280287762</v>
      </c>
      <c r="AC45" s="0" t="n">
        <f aca="false">W46-W45</f>
        <v>0.0637458969263207</v>
      </c>
      <c r="AD45" s="0" t="str">
        <f aca="false">INDEX($R$1:$W$1,MATCH(MAX(X45:AC45),X45:AC45,0))</f>
        <v>pound_to_SG</v>
      </c>
      <c r="AE45" s="0" t="n">
        <f aca="false">MATCH(MAX(X45:AC45),X45:AC45,0)</f>
        <v>6</v>
      </c>
      <c r="AF45" s="0" t="n">
        <f aca="false">IF(OR(AE45=1 , AE45=3),AF44+AG44*S45+AH44*U45,0)</f>
        <v>0</v>
      </c>
      <c r="AG45" s="0" t="n">
        <f aca="false">IF(OR(AE45=2 , AE45=5),AG44+AF44*R45+AH44*W45,0)</f>
        <v>0</v>
      </c>
      <c r="AH45" s="0" t="n">
        <f aca="false">IF(OR(AE45=4 , AE45=6),AH44+V45*AG44+AF44*T45,0)</f>
        <v>23671.9590637157</v>
      </c>
      <c r="AI45" s="0" t="n">
        <f aca="false">AF45+AG45*I45+AH45*J45</f>
        <v>38301.229765092</v>
      </c>
    </row>
    <row r="46" customFormat="false" ht="12.8" hidden="false" customHeight="false" outlineLevel="0" collapsed="false">
      <c r="A46" s="0" t="n">
        <v>44</v>
      </c>
      <c r="B46" s="0" t="n">
        <v>2602.04</v>
      </c>
      <c r="C46" s="0" t="n">
        <v>107492.1</v>
      </c>
      <c r="D46" s="0" t="n">
        <v>321.68</v>
      </c>
      <c r="E46" s="0" t="n">
        <v>2249.5</v>
      </c>
      <c r="G46" s="0" t="n">
        <v>1426.31</v>
      </c>
      <c r="H46" s="0" t="n">
        <v>158351</v>
      </c>
      <c r="I46" s="0" t="n">
        <v>0.4763</v>
      </c>
      <c r="J46" s="0" t="n">
        <v>1.6545</v>
      </c>
      <c r="K46" s="0" t="n">
        <v>5.5</v>
      </c>
      <c r="L46" s="0" t="n">
        <v>11</v>
      </c>
      <c r="M46" s="0" t="n">
        <v>8.25</v>
      </c>
      <c r="N46" s="0" t="n">
        <v>4.3</v>
      </c>
      <c r="O46" s="0" t="n">
        <v>4.17</v>
      </c>
      <c r="P46" s="0" t="n">
        <v>1.05</v>
      </c>
      <c r="R46" s="0" t="n">
        <f aca="false">1/I46</f>
        <v>2.09951711106445</v>
      </c>
      <c r="S46" s="0" t="n">
        <f aca="false">I46</f>
        <v>0.4763</v>
      </c>
      <c r="T46" s="0" t="n">
        <f aca="false">1/J46</f>
        <v>0.604412209126624</v>
      </c>
      <c r="U46" s="0" t="n">
        <f aca="false">J46</f>
        <v>1.6545</v>
      </c>
      <c r="V46" s="0" t="n">
        <f aca="false">S46/U46</f>
        <v>0.287881535207011</v>
      </c>
      <c r="W46" s="0" t="n">
        <f aca="false">1/V46</f>
        <v>3.47365106025614</v>
      </c>
      <c r="X46" s="0" t="n">
        <f aca="false">R47-R46</f>
        <v>-0.0140113759236837</v>
      </c>
      <c r="Y46" s="0" t="n">
        <f aca="false">S47-S46</f>
        <v>0.00320000000000004</v>
      </c>
      <c r="Z46" s="0" t="n">
        <f aca="false">T47-T46</f>
        <v>0.00312120521116432</v>
      </c>
      <c r="AA46" s="0" t="n">
        <f aca="false">U47-U46</f>
        <v>-0.00850000000000017</v>
      </c>
      <c r="AB46" s="0" t="n">
        <f aca="false">V47-V46</f>
        <v>0.00343073696795854</v>
      </c>
      <c r="AC46" s="0" t="n">
        <f aca="false">W47-W46</f>
        <v>-0.0409086202144318</v>
      </c>
      <c r="AD46" s="0" t="str">
        <f aca="false">INDEX($R$1:$W$1,MATCH(MAX(X46:AC46),X46:AC46,0))</f>
        <v>SG_to_pound</v>
      </c>
      <c r="AE46" s="0" t="n">
        <f aca="false">MATCH(MAX(X46:AC46),X46:AC46,0)</f>
        <v>5</v>
      </c>
      <c r="AF46" s="0" t="n">
        <f aca="false">IF(OR(AE46=1 , AE46=3),AF45+AG45*S46+AH45*U46,0)</f>
        <v>0</v>
      </c>
      <c r="AG46" s="0" t="n">
        <f aca="false">IF(OR(AE46=2 , AE46=5),AG45+AF45*R46+AH45*W46,0)</f>
        <v>82228.1257000161</v>
      </c>
      <c r="AH46" s="0" t="n">
        <f aca="false">IF(OR(AE46=4 , AE46=6),AH45+V46*AG45+AF45*T46,0)</f>
        <v>0</v>
      </c>
      <c r="AI46" s="0" t="n">
        <f aca="false">AF46+AG46*I46+AH46*J46</f>
        <v>39165.2562709177</v>
      </c>
    </row>
    <row r="47" customFormat="false" ht="12.8" hidden="false" customHeight="false" outlineLevel="0" collapsed="false">
      <c r="A47" s="0" t="n">
        <v>45</v>
      </c>
      <c r="B47" s="0" t="n">
        <v>2549.27</v>
      </c>
      <c r="C47" s="0" t="n">
        <v>93254.3</v>
      </c>
      <c r="D47" s="0" t="n">
        <v>313.92</v>
      </c>
      <c r="E47" s="0" t="n">
        <v>2249.1</v>
      </c>
      <c r="F47" s="0" t="n">
        <v>673157</v>
      </c>
      <c r="G47" s="0" t="n">
        <v>1464.17</v>
      </c>
      <c r="H47" s="0" t="n">
        <v>145329</v>
      </c>
      <c r="I47" s="0" t="n">
        <v>0.4795</v>
      </c>
      <c r="J47" s="0" t="n">
        <v>1.646</v>
      </c>
      <c r="K47" s="0" t="n">
        <v>5.5</v>
      </c>
      <c r="L47" s="0" t="n">
        <v>11</v>
      </c>
      <c r="M47" s="0" t="n">
        <v>8.75</v>
      </c>
      <c r="N47" s="0" t="n">
        <v>4.3</v>
      </c>
      <c r="O47" s="0" t="n">
        <v>4.17</v>
      </c>
      <c r="P47" s="0" t="n">
        <v>1.05</v>
      </c>
      <c r="R47" s="0" t="n">
        <f aca="false">1/I47</f>
        <v>2.08550573514077</v>
      </c>
      <c r="S47" s="0" t="n">
        <f aca="false">I47</f>
        <v>0.4795</v>
      </c>
      <c r="T47" s="0" t="n">
        <f aca="false">1/J47</f>
        <v>0.607533414337789</v>
      </c>
      <c r="U47" s="0" t="n">
        <f aca="false">J47</f>
        <v>1.646</v>
      </c>
      <c r="V47" s="0" t="n">
        <f aca="false">S47/U47</f>
        <v>0.29131227217497</v>
      </c>
      <c r="W47" s="0" t="n">
        <f aca="false">1/V47</f>
        <v>3.43274244004171</v>
      </c>
      <c r="X47" s="0" t="n">
        <f aca="false">R48-R47</f>
        <v>0.00566950534438115</v>
      </c>
      <c r="Y47" s="0" t="n">
        <f aca="false">S48-S47</f>
        <v>-0.00130000000000002</v>
      </c>
      <c r="Z47" s="0" t="n">
        <f aca="false">T48-T47</f>
        <v>0</v>
      </c>
      <c r="AA47" s="0" t="n">
        <f aca="false">U48-U47</f>
        <v>0</v>
      </c>
      <c r="AB47" s="0" t="n">
        <f aca="false">V48-V47</f>
        <v>-0.000789793438639164</v>
      </c>
      <c r="AC47" s="0" t="n">
        <f aca="false">W48-W47</f>
        <v>0.00933200579685156</v>
      </c>
      <c r="AD47" s="0" t="str">
        <f aca="false">INDEX($R$1:$W$1,MATCH(MAX(X47:AC47),X47:AC47,0))</f>
        <v>pound_to_SG</v>
      </c>
      <c r="AE47" s="0" t="n">
        <f aca="false">MATCH(MAX(X47:AC47),X47:AC47,0)</f>
        <v>6</v>
      </c>
      <c r="AF47" s="0" t="n">
        <f aca="false">IF(OR(AE47=1 , AE47=3),AF46+AG46*S47+AH46*U47,0)</f>
        <v>0</v>
      </c>
      <c r="AG47" s="0" t="n">
        <f aca="false">IF(OR(AE47=2 , AE47=5),AG46+AF46*R47+AH46*W47,0)</f>
        <v>0</v>
      </c>
      <c r="AH47" s="0" t="n">
        <f aca="false">IF(OR(AE47=4 , AE47=6),AH46+V47*AG46+AF46*T47,0)</f>
        <v>23954.0621343607</v>
      </c>
      <c r="AI47" s="0" t="n">
        <f aca="false">AF47+AG47*I47+AH47*J47</f>
        <v>39428.3862731577</v>
      </c>
    </row>
    <row r="48" customFormat="false" ht="12.8" hidden="false" customHeight="false" outlineLevel="0" collapsed="false">
      <c r="A48" s="0" t="n">
        <v>46</v>
      </c>
      <c r="B48" s="0" t="n">
        <v>2530.19</v>
      </c>
      <c r="C48" s="0" t="n">
        <v>97978.8</v>
      </c>
      <c r="D48" s="0" t="n">
        <v>314.86</v>
      </c>
      <c r="E48" s="0" t="n">
        <v>2279.8</v>
      </c>
      <c r="F48" s="0" t="n">
        <v>653346</v>
      </c>
      <c r="G48" s="0" t="n">
        <v>1434.2</v>
      </c>
      <c r="H48" s="0" t="n">
        <v>81673</v>
      </c>
      <c r="I48" s="0" t="n">
        <v>0.4782</v>
      </c>
      <c r="J48" s="0" t="n">
        <v>1.646</v>
      </c>
      <c r="K48" s="0" t="n">
        <v>5.5</v>
      </c>
      <c r="L48" s="0" t="n">
        <v>11</v>
      </c>
      <c r="M48" s="0" t="n">
        <v>8.75</v>
      </c>
      <c r="N48" s="0" t="n">
        <v>4.3</v>
      </c>
      <c r="O48" s="0" t="n">
        <v>4.17</v>
      </c>
      <c r="P48" s="0" t="n">
        <v>1.05</v>
      </c>
      <c r="R48" s="0" t="n">
        <f aca="false">1/I48</f>
        <v>2.09117524048515</v>
      </c>
      <c r="S48" s="0" t="n">
        <f aca="false">I48</f>
        <v>0.4782</v>
      </c>
      <c r="T48" s="0" t="n">
        <f aca="false">1/J48</f>
        <v>0.607533414337789</v>
      </c>
      <c r="U48" s="0" t="n">
        <f aca="false">J48</f>
        <v>1.646</v>
      </c>
      <c r="V48" s="0" t="n">
        <f aca="false">S48/U48</f>
        <v>0.290522478736331</v>
      </c>
      <c r="W48" s="0" t="n">
        <f aca="false">1/V48</f>
        <v>3.44207444583856</v>
      </c>
      <c r="X48" s="0" t="n">
        <f aca="false">R49-R48</f>
        <v>0</v>
      </c>
      <c r="Y48" s="0" t="n">
        <f aca="false">S49-S48</f>
        <v>0</v>
      </c>
      <c r="Z48" s="0" t="n">
        <f aca="false">T49-T48</f>
        <v>0.000924145747395411</v>
      </c>
      <c r="AA48" s="0" t="n">
        <f aca="false">U49-U48</f>
        <v>-0.00249999999999995</v>
      </c>
      <c r="AB48" s="0" t="n">
        <f aca="false">V49-V48</f>
        <v>0.00044192649640451</v>
      </c>
      <c r="AC48" s="0" t="n">
        <f aca="false">W49-W48</f>
        <v>-0.0052279381012128</v>
      </c>
      <c r="AD48" s="0" t="str">
        <f aca="false">INDEX($R$1:$W$1,MATCH(MAX(X48:AC48),X48:AC48,0))</f>
        <v>D_to_pound</v>
      </c>
      <c r="AE48" s="0" t="n">
        <f aca="false">MATCH(MAX(X48:AC48),X48:AC48,0)</f>
        <v>3</v>
      </c>
      <c r="AF48" s="0" t="n">
        <f aca="false">IF(OR(AE48=1 , AE48=3),AF47+AG47*S48+AH47*U48,0)</f>
        <v>39428.3862731577</v>
      </c>
      <c r="AG48" s="0" t="n">
        <f aca="false">IF(OR(AE48=2 , AE48=5),AG47+AF47*R48+AH47*W48,0)</f>
        <v>0</v>
      </c>
      <c r="AH48" s="0" t="n">
        <f aca="false">IF(OR(AE48=4 , AE48=6),AH47+V48*AG47+AF47*T48,0)</f>
        <v>0</v>
      </c>
      <c r="AI48" s="0" t="n">
        <f aca="false">AF48+AG48*I48+AH48*J48</f>
        <v>39428.3862731577</v>
      </c>
    </row>
    <row r="49" customFormat="false" ht="12.8" hidden="false" customHeight="false" outlineLevel="0" collapsed="false">
      <c r="A49" s="0" t="n">
        <v>47</v>
      </c>
      <c r="B49" s="0" t="n">
        <v>2585.67</v>
      </c>
      <c r="C49" s="0" t="n">
        <v>98991.3</v>
      </c>
      <c r="D49" s="0" t="n">
        <v>321.19</v>
      </c>
      <c r="E49" s="0" t="n">
        <v>2352.4</v>
      </c>
      <c r="F49" s="0" t="n">
        <v>835210</v>
      </c>
      <c r="G49" s="0" t="n">
        <v>1366.78</v>
      </c>
      <c r="H49" s="0" t="n">
        <v>109501</v>
      </c>
      <c r="I49" s="0" t="n">
        <v>0.4782</v>
      </c>
      <c r="J49" s="0" t="n">
        <v>1.6435</v>
      </c>
      <c r="K49" s="0" t="n">
        <v>5.5</v>
      </c>
      <c r="L49" s="0" t="n">
        <v>11</v>
      </c>
      <c r="M49" s="0" t="n">
        <v>8.75</v>
      </c>
      <c r="N49" s="0" t="n">
        <v>4.3</v>
      </c>
      <c r="O49" s="0" t="n">
        <v>4.17</v>
      </c>
      <c r="P49" s="0" t="n">
        <v>1.05</v>
      </c>
      <c r="R49" s="0" t="n">
        <f aca="false">1/I49</f>
        <v>2.09117524048515</v>
      </c>
      <c r="S49" s="0" t="n">
        <f aca="false">I49</f>
        <v>0.4782</v>
      </c>
      <c r="T49" s="0" t="n">
        <f aca="false">1/J49</f>
        <v>0.608457560085184</v>
      </c>
      <c r="U49" s="0" t="n">
        <f aca="false">J49</f>
        <v>1.6435</v>
      </c>
      <c r="V49" s="0" t="n">
        <f aca="false">S49/U49</f>
        <v>0.290964405232735</v>
      </c>
      <c r="W49" s="0" t="n">
        <f aca="false">1/V49</f>
        <v>3.43684650773735</v>
      </c>
      <c r="X49" s="0" t="n">
        <f aca="false">R50-R49</f>
        <v>-0.00305663534838096</v>
      </c>
      <c r="Y49" s="0" t="n">
        <f aca="false">S50-S49</f>
        <v>0.000700000000000034</v>
      </c>
      <c r="Z49" s="0" t="n">
        <f aca="false">T50-T49</f>
        <v>0.00673776443034957</v>
      </c>
      <c r="AA49" s="0" t="n">
        <f aca="false">U50-U49</f>
        <v>-0.0179999999999998</v>
      </c>
      <c r="AB49" s="0" t="n">
        <f aca="false">V50-V49</f>
        <v>0.00365263567775403</v>
      </c>
      <c r="AC49" s="0" t="n">
        <f aca="false">W50-W49</f>
        <v>-0.0426097150875258</v>
      </c>
      <c r="AD49" s="0" t="str">
        <f aca="false">INDEX($R$1:$W$1,MATCH(MAX(X49:AC49),X49:AC49,0))</f>
        <v>D_to_pound</v>
      </c>
      <c r="AE49" s="0" t="n">
        <f aca="false">MATCH(MAX(X49:AC49),X49:AC49,0)</f>
        <v>3</v>
      </c>
      <c r="AF49" s="0" t="n">
        <f aca="false">IF(OR(AE49=1 , AE49=3),AF48+AG48*S49+AH48*U49,0)</f>
        <v>39428.3862731577</v>
      </c>
      <c r="AG49" s="0" t="n">
        <f aca="false">IF(OR(AE49=2 , AE49=5),AG48+AF48*R49+AH48*W49,0)</f>
        <v>0</v>
      </c>
      <c r="AH49" s="0" t="n">
        <f aca="false">IF(OR(AE49=4 , AE49=6),AH48+V49*AG48+AF48*T49,0)</f>
        <v>0</v>
      </c>
      <c r="AI49" s="0" t="n">
        <f aca="false">AF49+AG49*I49+AH49*J49</f>
        <v>39428.3862731577</v>
      </c>
    </row>
    <row r="50" customFormat="false" ht="12.8" hidden="false" customHeight="false" outlineLevel="0" collapsed="false">
      <c r="A50" s="0" t="n">
        <v>48</v>
      </c>
      <c r="B50" s="0" t="n">
        <v>2596.28</v>
      </c>
      <c r="C50" s="0" t="n">
        <v>100969.7</v>
      </c>
      <c r="D50" s="0" t="n">
        <v>321.83</v>
      </c>
      <c r="E50" s="0" t="n">
        <v>2366</v>
      </c>
      <c r="F50" s="0" t="n">
        <v>791544</v>
      </c>
      <c r="G50" s="0" t="n">
        <v>1398.28</v>
      </c>
      <c r="H50" s="0" t="n">
        <v>103819</v>
      </c>
      <c r="I50" s="0" t="n">
        <v>0.4789</v>
      </c>
      <c r="J50" s="0" t="n">
        <v>1.6255</v>
      </c>
      <c r="K50" s="0" t="n">
        <v>5.5</v>
      </c>
      <c r="L50" s="0" t="n">
        <v>11</v>
      </c>
      <c r="M50" s="0" t="n">
        <v>8.75</v>
      </c>
      <c r="N50" s="0" t="n">
        <v>4.3</v>
      </c>
      <c r="O50" s="0" t="n">
        <v>4.17</v>
      </c>
      <c r="P50" s="0" t="n">
        <v>1.05</v>
      </c>
      <c r="R50" s="0" t="n">
        <f aca="false">1/I50</f>
        <v>2.08811860513677</v>
      </c>
      <c r="S50" s="0" t="n">
        <f aca="false">I50</f>
        <v>0.4789</v>
      </c>
      <c r="T50" s="0" t="n">
        <f aca="false">1/J50</f>
        <v>0.615195324515534</v>
      </c>
      <c r="U50" s="0" t="n">
        <f aca="false">J50</f>
        <v>1.6255</v>
      </c>
      <c r="V50" s="0" t="n">
        <f aca="false">S50/U50</f>
        <v>0.294617040910489</v>
      </c>
      <c r="W50" s="0" t="n">
        <f aca="false">1/V50</f>
        <v>3.39423679264982</v>
      </c>
      <c r="X50" s="0" t="n">
        <f aca="false">R51-R50</f>
        <v>0.00875705013687078</v>
      </c>
      <c r="Y50" s="0" t="n">
        <f aca="false">S51-S50</f>
        <v>-0.002</v>
      </c>
      <c r="Z50" s="0" t="n">
        <f aca="false">T51-T50</f>
        <v>-0.00655259779611794</v>
      </c>
      <c r="AA50" s="0" t="n">
        <f aca="false">U51-U50</f>
        <v>0.0174999999999999</v>
      </c>
      <c r="AB50" s="0" t="n">
        <f aca="false">V51-V50</f>
        <v>-0.00435532453799969</v>
      </c>
      <c r="AC50" s="0" t="n">
        <f aca="false">W51-W50</f>
        <v>0.0509299089647715</v>
      </c>
      <c r="AD50" s="0" t="str">
        <f aca="false">INDEX($R$1:$W$1,MATCH(MAX(X50:AC50),X50:AC50,0))</f>
        <v>pound_to_SG</v>
      </c>
      <c r="AE50" s="0" t="n">
        <f aca="false">MATCH(MAX(X50:AC50),X50:AC50,0)</f>
        <v>6</v>
      </c>
      <c r="AF50" s="0" t="n">
        <f aca="false">IF(OR(AE50=1 , AE50=3),AF49+AG49*S50+AH49*U50,0)</f>
        <v>0</v>
      </c>
      <c r="AG50" s="0" t="n">
        <f aca="false">IF(OR(AE50=2 , AE50=5),AG49+AF49*R50+AH49*W50,0)</f>
        <v>0</v>
      </c>
      <c r="AH50" s="0" t="n">
        <f aca="false">IF(OR(AE50=4 , AE50=6),AH49+V50*AG49+AF49*T50,0)</f>
        <v>24256.1588884391</v>
      </c>
      <c r="AI50" s="0" t="n">
        <f aca="false">AF50+AG50*I50+AH50*J50</f>
        <v>39428.3862731577</v>
      </c>
    </row>
    <row r="51" customFormat="false" ht="12.8" hidden="false" customHeight="false" outlineLevel="0" collapsed="false">
      <c r="A51" s="0" t="n">
        <v>49</v>
      </c>
      <c r="B51" s="0" t="n">
        <v>2551.08</v>
      </c>
      <c r="C51" s="0" t="n">
        <v>109174.6</v>
      </c>
      <c r="D51" s="0" t="n">
        <v>318.54</v>
      </c>
      <c r="E51" s="0" t="n">
        <v>2359.8</v>
      </c>
      <c r="F51" s="0" t="n">
        <v>850038</v>
      </c>
      <c r="G51" s="0" t="n">
        <v>1449</v>
      </c>
      <c r="H51" s="0" t="n">
        <v>93595</v>
      </c>
      <c r="I51" s="0" t="n">
        <v>0.4769</v>
      </c>
      <c r="J51" s="0" t="n">
        <v>1.643</v>
      </c>
      <c r="K51" s="0" t="n">
        <v>5.5</v>
      </c>
      <c r="L51" s="0" t="n">
        <v>11</v>
      </c>
      <c r="M51" s="0" t="n">
        <v>9.25</v>
      </c>
      <c r="N51" s="0" t="n">
        <v>4.48</v>
      </c>
      <c r="O51" s="0" t="n">
        <v>4.47</v>
      </c>
      <c r="P51" s="0" t="n">
        <v>0.81</v>
      </c>
      <c r="R51" s="0" t="n">
        <f aca="false">1/I51</f>
        <v>2.09687565527364</v>
      </c>
      <c r="S51" s="0" t="n">
        <f aca="false">I51</f>
        <v>0.4769</v>
      </c>
      <c r="T51" s="0" t="n">
        <f aca="false">1/J51</f>
        <v>0.608642726719416</v>
      </c>
      <c r="U51" s="0" t="n">
        <f aca="false">J51</f>
        <v>1.643</v>
      </c>
      <c r="V51" s="0" t="n">
        <f aca="false">S51/U51</f>
        <v>0.290261716372489</v>
      </c>
      <c r="W51" s="0" t="n">
        <f aca="false">1/V51</f>
        <v>3.44516670161459</v>
      </c>
      <c r="X51" s="0" t="n">
        <f aca="false">R52-R51</f>
        <v>-0.00482544606862145</v>
      </c>
      <c r="Y51" s="0" t="n">
        <f aca="false">S52-S51</f>
        <v>0.00109999999999999</v>
      </c>
      <c r="Z51" s="0" t="n">
        <f aca="false">T52-T51</f>
        <v>-0.00550641791362549</v>
      </c>
      <c r="AA51" s="0" t="n">
        <f aca="false">U52-U51</f>
        <v>0.0149999999999999</v>
      </c>
      <c r="AB51" s="0" t="n">
        <f aca="false">V52-V51</f>
        <v>-0.00196256076332169</v>
      </c>
      <c r="AC51" s="0" t="n">
        <f aca="false">W52-W51</f>
        <v>0.0234525452473306</v>
      </c>
      <c r="AD51" s="0" t="str">
        <f aca="false">INDEX($R$1:$W$1,MATCH(MAX(X51:AC51),X51:AC51,0))</f>
        <v>pound_to_SG</v>
      </c>
      <c r="AE51" s="0" t="n">
        <f aca="false">MATCH(MAX(X51:AC51),X51:AC51,0)</f>
        <v>6</v>
      </c>
      <c r="AF51" s="0" t="n">
        <f aca="false">IF(OR(AE51=1 , AE51=3),AF50+AG50*S51+AH50*U51,0)</f>
        <v>0</v>
      </c>
      <c r="AG51" s="0" t="n">
        <f aca="false">IF(OR(AE51=2 , AE51=5),AG50+AF50*R51+AH50*W51,0)</f>
        <v>0</v>
      </c>
      <c r="AH51" s="0" t="n">
        <f aca="false">IF(OR(AE51=4 , AE51=6),AH50+V51*AG50+AF50*T51,0)</f>
        <v>24256.1588884391</v>
      </c>
      <c r="AI51" s="0" t="n">
        <f aca="false">AF51+AG51*I51+AH51*J51</f>
        <v>39852.8690537054</v>
      </c>
    </row>
    <row r="52" customFormat="false" ht="12.8" hidden="false" customHeight="false" outlineLevel="0" collapsed="false">
      <c r="A52" s="0" t="n">
        <v>50</v>
      </c>
      <c r="B52" s="0" t="n">
        <v>2412.7</v>
      </c>
      <c r="C52" s="0" t="n">
        <v>117129.5</v>
      </c>
      <c r="D52" s="0" t="n">
        <v>305.23</v>
      </c>
      <c r="E52" s="0" t="n">
        <v>2322.9</v>
      </c>
      <c r="F52" s="0" t="n">
        <v>834269</v>
      </c>
      <c r="G52" s="0" t="n">
        <v>1430.78</v>
      </c>
      <c r="H52" s="0" t="n">
        <v>88875</v>
      </c>
      <c r="I52" s="0" t="n">
        <v>0.478</v>
      </c>
      <c r="J52" s="0" t="n">
        <v>1.658</v>
      </c>
      <c r="K52" s="0" t="n">
        <v>5.5</v>
      </c>
      <c r="L52" s="0" t="n">
        <v>11</v>
      </c>
      <c r="M52" s="0" t="n">
        <v>9.25</v>
      </c>
      <c r="N52" s="0" t="n">
        <v>4.48</v>
      </c>
      <c r="O52" s="0" t="n">
        <v>4.47</v>
      </c>
      <c r="P52" s="0" t="n">
        <v>0.81</v>
      </c>
      <c r="R52" s="0" t="n">
        <f aca="false">1/I52</f>
        <v>2.09205020920502</v>
      </c>
      <c r="S52" s="0" t="n">
        <f aca="false">I52</f>
        <v>0.478</v>
      </c>
      <c r="T52" s="0" t="n">
        <f aca="false">1/J52</f>
        <v>0.60313630880579</v>
      </c>
      <c r="U52" s="0" t="n">
        <f aca="false">J52</f>
        <v>1.658</v>
      </c>
      <c r="V52" s="0" t="n">
        <f aca="false">S52/U52</f>
        <v>0.288299155609168</v>
      </c>
      <c r="W52" s="0" t="n">
        <f aca="false">1/V52</f>
        <v>3.46861924686192</v>
      </c>
      <c r="X52" s="0" t="n">
        <f aca="false">R53-R52</f>
        <v>-0.00218605037534481</v>
      </c>
      <c r="Y52" s="0" t="n">
        <f aca="false">S53-S52</f>
        <v>0.0005</v>
      </c>
      <c r="Z52" s="0" t="n">
        <f aca="false">T53-T52</f>
        <v>0.00329182945982531</v>
      </c>
      <c r="AA52" s="0" t="n">
        <f aca="false">U53-U52</f>
        <v>-0.0089999999999999</v>
      </c>
      <c r="AB52" s="0" t="n">
        <f aca="false">V53-V52</f>
        <v>0.00187670855092936</v>
      </c>
      <c r="AC52" s="0" t="n">
        <f aca="false">W53-W52</f>
        <v>-0.0224332489517889</v>
      </c>
      <c r="AD52" s="0" t="str">
        <f aca="false">INDEX($R$1:$W$1,MATCH(MAX(X52:AC52),X52:AC52,0))</f>
        <v>D_to_pound</v>
      </c>
      <c r="AE52" s="0" t="n">
        <f aca="false">MATCH(MAX(X52:AC52),X52:AC52,0)</f>
        <v>3</v>
      </c>
      <c r="AF52" s="0" t="n">
        <f aca="false">IF(OR(AE52=1 , AE52=3),AF51+AG51*S52+AH51*U52,0)</f>
        <v>40216.711437032</v>
      </c>
      <c r="AG52" s="0" t="n">
        <f aca="false">IF(OR(AE52=2 , AE52=5),AG51+AF51*R52+AH51*W52,0)</f>
        <v>0</v>
      </c>
      <c r="AH52" s="0" t="n">
        <f aca="false">IF(OR(AE52=4 , AE52=6),AH51+V52*AG51+AF51*T52,0)</f>
        <v>0</v>
      </c>
      <c r="AI52" s="0" t="n">
        <f aca="false">AF52+AG52*I52+AH52*J52</f>
        <v>40216.711437032</v>
      </c>
    </row>
    <row r="53" customFormat="false" ht="12.8" hidden="false" customHeight="false" outlineLevel="0" collapsed="false">
      <c r="A53" s="0" t="n">
        <v>51</v>
      </c>
      <c r="B53" s="0" t="n">
        <v>2027.85</v>
      </c>
      <c r="C53" s="0" t="n">
        <v>336789</v>
      </c>
      <c r="D53" s="0" t="n">
        <v>258.38</v>
      </c>
      <c r="E53" s="0" t="n">
        <v>1943.8</v>
      </c>
      <c r="F53" s="0" t="n">
        <v>1428338</v>
      </c>
      <c r="G53" s="0" t="n">
        <v>967.95</v>
      </c>
      <c r="H53" s="0" t="n">
        <v>171456</v>
      </c>
      <c r="I53" s="0" t="n">
        <v>0.4785</v>
      </c>
      <c r="J53" s="0" t="n">
        <v>1.649</v>
      </c>
      <c r="K53" s="0" t="n">
        <v>5.5</v>
      </c>
      <c r="L53" s="0" t="n">
        <v>11</v>
      </c>
      <c r="M53" s="0" t="n">
        <v>9.25</v>
      </c>
      <c r="N53" s="0" t="n">
        <v>4.48</v>
      </c>
      <c r="O53" s="0" t="n">
        <v>4.47</v>
      </c>
      <c r="P53" s="0" t="n">
        <v>0.81</v>
      </c>
      <c r="R53" s="0" t="n">
        <f aca="false">1/I53</f>
        <v>2.08986415882968</v>
      </c>
      <c r="S53" s="0" t="n">
        <f aca="false">I53</f>
        <v>0.4785</v>
      </c>
      <c r="T53" s="0" t="n">
        <f aca="false">1/J53</f>
        <v>0.606428138265615</v>
      </c>
      <c r="U53" s="0" t="n">
        <f aca="false">J53</f>
        <v>1.649</v>
      </c>
      <c r="V53" s="0" t="n">
        <f aca="false">S53/U53</f>
        <v>0.290175864160097</v>
      </c>
      <c r="W53" s="0" t="n">
        <f aca="false">1/V53</f>
        <v>3.44618599791014</v>
      </c>
      <c r="X53" s="0" t="n">
        <f aca="false">R54-R53</f>
        <v>-0.0143141380741758</v>
      </c>
      <c r="Y53" s="0" t="n">
        <f aca="false">S54-S53</f>
        <v>0.00329999999999997</v>
      </c>
      <c r="Z53" s="0" t="n">
        <f aca="false">T54-T53</f>
        <v>-0.0267179933380792</v>
      </c>
      <c r="AA53" s="0" t="n">
        <f aca="false">U54-U53</f>
        <v>0.0760000000000001</v>
      </c>
      <c r="AB53" s="0" t="n">
        <f aca="false">V54-V53</f>
        <v>-0.0108715163340101</v>
      </c>
      <c r="AC53" s="0" t="n">
        <f aca="false">W54-W53</f>
        <v>0.134137787893103</v>
      </c>
      <c r="AD53" s="0" t="str">
        <f aca="false">INDEX($R$1:$W$1,MATCH(MAX(X53:AC53),X53:AC53,0))</f>
        <v>pound_to_SG</v>
      </c>
      <c r="AE53" s="0" t="n">
        <f aca="false">MATCH(MAX(X53:AC53),X53:AC53,0)</f>
        <v>6</v>
      </c>
      <c r="AF53" s="0" t="n">
        <f aca="false">IF(OR(AE53=1 , AE53=3),AF52+AG52*S53+AH52*U53,0)</f>
        <v>0</v>
      </c>
      <c r="AG53" s="0" t="n">
        <f aca="false">IF(OR(AE53=2 , AE53=5),AG52+AF52*R53+AH52*W53,0)</f>
        <v>0</v>
      </c>
      <c r="AH53" s="0" t="n">
        <f aca="false">IF(OR(AE53=4 , AE53=6),AH52+V53*AG52+AF52*T53,0)</f>
        <v>24388.5454439248</v>
      </c>
      <c r="AI53" s="0" t="n">
        <f aca="false">AF53+AG53*I53+AH53*J53</f>
        <v>40216.711437032</v>
      </c>
    </row>
    <row r="54" customFormat="false" ht="12.8" hidden="false" customHeight="false" outlineLevel="0" collapsed="false">
      <c r="A54" s="0" t="n">
        <v>52</v>
      </c>
      <c r="B54" s="0" t="n">
        <v>1846.82</v>
      </c>
      <c r="C54" s="0" t="n">
        <v>194088.4</v>
      </c>
      <c r="D54" s="0" t="n">
        <v>233.28</v>
      </c>
      <c r="E54" s="0" t="n">
        <v>1658.4</v>
      </c>
      <c r="F54" s="0" t="n">
        <v>1472120</v>
      </c>
      <c r="G54" s="0" t="n">
        <v>812.9</v>
      </c>
      <c r="H54" s="0" t="n">
        <v>336556</v>
      </c>
      <c r="I54" s="0" t="n">
        <v>0.4818</v>
      </c>
      <c r="J54" s="0" t="n">
        <v>1.725</v>
      </c>
      <c r="K54" s="0" t="n">
        <v>5.5</v>
      </c>
      <c r="L54" s="0" t="n">
        <v>10.5</v>
      </c>
      <c r="M54" s="0" t="n">
        <v>9</v>
      </c>
      <c r="N54" s="0" t="n">
        <v>4.48</v>
      </c>
      <c r="O54" s="0" t="n">
        <v>4.47</v>
      </c>
      <c r="P54" s="0" t="n">
        <v>0.81</v>
      </c>
      <c r="R54" s="0" t="n">
        <f aca="false">1/I54</f>
        <v>2.0755500207555</v>
      </c>
      <c r="S54" s="0" t="n">
        <f aca="false">I54</f>
        <v>0.4818</v>
      </c>
      <c r="T54" s="0" t="n">
        <f aca="false">1/J54</f>
        <v>0.579710144927536</v>
      </c>
      <c r="U54" s="0" t="n">
        <f aca="false">J54</f>
        <v>1.725</v>
      </c>
      <c r="V54" s="0" t="n">
        <f aca="false">S54/U54</f>
        <v>0.279304347826087</v>
      </c>
      <c r="W54" s="0" t="n">
        <f aca="false">1/V54</f>
        <v>3.58032378580324</v>
      </c>
      <c r="X54" s="0" t="n">
        <f aca="false">R55-R54</f>
        <v>-0.0192062000686812</v>
      </c>
      <c r="Y54" s="0" t="n">
        <f aca="false">S55-S54</f>
        <v>0.0045</v>
      </c>
      <c r="Z54" s="0" t="n">
        <f aca="false">T55-T54</f>
        <v>-0.00925948890928185</v>
      </c>
      <c r="AA54" s="0" t="n">
        <f aca="false">U55-U54</f>
        <v>0.028</v>
      </c>
      <c r="AB54" s="0" t="n">
        <f aca="false">V55-V54</f>
        <v>-0.00189419380440981</v>
      </c>
      <c r="AC54" s="0" t="n">
        <f aca="false">W55-W54</f>
        <v>0.024446931860755</v>
      </c>
      <c r="AD54" s="0" t="str">
        <f aca="false">INDEX($R$1:$W$1,MATCH(MAX(X54:AC54),X54:AC54,0))</f>
        <v>pound_to_D</v>
      </c>
      <c r="AE54" s="0" t="n">
        <f aca="false">MATCH(MAX(X54:AC54),X54:AC54,0)</f>
        <v>4</v>
      </c>
      <c r="AF54" s="0" t="n">
        <f aca="false">IF(OR(AE54=1 , AE54=3),AF53+AG53*S54+AH53*U54,0)</f>
        <v>0</v>
      </c>
      <c r="AG54" s="0" t="n">
        <f aca="false">IF(OR(AE54=2 , AE54=5),AG53+AF53*R54+AH53*W54,0)</f>
        <v>0</v>
      </c>
      <c r="AH54" s="0" t="n">
        <f aca="false">IF(OR(AE54=4 , AE54=6),AH53+V54*AG53+AF53*T54,0)</f>
        <v>24388.5454439248</v>
      </c>
      <c r="AI54" s="0" t="n">
        <f aca="false">AF54+AG54*I54+AH54*J54</f>
        <v>42070.2408907703</v>
      </c>
    </row>
    <row r="55" customFormat="false" ht="12.8" hidden="false" customHeight="false" outlineLevel="0" collapsed="false">
      <c r="A55" s="0" t="n">
        <v>53</v>
      </c>
      <c r="B55" s="0" t="n">
        <v>1945.29</v>
      </c>
      <c r="C55" s="0" t="n">
        <v>148497.6</v>
      </c>
      <c r="D55" s="0" t="n">
        <v>248.96</v>
      </c>
      <c r="E55" s="0" t="n">
        <v>1608.1</v>
      </c>
      <c r="F55" s="0" t="n">
        <v>1114507</v>
      </c>
      <c r="G55" s="0" t="n">
        <v>857.5</v>
      </c>
      <c r="I55" s="0" t="n">
        <v>0.4863</v>
      </c>
      <c r="J55" s="0" t="n">
        <v>1.753</v>
      </c>
      <c r="K55" s="0" t="n">
        <v>5.5</v>
      </c>
      <c r="L55" s="0" t="n">
        <v>10.5</v>
      </c>
      <c r="M55" s="0" t="n">
        <v>9</v>
      </c>
      <c r="N55" s="0" t="n">
        <v>4.53</v>
      </c>
      <c r="O55" s="0" t="n">
        <v>4.13</v>
      </c>
      <c r="P55" s="0" t="n">
        <v>1.4</v>
      </c>
      <c r="R55" s="0" t="n">
        <f aca="false">1/I55</f>
        <v>2.05634382068682</v>
      </c>
      <c r="S55" s="0" t="n">
        <f aca="false">I55</f>
        <v>0.4863</v>
      </c>
      <c r="T55" s="0" t="n">
        <f aca="false">1/J55</f>
        <v>0.570450656018254</v>
      </c>
      <c r="U55" s="0" t="n">
        <f aca="false">J55</f>
        <v>1.753</v>
      </c>
      <c r="V55" s="0" t="n">
        <f aca="false">S55/U55</f>
        <v>0.277410154021677</v>
      </c>
      <c r="W55" s="0" t="n">
        <f aca="false">1/V55</f>
        <v>3.60477071766399</v>
      </c>
      <c r="X55" s="0" t="n">
        <f aca="false">R56-R55</f>
        <v>-0.0134429013814055</v>
      </c>
      <c r="Y55" s="0" t="n">
        <f aca="false">S56-S55</f>
        <v>0.00320000000000004</v>
      </c>
      <c r="Z55" s="0" t="n">
        <f aca="false">T56-T55</f>
        <v>-0.0106969476499366</v>
      </c>
      <c r="AA55" s="0" t="n">
        <f aca="false">U56-U55</f>
        <v>0.0335000000000001</v>
      </c>
      <c r="AB55" s="0" t="n">
        <f aca="false">V56-V55</f>
        <v>-0.00341071377538549</v>
      </c>
      <c r="AC55" s="0" t="n">
        <f aca="false">W56-W55</f>
        <v>0.0448717746751282</v>
      </c>
      <c r="AD55" s="0" t="str">
        <f aca="false">INDEX($R$1:$W$1,MATCH(MAX(X55:AC55),X55:AC55,0))</f>
        <v>pound_to_SG</v>
      </c>
      <c r="AE55" s="0" t="n">
        <f aca="false">MATCH(MAX(X55:AC55),X55:AC55,0)</f>
        <v>6</v>
      </c>
      <c r="AF55" s="0" t="n">
        <f aca="false">IF(OR(AE55=1 , AE55=3),AF54+AG54*S55+AH54*U55,0)</f>
        <v>0</v>
      </c>
      <c r="AG55" s="0" t="n">
        <f aca="false">IF(OR(AE55=2 , AE55=5),AG54+AF54*R55+AH54*W55,0)</f>
        <v>0</v>
      </c>
      <c r="AH55" s="0" t="n">
        <f aca="false">IF(OR(AE55=4 , AE55=6),AH54+V55*AG54+AF54*T55,0)</f>
        <v>24388.5454439248</v>
      </c>
      <c r="AI55" s="0" t="n">
        <f aca="false">AF55+AG55*I55+AH55*J55</f>
        <v>42753.1201632002</v>
      </c>
    </row>
    <row r="56" customFormat="false" ht="12.8" hidden="false" customHeight="false" outlineLevel="0" collapsed="false">
      <c r="A56" s="0" t="n">
        <v>54</v>
      </c>
      <c r="B56" s="0" t="n">
        <v>1899.2</v>
      </c>
      <c r="C56" s="0" t="n">
        <v>116488.4</v>
      </c>
      <c r="D56" s="0" t="n">
        <v>241.9</v>
      </c>
      <c r="E56" s="0" t="n">
        <v>1639.3</v>
      </c>
      <c r="F56" s="0" t="n">
        <v>1085586</v>
      </c>
      <c r="G56" s="0" t="n">
        <v>780.8</v>
      </c>
      <c r="H56" s="0" t="n">
        <v>156963</v>
      </c>
      <c r="I56" s="0" t="n">
        <v>0.4895</v>
      </c>
      <c r="J56" s="0" t="n">
        <v>1.7865</v>
      </c>
      <c r="K56" s="0" t="n">
        <v>5.5</v>
      </c>
      <c r="L56" s="0" t="n">
        <v>10</v>
      </c>
      <c r="M56" s="0" t="n">
        <v>8.75</v>
      </c>
      <c r="N56" s="0" t="n">
        <v>4.53</v>
      </c>
      <c r="O56" s="0" t="n">
        <v>4.13</v>
      </c>
      <c r="P56" s="0" t="n">
        <v>1.4</v>
      </c>
      <c r="R56" s="0" t="n">
        <f aca="false">1/I56</f>
        <v>2.04290091930541</v>
      </c>
      <c r="S56" s="0" t="n">
        <f aca="false">I56</f>
        <v>0.4895</v>
      </c>
      <c r="T56" s="0" t="n">
        <f aca="false">1/J56</f>
        <v>0.559753708368318</v>
      </c>
      <c r="U56" s="0" t="n">
        <f aca="false">J56</f>
        <v>1.7865</v>
      </c>
      <c r="V56" s="0" t="n">
        <f aca="false">S56/U56</f>
        <v>0.273999440246292</v>
      </c>
      <c r="W56" s="0" t="n">
        <f aca="false">1/V56</f>
        <v>3.64964249233912</v>
      </c>
      <c r="X56" s="0" t="n">
        <f aca="false">R57-R56</f>
        <v>0.00125280105435754</v>
      </c>
      <c r="Y56" s="0" t="n">
        <f aca="false">S57-S56</f>
        <v>-0.000300000000000022</v>
      </c>
      <c r="Z56" s="0" t="n">
        <f aca="false">T57-T56</f>
        <v>0.00410307200946614</v>
      </c>
      <c r="AA56" s="0" t="n">
        <f aca="false">U57-U56</f>
        <v>-0.0130000000000001</v>
      </c>
      <c r="AB56" s="0" t="n">
        <f aca="false">V57-V56</f>
        <v>0.00183929671452032</v>
      </c>
      <c r="AC56" s="0" t="n">
        <f aca="false">W57-W56</f>
        <v>-0.0243358692810678</v>
      </c>
      <c r="AD56" s="0" t="str">
        <f aca="false">INDEX($R$1:$W$1,MATCH(MAX(X56:AC56),X56:AC56,0))</f>
        <v>D_to_pound</v>
      </c>
      <c r="AE56" s="0" t="n">
        <f aca="false">MATCH(MAX(X56:AC56),X56:AC56,0)</f>
        <v>3</v>
      </c>
      <c r="AF56" s="0" t="n">
        <f aca="false">IF(OR(AE56=1 , AE56=3),AF55+AG55*S56+AH55*U56,0)</f>
        <v>43570.1364355717</v>
      </c>
      <c r="AG56" s="0" t="n">
        <f aca="false">IF(OR(AE56=2 , AE56=5),AG55+AF55*R56+AH55*W56,0)</f>
        <v>0</v>
      </c>
      <c r="AH56" s="0" t="n">
        <f aca="false">IF(OR(AE56=4 , AE56=6),AH55+V56*AG55+AF55*T56,0)</f>
        <v>0</v>
      </c>
      <c r="AI56" s="0" t="n">
        <f aca="false">AF56+AG56*I56+AH56*J56</f>
        <v>43570.1364355717</v>
      </c>
    </row>
    <row r="57" customFormat="false" ht="12.8" hidden="false" customHeight="false" outlineLevel="0" collapsed="false">
      <c r="A57" s="0" t="n">
        <v>55</v>
      </c>
      <c r="B57" s="0" t="n">
        <v>1939.16</v>
      </c>
      <c r="C57" s="0" t="n">
        <v>103978.9</v>
      </c>
      <c r="D57" s="0" t="n">
        <v>245.55</v>
      </c>
      <c r="E57" s="0" t="n">
        <v>1663.7</v>
      </c>
      <c r="F57" s="0" t="n">
        <v>967805</v>
      </c>
      <c r="G57" s="0" t="n">
        <v>836.6</v>
      </c>
      <c r="H57" s="0" t="n">
        <v>124694</v>
      </c>
      <c r="I57" s="0" t="n">
        <v>0.4892</v>
      </c>
      <c r="J57" s="0" t="n">
        <v>1.7735</v>
      </c>
      <c r="K57" s="0" t="n">
        <v>5.5</v>
      </c>
      <c r="L57" s="0" t="n">
        <v>10</v>
      </c>
      <c r="M57" s="0" t="n">
        <v>8.75</v>
      </c>
      <c r="N57" s="0" t="n">
        <v>4.53</v>
      </c>
      <c r="O57" s="0" t="n">
        <v>4.13</v>
      </c>
      <c r="P57" s="0" t="n">
        <v>1.4</v>
      </c>
      <c r="R57" s="0" t="n">
        <f aca="false">1/I57</f>
        <v>2.04415372035977</v>
      </c>
      <c r="S57" s="0" t="n">
        <f aca="false">I57</f>
        <v>0.4892</v>
      </c>
      <c r="T57" s="0" t="n">
        <f aca="false">1/J57</f>
        <v>0.563856780377784</v>
      </c>
      <c r="U57" s="0" t="n">
        <f aca="false">J57</f>
        <v>1.7735</v>
      </c>
      <c r="V57" s="0" t="n">
        <f aca="false">S57/U57</f>
        <v>0.275838736960812</v>
      </c>
      <c r="W57" s="0" t="n">
        <f aca="false">1/V57</f>
        <v>3.62530662305805</v>
      </c>
      <c r="X57" s="0" t="n">
        <f aca="false">R58-R57</f>
        <v>-0.00749384255936381</v>
      </c>
      <c r="Y57" s="0" t="n">
        <f aca="false">S58-S57</f>
        <v>0.00179999999999997</v>
      </c>
      <c r="Z57" s="0" t="n">
        <f aca="false">T58-T57</f>
        <v>-0.00628778121413742</v>
      </c>
      <c r="AA57" s="0" t="n">
        <f aca="false">U58-U57</f>
        <v>0.0199999999999998</v>
      </c>
      <c r="AB57" s="0" t="n">
        <f aca="false">V58-V57</f>
        <v>-0.00207235837146152</v>
      </c>
      <c r="AC57" s="0" t="n">
        <f aca="false">W58-W57</f>
        <v>0.0274428677769767</v>
      </c>
      <c r="AD57" s="0" t="str">
        <f aca="false">INDEX($R$1:$W$1,MATCH(MAX(X57:AC57),X57:AC57,0))</f>
        <v>pound_to_SG</v>
      </c>
      <c r="AE57" s="0" t="n">
        <f aca="false">MATCH(MAX(X57:AC57),X57:AC57,0)</f>
        <v>6</v>
      </c>
      <c r="AF57" s="0" t="n">
        <f aca="false">IF(OR(AE57=1 , AE57=3),AF56+AG56*S57+AH56*U57,0)</f>
        <v>0</v>
      </c>
      <c r="AG57" s="0" t="n">
        <f aca="false">IF(OR(AE57=2 , AE57=5),AG56+AF56*R57+AH56*W57,0)</f>
        <v>0</v>
      </c>
      <c r="AH57" s="0" t="n">
        <f aca="false">IF(OR(AE57=4 , AE57=6),AH56+V57*AG56+AF56*T57,0)</f>
        <v>24567.3168511822</v>
      </c>
      <c r="AI57" s="0" t="n">
        <f aca="false">AF57+AG57*I57+AH57*J57</f>
        <v>43570.1364355717</v>
      </c>
    </row>
    <row r="58" customFormat="false" ht="12.8" hidden="false" customHeight="false" outlineLevel="0" collapsed="false">
      <c r="A58" s="0" t="n">
        <v>56</v>
      </c>
      <c r="B58" s="0" t="n">
        <v>1946.95</v>
      </c>
      <c r="C58" s="0" t="n">
        <v>62855.2</v>
      </c>
      <c r="D58" s="0" t="n">
        <v>244.1</v>
      </c>
      <c r="E58" s="0" t="n">
        <v>1664.1</v>
      </c>
      <c r="F58" s="0" t="n">
        <v>676088</v>
      </c>
      <c r="G58" s="0" t="n">
        <v>822.7</v>
      </c>
      <c r="H58" s="0" t="n">
        <v>77695</v>
      </c>
      <c r="I58" s="0" t="n">
        <v>0.491</v>
      </c>
      <c r="J58" s="0" t="n">
        <v>1.7935</v>
      </c>
      <c r="K58" s="0" t="n">
        <v>5.5</v>
      </c>
      <c r="L58" s="0" t="n">
        <v>10</v>
      </c>
      <c r="M58" s="0" t="n">
        <v>8.75</v>
      </c>
      <c r="N58" s="0" t="n">
        <v>4.53</v>
      </c>
      <c r="O58" s="0" t="n">
        <v>4.13</v>
      </c>
      <c r="P58" s="0" t="n">
        <v>1.4</v>
      </c>
      <c r="R58" s="0" t="n">
        <f aca="false">1/I58</f>
        <v>2.03665987780041</v>
      </c>
      <c r="S58" s="0" t="n">
        <f aca="false">I58</f>
        <v>0.491</v>
      </c>
      <c r="T58" s="0" t="n">
        <f aca="false">1/J58</f>
        <v>0.557568999163647</v>
      </c>
      <c r="U58" s="0" t="n">
        <f aca="false">J58</f>
        <v>1.7935</v>
      </c>
      <c r="V58" s="0" t="n">
        <f aca="false">S58/U58</f>
        <v>0.27376637858935</v>
      </c>
      <c r="W58" s="0" t="n">
        <f aca="false">1/V58</f>
        <v>3.65274949083503</v>
      </c>
      <c r="X58" s="0" t="n">
        <f aca="false">R59-R58</f>
        <v>-0.0086736681066335</v>
      </c>
      <c r="Y58" s="0" t="n">
        <f aca="false">S59-S58</f>
        <v>0.00210000000000005</v>
      </c>
      <c r="Z58" s="0" t="n">
        <f aca="false">T59-T58</f>
        <v>-0.00584486123261208</v>
      </c>
      <c r="AA58" s="0" t="n">
        <f aca="false">U59-U58</f>
        <v>0.0190000000000001</v>
      </c>
      <c r="AB58" s="0" t="n">
        <f aca="false">V59-V58</f>
        <v>-0.00171120617555731</v>
      </c>
      <c r="AC58" s="0" t="n">
        <f aca="false">W59-W58</f>
        <v>0.0229755142349348</v>
      </c>
      <c r="AD58" s="0" t="str">
        <f aca="false">INDEX($R$1:$W$1,MATCH(MAX(X58:AC58),X58:AC58,0))</f>
        <v>pound_to_SG</v>
      </c>
      <c r="AE58" s="0" t="n">
        <f aca="false">MATCH(MAX(X58:AC58),X58:AC58,0)</f>
        <v>6</v>
      </c>
      <c r="AF58" s="0" t="n">
        <f aca="false">IF(OR(AE58=1 , AE58=3),AF57+AG57*S58+AH57*U58,0)</f>
        <v>0</v>
      </c>
      <c r="AG58" s="0" t="n">
        <f aca="false">IF(OR(AE58=2 , AE58=5),AG57+AF57*R58+AH57*W58,0)</f>
        <v>0</v>
      </c>
      <c r="AH58" s="0" t="n">
        <f aca="false">IF(OR(AE58=4 , AE58=6),AH57+V58*AG57+AF57*T58,0)</f>
        <v>24567.3168511822</v>
      </c>
      <c r="AI58" s="0" t="n">
        <f aca="false">AF58+AG58*I58+AH58*J58</f>
        <v>44061.4827725953</v>
      </c>
    </row>
    <row r="59" customFormat="false" ht="12.8" hidden="false" customHeight="false" outlineLevel="0" collapsed="false">
      <c r="A59" s="0" t="n">
        <v>57</v>
      </c>
      <c r="B59" s="0" t="n">
        <v>1848.97</v>
      </c>
      <c r="C59" s="0" t="n">
        <v>75609.4</v>
      </c>
      <c r="D59" s="0" t="n">
        <v>233.45</v>
      </c>
      <c r="E59" s="0" t="n">
        <v>1590.3</v>
      </c>
      <c r="F59" s="0" t="n">
        <v>582559</v>
      </c>
      <c r="G59" s="0" t="n">
        <v>782.4</v>
      </c>
      <c r="H59" s="0" t="n">
        <v>84406</v>
      </c>
      <c r="I59" s="0" t="n">
        <v>0.4931</v>
      </c>
      <c r="J59" s="0" t="n">
        <v>1.8125</v>
      </c>
      <c r="K59" s="0" t="n">
        <v>5.5</v>
      </c>
      <c r="L59" s="0" t="n">
        <v>10</v>
      </c>
      <c r="M59" s="0" t="n">
        <v>8.75</v>
      </c>
      <c r="N59" s="0" t="n">
        <v>4.4</v>
      </c>
      <c r="O59" s="0" t="n">
        <v>3.71</v>
      </c>
      <c r="P59" s="0" t="n">
        <v>1.52</v>
      </c>
      <c r="R59" s="0" t="n">
        <f aca="false">1/I59</f>
        <v>2.02798620969377</v>
      </c>
      <c r="S59" s="0" t="n">
        <f aca="false">I59</f>
        <v>0.4931</v>
      </c>
      <c r="T59" s="0" t="n">
        <f aca="false">1/J59</f>
        <v>0.551724137931034</v>
      </c>
      <c r="U59" s="0" t="n">
        <f aca="false">J59</f>
        <v>1.8125</v>
      </c>
      <c r="V59" s="0" t="n">
        <f aca="false">S59/U59</f>
        <v>0.272055172413793</v>
      </c>
      <c r="W59" s="0" t="n">
        <f aca="false">1/V59</f>
        <v>3.67572500506997</v>
      </c>
      <c r="X59" s="0" t="n">
        <f aca="false">R60-R59</f>
        <v>0.00205845128876758</v>
      </c>
      <c r="Y59" s="0" t="n">
        <f aca="false">S60-S59</f>
        <v>-0.0005</v>
      </c>
      <c r="Z59" s="0" t="n">
        <f aca="false">T60-T59</f>
        <v>0.00244599229894615</v>
      </c>
      <c r="AA59" s="0" t="n">
        <f aca="false">U60-U59</f>
        <v>-0.00800000000000001</v>
      </c>
      <c r="AB59" s="0" t="n">
        <f aca="false">V60-V59</f>
        <v>0.000929033737495366</v>
      </c>
      <c r="AC59" s="0" t="n">
        <f aca="false">W60-W59</f>
        <v>-0.0125094143269693</v>
      </c>
      <c r="AD59" s="0" t="str">
        <f aca="false">INDEX($R$1:$W$1,MATCH(MAX(X59:AC59),X59:AC59,0))</f>
        <v>D_to_pound</v>
      </c>
      <c r="AE59" s="0" t="n">
        <f aca="false">MATCH(MAX(X59:AC59),X59:AC59,0)</f>
        <v>3</v>
      </c>
      <c r="AF59" s="0" t="n">
        <f aca="false">IF(OR(AE59=1 , AE59=3),AF58+AG58*S59+AH58*U59,0)</f>
        <v>44528.2617927678</v>
      </c>
      <c r="AG59" s="0" t="n">
        <f aca="false">IF(OR(AE59=2 , AE59=5),AG58+AF58*R59+AH58*W59,0)</f>
        <v>0</v>
      </c>
      <c r="AH59" s="0" t="n">
        <f aca="false">IF(OR(AE59=4 , AE59=6),AH58+V59*AG58+AF58*T59,0)</f>
        <v>0</v>
      </c>
      <c r="AI59" s="0" t="n">
        <f aca="false">AF59+AG59*I59+AH59*J59</f>
        <v>44528.2617927678</v>
      </c>
    </row>
    <row r="60" customFormat="false" ht="12.8" hidden="false" customHeight="false" outlineLevel="0" collapsed="false">
      <c r="A60" s="0" t="n">
        <v>58</v>
      </c>
      <c r="B60" s="0" t="n">
        <v>1902.52</v>
      </c>
      <c r="C60" s="0" t="n">
        <v>109912.4</v>
      </c>
      <c r="D60" s="0" t="n">
        <v>238.89</v>
      </c>
      <c r="E60" s="0" t="n">
        <v>1639.3</v>
      </c>
      <c r="F60" s="0" t="n">
        <v>729708</v>
      </c>
      <c r="G60" s="0" t="n">
        <v>728.3</v>
      </c>
      <c r="H60" s="0" t="n">
        <v>125505</v>
      </c>
      <c r="I60" s="0" t="n">
        <v>0.4926</v>
      </c>
      <c r="J60" s="0" t="n">
        <v>1.8045</v>
      </c>
      <c r="K60" s="0" t="n">
        <v>5.5</v>
      </c>
      <c r="L60" s="0" t="n">
        <v>9.5</v>
      </c>
      <c r="M60" s="0" t="n">
        <v>8.75</v>
      </c>
      <c r="N60" s="0" t="n">
        <v>4.4</v>
      </c>
      <c r="O60" s="0" t="n">
        <v>3.71</v>
      </c>
      <c r="P60" s="0" t="n">
        <v>1.52</v>
      </c>
      <c r="R60" s="0" t="n">
        <f aca="false">1/I60</f>
        <v>2.03004466098254</v>
      </c>
      <c r="S60" s="0" t="n">
        <f aca="false">I60</f>
        <v>0.4926</v>
      </c>
      <c r="T60" s="0" t="n">
        <f aca="false">1/J60</f>
        <v>0.554170130229981</v>
      </c>
      <c r="U60" s="0" t="n">
        <f aca="false">J60</f>
        <v>1.8045</v>
      </c>
      <c r="V60" s="0" t="n">
        <f aca="false">S60/U60</f>
        <v>0.272984206151288</v>
      </c>
      <c r="W60" s="0" t="n">
        <f aca="false">1/V60</f>
        <v>3.663215590743</v>
      </c>
      <c r="X60" s="0" t="n">
        <f aca="false">R61-R60</f>
        <v>-0.0324417844343994</v>
      </c>
      <c r="Y60" s="0" t="n">
        <f aca="false">S61-S60</f>
        <v>0.00800000000000001</v>
      </c>
      <c r="Z60" s="0" t="n">
        <f aca="false">T61-T60</f>
        <v>-0.00950782086178892</v>
      </c>
      <c r="AA60" s="0" t="n">
        <f aca="false">U61-U60</f>
        <v>0.0314999999999999</v>
      </c>
      <c r="AB60" s="0" t="n">
        <f aca="false">V61-V60</f>
        <v>-0.000326254081571664</v>
      </c>
      <c r="AC60" s="0" t="n">
        <f aca="false">W61-W60</f>
        <v>0.00438329059939235</v>
      </c>
      <c r="AD60" s="0" t="str">
        <f aca="false">INDEX($R$1:$W$1,MATCH(MAX(X60:AC60),X60:AC60,0))</f>
        <v>pound_to_D</v>
      </c>
      <c r="AE60" s="0" t="n">
        <f aca="false">MATCH(MAX(X60:AC60),X60:AC60,0)</f>
        <v>4</v>
      </c>
      <c r="AF60" s="0" t="n">
        <f aca="false">IF(OR(AE60=1 , AE60=3),AF59+AG59*S60+AH59*U60,0)</f>
        <v>0</v>
      </c>
      <c r="AG60" s="0" t="n">
        <f aca="false">IF(OR(AE60=2 , AE60=5),AG59+AF59*R60+AH59*W60,0)</f>
        <v>0</v>
      </c>
      <c r="AH60" s="0" t="n">
        <f aca="false">IF(OR(AE60=4 , AE60=6),AH59+V60*AG59+AF59*T60,0)</f>
        <v>24676.2326366128</v>
      </c>
      <c r="AI60" s="0" t="n">
        <f aca="false">AF60+AG60*I60+AH60*J60</f>
        <v>44528.2617927678</v>
      </c>
    </row>
    <row r="61" customFormat="false" ht="12.8" hidden="false" customHeight="false" outlineLevel="0" collapsed="false">
      <c r="A61" s="0" t="n">
        <v>59</v>
      </c>
      <c r="B61" s="0" t="n">
        <v>1974.47</v>
      </c>
      <c r="C61" s="0" t="n">
        <v>121294.3</v>
      </c>
      <c r="D61" s="0" t="n">
        <v>248.08</v>
      </c>
      <c r="E61" s="0" t="n">
        <v>1689.8</v>
      </c>
      <c r="F61" s="0" t="n">
        <v>729845</v>
      </c>
      <c r="G61" s="0" t="n">
        <v>763.26</v>
      </c>
      <c r="H61" s="0" t="n">
        <v>100822</v>
      </c>
      <c r="I61" s="0" t="n">
        <v>0.5006</v>
      </c>
      <c r="J61" s="0" t="n">
        <v>1.836</v>
      </c>
      <c r="K61" s="0" t="n">
        <v>5.5</v>
      </c>
      <c r="L61" s="0" t="n">
        <v>9.5</v>
      </c>
      <c r="M61" s="0" t="n">
        <v>8.75</v>
      </c>
      <c r="N61" s="0" t="n">
        <v>4.4</v>
      </c>
      <c r="O61" s="0" t="n">
        <v>3.71</v>
      </c>
      <c r="P61" s="0" t="n">
        <v>1.52</v>
      </c>
      <c r="R61" s="0" t="n">
        <f aca="false">1/I61</f>
        <v>1.99760287654814</v>
      </c>
      <c r="S61" s="0" t="n">
        <f aca="false">I61</f>
        <v>0.5006</v>
      </c>
      <c r="T61" s="0" t="n">
        <f aca="false">1/J61</f>
        <v>0.544662309368192</v>
      </c>
      <c r="U61" s="0" t="n">
        <f aca="false">J61</f>
        <v>1.836</v>
      </c>
      <c r="V61" s="0" t="n">
        <f aca="false">S61/U61</f>
        <v>0.272657952069717</v>
      </c>
      <c r="W61" s="0" t="n">
        <f aca="false">1/V61</f>
        <v>3.66759888134239</v>
      </c>
      <c r="X61" s="0" t="n">
        <f aca="false">R62-R61</f>
        <v>0.00239712345185805</v>
      </c>
      <c r="Y61" s="0" t="n">
        <f aca="false">S62-S61</f>
        <v>-0.000600000000000045</v>
      </c>
      <c r="Z61" s="0" t="n">
        <f aca="false">T62-T61</f>
        <v>0.00298281659018729</v>
      </c>
      <c r="AA61" s="0" t="n">
        <f aca="false">U62-U61</f>
        <v>-0.00999999999999979</v>
      </c>
      <c r="AB61" s="0" t="n">
        <f aca="false">V62-V61</f>
        <v>0.00116461090947267</v>
      </c>
      <c r="AC61" s="0" t="n">
        <f aca="false">W62-W61</f>
        <v>-0.0155988813423886</v>
      </c>
      <c r="AD61" s="0" t="str">
        <f aca="false">INDEX($R$1:$W$1,MATCH(MAX(X61:AC61),X61:AC61,0))</f>
        <v>D_to_pound</v>
      </c>
      <c r="AE61" s="0" t="n">
        <f aca="false">MATCH(MAX(X61:AC61),X61:AC61,0)</f>
        <v>3</v>
      </c>
      <c r="AF61" s="0" t="n">
        <f aca="false">IF(OR(AE61=1 , AE61=3),AF60+AG60*S61+AH60*U61,0)</f>
        <v>45305.5631208211</v>
      </c>
      <c r="AG61" s="0" t="n">
        <f aca="false">IF(OR(AE61=2 , AE61=5),AG60+AF60*R61+AH60*W61,0)</f>
        <v>0</v>
      </c>
      <c r="AH61" s="0" t="n">
        <f aca="false">IF(OR(AE61=4 , AE61=6),AH60+V61*AG60+AF60*T61,0)</f>
        <v>0</v>
      </c>
      <c r="AI61" s="0" t="n">
        <f aca="false">AF61+AG61*I61+AH61*J61</f>
        <v>45305.5631208211</v>
      </c>
    </row>
    <row r="62" customFormat="false" ht="12.8" hidden="false" customHeight="false" outlineLevel="0" collapsed="false">
      <c r="A62" s="0" t="n">
        <v>60</v>
      </c>
      <c r="B62" s="0" t="n">
        <v>2005.64</v>
      </c>
      <c r="C62" s="0" t="n">
        <v>129055.9</v>
      </c>
      <c r="D62" s="0" t="n">
        <v>253.16</v>
      </c>
      <c r="E62" s="0" t="n">
        <v>1771.4</v>
      </c>
      <c r="F62" s="0" t="n">
        <v>782288</v>
      </c>
      <c r="G62" s="0" t="n">
        <v>833.15</v>
      </c>
      <c r="H62" s="0" t="n">
        <v>143902</v>
      </c>
      <c r="I62" s="0" t="n">
        <v>0.5</v>
      </c>
      <c r="J62" s="0" t="n">
        <v>1.826</v>
      </c>
      <c r="K62" s="0" t="n">
        <v>5.5</v>
      </c>
      <c r="L62" s="0" t="n">
        <v>9.5</v>
      </c>
      <c r="M62" s="0" t="n">
        <v>8.75</v>
      </c>
      <c r="N62" s="0" t="n">
        <v>4.4</v>
      </c>
      <c r="O62" s="0" t="n">
        <v>3.71</v>
      </c>
      <c r="P62" s="0" t="n">
        <v>1.52</v>
      </c>
      <c r="R62" s="0" t="n">
        <f aca="false">1/I62</f>
        <v>2</v>
      </c>
      <c r="S62" s="0" t="n">
        <f aca="false">I62</f>
        <v>0.5</v>
      </c>
      <c r="T62" s="0" t="n">
        <f aca="false">1/J62</f>
        <v>0.547645125958379</v>
      </c>
      <c r="U62" s="0" t="n">
        <f aca="false">J62</f>
        <v>1.826</v>
      </c>
      <c r="V62" s="0" t="n">
        <f aca="false">S62/U62</f>
        <v>0.273822562979189</v>
      </c>
      <c r="W62" s="0" t="n">
        <f aca="false">1/V62</f>
        <v>3.652</v>
      </c>
      <c r="X62" s="0" t="n">
        <f aca="false">R63-R62</f>
        <v>-0.00757122932855148</v>
      </c>
      <c r="Y62" s="0" t="n">
        <f aca="false">S63-S62</f>
        <v>0.00190000000000001</v>
      </c>
      <c r="Z62" s="0" t="n">
        <f aca="false">T63-T62</f>
        <v>-0.00928711788300884</v>
      </c>
      <c r="AA62" s="0" t="n">
        <f aca="false">U63-U62</f>
        <v>0.0314999999999999</v>
      </c>
      <c r="AB62" s="0" t="n">
        <f aca="false">V63-V62</f>
        <v>-0.00362067872616123</v>
      </c>
      <c r="AC62" s="0" t="n">
        <f aca="false">W63-W62</f>
        <v>0.048936441522216</v>
      </c>
      <c r="AD62" s="0" t="str">
        <f aca="false">INDEX($R$1:$W$1,MATCH(MAX(X62:AC62),X62:AC62,0))</f>
        <v>pound_to_SG</v>
      </c>
      <c r="AE62" s="0" t="n">
        <f aca="false">MATCH(MAX(X62:AC62),X62:AC62,0)</f>
        <v>6</v>
      </c>
      <c r="AF62" s="0" t="n">
        <f aca="false">IF(OR(AE62=1 , AE62=3),AF61+AG61*S62+AH61*U62,0)</f>
        <v>0</v>
      </c>
      <c r="AG62" s="0" t="n">
        <f aca="false">IF(OR(AE62=2 , AE62=5),AG61+AF61*R62+AH61*W62,0)</f>
        <v>0</v>
      </c>
      <c r="AH62" s="0" t="n">
        <f aca="false">IF(OR(AE62=4 , AE62=6),AH61+V62*AG61+AF61*T62,0)</f>
        <v>24811.3708219173</v>
      </c>
      <c r="AI62" s="0" t="n">
        <f aca="false">AF62+AG62*I62+AH62*J62</f>
        <v>45305.5631208211</v>
      </c>
    </row>
    <row r="63" customFormat="false" ht="12.8" hidden="false" customHeight="false" outlineLevel="0" collapsed="false">
      <c r="A63" s="0" t="n">
        <v>61</v>
      </c>
      <c r="B63" s="0" t="n">
        <v>1950.1</v>
      </c>
      <c r="C63" s="0" t="n">
        <v>47004.7</v>
      </c>
      <c r="D63" s="0" t="n">
        <v>247.86</v>
      </c>
      <c r="E63" s="0" t="n">
        <v>1759.8</v>
      </c>
      <c r="G63" s="0" t="n">
        <v>823.58</v>
      </c>
      <c r="H63" s="0" t="n">
        <v>139114</v>
      </c>
      <c r="I63" s="0" t="n">
        <v>0.5019</v>
      </c>
      <c r="J63" s="0" t="n">
        <v>1.8575</v>
      </c>
      <c r="K63" s="0" t="n">
        <v>5.5</v>
      </c>
      <c r="L63" s="0" t="n">
        <v>9.5</v>
      </c>
      <c r="M63" s="0" t="n">
        <v>8.75</v>
      </c>
      <c r="N63" s="0" t="n">
        <v>4.4</v>
      </c>
      <c r="O63" s="0" t="n">
        <v>3.71</v>
      </c>
      <c r="P63" s="0" t="n">
        <v>1.52</v>
      </c>
      <c r="R63" s="0" t="n">
        <f aca="false">1/I63</f>
        <v>1.99242877067145</v>
      </c>
      <c r="S63" s="0" t="n">
        <f aca="false">I63</f>
        <v>0.5019</v>
      </c>
      <c r="T63" s="0" t="n">
        <f aca="false">1/J63</f>
        <v>0.53835800807537</v>
      </c>
      <c r="U63" s="0" t="n">
        <f aca="false">J63</f>
        <v>1.8575</v>
      </c>
      <c r="V63" s="0" t="n">
        <f aca="false">S63/U63</f>
        <v>0.270201884253028</v>
      </c>
      <c r="W63" s="0" t="n">
        <f aca="false">1/V63</f>
        <v>3.70093644152222</v>
      </c>
      <c r="X63" s="0" t="n">
        <f aca="false">R64-R63</f>
        <v>0.0326826104545133</v>
      </c>
      <c r="Y63" s="0" t="n">
        <f aca="false">S64-S63</f>
        <v>-0.0081</v>
      </c>
      <c r="Z63" s="0" t="n">
        <f aca="false">T64-T63</f>
        <v>0.0142808424358208</v>
      </c>
      <c r="AA63" s="0" t="n">
        <f aca="false">U64-U63</f>
        <v>-0.048</v>
      </c>
      <c r="AB63" s="0" t="n">
        <f aca="false">V64-V63</f>
        <v>0.00269118012939784</v>
      </c>
      <c r="AC63" s="0" t="n">
        <f aca="false">W64-W63</f>
        <v>-0.036497397374788</v>
      </c>
      <c r="AD63" s="0" t="str">
        <f aca="false">INDEX($R$1:$W$1,MATCH(MAX(X63:AC63),X63:AC63,0))</f>
        <v>D_to_SG</v>
      </c>
      <c r="AE63" s="0" t="n">
        <f aca="false">MATCH(MAX(X63:AC63),X63:AC63,0)</f>
        <v>1</v>
      </c>
      <c r="AF63" s="0" t="n">
        <f aca="false">IF(OR(AE63=1 , AE63=3),AF62+AG62*S63+AH62*U63,0)</f>
        <v>46087.1213017115</v>
      </c>
      <c r="AG63" s="0" t="n">
        <f aca="false">IF(OR(AE63=2 , AE63=5),AG62+AF62*R63+AH62*W63,0)</f>
        <v>0</v>
      </c>
      <c r="AH63" s="0" t="n">
        <f aca="false">IF(OR(AE63=4 , AE63=6),AH62+V63*AG62+AF62*T63,0)</f>
        <v>0</v>
      </c>
      <c r="AI63" s="0" t="n">
        <f aca="false">AF63+AG63*I63+AH63*J63</f>
        <v>46087.1213017115</v>
      </c>
    </row>
    <row r="64" customFormat="false" ht="12.8" hidden="false" customHeight="false" outlineLevel="0" collapsed="false">
      <c r="A64" s="0" t="n">
        <v>62</v>
      </c>
      <c r="B64" s="0" t="n">
        <v>2037.8</v>
      </c>
      <c r="C64" s="0" t="n">
        <v>82235.4</v>
      </c>
      <c r="D64" s="0" t="n">
        <v>258.89</v>
      </c>
      <c r="E64" s="0" t="n">
        <v>1787.1</v>
      </c>
      <c r="G64" s="0" t="n">
        <v>906</v>
      </c>
      <c r="I64" s="0" t="n">
        <v>0.4938</v>
      </c>
      <c r="J64" s="0" t="n">
        <v>1.8095</v>
      </c>
      <c r="K64" s="0" t="n">
        <v>5.5</v>
      </c>
      <c r="L64" s="0" t="n">
        <v>9.5</v>
      </c>
      <c r="M64" s="0" t="n">
        <v>8.75</v>
      </c>
      <c r="N64" s="0" t="n">
        <v>4.04</v>
      </c>
      <c r="O64" s="0" t="n">
        <v>3.3</v>
      </c>
      <c r="P64" s="0" t="n">
        <v>0.7</v>
      </c>
      <c r="R64" s="0" t="n">
        <f aca="false">1/I64</f>
        <v>2.02511138112596</v>
      </c>
      <c r="S64" s="0" t="n">
        <f aca="false">I64</f>
        <v>0.4938</v>
      </c>
      <c r="T64" s="0" t="n">
        <f aca="false">1/J64</f>
        <v>0.552638850511191</v>
      </c>
      <c r="U64" s="0" t="n">
        <f aca="false">J64</f>
        <v>1.8095</v>
      </c>
      <c r="V64" s="0" t="n">
        <f aca="false">S64/U64</f>
        <v>0.272893064382426</v>
      </c>
      <c r="W64" s="0" t="n">
        <f aca="false">1/V64</f>
        <v>3.66443904414743</v>
      </c>
      <c r="X64" s="0" t="n">
        <f aca="false">R65-R64</f>
        <v>-0.00122957582339156</v>
      </c>
      <c r="Y64" s="0" t="n">
        <f aca="false">S65-S64</f>
        <v>0.000300000000000022</v>
      </c>
      <c r="Z64" s="0" t="n">
        <f aca="false">T65-T64</f>
        <v>-0.00379143009406702</v>
      </c>
      <c r="AA64" s="0" t="n">
        <f aca="false">U65-U64</f>
        <v>0.0125000000000002</v>
      </c>
      <c r="AB64" s="0" t="n">
        <f aca="false">V65-V64</f>
        <v>-0.00170755395432509</v>
      </c>
      <c r="AC64" s="0" t="n">
        <f aca="false">W65-W64</f>
        <v>0.0230736051138551</v>
      </c>
      <c r="AD64" s="0" t="str">
        <f aca="false">INDEX($R$1:$W$1,MATCH(MAX(X64:AC64),X64:AC64,0))</f>
        <v>pound_to_SG</v>
      </c>
      <c r="AE64" s="0" t="n">
        <f aca="false">MATCH(MAX(X64:AC64),X64:AC64,0)</f>
        <v>6</v>
      </c>
      <c r="AF64" s="0" t="n">
        <f aca="false">IF(OR(AE64=1 , AE64=3),AF63+AG63*S64+AH63*U64,0)</f>
        <v>0</v>
      </c>
      <c r="AG64" s="0" t="n">
        <f aca="false">IF(OR(AE64=2 , AE64=5),AG63+AF63*R64+AH63*W64,0)</f>
        <v>0</v>
      </c>
      <c r="AH64" s="0" t="n">
        <f aca="false">IF(OR(AE64=4 , AE64=6),AH63+V64*AG63+AF63*T64,0)</f>
        <v>25469.5337395476</v>
      </c>
      <c r="AI64" s="0" t="n">
        <f aca="false">AF64+AG64*I64+AH64*J64</f>
        <v>46087.1213017115</v>
      </c>
    </row>
    <row r="65" customFormat="false" ht="12.8" hidden="false" customHeight="false" outlineLevel="0" collapsed="false">
      <c r="A65" s="0" t="n">
        <v>63</v>
      </c>
      <c r="B65" s="0" t="n">
        <v>1924.73</v>
      </c>
      <c r="C65" s="0" t="n">
        <v>120514.6</v>
      </c>
      <c r="D65" s="0" t="n">
        <v>245.81</v>
      </c>
      <c r="E65" s="0" t="n">
        <v>1733.4</v>
      </c>
      <c r="F65" s="0" t="n">
        <v>719355</v>
      </c>
      <c r="G65" s="0" t="n">
        <v>853.9</v>
      </c>
      <c r="I65" s="0" t="n">
        <v>0.4941</v>
      </c>
      <c r="J65" s="0" t="n">
        <v>1.822</v>
      </c>
      <c r="K65" s="0" t="n">
        <v>5.5</v>
      </c>
      <c r="L65" s="0" t="n">
        <v>9.5</v>
      </c>
      <c r="M65" s="0" t="n">
        <v>8.75</v>
      </c>
      <c r="N65" s="0" t="n">
        <v>4.04</v>
      </c>
      <c r="O65" s="0" t="n">
        <v>3.3</v>
      </c>
      <c r="P65" s="0" t="n">
        <v>0.7</v>
      </c>
      <c r="R65" s="0" t="n">
        <f aca="false">1/I65</f>
        <v>2.02388180530257</v>
      </c>
      <c r="S65" s="0" t="n">
        <f aca="false">I65</f>
        <v>0.4941</v>
      </c>
      <c r="T65" s="0" t="n">
        <f aca="false">1/J65</f>
        <v>0.548847420417124</v>
      </c>
      <c r="U65" s="0" t="n">
        <f aca="false">J65</f>
        <v>1.822</v>
      </c>
      <c r="V65" s="0" t="n">
        <f aca="false">S65/U65</f>
        <v>0.271185510428101</v>
      </c>
      <c r="W65" s="0" t="n">
        <f aca="false">1/V65</f>
        <v>3.68751264926128</v>
      </c>
      <c r="X65" s="0" t="n">
        <f aca="false">R66-R65</f>
        <v>-0.00122808361972249</v>
      </c>
      <c r="Y65" s="0" t="n">
        <f aca="false">S66-S65</f>
        <v>0.000299999999999967</v>
      </c>
      <c r="Z65" s="0" t="n">
        <f aca="false">T66-T65</f>
        <v>0.00763560685054432</v>
      </c>
      <c r="AA65" s="0" t="n">
        <f aca="false">U66-U65</f>
        <v>-0.0249999999999999</v>
      </c>
      <c r="AB65" s="0" t="n">
        <f aca="false">V66-V65</f>
        <v>0.0039396982530342</v>
      </c>
      <c r="AC65" s="0" t="n">
        <f aca="false">W66-W65</f>
        <v>-0.0528039113972052</v>
      </c>
      <c r="AD65" s="0" t="str">
        <f aca="false">INDEX($R$1:$W$1,MATCH(MAX(X65:AC65),X65:AC65,0))</f>
        <v>D_to_pound</v>
      </c>
      <c r="AE65" s="0" t="n">
        <f aca="false">MATCH(MAX(X65:AC65),X65:AC65,0)</f>
        <v>3</v>
      </c>
      <c r="AF65" s="0" t="n">
        <f aca="false">IF(OR(AE65=1 , AE65=3),AF64+AG64*S65+AH64*U65,0)</f>
        <v>46405.4904734558</v>
      </c>
      <c r="AG65" s="0" t="n">
        <f aca="false">IF(OR(AE65=2 , AE65=5),AG64+AF64*R65+AH64*W65,0)</f>
        <v>0</v>
      </c>
      <c r="AH65" s="0" t="n">
        <f aca="false">IF(OR(AE65=4 , AE65=6),AH64+V65*AG64+AF64*T65,0)</f>
        <v>0</v>
      </c>
      <c r="AI65" s="0" t="n">
        <f aca="false">AF65+AG65*I65+AH65*J65</f>
        <v>46405.4904734558</v>
      </c>
    </row>
    <row r="66" customFormat="false" ht="12.8" hidden="false" customHeight="false" outlineLevel="0" collapsed="false">
      <c r="A66" s="0" t="n">
        <v>64</v>
      </c>
      <c r="B66" s="0" t="n">
        <v>1879.14</v>
      </c>
      <c r="C66" s="0" t="n">
        <v>108146.5</v>
      </c>
      <c r="D66" s="0" t="n">
        <v>242.63</v>
      </c>
      <c r="E66" s="0" t="n">
        <v>1752.8</v>
      </c>
      <c r="F66" s="0" t="n">
        <v>696592</v>
      </c>
      <c r="G66" s="0" t="n">
        <v>924</v>
      </c>
      <c r="H66" s="0" t="n">
        <v>192928</v>
      </c>
      <c r="I66" s="0" t="n">
        <v>0.4944</v>
      </c>
      <c r="J66" s="0" t="n">
        <v>1.797</v>
      </c>
      <c r="K66" s="0" t="n">
        <v>5.5</v>
      </c>
      <c r="L66" s="0" t="n">
        <v>9.5</v>
      </c>
      <c r="M66" s="0" t="n">
        <v>8.75</v>
      </c>
      <c r="N66" s="0" t="n">
        <v>4.04</v>
      </c>
      <c r="O66" s="0" t="n">
        <v>3.3</v>
      </c>
      <c r="P66" s="0" t="n">
        <v>0.7</v>
      </c>
      <c r="R66" s="0" t="n">
        <f aca="false">1/I66</f>
        <v>2.02265372168285</v>
      </c>
      <c r="S66" s="0" t="n">
        <f aca="false">I66</f>
        <v>0.4944</v>
      </c>
      <c r="T66" s="0" t="n">
        <f aca="false">1/J66</f>
        <v>0.556483027267668</v>
      </c>
      <c r="U66" s="0" t="n">
        <f aca="false">J66</f>
        <v>1.797</v>
      </c>
      <c r="V66" s="0" t="n">
        <f aca="false">S66/U66</f>
        <v>0.275125208681135</v>
      </c>
      <c r="W66" s="0" t="n">
        <f aca="false">1/V66</f>
        <v>3.63470873786408</v>
      </c>
      <c r="X66" s="0" t="n">
        <f aca="false">R67-R66</f>
        <v>-0.00408286984594808</v>
      </c>
      <c r="Y66" s="0" t="n">
        <f aca="false">S67-S66</f>
        <v>0.001</v>
      </c>
      <c r="Z66" s="0" t="n">
        <f aca="false">T67-T66</f>
        <v>0.004369468525938</v>
      </c>
      <c r="AA66" s="0" t="n">
        <f aca="false">U67-U66</f>
        <v>-0.0140000000000002</v>
      </c>
      <c r="AB66" s="0" t="n">
        <f aca="false">V67-V66</f>
        <v>0.00272111773501738</v>
      </c>
      <c r="AC66" s="0" t="n">
        <f aca="false">W67-W66</f>
        <v>-0.0355969090388863</v>
      </c>
      <c r="AD66" s="0" t="str">
        <f aca="false">INDEX($R$1:$W$1,MATCH(MAX(X66:AC66),X66:AC66,0))</f>
        <v>D_to_pound</v>
      </c>
      <c r="AE66" s="0" t="n">
        <f aca="false">MATCH(MAX(X66:AC66),X66:AC66,0)</f>
        <v>3</v>
      </c>
      <c r="AF66" s="0" t="n">
        <f aca="false">IF(OR(AE66=1 , AE66=3),AF65+AG65*S66+AH65*U66,0)</f>
        <v>46405.4904734558</v>
      </c>
      <c r="AG66" s="0" t="n">
        <f aca="false">IF(OR(AE66=2 , AE66=5),AG65+AF65*R66+AH65*W66,0)</f>
        <v>0</v>
      </c>
      <c r="AH66" s="0" t="n">
        <f aca="false">IF(OR(AE66=4 , AE66=6),AH65+V66*AG65+AF65*T66,0)</f>
        <v>0</v>
      </c>
      <c r="AI66" s="0" t="n">
        <f aca="false">AF66+AG66*I66+AH66*J66</f>
        <v>46405.4904734558</v>
      </c>
    </row>
    <row r="67" customFormat="false" ht="12.8" hidden="false" customHeight="false" outlineLevel="0" collapsed="false">
      <c r="A67" s="0" t="n">
        <v>65</v>
      </c>
      <c r="B67" s="0" t="n">
        <v>1911.14</v>
      </c>
      <c r="C67" s="0" t="n">
        <v>55904.9</v>
      </c>
      <c r="D67" s="0" t="n">
        <v>249.38</v>
      </c>
      <c r="E67" s="0" t="n">
        <v>1765.2</v>
      </c>
      <c r="F67" s="0" t="n">
        <v>600774</v>
      </c>
      <c r="G67" s="0" t="n">
        <v>897.3</v>
      </c>
      <c r="H67" s="0" t="n">
        <v>123093</v>
      </c>
      <c r="I67" s="0" t="n">
        <v>0.4954</v>
      </c>
      <c r="J67" s="0" t="n">
        <v>1.783</v>
      </c>
      <c r="K67" s="0" t="n">
        <v>5.5</v>
      </c>
      <c r="L67" s="0" t="n">
        <v>9.5</v>
      </c>
      <c r="M67" s="0" t="n">
        <v>8.75</v>
      </c>
      <c r="N67" s="0" t="n">
        <v>4.04</v>
      </c>
      <c r="O67" s="0" t="n">
        <v>3.3</v>
      </c>
      <c r="P67" s="0" t="n">
        <v>0.7</v>
      </c>
      <c r="R67" s="0" t="n">
        <f aca="false">1/I67</f>
        <v>2.0185708518369</v>
      </c>
      <c r="S67" s="0" t="n">
        <f aca="false">I67</f>
        <v>0.4954</v>
      </c>
      <c r="T67" s="0" t="n">
        <f aca="false">1/J67</f>
        <v>0.560852495793606</v>
      </c>
      <c r="U67" s="0" t="n">
        <f aca="false">J67</f>
        <v>1.783</v>
      </c>
      <c r="V67" s="0" t="n">
        <f aca="false">S67/U67</f>
        <v>0.277846326416153</v>
      </c>
      <c r="W67" s="0" t="n">
        <f aca="false">1/V67</f>
        <v>3.59911182882519</v>
      </c>
      <c r="X67" s="0" t="n">
        <f aca="false">R68-R67</f>
        <v>0</v>
      </c>
      <c r="Y67" s="0" t="n">
        <f aca="false">S68-S67</f>
        <v>0</v>
      </c>
      <c r="Z67" s="0" t="n">
        <f aca="false">T68-T67</f>
        <v>0.00668439410423705</v>
      </c>
      <c r="AA67" s="0" t="n">
        <f aca="false">U68-U67</f>
        <v>-0.0209999999999999</v>
      </c>
      <c r="AB67" s="0" t="n">
        <f aca="false">V68-V67</f>
        <v>0.00331144883923901</v>
      </c>
      <c r="AC67" s="0" t="n">
        <f aca="false">W68-W67</f>
        <v>-0.0423899878885745</v>
      </c>
      <c r="AD67" s="0" t="str">
        <f aca="false">INDEX($R$1:$W$1,MATCH(MAX(X67:AC67),X67:AC67,0))</f>
        <v>D_to_pound</v>
      </c>
      <c r="AE67" s="0" t="n">
        <f aca="false">MATCH(MAX(X67:AC67),X67:AC67,0)</f>
        <v>3</v>
      </c>
      <c r="AF67" s="0" t="n">
        <f aca="false">IF(OR(AE67=1 , AE67=3),AF66+AG66*S67+AH66*U67,0)</f>
        <v>46405.4904734558</v>
      </c>
      <c r="AG67" s="0" t="n">
        <f aca="false">IF(OR(AE67=2 , AE67=5),AG66+AF66*R67+AH66*W67,0)</f>
        <v>0</v>
      </c>
      <c r="AH67" s="0" t="n">
        <f aca="false">IF(OR(AE67=4 , AE67=6),AH66+V67*AG66+AF66*T67,0)</f>
        <v>0</v>
      </c>
      <c r="AI67" s="0" t="n">
        <f aca="false">AF67+AG67*I67+AH67*J67</f>
        <v>46405.4904734558</v>
      </c>
    </row>
    <row r="68" customFormat="false" ht="12.8" hidden="false" customHeight="false" outlineLevel="0" collapsed="false">
      <c r="A68" s="0" t="n">
        <v>66</v>
      </c>
      <c r="B68" s="0" t="n">
        <v>1924.57</v>
      </c>
      <c r="C68" s="0" t="n">
        <v>122242</v>
      </c>
      <c r="D68" s="0" t="n">
        <v>252.21</v>
      </c>
      <c r="E68" s="0" t="n">
        <v>1766.3</v>
      </c>
      <c r="F68" s="0" t="n">
        <v>707820</v>
      </c>
      <c r="G68" s="0" t="n">
        <v>895.5</v>
      </c>
      <c r="H68" s="0" t="n">
        <v>108628</v>
      </c>
      <c r="I68" s="0" t="n">
        <v>0.4954</v>
      </c>
      <c r="J68" s="0" t="n">
        <v>1.762</v>
      </c>
      <c r="K68" s="0" t="n">
        <v>5.5</v>
      </c>
      <c r="L68" s="0" t="n">
        <v>10</v>
      </c>
      <c r="M68" s="0" t="n">
        <v>8.625</v>
      </c>
      <c r="N68" s="0" t="n">
        <v>3.91</v>
      </c>
      <c r="O68" s="0" t="n">
        <v>3.29</v>
      </c>
      <c r="P68" s="0" t="n">
        <v>2.21</v>
      </c>
      <c r="R68" s="0" t="n">
        <f aca="false">1/I68</f>
        <v>2.0185708518369</v>
      </c>
      <c r="S68" s="0" t="n">
        <f aca="false">I68</f>
        <v>0.4954</v>
      </c>
      <c r="T68" s="0" t="n">
        <f aca="false">1/J68</f>
        <v>0.567536889897843</v>
      </c>
      <c r="U68" s="0" t="n">
        <f aca="false">J68</f>
        <v>1.762</v>
      </c>
      <c r="V68" s="0" t="n">
        <f aca="false">S68/U68</f>
        <v>0.281157775255392</v>
      </c>
      <c r="W68" s="0" t="n">
        <f aca="false">1/V68</f>
        <v>3.55672184093662</v>
      </c>
      <c r="X68" s="0" t="n">
        <f aca="false">R69-R68</f>
        <v>-0.00203525998370369</v>
      </c>
      <c r="Y68" s="0" t="n">
        <f aca="false">S69-S68</f>
        <v>0.0005</v>
      </c>
      <c r="Z68" s="0" t="n">
        <f aca="false">T69-T68</f>
        <v>0.000644928283974888</v>
      </c>
      <c r="AA68" s="0" t="n">
        <f aca="false">U69-U68</f>
        <v>-0.002</v>
      </c>
      <c r="AB68" s="0" t="n">
        <f aca="false">V69-V68</f>
        <v>0.00060358838097202</v>
      </c>
      <c r="AC68" s="0" t="n">
        <f aca="false">W69-W68</f>
        <v>-0.00761919927499122</v>
      </c>
      <c r="AD68" s="0" t="str">
        <f aca="false">INDEX($R$1:$W$1,MATCH(MAX(X68:AC68),X68:AC68,0))</f>
        <v>D_to_pound</v>
      </c>
      <c r="AE68" s="0" t="n">
        <f aca="false">MATCH(MAX(X68:AC68),X68:AC68,0)</f>
        <v>3</v>
      </c>
      <c r="AF68" s="0" t="n">
        <f aca="false">IF(OR(AE68=1 , AE68=3),AF67+AG67*S68+AH67*U68,0)</f>
        <v>46405.4904734558</v>
      </c>
      <c r="AG68" s="0" t="n">
        <f aca="false">IF(OR(AE68=2 , AE68=5),AG67+AF67*R68+AH67*W68,0)</f>
        <v>0</v>
      </c>
      <c r="AH68" s="0" t="n">
        <f aca="false">IF(OR(AE68=4 , AE68=6),AH67+V68*AG67+AF67*T68,0)</f>
        <v>0</v>
      </c>
      <c r="AI68" s="0" t="n">
        <f aca="false">AF68+AG68*I68+AH68*J68</f>
        <v>46405.4904734558</v>
      </c>
    </row>
    <row r="69" customFormat="false" ht="12.8" hidden="false" customHeight="false" outlineLevel="0" collapsed="false">
      <c r="A69" s="0" t="n">
        <v>67</v>
      </c>
      <c r="B69" s="0" t="n">
        <v>1962.04</v>
      </c>
      <c r="C69" s="0" t="n">
        <v>130958.8</v>
      </c>
      <c r="D69" s="0" t="n">
        <v>256.66</v>
      </c>
      <c r="E69" s="0" t="n">
        <v>1718.5</v>
      </c>
      <c r="F69" s="0" t="n">
        <v>623374</v>
      </c>
      <c r="G69" s="0" t="n">
        <v>857.74</v>
      </c>
      <c r="H69" s="0" t="n">
        <v>90183</v>
      </c>
      <c r="I69" s="0" t="n">
        <v>0.4959</v>
      </c>
      <c r="J69" s="0" t="n">
        <v>1.76</v>
      </c>
      <c r="K69" s="0" t="n">
        <v>5.5</v>
      </c>
      <c r="L69" s="0" t="n">
        <v>10</v>
      </c>
      <c r="M69" s="0" t="n">
        <v>8.5</v>
      </c>
      <c r="N69" s="0" t="n">
        <v>3.91</v>
      </c>
      <c r="O69" s="0" t="n">
        <v>3.29</v>
      </c>
      <c r="P69" s="0" t="n">
        <v>2.21</v>
      </c>
      <c r="R69" s="0" t="n">
        <f aca="false">1/I69</f>
        <v>2.0165355918532</v>
      </c>
      <c r="S69" s="0" t="n">
        <f aca="false">I69</f>
        <v>0.4959</v>
      </c>
      <c r="T69" s="0" t="n">
        <f aca="false">1/J69</f>
        <v>0.568181818181818</v>
      </c>
      <c r="U69" s="0" t="n">
        <f aca="false">J69</f>
        <v>1.76</v>
      </c>
      <c r="V69" s="0" t="n">
        <f aca="false">S69/U69</f>
        <v>0.281761363636364</v>
      </c>
      <c r="W69" s="0" t="n">
        <f aca="false">1/V69</f>
        <v>3.54910264166163</v>
      </c>
      <c r="X69" s="0" t="n">
        <f aca="false">R70-R69</f>
        <v>-0.00162525536316993</v>
      </c>
      <c r="Y69" s="0" t="n">
        <f aca="false">S70-S69</f>
        <v>0.000400000000000011</v>
      </c>
      <c r="Z69" s="0" t="n">
        <f aca="false">T70-T69</f>
        <v>0.00210617725587781</v>
      </c>
      <c r="AA69" s="0" t="n">
        <f aca="false">U70-U69</f>
        <v>-0.00649999999999995</v>
      </c>
      <c r="AB69" s="0" t="n">
        <f aca="false">V70-V69</f>
        <v>0.00127256849936491</v>
      </c>
      <c r="AC69" s="0" t="n">
        <f aca="false">W70-W69</f>
        <v>-0.0159573666263646</v>
      </c>
      <c r="AD69" s="0" t="str">
        <f aca="false">INDEX($R$1:$W$1,MATCH(MAX(X69:AC69),X69:AC69,0))</f>
        <v>D_to_pound</v>
      </c>
      <c r="AE69" s="0" t="n">
        <f aca="false">MATCH(MAX(X69:AC69),X69:AC69,0)</f>
        <v>3</v>
      </c>
      <c r="AF69" s="0" t="n">
        <f aca="false">IF(OR(AE69=1 , AE69=3),AF68+AG68*S69+AH68*U69,0)</f>
        <v>46405.4904734558</v>
      </c>
      <c r="AG69" s="0" t="n">
        <f aca="false">IF(OR(AE69=2 , AE69=5),AG68+AF68*R69+AH68*W69,0)</f>
        <v>0</v>
      </c>
      <c r="AH69" s="0" t="n">
        <f aca="false">IF(OR(AE69=4 , AE69=6),AH68+V69*AG68+AF68*T69,0)</f>
        <v>0</v>
      </c>
      <c r="AI69" s="0" t="n">
        <f aca="false">AF69+AG69*I69+AH69*J69</f>
        <v>46405.4904734558</v>
      </c>
    </row>
    <row r="70" customFormat="false" ht="12.8" hidden="false" customHeight="false" outlineLevel="0" collapsed="false">
      <c r="A70" s="0" t="n">
        <v>68</v>
      </c>
      <c r="B70" s="0" t="n">
        <v>2000.99</v>
      </c>
      <c r="C70" s="0" t="n">
        <v>76869.3</v>
      </c>
      <c r="D70" s="0" t="n">
        <v>259.21</v>
      </c>
      <c r="E70" s="0" t="n">
        <v>1748.1</v>
      </c>
      <c r="F70" s="0" t="n">
        <v>515784</v>
      </c>
      <c r="G70" s="0" t="n">
        <v>886.58</v>
      </c>
      <c r="H70" s="0" t="n">
        <v>78752</v>
      </c>
      <c r="I70" s="0" t="n">
        <v>0.4963</v>
      </c>
      <c r="J70" s="0" t="n">
        <v>1.7535</v>
      </c>
      <c r="K70" s="0" t="n">
        <v>5.5</v>
      </c>
      <c r="L70" s="0" t="n">
        <v>10</v>
      </c>
      <c r="M70" s="0" t="n">
        <v>8.5</v>
      </c>
      <c r="N70" s="0" t="n">
        <v>3.91</v>
      </c>
      <c r="O70" s="0" t="n">
        <v>3.29</v>
      </c>
      <c r="P70" s="0" t="n">
        <v>2.21</v>
      </c>
      <c r="R70" s="0" t="n">
        <f aca="false">1/I70</f>
        <v>2.01491033649003</v>
      </c>
      <c r="S70" s="0" t="n">
        <f aca="false">I70</f>
        <v>0.4963</v>
      </c>
      <c r="T70" s="0" t="n">
        <f aca="false">1/J70</f>
        <v>0.570287995437696</v>
      </c>
      <c r="U70" s="0" t="n">
        <f aca="false">J70</f>
        <v>1.7535</v>
      </c>
      <c r="V70" s="0" t="n">
        <f aca="false">S70/U70</f>
        <v>0.283033932135728</v>
      </c>
      <c r="W70" s="0" t="n">
        <f aca="false">1/V70</f>
        <v>3.53314527503526</v>
      </c>
      <c r="X70" s="0" t="n">
        <f aca="false">R71-R70</f>
        <v>-0.000405904580275784</v>
      </c>
      <c r="Y70" s="0" t="n">
        <f aca="false">S71-S70</f>
        <v>9.9999999999989E-005</v>
      </c>
      <c r="Z70" s="0" t="n">
        <f aca="false">T71-T70</f>
        <v>-0.00339457140141486</v>
      </c>
      <c r="AA70" s="0" t="n">
        <f aca="false">U71-U70</f>
        <v>0.0105</v>
      </c>
      <c r="AB70" s="0" t="n">
        <f aca="false">V71-V70</f>
        <v>-0.00162803644411857</v>
      </c>
      <c r="AC70" s="0" t="n">
        <f aca="false">W71-W70</f>
        <v>0.0204405428535388</v>
      </c>
      <c r="AD70" s="0" t="str">
        <f aca="false">INDEX($R$1:$W$1,MATCH(MAX(X70:AC70),X70:AC70,0))</f>
        <v>pound_to_SG</v>
      </c>
      <c r="AE70" s="0" t="n">
        <f aca="false">MATCH(MAX(X70:AC70),X70:AC70,0)</f>
        <v>6</v>
      </c>
      <c r="AF70" s="0" t="n">
        <f aca="false">IF(OR(AE70=1 , AE70=3),AF69+AG69*S70+AH69*U70,0)</f>
        <v>0</v>
      </c>
      <c r="AG70" s="0" t="n">
        <f aca="false">IF(OR(AE70=2 , AE70=5),AG69+AF69*R70+AH69*W70,0)</f>
        <v>0</v>
      </c>
      <c r="AH70" s="0" t="n">
        <f aca="false">IF(OR(AE70=4 , AE70=6),AH69+V70*AG69+AF69*T70,0)</f>
        <v>26464.4941394102</v>
      </c>
      <c r="AI70" s="0" t="n">
        <f aca="false">AF70+AG70*I70+AH70*J70</f>
        <v>46405.4904734558</v>
      </c>
    </row>
    <row r="71" customFormat="false" ht="12.8" hidden="false" customHeight="false" outlineLevel="0" collapsed="false">
      <c r="A71" s="0" t="n">
        <v>69</v>
      </c>
      <c r="B71" s="0" t="n">
        <v>2039.95</v>
      </c>
      <c r="C71" s="0" t="n">
        <v>112223.3</v>
      </c>
      <c r="D71" s="0" t="n">
        <v>264.43</v>
      </c>
      <c r="E71" s="0" t="n">
        <v>1760.1</v>
      </c>
      <c r="F71" s="0" t="n">
        <v>562510</v>
      </c>
      <c r="G71" s="0" t="n">
        <v>892.3</v>
      </c>
      <c r="H71" s="0" t="n">
        <v>77568</v>
      </c>
      <c r="I71" s="0" t="n">
        <v>0.4964</v>
      </c>
      <c r="J71" s="0" t="n">
        <v>1.764</v>
      </c>
      <c r="K71" s="0" t="n">
        <v>5.5</v>
      </c>
      <c r="L71" s="0" t="n">
        <v>10</v>
      </c>
      <c r="M71" s="0" t="n">
        <v>8.5</v>
      </c>
      <c r="N71" s="0" t="n">
        <v>3.91</v>
      </c>
      <c r="O71" s="0" t="n">
        <v>3.29</v>
      </c>
      <c r="P71" s="0" t="n">
        <v>2.21</v>
      </c>
      <c r="R71" s="0" t="n">
        <f aca="false">1/I71</f>
        <v>2.01450443190975</v>
      </c>
      <c r="S71" s="0" t="n">
        <f aca="false">I71</f>
        <v>0.4964</v>
      </c>
      <c r="T71" s="0" t="n">
        <f aca="false">1/J71</f>
        <v>0.566893424036281</v>
      </c>
      <c r="U71" s="0" t="n">
        <f aca="false">J71</f>
        <v>1.764</v>
      </c>
      <c r="V71" s="0" t="n">
        <f aca="false">S71/U71</f>
        <v>0.28140589569161</v>
      </c>
      <c r="W71" s="0" t="n">
        <f aca="false">1/V71</f>
        <v>3.5535858178888</v>
      </c>
      <c r="X71" s="0" t="n">
        <f aca="false">R72-R71</f>
        <v>-0.00202707228004595</v>
      </c>
      <c r="Y71" s="0" t="n">
        <f aca="false">S72-S71</f>
        <v>0.0005</v>
      </c>
      <c r="Z71" s="0" t="n">
        <f aca="false">T72-T71</f>
        <v>-0.00144247690594468</v>
      </c>
      <c r="AA71" s="0" t="n">
        <f aca="false">U72-U71</f>
        <v>0.00449999999999995</v>
      </c>
      <c r="AB71" s="0" t="n">
        <f aca="false">V72-V71</f>
        <v>-0.000433320062545761</v>
      </c>
      <c r="AC71" s="0" t="n">
        <f aca="false">W72-W71</f>
        <v>0.00548039261633182</v>
      </c>
      <c r="AD71" s="0" t="str">
        <f aca="false">INDEX($R$1:$W$1,MATCH(MAX(X71:AC71),X71:AC71,0))</f>
        <v>pound_to_SG</v>
      </c>
      <c r="AE71" s="0" t="n">
        <f aca="false">MATCH(MAX(X71:AC71),X71:AC71,0)</f>
        <v>6</v>
      </c>
      <c r="AF71" s="0" t="n">
        <f aca="false">IF(OR(AE71=1 , AE71=3),AF70+AG70*S71+AH70*U71,0)</f>
        <v>0</v>
      </c>
      <c r="AG71" s="0" t="n">
        <f aca="false">IF(OR(AE71=2 , AE71=5),AG70+AF70*R71+AH70*W71,0)</f>
        <v>0</v>
      </c>
      <c r="AH71" s="0" t="n">
        <f aca="false">IF(OR(AE71=4 , AE71=6),AH70+V71*AG70+AF70*T71,0)</f>
        <v>26464.4941394102</v>
      </c>
      <c r="AI71" s="0" t="n">
        <f aca="false">AF71+AG71*I71+AH71*J71</f>
        <v>46683.3676619196</v>
      </c>
    </row>
    <row r="72" customFormat="false" ht="12.8" hidden="false" customHeight="false" outlineLevel="0" collapsed="false">
      <c r="A72" s="0" t="n">
        <v>70</v>
      </c>
      <c r="B72" s="0" t="n">
        <v>2071.29</v>
      </c>
      <c r="C72" s="0" t="n">
        <v>107323.4</v>
      </c>
      <c r="D72" s="0" t="n">
        <v>267.98</v>
      </c>
      <c r="E72" s="0" t="n">
        <v>1808.7</v>
      </c>
      <c r="F72" s="0" t="n">
        <v>732639</v>
      </c>
      <c r="G72" s="0" t="n">
        <v>892.2</v>
      </c>
      <c r="H72" s="0" t="n">
        <v>81156</v>
      </c>
      <c r="I72" s="0" t="n">
        <v>0.4969</v>
      </c>
      <c r="J72" s="0" t="n">
        <v>1.7685</v>
      </c>
      <c r="K72" s="0" t="n">
        <v>5.5</v>
      </c>
      <c r="L72" s="0" t="n">
        <v>10</v>
      </c>
      <c r="M72" s="0" t="n">
        <v>8.5</v>
      </c>
      <c r="N72" s="0" t="n">
        <v>3.89</v>
      </c>
      <c r="O72" s="0" t="n">
        <v>3.48</v>
      </c>
      <c r="P72" s="0" t="n">
        <v>1.87</v>
      </c>
      <c r="R72" s="0" t="n">
        <f aca="false">1/I72</f>
        <v>2.0124773596297</v>
      </c>
      <c r="S72" s="0" t="n">
        <f aca="false">I72</f>
        <v>0.4969</v>
      </c>
      <c r="T72" s="0" t="n">
        <f aca="false">1/J72</f>
        <v>0.565450947130336</v>
      </c>
      <c r="U72" s="0" t="n">
        <f aca="false">J72</f>
        <v>1.7685</v>
      </c>
      <c r="V72" s="0" t="n">
        <f aca="false">S72/U72</f>
        <v>0.280972575629064</v>
      </c>
      <c r="W72" s="0" t="n">
        <f aca="false">1/V72</f>
        <v>3.55906621050513</v>
      </c>
      <c r="X72" s="0" t="n">
        <f aca="false">R73-R72</f>
        <v>0.000405088035352108</v>
      </c>
      <c r="Y72" s="0" t="n">
        <f aca="false">S73-S72</f>
        <v>-9.9999999999989E-005</v>
      </c>
      <c r="Z72" s="0" t="n">
        <f aca="false">T73-T72</f>
        <v>-0.0243839630377058</v>
      </c>
      <c r="AA72" s="0" t="n">
        <f aca="false">U73-U72</f>
        <v>0.0797000000000001</v>
      </c>
      <c r="AB72" s="0" t="n">
        <f aca="false">V73-V72</f>
        <v>-0.0121704979318453</v>
      </c>
      <c r="AC72" s="0" t="n">
        <f aca="false">W73-W72</f>
        <v>0.161143129269425</v>
      </c>
      <c r="AD72" s="0" t="str">
        <f aca="false">INDEX($R$1:$W$1,MATCH(MAX(X72:AC72),X72:AC72,0))</f>
        <v>pound_to_SG</v>
      </c>
      <c r="AE72" s="0" t="n">
        <f aca="false">MATCH(MAX(X72:AC72),X72:AC72,0)</f>
        <v>6</v>
      </c>
      <c r="AF72" s="0" t="n">
        <f aca="false">IF(OR(AE72=1 , AE72=3),AF71+AG71*S72+AH71*U72,0)</f>
        <v>0</v>
      </c>
      <c r="AG72" s="0" t="n">
        <f aca="false">IF(OR(AE72=2 , AE72=5),AG71+AF71*R72+AH71*W72,0)</f>
        <v>0</v>
      </c>
      <c r="AH72" s="0" t="n">
        <f aca="false">IF(OR(AE72=4 , AE72=6),AH71+V72*AG71+AF71*T72,0)</f>
        <v>26464.4941394102</v>
      </c>
      <c r="AI72" s="0" t="n">
        <f aca="false">AF72+AG72*I72+AH72*J72</f>
        <v>46802.457885547</v>
      </c>
    </row>
    <row r="73" customFormat="false" ht="12.8" hidden="false" customHeight="false" outlineLevel="0" collapsed="false">
      <c r="A73" s="0" t="n">
        <v>71</v>
      </c>
      <c r="B73" s="0" t="n">
        <v>2074.27</v>
      </c>
      <c r="C73" s="0" t="n">
        <v>86773.8</v>
      </c>
      <c r="D73" s="0" t="n">
        <v>269.06</v>
      </c>
      <c r="E73" s="0" t="n">
        <v>1815.3</v>
      </c>
      <c r="F73" s="0" t="n">
        <v>793827</v>
      </c>
      <c r="G73" s="0" t="n">
        <v>932.3</v>
      </c>
      <c r="I73" s="0" t="n">
        <v>0.4968</v>
      </c>
      <c r="J73" s="0" t="n">
        <v>1.8482</v>
      </c>
      <c r="K73" s="0" t="n">
        <v>5.5</v>
      </c>
      <c r="L73" s="0" t="n">
        <v>10</v>
      </c>
      <c r="M73" s="0" t="n">
        <v>8.5</v>
      </c>
      <c r="N73" s="0" t="n">
        <v>3.89</v>
      </c>
      <c r="O73" s="0" t="n">
        <v>3.48</v>
      </c>
      <c r="P73" s="0" t="n">
        <v>1.87</v>
      </c>
      <c r="R73" s="0" t="n">
        <f aca="false">1/I73</f>
        <v>2.01288244766506</v>
      </c>
      <c r="S73" s="0" t="n">
        <f aca="false">I73</f>
        <v>0.4968</v>
      </c>
      <c r="T73" s="0" t="n">
        <f aca="false">1/J73</f>
        <v>0.541066984092631</v>
      </c>
      <c r="U73" s="0" t="n">
        <f aca="false">J73</f>
        <v>1.8482</v>
      </c>
      <c r="V73" s="0" t="n">
        <f aca="false">S73/U73</f>
        <v>0.268802077697219</v>
      </c>
      <c r="W73" s="0" t="n">
        <f aca="false">1/V73</f>
        <v>3.72020933977456</v>
      </c>
      <c r="X73" s="0" t="n">
        <f aca="false">R74-R73</f>
        <v>0.00162198424469384</v>
      </c>
      <c r="Y73" s="0" t="n">
        <f aca="false">S74-S73</f>
        <v>-0.000400000000000011</v>
      </c>
      <c r="Z73" s="0" t="n">
        <f aca="false">T74-T73</f>
        <v>-0.00023410145336622</v>
      </c>
      <c r="AA73" s="0" t="n">
        <f aca="false">U74-U73</f>
        <v>0.000799999999999912</v>
      </c>
      <c r="AB73" s="0" t="n">
        <f aca="false">V74-V73</f>
        <v>-0.000332634755088046</v>
      </c>
      <c r="AC73" s="0" t="n">
        <f aca="false">W74-W73</f>
        <v>0.0046093548265711</v>
      </c>
      <c r="AD73" s="0" t="str">
        <f aca="false">INDEX($R$1:$W$1,MATCH(MAX(X73:AC73),X73:AC73,0))</f>
        <v>pound_to_SG</v>
      </c>
      <c r="AE73" s="0" t="n">
        <f aca="false">MATCH(MAX(X73:AC73),X73:AC73,0)</f>
        <v>6</v>
      </c>
      <c r="AF73" s="0" t="n">
        <f aca="false">IF(OR(AE73=1 , AE73=3),AF72+AG72*S73+AH72*U73,0)</f>
        <v>0</v>
      </c>
      <c r="AG73" s="0" t="n">
        <f aca="false">IF(OR(AE73=2 , AE73=5),AG72+AF72*R73+AH72*W73,0)</f>
        <v>0</v>
      </c>
      <c r="AH73" s="0" t="n">
        <f aca="false">IF(OR(AE73=4 , AE73=6),AH72+V73*AG72+AF72*T73,0)</f>
        <v>26464.4941394102</v>
      </c>
      <c r="AI73" s="0" t="n">
        <f aca="false">AF73+AG73*I73+AH73*J73</f>
        <v>48911.6780684579</v>
      </c>
    </row>
    <row r="74" customFormat="false" ht="12.8" hidden="false" customHeight="false" outlineLevel="0" collapsed="false">
      <c r="A74" s="0" t="n">
        <v>72</v>
      </c>
      <c r="B74" s="0" t="n">
        <v>2064.32</v>
      </c>
      <c r="C74" s="0" t="n">
        <v>76976.2</v>
      </c>
      <c r="D74" s="0" t="n">
        <v>268.85</v>
      </c>
      <c r="E74" s="0" t="n">
        <v>1825.7</v>
      </c>
      <c r="F74" s="0" t="n">
        <v>874942</v>
      </c>
      <c r="G74" s="0" t="n">
        <v>946.5</v>
      </c>
      <c r="I74" s="0" t="n">
        <v>0.4964</v>
      </c>
      <c r="J74" s="0" t="n">
        <v>1.849</v>
      </c>
      <c r="K74" s="0" t="n">
        <v>5.5</v>
      </c>
      <c r="L74" s="0" t="n">
        <v>10</v>
      </c>
      <c r="M74" s="0" t="n">
        <v>8.5</v>
      </c>
      <c r="N74" s="0" t="n">
        <v>3.89</v>
      </c>
      <c r="O74" s="0" t="n">
        <v>3.48</v>
      </c>
      <c r="P74" s="0" t="n">
        <v>1.87</v>
      </c>
      <c r="R74" s="0" t="n">
        <f aca="false">1/I74</f>
        <v>2.01450443190975</v>
      </c>
      <c r="S74" s="0" t="n">
        <f aca="false">I74</f>
        <v>0.4964</v>
      </c>
      <c r="T74" s="0" t="n">
        <f aca="false">1/J74</f>
        <v>0.540832882639264</v>
      </c>
      <c r="U74" s="0" t="n">
        <f aca="false">J74</f>
        <v>1.849</v>
      </c>
      <c r="V74" s="0" t="n">
        <f aca="false">S74/U74</f>
        <v>0.268469442942131</v>
      </c>
      <c r="W74" s="0" t="n">
        <f aca="false">1/V74</f>
        <v>3.72481869460113</v>
      </c>
      <c r="X74" s="0" t="n">
        <f aca="false">R75-R74</f>
        <v>0.00121820465545808</v>
      </c>
      <c r="Y74" s="0" t="n">
        <f aca="false">S75-S74</f>
        <v>-0.000299999999999967</v>
      </c>
      <c r="Z74" s="0" t="n">
        <f aca="false">T75-T74</f>
        <v>0.00329596707234725</v>
      </c>
      <c r="AA74" s="0" t="n">
        <f aca="false">U75-U74</f>
        <v>-0.0111999999999999</v>
      </c>
      <c r="AB74" s="0" t="n">
        <f aca="false">V75-V74</f>
        <v>0.00147287939979968</v>
      </c>
      <c r="AC74" s="0" t="n">
        <f aca="false">W75-W74</f>
        <v>-0.0203236331215875</v>
      </c>
      <c r="AD74" s="0" t="str">
        <f aca="false">INDEX($R$1:$W$1,MATCH(MAX(X74:AC74),X74:AC74,0))</f>
        <v>D_to_pound</v>
      </c>
      <c r="AE74" s="0" t="n">
        <f aca="false">MATCH(MAX(X74:AC74),X74:AC74,0)</f>
        <v>3</v>
      </c>
      <c r="AF74" s="0" t="n">
        <f aca="false">IF(OR(AE74=1 , AE74=3),AF73+AG73*S74+AH73*U74,0)</f>
        <v>48932.8496637695</v>
      </c>
      <c r="AG74" s="0" t="n">
        <f aca="false">IF(OR(AE74=2 , AE74=5),AG73+AF73*R74+AH73*W74,0)</f>
        <v>0</v>
      </c>
      <c r="AH74" s="0" t="n">
        <f aca="false">IF(OR(AE74=4 , AE74=6),AH73+V74*AG73+AF73*T74,0)</f>
        <v>0</v>
      </c>
      <c r="AI74" s="0" t="n">
        <f aca="false">AF74+AG74*I74+AH74*J74</f>
        <v>48932.8496637695</v>
      </c>
    </row>
    <row r="75" customFormat="false" ht="12.8" hidden="false" customHeight="false" outlineLevel="0" collapsed="false">
      <c r="A75" s="0" t="n">
        <v>73</v>
      </c>
      <c r="B75" s="0" t="n">
        <v>2067.64</v>
      </c>
      <c r="C75" s="0" t="n">
        <v>101352.4</v>
      </c>
      <c r="D75" s="0" t="n">
        <v>268.91</v>
      </c>
      <c r="E75" s="0" t="n">
        <v>1832.2</v>
      </c>
      <c r="F75" s="0" t="n">
        <v>635885</v>
      </c>
      <c r="G75" s="0" t="n">
        <v>961.5</v>
      </c>
      <c r="H75" s="0" t="n">
        <v>163436</v>
      </c>
      <c r="I75" s="0" t="n">
        <v>0.4961</v>
      </c>
      <c r="J75" s="0" t="n">
        <v>1.8378</v>
      </c>
      <c r="K75" s="0" t="n">
        <v>5.5</v>
      </c>
      <c r="L75" s="0" t="n">
        <v>9.5</v>
      </c>
      <c r="M75" s="0" t="n">
        <v>8.5</v>
      </c>
      <c r="N75" s="0" t="n">
        <v>3.89</v>
      </c>
      <c r="O75" s="0" t="n">
        <v>3.48</v>
      </c>
      <c r="P75" s="0" t="n">
        <v>1.87</v>
      </c>
      <c r="R75" s="0" t="n">
        <f aca="false">1/I75</f>
        <v>2.01572263656521</v>
      </c>
      <c r="S75" s="0" t="n">
        <f aca="false">I75</f>
        <v>0.4961</v>
      </c>
      <c r="T75" s="0" t="n">
        <f aca="false">1/J75</f>
        <v>0.544128849711612</v>
      </c>
      <c r="U75" s="0" t="n">
        <f aca="false">J75</f>
        <v>1.8378</v>
      </c>
      <c r="V75" s="0" t="n">
        <f aca="false">S75/U75</f>
        <v>0.269942322341931</v>
      </c>
      <c r="W75" s="0" t="n">
        <f aca="false">1/V75</f>
        <v>3.70449506147954</v>
      </c>
      <c r="X75" s="0" t="n">
        <f aca="false">R76-R75</f>
        <v>-0.0109110888506936</v>
      </c>
      <c r="Y75" s="0" t="n">
        <f aca="false">S76-S75</f>
        <v>0.00269999999999998</v>
      </c>
      <c r="Z75" s="0" t="n">
        <f aca="false">T76-T75</f>
        <v>-0.01263801792846</v>
      </c>
      <c r="AA75" s="0" t="n">
        <f aca="false">U76-U75</f>
        <v>0.0436999999999999</v>
      </c>
      <c r="AB75" s="0" t="n">
        <f aca="false">V76-V75</f>
        <v>-0.00483469544849446</v>
      </c>
      <c r="AC75" s="0" t="n">
        <f aca="false">W76-W75</f>
        <v>0.0675578655453188</v>
      </c>
      <c r="AD75" s="0" t="str">
        <f aca="false">INDEX($R$1:$W$1,MATCH(MAX(X75:AC75),X75:AC75,0))</f>
        <v>pound_to_SG</v>
      </c>
      <c r="AE75" s="0" t="n">
        <f aca="false">MATCH(MAX(X75:AC75),X75:AC75,0)</f>
        <v>6</v>
      </c>
      <c r="AF75" s="0" t="n">
        <f aca="false">IF(OR(AE75=1 , AE75=3),AF74+AG74*S75+AH74*U75,0)</f>
        <v>0</v>
      </c>
      <c r="AG75" s="0" t="n">
        <f aca="false">IF(OR(AE75=2 , AE75=5),AG74+AF74*R75+AH74*W75,0)</f>
        <v>0</v>
      </c>
      <c r="AH75" s="0" t="n">
        <f aca="false">IF(OR(AE75=4 , AE75=6),AH74+V75*AG74+AF74*T75,0)</f>
        <v>26625.7752006581</v>
      </c>
      <c r="AI75" s="0" t="n">
        <f aca="false">AF75+AG75*I75+AH75*J75</f>
        <v>48932.8496637695</v>
      </c>
    </row>
    <row r="76" customFormat="false" ht="12.8" hidden="false" customHeight="false" outlineLevel="0" collapsed="false">
      <c r="A76" s="0" t="n">
        <v>74</v>
      </c>
      <c r="B76" s="0" t="n">
        <v>1978.12</v>
      </c>
      <c r="C76" s="0" t="n">
        <v>83300.9</v>
      </c>
      <c r="D76" s="0" t="n">
        <v>258.07</v>
      </c>
      <c r="E76" s="0" t="n">
        <v>1756.9</v>
      </c>
      <c r="F76" s="0" t="n">
        <v>673133</v>
      </c>
      <c r="G76" s="0" t="n">
        <v>930</v>
      </c>
      <c r="H76" s="0" t="n">
        <v>130940</v>
      </c>
      <c r="I76" s="0" t="n">
        <v>0.4988</v>
      </c>
      <c r="J76" s="0" t="n">
        <v>1.8815</v>
      </c>
      <c r="K76" s="0" t="n">
        <v>5.5</v>
      </c>
      <c r="L76" s="0" t="n">
        <v>9.5</v>
      </c>
      <c r="M76" s="0" t="n">
        <v>8.5</v>
      </c>
      <c r="N76" s="0" t="n">
        <v>3.89</v>
      </c>
      <c r="O76" s="0" t="n">
        <v>3.48</v>
      </c>
      <c r="P76" s="0" t="n">
        <v>1.87</v>
      </c>
      <c r="R76" s="0" t="n">
        <f aca="false">1/I76</f>
        <v>2.00481154771451</v>
      </c>
      <c r="S76" s="0" t="n">
        <f aca="false">I76</f>
        <v>0.4988</v>
      </c>
      <c r="T76" s="0" t="n">
        <f aca="false">1/J76</f>
        <v>0.531490831783152</v>
      </c>
      <c r="U76" s="0" t="n">
        <f aca="false">J76</f>
        <v>1.8815</v>
      </c>
      <c r="V76" s="0" t="n">
        <f aca="false">S76/U76</f>
        <v>0.265107626893436</v>
      </c>
      <c r="W76" s="0" t="n">
        <f aca="false">1/V76</f>
        <v>3.77205292702486</v>
      </c>
      <c r="X76" s="0" t="n">
        <f aca="false">R77-R76</f>
        <v>-0.00200762221882078</v>
      </c>
      <c r="Y76" s="0" t="n">
        <f aca="false">S77-S76</f>
        <v>0.0005</v>
      </c>
      <c r="Z76" s="0" t="n">
        <f aca="false">T77-T76</f>
        <v>0.00269720240488247</v>
      </c>
      <c r="AA76" s="0" t="n">
        <f aca="false">U77-U76</f>
        <v>-0.00950000000000006</v>
      </c>
      <c r="AB76" s="0" t="n">
        <f aca="false">V77-V76</f>
        <v>0.00161245857664943</v>
      </c>
      <c r="AC76" s="0" t="n">
        <f aca="false">W77-W76</f>
        <v>-0.022803978496921</v>
      </c>
      <c r="AD76" s="0" t="str">
        <f aca="false">INDEX($R$1:$W$1,MATCH(MAX(X76:AC76),X76:AC76,0))</f>
        <v>D_to_pound</v>
      </c>
      <c r="AE76" s="0" t="n">
        <f aca="false">MATCH(MAX(X76:AC76),X76:AC76,0)</f>
        <v>3</v>
      </c>
      <c r="AF76" s="0" t="n">
        <f aca="false">IF(OR(AE76=1 , AE76=3),AF75+AG75*S76+AH75*U76,0)</f>
        <v>50096.3960400382</v>
      </c>
      <c r="AG76" s="0" t="n">
        <f aca="false">IF(OR(AE76=2 , AE76=5),AG75+AF75*R76+AH75*W76,0)</f>
        <v>0</v>
      </c>
      <c r="AH76" s="0" t="n">
        <f aca="false">IF(OR(AE76=4 , AE76=6),AH75+V76*AG75+AF75*T76,0)</f>
        <v>0</v>
      </c>
      <c r="AI76" s="0" t="n">
        <f aca="false">AF76+AG76*I76+AH76*J76</f>
        <v>50096.3960400382</v>
      </c>
    </row>
    <row r="77" customFormat="false" ht="12.8" hidden="false" customHeight="false" outlineLevel="0" collapsed="false">
      <c r="A77" s="0" t="n">
        <v>75</v>
      </c>
      <c r="B77" s="0" t="n">
        <v>2061.67</v>
      </c>
      <c r="C77" s="0" t="n">
        <v>62455</v>
      </c>
      <c r="D77" s="0" t="n">
        <v>265.49</v>
      </c>
      <c r="E77" s="0" t="n">
        <v>1745</v>
      </c>
      <c r="G77" s="0" t="n">
        <v>935</v>
      </c>
      <c r="H77" s="0" t="n">
        <v>67745</v>
      </c>
      <c r="I77" s="0" t="n">
        <v>0.4993</v>
      </c>
      <c r="J77" s="0" t="n">
        <v>1.872</v>
      </c>
      <c r="K77" s="0" t="n">
        <v>5.5</v>
      </c>
      <c r="L77" s="0" t="n">
        <v>9.5</v>
      </c>
      <c r="M77" s="0" t="n">
        <v>8.5</v>
      </c>
      <c r="N77" s="0" t="n">
        <v>3.87</v>
      </c>
      <c r="O77" s="0" t="n">
        <v>3.93</v>
      </c>
      <c r="P77" s="0" t="n">
        <v>1.51</v>
      </c>
      <c r="R77" s="0" t="n">
        <f aca="false">1/I77</f>
        <v>2.00280392549569</v>
      </c>
      <c r="S77" s="0" t="n">
        <f aca="false">I77</f>
        <v>0.4993</v>
      </c>
      <c r="T77" s="0" t="n">
        <f aca="false">1/J77</f>
        <v>0.534188034188034</v>
      </c>
      <c r="U77" s="0" t="n">
        <f aca="false">J77</f>
        <v>1.872</v>
      </c>
      <c r="V77" s="0" t="n">
        <f aca="false">S77/U77</f>
        <v>0.266720085470086</v>
      </c>
      <c r="W77" s="0" t="n">
        <f aca="false">1/V77</f>
        <v>3.74924894852794</v>
      </c>
      <c r="X77" s="0" t="n">
        <f aca="false">R78-R77</f>
        <v>0.00442208815344269</v>
      </c>
      <c r="Y77" s="0" t="n">
        <f aca="false">S78-S77</f>
        <v>-0.00109999999999999</v>
      </c>
      <c r="Z77" s="0" t="n">
        <f aca="false">T78-T77</f>
        <v>0.00982241081250979</v>
      </c>
      <c r="AA77" s="0" t="n">
        <f aca="false">U78-U77</f>
        <v>-0.0337999999999998</v>
      </c>
      <c r="AB77" s="0" t="n">
        <f aca="false">V78-V77</f>
        <v>0.00430591822918552</v>
      </c>
      <c r="AC77" s="0" t="n">
        <f aca="false">W78-W77</f>
        <v>-0.0595660902380955</v>
      </c>
      <c r="AD77" s="0" t="str">
        <f aca="false">INDEX($R$1:$W$1,MATCH(MAX(X77:AC77),X77:AC77,0))</f>
        <v>D_to_pound</v>
      </c>
      <c r="AE77" s="0" t="n">
        <f aca="false">MATCH(MAX(X77:AC77),X77:AC77,0)</f>
        <v>3</v>
      </c>
      <c r="AF77" s="0" t="n">
        <f aca="false">IF(OR(AE77=1 , AE77=3),AF76+AG76*S77+AH76*U77,0)</f>
        <v>50096.3960400382</v>
      </c>
      <c r="AG77" s="0" t="n">
        <f aca="false">IF(OR(AE77=2 , AE77=5),AG76+AF76*R77+AH76*W77,0)</f>
        <v>0</v>
      </c>
      <c r="AH77" s="0" t="n">
        <f aca="false">IF(OR(AE77=4 , AE77=6),AH76+V77*AG76+AF76*T77,0)</f>
        <v>0</v>
      </c>
      <c r="AI77" s="0" t="n">
        <f aca="false">AF77+AG77*I77+AH77*J77</f>
        <v>50096.3960400382</v>
      </c>
    </row>
    <row r="78" customFormat="false" ht="12.8" hidden="false" customHeight="false" outlineLevel="0" collapsed="false">
      <c r="A78" s="0" t="n">
        <v>76</v>
      </c>
      <c r="B78" s="0" t="n">
        <v>2107.1</v>
      </c>
      <c r="C78" s="0" t="n">
        <v>99292.6</v>
      </c>
      <c r="D78" s="0" t="n">
        <v>271.57</v>
      </c>
      <c r="E78" s="0" t="n">
        <v>1810.4</v>
      </c>
      <c r="F78" s="0" t="n">
        <v>638508</v>
      </c>
      <c r="G78" s="0" t="n">
        <v>955.4</v>
      </c>
      <c r="H78" s="0" t="n">
        <v>114749</v>
      </c>
      <c r="I78" s="0" t="n">
        <v>0.4982</v>
      </c>
      <c r="J78" s="0" t="n">
        <v>1.8382</v>
      </c>
      <c r="K78" s="0" t="n">
        <v>5.5</v>
      </c>
      <c r="L78" s="0" t="n">
        <v>9</v>
      </c>
      <c r="M78" s="0" t="n">
        <v>8.5</v>
      </c>
      <c r="N78" s="0" t="n">
        <v>3.87</v>
      </c>
      <c r="O78" s="0" t="n">
        <v>3.93</v>
      </c>
      <c r="P78" s="0" t="n">
        <v>1.51</v>
      </c>
      <c r="R78" s="0" t="n">
        <f aca="false">1/I78</f>
        <v>2.00722601364914</v>
      </c>
      <c r="S78" s="0" t="n">
        <f aca="false">I78</f>
        <v>0.4982</v>
      </c>
      <c r="T78" s="0" t="n">
        <f aca="false">1/J78</f>
        <v>0.544010445000544</v>
      </c>
      <c r="U78" s="0" t="n">
        <f aca="false">J78</f>
        <v>1.8382</v>
      </c>
      <c r="V78" s="0" t="n">
        <f aca="false">S78/U78</f>
        <v>0.271026003699271</v>
      </c>
      <c r="W78" s="0" t="n">
        <f aca="false">1/V78</f>
        <v>3.68968285828984</v>
      </c>
      <c r="X78" s="0" t="n">
        <f aca="false">R79-R78</f>
        <v>-0.00522401164713449</v>
      </c>
      <c r="Y78" s="0" t="n">
        <f aca="false">S79-S78</f>
        <v>0.00129999999999997</v>
      </c>
      <c r="Z78" s="0" t="n">
        <f aca="false">T79-T78</f>
        <v>-0.0157484270396353</v>
      </c>
      <c r="AA78" s="0" t="n">
        <f aca="false">U79-U78</f>
        <v>0.0548</v>
      </c>
      <c r="AB78" s="0" t="n">
        <f aca="false">V79-V78</f>
        <v>-0.0071591257277972</v>
      </c>
      <c r="AC78" s="0" t="n">
        <f aca="false">W79-W78</f>
        <v>0.100106931499947</v>
      </c>
      <c r="AD78" s="0" t="str">
        <f aca="false">INDEX($R$1:$W$1,MATCH(MAX(X78:AC78),X78:AC78,0))</f>
        <v>pound_to_SG</v>
      </c>
      <c r="AE78" s="0" t="n">
        <f aca="false">MATCH(MAX(X78:AC78),X78:AC78,0)</f>
        <v>6</v>
      </c>
      <c r="AF78" s="0" t="n">
        <f aca="false">IF(OR(AE78=1 , AE78=3),AF77+AG77*S78+AH77*U78,0)</f>
        <v>0</v>
      </c>
      <c r="AG78" s="0" t="n">
        <f aca="false">IF(OR(AE78=2 , AE78=5),AG77+AF77*R78+AH77*W78,0)</f>
        <v>0</v>
      </c>
      <c r="AH78" s="0" t="n">
        <f aca="false">IF(OR(AE78=4 , AE78=6),AH77+V78*AG77+AF77*T78,0)</f>
        <v>27252.9627026647</v>
      </c>
      <c r="AI78" s="0" t="n">
        <f aca="false">AF78+AG78*I78+AH78*J78</f>
        <v>50096.3960400382</v>
      </c>
    </row>
    <row r="79" customFormat="false" ht="12.8" hidden="false" customHeight="false" outlineLevel="0" collapsed="false">
      <c r="A79" s="0" t="n">
        <v>77</v>
      </c>
      <c r="B79" s="0" t="n">
        <v>1985.41</v>
      </c>
      <c r="C79" s="0" t="n">
        <v>120993.2</v>
      </c>
      <c r="D79" s="0" t="n">
        <v>256.13</v>
      </c>
      <c r="E79" s="0" t="n">
        <v>1786.8</v>
      </c>
      <c r="F79" s="0" t="n">
        <v>691199</v>
      </c>
      <c r="G79" s="0" t="n">
        <v>938.4</v>
      </c>
      <c r="I79" s="0" t="n">
        <v>0.4995</v>
      </c>
      <c r="J79" s="0" t="n">
        <v>1.893</v>
      </c>
      <c r="K79" s="0" t="n">
        <v>5.5</v>
      </c>
      <c r="L79" s="0" t="n">
        <v>9</v>
      </c>
      <c r="M79" s="0" t="n">
        <v>8.5</v>
      </c>
      <c r="N79" s="0" t="n">
        <v>3.87</v>
      </c>
      <c r="O79" s="0" t="n">
        <v>3.93</v>
      </c>
      <c r="P79" s="0" t="n">
        <v>1.51</v>
      </c>
      <c r="R79" s="0" t="n">
        <f aca="false">1/I79</f>
        <v>2.002002002002</v>
      </c>
      <c r="S79" s="0" t="n">
        <f aca="false">I79</f>
        <v>0.4995</v>
      </c>
      <c r="T79" s="0" t="n">
        <f aca="false">1/J79</f>
        <v>0.528262017960909</v>
      </c>
      <c r="U79" s="0" t="n">
        <f aca="false">J79</f>
        <v>1.893</v>
      </c>
      <c r="V79" s="0" t="n">
        <f aca="false">S79/U79</f>
        <v>0.263866877971474</v>
      </c>
      <c r="W79" s="0" t="n">
        <f aca="false">1/V79</f>
        <v>3.78978978978979</v>
      </c>
      <c r="X79" s="0" t="n">
        <f aca="false">R80-R79</f>
        <v>0.00160448968303051</v>
      </c>
      <c r="Y79" s="0" t="n">
        <f aca="false">S80-S79</f>
        <v>-0.000399999999999956</v>
      </c>
      <c r="Z79" s="0" t="n">
        <f aca="false">T80-T79</f>
        <v>0.00507131537242467</v>
      </c>
      <c r="AA79" s="0" t="n">
        <f aca="false">U80-U79</f>
        <v>-0.018</v>
      </c>
      <c r="AB79" s="0" t="n">
        <f aca="false">V80-V79</f>
        <v>0.00231978869519284</v>
      </c>
      <c r="AC79" s="0" t="n">
        <f aca="false">W80-W79</f>
        <v>-0.0330276178803532</v>
      </c>
      <c r="AD79" s="0" t="str">
        <f aca="false">INDEX($R$1:$W$1,MATCH(MAX(X79:AC79),X79:AC79,0))</f>
        <v>D_to_pound</v>
      </c>
      <c r="AE79" s="0" t="n">
        <f aca="false">MATCH(MAX(X79:AC79),X79:AC79,0)</f>
        <v>3</v>
      </c>
      <c r="AF79" s="0" t="n">
        <f aca="false">IF(OR(AE79=1 , AE79=3),AF78+AG78*S79+AH78*U79,0)</f>
        <v>51589.8583961442</v>
      </c>
      <c r="AG79" s="0" t="n">
        <f aca="false">IF(OR(AE79=2 , AE79=5),AG78+AF78*R79+AH78*W79,0)</f>
        <v>0</v>
      </c>
      <c r="AH79" s="0" t="n">
        <f aca="false">IF(OR(AE79=4 , AE79=6),AH78+V79*AG78+AF78*T79,0)</f>
        <v>0</v>
      </c>
      <c r="AI79" s="0" t="n">
        <f aca="false">AF79+AG79*I79+AH79*J79</f>
        <v>51589.8583961442</v>
      </c>
    </row>
    <row r="80" customFormat="false" ht="12.8" hidden="false" customHeight="false" outlineLevel="0" collapsed="false">
      <c r="A80" s="0" t="n">
        <v>78</v>
      </c>
      <c r="B80" s="0" t="n">
        <v>2047.16</v>
      </c>
      <c r="C80" s="0" t="n">
        <v>96796.6</v>
      </c>
      <c r="D80" s="0" t="n">
        <v>263.8</v>
      </c>
      <c r="E80" s="0" t="n">
        <v>1806.7</v>
      </c>
      <c r="F80" s="0" t="n">
        <v>689337</v>
      </c>
      <c r="G80" s="0" t="n">
        <v>956.9</v>
      </c>
      <c r="H80" s="0" t="n">
        <v>93835</v>
      </c>
      <c r="I80" s="0" t="n">
        <v>0.4991</v>
      </c>
      <c r="J80" s="0" t="n">
        <v>1.875</v>
      </c>
      <c r="K80" s="0" t="n">
        <v>5.5</v>
      </c>
      <c r="L80" s="0" t="n">
        <v>9</v>
      </c>
      <c r="M80" s="0" t="n">
        <v>8.5</v>
      </c>
      <c r="N80" s="0" t="n">
        <v>3.87</v>
      </c>
      <c r="O80" s="0" t="n">
        <v>3.93</v>
      </c>
      <c r="P80" s="0" t="n">
        <v>1.51</v>
      </c>
      <c r="R80" s="0" t="n">
        <f aca="false">1/I80</f>
        <v>2.00360649168503</v>
      </c>
      <c r="S80" s="0" t="n">
        <f aca="false">I80</f>
        <v>0.4991</v>
      </c>
      <c r="T80" s="0" t="n">
        <f aca="false">1/J80</f>
        <v>0.533333333333333</v>
      </c>
      <c r="U80" s="0" t="n">
        <f aca="false">J80</f>
        <v>1.875</v>
      </c>
      <c r="V80" s="0" t="n">
        <f aca="false">S80/U80</f>
        <v>0.266186666666667</v>
      </c>
      <c r="W80" s="0" t="n">
        <f aca="false">1/V80</f>
        <v>3.75676217190944</v>
      </c>
      <c r="X80" s="0" t="n">
        <f aca="false">R81-R80</f>
        <v>0.00120505602948207</v>
      </c>
      <c r="Y80" s="0" t="n">
        <f aca="false">S81-S80</f>
        <v>-0.000300000000000022</v>
      </c>
      <c r="Z80" s="0" t="n">
        <f aca="false">T81-T80</f>
        <v>0.00265851959050223</v>
      </c>
      <c r="AA80" s="0" t="n">
        <f aca="false">U81-U80</f>
        <v>-0.00930000000000009</v>
      </c>
      <c r="AB80" s="0" t="n">
        <f aca="false">V81-V80</f>
        <v>0.00116606957174253</v>
      </c>
      <c r="AC80" s="0" t="n">
        <f aca="false">W81-W80</f>
        <v>-0.016385267338467</v>
      </c>
      <c r="AD80" s="0" t="str">
        <f aca="false">INDEX($R$1:$W$1,MATCH(MAX(X80:AC80),X80:AC80,0))</f>
        <v>D_to_pound</v>
      </c>
      <c r="AE80" s="0" t="n">
        <f aca="false">MATCH(MAX(X80:AC80),X80:AC80,0)</f>
        <v>3</v>
      </c>
      <c r="AF80" s="0" t="n">
        <f aca="false">IF(OR(AE80=1 , AE80=3),AF79+AG79*S80+AH79*U80,0)</f>
        <v>51589.8583961442</v>
      </c>
      <c r="AG80" s="0" t="n">
        <f aca="false">IF(OR(AE80=2 , AE80=5),AG79+AF79*R80+AH79*W80,0)</f>
        <v>0</v>
      </c>
      <c r="AH80" s="0" t="n">
        <f aca="false">IF(OR(AE80=4 , AE80=6),AH79+V80*AG79+AF79*T80,0)</f>
        <v>0</v>
      </c>
      <c r="AI80" s="0" t="n">
        <f aca="false">AF80+AG80*I80+AH80*J80</f>
        <v>51589.8583961442</v>
      </c>
    </row>
    <row r="81" customFormat="false" ht="12.8" hidden="false" customHeight="false" outlineLevel="0" collapsed="false">
      <c r="A81" s="0" t="n">
        <v>79</v>
      </c>
      <c r="B81" s="0" t="n">
        <v>2036.31</v>
      </c>
      <c r="C81" s="0" t="n">
        <v>84812.8</v>
      </c>
      <c r="D81" s="0" t="n">
        <v>260.32</v>
      </c>
      <c r="E81" s="0" t="n">
        <v>1794.7</v>
      </c>
      <c r="G81" s="0" t="n">
        <v>972.68</v>
      </c>
      <c r="I81" s="0" t="n">
        <v>0.4988</v>
      </c>
      <c r="J81" s="0" t="n">
        <v>1.8657</v>
      </c>
      <c r="K81" s="0" t="n">
        <v>5.5</v>
      </c>
      <c r="L81" s="0" t="n">
        <v>9</v>
      </c>
      <c r="M81" s="0" t="n">
        <v>8.5</v>
      </c>
      <c r="N81" s="0" t="n">
        <v>3.91</v>
      </c>
      <c r="O81" s="0" t="n">
        <v>4.22</v>
      </c>
      <c r="P81" s="0" t="n">
        <v>1.63</v>
      </c>
      <c r="R81" s="0" t="n">
        <f aca="false">1/I81</f>
        <v>2.00481154771451</v>
      </c>
      <c r="S81" s="0" t="n">
        <f aca="false">I81</f>
        <v>0.4988</v>
      </c>
      <c r="T81" s="0" t="n">
        <f aca="false">1/J81</f>
        <v>0.535991852923836</v>
      </c>
      <c r="U81" s="0" t="n">
        <f aca="false">J81</f>
        <v>1.8657</v>
      </c>
      <c r="V81" s="0" t="n">
        <f aca="false">S81/U81</f>
        <v>0.267352736238409</v>
      </c>
      <c r="W81" s="0" t="n">
        <f aca="false">1/V81</f>
        <v>3.74037690457097</v>
      </c>
      <c r="X81" s="0" t="n">
        <f aca="false">R82-R81</f>
        <v>-0.00200762221882078</v>
      </c>
      <c r="Y81" s="0" t="n">
        <f aca="false">S82-S81</f>
        <v>0.0005</v>
      </c>
      <c r="Z81" s="0" t="n">
        <f aca="false">T82-T81</f>
        <v>-0.004529267889822</v>
      </c>
      <c r="AA81" s="0" t="n">
        <f aca="false">U82-U81</f>
        <v>0.0159000000000002</v>
      </c>
      <c r="AB81" s="0" t="n">
        <f aca="false">V82-V81</f>
        <v>-0.00199346753092622</v>
      </c>
      <c r="AC81" s="0" t="n">
        <f aca="false">W82-W81</f>
        <v>0.028098961641728</v>
      </c>
      <c r="AD81" s="0" t="str">
        <f aca="false">INDEX($R$1:$W$1,MATCH(MAX(X81:AC81),X81:AC81,0))</f>
        <v>pound_to_SG</v>
      </c>
      <c r="AE81" s="0" t="n">
        <f aca="false">MATCH(MAX(X81:AC81),X81:AC81,0)</f>
        <v>6</v>
      </c>
      <c r="AF81" s="0" t="n">
        <f aca="false">IF(OR(AE81=1 , AE81=3),AF80+AG80*S81+AH80*U81,0)</f>
        <v>0</v>
      </c>
      <c r="AG81" s="0" t="n">
        <f aca="false">IF(OR(AE81=2 , AE81=5),AG80+AF80*R81+AH80*W81,0)</f>
        <v>0</v>
      </c>
      <c r="AH81" s="0" t="n">
        <f aca="false">IF(OR(AE81=4 , AE81=6),AH80+V81*AG80+AF80*T81,0)</f>
        <v>27651.7437938277</v>
      </c>
      <c r="AI81" s="0" t="n">
        <f aca="false">AF81+AG81*I81+AH81*J81</f>
        <v>51589.8583961442</v>
      </c>
    </row>
    <row r="82" customFormat="false" ht="12.8" hidden="false" customHeight="false" outlineLevel="0" collapsed="false">
      <c r="A82" s="0" t="n">
        <v>80</v>
      </c>
      <c r="B82" s="0" t="n">
        <v>1965.85</v>
      </c>
      <c r="C82" s="0" t="n">
        <v>108665.3</v>
      </c>
      <c r="D82" s="0" t="n">
        <v>253.31</v>
      </c>
      <c r="E82" s="0" t="n">
        <v>1756.8</v>
      </c>
      <c r="F82" s="0" t="n">
        <v>724533</v>
      </c>
      <c r="G82" s="0" t="n">
        <v>966.31</v>
      </c>
      <c r="H82" s="0" t="n">
        <v>114762</v>
      </c>
      <c r="I82" s="0" t="n">
        <v>0.4993</v>
      </c>
      <c r="J82" s="0" t="n">
        <v>1.8816</v>
      </c>
      <c r="K82" s="0" t="n">
        <v>5.5</v>
      </c>
      <c r="L82" s="0" t="n">
        <v>9</v>
      </c>
      <c r="M82" s="0" t="n">
        <v>9</v>
      </c>
      <c r="N82" s="0" t="n">
        <v>3.91</v>
      </c>
      <c r="O82" s="0" t="n">
        <v>4.22</v>
      </c>
      <c r="P82" s="0" t="n">
        <v>1.63</v>
      </c>
      <c r="R82" s="0" t="n">
        <f aca="false">1/I82</f>
        <v>2.00280392549569</v>
      </c>
      <c r="S82" s="0" t="n">
        <f aca="false">I82</f>
        <v>0.4993</v>
      </c>
      <c r="T82" s="0" t="n">
        <f aca="false">1/J82</f>
        <v>0.531462585034014</v>
      </c>
      <c r="U82" s="0" t="n">
        <f aca="false">J82</f>
        <v>1.8816</v>
      </c>
      <c r="V82" s="0" t="n">
        <f aca="false">S82/U82</f>
        <v>0.265359268707483</v>
      </c>
      <c r="W82" s="0" t="n">
        <f aca="false">1/V82</f>
        <v>3.7684758662127</v>
      </c>
      <c r="X82" s="0" t="n">
        <f aca="false">R83-R82</f>
        <v>0.0108891876738588</v>
      </c>
      <c r="Y82" s="0" t="n">
        <f aca="false">S83-S82</f>
        <v>-0.00269999999999998</v>
      </c>
      <c r="Z82" s="0" t="n">
        <f aca="false">T83-T82</f>
        <v>0.00429953658398807</v>
      </c>
      <c r="AA82" s="0" t="n">
        <f aca="false">U83-U82</f>
        <v>-0.0151000000000001</v>
      </c>
      <c r="AB82" s="0" t="n">
        <f aca="false">V83-V82</f>
        <v>0.000700200888016589</v>
      </c>
      <c r="AC82" s="0" t="n">
        <f aca="false">W83-W82</f>
        <v>-0.00991767048172676</v>
      </c>
      <c r="AD82" s="0" t="str">
        <f aca="false">INDEX($R$1:$W$1,MATCH(MAX(X82:AC82),X82:AC82,0))</f>
        <v>D_to_SG</v>
      </c>
      <c r="AE82" s="0" t="n">
        <f aca="false">MATCH(MAX(X82:AC82),X82:AC82,0)</f>
        <v>1</v>
      </c>
      <c r="AF82" s="0" t="n">
        <f aca="false">IF(OR(AE82=1 , AE82=3),AF81+AG81*S82+AH81*U82,0)</f>
        <v>52029.5211224661</v>
      </c>
      <c r="AG82" s="0" t="n">
        <f aca="false">IF(OR(AE82=2 , AE82=5),AG81+AF81*R82+AH81*W82,0)</f>
        <v>0</v>
      </c>
      <c r="AH82" s="0" t="n">
        <f aca="false">IF(OR(AE82=4 , AE82=6),AH81+V82*AG81+AF81*T82,0)</f>
        <v>0</v>
      </c>
      <c r="AI82" s="0" t="n">
        <f aca="false">AF82+AG82*I82+AH82*J82</f>
        <v>52029.5211224661</v>
      </c>
    </row>
    <row r="83" customFormat="false" ht="12.8" hidden="false" customHeight="false" outlineLevel="0" collapsed="false">
      <c r="A83" s="0" t="n">
        <v>81</v>
      </c>
      <c r="B83" s="0" t="n">
        <v>1951.09</v>
      </c>
      <c r="C83" s="0" t="n">
        <v>76741.6</v>
      </c>
      <c r="D83" s="0" t="n">
        <v>251.35</v>
      </c>
      <c r="E83" s="0" t="n">
        <v>1777.6</v>
      </c>
      <c r="F83" s="0" t="n">
        <v>679089</v>
      </c>
      <c r="G83" s="0" t="n">
        <v>975.01</v>
      </c>
      <c r="H83" s="0" t="n">
        <v>122143</v>
      </c>
      <c r="I83" s="0" t="n">
        <v>0.4966</v>
      </c>
      <c r="J83" s="0" t="n">
        <v>1.8665</v>
      </c>
      <c r="K83" s="0" t="n">
        <v>5.5</v>
      </c>
      <c r="L83" s="0" t="n">
        <v>8.5</v>
      </c>
      <c r="M83" s="0" t="n">
        <v>9</v>
      </c>
      <c r="N83" s="0" t="n">
        <v>3.91</v>
      </c>
      <c r="O83" s="0" t="n">
        <v>4.22</v>
      </c>
      <c r="P83" s="0" t="n">
        <v>1.63</v>
      </c>
      <c r="R83" s="0" t="n">
        <f aca="false">1/I83</f>
        <v>2.01369311316955</v>
      </c>
      <c r="S83" s="0" t="n">
        <f aca="false">I83</f>
        <v>0.4966</v>
      </c>
      <c r="T83" s="0" t="n">
        <f aca="false">1/J83</f>
        <v>0.535762121618002</v>
      </c>
      <c r="U83" s="0" t="n">
        <f aca="false">J83</f>
        <v>1.8665</v>
      </c>
      <c r="V83" s="0" t="n">
        <f aca="false">S83/U83</f>
        <v>0.2660594695955</v>
      </c>
      <c r="W83" s="0" t="n">
        <f aca="false">1/V83</f>
        <v>3.75855819573097</v>
      </c>
      <c r="X83" s="0" t="n">
        <f aca="false">R84-R83</f>
        <v>0.00284247868364318</v>
      </c>
      <c r="Y83" s="0" t="n">
        <f aca="false">S84-S83</f>
        <v>-0.000700000000000034</v>
      </c>
      <c r="Z83" s="0" t="n">
        <f aca="false">T84-T83</f>
        <v>0.000804922434152644</v>
      </c>
      <c r="AA83" s="0" t="n">
        <f aca="false">U84-U83</f>
        <v>-0.00279999999999991</v>
      </c>
      <c r="AB83" s="0" t="n">
        <f aca="false">V84-V83</f>
        <v>2.41275499637261E-005</v>
      </c>
      <c r="AC83" s="0" t="n">
        <f aca="false">W84-W83</f>
        <v>-0.000340813194168899</v>
      </c>
      <c r="AD83" s="0" t="str">
        <f aca="false">INDEX($R$1:$W$1,MATCH(MAX(X83:AC83),X83:AC83,0))</f>
        <v>D_to_SG</v>
      </c>
      <c r="AE83" s="0" t="n">
        <f aca="false">MATCH(MAX(X83:AC83),X83:AC83,0)</f>
        <v>1</v>
      </c>
      <c r="AF83" s="0" t="n">
        <f aca="false">IF(OR(AE83=1 , AE83=3),AF82+AG82*S83+AH82*U83,0)</f>
        <v>52029.5211224661</v>
      </c>
      <c r="AG83" s="0" t="n">
        <f aca="false">IF(OR(AE83=2 , AE83=5),AG82+AF82*R83+AH82*W83,0)</f>
        <v>0</v>
      </c>
      <c r="AH83" s="0" t="n">
        <f aca="false">IF(OR(AE83=4 , AE83=6),AH82+V83*AG82+AF82*T83,0)</f>
        <v>0</v>
      </c>
      <c r="AI83" s="0" t="n">
        <f aca="false">AF83+AG83*I83+AH83*J83</f>
        <v>52029.5211224661</v>
      </c>
    </row>
    <row r="84" customFormat="false" ht="12.8" hidden="false" customHeight="false" outlineLevel="0" collapsed="false">
      <c r="A84" s="0" t="n">
        <v>82</v>
      </c>
      <c r="B84" s="0" t="n">
        <v>1961.37</v>
      </c>
      <c r="C84" s="0" t="n">
        <v>84150.1</v>
      </c>
      <c r="D84" s="0" t="n">
        <v>253.76</v>
      </c>
      <c r="E84" s="0" t="n">
        <v>1787.9</v>
      </c>
      <c r="F84" s="0" t="n">
        <v>742796</v>
      </c>
      <c r="G84" s="0" t="n">
        <v>969.42</v>
      </c>
      <c r="H84" s="0" t="n">
        <v>119520</v>
      </c>
      <c r="I84" s="0" t="n">
        <v>0.4959</v>
      </c>
      <c r="J84" s="0" t="n">
        <v>1.8637</v>
      </c>
      <c r="K84" s="0" t="n">
        <v>5.5</v>
      </c>
      <c r="L84" s="0" t="n">
        <v>8.5</v>
      </c>
      <c r="M84" s="0" t="n">
        <v>9</v>
      </c>
      <c r="N84" s="0" t="n">
        <v>3.91</v>
      </c>
      <c r="O84" s="0" t="n">
        <v>4.22</v>
      </c>
      <c r="P84" s="0" t="n">
        <v>1.63</v>
      </c>
      <c r="R84" s="0" t="n">
        <f aca="false">1/I84</f>
        <v>2.0165355918532</v>
      </c>
      <c r="S84" s="0" t="n">
        <f aca="false">I84</f>
        <v>0.4959</v>
      </c>
      <c r="T84" s="0" t="n">
        <f aca="false">1/J84</f>
        <v>0.536567044052154</v>
      </c>
      <c r="U84" s="0" t="n">
        <f aca="false">J84</f>
        <v>1.8637</v>
      </c>
      <c r="V84" s="0" t="n">
        <f aca="false">S84/U84</f>
        <v>0.266083597145463</v>
      </c>
      <c r="W84" s="0" t="n">
        <f aca="false">1/V84</f>
        <v>3.7582173825368</v>
      </c>
      <c r="X84" s="0" t="n">
        <f aca="false">R85-R84</f>
        <v>0.00244280507795658</v>
      </c>
      <c r="Y84" s="0" t="n">
        <f aca="false">S85-S84</f>
        <v>-0.000599999999999989</v>
      </c>
      <c r="Z84" s="0" t="n">
        <f aca="false">T85-T84</f>
        <v>0.0150049360912544</v>
      </c>
      <c r="AA84" s="0" t="n">
        <f aca="false">U85-U84</f>
        <v>-0.0507</v>
      </c>
      <c r="AB84" s="0" t="n">
        <f aca="false">V85-V84</f>
        <v>0.00711000461956701</v>
      </c>
      <c r="AC84" s="0" t="n">
        <f aca="false">W85-W84</f>
        <v>-0.0978095489006217</v>
      </c>
      <c r="AD84" s="0" t="str">
        <f aca="false">INDEX($R$1:$W$1,MATCH(MAX(X84:AC84),X84:AC84,0))</f>
        <v>D_to_pound</v>
      </c>
      <c r="AE84" s="0" t="n">
        <f aca="false">MATCH(MAX(X84:AC84),X84:AC84,0)</f>
        <v>3</v>
      </c>
      <c r="AF84" s="0" t="n">
        <f aca="false">IF(OR(AE84=1 , AE84=3),AF83+AG83*S84+AH83*U84,0)</f>
        <v>52029.5211224661</v>
      </c>
      <c r="AG84" s="0" t="n">
        <f aca="false">IF(OR(AE84=2 , AE84=5),AG83+AF83*R84+AH83*W84,0)</f>
        <v>0</v>
      </c>
      <c r="AH84" s="0" t="n">
        <f aca="false">IF(OR(AE84=4 , AE84=6),AH83+V84*AG83+AF83*T84,0)</f>
        <v>0</v>
      </c>
      <c r="AI84" s="0" t="n">
        <f aca="false">AF84+AG84*I84+AH84*J84</f>
        <v>52029.5211224661</v>
      </c>
    </row>
    <row r="85" customFormat="false" ht="12.8" hidden="false" customHeight="false" outlineLevel="0" collapsed="false">
      <c r="A85" s="0" t="n">
        <v>83</v>
      </c>
      <c r="B85" s="0" t="n">
        <v>2064.01</v>
      </c>
      <c r="C85" s="0" t="n">
        <v>119872.9</v>
      </c>
      <c r="D85" s="0" t="n">
        <v>266.69</v>
      </c>
      <c r="E85" s="0" t="n">
        <v>1805.7</v>
      </c>
      <c r="G85" s="0" t="n">
        <v>1006.44</v>
      </c>
      <c r="H85" s="0" t="n">
        <v>226405</v>
      </c>
      <c r="I85" s="0" t="n">
        <v>0.4953</v>
      </c>
      <c r="J85" s="0" t="n">
        <v>1.813</v>
      </c>
      <c r="K85" s="0" t="n">
        <v>5.5</v>
      </c>
      <c r="L85" s="0" t="n">
        <v>8.5</v>
      </c>
      <c r="M85" s="0" t="n">
        <v>9</v>
      </c>
      <c r="N85" s="0" t="n">
        <v>3.93</v>
      </c>
      <c r="O85" s="0" t="n">
        <v>4.61</v>
      </c>
      <c r="P85" s="0" t="n">
        <v>1.39</v>
      </c>
      <c r="R85" s="0" t="n">
        <f aca="false">1/I85</f>
        <v>2.01897839693115</v>
      </c>
      <c r="S85" s="0" t="n">
        <f aca="false">I85</f>
        <v>0.4953</v>
      </c>
      <c r="T85" s="0" t="n">
        <f aca="false">1/J85</f>
        <v>0.551571980143409</v>
      </c>
      <c r="U85" s="0" t="n">
        <f aca="false">J85</f>
        <v>1.813</v>
      </c>
      <c r="V85" s="0" t="n">
        <f aca="false">S85/U85</f>
        <v>0.27319360176503</v>
      </c>
      <c r="W85" s="0" t="n">
        <f aca="false">1/V85</f>
        <v>3.66040783363618</v>
      </c>
      <c r="X85" s="0" t="n">
        <f aca="false">R86-R85</f>
        <v>-0.00244280507795658</v>
      </c>
      <c r="Y85" s="0" t="n">
        <f aca="false">S86-S85</f>
        <v>0.000599999999999989</v>
      </c>
      <c r="Z85" s="0" t="n">
        <f aca="false">T86-T85</f>
        <v>0.0010668703677823</v>
      </c>
      <c r="AA85" s="0" t="n">
        <f aca="false">U86-U85</f>
        <v>-0.00350000000000028</v>
      </c>
      <c r="AB85" s="0" t="n">
        <f aca="false">V86-V85</f>
        <v>0.000860004203469267</v>
      </c>
      <c r="AC85" s="0" t="n">
        <f aca="false">W86-W85</f>
        <v>-0.0114866801778217</v>
      </c>
      <c r="AD85" s="0" t="str">
        <f aca="false">INDEX($R$1:$W$1,MATCH(MAX(X85:AC85),X85:AC85,0))</f>
        <v>D_to_pound</v>
      </c>
      <c r="AE85" s="0" t="n">
        <f aca="false">MATCH(MAX(X85:AC85),X85:AC85,0)</f>
        <v>3</v>
      </c>
      <c r="AF85" s="0" t="n">
        <f aca="false">IF(OR(AE85=1 , AE85=3),AF84+AG84*S85+AH84*U85,0)</f>
        <v>52029.5211224661</v>
      </c>
      <c r="AG85" s="0" t="n">
        <f aca="false">IF(OR(AE85=2 , AE85=5),AG84+AF84*R85+AH84*W85,0)</f>
        <v>0</v>
      </c>
      <c r="AH85" s="0" t="n">
        <f aca="false">IF(OR(AE85=4 , AE85=6),AH84+V85*AG84+AF84*T85,0)</f>
        <v>0</v>
      </c>
      <c r="AI85" s="0" t="n">
        <f aca="false">AF85+AG85*I85+AH85*J85</f>
        <v>52029.5211224661</v>
      </c>
    </row>
    <row r="86" customFormat="false" ht="12.8" hidden="false" customHeight="false" outlineLevel="0" collapsed="false">
      <c r="A86" s="0" t="n">
        <v>84</v>
      </c>
      <c r="B86" s="0" t="n">
        <v>2102.95</v>
      </c>
      <c r="C86" s="0" t="n">
        <v>64471</v>
      </c>
      <c r="D86" s="0" t="n">
        <v>271.52</v>
      </c>
      <c r="E86" s="0" t="n">
        <v>1828.2</v>
      </c>
      <c r="F86" s="0" t="n">
        <v>739193</v>
      </c>
      <c r="G86" s="0" t="n">
        <v>1040.51</v>
      </c>
      <c r="H86" s="0" t="n">
        <v>260239</v>
      </c>
      <c r="I86" s="0" t="n">
        <v>0.4959</v>
      </c>
      <c r="J86" s="0" t="n">
        <v>1.8095</v>
      </c>
      <c r="K86" s="0" t="n">
        <v>5.5</v>
      </c>
      <c r="L86" s="0" t="n">
        <v>9.5</v>
      </c>
      <c r="M86" s="0" t="n">
        <v>9</v>
      </c>
      <c r="N86" s="0" t="n">
        <v>3.93</v>
      </c>
      <c r="O86" s="0" t="n">
        <v>4.61</v>
      </c>
      <c r="P86" s="0" t="n">
        <v>1.39</v>
      </c>
      <c r="R86" s="0" t="n">
        <f aca="false">1/I86</f>
        <v>2.0165355918532</v>
      </c>
      <c r="S86" s="0" t="n">
        <f aca="false">I86</f>
        <v>0.4959</v>
      </c>
      <c r="T86" s="0" t="n">
        <f aca="false">1/J86</f>
        <v>0.552638850511191</v>
      </c>
      <c r="U86" s="0" t="n">
        <f aca="false">J86</f>
        <v>1.8095</v>
      </c>
      <c r="V86" s="0" t="n">
        <f aca="false">S86/U86</f>
        <v>0.2740536059685</v>
      </c>
      <c r="W86" s="0" t="n">
        <f aca="false">1/V86</f>
        <v>3.64892115345836</v>
      </c>
      <c r="X86" s="0" t="n">
        <f aca="false">R87-R86</f>
        <v>0.00857578927276581</v>
      </c>
      <c r="Y86" s="0" t="n">
        <f aca="false">S87-S86</f>
        <v>-0.00209999999999999</v>
      </c>
      <c r="Z86" s="0" t="n">
        <f aca="false">T87-T86</f>
        <v>0.00727156382251559</v>
      </c>
      <c r="AA86" s="0" t="n">
        <f aca="false">U87-U86</f>
        <v>-0.0234999999999999</v>
      </c>
      <c r="AB86" s="0" t="n">
        <f aca="false">V87-V86</f>
        <v>0.00243015662948476</v>
      </c>
      <c r="AC86" s="0" t="n">
        <f aca="false">W87-W86</f>
        <v>-0.032072226767391</v>
      </c>
      <c r="AD86" s="0" t="str">
        <f aca="false">INDEX($R$1:$W$1,MATCH(MAX(X86:AC86),X86:AC86,0))</f>
        <v>D_to_SG</v>
      </c>
      <c r="AE86" s="0" t="n">
        <f aca="false">MATCH(MAX(X86:AC86),X86:AC86,0)</f>
        <v>1</v>
      </c>
      <c r="AF86" s="0" t="n">
        <f aca="false">IF(OR(AE86=1 , AE86=3),AF85+AG85*S86+AH85*U86,0)</f>
        <v>52029.5211224661</v>
      </c>
      <c r="AG86" s="0" t="n">
        <f aca="false">IF(OR(AE86=2 , AE86=5),AG85+AF85*R86+AH85*W86,0)</f>
        <v>0</v>
      </c>
      <c r="AH86" s="0" t="n">
        <f aca="false">IF(OR(AE86=4 , AE86=6),AH85+V86*AG85+AF85*T86,0)</f>
        <v>0</v>
      </c>
      <c r="AI86" s="0" t="n">
        <f aca="false">AF86+AG86*I86+AH86*J86</f>
        <v>52029.5211224661</v>
      </c>
    </row>
    <row r="87" customFormat="false" ht="12.8" hidden="false" customHeight="false" outlineLevel="0" collapsed="false">
      <c r="A87" s="0" t="n">
        <v>85</v>
      </c>
      <c r="B87" s="0" t="n">
        <v>2131.4</v>
      </c>
      <c r="C87" s="0" t="n">
        <v>113909.5</v>
      </c>
      <c r="D87" s="0" t="n">
        <v>274.45</v>
      </c>
      <c r="E87" s="0" t="n">
        <v>1869.3</v>
      </c>
      <c r="F87" s="0" t="n">
        <v>737466</v>
      </c>
      <c r="G87" s="0" t="n">
        <v>1066.4</v>
      </c>
      <c r="H87" s="0" t="n">
        <v>265743</v>
      </c>
      <c r="I87" s="0" t="n">
        <v>0.4938</v>
      </c>
      <c r="J87" s="0" t="n">
        <v>1.786</v>
      </c>
      <c r="K87" s="0" t="n">
        <v>5.5</v>
      </c>
      <c r="L87" s="0" t="n">
        <v>9.5</v>
      </c>
      <c r="M87" s="0" t="n">
        <v>9</v>
      </c>
      <c r="N87" s="0" t="n">
        <v>3.93</v>
      </c>
      <c r="O87" s="0" t="n">
        <v>4.61</v>
      </c>
      <c r="P87" s="0" t="n">
        <v>1.39</v>
      </c>
      <c r="R87" s="0" t="n">
        <f aca="false">1/I87</f>
        <v>2.02511138112596</v>
      </c>
      <c r="S87" s="0" t="n">
        <f aca="false">I87</f>
        <v>0.4938</v>
      </c>
      <c r="T87" s="0" t="n">
        <f aca="false">1/J87</f>
        <v>0.559910414333707</v>
      </c>
      <c r="U87" s="0" t="n">
        <f aca="false">J87</f>
        <v>1.786</v>
      </c>
      <c r="V87" s="0" t="n">
        <f aca="false">S87/U87</f>
        <v>0.276483762597984</v>
      </c>
      <c r="W87" s="0" t="n">
        <f aca="false">1/V87</f>
        <v>3.61684892669097</v>
      </c>
      <c r="X87" s="0" t="n">
        <f aca="false">R88-R87</f>
        <v>0.00823550785329807</v>
      </c>
      <c r="Y87" s="0" t="n">
        <f aca="false">S88-S87</f>
        <v>-0.002</v>
      </c>
      <c r="Z87" s="0" t="n">
        <f aca="false">T88-T87</f>
        <v>0.00538071059563194</v>
      </c>
      <c r="AA87" s="0" t="n">
        <f aca="false">U88-U87</f>
        <v>-0.0169999999999999</v>
      </c>
      <c r="AB87" s="0" t="n">
        <f aca="false">V88-V87</f>
        <v>0.00152641264226439</v>
      </c>
      <c r="AC87" s="0" t="n">
        <f aca="false">W88-W87</f>
        <v>-0.0198582800866571</v>
      </c>
      <c r="AD87" s="0" t="str">
        <f aca="false">INDEX($R$1:$W$1,MATCH(MAX(X87:AC87),X87:AC87,0))</f>
        <v>D_to_SG</v>
      </c>
      <c r="AE87" s="0" t="n">
        <f aca="false">MATCH(MAX(X87:AC87),X87:AC87,0)</f>
        <v>1</v>
      </c>
      <c r="AF87" s="0" t="n">
        <f aca="false">IF(OR(AE87=1 , AE87=3),AF86+AG86*S87+AH86*U87,0)</f>
        <v>52029.5211224661</v>
      </c>
      <c r="AG87" s="0" t="n">
        <f aca="false">IF(OR(AE87=2 , AE87=5),AG86+AF86*R87+AH86*W87,0)</f>
        <v>0</v>
      </c>
      <c r="AH87" s="0" t="n">
        <f aca="false">IF(OR(AE87=4 , AE87=6),AH86+V87*AG86+AF86*T87,0)</f>
        <v>0</v>
      </c>
      <c r="AI87" s="0" t="n">
        <f aca="false">AF87+AG87*I87+AH87*J87</f>
        <v>52029.5211224661</v>
      </c>
    </row>
    <row r="88" customFormat="false" ht="12.8" hidden="false" customHeight="false" outlineLevel="0" collapsed="false">
      <c r="A88" s="0" t="n">
        <v>86</v>
      </c>
      <c r="B88" s="0" t="n">
        <v>2152.2</v>
      </c>
      <c r="C88" s="0" t="n">
        <v>118719.6</v>
      </c>
      <c r="D88" s="0" t="n">
        <v>275.66</v>
      </c>
      <c r="E88" s="0" t="n">
        <v>1879.3</v>
      </c>
      <c r="F88" s="0" t="n">
        <v>678509</v>
      </c>
      <c r="G88" s="0" t="n">
        <v>1071.99</v>
      </c>
      <c r="H88" s="0" t="n">
        <v>279871</v>
      </c>
      <c r="I88" s="0" t="n">
        <v>0.4918</v>
      </c>
      <c r="J88" s="0" t="n">
        <v>1.769</v>
      </c>
      <c r="K88" s="0" t="n">
        <v>5.5</v>
      </c>
      <c r="L88" s="0" t="n">
        <v>10</v>
      </c>
      <c r="M88" s="0" t="n">
        <v>9</v>
      </c>
      <c r="N88" s="0" t="n">
        <v>3.93</v>
      </c>
      <c r="O88" s="0" t="n">
        <v>4.61</v>
      </c>
      <c r="P88" s="0" t="n">
        <v>1.39</v>
      </c>
      <c r="R88" s="0" t="n">
        <f aca="false">1/I88</f>
        <v>2.03334688897926</v>
      </c>
      <c r="S88" s="0" t="n">
        <f aca="false">I88</f>
        <v>0.4918</v>
      </c>
      <c r="T88" s="0" t="n">
        <f aca="false">1/J88</f>
        <v>0.565291124929338</v>
      </c>
      <c r="U88" s="0" t="n">
        <f aca="false">J88</f>
        <v>1.769</v>
      </c>
      <c r="V88" s="0" t="n">
        <f aca="false">S88/U88</f>
        <v>0.278010175240249</v>
      </c>
      <c r="W88" s="0" t="n">
        <f aca="false">1/V88</f>
        <v>3.59699064660431</v>
      </c>
      <c r="X88" s="0" t="n">
        <f aca="false">R89-R88</f>
        <v>0.0137360178784678</v>
      </c>
      <c r="Y88" s="0" t="n">
        <f aca="false">S89-S88</f>
        <v>-0.00329999999999997</v>
      </c>
      <c r="Z88" s="0" t="n">
        <f aca="false">T89-T88</f>
        <v>0.0181394468326218</v>
      </c>
      <c r="AA88" s="0" t="n">
        <f aca="false">U89-U88</f>
        <v>-0.0550000000000002</v>
      </c>
      <c r="AB88" s="0" t="n">
        <f aca="false">V89-V88</f>
        <v>0.0069956590654689</v>
      </c>
      <c r="AC88" s="0" t="n">
        <f aca="false">W89-W88</f>
        <v>-0.0882905442501651</v>
      </c>
      <c r="AD88" s="0" t="str">
        <f aca="false">INDEX($R$1:$W$1,MATCH(MAX(X88:AC88),X88:AC88,0))</f>
        <v>D_to_pound</v>
      </c>
      <c r="AE88" s="0" t="n">
        <f aca="false">MATCH(MAX(X88:AC88),X88:AC88,0)</f>
        <v>3</v>
      </c>
      <c r="AF88" s="0" t="n">
        <f aca="false">IF(OR(AE88=1 , AE88=3),AF87+AG87*S88+AH87*U88,0)</f>
        <v>52029.5211224661</v>
      </c>
      <c r="AG88" s="0" t="n">
        <f aca="false">IF(OR(AE88=2 , AE88=5),AG87+AF87*R88+AH87*W88,0)</f>
        <v>0</v>
      </c>
      <c r="AH88" s="0" t="n">
        <f aca="false">IF(OR(AE88=4 , AE88=6),AH87+V88*AG87+AF87*T88,0)</f>
        <v>0</v>
      </c>
      <c r="AI88" s="0" t="n">
        <f aca="false">AF88+AG88*I88+AH88*J88</f>
        <v>52029.5211224661</v>
      </c>
    </row>
    <row r="89" customFormat="false" ht="12.8" hidden="false" customHeight="false" outlineLevel="0" collapsed="false">
      <c r="A89" s="0" t="n">
        <v>87</v>
      </c>
      <c r="B89" s="0" t="n">
        <v>2121.98</v>
      </c>
      <c r="C89" s="0" t="n">
        <v>86612.3</v>
      </c>
      <c r="D89" s="0" t="n">
        <v>270.98</v>
      </c>
      <c r="E89" s="0" t="n">
        <v>1855.1</v>
      </c>
      <c r="F89" s="0" t="n">
        <v>736985</v>
      </c>
      <c r="G89" s="0" t="n">
        <v>1085.38</v>
      </c>
      <c r="H89" s="0" t="n">
        <v>292567</v>
      </c>
      <c r="I89" s="0" t="n">
        <v>0.4885</v>
      </c>
      <c r="J89" s="0" t="n">
        <v>1.714</v>
      </c>
      <c r="K89" s="0" t="n">
        <v>5.5</v>
      </c>
      <c r="L89" s="0" t="n">
        <v>10.5</v>
      </c>
      <c r="M89" s="0" t="n">
        <v>9</v>
      </c>
      <c r="N89" s="0" t="n">
        <v>3.93</v>
      </c>
      <c r="O89" s="0" t="n">
        <v>4.61</v>
      </c>
      <c r="P89" s="0" t="n">
        <v>1.39</v>
      </c>
      <c r="R89" s="0" t="n">
        <f aca="false">1/I89</f>
        <v>2.04708290685773</v>
      </c>
      <c r="S89" s="0" t="n">
        <f aca="false">I89</f>
        <v>0.4885</v>
      </c>
      <c r="T89" s="0" t="n">
        <f aca="false">1/J89</f>
        <v>0.58343057176196</v>
      </c>
      <c r="U89" s="0" t="n">
        <f aca="false">J89</f>
        <v>1.714</v>
      </c>
      <c r="V89" s="0" t="n">
        <f aca="false">S89/U89</f>
        <v>0.285005834305718</v>
      </c>
      <c r="W89" s="0" t="n">
        <f aca="false">1/V89</f>
        <v>3.50870010235415</v>
      </c>
      <c r="X89" s="0" t="n">
        <f aca="false">R90-R89</f>
        <v>0.00125793705869981</v>
      </c>
      <c r="Y89" s="0" t="n">
        <f aca="false">S90-S89</f>
        <v>-0.000300000000000022</v>
      </c>
      <c r="Z89" s="0" t="n">
        <f aca="false">T90-T89</f>
        <v>-0.000170145981849612</v>
      </c>
      <c r="AA89" s="0" t="n">
        <f aca="false">U90-U89</f>
        <v>0.000500000000000167</v>
      </c>
      <c r="AB89" s="0" t="n">
        <f aca="false">V90-V89</f>
        <v>-0.000258094439867518</v>
      </c>
      <c r="AC89" s="0" t="n">
        <f aca="false">W90-W89</f>
        <v>0.00318027454056979</v>
      </c>
      <c r="AD89" s="0" t="str">
        <f aca="false">INDEX($R$1:$W$1,MATCH(MAX(X89:AC89),X89:AC89,0))</f>
        <v>pound_to_SG</v>
      </c>
      <c r="AE89" s="0" t="n">
        <f aca="false">MATCH(MAX(X89:AC89),X89:AC89,0)</f>
        <v>6</v>
      </c>
      <c r="AF89" s="0" t="n">
        <f aca="false">IF(OR(AE89=1 , AE89=3),AF88+AG88*S89+AH88*U89,0)</f>
        <v>0</v>
      </c>
      <c r="AG89" s="0" t="n">
        <f aca="false">IF(OR(AE89=2 , AE89=5),AG88+AF88*R89+AH88*W89,0)</f>
        <v>0</v>
      </c>
      <c r="AH89" s="0" t="n">
        <f aca="false">IF(OR(AE89=4 , AE89=6),AH88+V89*AG88+AF88*T89,0)</f>
        <v>30355.6132569814</v>
      </c>
      <c r="AI89" s="0" t="n">
        <f aca="false">AF89+AG89*I89+AH89*J89</f>
        <v>52029.5211224661</v>
      </c>
    </row>
    <row r="90" customFormat="false" ht="12.8" hidden="false" customHeight="false" outlineLevel="0" collapsed="false">
      <c r="A90" s="0" t="n">
        <v>88</v>
      </c>
      <c r="B90" s="0" t="n">
        <v>2130.16</v>
      </c>
      <c r="C90" s="0" t="n">
        <v>76866.6</v>
      </c>
      <c r="D90" s="0" t="n">
        <v>272.02</v>
      </c>
      <c r="E90" s="0" t="n">
        <v>1870</v>
      </c>
      <c r="F90" s="0" t="n">
        <v>650217</v>
      </c>
      <c r="G90" s="0" t="n">
        <v>1091.92</v>
      </c>
      <c r="H90" s="0" t="n">
        <v>259717</v>
      </c>
      <c r="I90" s="0" t="n">
        <v>0.4882</v>
      </c>
      <c r="J90" s="0" t="n">
        <v>1.7145</v>
      </c>
      <c r="K90" s="0" t="n">
        <v>5.5</v>
      </c>
      <c r="L90" s="0" t="n">
        <v>11</v>
      </c>
      <c r="M90" s="0" t="n">
        <v>9</v>
      </c>
      <c r="N90" s="0" t="n">
        <v>4.15</v>
      </c>
      <c r="O90" s="0" t="n">
        <v>4.81</v>
      </c>
      <c r="P90" s="0" t="n">
        <v>1.61</v>
      </c>
      <c r="R90" s="0" t="n">
        <f aca="false">1/I90</f>
        <v>2.04834084391643</v>
      </c>
      <c r="S90" s="0" t="n">
        <f aca="false">I90</f>
        <v>0.4882</v>
      </c>
      <c r="T90" s="0" t="n">
        <f aca="false">1/J90</f>
        <v>0.583260425780111</v>
      </c>
      <c r="U90" s="0" t="n">
        <f aca="false">J90</f>
        <v>1.7145</v>
      </c>
      <c r="V90" s="0" t="n">
        <f aca="false">S90/U90</f>
        <v>0.28474773986585</v>
      </c>
      <c r="W90" s="0" t="n">
        <f aca="false">1/V90</f>
        <v>3.51188037689471</v>
      </c>
      <c r="X90" s="0" t="n">
        <f aca="false">R91-R90</f>
        <v>-0.000419484096644496</v>
      </c>
      <c r="Y90" s="0" t="n">
        <f aca="false">S91-S90</f>
        <v>9.9999999999989E-005</v>
      </c>
      <c r="Z90" s="0" t="n">
        <f aca="false">T91-T90</f>
        <v>0.00698865933380732</v>
      </c>
      <c r="AA90" s="0" t="n">
        <f aca="false">U91-U90</f>
        <v>-0.0203000000000002</v>
      </c>
      <c r="AB90" s="0" t="n">
        <f aca="false">V91-V90</f>
        <v>0.00347088839527609</v>
      </c>
      <c r="AC90" s="0" t="n">
        <f aca="false">W91-W90</f>
        <v>-0.042292009088039</v>
      </c>
      <c r="AD90" s="0" t="str">
        <f aca="false">INDEX($R$1:$W$1,MATCH(MAX(X90:AC90),X90:AC90,0))</f>
        <v>D_to_pound</v>
      </c>
      <c r="AE90" s="0" t="n">
        <f aca="false">MATCH(MAX(X90:AC90),X90:AC90,0)</f>
        <v>3</v>
      </c>
      <c r="AF90" s="0" t="n">
        <f aca="false">IF(OR(AE90=1 , AE90=3),AF89+AG89*S90+AH89*U90,0)</f>
        <v>52044.6989290946</v>
      </c>
      <c r="AG90" s="0" t="n">
        <f aca="false">IF(OR(AE90=2 , AE90=5),AG89+AF89*R90+AH89*W90,0)</f>
        <v>0</v>
      </c>
      <c r="AH90" s="0" t="n">
        <f aca="false">IF(OR(AE90=4 , AE90=6),AH89+V90*AG89+AF89*T90,0)</f>
        <v>0</v>
      </c>
      <c r="AI90" s="0" t="n">
        <f aca="false">AF90+AG90*I90+AH90*J90</f>
        <v>52044.6989290946</v>
      </c>
    </row>
    <row r="91" customFormat="false" ht="12.8" hidden="false" customHeight="false" outlineLevel="0" collapsed="false">
      <c r="A91" s="0" t="n">
        <v>89</v>
      </c>
      <c r="B91" s="0" t="n">
        <v>2104.37</v>
      </c>
      <c r="C91" s="0" t="n">
        <v>76771.4</v>
      </c>
      <c r="D91" s="0" t="n">
        <v>269.32</v>
      </c>
      <c r="E91" s="0" t="n">
        <v>1871.3</v>
      </c>
      <c r="F91" s="0" t="n">
        <v>623130</v>
      </c>
      <c r="G91" s="0" t="n">
        <v>1109.19</v>
      </c>
      <c r="H91" s="0" t="n">
        <v>158736</v>
      </c>
      <c r="I91" s="0" t="n">
        <v>0.4883</v>
      </c>
      <c r="J91" s="0" t="n">
        <v>1.6942</v>
      </c>
      <c r="K91" s="0" t="n">
        <v>5.5</v>
      </c>
      <c r="L91" s="0" t="n">
        <v>11</v>
      </c>
      <c r="M91" s="0" t="n">
        <v>9</v>
      </c>
      <c r="N91" s="0" t="n">
        <v>4.15</v>
      </c>
      <c r="O91" s="0" t="n">
        <v>4.81</v>
      </c>
      <c r="P91" s="0" t="n">
        <v>1.61</v>
      </c>
      <c r="R91" s="0" t="n">
        <f aca="false">1/I91</f>
        <v>2.04792135981978</v>
      </c>
      <c r="S91" s="0" t="n">
        <f aca="false">I91</f>
        <v>0.4883</v>
      </c>
      <c r="T91" s="0" t="n">
        <f aca="false">1/J91</f>
        <v>0.590249085113918</v>
      </c>
      <c r="U91" s="0" t="n">
        <f aca="false">J91</f>
        <v>1.6942</v>
      </c>
      <c r="V91" s="0" t="n">
        <f aca="false">S91/U91</f>
        <v>0.288218628261126</v>
      </c>
      <c r="W91" s="0" t="n">
        <f aca="false">1/V91</f>
        <v>3.46958836780668</v>
      </c>
      <c r="X91" s="0" t="n">
        <f aca="false">R92-R91</f>
        <v>-0.00460301082100889</v>
      </c>
      <c r="Y91" s="0" t="n">
        <f aca="false">S92-S91</f>
        <v>0.00109999999999999</v>
      </c>
      <c r="Z91" s="0" t="n">
        <f aca="false">T92-T91</f>
        <v>-0.00521427554274856</v>
      </c>
      <c r="AA91" s="0" t="n">
        <f aca="false">U92-U91</f>
        <v>0.0151000000000001</v>
      </c>
      <c r="AB91" s="0" t="n">
        <f aca="false">V92-V91</f>
        <v>-0.00190259245699587</v>
      </c>
      <c r="AC91" s="0" t="n">
        <f aca="false">W92-W91</f>
        <v>0.0230556861369284</v>
      </c>
      <c r="AD91" s="0" t="str">
        <f aca="false">INDEX($R$1:$W$1,MATCH(MAX(X91:AC91),X91:AC91,0))</f>
        <v>pound_to_SG</v>
      </c>
      <c r="AE91" s="0" t="n">
        <f aca="false">MATCH(MAX(X91:AC91),X91:AC91,0)</f>
        <v>6</v>
      </c>
      <c r="AF91" s="0" t="n">
        <f aca="false">IF(OR(AE91=1 , AE91=3),AF90+AG90*S91+AH90*U91,0)</f>
        <v>0</v>
      </c>
      <c r="AG91" s="0" t="n">
        <f aca="false">IF(OR(AE91=2 , AE91=5),AG90+AF90*R91+AH90*W91,0)</f>
        <v>0</v>
      </c>
      <c r="AH91" s="0" t="n">
        <f aca="false">IF(OR(AE91=4 , AE91=6),AH90+V91*AG90+AF90*T91,0)</f>
        <v>30719.3359279274</v>
      </c>
      <c r="AI91" s="0" t="n">
        <f aca="false">AF91+AG91*I91+AH91*J91</f>
        <v>52044.6989290946</v>
      </c>
    </row>
    <row r="92" customFormat="false" ht="12.8" hidden="false" customHeight="false" outlineLevel="0" collapsed="false">
      <c r="A92" s="0" t="n">
        <v>90</v>
      </c>
      <c r="B92" s="0" t="n">
        <v>2110.6</v>
      </c>
      <c r="C92" s="0" t="n">
        <v>81823.9</v>
      </c>
      <c r="D92" s="0" t="n">
        <v>270</v>
      </c>
      <c r="E92" s="0" t="n">
        <v>1867.2</v>
      </c>
      <c r="F92" s="0" t="n">
        <v>607715</v>
      </c>
      <c r="G92" s="0" t="n">
        <v>1145.54</v>
      </c>
      <c r="H92" s="0" t="n">
        <v>223245</v>
      </c>
      <c r="I92" s="0" t="n">
        <v>0.4894</v>
      </c>
      <c r="J92" s="0" t="n">
        <v>1.7093</v>
      </c>
      <c r="K92" s="0" t="n">
        <v>5.5</v>
      </c>
      <c r="L92" s="0" t="n">
        <v>11.5</v>
      </c>
      <c r="M92" s="0" t="n">
        <v>9.5</v>
      </c>
      <c r="N92" s="0" t="n">
        <v>4.15</v>
      </c>
      <c r="O92" s="0" t="n">
        <v>4.81</v>
      </c>
      <c r="P92" s="0" t="n">
        <v>1.61</v>
      </c>
      <c r="R92" s="0" t="n">
        <f aca="false">1/I92</f>
        <v>2.04331834899877</v>
      </c>
      <c r="S92" s="0" t="n">
        <f aca="false">I92</f>
        <v>0.4894</v>
      </c>
      <c r="T92" s="0" t="n">
        <f aca="false">1/J92</f>
        <v>0.58503480957117</v>
      </c>
      <c r="U92" s="0" t="n">
        <f aca="false">J92</f>
        <v>1.7093</v>
      </c>
      <c r="V92" s="0" t="n">
        <f aca="false">S92/U92</f>
        <v>0.28631603580413</v>
      </c>
      <c r="W92" s="0" t="n">
        <f aca="false">1/V92</f>
        <v>3.4926440539436</v>
      </c>
      <c r="X92" s="0" t="n">
        <f aca="false">R93-R92</f>
        <v>-0.00831631399673904</v>
      </c>
      <c r="Y92" s="0" t="n">
        <f aca="false">S93-S92</f>
        <v>0.002</v>
      </c>
      <c r="Z92" s="0" t="n">
        <f aca="false">T93-T92</f>
        <v>-0.0104872657619193</v>
      </c>
      <c r="AA92" s="0" t="n">
        <f aca="false">U93-U92</f>
        <v>0.0311999999999999</v>
      </c>
      <c r="AB92" s="0" t="n">
        <f aca="false">V93-V92</f>
        <v>-0.00398337277626476</v>
      </c>
      <c r="AC92" s="0" t="n">
        <f aca="false">W93-W92</f>
        <v>0.0492769879774371</v>
      </c>
      <c r="AD92" s="0" t="str">
        <f aca="false">INDEX($R$1:$W$1,MATCH(MAX(X92:AC92),X92:AC92,0))</f>
        <v>pound_to_SG</v>
      </c>
      <c r="AE92" s="0" t="n">
        <f aca="false">MATCH(MAX(X92:AC92),X92:AC92,0)</f>
        <v>6</v>
      </c>
      <c r="AF92" s="0" t="n">
        <f aca="false">IF(OR(AE92=1 , AE92=3),AF91+AG91*S92+AH91*U92,0)</f>
        <v>0</v>
      </c>
      <c r="AG92" s="0" t="n">
        <f aca="false">IF(OR(AE92=2 , AE92=5),AG91+AF91*R92+AH91*W92,0)</f>
        <v>0</v>
      </c>
      <c r="AH92" s="0" t="n">
        <f aca="false">IF(OR(AE92=4 , AE92=6),AH91+V92*AG91+AF91*T92,0)</f>
        <v>30719.3359279274</v>
      </c>
      <c r="AI92" s="0" t="n">
        <f aca="false">AF92+AG92*I92+AH92*J92</f>
        <v>52508.5609016063</v>
      </c>
    </row>
    <row r="93" customFormat="false" ht="12.8" hidden="false" customHeight="false" outlineLevel="0" collapsed="false">
      <c r="A93" s="0" t="n">
        <v>91</v>
      </c>
      <c r="B93" s="0" t="n">
        <v>2053.7</v>
      </c>
      <c r="C93" s="0" t="n">
        <v>67118.9</v>
      </c>
      <c r="D93" s="0" t="n">
        <v>262.5</v>
      </c>
      <c r="E93" s="0" t="n">
        <v>1840.8</v>
      </c>
      <c r="F93" s="0" t="n">
        <v>485984</v>
      </c>
      <c r="G93" s="0" t="n">
        <v>1136.31</v>
      </c>
      <c r="H93" s="0" t="n">
        <v>195625</v>
      </c>
      <c r="I93" s="0" t="n">
        <v>0.4914</v>
      </c>
      <c r="J93" s="0" t="n">
        <v>1.7405</v>
      </c>
      <c r="K93" s="0" t="n">
        <v>5.5</v>
      </c>
      <c r="L93" s="0" t="n">
        <v>11.5</v>
      </c>
      <c r="M93" s="0" t="n">
        <v>9.5</v>
      </c>
      <c r="N93" s="0" t="n">
        <v>4.15</v>
      </c>
      <c r="O93" s="0" t="n">
        <v>4.81</v>
      </c>
      <c r="P93" s="0" t="n">
        <v>1.61</v>
      </c>
      <c r="R93" s="0" t="n">
        <f aca="false">1/I93</f>
        <v>2.03500203500203</v>
      </c>
      <c r="S93" s="0" t="n">
        <f aca="false">I93</f>
        <v>0.4914</v>
      </c>
      <c r="T93" s="0" t="n">
        <f aca="false">1/J93</f>
        <v>0.57454754380925</v>
      </c>
      <c r="U93" s="0" t="n">
        <f aca="false">J93</f>
        <v>1.7405</v>
      </c>
      <c r="V93" s="0" t="n">
        <f aca="false">S93/U93</f>
        <v>0.282332663027866</v>
      </c>
      <c r="W93" s="0" t="n">
        <f aca="false">1/V93</f>
        <v>3.54192104192104</v>
      </c>
      <c r="X93" s="0" t="n">
        <f aca="false">R94-R93</f>
        <v>0.0116619027793812</v>
      </c>
      <c r="Y93" s="0" t="n">
        <f aca="false">S94-S93</f>
        <v>-0.00279999999999997</v>
      </c>
      <c r="Z93" s="0" t="n">
        <f aca="false">T94-T93</f>
        <v>0.0094963762935415</v>
      </c>
      <c r="AA93" s="0" t="n">
        <f aca="false">U94-U93</f>
        <v>-0.0282999999999998</v>
      </c>
      <c r="AB93" s="0" t="n">
        <f aca="false">V94-V93</f>
        <v>0.00303119633435844</v>
      </c>
      <c r="AC93" s="0" t="n">
        <f aca="false">W94-W93</f>
        <v>-0.0376230476517003</v>
      </c>
      <c r="AD93" s="0" t="str">
        <f aca="false">INDEX($R$1:$W$1,MATCH(MAX(X93:AC93),X93:AC93,0))</f>
        <v>D_to_SG</v>
      </c>
      <c r="AE93" s="0" t="n">
        <f aca="false">MATCH(MAX(X93:AC93),X93:AC93,0)</f>
        <v>1</v>
      </c>
      <c r="AF93" s="0" t="n">
        <f aca="false">IF(OR(AE93=1 , AE93=3),AF92+AG92*S93+AH92*U93,0)</f>
        <v>53467.0041825577</v>
      </c>
      <c r="AG93" s="0" t="n">
        <f aca="false">IF(OR(AE93=2 , AE93=5),AG92+AF92*R93+AH92*W93,0)</f>
        <v>0</v>
      </c>
      <c r="AH93" s="0" t="n">
        <f aca="false">IF(OR(AE93=4 , AE93=6),AH92+V93*AG92+AF92*T93,0)</f>
        <v>0</v>
      </c>
      <c r="AI93" s="0" t="n">
        <f aca="false">AF93+AG93*I93+AH93*J93</f>
        <v>53467.0041825577</v>
      </c>
    </row>
    <row r="94" customFormat="false" ht="12.8" hidden="false" customHeight="false" outlineLevel="0" collapsed="false">
      <c r="A94" s="0" t="n">
        <v>92</v>
      </c>
      <c r="B94" s="0" t="n">
        <v>2134.07</v>
      </c>
      <c r="C94" s="0" t="n">
        <v>94097.4</v>
      </c>
      <c r="D94" s="0" t="n">
        <v>272.98</v>
      </c>
      <c r="E94" s="0" t="n">
        <v>1865.1</v>
      </c>
      <c r="F94" s="0" t="n">
        <v>640500</v>
      </c>
      <c r="G94" s="0" t="n">
        <v>1170.2</v>
      </c>
      <c r="I94" s="0" t="n">
        <v>0.4886</v>
      </c>
      <c r="J94" s="0" t="n">
        <v>1.7122</v>
      </c>
      <c r="K94" s="0" t="n">
        <v>5.25</v>
      </c>
      <c r="L94" s="0" t="n">
        <v>11.5</v>
      </c>
      <c r="M94" s="0" t="n">
        <v>9.5</v>
      </c>
      <c r="N94" s="0" t="n">
        <v>4.01</v>
      </c>
      <c r="O94" s="0" t="n">
        <v>5.68</v>
      </c>
      <c r="P94" s="0" t="n">
        <v>1.5</v>
      </c>
      <c r="R94" s="0" t="n">
        <f aca="false">1/I94</f>
        <v>2.04666393778142</v>
      </c>
      <c r="S94" s="0" t="n">
        <f aca="false">I94</f>
        <v>0.4886</v>
      </c>
      <c r="T94" s="0" t="n">
        <f aca="false">1/J94</f>
        <v>0.584043920102792</v>
      </c>
      <c r="U94" s="0" t="n">
        <f aca="false">J94</f>
        <v>1.7122</v>
      </c>
      <c r="V94" s="0" t="n">
        <f aca="false">S94/U94</f>
        <v>0.285363859362224</v>
      </c>
      <c r="W94" s="0" t="n">
        <f aca="false">1/V94</f>
        <v>3.50429799426934</v>
      </c>
      <c r="X94" s="0" t="n">
        <f aca="false">R95-R94</f>
        <v>-0.00167416273029142</v>
      </c>
      <c r="Y94" s="0" t="n">
        <f aca="false">S95-S94</f>
        <v>0.000399999999999956</v>
      </c>
      <c r="Z94" s="0" t="n">
        <f aca="false">T95-T94</f>
        <v>0.00540494520814261</v>
      </c>
      <c r="AA94" s="0" t="n">
        <f aca="false">U95-U94</f>
        <v>-0.0157000000000003</v>
      </c>
      <c r="AB94" s="0" t="n">
        <f aca="false">V95-V94</f>
        <v>0.00287663577482283</v>
      </c>
      <c r="AC94" s="0" t="n">
        <f aca="false">W95-W94</f>
        <v>-0.034972840895108</v>
      </c>
      <c r="AD94" s="0" t="str">
        <f aca="false">INDEX($R$1:$W$1,MATCH(MAX(X94:AC94),X94:AC94,0))</f>
        <v>D_to_pound</v>
      </c>
      <c r="AE94" s="0" t="n">
        <f aca="false">MATCH(MAX(X94:AC94),X94:AC94,0)</f>
        <v>3</v>
      </c>
      <c r="AF94" s="0" t="n">
        <f aca="false">IF(OR(AE94=1 , AE94=3),AF93+AG93*S94+AH93*U94,0)</f>
        <v>53467.0041825577</v>
      </c>
      <c r="AG94" s="0" t="n">
        <f aca="false">IF(OR(AE94=2 , AE94=5),AG93+AF93*R94+AH93*W94,0)</f>
        <v>0</v>
      </c>
      <c r="AH94" s="0" t="n">
        <f aca="false">IF(OR(AE94=4 , AE94=6),AH93+V94*AG93+AF93*T94,0)</f>
        <v>0</v>
      </c>
      <c r="AI94" s="0" t="n">
        <f aca="false">AF94+AG94*I94+AH94*J94</f>
        <v>53467.0041825577</v>
      </c>
    </row>
    <row r="95" customFormat="false" ht="12.8" hidden="false" customHeight="false" outlineLevel="0" collapsed="false">
      <c r="A95" s="0" t="n">
        <v>93</v>
      </c>
      <c r="B95" s="0" t="n">
        <v>2034.14</v>
      </c>
      <c r="C95" s="0" t="n">
        <v>74660.4</v>
      </c>
      <c r="D95" s="0" t="n">
        <v>261.9</v>
      </c>
      <c r="E95" s="0" t="n">
        <v>1839.9</v>
      </c>
      <c r="F95" s="0" t="n">
        <v>620715</v>
      </c>
      <c r="G95" s="0" t="n">
        <v>1147.96</v>
      </c>
      <c r="I95" s="0" t="n">
        <v>0.489</v>
      </c>
      <c r="J95" s="0" t="n">
        <v>1.6965</v>
      </c>
      <c r="K95" s="0" t="n">
        <v>5.25</v>
      </c>
      <c r="L95" s="0" t="n">
        <v>12</v>
      </c>
      <c r="M95" s="0" t="n">
        <v>9.5</v>
      </c>
      <c r="N95" s="0" t="n">
        <v>4.01</v>
      </c>
      <c r="O95" s="0" t="n">
        <v>5.68</v>
      </c>
      <c r="P95" s="0" t="n">
        <v>1.5</v>
      </c>
      <c r="R95" s="0" t="n">
        <f aca="false">1/I95</f>
        <v>2.04498977505112</v>
      </c>
      <c r="S95" s="0" t="n">
        <f aca="false">I95</f>
        <v>0.489</v>
      </c>
      <c r="T95" s="0" t="n">
        <f aca="false">1/J95</f>
        <v>0.589448865310934</v>
      </c>
      <c r="U95" s="0" t="n">
        <f aca="false">J95</f>
        <v>1.6965</v>
      </c>
      <c r="V95" s="0" t="n">
        <f aca="false">S95/U95</f>
        <v>0.288240495137047</v>
      </c>
      <c r="W95" s="0" t="n">
        <f aca="false">1/V95</f>
        <v>3.46932515337423</v>
      </c>
      <c r="X95" s="0" t="n">
        <f aca="false">R96-R95</f>
        <v>-0.00583806216368599</v>
      </c>
      <c r="Y95" s="0" t="n">
        <f aca="false">S96-S95</f>
        <v>0.00140000000000001</v>
      </c>
      <c r="Z95" s="0" t="n">
        <f aca="false">T96-T95</f>
        <v>0.00156768315242262</v>
      </c>
      <c r="AA95" s="0" t="n">
        <f aca="false">U96-U95</f>
        <v>-0.00449999999999973</v>
      </c>
      <c r="AB95" s="0" t="n">
        <f aca="false">V96-V95</f>
        <v>0.00159402022938338</v>
      </c>
      <c r="AC95" s="0" t="n">
        <f aca="false">W96-W95</f>
        <v>-0.0190804551686865</v>
      </c>
      <c r="AD95" s="0" t="str">
        <f aca="false">INDEX($R$1:$W$1,MATCH(MAX(X95:AC95),X95:AC95,0))</f>
        <v>SG_to_pound</v>
      </c>
      <c r="AE95" s="0" t="n">
        <f aca="false">MATCH(MAX(X95:AC95),X95:AC95,0)</f>
        <v>5</v>
      </c>
      <c r="AF95" s="0" t="n">
        <f aca="false">IF(OR(AE95=1 , AE95=3),AF94+AG94*S95+AH94*U95,0)</f>
        <v>0</v>
      </c>
      <c r="AG95" s="0" t="n">
        <f aca="false">IF(OR(AE95=2 , AE95=5),AG94+AF94*R95+AH94*W95,0)</f>
        <v>109339.476855946</v>
      </c>
      <c r="AH95" s="0" t="n">
        <f aca="false">IF(OR(AE95=4 , AE95=6),AH94+V95*AG94+AF94*T95,0)</f>
        <v>0</v>
      </c>
      <c r="AI95" s="0" t="n">
        <f aca="false">AF95+AG95*I95+AH95*J95</f>
        <v>53467.0041825577</v>
      </c>
    </row>
    <row r="96" customFormat="false" ht="12.8" hidden="false" customHeight="false" outlineLevel="0" collapsed="false">
      <c r="A96" s="0" t="n">
        <v>94</v>
      </c>
      <c r="B96" s="0" t="n">
        <v>2025.96</v>
      </c>
      <c r="C96" s="0" t="n">
        <v>93550.7</v>
      </c>
      <c r="D96" s="0" t="n">
        <v>260.77</v>
      </c>
      <c r="E96" s="0" t="n">
        <v>1830.9</v>
      </c>
      <c r="F96" s="0" t="n">
        <v>567640</v>
      </c>
      <c r="G96" s="0" t="n">
        <v>1120.27</v>
      </c>
      <c r="I96" s="0" t="n">
        <v>0.4904</v>
      </c>
      <c r="J96" s="0" t="n">
        <v>1.692</v>
      </c>
      <c r="K96" s="0" t="n">
        <v>5.25</v>
      </c>
      <c r="L96" s="0" t="n">
        <v>12</v>
      </c>
      <c r="M96" s="0" t="n">
        <v>10</v>
      </c>
      <c r="N96" s="0" t="n">
        <v>4.01</v>
      </c>
      <c r="O96" s="0" t="n">
        <v>5.68</v>
      </c>
      <c r="P96" s="0" t="n">
        <v>1.5</v>
      </c>
      <c r="R96" s="0" t="n">
        <f aca="false">1/I96</f>
        <v>2.03915171288744</v>
      </c>
      <c r="S96" s="0" t="n">
        <f aca="false">I96</f>
        <v>0.4904</v>
      </c>
      <c r="T96" s="0" t="n">
        <f aca="false">1/J96</f>
        <v>0.591016548463357</v>
      </c>
      <c r="U96" s="0" t="n">
        <f aca="false">J96</f>
        <v>1.692</v>
      </c>
      <c r="V96" s="0" t="n">
        <f aca="false">S96/U96</f>
        <v>0.28983451536643</v>
      </c>
      <c r="W96" s="0" t="n">
        <f aca="false">1/V96</f>
        <v>3.45024469820555</v>
      </c>
      <c r="X96" s="0" t="n">
        <f aca="false">R97-R96</f>
        <v>-0.00124667926200583</v>
      </c>
      <c r="Y96" s="0" t="n">
        <f aca="false">S97-S96</f>
        <v>0.000300000000000022</v>
      </c>
      <c r="Z96" s="0" t="n">
        <f aca="false">T97-T96</f>
        <v>0.0022792094719738</v>
      </c>
      <c r="AA96" s="0" t="n">
        <f aca="false">U97-U96</f>
        <v>-0.00650000000000017</v>
      </c>
      <c r="AB96" s="0" t="n">
        <f aca="false">V97-V96</f>
        <v>0.00129571305243659</v>
      </c>
      <c r="AC96" s="0" t="n">
        <f aca="false">W97-W96</f>
        <v>-0.0153557640298794</v>
      </c>
      <c r="AD96" s="0" t="str">
        <f aca="false">INDEX($R$1:$W$1,MATCH(MAX(X96:AC96),X96:AC96,0))</f>
        <v>D_to_pound</v>
      </c>
      <c r="AE96" s="0" t="n">
        <f aca="false">MATCH(MAX(X96:AC96),X96:AC96,0)</f>
        <v>3</v>
      </c>
      <c r="AF96" s="0" t="n">
        <f aca="false">IF(OR(AE96=1 , AE96=3),AF95+AG95*S96+AH95*U96,0)</f>
        <v>53620.079450156</v>
      </c>
      <c r="AG96" s="0" t="n">
        <f aca="false">IF(OR(AE96=2 , AE96=5),AG95+AF95*R96+AH95*W96,0)</f>
        <v>0</v>
      </c>
      <c r="AH96" s="0" t="n">
        <f aca="false">IF(OR(AE96=4 , AE96=6),AH95+V96*AG95+AF95*T96,0)</f>
        <v>0</v>
      </c>
      <c r="AI96" s="0" t="n">
        <f aca="false">AF96+AG96*I96+AH96*J96</f>
        <v>53620.079450156</v>
      </c>
    </row>
    <row r="97" customFormat="false" ht="12.8" hidden="false" customHeight="false" outlineLevel="0" collapsed="false">
      <c r="A97" s="0" t="n">
        <v>95</v>
      </c>
      <c r="B97" s="0" t="n">
        <v>2026.67</v>
      </c>
      <c r="C97" s="0" t="n">
        <v>72996.4</v>
      </c>
      <c r="D97" s="0" t="n">
        <v>261.13</v>
      </c>
      <c r="E97" s="0" t="n">
        <v>1819.2</v>
      </c>
      <c r="F97" s="0" t="n">
        <v>459913</v>
      </c>
      <c r="G97" s="0" t="n">
        <v>1065.03</v>
      </c>
      <c r="H97" s="0" t="n">
        <v>189002</v>
      </c>
      <c r="I97" s="0" t="n">
        <v>0.4907</v>
      </c>
      <c r="J97" s="0" t="n">
        <v>1.6855</v>
      </c>
      <c r="K97" s="0" t="n">
        <v>5.25</v>
      </c>
      <c r="L97" s="0" t="n">
        <v>12</v>
      </c>
      <c r="M97" s="0" t="n">
        <v>10</v>
      </c>
      <c r="N97" s="0" t="n">
        <v>4.01</v>
      </c>
      <c r="O97" s="0" t="n">
        <v>5.68</v>
      </c>
      <c r="P97" s="0" t="n">
        <v>1.5</v>
      </c>
      <c r="R97" s="0" t="n">
        <f aca="false">1/I97</f>
        <v>2.03790503362543</v>
      </c>
      <c r="S97" s="0" t="n">
        <f aca="false">I97</f>
        <v>0.4907</v>
      </c>
      <c r="T97" s="0" t="n">
        <f aca="false">1/J97</f>
        <v>0.593295757935331</v>
      </c>
      <c r="U97" s="0" t="n">
        <f aca="false">J97</f>
        <v>1.6855</v>
      </c>
      <c r="V97" s="0" t="n">
        <f aca="false">S97/U97</f>
        <v>0.291130228418867</v>
      </c>
      <c r="W97" s="0" t="n">
        <f aca="false">1/V97</f>
        <v>3.43488893417567</v>
      </c>
      <c r="X97" s="0" t="n">
        <f aca="false">R98-R97</f>
        <v>0.00666662861132838</v>
      </c>
      <c r="Y97" s="0" t="n">
        <f aca="false">S98-S97</f>
        <v>-0.00159999999999999</v>
      </c>
      <c r="Z97" s="0" t="n">
        <f aca="false">T98-T97</f>
        <v>0</v>
      </c>
      <c r="AA97" s="0" t="n">
        <f aca="false">U98-U97</f>
        <v>0</v>
      </c>
      <c r="AB97" s="0" t="n">
        <f aca="false">V98-V97</f>
        <v>-0.0009492732126965</v>
      </c>
      <c r="AC97" s="0" t="n">
        <f aca="false">W98-W97</f>
        <v>0.0112366025243933</v>
      </c>
      <c r="AD97" s="0" t="str">
        <f aca="false">INDEX($R$1:$W$1,MATCH(MAX(X97:AC97),X97:AC97,0))</f>
        <v>pound_to_SG</v>
      </c>
      <c r="AE97" s="0" t="n">
        <f aca="false">MATCH(MAX(X97:AC97),X97:AC97,0)</f>
        <v>6</v>
      </c>
      <c r="AF97" s="0" t="n">
        <f aca="false">IF(OR(AE97=1 , AE97=3),AF96+AG96*S97+AH96*U97,0)</f>
        <v>0</v>
      </c>
      <c r="AG97" s="0" t="n">
        <f aca="false">IF(OR(AE97=2 , AE97=5),AG96+AF96*R97+AH96*W97,0)</f>
        <v>0</v>
      </c>
      <c r="AH97" s="0" t="n">
        <f aca="false">IF(OR(AE97=4 , AE97=6),AH96+V97*AG96+AF96*T97,0)</f>
        <v>31812.5656779329</v>
      </c>
      <c r="AI97" s="0" t="n">
        <f aca="false">AF97+AG97*I97+AH97*J97</f>
        <v>53620.079450156</v>
      </c>
    </row>
    <row r="98" customFormat="false" ht="12.8" hidden="false" customHeight="false" outlineLevel="0" collapsed="false">
      <c r="A98" s="0" t="n">
        <v>96</v>
      </c>
      <c r="B98" s="0" t="n">
        <v>2031.65</v>
      </c>
      <c r="C98" s="0" t="n">
        <v>59983.4</v>
      </c>
      <c r="D98" s="0" t="n">
        <v>261.52</v>
      </c>
      <c r="E98" s="0" t="n">
        <v>1753.6</v>
      </c>
      <c r="G98" s="0" t="n">
        <v>1036.59</v>
      </c>
      <c r="H98" s="0" t="n">
        <v>177588</v>
      </c>
      <c r="I98" s="0" t="n">
        <v>0.4891</v>
      </c>
      <c r="J98" s="0" t="n">
        <v>1.6855</v>
      </c>
      <c r="K98" s="0" t="n">
        <v>5.25</v>
      </c>
      <c r="L98" s="0" t="n">
        <v>13</v>
      </c>
      <c r="M98" s="0" t="n">
        <v>10</v>
      </c>
      <c r="N98" s="0" t="n">
        <v>4.01</v>
      </c>
      <c r="O98" s="0" t="n">
        <v>5.68</v>
      </c>
      <c r="P98" s="0" t="n">
        <v>1.5</v>
      </c>
      <c r="R98" s="0" t="n">
        <f aca="false">1/I98</f>
        <v>2.04457166223676</v>
      </c>
      <c r="S98" s="0" t="n">
        <f aca="false">I98</f>
        <v>0.4891</v>
      </c>
      <c r="T98" s="0" t="n">
        <f aca="false">1/J98</f>
        <v>0.593295757935331</v>
      </c>
      <c r="U98" s="0" t="n">
        <f aca="false">J98</f>
        <v>1.6855</v>
      </c>
      <c r="V98" s="0" t="n">
        <f aca="false">S98/U98</f>
        <v>0.29018095520617</v>
      </c>
      <c r="W98" s="0" t="n">
        <f aca="false">1/V98</f>
        <v>3.44612553670006</v>
      </c>
      <c r="X98" s="0" t="n">
        <f aca="false">R99-R98</f>
        <v>-0.00666662861132838</v>
      </c>
      <c r="Y98" s="0" t="n">
        <f aca="false">S99-S98</f>
        <v>0.00159999999999999</v>
      </c>
      <c r="Z98" s="0" t="n">
        <f aca="false">T99-T98</f>
        <v>-0.00781566425851576</v>
      </c>
      <c r="AA98" s="0" t="n">
        <f aca="false">U99-U98</f>
        <v>0.0225</v>
      </c>
      <c r="AB98" s="0" t="n">
        <f aca="false">V99-V98</f>
        <v>-0.00288587323895717</v>
      </c>
      <c r="AC98" s="0" t="n">
        <f aca="false">W99-W98</f>
        <v>0.0346162607321787</v>
      </c>
      <c r="AD98" s="0" t="str">
        <f aca="false">INDEX($R$1:$W$1,MATCH(MAX(X98:AC98),X98:AC98,0))</f>
        <v>pound_to_SG</v>
      </c>
      <c r="AE98" s="0" t="n">
        <f aca="false">MATCH(MAX(X98:AC98),X98:AC98,0)</f>
        <v>6</v>
      </c>
      <c r="AF98" s="0" t="n">
        <f aca="false">IF(OR(AE98=1 , AE98=3),AF97+AG97*S98+AH97*U98,0)</f>
        <v>0</v>
      </c>
      <c r="AG98" s="0" t="n">
        <f aca="false">IF(OR(AE98=2 , AE98=5),AG97+AF97*R98+AH97*W98,0)</f>
        <v>0</v>
      </c>
      <c r="AH98" s="0" t="n">
        <f aca="false">IF(OR(AE98=4 , AE98=6),AH97+V98*AG97+AF97*T98,0)</f>
        <v>31812.5656779329</v>
      </c>
      <c r="AI98" s="0" t="n">
        <f aca="false">AF98+AG98*I98+AH98*J98</f>
        <v>53620.079450156</v>
      </c>
    </row>
    <row r="99" customFormat="false" ht="12.8" hidden="false" customHeight="false" outlineLevel="0" collapsed="false">
      <c r="A99" s="0" t="n">
        <v>97</v>
      </c>
      <c r="B99" s="0" t="n">
        <v>2065.79</v>
      </c>
      <c r="C99" s="0" t="n">
        <v>61024.9</v>
      </c>
      <c r="D99" s="0" t="n">
        <v>265.87</v>
      </c>
      <c r="E99" s="0" t="n">
        <v>1756.1</v>
      </c>
      <c r="F99" s="0" t="n">
        <v>510849</v>
      </c>
      <c r="G99" s="0" t="n">
        <v>1063.2</v>
      </c>
      <c r="H99" s="0" t="n">
        <v>150541</v>
      </c>
      <c r="I99" s="0" t="n">
        <v>0.4907</v>
      </c>
      <c r="J99" s="0" t="n">
        <v>1.708</v>
      </c>
      <c r="K99" s="0" t="n">
        <v>5.25</v>
      </c>
      <c r="L99" s="0" t="n">
        <v>13</v>
      </c>
      <c r="M99" s="0" t="n">
        <v>10</v>
      </c>
      <c r="N99" s="0" t="n">
        <v>4.19</v>
      </c>
      <c r="O99" s="0" t="n">
        <v>5.86</v>
      </c>
      <c r="P99" s="0" t="n">
        <v>1.5</v>
      </c>
      <c r="R99" s="0" t="n">
        <f aca="false">1/I99</f>
        <v>2.03790503362543</v>
      </c>
      <c r="S99" s="0" t="n">
        <f aca="false">I99</f>
        <v>0.4907</v>
      </c>
      <c r="T99" s="0" t="n">
        <f aca="false">1/J99</f>
        <v>0.585480093676815</v>
      </c>
      <c r="U99" s="0" t="n">
        <f aca="false">J99</f>
        <v>1.708</v>
      </c>
      <c r="V99" s="0" t="n">
        <f aca="false">S99/U99</f>
        <v>0.287295081967213</v>
      </c>
      <c r="W99" s="0" t="n">
        <f aca="false">1/V99</f>
        <v>3.48074179743224</v>
      </c>
      <c r="X99" s="0" t="n">
        <f aca="false">R100-R99</f>
        <v>0.00750302528231916</v>
      </c>
      <c r="Y99" s="0" t="n">
        <f aca="false">S100-S99</f>
        <v>-0.00180000000000002</v>
      </c>
      <c r="Z99" s="0" t="n">
        <f aca="false">T100-T99</f>
        <v>0.0100061208173194</v>
      </c>
      <c r="AA99" s="0" t="n">
        <f aca="false">U100-U99</f>
        <v>-0.0286999999999999</v>
      </c>
      <c r="AB99" s="0" t="n">
        <f aca="false">V100-V99</f>
        <v>0.00383812829896918</v>
      </c>
      <c r="AC99" s="0" t="n">
        <f aca="false">W100-W99</f>
        <v>-0.0458880441084513</v>
      </c>
      <c r="AD99" s="0" t="str">
        <f aca="false">INDEX($R$1:$W$1,MATCH(MAX(X99:AC99),X99:AC99,0))</f>
        <v>D_to_pound</v>
      </c>
      <c r="AE99" s="0" t="n">
        <f aca="false">MATCH(MAX(X99:AC99),X99:AC99,0)</f>
        <v>3</v>
      </c>
      <c r="AF99" s="0" t="n">
        <f aca="false">IF(OR(AE99=1 , AE99=3),AF98+AG98*S99+AH98*U99,0)</f>
        <v>54335.8621779095</v>
      </c>
      <c r="AG99" s="0" t="n">
        <f aca="false">IF(OR(AE99=2 , AE99=5),AG98+AF98*R99+AH98*W99,0)</f>
        <v>0</v>
      </c>
      <c r="AH99" s="0" t="n">
        <f aca="false">IF(OR(AE99=4 , AE99=6),AH98+V99*AG98+AF98*T99,0)</f>
        <v>0</v>
      </c>
      <c r="AI99" s="0" t="n">
        <f aca="false">AF99+AG99*I99+AH99*J99</f>
        <v>54335.8621779095</v>
      </c>
    </row>
    <row r="100" customFormat="false" ht="12.8" hidden="false" customHeight="false" outlineLevel="0" collapsed="false">
      <c r="A100" s="0" t="n">
        <v>98</v>
      </c>
      <c r="B100" s="0" t="n">
        <v>2100.64</v>
      </c>
      <c r="C100" s="0" t="n">
        <v>80782.3</v>
      </c>
      <c r="D100" s="0" t="n">
        <v>269.31</v>
      </c>
      <c r="E100" s="0" t="n">
        <v>1765.1</v>
      </c>
      <c r="F100" s="0" t="n">
        <v>592183</v>
      </c>
      <c r="G100" s="0" t="n">
        <v>1067.52</v>
      </c>
      <c r="H100" s="0" t="n">
        <v>92050</v>
      </c>
      <c r="I100" s="0" t="n">
        <v>0.4889</v>
      </c>
      <c r="J100" s="0" t="n">
        <v>1.6793</v>
      </c>
      <c r="K100" s="0" t="n">
        <v>5.25</v>
      </c>
      <c r="L100" s="0" t="n">
        <v>13</v>
      </c>
      <c r="M100" s="0" t="n">
        <v>10</v>
      </c>
      <c r="N100" s="0" t="n">
        <v>4.19</v>
      </c>
      <c r="O100" s="0" t="n">
        <v>5.86</v>
      </c>
      <c r="P100" s="0" t="n">
        <v>1.5</v>
      </c>
      <c r="R100" s="0" t="n">
        <f aca="false">1/I100</f>
        <v>2.04540805890775</v>
      </c>
      <c r="S100" s="0" t="n">
        <f aca="false">I100</f>
        <v>0.4889</v>
      </c>
      <c r="T100" s="0" t="n">
        <f aca="false">1/J100</f>
        <v>0.595486214494134</v>
      </c>
      <c r="U100" s="0" t="n">
        <f aca="false">J100</f>
        <v>1.6793</v>
      </c>
      <c r="V100" s="0" t="n">
        <f aca="false">S100/U100</f>
        <v>0.291133210266182</v>
      </c>
      <c r="W100" s="0" t="n">
        <f aca="false">1/V100</f>
        <v>3.43485375332379</v>
      </c>
      <c r="X100" s="0" t="n">
        <f aca="false">R101-R100</f>
        <v>-0.00708763493710407</v>
      </c>
      <c r="Y100" s="0" t="n">
        <f aca="false">S101-S100</f>
        <v>0.00170000000000003</v>
      </c>
      <c r="Z100" s="0" t="n">
        <f aca="false">T101-T100</f>
        <v>0.00195672970469463</v>
      </c>
      <c r="AA100" s="0" t="n">
        <f aca="false">U101-U100</f>
        <v>-0.00550000000000006</v>
      </c>
      <c r="AB100" s="0" t="n">
        <f aca="false">V101-V100</f>
        <v>0.00197229815776323</v>
      </c>
      <c r="AC100" s="0" t="n">
        <f aca="false">W101-W100</f>
        <v>-0.0231130276817177</v>
      </c>
      <c r="AD100" s="0" t="str">
        <f aca="false">INDEX($R$1:$W$1,MATCH(MAX(X100:AC100),X100:AC100,0))</f>
        <v>SG_to_pound</v>
      </c>
      <c r="AE100" s="0" t="n">
        <f aca="false">MATCH(MAX(X100:AC100),X100:AC100,0)</f>
        <v>5</v>
      </c>
      <c r="AF100" s="0" t="n">
        <f aca="false">IF(OR(AE100=1 , AE100=3),AF99+AG99*S100+AH99*U100,0)</f>
        <v>0</v>
      </c>
      <c r="AG100" s="0" t="n">
        <f aca="false">IF(OR(AE100=2 , AE100=5),AG99+AF99*R100+AH99*W100,0)</f>
        <v>111139.010386397</v>
      </c>
      <c r="AH100" s="0" t="n">
        <f aca="false">IF(OR(AE100=4 , AE100=6),AH99+V100*AG99+AF99*T100,0)</f>
        <v>0</v>
      </c>
      <c r="AI100" s="0" t="n">
        <f aca="false">AF100+AG100*I100+AH100*J100</f>
        <v>54335.8621779095</v>
      </c>
    </row>
    <row r="101" customFormat="false" ht="12.8" hidden="false" customHeight="false" outlineLevel="0" collapsed="false">
      <c r="A101" s="0" t="n">
        <v>99</v>
      </c>
      <c r="B101" s="0" t="n">
        <v>2090.5</v>
      </c>
      <c r="C101" s="0" t="n">
        <v>86354.6</v>
      </c>
      <c r="D101" s="0" t="n">
        <v>270.16</v>
      </c>
      <c r="E101" s="0" t="n">
        <v>1796.8</v>
      </c>
      <c r="F101" s="0" t="n">
        <v>632284</v>
      </c>
      <c r="G101" s="0" t="n">
        <v>1046.53</v>
      </c>
      <c r="I101" s="0" t="n">
        <v>0.4906</v>
      </c>
      <c r="J101" s="0" t="n">
        <v>1.6738</v>
      </c>
      <c r="K101" s="0" t="n">
        <v>5.25</v>
      </c>
      <c r="L101" s="0" t="n">
        <v>13</v>
      </c>
      <c r="M101" s="0" t="n">
        <v>10</v>
      </c>
      <c r="N101" s="0" t="n">
        <v>4.19</v>
      </c>
      <c r="O101" s="0" t="n">
        <v>5.86</v>
      </c>
      <c r="P101" s="0" t="n">
        <v>1.5</v>
      </c>
      <c r="R101" s="0" t="n">
        <f aca="false">1/I101</f>
        <v>2.03832042397065</v>
      </c>
      <c r="S101" s="0" t="n">
        <f aca="false">I101</f>
        <v>0.4906</v>
      </c>
      <c r="T101" s="0" t="n">
        <f aca="false">1/J101</f>
        <v>0.597442944198829</v>
      </c>
      <c r="U101" s="0" t="n">
        <f aca="false">J101</f>
        <v>1.6738</v>
      </c>
      <c r="V101" s="0" t="n">
        <f aca="false">S101/U101</f>
        <v>0.293105508423946</v>
      </c>
      <c r="W101" s="0" t="n">
        <f aca="false">1/V101</f>
        <v>3.41174072564207</v>
      </c>
      <c r="X101" s="0" t="n">
        <f aca="false">R102-R101</f>
        <v>0.00207949441335487</v>
      </c>
      <c r="Y101" s="0" t="n">
        <f aca="false">S102-S101</f>
        <v>-0.0005</v>
      </c>
      <c r="Z101" s="0" t="n">
        <f aca="false">T102-T101</f>
        <v>-0.00572696786746807</v>
      </c>
      <c r="AA101" s="0" t="n">
        <f aca="false">U102-U101</f>
        <v>0.0162</v>
      </c>
      <c r="AB101" s="0" t="n">
        <f aca="false">V102-V101</f>
        <v>-0.00310550842394552</v>
      </c>
      <c r="AC101" s="0" t="n">
        <f aca="false">W102-W101</f>
        <v>0.0365351364268949</v>
      </c>
      <c r="AD101" s="0" t="str">
        <f aca="false">INDEX($R$1:$W$1,MATCH(MAX(X101:AC101),X101:AC101,0))</f>
        <v>pound_to_SG</v>
      </c>
      <c r="AE101" s="0" t="n">
        <f aca="false">MATCH(MAX(X101:AC101),X101:AC101,0)</f>
        <v>6</v>
      </c>
      <c r="AF101" s="0" t="n">
        <f aca="false">IF(OR(AE101=1 , AE101=3),AF100+AG100*S101+AH100*U101,0)</f>
        <v>0</v>
      </c>
      <c r="AG101" s="0" t="n">
        <f aca="false">IF(OR(AE101=2 , AE101=5),AG100+AF100*R101+AH100*W101,0)</f>
        <v>0</v>
      </c>
      <c r="AH101" s="0" t="n">
        <f aca="false">IF(OR(AE101=4 , AE101=6),AH100+V101*AG100+AF100*T101,0)</f>
        <v>32575.456145039</v>
      </c>
      <c r="AI101" s="0" t="n">
        <f aca="false">AF101+AG101*I101+AH101*J101</f>
        <v>54524.7984955664</v>
      </c>
    </row>
    <row r="102" customFormat="false" ht="12.8" hidden="false" customHeight="false" outlineLevel="0" collapsed="false">
      <c r="A102" s="0" t="n">
        <v>100</v>
      </c>
      <c r="B102" s="0" t="n">
        <v>2085.53</v>
      </c>
      <c r="C102" s="0" t="n">
        <v>63826.3</v>
      </c>
      <c r="D102" s="0" t="n">
        <v>269.08</v>
      </c>
      <c r="E102" s="0" t="n">
        <v>1812.5</v>
      </c>
      <c r="F102" s="0" t="n">
        <v>622412</v>
      </c>
      <c r="G102" s="0" t="n">
        <v>1030.3</v>
      </c>
      <c r="H102" s="0" t="n">
        <v>68160</v>
      </c>
      <c r="I102" s="0" t="n">
        <v>0.4901</v>
      </c>
      <c r="J102" s="0" t="n">
        <v>1.69</v>
      </c>
      <c r="K102" s="0" t="n">
        <v>5.25</v>
      </c>
      <c r="L102" s="0" t="n">
        <v>13</v>
      </c>
      <c r="M102" s="0" t="n">
        <v>10</v>
      </c>
      <c r="N102" s="0" t="n">
        <v>4.19</v>
      </c>
      <c r="O102" s="0" t="n">
        <v>5.86</v>
      </c>
      <c r="P102" s="0" t="n">
        <v>1.5</v>
      </c>
      <c r="R102" s="0" t="n">
        <f aca="false">1/I102</f>
        <v>2.040399918384</v>
      </c>
      <c r="S102" s="0" t="n">
        <f aca="false">I102</f>
        <v>0.4901</v>
      </c>
      <c r="T102" s="0" t="n">
        <f aca="false">1/J102</f>
        <v>0.591715976331361</v>
      </c>
      <c r="U102" s="0" t="n">
        <f aca="false">J102</f>
        <v>1.69</v>
      </c>
      <c r="V102" s="0" t="n">
        <f aca="false">S102/U102</f>
        <v>0.29</v>
      </c>
      <c r="W102" s="0" t="n">
        <f aca="false">1/V102</f>
        <v>3.44827586206897</v>
      </c>
      <c r="X102" s="0" t="n">
        <f aca="false">R103-R102</f>
        <v>-0.00207949441335487</v>
      </c>
      <c r="Y102" s="0" t="n">
        <f aca="false">S103-S102</f>
        <v>0.0005</v>
      </c>
      <c r="Z102" s="0" t="n">
        <f aca="false">T103-T102</f>
        <v>-0.00226711102042665</v>
      </c>
      <c r="AA102" s="0" t="n">
        <f aca="false">U103-U102</f>
        <v>0.00649999999999995</v>
      </c>
      <c r="AB102" s="0" t="n">
        <f aca="false">V103-V102</f>
        <v>-0.000816386678455627</v>
      </c>
      <c r="AC102" s="0" t="n">
        <f aca="false">W103-W102</f>
        <v>0.00973473719723872</v>
      </c>
      <c r="AD102" s="0" t="str">
        <f aca="false">INDEX($R$1:$W$1,MATCH(MAX(X102:AC102),X102:AC102,0))</f>
        <v>pound_to_SG</v>
      </c>
      <c r="AE102" s="0" t="n">
        <f aca="false">MATCH(MAX(X102:AC102),X102:AC102,0)</f>
        <v>6</v>
      </c>
      <c r="AF102" s="0" t="n">
        <f aca="false">IF(OR(AE102=1 , AE102=3),AF101+AG101*S102+AH101*U102,0)</f>
        <v>0</v>
      </c>
      <c r="AG102" s="0" t="n">
        <f aca="false">IF(OR(AE102=2 , AE102=5),AG101+AF101*R102+AH101*W102,0)</f>
        <v>0</v>
      </c>
      <c r="AH102" s="0" t="n">
        <f aca="false">IF(OR(AE102=4 , AE102=6),AH101+V102*AG101+AF101*T102,0)</f>
        <v>32575.456145039</v>
      </c>
      <c r="AI102" s="0" t="n">
        <f aca="false">AF102+AG102*I102+AH102*J102</f>
        <v>55052.520885116</v>
      </c>
    </row>
    <row r="103" customFormat="false" ht="12.8" hidden="false" customHeight="false" outlineLevel="0" collapsed="false">
      <c r="A103" s="0" t="n">
        <v>101</v>
      </c>
      <c r="B103" s="0" t="n">
        <v>2106.51</v>
      </c>
      <c r="C103" s="0" t="n">
        <v>88431.6</v>
      </c>
      <c r="D103" s="0" t="n">
        <v>271.86</v>
      </c>
      <c r="E103" s="0" t="n">
        <v>1826.3</v>
      </c>
      <c r="F103" s="0" t="n">
        <v>745923</v>
      </c>
      <c r="G103" s="0" t="n">
        <v>993.18</v>
      </c>
      <c r="I103" s="0" t="n">
        <v>0.4906</v>
      </c>
      <c r="J103" s="0" t="n">
        <v>1.6965</v>
      </c>
      <c r="K103" s="0" t="n">
        <v>5.25</v>
      </c>
      <c r="L103" s="0" t="n">
        <v>13</v>
      </c>
      <c r="M103" s="0" t="n">
        <v>10</v>
      </c>
      <c r="N103" s="0" t="n">
        <v>4.27</v>
      </c>
      <c r="O103" s="0" t="n">
        <v>6.41</v>
      </c>
      <c r="P103" s="0" t="n">
        <v>1.5</v>
      </c>
      <c r="R103" s="0" t="n">
        <f aca="false">1/I103</f>
        <v>2.03832042397065</v>
      </c>
      <c r="S103" s="0" t="n">
        <f aca="false">I103</f>
        <v>0.4906</v>
      </c>
      <c r="T103" s="0" t="n">
        <f aca="false">1/J103</f>
        <v>0.589448865310934</v>
      </c>
      <c r="U103" s="0" t="n">
        <f aca="false">J103</f>
        <v>1.6965</v>
      </c>
      <c r="V103" s="0" t="n">
        <f aca="false">S103/U103</f>
        <v>0.289183613321544</v>
      </c>
      <c r="W103" s="0" t="n">
        <f aca="false">1/V103</f>
        <v>3.4580105992662</v>
      </c>
      <c r="X103" s="0" t="n">
        <f aca="false">R104-R103</f>
        <v>-0.00456000094848008</v>
      </c>
      <c r="Y103" s="0" t="n">
        <f aca="false">S104-S103</f>
        <v>0.00109999999999999</v>
      </c>
      <c r="Z103" s="0" t="n">
        <f aca="false">T104-T103</f>
        <v>-0.0124148203022788</v>
      </c>
      <c r="AA103" s="0" t="n">
        <f aca="false">U104-U103</f>
        <v>0.0365000000000002</v>
      </c>
      <c r="AB103" s="0" t="n">
        <f aca="false">V104-V103</f>
        <v>-0.00545597339078852</v>
      </c>
      <c r="AC103" s="0" t="n">
        <f aca="false">W104-W103</f>
        <v>0.0664962138312135</v>
      </c>
      <c r="AD103" s="0" t="str">
        <f aca="false">INDEX($R$1:$W$1,MATCH(MAX(X103:AC103),X103:AC103,0))</f>
        <v>pound_to_SG</v>
      </c>
      <c r="AE103" s="0" t="n">
        <f aca="false">MATCH(MAX(X103:AC103),X103:AC103,0)</f>
        <v>6</v>
      </c>
      <c r="AF103" s="0" t="n">
        <f aca="false">IF(OR(AE103=1 , AE103=3),AF102+AG102*S103+AH102*U103,0)</f>
        <v>0</v>
      </c>
      <c r="AG103" s="0" t="n">
        <f aca="false">IF(OR(AE103=2 , AE103=5),AG102+AF102*R103+AH102*W103,0)</f>
        <v>0</v>
      </c>
      <c r="AH103" s="0" t="n">
        <f aca="false">IF(OR(AE103=4 , AE103=6),AH102+V103*AG102+AF102*T103,0)</f>
        <v>32575.456145039</v>
      </c>
      <c r="AI103" s="0" t="n">
        <f aca="false">AF103+AG103*I103+AH103*J103</f>
        <v>55264.2613500587</v>
      </c>
    </row>
    <row r="104" customFormat="false" ht="12.8" hidden="false" customHeight="false" outlineLevel="0" collapsed="false">
      <c r="A104" s="0" t="n">
        <v>102</v>
      </c>
      <c r="B104" s="0" t="n">
        <v>2126.24</v>
      </c>
      <c r="C104" s="0" t="n">
        <v>76395.6</v>
      </c>
      <c r="D104" s="0" t="n">
        <v>273.98</v>
      </c>
      <c r="E104" s="0" t="n">
        <v>1814.3</v>
      </c>
      <c r="F104" s="0" t="n">
        <v>791608</v>
      </c>
      <c r="G104" s="0" t="n">
        <v>1004.18</v>
      </c>
      <c r="H104" s="0" t="n">
        <v>87016</v>
      </c>
      <c r="I104" s="0" t="n">
        <v>0.4917</v>
      </c>
      <c r="J104" s="0" t="n">
        <v>1.733</v>
      </c>
      <c r="K104" s="0" t="n">
        <v>5.25</v>
      </c>
      <c r="L104" s="0" t="n">
        <v>13</v>
      </c>
      <c r="M104" s="0" t="n">
        <v>10</v>
      </c>
      <c r="N104" s="0" t="n">
        <v>4.27</v>
      </c>
      <c r="O104" s="0" t="n">
        <v>6.41</v>
      </c>
      <c r="P104" s="0" t="n">
        <v>1.5</v>
      </c>
      <c r="R104" s="0" t="n">
        <f aca="false">1/I104</f>
        <v>2.03376042302217</v>
      </c>
      <c r="S104" s="0" t="n">
        <f aca="false">I104</f>
        <v>0.4917</v>
      </c>
      <c r="T104" s="0" t="n">
        <f aca="false">1/J104</f>
        <v>0.577034045008656</v>
      </c>
      <c r="U104" s="0" t="n">
        <f aca="false">J104</f>
        <v>1.733</v>
      </c>
      <c r="V104" s="0" t="n">
        <f aca="false">S104/U104</f>
        <v>0.283727639930756</v>
      </c>
      <c r="W104" s="0" t="n">
        <f aca="false">1/V104</f>
        <v>3.52450681309742</v>
      </c>
      <c r="X104" s="0" t="n">
        <f aca="false">R105-R104</f>
        <v>-0.0164112198751032</v>
      </c>
      <c r="Y104" s="0" t="n">
        <f aca="false">S105-S104</f>
        <v>0.004</v>
      </c>
      <c r="Z104" s="0" t="n">
        <f aca="false">T105-T104</f>
        <v>-0.00563812477552594</v>
      </c>
      <c r="AA104" s="0" t="n">
        <f aca="false">U105-U104</f>
        <v>0.0170999999999999</v>
      </c>
      <c r="AB104" s="0" t="n">
        <f aca="false">V105-V104</f>
        <v>-0.000486682271193584</v>
      </c>
      <c r="AC104" s="0" t="n">
        <f aca="false">W105-W104</f>
        <v>0.00605602733026034</v>
      </c>
      <c r="AD104" s="0" t="str">
        <f aca="false">INDEX($R$1:$W$1,MATCH(MAX(X104:AC104),X104:AC104,0))</f>
        <v>pound_to_D</v>
      </c>
      <c r="AE104" s="0" t="n">
        <f aca="false">MATCH(MAX(X104:AC104),X104:AC104,0)</f>
        <v>4</v>
      </c>
      <c r="AF104" s="0" t="n">
        <f aca="false">IF(OR(AE104=1 , AE104=3),AF103+AG103*S104+AH103*U104,0)</f>
        <v>0</v>
      </c>
      <c r="AG104" s="0" t="n">
        <f aca="false">IF(OR(AE104=2 , AE104=5),AG103+AF103*R104+AH103*W104,0)</f>
        <v>0</v>
      </c>
      <c r="AH104" s="0" t="n">
        <f aca="false">IF(OR(AE104=4 , AE104=6),AH103+V104*AG103+AF103*T104,0)</f>
        <v>32575.456145039</v>
      </c>
      <c r="AI104" s="0" t="n">
        <f aca="false">AF104+AG104*I104+AH104*J104</f>
        <v>56453.2654993527</v>
      </c>
    </row>
    <row r="105" customFormat="false" ht="12.8" hidden="false" customHeight="false" outlineLevel="0" collapsed="false">
      <c r="A105" s="0" t="n">
        <v>103</v>
      </c>
      <c r="B105" s="0" t="n">
        <v>2137.27</v>
      </c>
      <c r="C105" s="0" t="n">
        <v>85349.6</v>
      </c>
      <c r="D105" s="0" t="n">
        <v>276.97</v>
      </c>
      <c r="E105" s="0" t="n">
        <v>1862.5</v>
      </c>
      <c r="F105" s="0" t="n">
        <v>783943</v>
      </c>
      <c r="G105" s="0" t="n">
        <v>1019.16</v>
      </c>
      <c r="H105" s="0" t="n">
        <v>80436</v>
      </c>
      <c r="I105" s="0" t="n">
        <v>0.4957</v>
      </c>
      <c r="J105" s="0" t="n">
        <v>1.7501</v>
      </c>
      <c r="K105" s="0" t="n">
        <v>5.25</v>
      </c>
      <c r="L105" s="0" t="n">
        <v>13</v>
      </c>
      <c r="M105" s="0" t="n">
        <v>10</v>
      </c>
      <c r="N105" s="0" t="n">
        <v>4.27</v>
      </c>
      <c r="O105" s="0" t="n">
        <v>6.41</v>
      </c>
      <c r="P105" s="0" t="n">
        <v>1.5</v>
      </c>
      <c r="R105" s="0" t="n">
        <f aca="false">1/I105</f>
        <v>2.01734920314706</v>
      </c>
      <c r="S105" s="0" t="n">
        <f aca="false">I105</f>
        <v>0.4957</v>
      </c>
      <c r="T105" s="0" t="n">
        <f aca="false">1/J105</f>
        <v>0.57139592023313</v>
      </c>
      <c r="U105" s="0" t="n">
        <f aca="false">J105</f>
        <v>1.7501</v>
      </c>
      <c r="V105" s="0" t="n">
        <f aca="false">S105/U105</f>
        <v>0.283240957659562</v>
      </c>
      <c r="W105" s="0" t="n">
        <f aca="false">1/V105</f>
        <v>3.53056284042768</v>
      </c>
      <c r="X105" s="0" t="n">
        <f aca="false">R106-R105</f>
        <v>-0.0133411871150009</v>
      </c>
      <c r="Y105" s="0" t="n">
        <f aca="false">S106-S105</f>
        <v>0.00329999999999997</v>
      </c>
      <c r="Z105" s="0" t="n">
        <f aca="false">T106-T105</f>
        <v>-0.00353674930751913</v>
      </c>
      <c r="AA105" s="0" t="n">
        <f aca="false">U106-U105</f>
        <v>0.0109000000000001</v>
      </c>
      <c r="AB105" s="0" t="n">
        <f aca="false">V106-V105</f>
        <v>0.000120768632317303</v>
      </c>
      <c r="AC105" s="0" t="n">
        <f aca="false">W106-W105</f>
        <v>-0.00150472419521286</v>
      </c>
      <c r="AD105" s="0" t="str">
        <f aca="false">INDEX($R$1:$W$1,MATCH(MAX(X105:AC105),X105:AC105,0))</f>
        <v>pound_to_D</v>
      </c>
      <c r="AE105" s="0" t="n">
        <f aca="false">MATCH(MAX(X105:AC105),X105:AC105,0)</f>
        <v>4</v>
      </c>
      <c r="AF105" s="0" t="n">
        <f aca="false">IF(OR(AE105=1 , AE105=3),AF104+AG104*S105+AH104*U105,0)</f>
        <v>0</v>
      </c>
      <c r="AG105" s="0" t="n">
        <f aca="false">IF(OR(AE105=2 , AE105=5),AG104+AF104*R105+AH104*W105,0)</f>
        <v>0</v>
      </c>
      <c r="AH105" s="0" t="n">
        <f aca="false">IF(OR(AE105=4 , AE105=6),AH104+V105*AG104+AF104*T105,0)</f>
        <v>32575.456145039</v>
      </c>
      <c r="AI105" s="0" t="n">
        <f aca="false">AF105+AG105*I105+AH105*J105</f>
        <v>57010.3057994328</v>
      </c>
    </row>
    <row r="106" customFormat="false" ht="12.8" hidden="false" customHeight="false" outlineLevel="0" collapsed="false">
      <c r="A106" s="0" t="n">
        <v>104</v>
      </c>
      <c r="B106" s="0" t="n">
        <v>2165.18</v>
      </c>
      <c r="C106" s="0" t="n">
        <v>105562.6</v>
      </c>
      <c r="D106" s="0" t="n">
        <v>281.38</v>
      </c>
      <c r="E106" s="0" t="n">
        <v>1850.7</v>
      </c>
      <c r="F106" s="0" t="n">
        <v>720088</v>
      </c>
      <c r="G106" s="0" t="n">
        <v>1043.22</v>
      </c>
      <c r="H106" s="0" t="n">
        <v>121555</v>
      </c>
      <c r="I106" s="0" t="n">
        <v>0.499</v>
      </c>
      <c r="J106" s="0" t="n">
        <v>1.761</v>
      </c>
      <c r="K106" s="0" t="n">
        <v>5.25</v>
      </c>
      <c r="L106" s="0" t="n">
        <v>13</v>
      </c>
      <c r="M106" s="0" t="n">
        <v>10</v>
      </c>
      <c r="N106" s="0" t="n">
        <v>4.27</v>
      </c>
      <c r="O106" s="0" t="n">
        <v>6.41</v>
      </c>
      <c r="P106" s="0" t="n">
        <v>1.5</v>
      </c>
      <c r="R106" s="0" t="n">
        <f aca="false">1/I106</f>
        <v>2.00400801603206</v>
      </c>
      <c r="S106" s="0" t="n">
        <f aca="false">I106</f>
        <v>0.499</v>
      </c>
      <c r="T106" s="0" t="n">
        <f aca="false">1/J106</f>
        <v>0.56785917092561</v>
      </c>
      <c r="U106" s="0" t="n">
        <f aca="false">J106</f>
        <v>1.761</v>
      </c>
      <c r="V106" s="0" t="n">
        <f aca="false">S106/U106</f>
        <v>0.28336172629188</v>
      </c>
      <c r="W106" s="0" t="n">
        <f aca="false">1/V106</f>
        <v>3.52905811623246</v>
      </c>
      <c r="X106" s="0" t="n">
        <f aca="false">R107-R106</f>
        <v>-0.00280729559980486</v>
      </c>
      <c r="Y106" s="0" t="n">
        <f aca="false">S107-S106</f>
        <v>0.000700000000000034</v>
      </c>
      <c r="Z106" s="0" t="n">
        <f aca="false">T107-T106</f>
        <v>-0.00841861148505108</v>
      </c>
      <c r="AA106" s="0" t="n">
        <f aca="false">U107-U106</f>
        <v>0.0265</v>
      </c>
      <c r="AB106" s="0" t="n">
        <f aca="false">V107-V106</f>
        <v>-0.00380927873943204</v>
      </c>
      <c r="AC106" s="0" t="n">
        <f aca="false">W107-W106</f>
        <v>0.0480881715401984</v>
      </c>
      <c r="AD106" s="0" t="str">
        <f aca="false">INDEX($R$1:$W$1,MATCH(MAX(X106:AC106),X106:AC106,0))</f>
        <v>pound_to_SG</v>
      </c>
      <c r="AE106" s="0" t="n">
        <f aca="false">MATCH(MAX(X106:AC106),X106:AC106,0)</f>
        <v>6</v>
      </c>
      <c r="AF106" s="0" t="n">
        <f aca="false">IF(OR(AE106=1 , AE106=3),AF105+AG105*S106+AH105*U106,0)</f>
        <v>0</v>
      </c>
      <c r="AG106" s="0" t="n">
        <f aca="false">IF(OR(AE106=2 , AE106=5),AG105+AF105*R106+AH105*W106,0)</f>
        <v>0</v>
      </c>
      <c r="AH106" s="0" t="n">
        <f aca="false">IF(OR(AE106=4 , AE106=6),AH105+V106*AG105+AF105*T106,0)</f>
        <v>32575.456145039</v>
      </c>
      <c r="AI106" s="0" t="n">
        <f aca="false">AF106+AG106*I106+AH106*J106</f>
        <v>57365.3782714138</v>
      </c>
    </row>
    <row r="107" customFormat="false" ht="12.8" hidden="false" customHeight="false" outlineLevel="0" collapsed="false">
      <c r="A107" s="0" t="n">
        <v>105</v>
      </c>
      <c r="B107" s="0" t="n">
        <v>2156.83</v>
      </c>
      <c r="C107" s="0" t="n">
        <v>95671.3</v>
      </c>
      <c r="D107" s="0" t="n">
        <v>279.06</v>
      </c>
      <c r="E107" s="0" t="n">
        <v>1843.2</v>
      </c>
      <c r="F107" s="0" t="n">
        <v>691919</v>
      </c>
      <c r="G107" s="0" t="n">
        <v>1030.12</v>
      </c>
      <c r="H107" s="0" t="n">
        <v>88797</v>
      </c>
      <c r="I107" s="0" t="n">
        <v>0.4997</v>
      </c>
      <c r="J107" s="0" t="n">
        <v>1.7875</v>
      </c>
      <c r="K107" s="0" t="n">
        <v>5.25</v>
      </c>
      <c r="L107" s="0" t="n">
        <v>13</v>
      </c>
      <c r="M107" s="0" t="n">
        <v>10</v>
      </c>
      <c r="N107" s="0" t="n">
        <v>4.2</v>
      </c>
      <c r="O107" s="0" t="n">
        <v>6.38</v>
      </c>
      <c r="P107" s="0" t="n">
        <v>1.38</v>
      </c>
      <c r="R107" s="0" t="n">
        <f aca="false">1/I107</f>
        <v>2.00120072043226</v>
      </c>
      <c r="S107" s="0" t="n">
        <f aca="false">I107</f>
        <v>0.4997</v>
      </c>
      <c r="T107" s="0" t="n">
        <f aca="false">1/J107</f>
        <v>0.559440559440559</v>
      </c>
      <c r="U107" s="0" t="n">
        <f aca="false">J107</f>
        <v>1.7875</v>
      </c>
      <c r="V107" s="0" t="n">
        <f aca="false">S107/U107</f>
        <v>0.279552447552448</v>
      </c>
      <c r="W107" s="0" t="n">
        <f aca="false">1/V107</f>
        <v>3.57714628777266</v>
      </c>
      <c r="X107" s="0" t="n">
        <f aca="false">R108-R107</f>
        <v>-0.0338585996374527</v>
      </c>
      <c r="Y107" s="0" t="n">
        <f aca="false">S108-S107</f>
        <v>0.00859999999999994</v>
      </c>
      <c r="Z107" s="0" t="n">
        <f aca="false">T108-T107</f>
        <v>-0.00308137395040697</v>
      </c>
      <c r="AA107" s="0" t="n">
        <f aca="false">U108-U107</f>
        <v>0.00990000000000002</v>
      </c>
      <c r="AB107" s="0" t="n">
        <f aca="false">V108-V107</f>
        <v>0.00324492643219687</v>
      </c>
      <c r="AC107" s="0" t="n">
        <f aca="false">W108-W107</f>
        <v>-0.0410455598560779</v>
      </c>
      <c r="AD107" s="0" t="str">
        <f aca="false">INDEX($R$1:$W$1,MATCH(MAX(X107:AC107),X107:AC107,0))</f>
        <v>pound_to_D</v>
      </c>
      <c r="AE107" s="0" t="n">
        <f aca="false">MATCH(MAX(X107:AC107),X107:AC107,0)</f>
        <v>4</v>
      </c>
      <c r="AF107" s="0" t="n">
        <f aca="false">IF(OR(AE107=1 , AE107=3),AF106+AG106*S107+AH106*U107,0)</f>
        <v>0</v>
      </c>
      <c r="AG107" s="0" t="n">
        <f aca="false">IF(OR(AE107=2 , AE107=5),AG106+AF106*R107+AH106*W107,0)</f>
        <v>0</v>
      </c>
      <c r="AH107" s="0" t="n">
        <f aca="false">IF(OR(AE107=4 , AE107=6),AH106+V107*AG106+AF106*T107,0)</f>
        <v>32575.456145039</v>
      </c>
      <c r="AI107" s="0" t="n">
        <f aca="false">AF107+AG107*I107+AH107*J107</f>
        <v>58228.6278592573</v>
      </c>
    </row>
    <row r="108" customFormat="false" ht="12.8" hidden="false" customHeight="false" outlineLevel="0" collapsed="false">
      <c r="A108" s="0" t="n">
        <v>106</v>
      </c>
      <c r="B108" s="0" t="n">
        <v>2118.24</v>
      </c>
      <c r="C108" s="0" t="n">
        <v>88751.3</v>
      </c>
      <c r="D108" s="0" t="n">
        <v>273.33</v>
      </c>
      <c r="E108" s="0" t="n">
        <v>1825.7</v>
      </c>
      <c r="F108" s="0" t="n">
        <v>684161</v>
      </c>
      <c r="G108" s="0" t="n">
        <v>1026.46</v>
      </c>
      <c r="H108" s="0" t="n">
        <v>66269</v>
      </c>
      <c r="I108" s="0" t="n">
        <v>0.5083</v>
      </c>
      <c r="J108" s="0" t="n">
        <v>1.7974</v>
      </c>
      <c r="K108" s="0" t="n">
        <v>5.25</v>
      </c>
      <c r="L108" s="0" t="n">
        <v>13</v>
      </c>
      <c r="M108" s="0" t="n">
        <v>10</v>
      </c>
      <c r="N108" s="0" t="n">
        <v>4.2</v>
      </c>
      <c r="O108" s="0" t="n">
        <v>6.38</v>
      </c>
      <c r="P108" s="0" t="n">
        <v>1.38</v>
      </c>
      <c r="R108" s="0" t="n">
        <f aca="false">1/I108</f>
        <v>1.96734212079481</v>
      </c>
      <c r="S108" s="0" t="n">
        <f aca="false">I108</f>
        <v>0.5083</v>
      </c>
      <c r="T108" s="0" t="n">
        <f aca="false">1/J108</f>
        <v>0.556359185490152</v>
      </c>
      <c r="U108" s="0" t="n">
        <f aca="false">J108</f>
        <v>1.7974</v>
      </c>
      <c r="V108" s="0" t="n">
        <f aca="false">S108/U108</f>
        <v>0.282797373984644</v>
      </c>
      <c r="W108" s="0" t="n">
        <f aca="false">1/V108</f>
        <v>3.53610072791659</v>
      </c>
      <c r="X108" s="0" t="n">
        <f aca="false">R109-R108</f>
        <v>-0.022195262206983</v>
      </c>
      <c r="Y108" s="0" t="n">
        <f aca="false">S109-S108</f>
        <v>0.00580000000000003</v>
      </c>
      <c r="Z108" s="0" t="n">
        <f aca="false">T109-T108</f>
        <v>-0.00991109805845847</v>
      </c>
      <c r="AA108" s="0" t="n">
        <f aca="false">U109-U108</f>
        <v>0.0326</v>
      </c>
      <c r="AB108" s="0" t="n">
        <f aca="false">V109-V108</f>
        <v>-0.00186841223601059</v>
      </c>
      <c r="AC108" s="0" t="n">
        <f aca="false">W109-W108</f>
        <v>0.0235180232991317</v>
      </c>
      <c r="AD108" s="0" t="str">
        <f aca="false">INDEX($R$1:$W$1,MATCH(MAX(X108:AC108),X108:AC108,0))</f>
        <v>pound_to_D</v>
      </c>
      <c r="AE108" s="0" t="n">
        <f aca="false">MATCH(MAX(X108:AC108),X108:AC108,0)</f>
        <v>4</v>
      </c>
      <c r="AF108" s="0" t="n">
        <f aca="false">IF(OR(AE108=1 , AE108=3),AF107+AG107*S108+AH107*U108,0)</f>
        <v>0</v>
      </c>
      <c r="AG108" s="0" t="n">
        <f aca="false">IF(OR(AE108=2 , AE108=5),AG107+AF107*R108+AH107*W108,0)</f>
        <v>0</v>
      </c>
      <c r="AH108" s="0" t="n">
        <f aca="false">IF(OR(AE108=4 , AE108=6),AH107+V108*AG107+AF107*T108,0)</f>
        <v>32575.456145039</v>
      </c>
      <c r="AI108" s="0" t="n">
        <f aca="false">AF108+AG108*I108+AH108*J108</f>
        <v>58551.1248750932</v>
      </c>
    </row>
    <row r="109" customFormat="false" ht="12.8" hidden="false" customHeight="false" outlineLevel="0" collapsed="false">
      <c r="A109" s="0" t="n">
        <v>107</v>
      </c>
      <c r="B109" s="0" t="n">
        <v>2038.58</v>
      </c>
      <c r="C109" s="0" t="n">
        <v>83264.1</v>
      </c>
      <c r="D109" s="0" t="n">
        <v>263.82</v>
      </c>
      <c r="E109" s="0" t="n">
        <v>1807.3</v>
      </c>
      <c r="F109" s="0" t="n">
        <v>770824</v>
      </c>
      <c r="G109" s="0" t="n">
        <v>998.55</v>
      </c>
      <c r="I109" s="0" t="n">
        <v>0.5141</v>
      </c>
      <c r="J109" s="0" t="n">
        <v>1.83</v>
      </c>
      <c r="K109" s="0" t="n">
        <v>5.25</v>
      </c>
      <c r="L109" s="0" t="n">
        <v>13</v>
      </c>
      <c r="M109" s="0" t="n">
        <v>10</v>
      </c>
      <c r="N109" s="0" t="n">
        <v>4.2</v>
      </c>
      <c r="O109" s="0" t="n">
        <v>6.38</v>
      </c>
      <c r="P109" s="0" t="n">
        <v>1.38</v>
      </c>
      <c r="R109" s="0" t="n">
        <f aca="false">1/I109</f>
        <v>1.94514685858782</v>
      </c>
      <c r="S109" s="0" t="n">
        <f aca="false">I109</f>
        <v>0.5141</v>
      </c>
      <c r="T109" s="0" t="n">
        <f aca="false">1/J109</f>
        <v>0.546448087431694</v>
      </c>
      <c r="U109" s="0" t="n">
        <f aca="false">J109</f>
        <v>1.83</v>
      </c>
      <c r="V109" s="0" t="n">
        <f aca="false">S109/U109</f>
        <v>0.280928961748634</v>
      </c>
      <c r="W109" s="0" t="n">
        <f aca="false">1/V109</f>
        <v>3.55961875121572</v>
      </c>
      <c r="X109" s="0" t="n">
        <f aca="false">R110-R109</f>
        <v>-0.00226751139528414</v>
      </c>
      <c r="Y109" s="0" t="n">
        <f aca="false">S110-S109</f>
        <v>0.000600000000000045</v>
      </c>
      <c r="Z109" s="0" t="n">
        <f aca="false">T110-T109</f>
        <v>-0.00208227360480229</v>
      </c>
      <c r="AA109" s="0" t="n">
        <f aca="false">U110-U109</f>
        <v>0.0069999999999999</v>
      </c>
      <c r="AB109" s="0" t="n">
        <f aca="false">V110-V109</f>
        <v>-0.000743877371932655</v>
      </c>
      <c r="AC109" s="0" t="n">
        <f aca="false">W110-W109</f>
        <v>0.00945060957697708</v>
      </c>
      <c r="AD109" s="0" t="str">
        <f aca="false">INDEX($R$1:$W$1,MATCH(MAX(X109:AC109),X109:AC109,0))</f>
        <v>pound_to_SG</v>
      </c>
      <c r="AE109" s="0" t="n">
        <f aca="false">MATCH(MAX(X109:AC109),X109:AC109,0)</f>
        <v>6</v>
      </c>
      <c r="AF109" s="0" t="n">
        <f aca="false">IF(OR(AE109=1 , AE109=3),AF108+AG108*S109+AH108*U109,0)</f>
        <v>0</v>
      </c>
      <c r="AG109" s="0" t="n">
        <f aca="false">IF(OR(AE109=2 , AE109=5),AG108+AF108*R109+AH108*W109,0)</f>
        <v>0</v>
      </c>
      <c r="AH109" s="0" t="n">
        <f aca="false">IF(OR(AE109=4 , AE109=6),AH108+V109*AG108+AF108*T109,0)</f>
        <v>32575.456145039</v>
      </c>
      <c r="AI109" s="0" t="n">
        <f aca="false">AF109+AG109*I109+AH109*J109</f>
        <v>59613.0847454215</v>
      </c>
    </row>
    <row r="110" customFormat="false" ht="12.8" hidden="false" customHeight="false" outlineLevel="0" collapsed="false">
      <c r="A110" s="0" t="n">
        <v>108</v>
      </c>
      <c r="B110" s="0" t="n">
        <v>2092.28</v>
      </c>
      <c r="C110" s="0" t="n">
        <v>68154.9</v>
      </c>
      <c r="D110" s="0" t="n">
        <v>269</v>
      </c>
      <c r="E110" s="0" t="n">
        <v>1837.1</v>
      </c>
      <c r="F110" s="0" t="n">
        <v>665781</v>
      </c>
      <c r="G110" s="0" t="n">
        <v>1008.24</v>
      </c>
      <c r="H110" s="0" t="n">
        <v>78859</v>
      </c>
      <c r="I110" s="0" t="n">
        <v>0.5147</v>
      </c>
      <c r="J110" s="0" t="n">
        <v>1.837</v>
      </c>
      <c r="K110" s="0" t="n">
        <v>5.25</v>
      </c>
      <c r="L110" s="0" t="n">
        <v>13</v>
      </c>
      <c r="M110" s="0" t="n">
        <v>10</v>
      </c>
      <c r="N110" s="0" t="n">
        <v>4.2</v>
      </c>
      <c r="O110" s="0" t="n">
        <v>6.38</v>
      </c>
      <c r="P110" s="0" t="n">
        <v>1.38</v>
      </c>
      <c r="R110" s="0" t="n">
        <f aca="false">1/I110</f>
        <v>1.94287934719254</v>
      </c>
      <c r="S110" s="0" t="n">
        <f aca="false">I110</f>
        <v>0.5147</v>
      </c>
      <c r="T110" s="0" t="n">
        <f aca="false">1/J110</f>
        <v>0.544365813826892</v>
      </c>
      <c r="U110" s="0" t="n">
        <f aca="false">J110</f>
        <v>1.837</v>
      </c>
      <c r="V110" s="0" t="n">
        <f aca="false">S110/U110</f>
        <v>0.280185084376701</v>
      </c>
      <c r="W110" s="0" t="n">
        <f aca="false">1/V110</f>
        <v>3.56906936079269</v>
      </c>
      <c r="X110" s="0" t="n">
        <f aca="false">R111-R110</f>
        <v>0.0041611512498283</v>
      </c>
      <c r="Y110" s="0" t="n">
        <f aca="false">S111-S110</f>
        <v>-0.00109999999999999</v>
      </c>
      <c r="Z110" s="0" t="n">
        <f aca="false">T111-T110</f>
        <v>-0.00397132585066906</v>
      </c>
      <c r="AA110" s="0" t="n">
        <f aca="false">U111-U110</f>
        <v>0.0135000000000001</v>
      </c>
      <c r="AB110" s="0" t="n">
        <f aca="false">V111-V110</f>
        <v>-0.0026384753521132</v>
      </c>
      <c r="AC110" s="0" t="n">
        <f aca="false">W111-W110</f>
        <v>0.0339290815749065</v>
      </c>
      <c r="AD110" s="0" t="str">
        <f aca="false">INDEX($R$1:$W$1,MATCH(MAX(X110:AC110),X110:AC110,0))</f>
        <v>pound_to_SG</v>
      </c>
      <c r="AE110" s="0" t="n">
        <f aca="false">MATCH(MAX(X110:AC110),X110:AC110,0)</f>
        <v>6</v>
      </c>
      <c r="AF110" s="0" t="n">
        <f aca="false">IF(OR(AE110=1 , AE110=3),AF109+AG109*S110+AH109*U110,0)</f>
        <v>0</v>
      </c>
      <c r="AG110" s="0" t="n">
        <f aca="false">IF(OR(AE110=2 , AE110=5),AG109+AF109*R110+AH109*W110,0)</f>
        <v>0</v>
      </c>
      <c r="AH110" s="0" t="n">
        <f aca="false">IF(OR(AE110=4 , AE110=6),AH109+V110*AG109+AF109*T110,0)</f>
        <v>32575.456145039</v>
      </c>
      <c r="AI110" s="0" t="n">
        <f aca="false">AF110+AG110*I110+AH110*J110</f>
        <v>59841.1129384367</v>
      </c>
    </row>
    <row r="111" customFormat="false" ht="12.8" hidden="false" customHeight="false" outlineLevel="0" collapsed="false">
      <c r="A111" s="0" t="n">
        <v>109</v>
      </c>
      <c r="B111" s="0" t="n">
        <v>2114.51</v>
      </c>
      <c r="C111" s="0" t="n">
        <v>52327.9</v>
      </c>
      <c r="D111" s="0" t="n">
        <v>273.7</v>
      </c>
      <c r="E111" s="0" t="n">
        <v>1792.4</v>
      </c>
      <c r="F111" s="0" t="n">
        <v>713718</v>
      </c>
      <c r="G111" s="0" t="n">
        <v>1005.49</v>
      </c>
      <c r="H111" s="0" t="n">
        <v>63933</v>
      </c>
      <c r="I111" s="0" t="n">
        <v>0.5136</v>
      </c>
      <c r="J111" s="0" t="n">
        <v>1.8505</v>
      </c>
      <c r="K111" s="0" t="n">
        <v>5.25</v>
      </c>
      <c r="L111" s="0" t="n">
        <v>14</v>
      </c>
      <c r="M111" s="0" t="n">
        <v>10.5</v>
      </c>
      <c r="N111" s="0" t="n">
        <v>4.2</v>
      </c>
      <c r="O111" s="0" t="n">
        <v>6.38</v>
      </c>
      <c r="P111" s="0" t="n">
        <v>1.38</v>
      </c>
      <c r="R111" s="0" t="n">
        <f aca="false">1/I111</f>
        <v>1.94704049844237</v>
      </c>
      <c r="S111" s="0" t="n">
        <f aca="false">I111</f>
        <v>0.5136</v>
      </c>
      <c r="T111" s="0" t="n">
        <f aca="false">1/J111</f>
        <v>0.540394487976223</v>
      </c>
      <c r="U111" s="0" t="n">
        <f aca="false">J111</f>
        <v>1.8505</v>
      </c>
      <c r="V111" s="0" t="n">
        <f aca="false">S111/U111</f>
        <v>0.277546609024588</v>
      </c>
      <c r="W111" s="0" t="n">
        <f aca="false">1/V111</f>
        <v>3.6029984423676</v>
      </c>
      <c r="X111" s="0" t="n">
        <f aca="false">R112-R111</f>
        <v>-0.000757898208813668</v>
      </c>
      <c r="Y111" s="0" t="n">
        <f aca="false">S112-S111</f>
        <v>0.000199999999999978</v>
      </c>
      <c r="Z111" s="0" t="n">
        <f aca="false">T112-T111</f>
        <v>0.00308377289334272</v>
      </c>
      <c r="AA111" s="0" t="n">
        <f aca="false">U112-U111</f>
        <v>-0.0105000000000002</v>
      </c>
      <c r="AB111" s="0" t="n">
        <f aca="false">V112-V111</f>
        <v>0.00169252141019466</v>
      </c>
      <c r="AC111" s="0" t="n">
        <f aca="false">W112-W111</f>
        <v>-0.0218384579378621</v>
      </c>
      <c r="AD111" s="0" t="str">
        <f aca="false">INDEX($R$1:$W$1,MATCH(MAX(X111:AC111),X111:AC111,0))</f>
        <v>D_to_pound</v>
      </c>
      <c r="AE111" s="0" t="n">
        <f aca="false">MATCH(MAX(X111:AC111),X111:AC111,0)</f>
        <v>3</v>
      </c>
      <c r="AF111" s="0" t="n">
        <f aca="false">IF(OR(AE111=1 , AE111=3),AF110+AG110*S111+AH110*U111,0)</f>
        <v>60280.8815963948</v>
      </c>
      <c r="AG111" s="0" t="n">
        <f aca="false">IF(OR(AE111=2 , AE111=5),AG110+AF110*R111+AH110*W111,0)</f>
        <v>0</v>
      </c>
      <c r="AH111" s="0" t="n">
        <f aca="false">IF(OR(AE111=4 , AE111=6),AH110+V111*AG110+AF110*T111,0)</f>
        <v>0</v>
      </c>
      <c r="AI111" s="0" t="n">
        <f aca="false">AF111+AG111*I111+AH111*J111</f>
        <v>60280.8815963948</v>
      </c>
    </row>
    <row r="112" customFormat="false" ht="12.8" hidden="false" customHeight="false" outlineLevel="0" collapsed="false">
      <c r="A112" s="0" t="n">
        <v>110</v>
      </c>
      <c r="B112" s="0" t="n">
        <v>2153.63</v>
      </c>
      <c r="C112" s="0" t="n">
        <v>81050.3</v>
      </c>
      <c r="D112" s="0" t="n">
        <v>278.13</v>
      </c>
      <c r="E112" s="0" t="n">
        <v>1771.7</v>
      </c>
      <c r="F112" s="0" t="n">
        <v>708852</v>
      </c>
      <c r="G112" s="0" t="n">
        <v>998.99</v>
      </c>
      <c r="H112" s="0" t="n">
        <v>67115</v>
      </c>
      <c r="I112" s="0" t="n">
        <v>0.5138</v>
      </c>
      <c r="J112" s="0" t="n">
        <v>1.84</v>
      </c>
      <c r="K112" s="0" t="n">
        <v>5.25</v>
      </c>
      <c r="L112" s="0" t="n">
        <v>14</v>
      </c>
      <c r="M112" s="0" t="n">
        <v>10.5</v>
      </c>
      <c r="N112" s="0" t="n">
        <v>4.42</v>
      </c>
      <c r="O112" s="0" t="n">
        <v>6.78</v>
      </c>
      <c r="P112" s="0" t="n">
        <v>1.49</v>
      </c>
      <c r="R112" s="0" t="n">
        <f aca="false">1/I112</f>
        <v>1.94628260023355</v>
      </c>
      <c r="S112" s="0" t="n">
        <f aca="false">I112</f>
        <v>0.5138</v>
      </c>
      <c r="T112" s="0" t="n">
        <f aca="false">1/J112</f>
        <v>0.543478260869565</v>
      </c>
      <c r="U112" s="0" t="n">
        <f aca="false">J112</f>
        <v>1.84</v>
      </c>
      <c r="V112" s="0" t="n">
        <f aca="false">S112/U112</f>
        <v>0.279239130434783</v>
      </c>
      <c r="W112" s="0" t="n">
        <f aca="false">1/V112</f>
        <v>3.58115998442974</v>
      </c>
      <c r="X112" s="0" t="n">
        <f aca="false">R113-R112</f>
        <v>-0.00717071347768816</v>
      </c>
      <c r="Y112" s="0" t="n">
        <f aca="false">S113-S112</f>
        <v>0.00190000000000001</v>
      </c>
      <c r="Z112" s="0" t="n">
        <f aca="false">T113-T112</f>
        <v>0.00252228513098063</v>
      </c>
      <c r="AA112" s="0" t="n">
        <f aca="false">U113-U112</f>
        <v>-0.00849999999999973</v>
      </c>
      <c r="AB112" s="0" t="n">
        <f aca="false">V113-V112</f>
        <v>0.00233335113769895</v>
      </c>
      <c r="AC112" s="0" t="n">
        <f aca="false">W113-W112</f>
        <v>-0.0296765638363707</v>
      </c>
      <c r="AD112" s="0" t="str">
        <f aca="false">INDEX($R$1:$W$1,MATCH(MAX(X112:AC112),X112:AC112,0))</f>
        <v>D_to_pound</v>
      </c>
      <c r="AE112" s="0" t="n">
        <f aca="false">MATCH(MAX(X112:AC112),X112:AC112,0)</f>
        <v>3</v>
      </c>
      <c r="AF112" s="0" t="n">
        <f aca="false">IF(OR(AE112=1 , AE112=3),AF111+AG111*S112+AH111*U112,0)</f>
        <v>60280.8815963948</v>
      </c>
      <c r="AG112" s="0" t="n">
        <f aca="false">IF(OR(AE112=2 , AE112=5),AG111+AF111*R112+AH111*W112,0)</f>
        <v>0</v>
      </c>
      <c r="AH112" s="0" t="n">
        <f aca="false">IF(OR(AE112=4 , AE112=6),AH111+V112*AG111+AF111*T112,0)</f>
        <v>0</v>
      </c>
      <c r="AI112" s="0" t="n">
        <f aca="false">AF112+AG112*I112+AH112*J112</f>
        <v>60280.8815963948</v>
      </c>
    </row>
    <row r="113" customFormat="false" ht="12.8" hidden="false" customHeight="false" outlineLevel="0" collapsed="false">
      <c r="A113" s="0" t="n">
        <v>111</v>
      </c>
      <c r="B113" s="0" t="n">
        <v>2134.25</v>
      </c>
      <c r="C113" s="0" t="n">
        <v>40148.4</v>
      </c>
      <c r="D113" s="0" t="n">
        <v>275.31</v>
      </c>
      <c r="E113" s="0" t="n">
        <v>1756.1</v>
      </c>
      <c r="F113" s="0" t="n">
        <v>705570</v>
      </c>
      <c r="G113" s="0" t="n">
        <v>1001.3</v>
      </c>
      <c r="H113" s="0" t="n">
        <v>93099</v>
      </c>
      <c r="I113" s="0" t="n">
        <v>0.5157</v>
      </c>
      <c r="J113" s="0" t="n">
        <v>1.8315</v>
      </c>
      <c r="K113" s="0" t="n">
        <v>5.25</v>
      </c>
      <c r="L113" s="0" t="n">
        <v>14</v>
      </c>
      <c r="M113" s="0" t="n">
        <v>10.5</v>
      </c>
      <c r="N113" s="0" t="n">
        <v>4.42</v>
      </c>
      <c r="O113" s="0" t="n">
        <v>6.78</v>
      </c>
      <c r="P113" s="0" t="n">
        <v>1.49</v>
      </c>
      <c r="R113" s="0" t="n">
        <f aca="false">1/I113</f>
        <v>1.93911188675587</v>
      </c>
      <c r="S113" s="0" t="n">
        <f aca="false">I113</f>
        <v>0.5157</v>
      </c>
      <c r="T113" s="0" t="n">
        <f aca="false">1/J113</f>
        <v>0.546000546000546</v>
      </c>
      <c r="U113" s="0" t="n">
        <f aca="false">J113</f>
        <v>1.8315</v>
      </c>
      <c r="V113" s="0" t="n">
        <f aca="false">S113/U113</f>
        <v>0.281572481572482</v>
      </c>
      <c r="W113" s="0" t="n">
        <f aca="false">1/V113</f>
        <v>3.55148342059337</v>
      </c>
      <c r="X113" s="0" t="n">
        <f aca="false">R114-R113</f>
        <v>0.00868710038866083</v>
      </c>
      <c r="Y113" s="0" t="n">
        <f aca="false">S114-S113</f>
        <v>-0.00229999999999997</v>
      </c>
      <c r="Z113" s="0" t="n">
        <f aca="false">T114-T113</f>
        <v>0.00755605516192293</v>
      </c>
      <c r="AA113" s="0" t="n">
        <f aca="false">U114-U113</f>
        <v>-0.0250000000000001</v>
      </c>
      <c r="AB113" s="0" t="n">
        <f aca="false">V114-V113</f>
        <v>0.00262347746432995</v>
      </c>
      <c r="AC113" s="0" t="n">
        <f aca="false">W114-W113</f>
        <v>-0.032784550316781</v>
      </c>
      <c r="AD113" s="0" t="str">
        <f aca="false">INDEX($R$1:$W$1,MATCH(MAX(X113:AC113),X113:AC113,0))</f>
        <v>D_to_SG</v>
      </c>
      <c r="AE113" s="0" t="n">
        <f aca="false">MATCH(MAX(X113:AC113),X113:AC113,0)</f>
        <v>1</v>
      </c>
      <c r="AF113" s="0" t="n">
        <f aca="false">IF(OR(AE113=1 , AE113=3),AF112+AG112*S113+AH112*U113,0)</f>
        <v>60280.8815963948</v>
      </c>
      <c r="AG113" s="0" t="n">
        <f aca="false">IF(OR(AE113=2 , AE113=5),AG112+AF112*R113+AH112*W113,0)</f>
        <v>0</v>
      </c>
      <c r="AH113" s="0" t="n">
        <f aca="false">IF(OR(AE113=4 , AE113=6),AH112+V113*AG112+AF112*T113,0)</f>
        <v>0</v>
      </c>
      <c r="AI113" s="0" t="n">
        <f aca="false">AF113+AG113*I113+AH113*J113</f>
        <v>60280.8815963948</v>
      </c>
    </row>
    <row r="114" customFormat="false" ht="12.8" hidden="false" customHeight="false" outlineLevel="0" collapsed="false">
      <c r="A114" s="0" t="n">
        <v>112</v>
      </c>
      <c r="B114" s="0" t="n">
        <v>2164.64</v>
      </c>
      <c r="C114" s="0" t="n">
        <v>90948.3</v>
      </c>
      <c r="D114" s="0" t="n">
        <v>277.38</v>
      </c>
      <c r="E114" s="0" t="n">
        <v>1772.6</v>
      </c>
      <c r="F114" s="0" t="n">
        <v>662663</v>
      </c>
      <c r="G114" s="0" t="n">
        <v>1014.41</v>
      </c>
      <c r="I114" s="0" t="n">
        <v>0.5134</v>
      </c>
      <c r="J114" s="0" t="n">
        <v>1.8065</v>
      </c>
      <c r="K114" s="0" t="n">
        <v>5.25</v>
      </c>
      <c r="L114" s="0" t="n">
        <v>14</v>
      </c>
      <c r="M114" s="0" t="n">
        <v>10.5</v>
      </c>
      <c r="N114" s="0" t="n">
        <v>4.42</v>
      </c>
      <c r="O114" s="0" t="n">
        <v>6.78</v>
      </c>
      <c r="P114" s="0" t="n">
        <v>1.49</v>
      </c>
      <c r="R114" s="0" t="n">
        <f aca="false">1/I114</f>
        <v>1.94779898714453</v>
      </c>
      <c r="S114" s="0" t="n">
        <f aca="false">I114</f>
        <v>0.5134</v>
      </c>
      <c r="T114" s="0" t="n">
        <f aca="false">1/J114</f>
        <v>0.553556601162469</v>
      </c>
      <c r="U114" s="0" t="n">
        <f aca="false">J114</f>
        <v>1.8065</v>
      </c>
      <c r="V114" s="0" t="n">
        <f aca="false">S114/U114</f>
        <v>0.284195959036812</v>
      </c>
      <c r="W114" s="0" t="n">
        <f aca="false">1/V114</f>
        <v>3.51869887027659</v>
      </c>
      <c r="X114" s="0" t="n">
        <f aca="false">R115-R114</f>
        <v>-0.00151638691097267</v>
      </c>
      <c r="Y114" s="0" t="n">
        <f aca="false">S115-S114</f>
        <v>0.000399999999999956</v>
      </c>
      <c r="Z114" s="0" t="n">
        <f aca="false">T115-T114</f>
        <v>0.00557115953084952</v>
      </c>
      <c r="AA114" s="0" t="n">
        <f aca="false">U115-U114</f>
        <v>-0.018</v>
      </c>
      <c r="AB114" s="0" t="n">
        <f aca="false">V115-V114</f>
        <v>0.00308388440741547</v>
      </c>
      <c r="AC114" s="0" t="n">
        <f aca="false">W115-W114</f>
        <v>-0.0377724397588759</v>
      </c>
      <c r="AD114" s="0" t="str">
        <f aca="false">INDEX($R$1:$W$1,MATCH(MAX(X114:AC114),X114:AC114,0))</f>
        <v>D_to_pound</v>
      </c>
      <c r="AE114" s="0" t="n">
        <f aca="false">MATCH(MAX(X114:AC114),X114:AC114,0)</f>
        <v>3</v>
      </c>
      <c r="AF114" s="0" t="n">
        <f aca="false">IF(OR(AE114=1 , AE114=3),AF113+AG113*S114+AH113*U114,0)</f>
        <v>60280.8815963948</v>
      </c>
      <c r="AG114" s="0" t="n">
        <f aca="false">IF(OR(AE114=2 , AE114=5),AG113+AF113*R114+AH113*W114,0)</f>
        <v>0</v>
      </c>
      <c r="AH114" s="0" t="n">
        <f aca="false">IF(OR(AE114=4 , AE114=6),AH113+V114*AG113+AF113*T114,0)</f>
        <v>0</v>
      </c>
      <c r="AI114" s="0" t="n">
        <f aca="false">AF114+AG114*I114+AH114*J114</f>
        <v>60280.8815963948</v>
      </c>
    </row>
    <row r="115" customFormat="false" ht="12.8" hidden="false" customHeight="false" outlineLevel="0" collapsed="false">
      <c r="A115" s="0" t="n">
        <v>113</v>
      </c>
      <c r="B115" s="0" t="n">
        <v>2166.43</v>
      </c>
      <c r="C115" s="0" t="n">
        <v>40395.4</v>
      </c>
      <c r="D115" s="0" t="n">
        <v>277.08</v>
      </c>
      <c r="E115" s="0" t="n">
        <v>1787.7</v>
      </c>
      <c r="G115" s="0" t="n">
        <v>1046.93</v>
      </c>
      <c r="I115" s="0" t="n">
        <v>0.5138</v>
      </c>
      <c r="J115" s="0" t="n">
        <v>1.7885</v>
      </c>
      <c r="K115" s="0" t="n">
        <v>5.25</v>
      </c>
      <c r="L115" s="0" t="n">
        <v>14</v>
      </c>
      <c r="M115" s="0" t="n">
        <v>10.5</v>
      </c>
      <c r="N115" s="0" t="n">
        <v>4.42</v>
      </c>
      <c r="O115" s="0" t="n">
        <v>6.78</v>
      </c>
      <c r="P115" s="0" t="n">
        <v>1.49</v>
      </c>
      <c r="R115" s="0" t="n">
        <f aca="false">1/I115</f>
        <v>1.94628260023355</v>
      </c>
      <c r="S115" s="0" t="n">
        <f aca="false">I115</f>
        <v>0.5138</v>
      </c>
      <c r="T115" s="0" t="n">
        <f aca="false">1/J115</f>
        <v>0.559127760693318</v>
      </c>
      <c r="U115" s="0" t="n">
        <f aca="false">J115</f>
        <v>1.7885</v>
      </c>
      <c r="V115" s="0" t="n">
        <f aca="false">S115/U115</f>
        <v>0.287279843444227</v>
      </c>
      <c r="W115" s="0" t="n">
        <f aca="false">1/V115</f>
        <v>3.48092643051771</v>
      </c>
      <c r="X115" s="0" t="n">
        <f aca="false">R116-R115</f>
        <v>-0.00604201040041441</v>
      </c>
      <c r="Y115" s="0" t="n">
        <f aca="false">S116-S115</f>
        <v>0.00159999999999993</v>
      </c>
      <c r="Z115" s="0" t="n">
        <f aca="false">T116-T115</f>
        <v>-0.00648891018212738</v>
      </c>
      <c r="AA115" s="0" t="n">
        <f aca="false">U116-U115</f>
        <v>0.0209999999999999</v>
      </c>
      <c r="AB115" s="0" t="n">
        <f aca="false">V116-V115</f>
        <v>-0.00244977989075923</v>
      </c>
      <c r="AC115" s="0" t="n">
        <f aca="false">W116-W115</f>
        <v>0.0299389167853548</v>
      </c>
      <c r="AD115" s="0" t="str">
        <f aca="false">INDEX($R$1:$W$1,MATCH(MAX(X115:AC115),X115:AC115,0))</f>
        <v>pound_to_SG</v>
      </c>
      <c r="AE115" s="0" t="n">
        <f aca="false">MATCH(MAX(X115:AC115),X115:AC115,0)</f>
        <v>6</v>
      </c>
      <c r="AF115" s="0" t="n">
        <f aca="false">IF(OR(AE115=1 , AE115=3),AF114+AG114*S115+AH114*U115,0)</f>
        <v>0</v>
      </c>
      <c r="AG115" s="0" t="n">
        <f aca="false">IF(OR(AE115=2 , AE115=5),AG114+AF114*R115+AH114*W115,0)</f>
        <v>0</v>
      </c>
      <c r="AH115" s="0" t="n">
        <f aca="false">IF(OR(AE115=4 , AE115=6),AH114+V115*AG114+AF114*T115,0)</f>
        <v>33704.7143396113</v>
      </c>
      <c r="AI115" s="0" t="n">
        <f aca="false">AF115+AG115*I115+AH115*J115</f>
        <v>60280.8815963948</v>
      </c>
    </row>
    <row r="116" customFormat="false" ht="12.8" hidden="false" customHeight="false" outlineLevel="0" collapsed="false">
      <c r="A116" s="0" t="n">
        <v>114</v>
      </c>
      <c r="B116" s="0" t="n">
        <v>2177.68</v>
      </c>
      <c r="C116" s="0" t="n">
        <v>56375.5</v>
      </c>
      <c r="D116" s="0" t="n">
        <v>279.43</v>
      </c>
      <c r="E116" s="0" t="n">
        <v>1793</v>
      </c>
      <c r="G116" s="0" t="n">
        <v>1030.69</v>
      </c>
      <c r="I116" s="0" t="n">
        <v>0.5154</v>
      </c>
      <c r="J116" s="0" t="n">
        <v>1.8095</v>
      </c>
      <c r="K116" s="0" t="n">
        <v>5.25</v>
      </c>
      <c r="L116" s="0" t="n">
        <v>14</v>
      </c>
      <c r="M116" s="0" t="n">
        <v>10.5</v>
      </c>
      <c r="N116" s="0" t="n">
        <v>4.67</v>
      </c>
      <c r="O116" s="0" t="n">
        <v>7.45</v>
      </c>
      <c r="P116" s="0" t="n">
        <v>1.61</v>
      </c>
      <c r="R116" s="0" t="n">
        <f aca="false">1/I116</f>
        <v>1.94024058983314</v>
      </c>
      <c r="S116" s="0" t="n">
        <f aca="false">I116</f>
        <v>0.5154</v>
      </c>
      <c r="T116" s="0" t="n">
        <f aca="false">1/J116</f>
        <v>0.552638850511191</v>
      </c>
      <c r="U116" s="0" t="n">
        <f aca="false">J116</f>
        <v>1.8095</v>
      </c>
      <c r="V116" s="0" t="n">
        <f aca="false">S116/U116</f>
        <v>0.284830063553468</v>
      </c>
      <c r="W116" s="0" t="n">
        <f aca="false">1/V116</f>
        <v>3.51086534730307</v>
      </c>
      <c r="X116" s="0" t="n">
        <f aca="false">R117-R116</f>
        <v>0</v>
      </c>
      <c r="Y116" s="0" t="n">
        <f aca="false">S117-S116</f>
        <v>0</v>
      </c>
      <c r="Z116" s="0" t="n">
        <f aca="false">T117-T116</f>
        <v>0.00805641161384407</v>
      </c>
      <c r="AA116" s="0" t="n">
        <f aca="false">U117-U116</f>
        <v>-0.0259999999999998</v>
      </c>
      <c r="AB116" s="0" t="n">
        <f aca="false">V117-V116</f>
        <v>0.00415227454577521</v>
      </c>
      <c r="AC116" s="0" t="n">
        <f aca="false">W117-W116</f>
        <v>-0.0504462553356611</v>
      </c>
      <c r="AD116" s="0" t="str">
        <f aca="false">INDEX($R$1:$W$1,MATCH(MAX(X116:AC116),X116:AC116,0))</f>
        <v>D_to_pound</v>
      </c>
      <c r="AE116" s="0" t="n">
        <f aca="false">MATCH(MAX(X116:AC116),X116:AC116,0)</f>
        <v>3</v>
      </c>
      <c r="AF116" s="0" t="n">
        <f aca="false">IF(OR(AE116=1 , AE116=3),AF115+AG115*S116+AH115*U116,0)</f>
        <v>60988.6805975266</v>
      </c>
      <c r="AG116" s="0" t="n">
        <f aca="false">IF(OR(AE116=2 , AE116=5),AG115+AF115*R116+AH115*W116,0)</f>
        <v>0</v>
      </c>
      <c r="AH116" s="0" t="n">
        <f aca="false">IF(OR(AE116=4 , AE116=6),AH115+V116*AG115+AF115*T116,0)</f>
        <v>0</v>
      </c>
      <c r="AI116" s="0" t="n">
        <f aca="false">AF116+AG116*I116+AH116*J116</f>
        <v>60988.6805975266</v>
      </c>
    </row>
    <row r="117" customFormat="false" ht="12.8" hidden="false" customHeight="false" outlineLevel="0" collapsed="false">
      <c r="A117" s="0" t="n">
        <v>115</v>
      </c>
      <c r="B117" s="0" t="n">
        <v>2206.43</v>
      </c>
      <c r="C117" s="0" t="n">
        <v>84702.8</v>
      </c>
      <c r="D117" s="0" t="n">
        <v>282.01</v>
      </c>
      <c r="E117" s="0" t="n">
        <v>1834.1</v>
      </c>
      <c r="F117" s="0" t="n">
        <v>827544</v>
      </c>
      <c r="G117" s="0" t="n">
        <v>1085.59</v>
      </c>
      <c r="I117" s="0" t="n">
        <v>0.5154</v>
      </c>
      <c r="J117" s="0" t="n">
        <v>1.7835</v>
      </c>
      <c r="K117" s="0" t="n">
        <v>5.25</v>
      </c>
      <c r="L117" s="0" t="n">
        <v>14</v>
      </c>
      <c r="M117" s="0" t="n">
        <v>10.5</v>
      </c>
      <c r="N117" s="0" t="n">
        <v>4.67</v>
      </c>
      <c r="O117" s="0" t="n">
        <v>7.45</v>
      </c>
      <c r="P117" s="0" t="n">
        <v>1.61</v>
      </c>
      <c r="R117" s="0" t="n">
        <f aca="false">1/I117</f>
        <v>1.94024058983314</v>
      </c>
      <c r="S117" s="0" t="n">
        <f aca="false">I117</f>
        <v>0.5154</v>
      </c>
      <c r="T117" s="0" t="n">
        <f aca="false">1/J117</f>
        <v>0.560695262125035</v>
      </c>
      <c r="U117" s="0" t="n">
        <f aca="false">J117</f>
        <v>1.7835</v>
      </c>
      <c r="V117" s="0" t="n">
        <f aca="false">S117/U117</f>
        <v>0.288982338099243</v>
      </c>
      <c r="W117" s="0" t="n">
        <f aca="false">1/V117</f>
        <v>3.4604190919674</v>
      </c>
      <c r="X117" s="0" t="n">
        <f aca="false">R118-R117</f>
        <v>0.00604201040041441</v>
      </c>
      <c r="Y117" s="0" t="n">
        <f aca="false">S118-S117</f>
        <v>-0.00159999999999993</v>
      </c>
      <c r="Z117" s="0" t="n">
        <f aca="false">T118-T117</f>
        <v>0.00998327465519666</v>
      </c>
      <c r="AA117" s="0" t="n">
        <f aca="false">U118-U117</f>
        <v>-0.0312000000000001</v>
      </c>
      <c r="AB117" s="0" t="n">
        <f aca="false">V118-V117</f>
        <v>0.00423229409844006</v>
      </c>
      <c r="AC117" s="0" t="n">
        <f aca="false">W118-W117</f>
        <v>-0.0499480915781483</v>
      </c>
      <c r="AD117" s="0" t="str">
        <f aca="false">INDEX($R$1:$W$1,MATCH(MAX(X117:AC117),X117:AC117,0))</f>
        <v>D_to_pound</v>
      </c>
      <c r="AE117" s="0" t="n">
        <f aca="false">MATCH(MAX(X117:AC117),X117:AC117,0)</f>
        <v>3</v>
      </c>
      <c r="AF117" s="0" t="n">
        <f aca="false">IF(OR(AE117=1 , AE117=3),AF116+AG116*S117+AH116*U117,0)</f>
        <v>60988.6805975266</v>
      </c>
      <c r="AG117" s="0" t="n">
        <f aca="false">IF(OR(AE117=2 , AE117=5),AG116+AF116*R117+AH116*W117,0)</f>
        <v>0</v>
      </c>
      <c r="AH117" s="0" t="n">
        <f aca="false">IF(OR(AE117=4 , AE117=6),AH116+V117*AG116+AF116*T117,0)</f>
        <v>0</v>
      </c>
      <c r="AI117" s="0" t="n">
        <f aca="false">AF117+AG117*I117+AH117*J117</f>
        <v>60988.6805975266</v>
      </c>
    </row>
    <row r="118" customFormat="false" ht="12.8" hidden="false" customHeight="false" outlineLevel="0" collapsed="false">
      <c r="A118" s="0" t="n">
        <v>116</v>
      </c>
      <c r="B118" s="0" t="n">
        <v>2238.75</v>
      </c>
      <c r="C118" s="0" t="n">
        <v>85364.1</v>
      </c>
      <c r="D118" s="0" t="n">
        <v>286.53</v>
      </c>
      <c r="E118" s="0" t="n">
        <v>1892.1</v>
      </c>
      <c r="F118" s="0" t="n">
        <v>810922</v>
      </c>
      <c r="G118" s="0" t="n">
        <v>1094.41</v>
      </c>
      <c r="H118" s="0" t="n">
        <v>260751</v>
      </c>
      <c r="I118" s="0" t="n">
        <v>0.5138</v>
      </c>
      <c r="J118" s="0" t="n">
        <v>1.7523</v>
      </c>
      <c r="K118" s="0" t="n">
        <v>5.25</v>
      </c>
      <c r="L118" s="0" t="n">
        <v>14</v>
      </c>
      <c r="M118" s="0" t="n">
        <v>10.5</v>
      </c>
      <c r="N118" s="0" t="n">
        <v>4.67</v>
      </c>
      <c r="O118" s="0" t="n">
        <v>7.45</v>
      </c>
      <c r="P118" s="0" t="n">
        <v>1.61</v>
      </c>
      <c r="R118" s="0" t="n">
        <f aca="false">1/I118</f>
        <v>1.94628260023355</v>
      </c>
      <c r="S118" s="0" t="n">
        <f aca="false">I118</f>
        <v>0.5138</v>
      </c>
      <c r="T118" s="0" t="n">
        <f aca="false">1/J118</f>
        <v>0.570678536780232</v>
      </c>
      <c r="U118" s="0" t="n">
        <f aca="false">J118</f>
        <v>1.7523</v>
      </c>
      <c r="V118" s="0" t="n">
        <f aca="false">S118/U118</f>
        <v>0.293214632197683</v>
      </c>
      <c r="W118" s="0" t="n">
        <f aca="false">1/V118</f>
        <v>3.41047100038926</v>
      </c>
      <c r="X118" s="0" t="n">
        <f aca="false">R119-R118</f>
        <v>-0.00867360972783793</v>
      </c>
      <c r="Y118" s="0" t="n">
        <f aca="false">S119-S118</f>
        <v>0.00229999999999997</v>
      </c>
      <c r="Z118" s="0" t="n">
        <f aca="false">T119-T118</f>
        <v>-0.00570678536780234</v>
      </c>
      <c r="AA118" s="0" t="n">
        <f aca="false">U119-U118</f>
        <v>0.0177000000000001</v>
      </c>
      <c r="AB118" s="0" t="n">
        <f aca="false">V119-V118</f>
        <v>-0.00163271129372827</v>
      </c>
      <c r="AC118" s="0" t="n">
        <f aca="false">W119-W118</f>
        <v>0.0190969128058609</v>
      </c>
      <c r="AD118" s="0" t="str">
        <f aca="false">INDEX($R$1:$W$1,MATCH(MAX(X118:AC118),X118:AC118,0))</f>
        <v>pound_to_SG</v>
      </c>
      <c r="AE118" s="0" t="n">
        <f aca="false">MATCH(MAX(X118:AC118),X118:AC118,0)</f>
        <v>6</v>
      </c>
      <c r="AF118" s="0" t="n">
        <f aca="false">IF(OR(AE118=1 , AE118=3),AF117+AG117*S118+AH117*U118,0)</f>
        <v>0</v>
      </c>
      <c r="AG118" s="0" t="n">
        <f aca="false">IF(OR(AE118=2 , AE118=5),AG117+AF117*R118+AH117*W118,0)</f>
        <v>0</v>
      </c>
      <c r="AH118" s="0" t="n">
        <f aca="false">IF(OR(AE118=4 , AE118=6),AH117+V118*AG117+AF117*T118,0)</f>
        <v>34804.9310035534</v>
      </c>
      <c r="AI118" s="0" t="n">
        <f aca="false">AF118+AG118*I118+AH118*J118</f>
        <v>60988.6805975266</v>
      </c>
    </row>
    <row r="119" customFormat="false" ht="12.8" hidden="false" customHeight="false" outlineLevel="0" collapsed="false">
      <c r="A119" s="0" t="n">
        <v>117</v>
      </c>
      <c r="B119" s="0" t="n">
        <v>2265.89</v>
      </c>
      <c r="C119" s="0" t="n">
        <v>110296.3</v>
      </c>
      <c r="D119" s="0" t="n">
        <v>289.14</v>
      </c>
      <c r="E119" s="0" t="n">
        <v>1939</v>
      </c>
      <c r="F119" s="0" t="n">
        <v>1215822</v>
      </c>
      <c r="G119" s="0" t="n">
        <v>1101.39</v>
      </c>
      <c r="I119" s="0" t="n">
        <v>0.5161</v>
      </c>
      <c r="J119" s="0" t="n">
        <v>1.77</v>
      </c>
      <c r="K119" s="0" t="n">
        <v>5.25</v>
      </c>
      <c r="L119" s="0" t="n">
        <v>14</v>
      </c>
      <c r="M119" s="0" t="n">
        <v>10.5</v>
      </c>
      <c r="N119" s="0" t="n">
        <v>4.67</v>
      </c>
      <c r="O119" s="0" t="n">
        <v>7.45</v>
      </c>
      <c r="P119" s="0" t="n">
        <v>1.61</v>
      </c>
      <c r="R119" s="0" t="n">
        <f aca="false">1/I119</f>
        <v>1.93760899050572</v>
      </c>
      <c r="S119" s="0" t="n">
        <f aca="false">I119</f>
        <v>0.5161</v>
      </c>
      <c r="T119" s="0" t="n">
        <f aca="false">1/J119</f>
        <v>0.564971751412429</v>
      </c>
      <c r="U119" s="0" t="n">
        <f aca="false">J119</f>
        <v>1.77</v>
      </c>
      <c r="V119" s="0" t="n">
        <f aca="false">S119/U119</f>
        <v>0.291581920903955</v>
      </c>
      <c r="W119" s="0" t="n">
        <f aca="false">1/V119</f>
        <v>3.42956791319512</v>
      </c>
      <c r="X119" s="0" t="n">
        <f aca="false">R120-R119</f>
        <v>-0.00337301371654775</v>
      </c>
      <c r="Y119" s="0" t="n">
        <f aca="false">S120-S119</f>
        <v>0.000900000000000012</v>
      </c>
      <c r="Z119" s="0" t="n">
        <f aca="false">T120-T119</f>
        <v>0.00499120099566408</v>
      </c>
      <c r="AA119" s="0" t="n">
        <f aca="false">U120-U119</f>
        <v>-0.0154999999999998</v>
      </c>
      <c r="AB119" s="0" t="n">
        <f aca="false">V120-V119</f>
        <v>0.00308892549102951</v>
      </c>
      <c r="AC119" s="0" t="n">
        <f aca="false">W120-W119</f>
        <v>-0.0359508919185214</v>
      </c>
      <c r="AD119" s="0" t="str">
        <f aca="false">INDEX($R$1:$W$1,MATCH(MAX(X119:AC119),X119:AC119,0))</f>
        <v>D_to_pound</v>
      </c>
      <c r="AE119" s="0" t="n">
        <f aca="false">MATCH(MAX(X119:AC119),X119:AC119,0)</f>
        <v>3</v>
      </c>
      <c r="AF119" s="0" t="n">
        <f aca="false">IF(OR(AE119=1 , AE119=3),AF118+AG118*S119+AH118*U119,0)</f>
        <v>61604.7278762895</v>
      </c>
      <c r="AG119" s="0" t="n">
        <f aca="false">IF(OR(AE119=2 , AE119=5),AG118+AF118*R119+AH118*W119,0)</f>
        <v>0</v>
      </c>
      <c r="AH119" s="0" t="n">
        <f aca="false">IF(OR(AE119=4 , AE119=6),AH118+V119*AG118+AF118*T119,0)</f>
        <v>0</v>
      </c>
      <c r="AI119" s="0" t="n">
        <f aca="false">AF119+AG119*I119+AH119*J119</f>
        <v>61604.7278762895</v>
      </c>
    </row>
    <row r="120" customFormat="false" ht="12.8" hidden="false" customHeight="false" outlineLevel="0" collapsed="false">
      <c r="A120" s="0" t="n">
        <v>118</v>
      </c>
      <c r="B120" s="0" t="n">
        <v>2338.21</v>
      </c>
      <c r="C120" s="0" t="n">
        <v>159378.6</v>
      </c>
      <c r="D120" s="0" t="n">
        <v>297.09</v>
      </c>
      <c r="E120" s="0" t="n">
        <v>2039.7</v>
      </c>
      <c r="F120" s="0" t="n">
        <v>1453243</v>
      </c>
      <c r="G120" s="0" t="n">
        <v>1137.01</v>
      </c>
      <c r="H120" s="0" t="n">
        <v>354839</v>
      </c>
      <c r="I120" s="0" t="n">
        <v>0.517</v>
      </c>
      <c r="J120" s="0" t="n">
        <v>1.7545</v>
      </c>
      <c r="K120" s="0" t="n">
        <v>5.25</v>
      </c>
      <c r="L120" s="0" t="n">
        <v>14</v>
      </c>
      <c r="M120" s="0" t="n">
        <v>10.5</v>
      </c>
      <c r="N120" s="0" t="n">
        <v>4.83</v>
      </c>
      <c r="O120" s="0" t="n">
        <v>7.81</v>
      </c>
      <c r="P120" s="0" t="n">
        <v>0.91</v>
      </c>
      <c r="R120" s="0" t="n">
        <f aca="false">1/I120</f>
        <v>1.93423597678917</v>
      </c>
      <c r="S120" s="0" t="n">
        <f aca="false">I120</f>
        <v>0.517</v>
      </c>
      <c r="T120" s="0" t="n">
        <f aca="false">1/J120</f>
        <v>0.569962952408093</v>
      </c>
      <c r="U120" s="0" t="n">
        <f aca="false">J120</f>
        <v>1.7545</v>
      </c>
      <c r="V120" s="0" t="n">
        <f aca="false">S120/U120</f>
        <v>0.294670846394984</v>
      </c>
      <c r="W120" s="0" t="n">
        <f aca="false">1/V120</f>
        <v>3.3936170212766</v>
      </c>
      <c r="X120" s="0" t="n">
        <f aca="false">R121-R120</f>
        <v>-0.00893755553387354</v>
      </c>
      <c r="Y120" s="0" t="n">
        <f aca="false">S121-S120</f>
        <v>0.00239999999999996</v>
      </c>
      <c r="Z120" s="0" t="n">
        <f aca="false">T121-T120</f>
        <v>0.00376051288163692</v>
      </c>
      <c r="AA120" s="0" t="n">
        <f aca="false">U121-U120</f>
        <v>-0.0115000000000003</v>
      </c>
      <c r="AB120" s="0" t="n">
        <f aca="false">V121-V120</f>
        <v>0.00332112147650165</v>
      </c>
      <c r="AC120" s="0" t="n">
        <f aca="false">W121-W120</f>
        <v>-0.0378218730286175</v>
      </c>
      <c r="AD120" s="0" t="str">
        <f aca="false">INDEX($R$1:$W$1,MATCH(MAX(X120:AC120),X120:AC120,0))</f>
        <v>D_to_pound</v>
      </c>
      <c r="AE120" s="0" t="n">
        <f aca="false">MATCH(MAX(X120:AC120),X120:AC120,0)</f>
        <v>3</v>
      </c>
      <c r="AF120" s="0" t="n">
        <f aca="false">IF(OR(AE120=1 , AE120=3),AF119+AG119*S120+AH119*U120,0)</f>
        <v>61604.7278762895</v>
      </c>
      <c r="AG120" s="0" t="n">
        <f aca="false">IF(OR(AE120=2 , AE120=5),AG119+AF119*R120+AH119*W120,0)</f>
        <v>0</v>
      </c>
      <c r="AH120" s="0" t="n">
        <f aca="false">IF(OR(AE120=4 , AE120=6),AH119+V120*AG119+AF119*T120,0)</f>
        <v>0</v>
      </c>
      <c r="AI120" s="0" t="n">
        <f aca="false">AF120+AG120*I120+AH120*J120</f>
        <v>61604.7278762895</v>
      </c>
    </row>
    <row r="121" customFormat="false" ht="12.8" hidden="false" customHeight="false" outlineLevel="0" collapsed="false">
      <c r="A121" s="0" t="n">
        <v>119</v>
      </c>
      <c r="B121" s="0" t="n">
        <v>2343.21</v>
      </c>
      <c r="C121" s="0" t="n">
        <v>107189.9</v>
      </c>
      <c r="D121" s="0" t="n">
        <v>298.65</v>
      </c>
      <c r="E121" s="0" t="n">
        <v>2096.2</v>
      </c>
      <c r="F121" s="0" t="n">
        <v>900311</v>
      </c>
      <c r="G121" s="0" t="n">
        <v>1151.8</v>
      </c>
      <c r="I121" s="0" t="n">
        <v>0.5194</v>
      </c>
      <c r="J121" s="0" t="n">
        <v>1.743</v>
      </c>
      <c r="K121" s="0" t="n">
        <v>5.25</v>
      </c>
      <c r="L121" s="0" t="n">
        <v>14</v>
      </c>
      <c r="M121" s="0" t="n">
        <v>10.5</v>
      </c>
      <c r="N121" s="0" t="n">
        <v>4.83</v>
      </c>
      <c r="O121" s="0" t="n">
        <v>7.81</v>
      </c>
      <c r="P121" s="0" t="n">
        <v>0.91</v>
      </c>
      <c r="R121" s="0" t="n">
        <f aca="false">1/I121</f>
        <v>1.92529842125529</v>
      </c>
      <c r="S121" s="0" t="n">
        <f aca="false">I121</f>
        <v>0.5194</v>
      </c>
      <c r="T121" s="0" t="n">
        <f aca="false">1/J121</f>
        <v>0.57372346528973</v>
      </c>
      <c r="U121" s="0" t="n">
        <f aca="false">J121</f>
        <v>1.743</v>
      </c>
      <c r="V121" s="0" t="n">
        <f aca="false">S121/U121</f>
        <v>0.297991967871486</v>
      </c>
      <c r="W121" s="0" t="n">
        <f aca="false">1/V121</f>
        <v>3.35579514824798</v>
      </c>
      <c r="X121" s="0" t="n">
        <f aca="false">R122-R121</f>
        <v>-0.00148156861966564</v>
      </c>
      <c r="Y121" s="0" t="n">
        <f aca="false">S122-S121</f>
        <v>0.000400000000000067</v>
      </c>
      <c r="Z121" s="0" t="n">
        <f aca="false">T122-T121</f>
        <v>-0.0102479483009436</v>
      </c>
      <c r="AA121" s="0" t="n">
        <f aca="false">U122-U121</f>
        <v>0.0317000000000003</v>
      </c>
      <c r="AB121" s="0" t="n">
        <f aca="false">V122-V121</f>
        <v>-0.00509739414071458</v>
      </c>
      <c r="AC121" s="0" t="n">
        <f aca="false">W122-W121</f>
        <v>0.0584026201244727</v>
      </c>
      <c r="AD121" s="0" t="str">
        <f aca="false">INDEX($R$1:$W$1,MATCH(MAX(X121:AC121),X121:AC121,0))</f>
        <v>pound_to_SG</v>
      </c>
      <c r="AE121" s="0" t="n">
        <f aca="false">MATCH(MAX(X121:AC121),X121:AC121,0)</f>
        <v>6</v>
      </c>
      <c r="AF121" s="0" t="n">
        <f aca="false">IF(OR(AE121=1 , AE121=3),AF120+AG120*S121+AH120*U121,0)</f>
        <v>0</v>
      </c>
      <c r="AG121" s="0" t="n">
        <f aca="false">IF(OR(AE121=2 , AE121=5),AG120+AF120*R121+AH120*W121,0)</f>
        <v>0</v>
      </c>
      <c r="AH121" s="0" t="n">
        <f aca="false">IF(OR(AE121=4 , AE121=6),AH120+V121*AG120+AF120*T121,0)</f>
        <v>35344.0779554157</v>
      </c>
      <c r="AI121" s="0" t="n">
        <f aca="false">AF121+AG121*I121+AH121*J121</f>
        <v>61604.7278762895</v>
      </c>
    </row>
    <row r="122" customFormat="false" ht="12.8" hidden="false" customHeight="false" outlineLevel="0" collapsed="false">
      <c r="A122" s="0" t="n">
        <v>120</v>
      </c>
      <c r="B122" s="0" t="n">
        <v>2303.93</v>
      </c>
      <c r="C122" s="0" t="n">
        <v>68959.7</v>
      </c>
      <c r="D122" s="0" t="n">
        <v>294.24</v>
      </c>
      <c r="E122" s="0" t="n">
        <v>2047.5</v>
      </c>
      <c r="F122" s="0" t="n">
        <v>766774</v>
      </c>
      <c r="G122" s="0" t="n">
        <v>1122.56</v>
      </c>
      <c r="H122" s="0" t="n">
        <v>325944</v>
      </c>
      <c r="I122" s="0" t="n">
        <v>0.5198</v>
      </c>
      <c r="J122" s="0" t="n">
        <v>1.7747</v>
      </c>
      <c r="K122" s="0" t="n">
        <v>5.25</v>
      </c>
      <c r="L122" s="0" t="n">
        <v>14</v>
      </c>
      <c r="M122" s="0" t="n">
        <v>11</v>
      </c>
      <c r="N122" s="0" t="n">
        <v>4.83</v>
      </c>
      <c r="O122" s="0" t="n">
        <v>7.81</v>
      </c>
      <c r="P122" s="0" t="n">
        <v>0.91</v>
      </c>
      <c r="R122" s="0" t="n">
        <f aca="false">1/I122</f>
        <v>1.92381685263563</v>
      </c>
      <c r="S122" s="0" t="n">
        <f aca="false">I122</f>
        <v>0.5198</v>
      </c>
      <c r="T122" s="0" t="n">
        <f aca="false">1/J122</f>
        <v>0.563475516988787</v>
      </c>
      <c r="U122" s="0" t="n">
        <f aca="false">J122</f>
        <v>1.7747</v>
      </c>
      <c r="V122" s="0" t="n">
        <f aca="false">S122/U122</f>
        <v>0.292894573730771</v>
      </c>
      <c r="W122" s="0" t="n">
        <f aca="false">1/V122</f>
        <v>3.41419776837245</v>
      </c>
      <c r="X122" s="0" t="n">
        <f aca="false">R123-R122</f>
        <v>0.00185231740095881</v>
      </c>
      <c r="Y122" s="0" t="n">
        <f aca="false">S123-S122</f>
        <v>-0.000500000000000056</v>
      </c>
      <c r="Z122" s="0" t="n">
        <f aca="false">T123-T122</f>
        <v>0.00936059459968763</v>
      </c>
      <c r="AA122" s="0" t="n">
        <f aca="false">U123-U122</f>
        <v>-0.0290000000000001</v>
      </c>
      <c r="AB122" s="0" t="n">
        <f aca="false">V123-V122</f>
        <v>0.00457921901712344</v>
      </c>
      <c r="AC122" s="0" t="n">
        <f aca="false">W123-W122</f>
        <v>-0.0525570982395798</v>
      </c>
      <c r="AD122" s="0" t="str">
        <f aca="false">INDEX($R$1:$W$1,MATCH(MAX(X122:AC122),X122:AC122,0))</f>
        <v>D_to_pound</v>
      </c>
      <c r="AE122" s="0" t="n">
        <f aca="false">MATCH(MAX(X122:AC122),X122:AC122,0)</f>
        <v>3</v>
      </c>
      <c r="AF122" s="0" t="n">
        <f aca="false">IF(OR(AE122=1 , AE122=3),AF121+AG121*S122+AH121*U122,0)</f>
        <v>62725.1351474762</v>
      </c>
      <c r="AG122" s="0" t="n">
        <f aca="false">IF(OR(AE122=2 , AE122=5),AG121+AF121*R122+AH121*W122,0)</f>
        <v>0</v>
      </c>
      <c r="AH122" s="0" t="n">
        <f aca="false">IF(OR(AE122=4 , AE122=6),AH121+V122*AG121+AF121*T122,0)</f>
        <v>0</v>
      </c>
      <c r="AI122" s="0" t="n">
        <f aca="false">AF122+AG122*I122+AH122*J122</f>
        <v>62725.1351474762</v>
      </c>
    </row>
    <row r="123" customFormat="false" ht="12.8" hidden="false" customHeight="false" outlineLevel="0" collapsed="false">
      <c r="A123" s="0" t="n">
        <v>121</v>
      </c>
      <c r="B123" s="0" t="n">
        <v>2283.93</v>
      </c>
      <c r="C123" s="0" t="n">
        <v>75430.2</v>
      </c>
      <c r="D123" s="0" t="n">
        <v>290.91</v>
      </c>
      <c r="E123" s="0" t="n">
        <v>2033.7</v>
      </c>
      <c r="F123" s="0" t="n">
        <v>727437</v>
      </c>
      <c r="G123" s="0" t="n">
        <v>1138.75</v>
      </c>
      <c r="H123" s="0" t="n">
        <v>218873</v>
      </c>
      <c r="I123" s="0" t="n">
        <v>0.5193</v>
      </c>
      <c r="J123" s="0" t="n">
        <v>1.7457</v>
      </c>
      <c r="K123" s="0" t="n">
        <v>5.5</v>
      </c>
      <c r="L123" s="0" t="n">
        <v>14</v>
      </c>
      <c r="M123" s="0" t="n">
        <v>11</v>
      </c>
      <c r="N123" s="0" t="n">
        <v>4.83</v>
      </c>
      <c r="O123" s="0" t="n">
        <v>7.81</v>
      </c>
      <c r="P123" s="0" t="n">
        <v>0.91</v>
      </c>
      <c r="R123" s="0" t="n">
        <f aca="false">1/I123</f>
        <v>1.92566917003659</v>
      </c>
      <c r="S123" s="0" t="n">
        <f aca="false">I123</f>
        <v>0.5193</v>
      </c>
      <c r="T123" s="0" t="n">
        <f aca="false">1/J123</f>
        <v>0.572836111588474</v>
      </c>
      <c r="U123" s="0" t="n">
        <f aca="false">J123</f>
        <v>1.7457</v>
      </c>
      <c r="V123" s="0" t="n">
        <f aca="false">S123/U123</f>
        <v>0.297473792747895</v>
      </c>
      <c r="W123" s="0" t="n">
        <f aca="false">1/V123</f>
        <v>3.36164067013287</v>
      </c>
      <c r="X123" s="0" t="n">
        <f aca="false">R124-R123</f>
        <v>0.00707145617137517</v>
      </c>
      <c r="Y123" s="0" t="n">
        <f aca="false">S124-S123</f>
        <v>-0.00190000000000001</v>
      </c>
      <c r="Z123" s="0" t="n">
        <f aca="false">T124-T123</f>
        <v>0.00771541235927586</v>
      </c>
      <c r="AA123" s="0" t="n">
        <f aca="false">U124-U123</f>
        <v>-0.0231999999999999</v>
      </c>
      <c r="AB123" s="0" t="n">
        <f aca="false">V124-V123</f>
        <v>0.0029035657426712</v>
      </c>
      <c r="AC123" s="0" t="n">
        <f aca="false">W124-W123</f>
        <v>-0.0324949414896549</v>
      </c>
      <c r="AD123" s="0" t="str">
        <f aca="false">INDEX($R$1:$W$1,MATCH(MAX(X123:AC123),X123:AC123,0))</f>
        <v>D_to_pound</v>
      </c>
      <c r="AE123" s="0" t="n">
        <f aca="false">MATCH(MAX(X123:AC123),X123:AC123,0)</f>
        <v>3</v>
      </c>
      <c r="AF123" s="0" t="n">
        <f aca="false">IF(OR(AE123=1 , AE123=3),AF122+AG122*S123+AH122*U123,0)</f>
        <v>62725.1351474762</v>
      </c>
      <c r="AG123" s="0" t="n">
        <f aca="false">IF(OR(AE123=2 , AE123=5),AG122+AF122*R123+AH122*W123,0)</f>
        <v>0</v>
      </c>
      <c r="AH123" s="0" t="n">
        <f aca="false">IF(OR(AE123=4 , AE123=6),AH122+V123*AG122+AF122*T123,0)</f>
        <v>0</v>
      </c>
      <c r="AI123" s="0" t="n">
        <f aca="false">AF123+AG123*I123+AH123*J123</f>
        <v>62725.1351474762</v>
      </c>
    </row>
    <row r="124" customFormat="false" ht="12.8" hidden="false" customHeight="false" outlineLevel="0" collapsed="false">
      <c r="A124" s="0" t="n">
        <v>122</v>
      </c>
      <c r="B124" s="0" t="n">
        <v>2243.04</v>
      </c>
      <c r="C124" s="0" t="n">
        <v>86761.1</v>
      </c>
      <c r="D124" s="0" t="n">
        <v>287.11</v>
      </c>
      <c r="E124" s="0" t="n">
        <v>2021.3</v>
      </c>
      <c r="F124" s="0" t="n">
        <v>762465</v>
      </c>
      <c r="G124" s="0" t="n">
        <v>1105.77</v>
      </c>
      <c r="H124" s="0" t="n">
        <v>284743</v>
      </c>
      <c r="I124" s="0" t="n">
        <v>0.5174</v>
      </c>
      <c r="J124" s="0" t="n">
        <v>1.7225</v>
      </c>
      <c r="K124" s="0" t="n">
        <v>5.5</v>
      </c>
      <c r="L124" s="0" t="n">
        <v>14</v>
      </c>
      <c r="M124" s="0" t="n">
        <v>11.5</v>
      </c>
      <c r="N124" s="0" t="n">
        <v>4.98</v>
      </c>
      <c r="O124" s="0" t="n">
        <v>7.88</v>
      </c>
      <c r="P124" s="0" t="n">
        <v>1.26</v>
      </c>
      <c r="R124" s="0" t="n">
        <f aca="false">1/I124</f>
        <v>1.93274062620796</v>
      </c>
      <c r="S124" s="0" t="n">
        <f aca="false">I124</f>
        <v>0.5174</v>
      </c>
      <c r="T124" s="0" t="n">
        <f aca="false">1/J124</f>
        <v>0.58055152394775</v>
      </c>
      <c r="U124" s="0" t="n">
        <f aca="false">J124</f>
        <v>1.7225</v>
      </c>
      <c r="V124" s="0" t="n">
        <f aca="false">S124/U124</f>
        <v>0.300377358490566</v>
      </c>
      <c r="W124" s="0" t="n">
        <f aca="false">1/V124</f>
        <v>3.32914572864322</v>
      </c>
      <c r="X124" s="0" t="n">
        <f aca="false">R125-R124</f>
        <v>0.00186954984156307</v>
      </c>
      <c r="Y124" s="0" t="n">
        <f aca="false">S125-S124</f>
        <v>-0.000499999999999945</v>
      </c>
      <c r="Z124" s="0" t="n">
        <f aca="false">T125-T124</f>
        <v>0.000573534164755474</v>
      </c>
      <c r="AA124" s="0" t="n">
        <f aca="false">U125-U124</f>
        <v>-0.00170000000000003</v>
      </c>
      <c r="AB124" s="0" t="n">
        <f aca="false">V125-V124</f>
        <v>6.184047788238E-006</v>
      </c>
      <c r="AC124" s="0" t="n">
        <f aca="false">W125-W124</f>
        <v>-6.85376971922835E-005</v>
      </c>
      <c r="AD124" s="0" t="str">
        <f aca="false">INDEX($R$1:$W$1,MATCH(MAX(X124:AC124),X124:AC124,0))</f>
        <v>D_to_SG</v>
      </c>
      <c r="AE124" s="0" t="n">
        <f aca="false">MATCH(MAX(X124:AC124),X124:AC124,0)</f>
        <v>1</v>
      </c>
      <c r="AF124" s="0" t="n">
        <f aca="false">IF(OR(AE124=1 , AE124=3),AF123+AG123*S124+AH123*U124,0)</f>
        <v>62725.1351474762</v>
      </c>
      <c r="AG124" s="0" t="n">
        <f aca="false">IF(OR(AE124=2 , AE124=5),AG123+AF123*R124+AH123*W124,0)</f>
        <v>0</v>
      </c>
      <c r="AH124" s="0" t="n">
        <f aca="false">IF(OR(AE124=4 , AE124=6),AH123+V124*AG123+AF123*T124,0)</f>
        <v>0</v>
      </c>
      <c r="AI124" s="0" t="n">
        <f aca="false">AF124+AG124*I124+AH124*J124</f>
        <v>62725.1351474762</v>
      </c>
    </row>
    <row r="125" customFormat="false" ht="12.8" hidden="false" customHeight="false" outlineLevel="0" collapsed="false">
      <c r="A125" s="0" t="n">
        <v>123</v>
      </c>
      <c r="B125" s="0" t="n">
        <v>2295.54</v>
      </c>
      <c r="C125" s="0" t="n">
        <v>86416.4</v>
      </c>
      <c r="D125" s="0" t="n">
        <v>294.08</v>
      </c>
      <c r="E125" s="0" t="n">
        <v>2083.3</v>
      </c>
      <c r="F125" s="0" t="n">
        <v>756846</v>
      </c>
      <c r="G125" s="0" t="n">
        <v>1136.96</v>
      </c>
      <c r="H125" s="0" t="n">
        <v>240108</v>
      </c>
      <c r="I125" s="0" t="n">
        <v>0.5169</v>
      </c>
      <c r="J125" s="0" t="n">
        <v>1.7208</v>
      </c>
      <c r="K125" s="0" t="n">
        <v>5.5</v>
      </c>
      <c r="L125" s="0" t="n">
        <v>14</v>
      </c>
      <c r="M125" s="0" t="n">
        <v>11.5</v>
      </c>
      <c r="N125" s="0" t="n">
        <v>4.98</v>
      </c>
      <c r="O125" s="0" t="n">
        <v>7.88</v>
      </c>
      <c r="P125" s="0" t="n">
        <v>1.26</v>
      </c>
      <c r="R125" s="0" t="n">
        <f aca="false">1/I125</f>
        <v>1.93461017604953</v>
      </c>
      <c r="S125" s="0" t="n">
        <f aca="false">I125</f>
        <v>0.5169</v>
      </c>
      <c r="T125" s="0" t="n">
        <f aca="false">1/J125</f>
        <v>0.581125058112506</v>
      </c>
      <c r="U125" s="0" t="n">
        <f aca="false">J125</f>
        <v>1.7208</v>
      </c>
      <c r="V125" s="0" t="n">
        <f aca="false">S125/U125</f>
        <v>0.300383542538354</v>
      </c>
      <c r="W125" s="0" t="n">
        <f aca="false">1/V125</f>
        <v>3.32907719094602</v>
      </c>
      <c r="X125" s="0" t="n">
        <f aca="false">R126-R125</f>
        <v>0.0014982460221098</v>
      </c>
      <c r="Y125" s="0" t="n">
        <f aca="false">S126-S125</f>
        <v>-0.000399999999999956</v>
      </c>
      <c r="Z125" s="0" t="n">
        <f aca="false">T126-T125</f>
        <v>0.000270290724703526</v>
      </c>
      <c r="AA125" s="0" t="n">
        <f aca="false">U126-U125</f>
        <v>-0.000800000000000134</v>
      </c>
      <c r="AB125" s="0" t="n">
        <f aca="false">V126-V125</f>
        <v>-9.28448639356261E-005</v>
      </c>
      <c r="AC125" s="0" t="n">
        <f aca="false">W126-W125</f>
        <v>0.00102929501718974</v>
      </c>
      <c r="AD125" s="0" t="str">
        <f aca="false">INDEX($R$1:$W$1,MATCH(MAX(X125:AC125),X125:AC125,0))</f>
        <v>D_to_SG</v>
      </c>
      <c r="AE125" s="0" t="n">
        <f aca="false">MATCH(MAX(X125:AC125),X125:AC125,0)</f>
        <v>1</v>
      </c>
      <c r="AF125" s="0" t="n">
        <f aca="false">IF(OR(AE125=1 , AE125=3),AF124+AG124*S125+AH124*U125,0)</f>
        <v>62725.1351474762</v>
      </c>
      <c r="AG125" s="0" t="n">
        <f aca="false">IF(OR(AE125=2 , AE125=5),AG124+AF124*R125+AH124*W125,0)</f>
        <v>0</v>
      </c>
      <c r="AH125" s="0" t="n">
        <f aca="false">IF(OR(AE125=4 , AE125=6),AH124+V125*AG124+AF124*T125,0)</f>
        <v>0</v>
      </c>
      <c r="AI125" s="0" t="n">
        <f aca="false">AF125+AG125*I125+AH125*J125</f>
        <v>62725.1351474762</v>
      </c>
    </row>
    <row r="126" customFormat="false" ht="12.8" hidden="false" customHeight="false" outlineLevel="0" collapsed="false">
      <c r="A126" s="0" t="n">
        <v>124</v>
      </c>
      <c r="B126" s="0" t="n">
        <v>2320.54</v>
      </c>
      <c r="C126" s="0" t="n">
        <v>87770</v>
      </c>
      <c r="D126" s="0" t="n">
        <v>296.67</v>
      </c>
      <c r="E126" s="0" t="n">
        <v>2121.2</v>
      </c>
      <c r="F126" s="0" t="n">
        <v>735320</v>
      </c>
      <c r="G126" s="0" t="n">
        <v>1179.91</v>
      </c>
      <c r="H126" s="0" t="n">
        <v>381056</v>
      </c>
      <c r="I126" s="0" t="n">
        <v>0.5165</v>
      </c>
      <c r="J126" s="0" t="n">
        <v>1.72</v>
      </c>
      <c r="K126" s="0" t="n">
        <v>5.5</v>
      </c>
      <c r="L126" s="0" t="n">
        <v>14</v>
      </c>
      <c r="M126" s="0" t="n">
        <v>11.5</v>
      </c>
      <c r="N126" s="0" t="n">
        <v>4.98</v>
      </c>
      <c r="O126" s="0" t="n">
        <v>7.88</v>
      </c>
      <c r="P126" s="0" t="n">
        <v>1.26</v>
      </c>
      <c r="R126" s="0" t="n">
        <f aca="false">1/I126</f>
        <v>1.93610842207164</v>
      </c>
      <c r="S126" s="0" t="n">
        <f aca="false">I126</f>
        <v>0.5165</v>
      </c>
      <c r="T126" s="0" t="n">
        <f aca="false">1/J126</f>
        <v>0.581395348837209</v>
      </c>
      <c r="U126" s="0" t="n">
        <f aca="false">J126</f>
        <v>1.72</v>
      </c>
      <c r="V126" s="0" t="n">
        <f aca="false">S126/U126</f>
        <v>0.300290697674419</v>
      </c>
      <c r="W126" s="0" t="n">
        <f aca="false">1/V126</f>
        <v>3.33010648596321</v>
      </c>
      <c r="X126" s="0" t="n">
        <f aca="false">R127-R126</f>
        <v>0.00375578743369864</v>
      </c>
      <c r="Y126" s="0" t="n">
        <f aca="false">S127-S126</f>
        <v>-0.001</v>
      </c>
      <c r="Z126" s="0" t="n">
        <f aca="false">T127-T126</f>
        <v>-0.00168520390967308</v>
      </c>
      <c r="AA126" s="0" t="n">
        <f aca="false">U127-U126</f>
        <v>0.00500000000000012</v>
      </c>
      <c r="AB126" s="0" t="n">
        <f aca="false">V127-V126</f>
        <v>-0.00145011796427369</v>
      </c>
      <c r="AC126" s="0" t="n">
        <f aca="false">W127-W126</f>
        <v>0.0161592754334881</v>
      </c>
      <c r="AD126" s="0" t="str">
        <f aca="false">INDEX($R$1:$W$1,MATCH(MAX(X126:AC126),X126:AC126,0))</f>
        <v>pound_to_SG</v>
      </c>
      <c r="AE126" s="0" t="n">
        <f aca="false">MATCH(MAX(X126:AC126),X126:AC126,0)</f>
        <v>6</v>
      </c>
      <c r="AF126" s="0" t="n">
        <f aca="false">IF(OR(AE126=1 , AE126=3),AF125+AG125*S126+AH125*U126,0)</f>
        <v>0</v>
      </c>
      <c r="AG126" s="0" t="n">
        <f aca="false">IF(OR(AE126=2 , AE126=5),AG125+AF125*R126+AH125*W126,0)</f>
        <v>0</v>
      </c>
      <c r="AH126" s="0" t="n">
        <f aca="false">IF(OR(AE126=4 , AE126=6),AH125+V126*AG125+AF125*T126,0)</f>
        <v>36468.101829928</v>
      </c>
      <c r="AI126" s="0" t="n">
        <f aca="false">AF126+AG126*I126+AH126*J126</f>
        <v>62725.1351474762</v>
      </c>
    </row>
    <row r="127" customFormat="false" ht="12.8" hidden="false" customHeight="false" outlineLevel="0" collapsed="false">
      <c r="A127" s="0" t="n">
        <v>125</v>
      </c>
      <c r="B127" s="0" t="n">
        <v>2263.21</v>
      </c>
      <c r="C127" s="0" t="n">
        <v>114795.1</v>
      </c>
      <c r="D127" s="0" t="n">
        <v>290.49</v>
      </c>
      <c r="E127" s="0" t="n">
        <v>2048.6</v>
      </c>
      <c r="F127" s="0" t="n">
        <v>758135</v>
      </c>
      <c r="G127" s="0" t="n">
        <v>1183.44</v>
      </c>
      <c r="I127" s="0" t="n">
        <v>0.5155</v>
      </c>
      <c r="J127" s="0" t="n">
        <v>1.725</v>
      </c>
      <c r="K127" s="0" t="n">
        <v>5.5</v>
      </c>
      <c r="L127" s="0" t="n">
        <v>14</v>
      </c>
      <c r="M127" s="0" t="n">
        <v>11.5</v>
      </c>
      <c r="N127" s="0" t="n">
        <v>4.98</v>
      </c>
      <c r="O127" s="0" t="n">
        <v>7.88</v>
      </c>
      <c r="P127" s="0" t="n">
        <v>1.26</v>
      </c>
      <c r="R127" s="0" t="n">
        <f aca="false">1/I127</f>
        <v>1.93986420950533</v>
      </c>
      <c r="S127" s="0" t="n">
        <f aca="false">I127</f>
        <v>0.5155</v>
      </c>
      <c r="T127" s="0" t="n">
        <f aca="false">1/J127</f>
        <v>0.579710144927536</v>
      </c>
      <c r="U127" s="0" t="n">
        <f aca="false">J127</f>
        <v>1.725</v>
      </c>
      <c r="V127" s="0" t="n">
        <f aca="false">S127/U127</f>
        <v>0.298840579710145</v>
      </c>
      <c r="W127" s="0" t="n">
        <f aca="false">1/V127</f>
        <v>3.3462657613967</v>
      </c>
      <c r="X127" s="0" t="n">
        <f aca="false">R128-R127</f>
        <v>0.016317324140988</v>
      </c>
      <c r="Y127" s="0" t="n">
        <f aca="false">S128-S127</f>
        <v>-0.00430000000000008</v>
      </c>
      <c r="Z127" s="0" t="n">
        <f aca="false">T128-T127</f>
        <v>0.0132338218676016</v>
      </c>
      <c r="AA127" s="0" t="n">
        <f aca="false">U128-U127</f>
        <v>-0.0385</v>
      </c>
      <c r="AB127" s="0" t="n">
        <f aca="false">V128-V127</f>
        <v>0.0042723761155295</v>
      </c>
      <c r="AC127" s="0" t="n">
        <f aca="false">W128-W127</f>
        <v>-0.0471656049021787</v>
      </c>
      <c r="AD127" s="0" t="str">
        <f aca="false">INDEX($R$1:$W$1,MATCH(MAX(X127:AC127),X127:AC127,0))</f>
        <v>D_to_SG</v>
      </c>
      <c r="AE127" s="0" t="n">
        <f aca="false">MATCH(MAX(X127:AC127),X127:AC127,0)</f>
        <v>1</v>
      </c>
      <c r="AF127" s="0" t="n">
        <f aca="false">IF(OR(AE127=1 , AE127=3),AF126+AG126*S127+AH126*U127,0)</f>
        <v>62907.4756566258</v>
      </c>
      <c r="AG127" s="0" t="n">
        <f aca="false">IF(OR(AE127=2 , AE127=5),AG126+AF126*R127+AH126*W127,0)</f>
        <v>0</v>
      </c>
      <c r="AH127" s="0" t="n">
        <f aca="false">IF(OR(AE127=4 , AE127=6),AH126+V127*AG126+AF126*T127,0)</f>
        <v>0</v>
      </c>
      <c r="AI127" s="0" t="n">
        <f aca="false">AF127+AG127*I127+AH127*J127</f>
        <v>62907.4756566258</v>
      </c>
    </row>
    <row r="128" customFormat="false" ht="12.8" hidden="false" customHeight="false" outlineLevel="0" collapsed="false">
      <c r="A128" s="0" t="n">
        <v>126</v>
      </c>
      <c r="B128" s="0" t="n">
        <v>2281.52</v>
      </c>
      <c r="C128" s="0" t="n">
        <v>64852.8</v>
      </c>
      <c r="D128" s="0" t="n">
        <v>292.35</v>
      </c>
      <c r="E128" s="0" t="n">
        <v>2071.7</v>
      </c>
      <c r="G128" s="0" t="n">
        <v>1194.63</v>
      </c>
      <c r="I128" s="0" t="n">
        <v>0.5112</v>
      </c>
      <c r="J128" s="0" t="n">
        <v>1.6865</v>
      </c>
      <c r="K128" s="0" t="n">
        <v>5.5</v>
      </c>
      <c r="L128" s="0" t="n">
        <v>14</v>
      </c>
      <c r="M128" s="0" t="n">
        <v>11.5</v>
      </c>
      <c r="N128" s="0" t="n">
        <v>4.98</v>
      </c>
      <c r="O128" s="0" t="n">
        <v>7.88</v>
      </c>
      <c r="P128" s="0" t="n">
        <v>1.26</v>
      </c>
      <c r="R128" s="0" t="n">
        <f aca="false">1/I128</f>
        <v>1.95618153364632</v>
      </c>
      <c r="S128" s="0" t="n">
        <f aca="false">I128</f>
        <v>0.5112</v>
      </c>
      <c r="T128" s="0" t="n">
        <f aca="false">1/J128</f>
        <v>0.592943966795138</v>
      </c>
      <c r="U128" s="0" t="n">
        <f aca="false">J128</f>
        <v>1.6865</v>
      </c>
      <c r="V128" s="0" t="n">
        <f aca="false">S128/U128</f>
        <v>0.303112955825674</v>
      </c>
      <c r="W128" s="0" t="n">
        <f aca="false">1/V128</f>
        <v>3.29910015649452</v>
      </c>
      <c r="X128" s="0" t="n">
        <f aca="false">R129-R128</f>
        <v>-0.00610353052619783</v>
      </c>
      <c r="Y128" s="0" t="n">
        <f aca="false">S129-S128</f>
        <v>0.00160000000000005</v>
      </c>
      <c r="Z128" s="0" t="n">
        <f aca="false">T129-T128</f>
        <v>-0.00505449001677216</v>
      </c>
      <c r="AA128" s="0" t="n">
        <f aca="false">U129-U128</f>
        <v>0.0145</v>
      </c>
      <c r="AB128" s="0" t="n">
        <f aca="false">V129-V128</f>
        <v>-0.00164323213372852</v>
      </c>
      <c r="AC128" s="0" t="n">
        <f aca="false">W129-W128</f>
        <v>0.0179825268128089</v>
      </c>
      <c r="AD128" s="0" t="str">
        <f aca="false">INDEX($R$1:$W$1,MATCH(MAX(X128:AC128),X128:AC128,0))</f>
        <v>pound_to_SG</v>
      </c>
      <c r="AE128" s="0" t="n">
        <f aca="false">MATCH(MAX(X128:AC128),X128:AC128,0)</f>
        <v>6</v>
      </c>
      <c r="AF128" s="0" t="n">
        <f aca="false">IF(OR(AE128=1 , AE128=3),AF127+AG127*S128+AH127*U128,0)</f>
        <v>0</v>
      </c>
      <c r="AG128" s="0" t="n">
        <f aca="false">IF(OR(AE128=2 , AE128=5),AG127+AF127*R128+AH127*W128,0)</f>
        <v>0</v>
      </c>
      <c r="AH128" s="0" t="n">
        <f aca="false">IF(OR(AE128=4 , AE128=6),AH127+V128*AG127+AF127*T128,0)</f>
        <v>37300.6081569083</v>
      </c>
      <c r="AI128" s="0" t="n">
        <f aca="false">AF128+AG128*I128+AH128*J128</f>
        <v>62907.4756566258</v>
      </c>
    </row>
    <row r="129" customFormat="false" ht="12.8" hidden="false" customHeight="false" outlineLevel="0" collapsed="false">
      <c r="A129" s="0" t="n">
        <v>127</v>
      </c>
      <c r="B129" s="0" t="n">
        <v>2304.8</v>
      </c>
      <c r="C129" s="0" t="n">
        <v>81694.3</v>
      </c>
      <c r="D129" s="0" t="n">
        <v>296.24</v>
      </c>
      <c r="E129" s="0" t="n">
        <v>2078.2</v>
      </c>
      <c r="F129" s="0" t="n">
        <v>722728</v>
      </c>
      <c r="G129" s="0" t="n">
        <v>1191.26</v>
      </c>
      <c r="H129" s="0" t="n">
        <v>413917</v>
      </c>
      <c r="I129" s="0" t="n">
        <v>0.5128</v>
      </c>
      <c r="J129" s="0" t="n">
        <v>1.701</v>
      </c>
      <c r="K129" s="0" t="n">
        <v>5.5</v>
      </c>
      <c r="L129" s="0" t="n">
        <v>14</v>
      </c>
      <c r="M129" s="0" t="n">
        <v>11.5</v>
      </c>
      <c r="N129" s="0" t="n">
        <v>5.12</v>
      </c>
      <c r="O129" s="0" t="n">
        <v>8.03</v>
      </c>
      <c r="P129" s="0" t="n">
        <v>1.95</v>
      </c>
      <c r="R129" s="0" t="n">
        <f aca="false">1/I129</f>
        <v>1.95007800312012</v>
      </c>
      <c r="S129" s="0" t="n">
        <f aca="false">I129</f>
        <v>0.5128</v>
      </c>
      <c r="T129" s="0" t="n">
        <f aca="false">1/J129</f>
        <v>0.587889476778366</v>
      </c>
      <c r="U129" s="0" t="n">
        <f aca="false">J129</f>
        <v>1.701</v>
      </c>
      <c r="V129" s="0" t="n">
        <f aca="false">S129/U129</f>
        <v>0.301469723691946</v>
      </c>
      <c r="W129" s="0" t="n">
        <f aca="false">1/V129</f>
        <v>3.31708268330733</v>
      </c>
      <c r="X129" s="0" t="n">
        <f aca="false">R130-R129</f>
        <v>0.00878585584167735</v>
      </c>
      <c r="Y129" s="0" t="n">
        <f aca="false">S130-S129</f>
        <v>-0.00229999999999997</v>
      </c>
      <c r="Z129" s="0" t="n">
        <f aca="false">T130-T129</f>
        <v>0.00347657881004348</v>
      </c>
      <c r="AA129" s="0" t="n">
        <f aca="false">U130-U129</f>
        <v>-0.01</v>
      </c>
      <c r="AB129" s="0" t="n">
        <f aca="false">V130-V129</f>
        <v>0.000422647685937028</v>
      </c>
      <c r="AC129" s="0" t="n">
        <f aca="false">W130-W129</f>
        <v>-0.00464389780292507</v>
      </c>
      <c r="AD129" s="0" t="str">
        <f aca="false">INDEX($R$1:$W$1,MATCH(MAX(X129:AC129),X129:AC129,0))</f>
        <v>D_to_SG</v>
      </c>
      <c r="AE129" s="0" t="n">
        <f aca="false">MATCH(MAX(X129:AC129),X129:AC129,0)</f>
        <v>1</v>
      </c>
      <c r="AF129" s="0" t="n">
        <f aca="false">IF(OR(AE129=1 , AE129=3),AF128+AG128*S129+AH128*U129,0)</f>
        <v>63448.334474901</v>
      </c>
      <c r="AG129" s="0" t="n">
        <f aca="false">IF(OR(AE129=2 , AE129=5),AG128+AF128*R129+AH128*W129,0)</f>
        <v>0</v>
      </c>
      <c r="AH129" s="0" t="n">
        <f aca="false">IF(OR(AE129=4 , AE129=6),AH128+V129*AG128+AF128*T129,0)</f>
        <v>0</v>
      </c>
      <c r="AI129" s="0" t="n">
        <f aca="false">AF129+AG129*I129+AH129*J129</f>
        <v>63448.334474901</v>
      </c>
    </row>
    <row r="130" customFormat="false" ht="12.8" hidden="false" customHeight="false" outlineLevel="0" collapsed="false">
      <c r="A130" s="0" t="n">
        <v>128</v>
      </c>
      <c r="B130" s="0" t="n">
        <v>2319.65</v>
      </c>
      <c r="C130" s="0" t="n">
        <v>76014.4</v>
      </c>
      <c r="D130" s="0" t="n">
        <v>298.99</v>
      </c>
      <c r="E130" s="0" t="n">
        <v>2033</v>
      </c>
      <c r="F130" s="0" t="n">
        <v>673990</v>
      </c>
      <c r="G130" s="0" t="n">
        <v>1219.02</v>
      </c>
      <c r="H130" s="0" t="n">
        <v>591104</v>
      </c>
      <c r="I130" s="0" t="n">
        <v>0.5105</v>
      </c>
      <c r="J130" s="0" t="n">
        <v>1.691</v>
      </c>
      <c r="K130" s="0" t="n">
        <v>5.5</v>
      </c>
      <c r="L130" s="0" t="n">
        <v>14</v>
      </c>
      <c r="M130" s="0" t="n">
        <v>11.5</v>
      </c>
      <c r="N130" s="0" t="n">
        <v>5.12</v>
      </c>
      <c r="O130" s="0" t="n">
        <v>8.03</v>
      </c>
      <c r="P130" s="0" t="n">
        <v>1.95</v>
      </c>
      <c r="R130" s="0" t="n">
        <f aca="false">1/I130</f>
        <v>1.9588638589618</v>
      </c>
      <c r="S130" s="0" t="n">
        <f aca="false">I130</f>
        <v>0.5105</v>
      </c>
      <c r="T130" s="0" t="n">
        <f aca="false">1/J130</f>
        <v>0.591366055588409</v>
      </c>
      <c r="U130" s="0" t="n">
        <f aca="false">J130</f>
        <v>1.691</v>
      </c>
      <c r="V130" s="0" t="n">
        <f aca="false">S130/U130</f>
        <v>0.301892371377883</v>
      </c>
      <c r="W130" s="0" t="n">
        <f aca="false">1/V130</f>
        <v>3.31243878550441</v>
      </c>
      <c r="X130" s="0" t="n">
        <f aca="false">R131-R130</f>
        <v>-0.0122023833924036</v>
      </c>
      <c r="Y130" s="0" t="n">
        <f aca="false">S131-S130</f>
        <v>0.00319999999999998</v>
      </c>
      <c r="Z130" s="0" t="n">
        <f aca="false">T131-T130</f>
        <v>-0.00691251964451667</v>
      </c>
      <c r="AA130" s="0" t="n">
        <f aca="false">U131-U130</f>
        <v>0.0199999999999998</v>
      </c>
      <c r="AB130" s="0" t="n">
        <f aca="false">V131-V130</f>
        <v>-0.00165858996350532</v>
      </c>
      <c r="AC130" s="0" t="n">
        <f aca="false">W131-W130</f>
        <v>0.0182989991948332</v>
      </c>
      <c r="AD130" s="0" t="str">
        <f aca="false">INDEX($R$1:$W$1,MATCH(MAX(X130:AC130),X130:AC130,0))</f>
        <v>pound_to_D</v>
      </c>
      <c r="AE130" s="0" t="n">
        <f aca="false">MATCH(MAX(X130:AC130),X130:AC130,0)</f>
        <v>4</v>
      </c>
      <c r="AF130" s="0" t="n">
        <f aca="false">IF(OR(AE130=1 , AE130=3),AF129+AG129*S130+AH129*U130,0)</f>
        <v>0</v>
      </c>
      <c r="AG130" s="0" t="n">
        <f aca="false">IF(OR(AE130=2 , AE130=5),AG129+AF129*R130+AH129*W130,0)</f>
        <v>0</v>
      </c>
      <c r="AH130" s="0" t="n">
        <f aca="false">IF(OR(AE130=4 , AE130=6),AH129+V130*AG129+AF129*T130,0)</f>
        <v>37521.1912920763</v>
      </c>
      <c r="AI130" s="0" t="n">
        <f aca="false">AF130+AG130*I130+AH130*J130</f>
        <v>63448.334474901</v>
      </c>
    </row>
    <row r="131" customFormat="false" ht="12.8" hidden="false" customHeight="false" outlineLevel="0" collapsed="false">
      <c r="A131" s="0" t="n">
        <v>129</v>
      </c>
      <c r="B131" s="0" t="n">
        <v>2386.91</v>
      </c>
      <c r="C131" s="0" t="n">
        <v>74382.4</v>
      </c>
      <c r="D131" s="0" t="n">
        <v>307.15</v>
      </c>
      <c r="E131" s="0" t="n">
        <v>2087</v>
      </c>
      <c r="F131" s="0" t="n">
        <v>732658</v>
      </c>
      <c r="G131" s="0" t="n">
        <v>1256.85</v>
      </c>
      <c r="I131" s="0" t="n">
        <v>0.5137</v>
      </c>
      <c r="J131" s="0" t="n">
        <v>1.711</v>
      </c>
      <c r="K131" s="0" t="n">
        <v>5.5</v>
      </c>
      <c r="L131" s="0" t="n">
        <v>14</v>
      </c>
      <c r="M131" s="0" t="n">
        <v>11.5</v>
      </c>
      <c r="N131" s="0" t="n">
        <v>5.12</v>
      </c>
      <c r="O131" s="0" t="n">
        <v>8.03</v>
      </c>
      <c r="P131" s="0" t="n">
        <v>1.95</v>
      </c>
      <c r="R131" s="0" t="n">
        <f aca="false">1/I131</f>
        <v>1.9466614755694</v>
      </c>
      <c r="S131" s="0" t="n">
        <f aca="false">I131</f>
        <v>0.5137</v>
      </c>
      <c r="T131" s="0" t="n">
        <f aca="false">1/J131</f>
        <v>0.584453535943892</v>
      </c>
      <c r="U131" s="0" t="n">
        <f aca="false">J131</f>
        <v>1.711</v>
      </c>
      <c r="V131" s="0" t="n">
        <f aca="false">S131/U131</f>
        <v>0.300233781414378</v>
      </c>
      <c r="W131" s="0" t="n">
        <f aca="false">1/V131</f>
        <v>3.33073778469924</v>
      </c>
      <c r="X131" s="0" t="n">
        <f aca="false">R132-R131</f>
        <v>-0.00189290302953049</v>
      </c>
      <c r="Y131" s="0" t="n">
        <f aca="false">S132-S131</f>
        <v>0.000499999999999945</v>
      </c>
      <c r="Z131" s="0" t="n">
        <f aca="false">T132-T131</f>
        <v>0.00726244038746848</v>
      </c>
      <c r="AA131" s="0" t="n">
        <f aca="false">U132-U131</f>
        <v>-0.0209999999999999</v>
      </c>
      <c r="AB131" s="0" t="n">
        <f aca="false">V132-V131</f>
        <v>0.0040265736152082</v>
      </c>
      <c r="AC131" s="0" t="n">
        <f aca="false">W132-W131</f>
        <v>-0.0440788971068642</v>
      </c>
      <c r="AD131" s="0" t="str">
        <f aca="false">INDEX($R$1:$W$1,MATCH(MAX(X131:AC131),X131:AC131,0))</f>
        <v>D_to_pound</v>
      </c>
      <c r="AE131" s="0" t="n">
        <f aca="false">MATCH(MAX(X131:AC131),X131:AC131,0)</f>
        <v>3</v>
      </c>
      <c r="AF131" s="0" t="n">
        <f aca="false">IF(OR(AE131=1 , AE131=3),AF130+AG130*S131+AH130*U131,0)</f>
        <v>64198.7583007425</v>
      </c>
      <c r="AG131" s="0" t="n">
        <f aca="false">IF(OR(AE131=2 , AE131=5),AG130+AF130*R131+AH130*W131,0)</f>
        <v>0</v>
      </c>
      <c r="AH131" s="0" t="n">
        <f aca="false">IF(OR(AE131=4 , AE131=6),AH130+V131*AG130+AF130*T131,0)</f>
        <v>0</v>
      </c>
      <c r="AI131" s="0" t="n">
        <f aca="false">AF131+AG131*I131+AH131*J131</f>
        <v>64198.7583007425</v>
      </c>
    </row>
    <row r="132" customFormat="false" ht="12.8" hidden="false" customHeight="false" outlineLevel="0" collapsed="false">
      <c r="A132" s="0" t="n">
        <v>130</v>
      </c>
      <c r="B132" s="0" t="n">
        <v>2389.1</v>
      </c>
      <c r="C132" s="0" t="n">
        <v>84661.3</v>
      </c>
      <c r="D132" s="0" t="n">
        <v>306.93</v>
      </c>
      <c r="E132" s="0" t="n">
        <v>2093.4</v>
      </c>
      <c r="F132" s="0" t="n">
        <v>630097</v>
      </c>
      <c r="G132" s="0" t="n">
        <v>1250.31</v>
      </c>
      <c r="H132" s="0" t="n">
        <v>503145</v>
      </c>
      <c r="I132" s="0" t="n">
        <v>0.5142</v>
      </c>
      <c r="J132" s="0" t="n">
        <v>1.69</v>
      </c>
      <c r="K132" s="0" t="n">
        <v>5.5</v>
      </c>
      <c r="L132" s="0" t="n">
        <v>14</v>
      </c>
      <c r="M132" s="0" t="n">
        <v>11.5</v>
      </c>
      <c r="N132" s="0" t="n">
        <v>5.12</v>
      </c>
      <c r="O132" s="0" t="n">
        <v>8.03</v>
      </c>
      <c r="P132" s="0" t="n">
        <v>1.95</v>
      </c>
      <c r="R132" s="0" t="n">
        <f aca="false">1/I132</f>
        <v>1.94476857253987</v>
      </c>
      <c r="S132" s="0" t="n">
        <f aca="false">I132</f>
        <v>0.5142</v>
      </c>
      <c r="T132" s="0" t="n">
        <f aca="false">1/J132</f>
        <v>0.591715976331361</v>
      </c>
      <c r="U132" s="0" t="n">
        <f aca="false">J132</f>
        <v>1.69</v>
      </c>
      <c r="V132" s="0" t="n">
        <f aca="false">S132/U132</f>
        <v>0.304260355029586</v>
      </c>
      <c r="W132" s="0" t="n">
        <f aca="false">1/V132</f>
        <v>3.28665888759238</v>
      </c>
      <c r="X132" s="0" t="n">
        <f aca="false">R133-R132</f>
        <v>0.00835642746013221</v>
      </c>
      <c r="Y132" s="0" t="n">
        <f aca="false">S133-S132</f>
        <v>-0.00219999999999998</v>
      </c>
      <c r="Z132" s="0" t="n">
        <f aca="false">T133-T132</f>
        <v>0.00281434471501241</v>
      </c>
      <c r="AA132" s="0" t="n">
        <f aca="false">U133-U132</f>
        <v>-0.00800000000000001</v>
      </c>
      <c r="AB132" s="0" t="n">
        <f aca="false">V133-V132</f>
        <v>0.000139169346157375</v>
      </c>
      <c r="AC132" s="0" t="n">
        <f aca="false">W133-W132</f>
        <v>-0.00150263759237657</v>
      </c>
      <c r="AD132" s="0" t="str">
        <f aca="false">INDEX($R$1:$W$1,MATCH(MAX(X132:AC132),X132:AC132,0))</f>
        <v>D_to_SG</v>
      </c>
      <c r="AE132" s="0" t="n">
        <f aca="false">MATCH(MAX(X132:AC132),X132:AC132,0)</f>
        <v>1</v>
      </c>
      <c r="AF132" s="0" t="n">
        <f aca="false">IF(OR(AE132=1 , AE132=3),AF131+AG131*S132+AH131*U132,0)</f>
        <v>64198.7583007425</v>
      </c>
      <c r="AG132" s="0" t="n">
        <f aca="false">IF(OR(AE132=2 , AE132=5),AG131+AF131*R132+AH131*W132,0)</f>
        <v>0</v>
      </c>
      <c r="AH132" s="0" t="n">
        <f aca="false">IF(OR(AE132=4 , AE132=6),AH131+V132*AG131+AF131*T132,0)</f>
        <v>0</v>
      </c>
      <c r="AI132" s="0" t="n">
        <f aca="false">AF132+AG132*I132+AH132*J132</f>
        <v>64198.7583007425</v>
      </c>
    </row>
    <row r="133" customFormat="false" ht="12.8" hidden="false" customHeight="false" outlineLevel="0" collapsed="false">
      <c r="A133" s="0" t="n">
        <v>131</v>
      </c>
      <c r="B133" s="0" t="n">
        <v>2393.7</v>
      </c>
      <c r="C133" s="0" t="n">
        <v>102384.7</v>
      </c>
      <c r="D133" s="0" t="n">
        <v>308.16</v>
      </c>
      <c r="E133" s="0" t="n">
        <v>2105.7</v>
      </c>
      <c r="G133" s="0" t="n">
        <v>1284.87</v>
      </c>
      <c r="H133" s="0" t="n">
        <v>499124</v>
      </c>
      <c r="I133" s="0" t="n">
        <v>0.512</v>
      </c>
      <c r="J133" s="0" t="n">
        <v>1.682</v>
      </c>
      <c r="K133" s="0" t="n">
        <v>5.5</v>
      </c>
      <c r="L133" s="0" t="n">
        <v>14</v>
      </c>
      <c r="M133" s="0" t="n">
        <v>11.5</v>
      </c>
      <c r="N133" s="0" t="n">
        <v>5.36</v>
      </c>
      <c r="O133" s="0" t="n">
        <v>8.29</v>
      </c>
      <c r="P133" s="0" t="n">
        <v>2.4</v>
      </c>
      <c r="R133" s="0" t="n">
        <f aca="false">1/I133</f>
        <v>1.953125</v>
      </c>
      <c r="S133" s="0" t="n">
        <f aca="false">I133</f>
        <v>0.512</v>
      </c>
      <c r="T133" s="0" t="n">
        <f aca="false">1/J133</f>
        <v>0.594530321046373</v>
      </c>
      <c r="U133" s="0" t="n">
        <f aca="false">J133</f>
        <v>1.682</v>
      </c>
      <c r="V133" s="0" t="n">
        <f aca="false">S133/U133</f>
        <v>0.304399524375743</v>
      </c>
      <c r="W133" s="0" t="n">
        <f aca="false">1/V133</f>
        <v>3.28515625</v>
      </c>
      <c r="X133" s="0" t="n">
        <f aca="false">R134-R133</f>
        <v>0.0042052016050107</v>
      </c>
      <c r="Y133" s="0" t="n">
        <f aca="false">S134-S133</f>
        <v>-0.00109999999999999</v>
      </c>
      <c r="Z133" s="0" t="n">
        <f aca="false">T134-T133</f>
        <v>0.00212839017081035</v>
      </c>
      <c r="AA133" s="0" t="n">
        <f aca="false">U134-U133</f>
        <v>-0.00599999999999978</v>
      </c>
      <c r="AB133" s="0" t="n">
        <f aca="false">V134-V133</f>
        <v>0.000433411185115973</v>
      </c>
      <c r="AC133" s="0" t="n">
        <f aca="false">W134-W133</f>
        <v>-0.0046708321100013</v>
      </c>
      <c r="AD133" s="0" t="str">
        <f aca="false">INDEX($R$1:$W$1,MATCH(MAX(X133:AC133),X133:AC133,0))</f>
        <v>D_to_SG</v>
      </c>
      <c r="AE133" s="0" t="n">
        <f aca="false">MATCH(MAX(X133:AC133),X133:AC133,0)</f>
        <v>1</v>
      </c>
      <c r="AF133" s="0" t="n">
        <f aca="false">IF(OR(AE133=1 , AE133=3),AF132+AG132*S133+AH132*U133,0)</f>
        <v>64198.7583007425</v>
      </c>
      <c r="AG133" s="0" t="n">
        <f aca="false">IF(OR(AE133=2 , AE133=5),AG132+AF132*R133+AH132*W133,0)</f>
        <v>0</v>
      </c>
      <c r="AH133" s="0" t="n">
        <f aca="false">IF(OR(AE133=4 , AE133=6),AH132+V133*AG132+AF132*T133,0)</f>
        <v>0</v>
      </c>
      <c r="AI133" s="0" t="n">
        <f aca="false">AF133+AG133*I133+AH133*J133</f>
        <v>64198.7583007425</v>
      </c>
    </row>
    <row r="134" customFormat="false" ht="12.8" hidden="false" customHeight="false" outlineLevel="0" collapsed="false">
      <c r="A134" s="0" t="n">
        <v>132</v>
      </c>
      <c r="B134" s="0" t="n">
        <v>2374.45</v>
      </c>
      <c r="C134" s="0" t="n">
        <v>81991.4</v>
      </c>
      <c r="D134" s="0" t="n">
        <v>305.8</v>
      </c>
      <c r="E134" s="0" t="n">
        <v>2117</v>
      </c>
      <c r="F134" s="0" t="n">
        <v>660882</v>
      </c>
      <c r="G134" s="0" t="n">
        <v>1280.67</v>
      </c>
      <c r="H134" s="0" t="n">
        <v>642726</v>
      </c>
      <c r="I134" s="0" t="n">
        <v>0.5109</v>
      </c>
      <c r="J134" s="0" t="n">
        <v>1.676</v>
      </c>
      <c r="K134" s="0" t="n">
        <v>5.5</v>
      </c>
      <c r="L134" s="0" t="n">
        <v>14</v>
      </c>
      <c r="M134" s="0" t="n">
        <v>11.5</v>
      </c>
      <c r="N134" s="0" t="n">
        <v>5.36</v>
      </c>
      <c r="O134" s="0" t="n">
        <v>8.29</v>
      </c>
      <c r="P134" s="0" t="n">
        <v>2.4</v>
      </c>
      <c r="R134" s="0" t="n">
        <f aca="false">1/I134</f>
        <v>1.95733020160501</v>
      </c>
      <c r="S134" s="0" t="n">
        <f aca="false">I134</f>
        <v>0.5109</v>
      </c>
      <c r="T134" s="0" t="n">
        <f aca="false">1/J134</f>
        <v>0.596658711217184</v>
      </c>
      <c r="U134" s="0" t="n">
        <f aca="false">J134</f>
        <v>1.676</v>
      </c>
      <c r="V134" s="0" t="n">
        <f aca="false">S134/U134</f>
        <v>0.304832935560859</v>
      </c>
      <c r="W134" s="0" t="n">
        <f aca="false">1/V134</f>
        <v>3.28048541789</v>
      </c>
      <c r="X134" s="0" t="n">
        <f aca="false">R135-R134</f>
        <v>0.0111737354028634</v>
      </c>
      <c r="Y134" s="0" t="n">
        <f aca="false">S135-S134</f>
        <v>-0.00290000000000001</v>
      </c>
      <c r="Z134" s="0" t="n">
        <f aca="false">T135-T134</f>
        <v>0.0225363352224448</v>
      </c>
      <c r="AA134" s="0" t="n">
        <f aca="false">U135-U134</f>
        <v>-0.0610000000000002</v>
      </c>
      <c r="AB134" s="0" t="n">
        <f aca="false">V135-V134</f>
        <v>0.00971814803047211</v>
      </c>
      <c r="AC134" s="0" t="n">
        <f aca="false">W135-W134</f>
        <v>-0.101351559622282</v>
      </c>
      <c r="AD134" s="0" t="str">
        <f aca="false">INDEX($R$1:$W$1,MATCH(MAX(X134:AC134),X134:AC134,0))</f>
        <v>D_to_pound</v>
      </c>
      <c r="AE134" s="0" t="n">
        <f aca="false">MATCH(MAX(X134:AC134),X134:AC134,0)</f>
        <v>3</v>
      </c>
      <c r="AF134" s="0" t="n">
        <f aca="false">IF(OR(AE134=1 , AE134=3),AF133+AG133*S134+AH133*U134,0)</f>
        <v>64198.7583007425</v>
      </c>
      <c r="AG134" s="0" t="n">
        <f aca="false">IF(OR(AE134=2 , AE134=5),AG133+AF133*R134+AH133*W134,0)</f>
        <v>0</v>
      </c>
      <c r="AH134" s="0" t="n">
        <f aca="false">IF(OR(AE134=4 , AE134=6),AH133+V134*AG133+AF133*T134,0)</f>
        <v>0</v>
      </c>
      <c r="AI134" s="0" t="n">
        <f aca="false">AF134+AG134*I134+AH134*J134</f>
        <v>64198.7583007425</v>
      </c>
    </row>
    <row r="135" customFormat="false" ht="12.8" hidden="false" customHeight="false" outlineLevel="0" collapsed="false">
      <c r="A135" s="0" t="n">
        <v>133</v>
      </c>
      <c r="B135" s="0" t="n">
        <v>2462.43</v>
      </c>
      <c r="C135" s="0" t="n">
        <v>109680.5</v>
      </c>
      <c r="D135" s="0" t="n">
        <v>317.48</v>
      </c>
      <c r="E135" s="0" t="n">
        <v>2155.8</v>
      </c>
      <c r="F135" s="0" t="n">
        <v>668874</v>
      </c>
      <c r="G135" s="0" t="n">
        <v>1310.02</v>
      </c>
      <c r="H135" s="0" t="n">
        <v>501592</v>
      </c>
      <c r="I135" s="0" t="n">
        <v>0.508</v>
      </c>
      <c r="J135" s="0" t="n">
        <v>1.615</v>
      </c>
      <c r="K135" s="0" t="n">
        <v>5.5</v>
      </c>
      <c r="L135" s="0" t="n">
        <v>14</v>
      </c>
      <c r="M135" s="0" t="n">
        <v>11.5</v>
      </c>
      <c r="N135" s="0" t="n">
        <v>5.36</v>
      </c>
      <c r="O135" s="0" t="n">
        <v>8.29</v>
      </c>
      <c r="P135" s="0" t="n">
        <v>2.4</v>
      </c>
      <c r="R135" s="0" t="n">
        <f aca="false">1/I135</f>
        <v>1.96850393700787</v>
      </c>
      <c r="S135" s="0" t="n">
        <f aca="false">I135</f>
        <v>0.508</v>
      </c>
      <c r="T135" s="0" t="n">
        <f aca="false">1/J135</f>
        <v>0.619195046439629</v>
      </c>
      <c r="U135" s="0" t="n">
        <f aca="false">J135</f>
        <v>1.615</v>
      </c>
      <c r="V135" s="0" t="n">
        <f aca="false">S135/U135</f>
        <v>0.314551083591331</v>
      </c>
      <c r="W135" s="0" t="n">
        <f aca="false">1/V135</f>
        <v>3.17913385826772</v>
      </c>
      <c r="X135" s="0" t="n">
        <f aca="false">R136-R135</f>
        <v>-0.0153789370078741</v>
      </c>
      <c r="Y135" s="0" t="n">
        <f aca="false">S136-S135</f>
        <v>0.004</v>
      </c>
      <c r="Z135" s="0" t="n">
        <f aca="false">T136-T135</f>
        <v>0.0185600556011878</v>
      </c>
      <c r="AA135" s="0" t="n">
        <f aca="false">U136-U135</f>
        <v>-0.0469999999999999</v>
      </c>
      <c r="AB135" s="0" t="n">
        <f aca="false">V136-V135</f>
        <v>0.0119795286535667</v>
      </c>
      <c r="AC135" s="0" t="n">
        <f aca="false">W136-W135</f>
        <v>-0.116633858267716</v>
      </c>
      <c r="AD135" s="0" t="str">
        <f aca="false">INDEX($R$1:$W$1,MATCH(MAX(X135:AC135),X135:AC135,0))</f>
        <v>D_to_pound</v>
      </c>
      <c r="AE135" s="0" t="n">
        <f aca="false">MATCH(MAX(X135:AC135),X135:AC135,0)</f>
        <v>3</v>
      </c>
      <c r="AF135" s="0" t="n">
        <f aca="false">IF(OR(AE135=1 , AE135=3),AF134+AG134*S135+AH134*U135,0)</f>
        <v>64198.7583007425</v>
      </c>
      <c r="AG135" s="0" t="n">
        <f aca="false">IF(OR(AE135=2 , AE135=5),AG134+AF134*R135+AH134*W135,0)</f>
        <v>0</v>
      </c>
      <c r="AH135" s="0" t="n">
        <f aca="false">IF(OR(AE135=4 , AE135=6),AH134+V135*AG134+AF134*T135,0)</f>
        <v>0</v>
      </c>
      <c r="AI135" s="0" t="n">
        <f aca="false">AF135+AG135*I135+AH135*J135</f>
        <v>64198.7583007425</v>
      </c>
    </row>
    <row r="136" customFormat="false" ht="12.8" hidden="false" customHeight="false" outlineLevel="0" collapsed="false">
      <c r="A136" s="0" t="n">
        <v>134</v>
      </c>
      <c r="B136" s="0" t="n">
        <v>2483.87</v>
      </c>
      <c r="C136" s="0" t="n">
        <v>137783.1</v>
      </c>
      <c r="D136" s="0" t="n">
        <v>319.14</v>
      </c>
      <c r="E136" s="0" t="n">
        <v>2132.7</v>
      </c>
      <c r="F136" s="0" t="n">
        <v>931858</v>
      </c>
      <c r="G136" s="0" t="n">
        <v>1280.57</v>
      </c>
      <c r="H136" s="0" t="n">
        <v>441351</v>
      </c>
      <c r="I136" s="0" t="n">
        <v>0.512</v>
      </c>
      <c r="J136" s="0" t="n">
        <v>1.568</v>
      </c>
      <c r="K136" s="0" t="n">
        <v>5.5</v>
      </c>
      <c r="L136" s="0" t="n">
        <v>15</v>
      </c>
      <c r="M136" s="0" t="n">
        <v>11.5</v>
      </c>
      <c r="N136" s="0" t="n">
        <v>5.36</v>
      </c>
      <c r="O136" s="0" t="n">
        <v>8.29</v>
      </c>
      <c r="P136" s="0" t="n">
        <v>2.4</v>
      </c>
      <c r="R136" s="0" t="n">
        <f aca="false">1/I136</f>
        <v>1.953125</v>
      </c>
      <c r="S136" s="0" t="n">
        <f aca="false">I136</f>
        <v>0.512</v>
      </c>
      <c r="T136" s="0" t="n">
        <f aca="false">1/J136</f>
        <v>0.637755102040816</v>
      </c>
      <c r="U136" s="0" t="n">
        <f aca="false">J136</f>
        <v>1.568</v>
      </c>
      <c r="V136" s="0" t="n">
        <f aca="false">S136/U136</f>
        <v>0.326530612244898</v>
      </c>
      <c r="W136" s="0" t="n">
        <f aca="false">1/V136</f>
        <v>3.0625</v>
      </c>
      <c r="X136" s="0" t="n">
        <f aca="false">R137-R136</f>
        <v>0</v>
      </c>
      <c r="Y136" s="0" t="n">
        <f aca="false">S137-S136</f>
        <v>0</v>
      </c>
      <c r="Z136" s="0" t="n">
        <f aca="false">T137-T136</f>
        <v>-0.00243108679303994</v>
      </c>
      <c r="AA136" s="0" t="n">
        <f aca="false">U137-U136</f>
        <v>0.00600000000000001</v>
      </c>
      <c r="AB136" s="0" t="n">
        <f aca="false">V137-V136</f>
        <v>-0.00124471643803642</v>
      </c>
      <c r="AC136" s="0" t="n">
        <f aca="false">W137-W136</f>
        <v>0.0117187499999996</v>
      </c>
      <c r="AD136" s="0" t="str">
        <f aca="false">INDEX($R$1:$W$1,MATCH(MAX(X136:AC136),X136:AC136,0))</f>
        <v>pound_to_SG</v>
      </c>
      <c r="AE136" s="0" t="n">
        <f aca="false">MATCH(MAX(X136:AC136),X136:AC136,0)</f>
        <v>6</v>
      </c>
      <c r="AF136" s="0" t="n">
        <f aca="false">IF(OR(AE136=1 , AE136=3),AF135+AG135*S136+AH135*U136,0)</f>
        <v>0</v>
      </c>
      <c r="AG136" s="0" t="n">
        <f aca="false">IF(OR(AE136=2 , AE136=5),AG135+AF135*R136+AH135*W136,0)</f>
        <v>0</v>
      </c>
      <c r="AH136" s="0" t="n">
        <f aca="false">IF(OR(AE136=4 , AE136=6),AH135+V136*AG135+AF135*T136,0)</f>
        <v>40943.0856509837</v>
      </c>
      <c r="AI136" s="0" t="n">
        <f aca="false">AF136+AG136*I136+AH136*J136</f>
        <v>64198.7583007425</v>
      </c>
    </row>
    <row r="137" customFormat="false" ht="12.8" hidden="false" customHeight="false" outlineLevel="0" collapsed="false">
      <c r="A137" s="0" t="n">
        <v>135</v>
      </c>
      <c r="B137" s="0" t="n">
        <v>2480.15</v>
      </c>
      <c r="C137" s="0" t="n">
        <v>72688.4</v>
      </c>
      <c r="D137" s="0" t="n">
        <v>320.52</v>
      </c>
      <c r="E137" s="0" t="n">
        <v>2114.4</v>
      </c>
      <c r="G137" s="0" t="n">
        <v>1279.24</v>
      </c>
      <c r="H137" s="0" t="n">
        <v>314669</v>
      </c>
      <c r="I137" s="0" t="n">
        <v>0.512</v>
      </c>
      <c r="J137" s="0" t="n">
        <v>1.574</v>
      </c>
      <c r="K137" s="0" t="n">
        <v>5.5</v>
      </c>
      <c r="L137" s="0" t="n">
        <v>15</v>
      </c>
      <c r="M137" s="0" t="n">
        <v>11.5</v>
      </c>
      <c r="N137" s="0" t="n">
        <v>5.36</v>
      </c>
      <c r="O137" s="0" t="n">
        <v>8.29</v>
      </c>
      <c r="P137" s="0" t="n">
        <v>2.4</v>
      </c>
      <c r="R137" s="0" t="n">
        <f aca="false">1/I137</f>
        <v>1.953125</v>
      </c>
      <c r="S137" s="0" t="n">
        <f aca="false">I137</f>
        <v>0.512</v>
      </c>
      <c r="T137" s="0" t="n">
        <f aca="false">1/J137</f>
        <v>0.635324015247776</v>
      </c>
      <c r="U137" s="0" t="n">
        <f aca="false">J137</f>
        <v>1.574</v>
      </c>
      <c r="V137" s="0" t="n">
        <f aca="false">S137/U137</f>
        <v>0.325285895806861</v>
      </c>
      <c r="W137" s="0" t="n">
        <f aca="false">1/V137</f>
        <v>3.07421875</v>
      </c>
      <c r="X137" s="0" t="n">
        <f aca="false">R138-R137</f>
        <v>-0.00494654685369178</v>
      </c>
      <c r="Y137" s="0" t="n">
        <f aca="false">S138-S137</f>
        <v>0.00129999999999997</v>
      </c>
      <c r="Z137" s="0" t="n">
        <f aca="false">T138-T137</f>
        <v>-0.00181118661299651</v>
      </c>
      <c r="AA137" s="0" t="n">
        <f aca="false">U138-U137</f>
        <v>0.00449999999999995</v>
      </c>
      <c r="AB137" s="0" t="n">
        <f aca="false">V138-V137</f>
        <v>-0.00010376086862901</v>
      </c>
      <c r="AC137" s="0" t="n">
        <f aca="false">W138-W137</f>
        <v>0.000980938291447409</v>
      </c>
      <c r="AD137" s="0" t="str">
        <f aca="false">INDEX($R$1:$W$1,MATCH(MAX(X137:AC137),X137:AC137,0))</f>
        <v>pound_to_D</v>
      </c>
      <c r="AE137" s="0" t="n">
        <f aca="false">MATCH(MAX(X137:AC137),X137:AC137,0)</f>
        <v>4</v>
      </c>
      <c r="AF137" s="0" t="n">
        <f aca="false">IF(OR(AE137=1 , AE137=3),AF136+AG136*S137+AH136*U137,0)</f>
        <v>0</v>
      </c>
      <c r="AG137" s="0" t="n">
        <f aca="false">IF(OR(AE137=2 , AE137=5),AG136+AF136*R137+AH136*W137,0)</f>
        <v>0</v>
      </c>
      <c r="AH137" s="0" t="n">
        <f aca="false">IF(OR(AE137=4 , AE137=6),AH136+V137*AG136+AF136*T137,0)</f>
        <v>40943.0856509837</v>
      </c>
      <c r="AI137" s="0" t="n">
        <f aca="false">AF137+AG137*I137+AH137*J137</f>
        <v>64444.4168146484</v>
      </c>
    </row>
    <row r="138" customFormat="false" ht="12.8" hidden="false" customHeight="false" outlineLevel="0" collapsed="false">
      <c r="A138" s="0" t="n">
        <v>136</v>
      </c>
      <c r="B138" s="0" t="n">
        <v>2512.32</v>
      </c>
      <c r="C138" s="0" t="n">
        <v>169988.3</v>
      </c>
      <c r="D138" s="0" t="n">
        <v>326.95</v>
      </c>
      <c r="E138" s="0" t="n">
        <v>2117.9</v>
      </c>
      <c r="F138" s="0" t="n">
        <v>770320</v>
      </c>
      <c r="G138" s="0" t="n">
        <v>1226.74</v>
      </c>
      <c r="I138" s="0" t="n">
        <v>0.5133</v>
      </c>
      <c r="J138" s="0" t="n">
        <v>1.5785</v>
      </c>
      <c r="K138" s="0" t="n">
        <v>5.5</v>
      </c>
      <c r="L138" s="0" t="n">
        <v>15</v>
      </c>
      <c r="M138" s="0" t="n">
        <v>11</v>
      </c>
      <c r="N138" s="0" t="n">
        <v>5.17</v>
      </c>
      <c r="O138" s="0" t="n">
        <v>8.26</v>
      </c>
      <c r="P138" s="0" t="n">
        <v>2.86</v>
      </c>
      <c r="R138" s="0" t="n">
        <f aca="false">1/I138</f>
        <v>1.94817845314631</v>
      </c>
      <c r="S138" s="0" t="n">
        <f aca="false">I138</f>
        <v>0.5133</v>
      </c>
      <c r="T138" s="0" t="n">
        <f aca="false">1/J138</f>
        <v>0.63351282863478</v>
      </c>
      <c r="U138" s="0" t="n">
        <f aca="false">J138</f>
        <v>1.5785</v>
      </c>
      <c r="V138" s="0" t="n">
        <f aca="false">S138/U138</f>
        <v>0.325182134938232</v>
      </c>
      <c r="W138" s="0" t="n">
        <f aca="false">1/V138</f>
        <v>3.07519968829145</v>
      </c>
      <c r="X138" s="0" t="n">
        <f aca="false">R139-R138</f>
        <v>0.0199380593512317</v>
      </c>
      <c r="Y138" s="0" t="n">
        <f aca="false">S139-S138</f>
        <v>-0.00519999999999998</v>
      </c>
      <c r="Z138" s="0" t="n">
        <f aca="false">T139-T138</f>
        <v>0.0272073563668719</v>
      </c>
      <c r="AA138" s="0" t="n">
        <f aca="false">U139-U138</f>
        <v>-0.065</v>
      </c>
      <c r="AB138" s="0" t="n">
        <f aca="false">V139-V138</f>
        <v>0.0105297910611067</v>
      </c>
      <c r="AC138" s="0" t="n">
        <f aca="false">W139-W138</f>
        <v>-0.0964553466264206</v>
      </c>
      <c r="AD138" s="0" t="str">
        <f aca="false">INDEX($R$1:$W$1,MATCH(MAX(X138:AC138),X138:AC138,0))</f>
        <v>D_to_pound</v>
      </c>
      <c r="AE138" s="0" t="n">
        <f aca="false">MATCH(MAX(X138:AC138),X138:AC138,0)</f>
        <v>3</v>
      </c>
      <c r="AF138" s="0" t="n">
        <f aca="false">IF(OR(AE138=1 , AE138=3),AF137+AG137*S138+AH137*U138,0)</f>
        <v>64628.6607000778</v>
      </c>
      <c r="AG138" s="0" t="n">
        <f aca="false">IF(OR(AE138=2 , AE138=5),AG137+AF137*R138+AH137*W138,0)</f>
        <v>0</v>
      </c>
      <c r="AH138" s="0" t="n">
        <f aca="false">IF(OR(AE138=4 , AE138=6),AH137+V138*AG137+AF137*T138,0)</f>
        <v>0</v>
      </c>
      <c r="AI138" s="0" t="n">
        <f aca="false">AF138+AG138*I138+AH138*J138</f>
        <v>64628.6607000778</v>
      </c>
    </row>
    <row r="139" customFormat="false" ht="12.8" hidden="false" customHeight="false" outlineLevel="0" collapsed="false">
      <c r="A139" s="0" t="n">
        <v>137</v>
      </c>
      <c r="B139" s="0" t="n">
        <v>2503.36</v>
      </c>
      <c r="C139" s="0" t="n">
        <v>98271.6</v>
      </c>
      <c r="D139" s="0" t="n">
        <v>323.83</v>
      </c>
      <c r="E139" s="0" t="n">
        <v>2133.6</v>
      </c>
      <c r="F139" s="0" t="n">
        <v>760110</v>
      </c>
      <c r="G139" s="0" t="n">
        <v>1298.47</v>
      </c>
      <c r="H139" s="0" t="n">
        <v>429337</v>
      </c>
      <c r="I139" s="0" t="n">
        <v>0.5081</v>
      </c>
      <c r="J139" s="0" t="n">
        <v>1.5135</v>
      </c>
      <c r="K139" s="0" t="n">
        <v>5.5</v>
      </c>
      <c r="L139" s="0" t="n">
        <v>15</v>
      </c>
      <c r="M139" s="0" t="n">
        <v>11</v>
      </c>
      <c r="N139" s="0" t="n">
        <v>5.17</v>
      </c>
      <c r="O139" s="0" t="n">
        <v>8.26</v>
      </c>
      <c r="P139" s="0" t="n">
        <v>2.86</v>
      </c>
      <c r="R139" s="0" t="n">
        <f aca="false">1/I139</f>
        <v>1.96811651249754</v>
      </c>
      <c r="S139" s="0" t="n">
        <f aca="false">I139</f>
        <v>0.5081</v>
      </c>
      <c r="T139" s="0" t="n">
        <f aca="false">1/J139</f>
        <v>0.660720185001652</v>
      </c>
      <c r="U139" s="0" t="n">
        <f aca="false">J139</f>
        <v>1.5135</v>
      </c>
      <c r="V139" s="0" t="n">
        <f aca="false">S139/U139</f>
        <v>0.335711925999339</v>
      </c>
      <c r="W139" s="0" t="n">
        <f aca="false">1/V139</f>
        <v>2.97874434166503</v>
      </c>
      <c r="X139" s="0" t="n">
        <f aca="false">R140-R139</f>
        <v>-0.0081008323720988</v>
      </c>
      <c r="Y139" s="0" t="n">
        <f aca="false">S140-S139</f>
        <v>0.00209999999999999</v>
      </c>
      <c r="Z139" s="0" t="n">
        <f aca="false">T140-T139</f>
        <v>-0.0182531114391719</v>
      </c>
      <c r="AA139" s="0" t="n">
        <f aca="false">U140-U139</f>
        <v>0.0429999999999999</v>
      </c>
      <c r="AB139" s="0" t="n">
        <f aca="false">V140-V139</f>
        <v>-0.007925225067762</v>
      </c>
      <c r="AC139" s="0" t="n">
        <f aca="false">W140-W139</f>
        <v>0.0720200644502222</v>
      </c>
      <c r="AD139" s="0" t="str">
        <f aca="false">INDEX($R$1:$W$1,MATCH(MAX(X139:AC139),X139:AC139,0))</f>
        <v>pound_to_SG</v>
      </c>
      <c r="AE139" s="0" t="n">
        <f aca="false">MATCH(MAX(X139:AC139),X139:AC139,0)</f>
        <v>6</v>
      </c>
      <c r="AF139" s="0" t="n">
        <f aca="false">IF(OR(AE139=1 , AE139=3),AF138+AG138*S139+AH138*U139,0)</f>
        <v>0</v>
      </c>
      <c r="AG139" s="0" t="n">
        <f aca="false">IF(OR(AE139=2 , AE139=5),AG138+AF138*R139+AH138*W139,0)</f>
        <v>0</v>
      </c>
      <c r="AH139" s="0" t="n">
        <f aca="false">IF(OR(AE139=4 , AE139=6),AH138+V139*AG138+AF138*T139,0)</f>
        <v>42701.4606541644</v>
      </c>
      <c r="AI139" s="0" t="n">
        <f aca="false">AF139+AG139*I139+AH139*J139</f>
        <v>64628.6607000778</v>
      </c>
    </row>
    <row r="140" customFormat="false" ht="12.8" hidden="false" customHeight="false" outlineLevel="0" collapsed="false">
      <c r="A140" s="0" t="n">
        <v>138</v>
      </c>
      <c r="B140" s="0" t="n">
        <v>2464.91</v>
      </c>
      <c r="C140" s="0" t="n">
        <v>106016.4</v>
      </c>
      <c r="D140" s="0" t="n">
        <v>320.48</v>
      </c>
      <c r="E140" s="0" t="n">
        <v>2172.2</v>
      </c>
      <c r="F140" s="0" t="n">
        <v>685598</v>
      </c>
      <c r="G140" s="0" t="n">
        <v>1302.3</v>
      </c>
      <c r="H140" s="0" t="n">
        <v>362749</v>
      </c>
      <c r="I140" s="0" t="n">
        <v>0.5102</v>
      </c>
      <c r="J140" s="0" t="n">
        <v>1.5565</v>
      </c>
      <c r="K140" s="0" t="n">
        <v>5.5</v>
      </c>
      <c r="L140" s="0" t="n">
        <v>15</v>
      </c>
      <c r="M140" s="0" t="n">
        <v>11</v>
      </c>
      <c r="N140" s="0" t="n">
        <v>5.17</v>
      </c>
      <c r="O140" s="0" t="n">
        <v>8.26</v>
      </c>
      <c r="P140" s="0" t="n">
        <v>2.86</v>
      </c>
      <c r="R140" s="0" t="n">
        <f aca="false">1/I140</f>
        <v>1.96001568012544</v>
      </c>
      <c r="S140" s="0" t="n">
        <f aca="false">I140</f>
        <v>0.5102</v>
      </c>
      <c r="T140" s="0" t="n">
        <f aca="false">1/J140</f>
        <v>0.64246707356248</v>
      </c>
      <c r="U140" s="0" t="n">
        <f aca="false">J140</f>
        <v>1.5565</v>
      </c>
      <c r="V140" s="0" t="n">
        <f aca="false">S140/U140</f>
        <v>0.327786700931577</v>
      </c>
      <c r="W140" s="0" t="n">
        <f aca="false">1/V140</f>
        <v>3.05076440611525</v>
      </c>
      <c r="X140" s="0" t="n">
        <f aca="false">R141-R140</f>
        <v>-0.000768031222620147</v>
      </c>
      <c r="Y140" s="0" t="n">
        <f aca="false">S141-S140</f>
        <v>0.000200000000000089</v>
      </c>
      <c r="Z140" s="0" t="n">
        <f aca="false">T141-T140</f>
        <v>-0.00144143253683893</v>
      </c>
      <c r="AA140" s="0" t="n">
        <f aca="false">U141-U140</f>
        <v>0.00350000000000006</v>
      </c>
      <c r="AB140" s="0" t="n">
        <f aca="false">V141-V140</f>
        <v>-0.000607213752090052</v>
      </c>
      <c r="AC140" s="0" t="n">
        <f aca="false">W141-W140</f>
        <v>0.00566192617315231</v>
      </c>
      <c r="AD140" s="0" t="str">
        <f aca="false">INDEX($R$1:$W$1,MATCH(MAX(X140:AC140),X140:AC140,0))</f>
        <v>pound_to_SG</v>
      </c>
      <c r="AE140" s="0" t="n">
        <f aca="false">MATCH(MAX(X140:AC140),X140:AC140,0)</f>
        <v>6</v>
      </c>
      <c r="AF140" s="0" t="n">
        <f aca="false">IF(OR(AE140=1 , AE140=3),AF139+AG139*S140+AH139*U140,0)</f>
        <v>0</v>
      </c>
      <c r="AG140" s="0" t="n">
        <f aca="false">IF(OR(AE140=2 , AE140=5),AG139+AF139*R140+AH139*W140,0)</f>
        <v>0</v>
      </c>
      <c r="AH140" s="0" t="n">
        <f aca="false">IF(OR(AE140=4 , AE140=6),AH139+V140*AG139+AF139*T140,0)</f>
        <v>42701.4606541644</v>
      </c>
      <c r="AI140" s="0" t="n">
        <f aca="false">AF140+AG140*I140+AH140*J140</f>
        <v>66464.8235082069</v>
      </c>
    </row>
    <row r="141" customFormat="false" ht="12.8" hidden="false" customHeight="false" outlineLevel="0" collapsed="false">
      <c r="A141" s="0" t="n">
        <v>139</v>
      </c>
      <c r="B141" s="0" t="n">
        <v>2504.74</v>
      </c>
      <c r="C141" s="0" t="n">
        <v>56332.4</v>
      </c>
      <c r="D141" s="0" t="n">
        <v>325.81</v>
      </c>
      <c r="E141" s="0" t="n">
        <v>2209.4</v>
      </c>
      <c r="F141" s="0" t="n">
        <v>791270</v>
      </c>
      <c r="G141" s="0" t="n">
        <v>1308.44</v>
      </c>
      <c r="H141" s="0" t="n">
        <v>446718</v>
      </c>
      <c r="I141" s="0" t="n">
        <v>0.5104</v>
      </c>
      <c r="J141" s="0" t="n">
        <v>1.56</v>
      </c>
      <c r="K141" s="0" t="n">
        <v>5.5</v>
      </c>
      <c r="L141" s="0" t="n">
        <v>15</v>
      </c>
      <c r="M141" s="0" t="n">
        <v>11</v>
      </c>
      <c r="N141" s="0" t="n">
        <v>5.17</v>
      </c>
      <c r="O141" s="0" t="n">
        <v>8.26</v>
      </c>
      <c r="P141" s="0" t="n">
        <v>2.86</v>
      </c>
      <c r="R141" s="0" t="n">
        <f aca="false">1/I141</f>
        <v>1.95924764890282</v>
      </c>
      <c r="S141" s="0" t="n">
        <f aca="false">I141</f>
        <v>0.5104</v>
      </c>
      <c r="T141" s="0" t="n">
        <f aca="false">1/J141</f>
        <v>0.641025641025641</v>
      </c>
      <c r="U141" s="0" t="n">
        <f aca="false">J141</f>
        <v>1.56</v>
      </c>
      <c r="V141" s="0" t="n">
        <f aca="false">S141/U141</f>
        <v>0.327179487179487</v>
      </c>
      <c r="W141" s="0" t="n">
        <f aca="false">1/V141</f>
        <v>3.0564263322884</v>
      </c>
      <c r="X141" s="0" t="n">
        <f aca="false">R142-R141</f>
        <v>0.00307574199199823</v>
      </c>
      <c r="Y141" s="0" t="n">
        <f aca="false">S142-S141</f>
        <v>-0.000800000000000023</v>
      </c>
      <c r="Z141" s="0" t="n">
        <f aca="false">T142-T141</f>
        <v>-0.0252620942276115</v>
      </c>
      <c r="AA141" s="0" t="n">
        <f aca="false">U142-U141</f>
        <v>0.0640000000000001</v>
      </c>
      <c r="AB141" s="0" t="n">
        <f aca="false">V142-V141</f>
        <v>-0.0133863837312113</v>
      </c>
      <c r="AC141" s="0" t="n">
        <f aca="false">W142-W141</f>
        <v>0.130386854524785</v>
      </c>
      <c r="AD141" s="0" t="str">
        <f aca="false">INDEX($R$1:$W$1,MATCH(MAX(X141:AC141),X141:AC141,0))</f>
        <v>pound_to_SG</v>
      </c>
      <c r="AE141" s="0" t="n">
        <f aca="false">MATCH(MAX(X141:AC141),X141:AC141,0)</f>
        <v>6</v>
      </c>
      <c r="AF141" s="0" t="n">
        <f aca="false">IF(OR(AE141=1 , AE141=3),AF140+AG140*S141+AH140*U141,0)</f>
        <v>0</v>
      </c>
      <c r="AG141" s="0" t="n">
        <f aca="false">IF(OR(AE141=2 , AE141=5),AG140+AF140*R141+AH140*W141,0)</f>
        <v>0</v>
      </c>
      <c r="AH141" s="0" t="n">
        <f aca="false">IF(OR(AE141=4 , AE141=6),AH140+V141*AG140+AF140*T141,0)</f>
        <v>42701.4606541644</v>
      </c>
      <c r="AI141" s="0" t="n">
        <f aca="false">AF141+AG141*I141+AH141*J141</f>
        <v>66614.2786204965</v>
      </c>
    </row>
    <row r="142" customFormat="false" ht="12.8" hidden="false" customHeight="false" outlineLevel="0" collapsed="false">
      <c r="A142" s="0" t="n">
        <v>140</v>
      </c>
      <c r="B142" s="0" t="n">
        <v>2456.56</v>
      </c>
      <c r="C142" s="0" t="n">
        <v>61996.5</v>
      </c>
      <c r="D142" s="0" t="n">
        <v>320.64</v>
      </c>
      <c r="E142" s="0" t="n">
        <v>2162.9</v>
      </c>
      <c r="F142" s="0" t="n">
        <v>595064</v>
      </c>
      <c r="G142" s="0" t="n">
        <v>1305.01</v>
      </c>
      <c r="H142" s="0" t="n">
        <v>608847</v>
      </c>
      <c r="I142" s="0" t="n">
        <v>0.5096</v>
      </c>
      <c r="J142" s="0" t="n">
        <v>1.624</v>
      </c>
      <c r="K142" s="0" t="n">
        <v>5.5</v>
      </c>
      <c r="L142" s="0" t="n">
        <v>15</v>
      </c>
      <c r="M142" s="0" t="n">
        <v>11</v>
      </c>
      <c r="N142" s="0" t="n">
        <v>4.98</v>
      </c>
      <c r="O142" s="0" t="n">
        <v>8.25</v>
      </c>
      <c r="P142" s="0" t="n">
        <v>2.38</v>
      </c>
      <c r="R142" s="0" t="n">
        <f aca="false">1/I142</f>
        <v>1.96232339089482</v>
      </c>
      <c r="S142" s="0" t="n">
        <f aca="false">I142</f>
        <v>0.5096</v>
      </c>
      <c r="T142" s="0" t="n">
        <f aca="false">1/J142</f>
        <v>0.615763546798029</v>
      </c>
      <c r="U142" s="0" t="n">
        <f aca="false">J142</f>
        <v>1.624</v>
      </c>
      <c r="V142" s="0" t="n">
        <f aca="false">S142/U142</f>
        <v>0.313793103448276</v>
      </c>
      <c r="W142" s="0" t="n">
        <f aca="false">1/V142</f>
        <v>3.18681318681319</v>
      </c>
      <c r="X142" s="0" t="n">
        <f aca="false">R143-R142</f>
        <v>-0.00728917779609017</v>
      </c>
      <c r="Y142" s="0" t="n">
        <f aca="false">S143-S142</f>
        <v>0.00190000000000001</v>
      </c>
      <c r="Z142" s="0" t="n">
        <f aca="false">T143-T142</f>
        <v>-0.000189524021790621</v>
      </c>
      <c r="AA142" s="0" t="n">
        <f aca="false">U143-U142</f>
        <v>0.000499999999999945</v>
      </c>
      <c r="AB142" s="0" t="n">
        <f aca="false">V143-V142</f>
        <v>0.00107300920177034</v>
      </c>
      <c r="AC142" s="0" t="n">
        <f aca="false">W143-W142</f>
        <v>-0.0108601076343016</v>
      </c>
      <c r="AD142" s="0" t="str">
        <f aca="false">INDEX($R$1:$W$1,MATCH(MAX(X142:AC142),X142:AC142,0))</f>
        <v>SG_to_D</v>
      </c>
      <c r="AE142" s="0" t="n">
        <f aca="false">MATCH(MAX(X142:AC142),X142:AC142,0)</f>
        <v>2</v>
      </c>
      <c r="AF142" s="0" t="n">
        <f aca="false">IF(OR(AE142=1 , AE142=3),AF141+AG141*S142+AH141*U142,0)</f>
        <v>0</v>
      </c>
      <c r="AG142" s="0" t="n">
        <f aca="false">IF(OR(AE142=2 , AE142=5),AG141+AF141*R142+AH141*W142,0)</f>
        <v>136081.577908876</v>
      </c>
      <c r="AH142" s="0" t="n">
        <f aca="false">IF(OR(AE142=4 , AE142=6),AH141+V142*AG141+AF141*T142,0)</f>
        <v>0</v>
      </c>
      <c r="AI142" s="0" t="n">
        <f aca="false">AF142+AG142*I142+AH142*J142</f>
        <v>69347.172102363</v>
      </c>
    </row>
    <row r="143" customFormat="false" ht="12.8" hidden="false" customHeight="false" outlineLevel="0" collapsed="false">
      <c r="A143" s="0" t="n">
        <v>141</v>
      </c>
      <c r="B143" s="0" t="n">
        <v>2532.63</v>
      </c>
      <c r="C143" s="0" t="n">
        <v>75098.1</v>
      </c>
      <c r="D143" s="0" t="n">
        <v>329.81</v>
      </c>
      <c r="E143" s="0" t="n">
        <v>2256.7</v>
      </c>
      <c r="F143" s="0" t="n">
        <v>983915</v>
      </c>
      <c r="G143" s="0" t="n">
        <v>1353.73</v>
      </c>
      <c r="H143" s="0" t="n">
        <v>673978</v>
      </c>
      <c r="I143" s="0" t="n">
        <v>0.5115</v>
      </c>
      <c r="J143" s="0" t="n">
        <v>1.6245</v>
      </c>
      <c r="K143" s="0" t="n">
        <v>5.5</v>
      </c>
      <c r="L143" s="0" t="n">
        <v>15</v>
      </c>
      <c r="M143" s="0" t="n">
        <v>10.75</v>
      </c>
      <c r="N143" s="0" t="n">
        <v>4.98</v>
      </c>
      <c r="O143" s="0" t="n">
        <v>8.25</v>
      </c>
      <c r="P143" s="0" t="n">
        <v>2.38</v>
      </c>
      <c r="R143" s="0" t="n">
        <f aca="false">1/I143</f>
        <v>1.95503421309873</v>
      </c>
      <c r="S143" s="0" t="n">
        <f aca="false">I143</f>
        <v>0.5115</v>
      </c>
      <c r="T143" s="0" t="n">
        <f aca="false">1/J143</f>
        <v>0.615574022776239</v>
      </c>
      <c r="U143" s="0" t="n">
        <f aca="false">J143</f>
        <v>1.6245</v>
      </c>
      <c r="V143" s="0" t="n">
        <f aca="false">S143/U143</f>
        <v>0.314866112650046</v>
      </c>
      <c r="W143" s="0" t="n">
        <f aca="false">1/V143</f>
        <v>3.17595307917888</v>
      </c>
      <c r="X143" s="0" t="n">
        <f aca="false">R144-R143</f>
        <v>0.00498146702671209</v>
      </c>
      <c r="Y143" s="0" t="n">
        <f aca="false">S144-S143</f>
        <v>-0.00130000000000008</v>
      </c>
      <c r="Z143" s="0" t="n">
        <f aca="false">T144-T143</f>
        <v>0.00419666207036784</v>
      </c>
      <c r="AA143" s="0" t="n">
        <f aca="false">U144-U143</f>
        <v>-0.0109999999999999</v>
      </c>
      <c r="AB143" s="0" t="n">
        <f aca="false">V144-V143</f>
        <v>0.00134089075869254</v>
      </c>
      <c r="AC143" s="0" t="n">
        <f aca="false">W144-W143</f>
        <v>-0.0134677792964859</v>
      </c>
      <c r="AD143" s="0" t="str">
        <f aca="false">INDEX($R$1:$W$1,MATCH(MAX(X143:AC143),X143:AC143,0))</f>
        <v>D_to_SG</v>
      </c>
      <c r="AE143" s="0" t="n">
        <f aca="false">MATCH(MAX(X143:AC143),X143:AC143,0)</f>
        <v>1</v>
      </c>
      <c r="AF143" s="0" t="n">
        <f aca="false">IF(OR(AE143=1 , AE143=3),AF142+AG142*S143+AH142*U143,0)</f>
        <v>69605.7271003899</v>
      </c>
      <c r="AG143" s="0" t="n">
        <f aca="false">IF(OR(AE143=2 , AE143=5),AG142+AF142*R143+AH142*W143,0)</f>
        <v>0</v>
      </c>
      <c r="AH143" s="0" t="n">
        <f aca="false">IF(OR(AE143=4 , AE143=6),AH142+V143*AG142+AF142*T143,0)</f>
        <v>0</v>
      </c>
      <c r="AI143" s="0" t="n">
        <f aca="false">AF143+AG143*I143+AH143*J143</f>
        <v>69605.7271003899</v>
      </c>
    </row>
    <row r="144" customFormat="false" ht="12.8" hidden="false" customHeight="false" outlineLevel="0" collapsed="false">
      <c r="A144" s="0" t="n">
        <v>142</v>
      </c>
      <c r="B144" s="0" t="n">
        <v>2584.41</v>
      </c>
      <c r="C144" s="0" t="n">
        <v>88012.6</v>
      </c>
      <c r="D144" s="0" t="n">
        <v>335.73</v>
      </c>
      <c r="E144" s="0" t="n">
        <v>2292.5</v>
      </c>
      <c r="F144" s="0" t="n">
        <v>1061694</v>
      </c>
      <c r="G144" s="0" t="n">
        <v>1369.02</v>
      </c>
      <c r="I144" s="0" t="n">
        <v>0.5102</v>
      </c>
      <c r="J144" s="0" t="n">
        <v>1.6135</v>
      </c>
      <c r="K144" s="0" t="n">
        <v>5.5</v>
      </c>
      <c r="L144" s="0" t="n">
        <v>15</v>
      </c>
      <c r="M144" s="0" t="n">
        <v>10.75</v>
      </c>
      <c r="N144" s="0" t="n">
        <v>4.98</v>
      </c>
      <c r="O144" s="0" t="n">
        <v>8.25</v>
      </c>
      <c r="P144" s="0" t="n">
        <v>2.38</v>
      </c>
      <c r="R144" s="0" t="n">
        <f aca="false">1/I144</f>
        <v>1.96001568012544</v>
      </c>
      <c r="S144" s="0" t="n">
        <f aca="false">I144</f>
        <v>0.5102</v>
      </c>
      <c r="T144" s="0" t="n">
        <f aca="false">1/J144</f>
        <v>0.619770684846607</v>
      </c>
      <c r="U144" s="0" t="n">
        <f aca="false">J144</f>
        <v>1.6135</v>
      </c>
      <c r="V144" s="0" t="n">
        <f aca="false">S144/U144</f>
        <v>0.316207003408739</v>
      </c>
      <c r="W144" s="0" t="n">
        <f aca="false">1/V144</f>
        <v>3.1624852998824</v>
      </c>
      <c r="X144" s="0" t="n">
        <f aca="false">R145-R144</f>
        <v>-0.00268547852043044</v>
      </c>
      <c r="Y144" s="0" t="n">
        <f aca="false">S145-S144</f>
        <v>0.000700000000000034</v>
      </c>
      <c r="Z144" s="0" t="n">
        <f aca="false">T145-T144</f>
        <v>-0.0160882218221576</v>
      </c>
      <c r="AA144" s="0" t="n">
        <f aca="false">U145-U144</f>
        <v>0.0429999999999999</v>
      </c>
      <c r="AB144" s="0" t="n">
        <f aca="false">V145-V144</f>
        <v>-0.00778563304954771</v>
      </c>
      <c r="AC144" s="0" t="n">
        <f aca="false">W145-W144</f>
        <v>0.0798321790763015</v>
      </c>
      <c r="AD144" s="0" t="str">
        <f aca="false">INDEX($R$1:$W$1,MATCH(MAX(X144:AC144),X144:AC144,0))</f>
        <v>pound_to_SG</v>
      </c>
      <c r="AE144" s="0" t="n">
        <f aca="false">MATCH(MAX(X144:AC144),X144:AC144,0)</f>
        <v>6</v>
      </c>
      <c r="AF144" s="0" t="n">
        <f aca="false">IF(OR(AE144=1 , AE144=3),AF143+AG143*S144+AH143*U144,0)</f>
        <v>0</v>
      </c>
      <c r="AG144" s="0" t="n">
        <f aca="false">IF(OR(AE144=2 , AE144=5),AG143+AF143*R144+AH143*W144,0)</f>
        <v>0</v>
      </c>
      <c r="AH144" s="0" t="n">
        <f aca="false">IF(OR(AE144=4 , AE144=6),AH143+V144*AG143+AF143*T144,0)</f>
        <v>43139.5891542546</v>
      </c>
      <c r="AI144" s="0" t="n">
        <f aca="false">AF144+AG144*I144+AH144*J144</f>
        <v>69605.7271003899</v>
      </c>
    </row>
    <row r="145" customFormat="false" ht="12.8" hidden="false" customHeight="false" outlineLevel="0" collapsed="false">
      <c r="A145" s="0" t="n">
        <v>143</v>
      </c>
      <c r="B145" s="0" t="n">
        <v>2613.05</v>
      </c>
      <c r="C145" s="0" t="n">
        <v>114240.6</v>
      </c>
      <c r="D145" s="0" t="n">
        <v>338.05</v>
      </c>
      <c r="E145" s="0" t="n">
        <v>2264.5</v>
      </c>
      <c r="F145" s="0" t="n">
        <v>672812</v>
      </c>
      <c r="G145" s="0" t="n">
        <v>1370.35</v>
      </c>
      <c r="H145" s="0" t="n">
        <v>658838</v>
      </c>
      <c r="I145" s="0" t="n">
        <v>0.5109</v>
      </c>
      <c r="J145" s="0" t="n">
        <v>1.6565</v>
      </c>
      <c r="K145" s="0" t="n">
        <v>5.5</v>
      </c>
      <c r="L145" s="0" t="n">
        <v>15</v>
      </c>
      <c r="M145" s="0" t="n">
        <v>10.75</v>
      </c>
      <c r="N145" s="0" t="n">
        <v>4.98</v>
      </c>
      <c r="O145" s="0" t="n">
        <v>8.25</v>
      </c>
      <c r="P145" s="0" t="n">
        <v>2.38</v>
      </c>
      <c r="R145" s="0" t="n">
        <f aca="false">1/I145</f>
        <v>1.95733020160501</v>
      </c>
      <c r="S145" s="0" t="n">
        <f aca="false">I145</f>
        <v>0.5109</v>
      </c>
      <c r="T145" s="0" t="n">
        <f aca="false">1/J145</f>
        <v>0.603682463024449</v>
      </c>
      <c r="U145" s="0" t="n">
        <f aca="false">J145</f>
        <v>1.6565</v>
      </c>
      <c r="V145" s="0" t="n">
        <f aca="false">S145/U145</f>
        <v>0.308421370359191</v>
      </c>
      <c r="W145" s="0" t="n">
        <f aca="false">1/V145</f>
        <v>3.2423174789587</v>
      </c>
      <c r="X145" s="0" t="n">
        <f aca="false">R146-R145</f>
        <v>-0.011804909776217</v>
      </c>
      <c r="Y145" s="0" t="n">
        <f aca="false">S146-S145</f>
        <v>0.00309999999999999</v>
      </c>
      <c r="Z145" s="0" t="n">
        <f aca="false">T146-T145</f>
        <v>-0.000364212647375184</v>
      </c>
      <c r="AA145" s="0" t="n">
        <f aca="false">U146-U145</f>
        <v>0.00100000000000011</v>
      </c>
      <c r="AB145" s="0" t="n">
        <f aca="false">V146-V145</f>
        <v>0.0016842103346249</v>
      </c>
      <c r="AC145" s="0" t="n">
        <f aca="false">W146-W145</f>
        <v>-0.0176093077524744</v>
      </c>
      <c r="AD145" s="0" t="str">
        <f aca="false">INDEX($R$1:$W$1,MATCH(MAX(X145:AC145),X145:AC145,0))</f>
        <v>SG_to_D</v>
      </c>
      <c r="AE145" s="0" t="n">
        <f aca="false">MATCH(MAX(X145:AC145),X145:AC145,0)</f>
        <v>2</v>
      </c>
      <c r="AF145" s="0" t="n">
        <f aca="false">IF(OR(AE145=1 , AE145=3),AF144+AG144*S145+AH144*U145,0)</f>
        <v>0</v>
      </c>
      <c r="AG145" s="0" t="n">
        <f aca="false">IF(OR(AE145=2 , AE145=5),AG144+AF144*R145+AH144*W145,0)</f>
        <v>139872.243949937</v>
      </c>
      <c r="AH145" s="0" t="n">
        <f aca="false">IF(OR(AE145=4 , AE145=6),AH144+V145*AG144+AF144*T145,0)</f>
        <v>0</v>
      </c>
      <c r="AI145" s="0" t="n">
        <f aca="false">AF145+AG145*I145+AH145*J145</f>
        <v>71460.7294340228</v>
      </c>
    </row>
    <row r="146" customFormat="false" ht="12.8" hidden="false" customHeight="false" outlineLevel="0" collapsed="false">
      <c r="A146" s="0" t="n">
        <v>144</v>
      </c>
      <c r="B146" s="0" t="n">
        <v>2657.44</v>
      </c>
      <c r="C146" s="0" t="n">
        <v>118852</v>
      </c>
      <c r="D146" s="0" t="n">
        <v>344.34</v>
      </c>
      <c r="E146" s="0" t="n">
        <v>2307.8</v>
      </c>
      <c r="F146" s="0" t="n">
        <v>765004</v>
      </c>
      <c r="G146" s="0" t="n">
        <v>1362.27</v>
      </c>
      <c r="H146" s="0" t="n">
        <v>522120</v>
      </c>
      <c r="I146" s="0" t="n">
        <v>0.514</v>
      </c>
      <c r="J146" s="0" t="n">
        <v>1.6575</v>
      </c>
      <c r="K146" s="0" t="n">
        <v>5.5</v>
      </c>
      <c r="L146" s="0" t="n">
        <v>15</v>
      </c>
      <c r="M146" s="0" t="n">
        <v>10.5</v>
      </c>
      <c r="N146" s="0" t="n">
        <v>4.71</v>
      </c>
      <c r="O146" s="0" t="n">
        <v>7.32</v>
      </c>
      <c r="P146" s="0" t="n">
        <v>2.61</v>
      </c>
      <c r="R146" s="0" t="n">
        <f aca="false">1/I146</f>
        <v>1.94552529182879</v>
      </c>
      <c r="S146" s="0" t="n">
        <f aca="false">I146</f>
        <v>0.514</v>
      </c>
      <c r="T146" s="0" t="n">
        <f aca="false">1/J146</f>
        <v>0.603318250377074</v>
      </c>
      <c r="U146" s="0" t="n">
        <f aca="false">J146</f>
        <v>1.6575</v>
      </c>
      <c r="V146" s="0" t="n">
        <f aca="false">S146/U146</f>
        <v>0.310105580693816</v>
      </c>
      <c r="W146" s="0" t="n">
        <f aca="false">1/V146</f>
        <v>3.22470817120623</v>
      </c>
      <c r="X146" s="0" t="n">
        <f aca="false">R147-R146</f>
        <v>0.00683706662493533</v>
      </c>
      <c r="Y146" s="0" t="n">
        <f aca="false">S147-S146</f>
        <v>-0.00180000000000002</v>
      </c>
      <c r="Z146" s="0" t="n">
        <f aca="false">T147-T146</f>
        <v>0.0120663650075415</v>
      </c>
      <c r="AA146" s="0" t="n">
        <f aca="false">U147-U146</f>
        <v>-0.0325000000000002</v>
      </c>
      <c r="AB146" s="0" t="n">
        <f aca="false">V147-V146</f>
        <v>0.00509441930618404</v>
      </c>
      <c r="AC146" s="0" t="n">
        <f aca="false">W147-W146</f>
        <v>-0.0521193387189163</v>
      </c>
      <c r="AD146" s="0" t="str">
        <f aca="false">INDEX($R$1:$W$1,MATCH(MAX(X146:AC146),X146:AC146,0))</f>
        <v>D_to_pound</v>
      </c>
      <c r="AE146" s="0" t="n">
        <f aca="false">MATCH(MAX(X146:AC146),X146:AC146,0)</f>
        <v>3</v>
      </c>
      <c r="AF146" s="0" t="n">
        <f aca="false">IF(OR(AE146=1 , AE146=3),AF145+AG145*S146+AH145*U146,0)</f>
        <v>71894.3333902676</v>
      </c>
      <c r="AG146" s="0" t="n">
        <f aca="false">IF(OR(AE146=2 , AE146=5),AG145+AF145*R146+AH145*W146,0)</f>
        <v>0</v>
      </c>
      <c r="AH146" s="0" t="n">
        <f aca="false">IF(OR(AE146=4 , AE146=6),AH145+V146*AG145+AF145*T146,0)</f>
        <v>0</v>
      </c>
      <c r="AI146" s="0" t="n">
        <f aca="false">AF146+AG146*I146+AH146*J146</f>
        <v>71894.3333902676</v>
      </c>
    </row>
    <row r="147" customFormat="false" ht="12.8" hidden="false" customHeight="false" outlineLevel="0" collapsed="false">
      <c r="A147" s="0" t="n">
        <v>145</v>
      </c>
      <c r="B147" s="0" t="n">
        <v>2686.08</v>
      </c>
      <c r="C147" s="0" t="n">
        <v>110018.5</v>
      </c>
      <c r="D147" s="0" t="n">
        <v>346.94</v>
      </c>
      <c r="E147" s="0" t="n">
        <v>2360.4</v>
      </c>
      <c r="F147" s="0" t="n">
        <v>995609</v>
      </c>
      <c r="G147" s="0" t="n">
        <v>1361.76</v>
      </c>
      <c r="I147" s="0" t="n">
        <v>0.5122</v>
      </c>
      <c r="J147" s="0" t="n">
        <v>1.625</v>
      </c>
      <c r="K147" s="0" t="n">
        <v>5.5</v>
      </c>
      <c r="L147" s="0" t="n">
        <v>15</v>
      </c>
      <c r="M147" s="0" t="n">
        <v>10.5</v>
      </c>
      <c r="N147" s="0" t="n">
        <v>4.71</v>
      </c>
      <c r="O147" s="0" t="n">
        <v>7.32</v>
      </c>
      <c r="P147" s="0" t="n">
        <v>2.61</v>
      </c>
      <c r="R147" s="0" t="n">
        <f aca="false">1/I147</f>
        <v>1.95236235845373</v>
      </c>
      <c r="S147" s="0" t="n">
        <f aca="false">I147</f>
        <v>0.5122</v>
      </c>
      <c r="T147" s="0" t="n">
        <f aca="false">1/J147</f>
        <v>0.615384615384615</v>
      </c>
      <c r="U147" s="0" t="n">
        <f aca="false">J147</f>
        <v>1.625</v>
      </c>
      <c r="V147" s="0" t="n">
        <f aca="false">S147/U147</f>
        <v>0.3152</v>
      </c>
      <c r="W147" s="0" t="n">
        <f aca="false">1/V147</f>
        <v>3.17258883248731</v>
      </c>
      <c r="X147" s="0" t="n">
        <f aca="false">R148-R147</f>
        <v>0.00267185464499997</v>
      </c>
      <c r="Y147" s="0" t="n">
        <f aca="false">S148-S147</f>
        <v>-0.000699999999999923</v>
      </c>
      <c r="Z147" s="0" t="n">
        <f aca="false">T148-T147</f>
        <v>0.0171264535590911</v>
      </c>
      <c r="AA147" s="0" t="n">
        <f aca="false">U148-U147</f>
        <v>-0.044</v>
      </c>
      <c r="AB147" s="0" t="n">
        <f aca="false">V148-V147</f>
        <v>0.00832941176470597</v>
      </c>
      <c r="AC147" s="0" t="n">
        <f aca="false">W148-W147</f>
        <v>-0.0816797415782196</v>
      </c>
      <c r="AD147" s="0" t="str">
        <f aca="false">INDEX($R$1:$W$1,MATCH(MAX(X147:AC147),X147:AC147,0))</f>
        <v>D_to_pound</v>
      </c>
      <c r="AE147" s="0" t="n">
        <f aca="false">MATCH(MAX(X147:AC147),X147:AC147,0)</f>
        <v>3</v>
      </c>
      <c r="AF147" s="0" t="n">
        <f aca="false">IF(OR(AE147=1 , AE147=3),AF146+AG146*S147+AH146*U147,0)</f>
        <v>71894.3333902676</v>
      </c>
      <c r="AG147" s="0" t="n">
        <f aca="false">IF(OR(AE147=2 , AE147=5),AG146+AF146*R147+AH146*W147,0)</f>
        <v>0</v>
      </c>
      <c r="AH147" s="0" t="n">
        <f aca="false">IF(OR(AE147=4 , AE147=6),AH146+V147*AG146+AF146*T147,0)</f>
        <v>0</v>
      </c>
      <c r="AI147" s="0" t="n">
        <f aca="false">AF147+AG147*I147+AH147*J147</f>
        <v>71894.3333902676</v>
      </c>
    </row>
    <row r="148" customFormat="false" ht="12.8" hidden="false" customHeight="false" outlineLevel="0" collapsed="false">
      <c r="A148" s="0" t="n">
        <v>146</v>
      </c>
      <c r="B148" s="0" t="n">
        <v>2693.29</v>
      </c>
      <c r="C148" s="0" t="n">
        <v>99911</v>
      </c>
      <c r="D148" s="0" t="n">
        <v>345.66</v>
      </c>
      <c r="E148" s="0" t="n">
        <v>2345.8</v>
      </c>
      <c r="F148" s="0" t="n">
        <v>823911</v>
      </c>
      <c r="G148" s="0" t="n">
        <v>1377.3</v>
      </c>
      <c r="H148" s="0" t="n">
        <v>607014</v>
      </c>
      <c r="I148" s="0" t="n">
        <v>0.5115</v>
      </c>
      <c r="J148" s="0" t="n">
        <v>1.581</v>
      </c>
      <c r="K148" s="0" t="n">
        <v>5.5</v>
      </c>
      <c r="L148" s="0" t="n">
        <v>15</v>
      </c>
      <c r="M148" s="0" t="n">
        <v>10.5</v>
      </c>
      <c r="N148" s="0" t="n">
        <v>4.71</v>
      </c>
      <c r="O148" s="0" t="n">
        <v>7.32</v>
      </c>
      <c r="P148" s="0" t="n">
        <v>2.61</v>
      </c>
      <c r="R148" s="0" t="n">
        <f aca="false">1/I148</f>
        <v>1.95503421309873</v>
      </c>
      <c r="S148" s="0" t="n">
        <f aca="false">I148</f>
        <v>0.5115</v>
      </c>
      <c r="T148" s="0" t="n">
        <f aca="false">1/J148</f>
        <v>0.632511068943707</v>
      </c>
      <c r="U148" s="0" t="n">
        <f aca="false">J148</f>
        <v>1.581</v>
      </c>
      <c r="V148" s="0" t="n">
        <f aca="false">S148/U148</f>
        <v>0.323529411764706</v>
      </c>
      <c r="W148" s="0" t="n">
        <f aca="false">1/V148</f>
        <v>3.09090909090909</v>
      </c>
      <c r="X148" s="0" t="n">
        <f aca="false">R149-R148</f>
        <v>0.00921642528272848</v>
      </c>
      <c r="Y148" s="0" t="n">
        <f aca="false">S149-S148</f>
        <v>-0.00240000000000007</v>
      </c>
      <c r="Z148" s="0" t="n">
        <f aca="false">T149-T148</f>
        <v>0.00321683951147467</v>
      </c>
      <c r="AA148" s="0" t="n">
        <f aca="false">U149-U148</f>
        <v>-0.00800000000000001</v>
      </c>
      <c r="AB148" s="0" t="n">
        <f aca="false">V149-V148</f>
        <v>0.000119666429826804</v>
      </c>
      <c r="AC148" s="0" t="n">
        <f aca="false">W149-W148</f>
        <v>-0.00114283673505788</v>
      </c>
      <c r="AD148" s="0" t="str">
        <f aca="false">INDEX($R$1:$W$1,MATCH(MAX(X148:AC148),X148:AC148,0))</f>
        <v>D_to_SG</v>
      </c>
      <c r="AE148" s="0" t="n">
        <f aca="false">MATCH(MAX(X148:AC148),X148:AC148,0)</f>
        <v>1</v>
      </c>
      <c r="AF148" s="0" t="n">
        <f aca="false">IF(OR(AE148=1 , AE148=3),AF147+AG147*S148+AH147*U148,0)</f>
        <v>71894.3333902676</v>
      </c>
      <c r="AG148" s="0" t="n">
        <f aca="false">IF(OR(AE148=2 , AE148=5),AG147+AF147*R148+AH147*W148,0)</f>
        <v>0</v>
      </c>
      <c r="AH148" s="0" t="n">
        <f aca="false">IF(OR(AE148=4 , AE148=6),AH147+V148*AG147+AF147*T148,0)</f>
        <v>0</v>
      </c>
      <c r="AI148" s="0" t="n">
        <f aca="false">AF148+AG148*I148+AH148*J148</f>
        <v>71894.3333902676</v>
      </c>
    </row>
    <row r="149" customFormat="false" ht="12.8" hidden="false" customHeight="false" outlineLevel="0" collapsed="false">
      <c r="A149" s="0" t="n">
        <v>147</v>
      </c>
      <c r="B149" s="0" t="n">
        <v>2678.11</v>
      </c>
      <c r="C149" s="0" t="n">
        <v>87419.3</v>
      </c>
      <c r="D149" s="0" t="n">
        <v>344.7</v>
      </c>
      <c r="E149" s="0" t="n">
        <v>2382.4</v>
      </c>
      <c r="F149" s="0" t="n">
        <v>752057</v>
      </c>
      <c r="G149" s="0" t="n">
        <v>1376.74</v>
      </c>
      <c r="H149" s="0" t="n">
        <v>545487</v>
      </c>
      <c r="I149" s="0" t="n">
        <v>0.5091</v>
      </c>
      <c r="J149" s="0" t="n">
        <v>1.573</v>
      </c>
      <c r="K149" s="0" t="n">
        <v>5.5</v>
      </c>
      <c r="L149" s="0" t="n">
        <v>15</v>
      </c>
      <c r="M149" s="0" t="n">
        <v>10.5</v>
      </c>
      <c r="N149" s="0" t="n">
        <v>4.71</v>
      </c>
      <c r="O149" s="0" t="n">
        <v>7.32</v>
      </c>
      <c r="P149" s="0" t="n">
        <v>2.61</v>
      </c>
      <c r="R149" s="0" t="n">
        <f aca="false">1/I149</f>
        <v>1.96425063838146</v>
      </c>
      <c r="S149" s="0" t="n">
        <f aca="false">I149</f>
        <v>0.5091</v>
      </c>
      <c r="T149" s="0" t="n">
        <f aca="false">1/J149</f>
        <v>0.635727908455181</v>
      </c>
      <c r="U149" s="0" t="n">
        <f aca="false">J149</f>
        <v>1.573</v>
      </c>
      <c r="V149" s="0" t="n">
        <f aca="false">S149/U149</f>
        <v>0.323649078194533</v>
      </c>
      <c r="W149" s="0" t="n">
        <f aca="false">1/V149</f>
        <v>3.08976625417403</v>
      </c>
      <c r="X149" s="0" t="n">
        <f aca="false">R150-R149</f>
        <v>0.000771959378416565</v>
      </c>
      <c r="Y149" s="0" t="n">
        <f aca="false">S150-S149</f>
        <v>-0.000199999999999978</v>
      </c>
      <c r="Z149" s="0" t="n">
        <f aca="false">T150-T149</f>
        <v>-0.00161249945074238</v>
      </c>
      <c r="AA149" s="0" t="n">
        <f aca="false">U150-U149</f>
        <v>0.004</v>
      </c>
      <c r="AB149" s="0" t="n">
        <f aca="false">V150-V149</f>
        <v>-0.000947746552173834</v>
      </c>
      <c r="AC149" s="0" t="n">
        <f aca="false">W150-W149</f>
        <v>0.00907438249328907</v>
      </c>
      <c r="AD149" s="0" t="str">
        <f aca="false">INDEX($R$1:$W$1,MATCH(MAX(X149:AC149),X149:AC149,0))</f>
        <v>pound_to_SG</v>
      </c>
      <c r="AE149" s="0" t="n">
        <f aca="false">MATCH(MAX(X149:AC149),X149:AC149,0)</f>
        <v>6</v>
      </c>
      <c r="AF149" s="0" t="n">
        <f aca="false">IF(OR(AE149=1 , AE149=3),AF148+AG148*S149+AH148*U149,0)</f>
        <v>0</v>
      </c>
      <c r="AG149" s="0" t="n">
        <f aca="false">IF(OR(AE149=2 , AE149=5),AG148+AF148*R149+AH148*W149,0)</f>
        <v>0</v>
      </c>
      <c r="AH149" s="0" t="n">
        <f aca="false">IF(OR(AE149=4 , AE149=6),AH148+V149*AG148+AF148*T149,0)</f>
        <v>45705.2341959743</v>
      </c>
      <c r="AI149" s="0" t="n">
        <f aca="false">AF149+AG149*I149+AH149*J149</f>
        <v>71894.3333902676</v>
      </c>
    </row>
    <row r="150" customFormat="false" ht="12.8" hidden="false" customHeight="false" outlineLevel="0" collapsed="false">
      <c r="A150" s="0" t="n">
        <v>148</v>
      </c>
      <c r="B150" s="0" t="n">
        <v>2728.15</v>
      </c>
      <c r="C150" s="0" t="n">
        <v>90447.8</v>
      </c>
      <c r="D150" s="0" t="n">
        <v>350.65</v>
      </c>
      <c r="E150" s="0" t="n">
        <v>2381.3</v>
      </c>
      <c r="G150" s="0" t="n">
        <v>1350.21</v>
      </c>
      <c r="H150" s="0" t="n">
        <v>365811</v>
      </c>
      <c r="I150" s="0" t="n">
        <v>0.5089</v>
      </c>
      <c r="J150" s="0" t="n">
        <v>1.577</v>
      </c>
      <c r="K150" s="0" t="n">
        <v>5.5</v>
      </c>
      <c r="L150" s="0" t="n">
        <v>15</v>
      </c>
      <c r="M150" s="0" t="n">
        <v>10.5</v>
      </c>
      <c r="N150" s="0" t="n">
        <v>4.71</v>
      </c>
      <c r="O150" s="0" t="n">
        <v>7.32</v>
      </c>
      <c r="P150" s="0" t="n">
        <v>2.61</v>
      </c>
      <c r="R150" s="0" t="n">
        <f aca="false">1/I150</f>
        <v>1.96502259775987</v>
      </c>
      <c r="S150" s="0" t="n">
        <f aca="false">I150</f>
        <v>0.5089</v>
      </c>
      <c r="T150" s="0" t="n">
        <f aca="false">1/J150</f>
        <v>0.634115409004439</v>
      </c>
      <c r="U150" s="0" t="n">
        <f aca="false">J150</f>
        <v>1.577</v>
      </c>
      <c r="V150" s="0" t="n">
        <f aca="false">S150/U150</f>
        <v>0.322701331642359</v>
      </c>
      <c r="W150" s="0" t="n">
        <f aca="false">1/V150</f>
        <v>3.09884063666732</v>
      </c>
      <c r="X150" s="0" t="n">
        <f aca="false">R151-R150</f>
        <v>0.0104811556972575</v>
      </c>
      <c r="Y150" s="0" t="n">
        <f aca="false">S151-S150</f>
        <v>-0.00270000000000004</v>
      </c>
      <c r="Z150" s="0" t="n">
        <f aca="false">T151-T150</f>
        <v>0.0108378318855966</v>
      </c>
      <c r="AA150" s="0" t="n">
        <f aca="false">U151-U150</f>
        <v>-0.0265</v>
      </c>
      <c r="AB150" s="0" t="n">
        <f aca="false">V151-V150</f>
        <v>0.00377399889617702</v>
      </c>
      <c r="AC150" s="0" t="n">
        <f aca="false">W151-W150</f>
        <v>-0.035822066932039</v>
      </c>
      <c r="AD150" s="0" t="str">
        <f aca="false">INDEX($R$1:$W$1,MATCH(MAX(X150:AC150),X150:AC150,0))</f>
        <v>D_to_pound</v>
      </c>
      <c r="AE150" s="0" t="n">
        <f aca="false">MATCH(MAX(X150:AC150),X150:AC150,0)</f>
        <v>3</v>
      </c>
      <c r="AF150" s="0" t="n">
        <f aca="false">IF(OR(AE150=1 , AE150=3),AF149+AG149*S150+AH149*U150,0)</f>
        <v>72077.1543270515</v>
      </c>
      <c r="AG150" s="0" t="n">
        <f aca="false">IF(OR(AE150=2 , AE150=5),AG149+AF149*R150+AH149*W150,0)</f>
        <v>0</v>
      </c>
      <c r="AH150" s="0" t="n">
        <f aca="false">IF(OR(AE150=4 , AE150=6),AH149+V150*AG149+AF149*T150,0)</f>
        <v>0</v>
      </c>
      <c r="AI150" s="0" t="n">
        <f aca="false">AF150+AG150*I150+AH150*J150</f>
        <v>72077.1543270515</v>
      </c>
    </row>
    <row r="151" customFormat="false" ht="12.8" hidden="false" customHeight="false" outlineLevel="0" collapsed="false">
      <c r="A151" s="0" t="n">
        <v>149</v>
      </c>
      <c r="B151" s="0" t="n">
        <v>2719.79</v>
      </c>
      <c r="C151" s="0" t="n">
        <v>75296.9</v>
      </c>
      <c r="D151" s="0" t="n">
        <v>349.24</v>
      </c>
      <c r="E151" s="0" t="n">
        <v>2390.8</v>
      </c>
      <c r="F151" s="0" t="n">
        <v>723134</v>
      </c>
      <c r="G151" s="0" t="n">
        <v>1396.68</v>
      </c>
      <c r="H151" s="0" t="n">
        <v>472864</v>
      </c>
      <c r="I151" s="0" t="n">
        <v>0.5062</v>
      </c>
      <c r="J151" s="0" t="n">
        <v>1.5505</v>
      </c>
      <c r="K151" s="0" t="n">
        <v>5.5</v>
      </c>
      <c r="L151" s="0" t="n">
        <v>15</v>
      </c>
      <c r="M151" s="0" t="n">
        <v>10.5</v>
      </c>
      <c r="N151" s="0" t="n">
        <v>4.34</v>
      </c>
      <c r="O151" s="0" t="n">
        <v>7.56</v>
      </c>
      <c r="P151" s="0" t="n">
        <v>2.5</v>
      </c>
      <c r="R151" s="0" t="n">
        <f aca="false">1/I151</f>
        <v>1.97550375345713</v>
      </c>
      <c r="S151" s="0" t="n">
        <f aca="false">I151</f>
        <v>0.5062</v>
      </c>
      <c r="T151" s="0" t="n">
        <f aca="false">1/J151</f>
        <v>0.644953240890035</v>
      </c>
      <c r="U151" s="0" t="n">
        <f aca="false">J151</f>
        <v>1.5505</v>
      </c>
      <c r="V151" s="0" t="n">
        <f aca="false">S151/U151</f>
        <v>0.326475330538536</v>
      </c>
      <c r="W151" s="0" t="n">
        <f aca="false">1/V151</f>
        <v>3.06301856973528</v>
      </c>
      <c r="X151" s="0" t="n">
        <f aca="false">R152-R151</f>
        <v>0.0046942663448486</v>
      </c>
      <c r="Y151" s="0" t="n">
        <f aca="false">S152-S151</f>
        <v>-0.00119999999999998</v>
      </c>
      <c r="Z151" s="0" t="n">
        <f aca="false">T152-T151</f>
        <v>-0.0039275998643945</v>
      </c>
      <c r="AA151" s="0" t="n">
        <f aca="false">U152-U151</f>
        <v>0.00950000000000006</v>
      </c>
      <c r="AB151" s="0" t="n">
        <f aca="false">V152-V151</f>
        <v>-0.00275738182058721</v>
      </c>
      <c r="AC151" s="0" t="n">
        <f aca="false">W152-W151</f>
        <v>0.0260903411558062</v>
      </c>
      <c r="AD151" s="0" t="str">
        <f aca="false">INDEX($R$1:$W$1,MATCH(MAX(X151:AC151),X151:AC151,0))</f>
        <v>pound_to_SG</v>
      </c>
      <c r="AE151" s="0" t="n">
        <f aca="false">MATCH(MAX(X151:AC151),X151:AC151,0)</f>
        <v>6</v>
      </c>
      <c r="AF151" s="0" t="n">
        <f aca="false">IF(OR(AE151=1 , AE151=3),AF150+AG150*S151+AH150*U151,0)</f>
        <v>0</v>
      </c>
      <c r="AG151" s="0" t="n">
        <f aca="false">IF(OR(AE151=2 , AE151=5),AG150+AF150*R151+AH150*W151,0)</f>
        <v>0</v>
      </c>
      <c r="AH151" s="0" t="n">
        <f aca="false">IF(OR(AE151=4 , AE151=6),AH150+V151*AG150+AF150*T151,0)</f>
        <v>46486.3942773631</v>
      </c>
      <c r="AI151" s="0" t="n">
        <f aca="false">AF151+AG151*I151+AH151*J151</f>
        <v>72077.1543270515</v>
      </c>
    </row>
    <row r="152" customFormat="false" ht="12.8" hidden="false" customHeight="false" outlineLevel="0" collapsed="false">
      <c r="A152" s="0" t="n">
        <v>150</v>
      </c>
      <c r="B152" s="0" t="n">
        <v>2679.52</v>
      </c>
      <c r="C152" s="0" t="n">
        <v>95036.4</v>
      </c>
      <c r="D152" s="0" t="n">
        <v>345.46</v>
      </c>
      <c r="E152" s="0" t="n">
        <v>2401.5</v>
      </c>
      <c r="F152" s="0" t="n">
        <v>723866</v>
      </c>
      <c r="G152" s="0" t="n">
        <v>1420.52</v>
      </c>
      <c r="H152" s="0" t="n">
        <v>486393</v>
      </c>
      <c r="I152" s="0" t="n">
        <v>0.505</v>
      </c>
      <c r="J152" s="0" t="n">
        <v>1.56</v>
      </c>
      <c r="K152" s="0" t="n">
        <v>5.5</v>
      </c>
      <c r="L152" s="0" t="n">
        <v>15</v>
      </c>
      <c r="M152" s="0" t="n">
        <v>10.5</v>
      </c>
      <c r="N152" s="0" t="n">
        <v>4.34</v>
      </c>
      <c r="O152" s="0" t="n">
        <v>7.56</v>
      </c>
      <c r="P152" s="0" t="n">
        <v>2.5</v>
      </c>
      <c r="R152" s="0" t="n">
        <f aca="false">1/I152</f>
        <v>1.98019801980198</v>
      </c>
      <c r="S152" s="0" t="n">
        <f aca="false">I152</f>
        <v>0.505</v>
      </c>
      <c r="T152" s="0" t="n">
        <f aca="false">1/J152</f>
        <v>0.641025641025641</v>
      </c>
      <c r="U152" s="0" t="n">
        <f aca="false">J152</f>
        <v>1.56</v>
      </c>
      <c r="V152" s="0" t="n">
        <f aca="false">S152/U152</f>
        <v>0.323717948717949</v>
      </c>
      <c r="W152" s="0" t="n">
        <f aca="false">1/V152</f>
        <v>3.08910891089109</v>
      </c>
      <c r="X152" s="0" t="n">
        <f aca="false">R153-R152</f>
        <v>-0.00117565684927867</v>
      </c>
      <c r="Y152" s="0" t="n">
        <f aca="false">S153-S152</f>
        <v>0.000299999999999967</v>
      </c>
      <c r="Z152" s="0" t="n">
        <f aca="false">T153-T152</f>
        <v>-0.00911410864017492</v>
      </c>
      <c r="AA152" s="0" t="n">
        <f aca="false">U153-U152</f>
        <v>0.0225</v>
      </c>
      <c r="AB152" s="0" t="n">
        <f aca="false">V153-V152</f>
        <v>-0.00441305140357279</v>
      </c>
      <c r="AC152" s="0" t="n">
        <f aca="false">W153-W152</f>
        <v>0.0426939784815614</v>
      </c>
      <c r="AD152" s="0" t="str">
        <f aca="false">INDEX($R$1:$W$1,MATCH(MAX(X152:AC152),X152:AC152,0))</f>
        <v>pound_to_SG</v>
      </c>
      <c r="AE152" s="0" t="n">
        <f aca="false">MATCH(MAX(X152:AC152),X152:AC152,0)</f>
        <v>6</v>
      </c>
      <c r="AF152" s="0" t="n">
        <f aca="false">IF(OR(AE152=1 , AE152=3),AF151+AG151*S152+AH151*U152,0)</f>
        <v>0</v>
      </c>
      <c r="AG152" s="0" t="n">
        <f aca="false">IF(OR(AE152=2 , AE152=5),AG151+AF151*R152+AH151*W152,0)</f>
        <v>0</v>
      </c>
      <c r="AH152" s="0" t="n">
        <f aca="false">IF(OR(AE152=4 , AE152=6),AH151+V152*AG151+AF151*T152,0)</f>
        <v>46486.3942773631</v>
      </c>
      <c r="AI152" s="0" t="n">
        <f aca="false">AF152+AG152*I152+AH152*J152</f>
        <v>72518.7750726865</v>
      </c>
    </row>
    <row r="153" customFormat="false" ht="12.8" hidden="false" customHeight="false" outlineLevel="0" collapsed="false">
      <c r="A153" s="0" t="n">
        <v>151</v>
      </c>
      <c r="B153" s="0" t="n">
        <v>2683.89</v>
      </c>
      <c r="C153" s="0" t="n">
        <v>94165.3</v>
      </c>
      <c r="D153" s="0" t="n">
        <v>346.47</v>
      </c>
      <c r="E153" s="0" t="n">
        <v>2369.8</v>
      </c>
      <c r="F153" s="0" t="n">
        <v>741175</v>
      </c>
      <c r="G153" s="0" t="n">
        <v>1394.97</v>
      </c>
      <c r="H153" s="0" t="n">
        <v>352273</v>
      </c>
      <c r="I153" s="0" t="n">
        <v>0.5053</v>
      </c>
      <c r="J153" s="0" t="n">
        <v>1.5825</v>
      </c>
      <c r="K153" s="0" t="n">
        <v>5.5</v>
      </c>
      <c r="L153" s="0" t="n">
        <v>15</v>
      </c>
      <c r="M153" s="0" t="n">
        <v>10.5</v>
      </c>
      <c r="N153" s="0" t="n">
        <v>4.34</v>
      </c>
      <c r="O153" s="0" t="n">
        <v>7.56</v>
      </c>
      <c r="P153" s="0" t="n">
        <v>2.5</v>
      </c>
      <c r="R153" s="0" t="n">
        <f aca="false">1/I153</f>
        <v>1.9790223629527</v>
      </c>
      <c r="S153" s="0" t="n">
        <f aca="false">I153</f>
        <v>0.5053</v>
      </c>
      <c r="T153" s="0" t="n">
        <f aca="false">1/J153</f>
        <v>0.631911532385466</v>
      </c>
      <c r="U153" s="0" t="n">
        <f aca="false">J153</f>
        <v>1.5825</v>
      </c>
      <c r="V153" s="0" t="n">
        <f aca="false">S153/U153</f>
        <v>0.319304897314376</v>
      </c>
      <c r="W153" s="0" t="n">
        <f aca="false">1/V153</f>
        <v>3.13180288937265</v>
      </c>
      <c r="X153" s="0" t="n">
        <f aca="false">R154-R153</f>
        <v>-0.0139997651928274</v>
      </c>
      <c r="Y153" s="0" t="n">
        <f aca="false">S154-S153</f>
        <v>0.00360000000000005</v>
      </c>
      <c r="Z153" s="0" t="n">
        <f aca="false">T154-T153</f>
        <v>-0.0130996511973472</v>
      </c>
      <c r="AA153" s="0" t="n">
        <f aca="false">U154-U153</f>
        <v>0.0335000000000001</v>
      </c>
      <c r="AB153" s="0" t="n">
        <f aca="false">V154-V153</f>
        <v>-0.00439153097774231</v>
      </c>
      <c r="AC153" s="0" t="n">
        <f aca="false">W154-W153</f>
        <v>0.0436736286073067</v>
      </c>
      <c r="AD153" s="0" t="str">
        <f aca="false">INDEX($R$1:$W$1,MATCH(MAX(X153:AC153),X153:AC153,0))</f>
        <v>pound_to_SG</v>
      </c>
      <c r="AE153" s="0" t="n">
        <f aca="false">MATCH(MAX(X153:AC153),X153:AC153,0)</f>
        <v>6</v>
      </c>
      <c r="AF153" s="0" t="n">
        <f aca="false">IF(OR(AE153=1 , AE153=3),AF152+AG152*S153+AH152*U153,0)</f>
        <v>0</v>
      </c>
      <c r="AG153" s="0" t="n">
        <f aca="false">IF(OR(AE153=2 , AE153=5),AG152+AF152*R153+AH152*W153,0)</f>
        <v>0</v>
      </c>
      <c r="AH153" s="0" t="n">
        <f aca="false">IF(OR(AE153=4 , AE153=6),AH152+V153*AG152+AF152*T153,0)</f>
        <v>46486.3942773631</v>
      </c>
      <c r="AI153" s="0" t="n">
        <f aca="false">AF153+AG153*I153+AH153*J153</f>
        <v>73564.7189439271</v>
      </c>
    </row>
    <row r="154" customFormat="false" ht="12.8" hidden="false" customHeight="false" outlineLevel="0" collapsed="false">
      <c r="A154" s="0" t="n">
        <v>152</v>
      </c>
      <c r="B154" s="0" t="n">
        <v>2673.06</v>
      </c>
      <c r="C154" s="0" t="n">
        <v>80438.6</v>
      </c>
      <c r="D154" s="0" t="n">
        <v>345.1</v>
      </c>
      <c r="E154" s="0" t="n">
        <v>2331.2</v>
      </c>
      <c r="F154" s="0" t="n">
        <v>685518</v>
      </c>
      <c r="G154" s="0" t="n">
        <v>1379.02</v>
      </c>
      <c r="H154" s="0" t="n">
        <v>437070</v>
      </c>
      <c r="I154" s="0" t="n">
        <v>0.5089</v>
      </c>
      <c r="J154" s="0" t="n">
        <v>1.616</v>
      </c>
      <c r="K154" s="0" t="n">
        <v>5.5</v>
      </c>
      <c r="L154" s="0" t="n">
        <v>15</v>
      </c>
      <c r="M154" s="0" t="n">
        <v>10.5</v>
      </c>
      <c r="N154" s="0" t="n">
        <v>4.34</v>
      </c>
      <c r="O154" s="0" t="n">
        <v>7.56</v>
      </c>
      <c r="P154" s="0" t="n">
        <v>2.5</v>
      </c>
      <c r="R154" s="0" t="n">
        <f aca="false">1/I154</f>
        <v>1.96502259775987</v>
      </c>
      <c r="S154" s="0" t="n">
        <f aca="false">I154</f>
        <v>0.5089</v>
      </c>
      <c r="T154" s="0" t="n">
        <f aca="false">1/J154</f>
        <v>0.618811881188119</v>
      </c>
      <c r="U154" s="0" t="n">
        <f aca="false">J154</f>
        <v>1.616</v>
      </c>
      <c r="V154" s="0" t="n">
        <f aca="false">S154/U154</f>
        <v>0.314913366336634</v>
      </c>
      <c r="W154" s="0" t="n">
        <f aca="false">1/V154</f>
        <v>3.17547651797996</v>
      </c>
      <c r="X154" s="0" t="n">
        <f aca="false">R155-R154</f>
        <v>-0.00115771166403733</v>
      </c>
      <c r="Y154" s="0" t="n">
        <f aca="false">S155-S154</f>
        <v>0.000299999999999967</v>
      </c>
      <c r="Z154" s="0" t="n">
        <f aca="false">T155-T154</f>
        <v>0.00560273011378565</v>
      </c>
      <c r="AA154" s="0" t="n">
        <f aca="false">U155-U154</f>
        <v>-0.0145</v>
      </c>
      <c r="AB154" s="0" t="n">
        <f aca="false">V155-V154</f>
        <v>0.00303855373829609</v>
      </c>
      <c r="AC154" s="0" t="n">
        <f aca="false">W155-W154</f>
        <v>-0.0303469028974743</v>
      </c>
      <c r="AD154" s="0" t="str">
        <f aca="false">INDEX($R$1:$W$1,MATCH(MAX(X154:AC154),X154:AC154,0))</f>
        <v>D_to_pound</v>
      </c>
      <c r="AE154" s="0" t="n">
        <f aca="false">MATCH(MAX(X154:AC154),X154:AC154,0)</f>
        <v>3</v>
      </c>
      <c r="AF154" s="0" t="n">
        <f aca="false">IF(OR(AE154=1 , AE154=3),AF153+AG153*S154+AH153*U154,0)</f>
        <v>75122.0131522188</v>
      </c>
      <c r="AG154" s="0" t="n">
        <f aca="false">IF(OR(AE154=2 , AE154=5),AG153+AF153*R154+AH153*W154,0)</f>
        <v>0</v>
      </c>
      <c r="AH154" s="0" t="n">
        <f aca="false">IF(OR(AE154=4 , AE154=6),AH153+V154*AG153+AF153*T154,0)</f>
        <v>0</v>
      </c>
      <c r="AI154" s="0" t="n">
        <f aca="false">AF154+AG154*I154+AH154*J154</f>
        <v>75122.0131522188</v>
      </c>
    </row>
    <row r="155" customFormat="false" ht="12.8" hidden="false" customHeight="false" outlineLevel="0" collapsed="false">
      <c r="A155" s="0" t="n">
        <v>153</v>
      </c>
      <c r="B155" s="0" t="n">
        <v>2771.09</v>
      </c>
      <c r="C155" s="0" t="n">
        <v>116107.4</v>
      </c>
      <c r="D155" s="0" t="n">
        <v>356.94</v>
      </c>
      <c r="E155" s="0" t="n">
        <v>2312.1</v>
      </c>
      <c r="F155" s="0" t="n">
        <v>693916</v>
      </c>
      <c r="G155" s="0" t="n">
        <v>1408.26</v>
      </c>
      <c r="H155" s="0" t="n">
        <v>368311</v>
      </c>
      <c r="I155" s="0" t="n">
        <v>0.5092</v>
      </c>
      <c r="J155" s="0" t="n">
        <v>1.6015</v>
      </c>
      <c r="K155" s="0" t="n">
        <v>5.5</v>
      </c>
      <c r="L155" s="0" t="n">
        <v>15</v>
      </c>
      <c r="M155" s="0" t="n">
        <v>10.5</v>
      </c>
      <c r="N155" s="0" t="n">
        <v>4.49</v>
      </c>
      <c r="O155" s="0" t="n">
        <v>7.31</v>
      </c>
      <c r="P155" s="0" t="n">
        <v>3.06</v>
      </c>
      <c r="R155" s="0" t="n">
        <f aca="false">1/I155</f>
        <v>1.96386488609584</v>
      </c>
      <c r="S155" s="0" t="n">
        <f aca="false">I155</f>
        <v>0.5092</v>
      </c>
      <c r="T155" s="0" t="n">
        <f aca="false">1/J155</f>
        <v>0.624414611301904</v>
      </c>
      <c r="U155" s="0" t="n">
        <f aca="false">J155</f>
        <v>1.6015</v>
      </c>
      <c r="V155" s="0" t="n">
        <f aca="false">S155/U155</f>
        <v>0.31795192007493</v>
      </c>
      <c r="W155" s="0" t="n">
        <f aca="false">1/V155</f>
        <v>3.14512961508248</v>
      </c>
      <c r="X155" s="0" t="n">
        <f aca="false">R156-R155</f>
        <v>0.00930007049453407</v>
      </c>
      <c r="Y155" s="0" t="n">
        <f aca="false">S156-S155</f>
        <v>-0.00239999999999996</v>
      </c>
      <c r="Z155" s="0" t="n">
        <f aca="false">T156-T155</f>
        <v>0.0222067918665404</v>
      </c>
      <c r="AA155" s="0" t="n">
        <f aca="false">U156-U155</f>
        <v>-0.0550000000000002</v>
      </c>
      <c r="AB155" s="0" t="n">
        <f aca="false">V156-V155</f>
        <v>0.00975580705083817</v>
      </c>
      <c r="AC155" s="0" t="n">
        <f aca="false">W156-W155</f>
        <v>-0.0936300097154743</v>
      </c>
      <c r="AD155" s="0" t="str">
        <f aca="false">INDEX($R$1:$W$1,MATCH(MAX(X155:AC155),X155:AC155,0))</f>
        <v>D_to_pound</v>
      </c>
      <c r="AE155" s="0" t="n">
        <f aca="false">MATCH(MAX(X155:AC155),X155:AC155,0)</f>
        <v>3</v>
      </c>
      <c r="AF155" s="0" t="n">
        <f aca="false">IF(OR(AE155=1 , AE155=3),AF154+AG154*S155+AH154*U155,0)</f>
        <v>75122.0131522188</v>
      </c>
      <c r="AG155" s="0" t="n">
        <f aca="false">IF(OR(AE155=2 , AE155=5),AG154+AF154*R155+AH154*W155,0)</f>
        <v>0</v>
      </c>
      <c r="AH155" s="0" t="n">
        <f aca="false">IF(OR(AE155=4 , AE155=6),AH154+V155*AG154+AF154*T155,0)</f>
        <v>0</v>
      </c>
      <c r="AI155" s="0" t="n">
        <f aca="false">AF155+AG155*I155+AH155*J155</f>
        <v>75122.0131522188</v>
      </c>
    </row>
    <row r="156" customFormat="false" ht="12.8" hidden="false" customHeight="false" outlineLevel="0" collapsed="false">
      <c r="A156" s="0" t="n">
        <v>154</v>
      </c>
      <c r="B156" s="0" t="n">
        <v>2773.36</v>
      </c>
      <c r="C156" s="0" t="n">
        <v>86585.3</v>
      </c>
      <c r="D156" s="0" t="n">
        <v>356.99</v>
      </c>
      <c r="E156" s="0" t="n">
        <v>2218.8</v>
      </c>
      <c r="F156" s="0" t="n">
        <v>788287</v>
      </c>
      <c r="G156" s="0" t="n">
        <v>1428.98</v>
      </c>
      <c r="H156" s="0" t="n">
        <v>421720</v>
      </c>
      <c r="I156" s="0" t="n">
        <v>0.5068</v>
      </c>
      <c r="J156" s="0" t="n">
        <v>1.5465</v>
      </c>
      <c r="K156" s="0" t="n">
        <v>5.5</v>
      </c>
      <c r="L156" s="0" t="n">
        <v>16</v>
      </c>
      <c r="M156" s="0" t="n">
        <v>10.5</v>
      </c>
      <c r="N156" s="0" t="n">
        <v>4.49</v>
      </c>
      <c r="O156" s="0" t="n">
        <v>7.31</v>
      </c>
      <c r="P156" s="0" t="n">
        <v>3.06</v>
      </c>
      <c r="R156" s="0" t="n">
        <f aca="false">1/I156</f>
        <v>1.97316495659037</v>
      </c>
      <c r="S156" s="0" t="n">
        <f aca="false">I156</f>
        <v>0.5068</v>
      </c>
      <c r="T156" s="0" t="n">
        <f aca="false">1/J156</f>
        <v>0.646621403168445</v>
      </c>
      <c r="U156" s="0" t="n">
        <f aca="false">J156</f>
        <v>1.5465</v>
      </c>
      <c r="V156" s="0" t="n">
        <f aca="false">S156/U156</f>
        <v>0.327707727125768</v>
      </c>
      <c r="W156" s="0" t="n">
        <f aca="false">1/V156</f>
        <v>3.05149960536701</v>
      </c>
      <c r="X156" s="0" t="n">
        <f aca="false">R157-R156</f>
        <v>-0.0169834229440484</v>
      </c>
      <c r="Y156" s="0" t="n">
        <f aca="false">S157-S156</f>
        <v>0.00439999999999996</v>
      </c>
      <c r="Z156" s="0" t="n">
        <f aca="false">T157-T156</f>
        <v>-0.0176905855583819</v>
      </c>
      <c r="AA156" s="0" t="n">
        <f aca="false">U157-U156</f>
        <v>0.0434999999999999</v>
      </c>
      <c r="AB156" s="0" t="n">
        <f aca="false">V157-V156</f>
        <v>-0.00619829316350373</v>
      </c>
      <c r="AC156" s="0" t="n">
        <f aca="false">W157-W156</f>
        <v>0.0588290331306443</v>
      </c>
      <c r="AD156" s="0" t="str">
        <f aca="false">INDEX($R$1:$W$1,MATCH(MAX(X156:AC156),X156:AC156,0))</f>
        <v>pound_to_SG</v>
      </c>
      <c r="AE156" s="0" t="n">
        <f aca="false">MATCH(MAX(X156:AC156),X156:AC156,0)</f>
        <v>6</v>
      </c>
      <c r="AF156" s="0" t="n">
        <f aca="false">IF(OR(AE156=1 , AE156=3),AF155+AG155*S156+AH155*U156,0)</f>
        <v>0</v>
      </c>
      <c r="AG156" s="0" t="n">
        <f aca="false">IF(OR(AE156=2 , AE156=5),AG155+AF155*R156+AH155*W156,0)</f>
        <v>0</v>
      </c>
      <c r="AH156" s="0" t="n">
        <f aca="false">IF(OR(AE156=4 , AE156=6),AH155+V156*AG155+AF155*T156,0)</f>
        <v>48575.5015533261</v>
      </c>
      <c r="AI156" s="0" t="n">
        <f aca="false">AF156+AG156*I156+AH156*J156</f>
        <v>75122.0131522188</v>
      </c>
    </row>
    <row r="157" customFormat="false" ht="12.8" hidden="false" customHeight="false" outlineLevel="0" collapsed="false">
      <c r="A157" s="0" t="n">
        <v>155</v>
      </c>
      <c r="B157" s="0" t="n">
        <v>2643.65</v>
      </c>
      <c r="C157" s="0" t="n">
        <v>179051.1</v>
      </c>
      <c r="D157" s="0" t="n">
        <v>341.76</v>
      </c>
      <c r="E157" s="0" t="n">
        <v>2170.1</v>
      </c>
      <c r="F157" s="0" t="n">
        <v>1176917</v>
      </c>
      <c r="G157" s="0" t="n">
        <v>1310.22</v>
      </c>
      <c r="H157" s="0" t="n">
        <v>823593</v>
      </c>
      <c r="I157" s="0" t="n">
        <v>0.5112</v>
      </c>
      <c r="J157" s="0" t="n">
        <v>1.59</v>
      </c>
      <c r="K157" s="0" t="n">
        <v>5.5</v>
      </c>
      <c r="L157" s="0" t="n">
        <v>16</v>
      </c>
      <c r="M157" s="0" t="n">
        <v>10.5</v>
      </c>
      <c r="N157" s="0" t="n">
        <v>4.49</v>
      </c>
      <c r="O157" s="0" t="n">
        <v>7.31</v>
      </c>
      <c r="P157" s="0" t="n">
        <v>3.06</v>
      </c>
      <c r="R157" s="0" t="n">
        <f aca="false">1/I157</f>
        <v>1.95618153364632</v>
      </c>
      <c r="S157" s="0" t="n">
        <f aca="false">I157</f>
        <v>0.5112</v>
      </c>
      <c r="T157" s="0" t="n">
        <f aca="false">1/J157</f>
        <v>0.628930817610063</v>
      </c>
      <c r="U157" s="0" t="n">
        <f aca="false">J157</f>
        <v>1.59</v>
      </c>
      <c r="V157" s="0" t="n">
        <f aca="false">S157/U157</f>
        <v>0.321509433962264</v>
      </c>
      <c r="W157" s="0" t="n">
        <f aca="false">1/V157</f>
        <v>3.11032863849765</v>
      </c>
      <c r="X157" s="0" t="n">
        <f aca="false">R158-R157</f>
        <v>0</v>
      </c>
      <c r="Y157" s="0" t="n">
        <f aca="false">S158-S157</f>
        <v>0</v>
      </c>
      <c r="Z157" s="0" t="n">
        <f aca="false">T158-T157</f>
        <v>-0.00954401054905341</v>
      </c>
      <c r="AA157" s="0" t="n">
        <f aca="false">U158-U157</f>
        <v>0.0245000000000002</v>
      </c>
      <c r="AB157" s="0" t="n">
        <f aca="false">V158-V157</f>
        <v>-0.00487889819267606</v>
      </c>
      <c r="AC157" s="0" t="n">
        <f aca="false">W158-W157</f>
        <v>0.0479264475743348</v>
      </c>
      <c r="AD157" s="0" t="str">
        <f aca="false">INDEX($R$1:$W$1,MATCH(MAX(X157:AC157),X157:AC157,0))</f>
        <v>pound_to_SG</v>
      </c>
      <c r="AE157" s="0" t="n">
        <f aca="false">MATCH(MAX(X157:AC157),X157:AC157,0)</f>
        <v>6</v>
      </c>
      <c r="AF157" s="0" t="n">
        <f aca="false">IF(OR(AE157=1 , AE157=3),AF156+AG156*S157+AH156*U157,0)</f>
        <v>0</v>
      </c>
      <c r="AG157" s="0" t="n">
        <f aca="false">IF(OR(AE157=2 , AE157=5),AG156+AF156*R157+AH156*W157,0)</f>
        <v>0</v>
      </c>
      <c r="AH157" s="0" t="n">
        <f aca="false">IF(OR(AE157=4 , AE157=6),AH156+V157*AG156+AF156*T157,0)</f>
        <v>48575.5015533261</v>
      </c>
      <c r="AI157" s="0" t="n">
        <f aca="false">AF157+AG157*I157+AH157*J157</f>
        <v>77235.0474697885</v>
      </c>
    </row>
    <row r="158" customFormat="false" ht="12.8" hidden="false" customHeight="false" outlineLevel="0" collapsed="false">
      <c r="A158" s="0" t="n">
        <v>156</v>
      </c>
      <c r="B158" s="0" t="n">
        <v>2653.28</v>
      </c>
      <c r="C158" s="0" t="n">
        <v>119362.6</v>
      </c>
      <c r="D158" s="0" t="n">
        <v>342.5</v>
      </c>
      <c r="E158" s="0" t="n">
        <v>2161.9</v>
      </c>
      <c r="F158" s="0" t="n">
        <v>613199</v>
      </c>
      <c r="G158" s="0" t="n">
        <v>1333.25</v>
      </c>
      <c r="H158" s="0" t="n">
        <v>376901</v>
      </c>
      <c r="I158" s="0" t="n">
        <v>0.5112</v>
      </c>
      <c r="J158" s="0" t="n">
        <v>1.6145</v>
      </c>
      <c r="K158" s="0" t="n">
        <v>5.5</v>
      </c>
      <c r="L158" s="0" t="n">
        <v>16</v>
      </c>
      <c r="M158" s="0" t="n">
        <v>10.5</v>
      </c>
      <c r="N158" s="0" t="n">
        <v>4.49</v>
      </c>
      <c r="O158" s="0" t="n">
        <v>7.31</v>
      </c>
      <c r="P158" s="0" t="n">
        <v>3.06</v>
      </c>
      <c r="R158" s="0" t="n">
        <f aca="false">1/I158</f>
        <v>1.95618153364632</v>
      </c>
      <c r="S158" s="0" t="n">
        <f aca="false">I158</f>
        <v>0.5112</v>
      </c>
      <c r="T158" s="0" t="n">
        <f aca="false">1/J158</f>
        <v>0.61938680706101</v>
      </c>
      <c r="U158" s="0" t="n">
        <f aca="false">J158</f>
        <v>1.6145</v>
      </c>
      <c r="V158" s="0" t="n">
        <f aca="false">S158/U158</f>
        <v>0.316630535769588</v>
      </c>
      <c r="W158" s="0" t="n">
        <f aca="false">1/V158</f>
        <v>3.15825508607199</v>
      </c>
      <c r="X158" s="0" t="n">
        <f aca="false">R159-R158</f>
        <v>0.00498732299223414</v>
      </c>
      <c r="Y158" s="0" t="n">
        <f aca="false">S159-S158</f>
        <v>-0.00129999999999997</v>
      </c>
      <c r="Z158" s="0" t="n">
        <f aca="false">T159-T158</f>
        <v>0.0153323297209644</v>
      </c>
      <c r="AA158" s="0" t="n">
        <f aca="false">U159-U158</f>
        <v>-0.0390000000000001</v>
      </c>
      <c r="AB158" s="0" t="n">
        <f aca="false">V159-V158</f>
        <v>0.00701275207554047</v>
      </c>
      <c r="AC158" s="0" t="n">
        <f aca="false">W159-W158</f>
        <v>-0.0684335524379418</v>
      </c>
      <c r="AD158" s="0" t="str">
        <f aca="false">INDEX($R$1:$W$1,MATCH(MAX(X158:AC158),X158:AC158,0))</f>
        <v>D_to_pound</v>
      </c>
      <c r="AE158" s="0" t="n">
        <f aca="false">MATCH(MAX(X158:AC158),X158:AC158,0)</f>
        <v>3</v>
      </c>
      <c r="AF158" s="0" t="n">
        <f aca="false">IF(OR(AE158=1 , AE158=3),AF157+AG157*S158+AH157*U158,0)</f>
        <v>78425.147257845</v>
      </c>
      <c r="AG158" s="0" t="n">
        <f aca="false">IF(OR(AE158=2 , AE158=5),AG157+AF157*R158+AH157*W158,0)</f>
        <v>0</v>
      </c>
      <c r="AH158" s="0" t="n">
        <f aca="false">IF(OR(AE158=4 , AE158=6),AH157+V158*AG157+AF157*T158,0)</f>
        <v>0</v>
      </c>
      <c r="AI158" s="0" t="n">
        <f aca="false">AF158+AG158*I158+AH158*J158</f>
        <v>78425.147257845</v>
      </c>
    </row>
    <row r="159" customFormat="false" ht="12.8" hidden="false" customHeight="false" outlineLevel="0" collapsed="false">
      <c r="A159" s="0" t="n">
        <v>157</v>
      </c>
      <c r="B159" s="0" t="n">
        <v>2645.9</v>
      </c>
      <c r="C159" s="0" t="n">
        <v>104811.4</v>
      </c>
      <c r="D159" s="0" t="n">
        <v>341.2</v>
      </c>
      <c r="E159" s="0" t="n">
        <v>2160.1</v>
      </c>
      <c r="F159" s="0" t="n">
        <v>674591</v>
      </c>
      <c r="G159" s="0" t="n">
        <v>1335.24</v>
      </c>
      <c r="H159" s="0" t="n">
        <v>282505</v>
      </c>
      <c r="I159" s="0" t="n">
        <v>0.5099</v>
      </c>
      <c r="J159" s="0" t="n">
        <v>1.5755</v>
      </c>
      <c r="K159" s="0" t="n">
        <v>5.5</v>
      </c>
      <c r="L159" s="0" t="n">
        <v>16</v>
      </c>
      <c r="M159" s="0" t="n">
        <v>10.5</v>
      </c>
      <c r="N159" s="0" t="n">
        <v>4.66</v>
      </c>
      <c r="O159" s="0" t="n">
        <v>7.73</v>
      </c>
      <c r="P159" s="0" t="n">
        <v>3.29</v>
      </c>
      <c r="R159" s="0" t="n">
        <f aca="false">1/I159</f>
        <v>1.96116885663856</v>
      </c>
      <c r="S159" s="0" t="n">
        <f aca="false">I159</f>
        <v>0.5099</v>
      </c>
      <c r="T159" s="0" t="n">
        <f aca="false">1/J159</f>
        <v>0.634719136781974</v>
      </c>
      <c r="U159" s="0" t="n">
        <f aca="false">J159</f>
        <v>1.5755</v>
      </c>
      <c r="V159" s="0" t="n">
        <f aca="false">S159/U159</f>
        <v>0.323643287845129</v>
      </c>
      <c r="W159" s="0" t="n">
        <f aca="false">1/V159</f>
        <v>3.08982153363405</v>
      </c>
      <c r="X159" s="0" t="n">
        <f aca="false">R160-R159</f>
        <v>-0.00307212666009571</v>
      </c>
      <c r="Y159" s="0" t="n">
        <f aca="false">S160-S159</f>
        <v>0.000800000000000023</v>
      </c>
      <c r="Z159" s="0" t="n">
        <f aca="false">T160-T159</f>
        <v>-0.00519442793715186</v>
      </c>
      <c r="AA159" s="0" t="n">
        <f aca="false">U160-U159</f>
        <v>0.0130000000000001</v>
      </c>
      <c r="AB159" s="0" t="n">
        <f aca="false">V160-V159</f>
        <v>-0.0021450190380779</v>
      </c>
      <c r="AC159" s="0" t="n">
        <f aca="false">W160-W159</f>
        <v>0.0206151219367396</v>
      </c>
      <c r="AD159" s="0" t="str">
        <f aca="false">INDEX($R$1:$W$1,MATCH(MAX(X159:AC159),X159:AC159,0))</f>
        <v>pound_to_SG</v>
      </c>
      <c r="AE159" s="0" t="n">
        <f aca="false">MATCH(MAX(X159:AC159),X159:AC159,0)</f>
        <v>6</v>
      </c>
      <c r="AF159" s="0" t="n">
        <f aca="false">IF(OR(AE159=1 , AE159=3),AF158+AG158*S159+AH158*U159,0)</f>
        <v>0</v>
      </c>
      <c r="AG159" s="0" t="n">
        <f aca="false">IF(OR(AE159=2 , AE159=5),AG158+AF158*R159+AH158*W159,0)</f>
        <v>0</v>
      </c>
      <c r="AH159" s="0" t="n">
        <f aca="false">IF(OR(AE159=4 , AE159=6),AH158+V159*AG158+AF158*T159,0)</f>
        <v>49777.9417694986</v>
      </c>
      <c r="AI159" s="0" t="n">
        <f aca="false">AF159+AG159*I159+AH159*J159</f>
        <v>78425.147257845</v>
      </c>
    </row>
    <row r="160" customFormat="false" ht="12.8" hidden="false" customHeight="false" outlineLevel="0" collapsed="false">
      <c r="A160" s="0" t="n">
        <v>158</v>
      </c>
      <c r="B160" s="0" t="n">
        <v>2623.36</v>
      </c>
      <c r="C160" s="0" t="n">
        <v>88229.8</v>
      </c>
      <c r="D160" s="0" t="n">
        <v>338.15</v>
      </c>
      <c r="E160" s="0" t="n">
        <v>2203.8</v>
      </c>
      <c r="F160" s="0" t="n">
        <v>571096</v>
      </c>
      <c r="G160" s="0" t="n">
        <v>1321.31</v>
      </c>
      <c r="H160" s="0" t="n">
        <v>205856</v>
      </c>
      <c r="I160" s="0" t="n">
        <v>0.5107</v>
      </c>
      <c r="J160" s="0" t="n">
        <v>1.5885</v>
      </c>
      <c r="K160" s="0" t="n">
        <v>5.5</v>
      </c>
      <c r="L160" s="0" t="n">
        <v>16</v>
      </c>
      <c r="M160" s="0" t="n">
        <v>10.5</v>
      </c>
      <c r="N160" s="0" t="n">
        <v>4.66</v>
      </c>
      <c r="O160" s="0" t="n">
        <v>7.73</v>
      </c>
      <c r="P160" s="0" t="n">
        <v>3.29</v>
      </c>
      <c r="R160" s="0" t="n">
        <f aca="false">1/I160</f>
        <v>1.95809672997846</v>
      </c>
      <c r="S160" s="0" t="n">
        <f aca="false">I160</f>
        <v>0.5107</v>
      </c>
      <c r="T160" s="0" t="n">
        <f aca="false">1/J160</f>
        <v>0.629524708844822</v>
      </c>
      <c r="U160" s="0" t="n">
        <f aca="false">J160</f>
        <v>1.5885</v>
      </c>
      <c r="V160" s="0" t="n">
        <f aca="false">S160/U160</f>
        <v>0.321498268807051</v>
      </c>
      <c r="W160" s="0" t="n">
        <f aca="false">1/V160</f>
        <v>3.11043665557079</v>
      </c>
      <c r="X160" s="0" t="n">
        <f aca="false">R161-R160</f>
        <v>0.00191895014698029</v>
      </c>
      <c r="Y160" s="0" t="n">
        <f aca="false">S161-S160</f>
        <v>-0.000500000000000056</v>
      </c>
      <c r="Z160" s="0" t="n">
        <f aca="false">T161-T160</f>
        <v>0.00278638821493116</v>
      </c>
      <c r="AA160" s="0" t="n">
        <f aca="false">U161-U160</f>
        <v>-0.0069999999999999</v>
      </c>
      <c r="AB160" s="0" t="n">
        <f aca="false">V161-V160</f>
        <v>0.00110685291283547</v>
      </c>
      <c r="AC160" s="0" t="n">
        <f aca="false">W161-W160</f>
        <v>-0.0106718574524001</v>
      </c>
      <c r="AD160" s="0" t="str">
        <f aca="false">INDEX($R$1:$W$1,MATCH(MAX(X160:AC160),X160:AC160,0))</f>
        <v>D_to_pound</v>
      </c>
      <c r="AE160" s="0" t="n">
        <f aca="false">MATCH(MAX(X160:AC160),X160:AC160,0)</f>
        <v>3</v>
      </c>
      <c r="AF160" s="0" t="n">
        <f aca="false">IF(OR(AE160=1 , AE160=3),AF159+AG159*S160+AH159*U160,0)</f>
        <v>79072.2605008485</v>
      </c>
      <c r="AG160" s="0" t="n">
        <f aca="false">IF(OR(AE160=2 , AE160=5),AG159+AF159*R160+AH159*W160,0)</f>
        <v>0</v>
      </c>
      <c r="AH160" s="0" t="n">
        <f aca="false">IF(OR(AE160=4 , AE160=6),AH159+V160*AG159+AF159*T160,0)</f>
        <v>0</v>
      </c>
      <c r="AI160" s="0" t="n">
        <f aca="false">AF160+AG160*I160+AH160*J160</f>
        <v>79072.2605008485</v>
      </c>
    </row>
    <row r="161" customFormat="false" ht="12.8" hidden="false" customHeight="false" outlineLevel="0" collapsed="false">
      <c r="A161" s="0" t="n">
        <v>159</v>
      </c>
      <c r="B161" s="0" t="n">
        <v>2632.58</v>
      </c>
      <c r="C161" s="0" t="n">
        <v>82168.4</v>
      </c>
      <c r="D161" s="0" t="n">
        <v>340.54</v>
      </c>
      <c r="E161" s="0" t="n">
        <v>2203.4</v>
      </c>
      <c r="F161" s="0" t="n">
        <v>623755</v>
      </c>
      <c r="G161" s="0" t="n">
        <v>1333.72</v>
      </c>
      <c r="H161" s="0" t="n">
        <v>221099</v>
      </c>
      <c r="I161" s="0" t="n">
        <v>0.5102</v>
      </c>
      <c r="J161" s="0" t="n">
        <v>1.5815</v>
      </c>
      <c r="K161" s="0" t="n">
        <v>5.5</v>
      </c>
      <c r="L161" s="0" t="n">
        <v>16</v>
      </c>
      <c r="M161" s="0" t="n">
        <v>10.5</v>
      </c>
      <c r="N161" s="0" t="n">
        <v>4.66</v>
      </c>
      <c r="O161" s="0" t="n">
        <v>7.73</v>
      </c>
      <c r="P161" s="0" t="n">
        <v>3.29</v>
      </c>
      <c r="R161" s="0" t="n">
        <f aca="false">1/I161</f>
        <v>1.96001568012544</v>
      </c>
      <c r="S161" s="0" t="n">
        <f aca="false">I161</f>
        <v>0.5102</v>
      </c>
      <c r="T161" s="0" t="n">
        <f aca="false">1/J161</f>
        <v>0.632311097059753</v>
      </c>
      <c r="U161" s="0" t="n">
        <f aca="false">J161</f>
        <v>1.5815</v>
      </c>
      <c r="V161" s="0" t="n">
        <f aca="false">S161/U161</f>
        <v>0.322605121719886</v>
      </c>
      <c r="W161" s="0" t="n">
        <f aca="false">1/V161</f>
        <v>3.09976479811839</v>
      </c>
      <c r="X161" s="0" t="n">
        <f aca="false">R162-R161</f>
        <v>0</v>
      </c>
      <c r="Y161" s="0" t="n">
        <f aca="false">S162-S161</f>
        <v>0</v>
      </c>
      <c r="Z161" s="0" t="n">
        <f aca="false">T162-T161</f>
        <v>0.00666653872299428</v>
      </c>
      <c r="AA161" s="0" t="n">
        <f aca="false">U162-U161</f>
        <v>-0.0165000000000002</v>
      </c>
      <c r="AB161" s="0" t="n">
        <f aca="false">V162-V161</f>
        <v>0.00340126805647167</v>
      </c>
      <c r="AC161" s="0" t="n">
        <f aca="false">W162-W161</f>
        <v>-0.03234025872207</v>
      </c>
      <c r="AD161" s="0" t="str">
        <f aca="false">INDEX($R$1:$W$1,MATCH(MAX(X161:AC161),X161:AC161,0))</f>
        <v>D_to_pound</v>
      </c>
      <c r="AE161" s="0" t="n">
        <f aca="false">MATCH(MAX(X161:AC161),X161:AC161,0)</f>
        <v>3</v>
      </c>
      <c r="AF161" s="0" t="n">
        <f aca="false">IF(OR(AE161=1 , AE161=3),AF160+AG160*S161+AH160*U161,0)</f>
        <v>79072.2605008485</v>
      </c>
      <c r="AG161" s="0" t="n">
        <f aca="false">IF(OR(AE161=2 , AE161=5),AG160+AF160*R161+AH160*W161,0)</f>
        <v>0</v>
      </c>
      <c r="AH161" s="0" t="n">
        <f aca="false">IF(OR(AE161=4 , AE161=6),AH160+V161*AG160+AF160*T161,0)</f>
        <v>0</v>
      </c>
      <c r="AI161" s="0" t="n">
        <f aca="false">AF161+AG161*I161+AH161*J161</f>
        <v>79072.2605008485</v>
      </c>
    </row>
    <row r="162" customFormat="false" ht="12.8" hidden="false" customHeight="false" outlineLevel="0" collapsed="false">
      <c r="A162" s="0" t="n">
        <v>160</v>
      </c>
      <c r="B162" s="0" t="n">
        <v>2656.78</v>
      </c>
      <c r="C162" s="0" t="n">
        <v>82244.7</v>
      </c>
      <c r="D162" s="0" t="n">
        <v>341.91</v>
      </c>
      <c r="E162" s="0" t="n">
        <v>2192.3</v>
      </c>
      <c r="F162" s="0" t="n">
        <v>653814</v>
      </c>
      <c r="G162" s="0" t="n">
        <v>1361.67</v>
      </c>
      <c r="H162" s="0" t="n">
        <v>233143</v>
      </c>
      <c r="I162" s="0" t="n">
        <v>0.5102</v>
      </c>
      <c r="J162" s="0" t="n">
        <v>1.565</v>
      </c>
      <c r="K162" s="0" t="n">
        <v>5.5</v>
      </c>
      <c r="L162" s="0" t="n">
        <v>16</v>
      </c>
      <c r="M162" s="0" t="n">
        <v>10.5</v>
      </c>
      <c r="N162" s="0" t="n">
        <v>4.66</v>
      </c>
      <c r="O162" s="0" t="n">
        <v>7.73</v>
      </c>
      <c r="P162" s="0" t="n">
        <v>3.29</v>
      </c>
      <c r="R162" s="0" t="n">
        <f aca="false">1/I162</f>
        <v>1.96001568012544</v>
      </c>
      <c r="S162" s="0" t="n">
        <f aca="false">I162</f>
        <v>0.5102</v>
      </c>
      <c r="T162" s="0" t="n">
        <f aca="false">1/J162</f>
        <v>0.638977635782748</v>
      </c>
      <c r="U162" s="0" t="n">
        <f aca="false">J162</f>
        <v>1.565</v>
      </c>
      <c r="V162" s="0" t="n">
        <f aca="false">S162/U162</f>
        <v>0.326006389776358</v>
      </c>
      <c r="W162" s="0" t="n">
        <f aca="false">1/V162</f>
        <v>3.06742453939631</v>
      </c>
      <c r="X162" s="0" t="n">
        <f aca="false">R163-R162</f>
        <v>-0.00879616793031945</v>
      </c>
      <c r="Y162" s="0" t="n">
        <f aca="false">S163-S162</f>
        <v>0.00230000000000008</v>
      </c>
      <c r="Z162" s="0" t="n">
        <f aca="false">T163-T162</f>
        <v>-0.000204081007915247</v>
      </c>
      <c r="AA162" s="0" t="n">
        <f aca="false">U163-U162</f>
        <v>0.000500000000000167</v>
      </c>
      <c r="AB162" s="0" t="n">
        <f aca="false">V163-V162</f>
        <v>0.00136505704574375</v>
      </c>
      <c r="AC162" s="0" t="n">
        <f aca="false">W163-W162</f>
        <v>-0.0127903930548516</v>
      </c>
      <c r="AD162" s="0" t="str">
        <f aca="false">INDEX($R$1:$W$1,MATCH(MAX(X162:AC162),X162:AC162,0))</f>
        <v>SG_to_D</v>
      </c>
      <c r="AE162" s="0" t="n">
        <f aca="false">MATCH(MAX(X162:AC162),X162:AC162,0)</f>
        <v>2</v>
      </c>
      <c r="AF162" s="0" t="n">
        <f aca="false">IF(OR(AE162=1 , AE162=3),AF161+AG161*S162+AH161*U162,0)</f>
        <v>0</v>
      </c>
      <c r="AG162" s="0" t="n">
        <f aca="false">IF(OR(AE162=2 , AE162=5),AG161+AF161*R162+AH161*W162,0)</f>
        <v>154982.870444627</v>
      </c>
      <c r="AH162" s="0" t="n">
        <f aca="false">IF(OR(AE162=4 , AE162=6),AH161+V162*AG161+AF161*T162,0)</f>
        <v>0</v>
      </c>
      <c r="AI162" s="0" t="n">
        <f aca="false">AF162+AG162*I162+AH162*J162</f>
        <v>79072.2605008485</v>
      </c>
    </row>
    <row r="163" customFormat="false" ht="12.8" hidden="false" customHeight="false" outlineLevel="0" collapsed="false">
      <c r="A163" s="0" t="n">
        <v>161</v>
      </c>
      <c r="B163" s="0" t="n">
        <v>2688.78</v>
      </c>
      <c r="C163" s="0" t="n">
        <v>68123.8</v>
      </c>
      <c r="D163" s="0" t="n">
        <v>343.6</v>
      </c>
      <c r="E163" s="0" t="n">
        <v>2255.6</v>
      </c>
      <c r="F163" s="0" t="n">
        <v>701149</v>
      </c>
      <c r="G163" s="0" t="n">
        <v>1410.13</v>
      </c>
      <c r="H163" s="0" t="n">
        <v>372883</v>
      </c>
      <c r="I163" s="0" t="n">
        <v>0.5125</v>
      </c>
      <c r="J163" s="0" t="n">
        <v>1.5655</v>
      </c>
      <c r="K163" s="0" t="n">
        <v>5.5</v>
      </c>
      <c r="L163" s="0" t="n">
        <v>16</v>
      </c>
      <c r="M163" s="0" t="n">
        <v>10.5</v>
      </c>
      <c r="N163" s="0" t="n">
        <v>4.66</v>
      </c>
      <c r="O163" s="0" t="n">
        <v>7.73</v>
      </c>
      <c r="P163" s="0" t="n">
        <v>3.29</v>
      </c>
      <c r="R163" s="0" t="n">
        <f aca="false">1/I163</f>
        <v>1.95121951219512</v>
      </c>
      <c r="S163" s="0" t="n">
        <f aca="false">I163</f>
        <v>0.5125</v>
      </c>
      <c r="T163" s="0" t="n">
        <f aca="false">1/J163</f>
        <v>0.638773554774832</v>
      </c>
      <c r="U163" s="0" t="n">
        <f aca="false">J163</f>
        <v>1.5655</v>
      </c>
      <c r="V163" s="0" t="n">
        <f aca="false">S163/U163</f>
        <v>0.327371446822102</v>
      </c>
      <c r="W163" s="0" t="n">
        <f aca="false">1/V163</f>
        <v>3.05463414634146</v>
      </c>
      <c r="X163" s="0" t="n">
        <f aca="false">R164-R163</f>
        <v>-0.0109789223619823</v>
      </c>
      <c r="Y163" s="0" t="n">
        <f aca="false">S164-S163</f>
        <v>0.0028999999999999</v>
      </c>
      <c r="Z163" s="0" t="n">
        <f aca="false">T164-T163</f>
        <v>-0.00425578827737039</v>
      </c>
      <c r="AA163" s="0" t="n">
        <f aca="false">U164-U163</f>
        <v>0.0105</v>
      </c>
      <c r="AB163" s="0" t="n">
        <f aca="false">V164-V163</f>
        <v>-0.000340989969309702</v>
      </c>
      <c r="AC163" s="0" t="n">
        <f aca="false">W164-W163</f>
        <v>0.00318502323556435</v>
      </c>
      <c r="AD163" s="0" t="str">
        <f aca="false">INDEX($R$1:$W$1,MATCH(MAX(X163:AC163),X163:AC163,0))</f>
        <v>pound_to_D</v>
      </c>
      <c r="AE163" s="0" t="n">
        <f aca="false">MATCH(MAX(X163:AC163),X163:AC163,0)</f>
        <v>4</v>
      </c>
      <c r="AF163" s="0" t="n">
        <f aca="false">IF(OR(AE163=1 , AE163=3),AF162+AG162*S163+AH162*U163,0)</f>
        <v>0</v>
      </c>
      <c r="AG163" s="0" t="n">
        <f aca="false">IF(OR(AE163=2 , AE163=5),AG162+AF162*R163+AH162*W163,0)</f>
        <v>0</v>
      </c>
      <c r="AH163" s="0" t="n">
        <f aca="false">IF(OR(AE163=4 , AE163=6),AH162+V163*AG162+AF162*T163,0)</f>
        <v>50736.9665300997</v>
      </c>
      <c r="AI163" s="0" t="n">
        <f aca="false">AF163+AG163*I163+AH163*J163</f>
        <v>79428.7211028711</v>
      </c>
    </row>
    <row r="164" customFormat="false" ht="12.8" hidden="false" customHeight="false" outlineLevel="0" collapsed="false">
      <c r="A164" s="0" t="n">
        <v>162</v>
      </c>
      <c r="B164" s="0" t="n">
        <v>2736.77</v>
      </c>
      <c r="C164" s="0" t="n">
        <v>104603.4</v>
      </c>
      <c r="D164" s="0" t="n">
        <v>348.55</v>
      </c>
      <c r="E164" s="0" t="n">
        <v>2353.7</v>
      </c>
      <c r="F164" s="0" t="n">
        <v>822158</v>
      </c>
      <c r="G164" s="0" t="n">
        <v>1443.33</v>
      </c>
      <c r="H164" s="0" t="n">
        <v>318714</v>
      </c>
      <c r="I164" s="0" t="n">
        <v>0.5154</v>
      </c>
      <c r="J164" s="0" t="n">
        <v>1.576</v>
      </c>
      <c r="K164" s="0" t="n">
        <v>5.5</v>
      </c>
      <c r="L164" s="0" t="n">
        <v>16</v>
      </c>
      <c r="M164" s="0" t="n">
        <v>10.5</v>
      </c>
      <c r="N164" s="0" t="n">
        <v>4.65</v>
      </c>
      <c r="O164" s="0" t="n">
        <v>7.71</v>
      </c>
      <c r="P164" s="0" t="n">
        <v>3.28</v>
      </c>
      <c r="R164" s="0" t="n">
        <f aca="false">1/I164</f>
        <v>1.94024058983314</v>
      </c>
      <c r="S164" s="0" t="n">
        <f aca="false">I164</f>
        <v>0.5154</v>
      </c>
      <c r="T164" s="0" t="n">
        <f aca="false">1/J164</f>
        <v>0.634517766497462</v>
      </c>
      <c r="U164" s="0" t="n">
        <f aca="false">J164</f>
        <v>1.576</v>
      </c>
      <c r="V164" s="0" t="n">
        <f aca="false">S164/U164</f>
        <v>0.327030456852792</v>
      </c>
      <c r="W164" s="0" t="n">
        <f aca="false">1/V164</f>
        <v>3.05781916957703</v>
      </c>
      <c r="X164" s="0" t="n">
        <f aca="false">R165-R164</f>
        <v>-0.0329356117671467</v>
      </c>
      <c r="Y164" s="0" t="n">
        <f aca="false">S165-S164</f>
        <v>0.00890000000000002</v>
      </c>
      <c r="Z164" s="0" t="n">
        <f aca="false">T165-T164</f>
        <v>-0.00971301798137325</v>
      </c>
      <c r="AA164" s="0" t="n">
        <f aca="false">U165-U164</f>
        <v>0.0245</v>
      </c>
      <c r="AB164" s="0" t="n">
        <f aca="false">V165-V164</f>
        <v>0.000554672794193467</v>
      </c>
      <c r="AC164" s="0" t="n">
        <f aca="false">W165-W164</f>
        <v>-0.00517755218240668</v>
      </c>
      <c r="AD164" s="0" t="str">
        <f aca="false">INDEX($R$1:$W$1,MATCH(MAX(X164:AC164),X164:AC164,0))</f>
        <v>pound_to_D</v>
      </c>
      <c r="AE164" s="0" t="n">
        <f aca="false">MATCH(MAX(X164:AC164),X164:AC164,0)</f>
        <v>4</v>
      </c>
      <c r="AF164" s="0" t="n">
        <f aca="false">IF(OR(AE164=1 , AE164=3),AF163+AG163*S164+AH163*U164,0)</f>
        <v>0</v>
      </c>
      <c r="AG164" s="0" t="n">
        <f aca="false">IF(OR(AE164=2 , AE164=5),AG163+AF163*R164+AH163*W164,0)</f>
        <v>0</v>
      </c>
      <c r="AH164" s="0" t="n">
        <f aca="false">IF(OR(AE164=4 , AE164=6),AH163+V164*AG163+AF163*T164,0)</f>
        <v>50736.9665300997</v>
      </c>
      <c r="AI164" s="0" t="n">
        <f aca="false">AF164+AG164*I164+AH164*J164</f>
        <v>79961.4592514372</v>
      </c>
    </row>
    <row r="165" customFormat="false" ht="12.8" hidden="false" customHeight="false" outlineLevel="0" collapsed="false">
      <c r="A165" s="0" t="n">
        <v>163</v>
      </c>
      <c r="B165" s="0" t="n">
        <v>2761.09</v>
      </c>
      <c r="C165" s="0" t="n">
        <v>85713.4</v>
      </c>
      <c r="D165" s="0" t="n">
        <v>352.75</v>
      </c>
      <c r="E165" s="0" t="n">
        <v>2386.2</v>
      </c>
      <c r="F165" s="0" t="n">
        <v>723552</v>
      </c>
      <c r="G165" s="0" t="n">
        <v>1464.29</v>
      </c>
      <c r="H165" s="0" t="n">
        <v>477329</v>
      </c>
      <c r="I165" s="0" t="n">
        <v>0.5243</v>
      </c>
      <c r="J165" s="0" t="n">
        <v>1.6005</v>
      </c>
      <c r="K165" s="0" t="n">
        <v>5.5</v>
      </c>
      <c r="L165" s="0" t="n">
        <v>16</v>
      </c>
      <c r="M165" s="0" t="n">
        <v>10.5</v>
      </c>
      <c r="N165" s="0" t="n">
        <v>4.65</v>
      </c>
      <c r="O165" s="0" t="n">
        <v>7.71</v>
      </c>
      <c r="P165" s="0" t="n">
        <v>3.28</v>
      </c>
      <c r="R165" s="0" t="n">
        <f aca="false">1/I165</f>
        <v>1.90730497806599</v>
      </c>
      <c r="S165" s="0" t="n">
        <f aca="false">I165</f>
        <v>0.5243</v>
      </c>
      <c r="T165" s="0" t="n">
        <f aca="false">1/J165</f>
        <v>0.624804748516089</v>
      </c>
      <c r="U165" s="0" t="n">
        <f aca="false">J165</f>
        <v>1.6005</v>
      </c>
      <c r="V165" s="0" t="n">
        <f aca="false">S165/U165</f>
        <v>0.327585129646985</v>
      </c>
      <c r="W165" s="0" t="n">
        <f aca="false">1/V165</f>
        <v>3.05264161739462</v>
      </c>
      <c r="X165" s="0" t="n">
        <f aca="false">R166-R165</f>
        <v>-0.00218019239253131</v>
      </c>
      <c r="Y165" s="0" t="n">
        <f aca="false">S166-S165</f>
        <v>0.000600000000000045</v>
      </c>
      <c r="Z165" s="0" t="n">
        <f aca="false">T166-T165</f>
        <v>-0.00426487882946125</v>
      </c>
      <c r="AA165" s="0" t="n">
        <f aca="false">U166-U165</f>
        <v>0.0109999999999999</v>
      </c>
      <c r="AB165" s="0" t="n">
        <f aca="false">V166-V165</f>
        <v>-0.00186375204847461</v>
      </c>
      <c r="AC165" s="0" t="n">
        <f aca="false">W166-W165</f>
        <v>0.0174669747181619</v>
      </c>
      <c r="AD165" s="0" t="str">
        <f aca="false">INDEX($R$1:$W$1,MATCH(MAX(X165:AC165),X165:AC165,0))</f>
        <v>pound_to_SG</v>
      </c>
      <c r="AE165" s="0" t="n">
        <f aca="false">MATCH(MAX(X165:AC165),X165:AC165,0)</f>
        <v>6</v>
      </c>
      <c r="AF165" s="0" t="n">
        <f aca="false">IF(OR(AE165=1 , AE165=3),AF164+AG164*S165+AH164*U165,0)</f>
        <v>0</v>
      </c>
      <c r="AG165" s="0" t="n">
        <f aca="false">IF(OR(AE165=2 , AE165=5),AG164+AF164*R165+AH164*W165,0)</f>
        <v>0</v>
      </c>
      <c r="AH165" s="0" t="n">
        <f aca="false">IF(OR(AE165=4 , AE165=6),AH164+V165*AG164+AF164*T165,0)</f>
        <v>50736.9665300997</v>
      </c>
      <c r="AI165" s="0" t="n">
        <f aca="false">AF165+AG165*I165+AH165*J165</f>
        <v>81204.5149314246</v>
      </c>
    </row>
    <row r="166" customFormat="false" ht="12.8" hidden="false" customHeight="false" outlineLevel="0" collapsed="false">
      <c r="A166" s="0" t="n">
        <v>164</v>
      </c>
      <c r="B166" s="0" t="n">
        <v>2687.93</v>
      </c>
      <c r="C166" s="0" t="n">
        <v>117851.9</v>
      </c>
      <c r="D166" s="0" t="n">
        <v>342.84</v>
      </c>
      <c r="E166" s="0" t="n">
        <v>2360.7</v>
      </c>
      <c r="F166" s="0" t="n">
        <v>714294</v>
      </c>
      <c r="G166" s="0" t="n">
        <v>1459.89</v>
      </c>
      <c r="H166" s="0" t="n">
        <v>408197</v>
      </c>
      <c r="I166" s="0" t="n">
        <v>0.5249</v>
      </c>
      <c r="J166" s="0" t="n">
        <v>1.6115</v>
      </c>
      <c r="K166" s="0" t="n">
        <v>5.5</v>
      </c>
      <c r="L166" s="0" t="n">
        <v>16</v>
      </c>
      <c r="M166" s="0" t="n">
        <v>10.5</v>
      </c>
      <c r="N166" s="0" t="n">
        <v>4.65</v>
      </c>
      <c r="O166" s="0" t="n">
        <v>7.71</v>
      </c>
      <c r="P166" s="0" t="n">
        <v>3.28</v>
      </c>
      <c r="R166" s="0" t="n">
        <f aca="false">1/I166</f>
        <v>1.90512478567346</v>
      </c>
      <c r="S166" s="0" t="n">
        <f aca="false">I166</f>
        <v>0.5249</v>
      </c>
      <c r="T166" s="0" t="n">
        <f aca="false">1/J166</f>
        <v>0.620539869686627</v>
      </c>
      <c r="U166" s="0" t="n">
        <f aca="false">J166</f>
        <v>1.6115</v>
      </c>
      <c r="V166" s="0" t="n">
        <f aca="false">S166/U166</f>
        <v>0.325721377598511</v>
      </c>
      <c r="W166" s="0" t="n">
        <f aca="false">1/V166</f>
        <v>3.07010859211278</v>
      </c>
      <c r="X166" s="0" t="n">
        <f aca="false">R167-R166</f>
        <v>-0.0151228956715714</v>
      </c>
      <c r="Y166" s="0" t="n">
        <f aca="false">S167-S166</f>
        <v>0.00419999999999998</v>
      </c>
      <c r="Z166" s="0" t="n">
        <f aca="false">T167-T166</f>
        <v>-0.00591171971735882</v>
      </c>
      <c r="AA166" s="0" t="n">
        <f aca="false">U167-U166</f>
        <v>0.0155000000000001</v>
      </c>
      <c r="AB166" s="0" t="n">
        <f aca="false">V167-V166</f>
        <v>-0.000521623449770692</v>
      </c>
      <c r="AC166" s="0" t="n">
        <f aca="false">W167-W166</f>
        <v>0.00492448292029168</v>
      </c>
      <c r="AD166" s="0" t="str">
        <f aca="false">INDEX($R$1:$W$1,MATCH(MAX(X166:AC166),X166:AC166,0))</f>
        <v>pound_to_D</v>
      </c>
      <c r="AE166" s="0" t="n">
        <f aca="false">MATCH(MAX(X166:AC166),X166:AC166,0)</f>
        <v>4</v>
      </c>
      <c r="AF166" s="0" t="n">
        <f aca="false">IF(OR(AE166=1 , AE166=3),AF165+AG165*S166+AH165*U166,0)</f>
        <v>0</v>
      </c>
      <c r="AG166" s="0" t="n">
        <f aca="false">IF(OR(AE166=2 , AE166=5),AG165+AF165*R166+AH165*W166,0)</f>
        <v>0</v>
      </c>
      <c r="AH166" s="0" t="n">
        <f aca="false">IF(OR(AE166=4 , AE166=6),AH165+V166*AG165+AF165*T166,0)</f>
        <v>50736.9665300997</v>
      </c>
      <c r="AI166" s="0" t="n">
        <f aca="false">AF166+AG166*I166+AH166*J166</f>
        <v>81762.6215632557</v>
      </c>
    </row>
    <row r="167" customFormat="false" ht="12.8" hidden="false" customHeight="false" outlineLevel="0" collapsed="false">
      <c r="A167" s="0" t="n">
        <v>165</v>
      </c>
      <c r="B167" s="0" t="n">
        <v>2724.4</v>
      </c>
      <c r="C167" s="0" t="n">
        <v>54078.5</v>
      </c>
      <c r="D167" s="0" t="n">
        <v>348.81</v>
      </c>
      <c r="E167" s="0" t="n">
        <v>2395.8</v>
      </c>
      <c r="G167" s="0" t="n">
        <v>1483.4</v>
      </c>
      <c r="I167" s="0" t="n">
        <v>0.5291</v>
      </c>
      <c r="J167" s="0" t="n">
        <v>1.627</v>
      </c>
      <c r="K167" s="0" t="n">
        <v>5.5</v>
      </c>
      <c r="L167" s="0" t="n">
        <v>16</v>
      </c>
      <c r="M167" s="0" t="n">
        <v>10.5</v>
      </c>
      <c r="N167" s="0" t="n">
        <v>4.65</v>
      </c>
      <c r="O167" s="0" t="n">
        <v>7.71</v>
      </c>
      <c r="P167" s="0" t="n">
        <v>3.28</v>
      </c>
      <c r="R167" s="0" t="n">
        <f aca="false">1/I167</f>
        <v>1.89000189000189</v>
      </c>
      <c r="S167" s="0" t="n">
        <f aca="false">I167</f>
        <v>0.5291</v>
      </c>
      <c r="T167" s="0" t="n">
        <f aca="false">1/J167</f>
        <v>0.614628149969269</v>
      </c>
      <c r="U167" s="0" t="n">
        <f aca="false">J167</f>
        <v>1.627</v>
      </c>
      <c r="V167" s="0" t="n">
        <f aca="false">S167/U167</f>
        <v>0.32519975414874</v>
      </c>
      <c r="W167" s="0" t="n">
        <f aca="false">1/V167</f>
        <v>3.07503307503307</v>
      </c>
      <c r="X167" s="0" t="n">
        <f aca="false">R168-R167</f>
        <v>0.0176669386894492</v>
      </c>
      <c r="Y167" s="0" t="n">
        <f aca="false">S168-S167</f>
        <v>-0.00490000000000002</v>
      </c>
      <c r="Z167" s="0" t="n">
        <f aca="false">T168-T167</f>
        <v>0.00629702854672021</v>
      </c>
      <c r="AA167" s="0" t="n">
        <f aca="false">U168-U167</f>
        <v>-0.0165</v>
      </c>
      <c r="AB167" s="0" t="n">
        <f aca="false">V168-V167</f>
        <v>0.000289224429341317</v>
      </c>
      <c r="AC167" s="0" t="n">
        <f aca="false">W168-W167</f>
        <v>-0.00273242642567295</v>
      </c>
      <c r="AD167" s="0" t="str">
        <f aca="false">INDEX($R$1:$W$1,MATCH(MAX(X167:AC167),X167:AC167,0))</f>
        <v>D_to_SG</v>
      </c>
      <c r="AE167" s="0" t="n">
        <f aca="false">MATCH(MAX(X167:AC167),X167:AC167,0)</f>
        <v>1</v>
      </c>
      <c r="AF167" s="0" t="n">
        <f aca="false">IF(OR(AE167=1 , AE167=3),AF166+AG166*S167+AH166*U167,0)</f>
        <v>82549.0445444722</v>
      </c>
      <c r="AG167" s="0" t="n">
        <f aca="false">IF(OR(AE167=2 , AE167=5),AG166+AF166*R167+AH166*W167,0)</f>
        <v>0</v>
      </c>
      <c r="AH167" s="0" t="n">
        <f aca="false">IF(OR(AE167=4 , AE167=6),AH166+V167*AG166+AF166*T167,0)</f>
        <v>0</v>
      </c>
      <c r="AI167" s="0" t="n">
        <f aca="false">AF167+AG167*I167+AH167*J167</f>
        <v>82549.0445444722</v>
      </c>
    </row>
    <row r="168" customFormat="false" ht="12.8" hidden="false" customHeight="false" outlineLevel="0" collapsed="false">
      <c r="A168" s="0" t="n">
        <v>166</v>
      </c>
      <c r="B168" s="0" t="n">
        <v>2809.73</v>
      </c>
      <c r="C168" s="0" t="n">
        <v>71086.6</v>
      </c>
      <c r="D168" s="0" t="n">
        <v>358.76</v>
      </c>
      <c r="E168" s="0" t="n">
        <v>2463.7</v>
      </c>
      <c r="G168" s="0" t="n">
        <v>1521.99</v>
      </c>
      <c r="I168" s="0" t="n">
        <v>0.5242</v>
      </c>
      <c r="J168" s="0" t="n">
        <v>1.6105</v>
      </c>
      <c r="K168" s="0" t="n">
        <v>5.5</v>
      </c>
      <c r="L168" s="0" t="n">
        <v>16</v>
      </c>
      <c r="M168" s="0" t="n">
        <v>10.5</v>
      </c>
      <c r="N168" s="0" t="n">
        <v>5.2</v>
      </c>
      <c r="O168" s="0" t="n">
        <v>7.66</v>
      </c>
      <c r="P168" s="0" t="n">
        <v>3.96</v>
      </c>
      <c r="R168" s="0" t="n">
        <f aca="false">1/I168</f>
        <v>1.90766882869134</v>
      </c>
      <c r="S168" s="0" t="n">
        <f aca="false">I168</f>
        <v>0.5242</v>
      </c>
      <c r="T168" s="0" t="n">
        <f aca="false">1/J168</f>
        <v>0.620925178515989</v>
      </c>
      <c r="U168" s="0" t="n">
        <f aca="false">J168</f>
        <v>1.6105</v>
      </c>
      <c r="V168" s="0" t="n">
        <f aca="false">S168/U168</f>
        <v>0.325488978578081</v>
      </c>
      <c r="W168" s="0" t="n">
        <f aca="false">1/V168</f>
        <v>3.0723006486074</v>
      </c>
      <c r="X168" s="0" t="n">
        <f aca="false">R169-R168</f>
        <v>-0.0130117616204792</v>
      </c>
      <c r="Y168" s="0" t="n">
        <f aca="false">S169-S168</f>
        <v>0.00360000000000005</v>
      </c>
      <c r="Z168" s="0" t="n">
        <f aca="false">T169-T168</f>
        <v>-0.0201441631960729</v>
      </c>
      <c r="AA168" s="0" t="n">
        <f aca="false">U169-U168</f>
        <v>0.0539999999999998</v>
      </c>
      <c r="AB168" s="0" t="n">
        <f aca="false">V169-V168</f>
        <v>-0.00839675869222967</v>
      </c>
      <c r="AC168" s="0" t="n">
        <f aca="false">W169-W168</f>
        <v>0.0813560395320443</v>
      </c>
      <c r="AD168" s="0" t="str">
        <f aca="false">INDEX($R$1:$W$1,MATCH(MAX(X168:AC168),X168:AC168,0))</f>
        <v>pound_to_SG</v>
      </c>
      <c r="AE168" s="0" t="n">
        <f aca="false">MATCH(MAX(X168:AC168),X168:AC168,0)</f>
        <v>6</v>
      </c>
      <c r="AF168" s="0" t="n">
        <f aca="false">IF(OR(AE168=1 , AE168=3),AF167+AG167*S168+AH167*U168,0)</f>
        <v>0</v>
      </c>
      <c r="AG168" s="0" t="n">
        <f aca="false">IF(OR(AE168=2 , AE168=5),AG167+AF167*R168+AH167*W168,0)</f>
        <v>0</v>
      </c>
      <c r="AH168" s="0" t="n">
        <f aca="false">IF(OR(AE168=4 , AE168=6),AH167+V168*AG167+AF167*T168,0)</f>
        <v>51256.7802201007</v>
      </c>
      <c r="AI168" s="0" t="n">
        <f aca="false">AF168+AG168*I168+AH168*J168</f>
        <v>82549.0445444722</v>
      </c>
    </row>
    <row r="169" customFormat="false" ht="12.8" hidden="false" customHeight="false" outlineLevel="0" collapsed="false">
      <c r="A169" s="0" t="n">
        <v>167</v>
      </c>
      <c r="B169" s="0" t="n">
        <v>2750.64</v>
      </c>
      <c r="C169" s="0" t="n">
        <v>97020.6</v>
      </c>
      <c r="D169" s="0" t="n">
        <v>347.31</v>
      </c>
      <c r="E169" s="0" t="n">
        <v>2412.6</v>
      </c>
      <c r="F169" s="0" t="n">
        <v>901901</v>
      </c>
      <c r="G169" s="0" t="n">
        <v>1569.52</v>
      </c>
      <c r="H169" s="0" t="n">
        <v>770952</v>
      </c>
      <c r="I169" s="0" t="n">
        <v>0.5278</v>
      </c>
      <c r="J169" s="0" t="n">
        <v>1.6645</v>
      </c>
      <c r="K169" s="0" t="n">
        <v>5.5</v>
      </c>
      <c r="L169" s="0" t="n">
        <v>16</v>
      </c>
      <c r="M169" s="0" t="n">
        <v>10</v>
      </c>
      <c r="N169" s="0" t="n">
        <v>5.2</v>
      </c>
      <c r="O169" s="0" t="n">
        <v>7.66</v>
      </c>
      <c r="P169" s="0" t="n">
        <v>3.96</v>
      </c>
      <c r="R169" s="0" t="n">
        <f aca="false">1/I169</f>
        <v>1.89465706707086</v>
      </c>
      <c r="S169" s="0" t="n">
        <f aca="false">I169</f>
        <v>0.5278</v>
      </c>
      <c r="T169" s="0" t="n">
        <f aca="false">1/J169</f>
        <v>0.600781015319916</v>
      </c>
      <c r="U169" s="0" t="n">
        <f aca="false">J169</f>
        <v>1.6645</v>
      </c>
      <c r="V169" s="0" t="n">
        <f aca="false">S169/U169</f>
        <v>0.317092219885852</v>
      </c>
      <c r="W169" s="0" t="n">
        <f aca="false">1/V169</f>
        <v>3.15365668813945</v>
      </c>
      <c r="X169" s="0" t="n">
        <f aca="false">R170-R169</f>
        <v>-0.00679601364439231</v>
      </c>
      <c r="Y169" s="0" t="n">
        <f aca="false">S170-S169</f>
        <v>0.00190000000000001</v>
      </c>
      <c r="Z169" s="0" t="n">
        <f aca="false">T170-T169</f>
        <v>0.00454586119340128</v>
      </c>
      <c r="AA169" s="0" t="n">
        <f aca="false">U170-U169</f>
        <v>-0.0124999999999997</v>
      </c>
      <c r="AB169" s="0" t="n">
        <f aca="false">V170-V169</f>
        <v>0.00354942660325247</v>
      </c>
      <c r="AC169" s="0" t="n">
        <f aca="false">W170-W169</f>
        <v>-0.0349102278789215</v>
      </c>
      <c r="AD169" s="0" t="str">
        <f aca="false">INDEX($R$1:$W$1,MATCH(MAX(X169:AC169),X169:AC169,0))</f>
        <v>D_to_pound</v>
      </c>
      <c r="AE169" s="0" t="n">
        <f aca="false">MATCH(MAX(X169:AC169),X169:AC169,0)</f>
        <v>3</v>
      </c>
      <c r="AF169" s="0" t="n">
        <f aca="false">IF(OR(AE169=1 , AE169=3),AF168+AG168*S169+AH168*U169,0)</f>
        <v>85316.9106763577</v>
      </c>
      <c r="AG169" s="0" t="n">
        <f aca="false">IF(OR(AE169=2 , AE169=5),AG168+AF168*R169+AH168*W169,0)</f>
        <v>0</v>
      </c>
      <c r="AH169" s="0" t="n">
        <f aca="false">IF(OR(AE169=4 , AE169=6),AH168+V169*AG168+AF168*T169,0)</f>
        <v>0</v>
      </c>
      <c r="AI169" s="0" t="n">
        <f aca="false">AF169+AG169*I169+AH169*J169</f>
        <v>85316.9106763577</v>
      </c>
    </row>
    <row r="170" customFormat="false" ht="12.8" hidden="false" customHeight="false" outlineLevel="0" collapsed="false">
      <c r="A170" s="0" t="n">
        <v>168</v>
      </c>
      <c r="B170" s="0" t="n">
        <v>2659.13</v>
      </c>
      <c r="C170" s="0" t="n">
        <v>104915.4</v>
      </c>
      <c r="D170" s="0" t="n">
        <v>337.4</v>
      </c>
      <c r="E170" s="0" t="n">
        <v>2373.9</v>
      </c>
      <c r="F170" s="0" t="n">
        <v>879133</v>
      </c>
      <c r="G170" s="0" t="n">
        <v>1533</v>
      </c>
      <c r="H170" s="0" t="n">
        <v>772424</v>
      </c>
      <c r="I170" s="0" t="n">
        <v>0.5297</v>
      </c>
      <c r="J170" s="0" t="n">
        <v>1.652</v>
      </c>
      <c r="K170" s="0" t="n">
        <v>5.5</v>
      </c>
      <c r="L170" s="0" t="n">
        <v>16</v>
      </c>
      <c r="M170" s="0" t="n">
        <v>10</v>
      </c>
      <c r="N170" s="0" t="n">
        <v>5.2</v>
      </c>
      <c r="O170" s="0" t="n">
        <v>7.66</v>
      </c>
      <c r="P170" s="0" t="n">
        <v>3.96</v>
      </c>
      <c r="R170" s="0" t="n">
        <f aca="false">1/I170</f>
        <v>1.88786105342647</v>
      </c>
      <c r="S170" s="0" t="n">
        <f aca="false">I170</f>
        <v>0.5297</v>
      </c>
      <c r="T170" s="0" t="n">
        <f aca="false">1/J170</f>
        <v>0.605326876513317</v>
      </c>
      <c r="U170" s="0" t="n">
        <f aca="false">J170</f>
        <v>1.652</v>
      </c>
      <c r="V170" s="0" t="n">
        <f aca="false">S170/U170</f>
        <v>0.320641646489104</v>
      </c>
      <c r="W170" s="0" t="n">
        <f aca="false">1/V170</f>
        <v>3.11874646026052</v>
      </c>
      <c r="X170" s="0" t="n">
        <f aca="false">R171-R170</f>
        <v>-0.0127438586017912</v>
      </c>
      <c r="Y170" s="0" t="n">
        <f aca="false">S171-S170</f>
        <v>0.00359999999999994</v>
      </c>
      <c r="Z170" s="0" t="n">
        <f aca="false">T171-T170</f>
        <v>0.000109946154237428</v>
      </c>
      <c r="AA170" s="0" t="n">
        <f aca="false">U171-U170</f>
        <v>-0.000300000000000189</v>
      </c>
      <c r="AB170" s="0" t="n">
        <f aca="false">V171-V170</f>
        <v>0.00223781103950277</v>
      </c>
      <c r="AC170" s="0" t="n">
        <f aca="false">W171-W170</f>
        <v>-0.0216153895686064</v>
      </c>
      <c r="AD170" s="0" t="str">
        <f aca="false">INDEX($R$1:$W$1,MATCH(MAX(X170:AC170),X170:AC170,0))</f>
        <v>SG_to_D</v>
      </c>
      <c r="AE170" s="0" t="n">
        <f aca="false">MATCH(MAX(X170:AC170),X170:AC170,0)</f>
        <v>2</v>
      </c>
      <c r="AF170" s="0" t="n">
        <f aca="false">IF(OR(AE170=1 , AE170=3),AF169+AG169*S170+AH169*U170,0)</f>
        <v>0</v>
      </c>
      <c r="AG170" s="0" t="n">
        <f aca="false">IF(OR(AE170=2 , AE170=5),AG169+AF169*R170+AH169*W170,0)</f>
        <v>161066.47286456</v>
      </c>
      <c r="AH170" s="0" t="n">
        <f aca="false">IF(OR(AE170=4 , AE170=6),AH169+V170*AG169+AF169*T170,0)</f>
        <v>0</v>
      </c>
      <c r="AI170" s="0" t="n">
        <f aca="false">AF170+AG170*I170+AH170*J170</f>
        <v>85316.9106763577</v>
      </c>
    </row>
    <row r="171" customFormat="false" ht="12.8" hidden="false" customHeight="false" outlineLevel="0" collapsed="false">
      <c r="A171" s="0" t="n">
        <v>169</v>
      </c>
      <c r="B171" s="0" t="n">
        <v>2604.5</v>
      </c>
      <c r="C171" s="0" t="n">
        <v>116755.3</v>
      </c>
      <c r="D171" s="0" t="n">
        <v>324.17</v>
      </c>
      <c r="E171" s="0" t="n">
        <v>2278.6</v>
      </c>
      <c r="F171" s="0" t="n">
        <v>895040</v>
      </c>
      <c r="G171" s="0" t="n">
        <v>1495.25</v>
      </c>
      <c r="H171" s="0" t="n">
        <v>644118</v>
      </c>
      <c r="I171" s="0" t="n">
        <v>0.5333</v>
      </c>
      <c r="J171" s="0" t="n">
        <v>1.6517</v>
      </c>
      <c r="K171" s="0" t="n">
        <v>5.5</v>
      </c>
      <c r="L171" s="0" t="n">
        <v>16</v>
      </c>
      <c r="M171" s="0" t="n">
        <v>10</v>
      </c>
      <c r="N171" s="0" t="n">
        <v>5.2</v>
      </c>
      <c r="O171" s="0" t="n">
        <v>7.66</v>
      </c>
      <c r="P171" s="0" t="n">
        <v>3.96</v>
      </c>
      <c r="R171" s="0" t="n">
        <f aca="false">1/I171</f>
        <v>1.87511719482468</v>
      </c>
      <c r="S171" s="0" t="n">
        <f aca="false">I171</f>
        <v>0.5333</v>
      </c>
      <c r="T171" s="0" t="n">
        <f aca="false">1/J171</f>
        <v>0.605436822667555</v>
      </c>
      <c r="U171" s="0" t="n">
        <f aca="false">J171</f>
        <v>1.6517</v>
      </c>
      <c r="V171" s="0" t="n">
        <f aca="false">S171/U171</f>
        <v>0.322879457528607</v>
      </c>
      <c r="W171" s="0" t="n">
        <f aca="false">1/V171</f>
        <v>3.09713107069192</v>
      </c>
      <c r="X171" s="0" t="n">
        <f aca="false">R172-R171</f>
        <v>-0.0122259876711746</v>
      </c>
      <c r="Y171" s="0" t="n">
        <f aca="false">S172-S171</f>
        <v>0.00350000000000006</v>
      </c>
      <c r="Z171" s="0" t="n">
        <f aca="false">T172-T171</f>
        <v>-0.0098442080159763</v>
      </c>
      <c r="AA171" s="0" t="n">
        <f aca="false">U172-U171</f>
        <v>0.0273000000000001</v>
      </c>
      <c r="AB171" s="0" t="n">
        <f aca="false">V172-V171</f>
        <v>-0.00316534198363966</v>
      </c>
      <c r="AC171" s="0" t="n">
        <f aca="false">W172-W171</f>
        <v>0.030663266118812</v>
      </c>
      <c r="AD171" s="0" t="str">
        <f aca="false">INDEX($R$1:$W$1,MATCH(MAX(X171:AC171),X171:AC171,0))</f>
        <v>pound_to_SG</v>
      </c>
      <c r="AE171" s="0" t="n">
        <f aca="false">MATCH(MAX(X171:AC171),X171:AC171,0)</f>
        <v>6</v>
      </c>
      <c r="AF171" s="0" t="n">
        <f aca="false">IF(OR(AE171=1 , AE171=3),AF170+AG170*S171+AH170*U171,0)</f>
        <v>0</v>
      </c>
      <c r="AG171" s="0" t="n">
        <f aca="false">IF(OR(AE171=2 , AE171=5),AG170+AF170*R171+AH170*W171,0)</f>
        <v>0</v>
      </c>
      <c r="AH171" s="0" t="n">
        <f aca="false">IF(OR(AE171=4 , AE171=6),AH170+V171*AG170+AF170*T171,0)</f>
        <v>52005.0553845554</v>
      </c>
      <c r="AI171" s="0" t="n">
        <f aca="false">AF171+AG171*I171+AH171*J171</f>
        <v>85896.7499786701</v>
      </c>
    </row>
    <row r="172" customFormat="false" ht="12.8" hidden="false" customHeight="false" outlineLevel="0" collapsed="false">
      <c r="A172" s="0" t="n">
        <v>170</v>
      </c>
      <c r="B172" s="0" t="n">
        <v>2590.54</v>
      </c>
      <c r="C172" s="0" t="n">
        <v>111845.8</v>
      </c>
      <c r="D172" s="0" t="n">
        <v>329.08</v>
      </c>
      <c r="E172" s="0" t="n">
        <v>2337.3</v>
      </c>
      <c r="F172" s="0" t="n">
        <v>759453</v>
      </c>
      <c r="G172" s="0" t="n">
        <v>1515</v>
      </c>
      <c r="I172" s="0" t="n">
        <v>0.5368</v>
      </c>
      <c r="J172" s="0" t="n">
        <v>1.679</v>
      </c>
      <c r="K172" s="0" t="n">
        <v>5.5</v>
      </c>
      <c r="L172" s="0" t="n">
        <v>16</v>
      </c>
      <c r="M172" s="0" t="n">
        <v>10</v>
      </c>
      <c r="N172" s="0" t="n">
        <v>5.2</v>
      </c>
      <c r="O172" s="0" t="n">
        <v>7.66</v>
      </c>
      <c r="P172" s="0" t="n">
        <v>3.96</v>
      </c>
      <c r="R172" s="0" t="n">
        <f aca="false">1/I172</f>
        <v>1.8628912071535</v>
      </c>
      <c r="S172" s="0" t="n">
        <f aca="false">I172</f>
        <v>0.5368</v>
      </c>
      <c r="T172" s="0" t="n">
        <f aca="false">1/J172</f>
        <v>0.595592614651578</v>
      </c>
      <c r="U172" s="0" t="n">
        <f aca="false">J172</f>
        <v>1.679</v>
      </c>
      <c r="V172" s="0" t="n">
        <f aca="false">S172/U172</f>
        <v>0.319714115544967</v>
      </c>
      <c r="W172" s="0" t="n">
        <f aca="false">1/V172</f>
        <v>3.12779433681073</v>
      </c>
      <c r="X172" s="0" t="n">
        <f aca="false">R173-R172</f>
        <v>-0.00450057344229604</v>
      </c>
      <c r="Y172" s="0" t="n">
        <f aca="false">S173-S172</f>
        <v>0.00129999999999997</v>
      </c>
      <c r="Z172" s="0" t="n">
        <f aca="false">T173-T172</f>
        <v>-0.00544802922814958</v>
      </c>
      <c r="AA172" s="0" t="n">
        <f aca="false">U173-U172</f>
        <v>0.0155000000000001</v>
      </c>
      <c r="AB172" s="0" t="n">
        <f aca="false">V173-V172</f>
        <v>-0.00215731412862025</v>
      </c>
      <c r="AC172" s="0" t="n">
        <f aca="false">W173-W172</f>
        <v>0.0212485920129084</v>
      </c>
      <c r="AD172" s="0" t="str">
        <f aca="false">INDEX($R$1:$W$1,MATCH(MAX(X172:AC172),X172:AC172,0))</f>
        <v>pound_to_SG</v>
      </c>
      <c r="AE172" s="0" t="n">
        <f aca="false">MATCH(MAX(X172:AC172),X172:AC172,0)</f>
        <v>6</v>
      </c>
      <c r="AF172" s="0" t="n">
        <f aca="false">IF(OR(AE172=1 , AE172=3),AF171+AG171*S172+AH171*U172,0)</f>
        <v>0</v>
      </c>
      <c r="AG172" s="0" t="n">
        <f aca="false">IF(OR(AE172=2 , AE172=5),AG171+AF171*R172+AH171*W172,0)</f>
        <v>0</v>
      </c>
      <c r="AH172" s="0" t="n">
        <f aca="false">IF(OR(AE172=4 , AE172=6),AH171+V172*AG171+AF171*T172,0)</f>
        <v>52005.0553845554</v>
      </c>
      <c r="AI172" s="0" t="n">
        <f aca="false">AF172+AG172*I172+AH172*J172</f>
        <v>87316.4879906685</v>
      </c>
    </row>
    <row r="173" customFormat="false" ht="12.8" hidden="false" customHeight="false" outlineLevel="0" collapsed="false">
      <c r="A173" s="0" t="n">
        <v>171</v>
      </c>
      <c r="B173" s="0" t="n">
        <v>2640.09</v>
      </c>
      <c r="C173" s="0" t="n">
        <v>89106.3</v>
      </c>
      <c r="D173" s="0" t="n">
        <v>333.75</v>
      </c>
      <c r="E173" s="0" t="n">
        <v>2307.4</v>
      </c>
      <c r="F173" s="0" t="n">
        <v>777903</v>
      </c>
      <c r="G173" s="0" t="n">
        <v>1577.31</v>
      </c>
      <c r="H173" s="0" t="n">
        <v>1094765</v>
      </c>
      <c r="I173" s="0" t="n">
        <v>0.5381</v>
      </c>
      <c r="J173" s="0" t="n">
        <v>1.6945</v>
      </c>
      <c r="K173" s="0" t="n">
        <v>5.5</v>
      </c>
      <c r="L173" s="0" t="n">
        <v>16</v>
      </c>
      <c r="M173" s="0" t="n">
        <v>10</v>
      </c>
      <c r="N173" s="0" t="n">
        <v>5.26</v>
      </c>
      <c r="O173" s="0" t="n">
        <v>7.51</v>
      </c>
      <c r="P173" s="0" t="n">
        <v>3.95</v>
      </c>
      <c r="R173" s="0" t="n">
        <f aca="false">1/I173</f>
        <v>1.85839063371121</v>
      </c>
      <c r="S173" s="0" t="n">
        <f aca="false">I173</f>
        <v>0.5381</v>
      </c>
      <c r="T173" s="0" t="n">
        <f aca="false">1/J173</f>
        <v>0.590144585423429</v>
      </c>
      <c r="U173" s="0" t="n">
        <f aca="false">J173</f>
        <v>1.6945</v>
      </c>
      <c r="V173" s="0" t="n">
        <f aca="false">S173/U173</f>
        <v>0.317556801416347</v>
      </c>
      <c r="W173" s="0" t="n">
        <f aca="false">1/V173</f>
        <v>3.14904292882364</v>
      </c>
      <c r="X173" s="0" t="n">
        <f aca="false">R174-R173</f>
        <v>0.00519490486501439</v>
      </c>
      <c r="Y173" s="0" t="n">
        <f aca="false">S174-S173</f>
        <v>-0.00149999999999995</v>
      </c>
      <c r="Z173" s="0" t="n">
        <f aca="false">T174-T173</f>
        <v>-0.00017408394850249</v>
      </c>
      <c r="AA173" s="0" t="n">
        <f aca="false">U174-U173</f>
        <v>0.000499999999999945</v>
      </c>
      <c r="AB173" s="0" t="n">
        <f aca="false">V174-V173</f>
        <v>-0.00097863032490153</v>
      </c>
      <c r="AC173" s="0" t="n">
        <f aca="false">W174-W173</f>
        <v>0.00973455906305487</v>
      </c>
      <c r="AD173" s="0" t="str">
        <f aca="false">INDEX($R$1:$W$1,MATCH(MAX(X173:AC173),X173:AC173,0))</f>
        <v>pound_to_SG</v>
      </c>
      <c r="AE173" s="0" t="n">
        <f aca="false">MATCH(MAX(X173:AC173),X173:AC173,0)</f>
        <v>6</v>
      </c>
      <c r="AF173" s="0" t="n">
        <f aca="false">IF(OR(AE173=1 , AE173=3),AF172+AG172*S173+AH172*U173,0)</f>
        <v>0</v>
      </c>
      <c r="AG173" s="0" t="n">
        <f aca="false">IF(OR(AE173=2 , AE173=5),AG172+AF172*R173+AH172*W173,0)</f>
        <v>0</v>
      </c>
      <c r="AH173" s="0" t="n">
        <f aca="false">IF(OR(AE173=4 , AE173=6),AH172+V173*AG172+AF172*T173,0)</f>
        <v>52005.0553845554</v>
      </c>
      <c r="AI173" s="0" t="n">
        <f aca="false">AF173+AG173*I173+AH173*J173</f>
        <v>88122.5663491291</v>
      </c>
    </row>
    <row r="174" customFormat="false" ht="12.8" hidden="false" customHeight="false" outlineLevel="0" collapsed="false">
      <c r="A174" s="0" t="n">
        <v>172</v>
      </c>
      <c r="B174" s="0" t="n">
        <v>2624.32</v>
      </c>
      <c r="C174" s="0" t="n">
        <v>82286.4</v>
      </c>
      <c r="D174" s="0" t="n">
        <v>332.01</v>
      </c>
      <c r="E174" s="0" t="n">
        <v>2298.3</v>
      </c>
      <c r="F174" s="0" t="n">
        <v>716296</v>
      </c>
      <c r="G174" s="0" t="n">
        <v>1564.7</v>
      </c>
      <c r="H174" s="0" t="n">
        <v>808267</v>
      </c>
      <c r="I174" s="0" t="n">
        <v>0.5366</v>
      </c>
      <c r="J174" s="0" t="n">
        <v>1.695</v>
      </c>
      <c r="K174" s="0" t="n">
        <v>5.5</v>
      </c>
      <c r="L174" s="0" t="n">
        <v>16</v>
      </c>
      <c r="M174" s="0" t="n">
        <v>10</v>
      </c>
      <c r="N174" s="0" t="n">
        <v>5.26</v>
      </c>
      <c r="O174" s="0" t="n">
        <v>7.51</v>
      </c>
      <c r="P174" s="0" t="n">
        <v>3.95</v>
      </c>
      <c r="R174" s="0" t="n">
        <f aca="false">1/I174</f>
        <v>1.86358553857622</v>
      </c>
      <c r="S174" s="0" t="n">
        <f aca="false">I174</f>
        <v>0.5366</v>
      </c>
      <c r="T174" s="0" t="n">
        <f aca="false">1/J174</f>
        <v>0.589970501474926</v>
      </c>
      <c r="U174" s="0" t="n">
        <f aca="false">J174</f>
        <v>1.695</v>
      </c>
      <c r="V174" s="0" t="n">
        <f aca="false">S174/U174</f>
        <v>0.316578171091445</v>
      </c>
      <c r="W174" s="0" t="n">
        <f aca="false">1/V174</f>
        <v>3.15877748788669</v>
      </c>
      <c r="X174" s="0" t="n">
        <f aca="false">R175-R174</f>
        <v>-0.00346649095717289</v>
      </c>
      <c r="Y174" s="0" t="n">
        <f aca="false">S175-S174</f>
        <v>0.001</v>
      </c>
      <c r="Z174" s="0" t="n">
        <f aca="false">T175-T174</f>
        <v>-0.00619933977031451</v>
      </c>
      <c r="AA174" s="0" t="n">
        <f aca="false">U175-U174</f>
        <v>0.018</v>
      </c>
      <c r="AB174" s="0" t="n">
        <f aca="false">V175-V174</f>
        <v>-0.00274279455904614</v>
      </c>
      <c r="AC174" s="0" t="n">
        <f aca="false">W175-W174</f>
        <v>0.0276064406847345</v>
      </c>
      <c r="AD174" s="0" t="str">
        <f aca="false">INDEX($R$1:$W$1,MATCH(MAX(X174:AC174),X174:AC174,0))</f>
        <v>pound_to_SG</v>
      </c>
      <c r="AE174" s="0" t="n">
        <f aca="false">MATCH(MAX(X174:AC174),X174:AC174,0)</f>
        <v>6</v>
      </c>
      <c r="AF174" s="0" t="n">
        <f aca="false">IF(OR(AE174=1 , AE174=3),AF173+AG173*S174+AH173*U174,0)</f>
        <v>0</v>
      </c>
      <c r="AG174" s="0" t="n">
        <f aca="false">IF(OR(AE174=2 , AE174=5),AG173+AF173*R174+AH173*W174,0)</f>
        <v>0</v>
      </c>
      <c r="AH174" s="0" t="n">
        <f aca="false">IF(OR(AE174=4 , AE174=6),AH173+V174*AG173+AF173*T174,0)</f>
        <v>52005.0553845554</v>
      </c>
      <c r="AI174" s="0" t="n">
        <f aca="false">AF174+AG174*I174+AH174*J174</f>
        <v>88148.5688768214</v>
      </c>
    </row>
    <row r="175" customFormat="false" ht="12.8" hidden="false" customHeight="false" outlineLevel="0" collapsed="false">
      <c r="A175" s="0" t="n">
        <v>173</v>
      </c>
      <c r="B175" s="0" t="n">
        <v>2583.56</v>
      </c>
      <c r="C175" s="0" t="n">
        <v>79441.7</v>
      </c>
      <c r="D175" s="0" t="n">
        <v>327.67</v>
      </c>
      <c r="E175" s="0" t="n">
        <v>2259.7</v>
      </c>
      <c r="F175" s="0" t="n">
        <v>665722</v>
      </c>
      <c r="G175" s="0" t="n">
        <v>1544.42</v>
      </c>
      <c r="H175" s="0" t="n">
        <v>940659</v>
      </c>
      <c r="I175" s="0" t="n">
        <v>0.5376</v>
      </c>
      <c r="J175" s="0" t="n">
        <v>1.713</v>
      </c>
      <c r="K175" s="0" t="n">
        <v>5.5</v>
      </c>
      <c r="L175" s="0" t="n">
        <v>16</v>
      </c>
      <c r="M175" s="0" t="n">
        <v>10</v>
      </c>
      <c r="N175" s="0" t="n">
        <v>5.26</v>
      </c>
      <c r="O175" s="0" t="n">
        <v>7.51</v>
      </c>
      <c r="P175" s="0" t="n">
        <v>3.95</v>
      </c>
      <c r="R175" s="0" t="n">
        <f aca="false">1/I175</f>
        <v>1.86011904761905</v>
      </c>
      <c r="S175" s="0" t="n">
        <f aca="false">I175</f>
        <v>0.5376</v>
      </c>
      <c r="T175" s="0" t="n">
        <f aca="false">1/J175</f>
        <v>0.583771161704612</v>
      </c>
      <c r="U175" s="0" t="n">
        <f aca="false">J175</f>
        <v>1.713</v>
      </c>
      <c r="V175" s="0" t="n">
        <f aca="false">S175/U175</f>
        <v>0.313835376532399</v>
      </c>
      <c r="W175" s="0" t="n">
        <f aca="false">1/V175</f>
        <v>3.18638392857143</v>
      </c>
      <c r="X175" s="0" t="n">
        <f aca="false">R176-R175</f>
        <v>0.00590073219061837</v>
      </c>
      <c r="Y175" s="0" t="n">
        <f aca="false">S176-S175</f>
        <v>-0.00170000000000003</v>
      </c>
      <c r="Z175" s="0" t="n">
        <f aca="false">T176-T175</f>
        <v>0.0116441404686541</v>
      </c>
      <c r="AA175" s="0" t="n">
        <f aca="false">U176-U175</f>
        <v>-0.0335000000000001</v>
      </c>
      <c r="AB175" s="0" t="n">
        <f aca="false">V176-V175</f>
        <v>0.00524768390225383</v>
      </c>
      <c r="AC175" s="0" t="n">
        <f aca="false">W176-W175</f>
        <v>-0.0524037083810938</v>
      </c>
      <c r="AD175" s="0" t="str">
        <f aca="false">INDEX($R$1:$W$1,MATCH(MAX(X175:AC175),X175:AC175,0))</f>
        <v>D_to_pound</v>
      </c>
      <c r="AE175" s="0" t="n">
        <f aca="false">MATCH(MAX(X175:AC175),X175:AC175,0)</f>
        <v>3</v>
      </c>
      <c r="AF175" s="0" t="n">
        <f aca="false">IF(OR(AE175=1 , AE175=3),AF174+AG174*S175+AH174*U175,0)</f>
        <v>89084.6598737434</v>
      </c>
      <c r="AG175" s="0" t="n">
        <f aca="false">IF(OR(AE175=2 , AE175=5),AG174+AF174*R175+AH174*W175,0)</f>
        <v>0</v>
      </c>
      <c r="AH175" s="0" t="n">
        <f aca="false">IF(OR(AE175=4 , AE175=6),AH174+V175*AG174+AF174*T175,0)</f>
        <v>0</v>
      </c>
      <c r="AI175" s="0" t="n">
        <f aca="false">AF175+AG175*I175+AH175*J175</f>
        <v>89084.6598737434</v>
      </c>
    </row>
    <row r="176" customFormat="false" ht="12.8" hidden="false" customHeight="false" outlineLevel="0" collapsed="false">
      <c r="A176" s="0" t="n">
        <v>174</v>
      </c>
      <c r="B176" s="0" t="n">
        <v>2627.25</v>
      </c>
      <c r="C176" s="0" t="n">
        <v>103279.8</v>
      </c>
      <c r="D176" s="0" t="n">
        <v>331.89</v>
      </c>
      <c r="E176" s="0" t="n">
        <v>2255.4</v>
      </c>
      <c r="F176" s="0" t="n">
        <v>611800</v>
      </c>
      <c r="G176" s="0" t="n">
        <v>1550.06</v>
      </c>
      <c r="H176" s="0" t="n">
        <v>813389</v>
      </c>
      <c r="I176" s="0" t="n">
        <v>0.5359</v>
      </c>
      <c r="J176" s="0" t="n">
        <v>1.6795</v>
      </c>
      <c r="K176" s="0" t="n">
        <v>5.5</v>
      </c>
      <c r="L176" s="0" t="n">
        <v>16</v>
      </c>
      <c r="M176" s="0" t="n">
        <v>10</v>
      </c>
      <c r="N176" s="0" t="n">
        <v>5.26</v>
      </c>
      <c r="O176" s="0" t="n">
        <v>7.51</v>
      </c>
      <c r="P176" s="0" t="n">
        <v>3.95</v>
      </c>
      <c r="R176" s="0" t="n">
        <f aca="false">1/I176</f>
        <v>1.86601977980967</v>
      </c>
      <c r="S176" s="0" t="n">
        <f aca="false">I176</f>
        <v>0.5359</v>
      </c>
      <c r="T176" s="0" t="n">
        <f aca="false">1/J176</f>
        <v>0.595415302173266</v>
      </c>
      <c r="U176" s="0" t="n">
        <f aca="false">J176</f>
        <v>1.6795</v>
      </c>
      <c r="V176" s="0" t="n">
        <f aca="false">S176/U176</f>
        <v>0.319083060434653</v>
      </c>
      <c r="W176" s="0" t="n">
        <f aca="false">1/V176</f>
        <v>3.13398022019033</v>
      </c>
      <c r="X176" s="0" t="n">
        <f aca="false">R177-R176</f>
        <v>0.00734102948220361</v>
      </c>
      <c r="Y176" s="0" t="n">
        <f aca="false">S177-S176</f>
        <v>-0.00209999999999999</v>
      </c>
      <c r="Z176" s="0" t="n">
        <f aca="false">T177-T176</f>
        <v>0.0128572039094591</v>
      </c>
      <c r="AA176" s="0" t="n">
        <f aca="false">U177-U176</f>
        <v>-0.0354999999999999</v>
      </c>
      <c r="AB176" s="0" t="n">
        <f aca="false">V177-V176</f>
        <v>0.00561280331230546</v>
      </c>
      <c r="AC176" s="0" t="n">
        <f aca="false">W177-W176</f>
        <v>-0.0541750497145004</v>
      </c>
      <c r="AD176" s="0" t="str">
        <f aca="false">INDEX($R$1:$W$1,MATCH(MAX(X176:AC176),X176:AC176,0))</f>
        <v>D_to_pound</v>
      </c>
      <c r="AE176" s="0" t="n">
        <f aca="false">MATCH(MAX(X176:AC176),X176:AC176,0)</f>
        <v>3</v>
      </c>
      <c r="AF176" s="0" t="n">
        <f aca="false">IF(OR(AE176=1 , AE176=3),AF175+AG175*S176+AH175*U176,0)</f>
        <v>89084.6598737434</v>
      </c>
      <c r="AG176" s="0" t="n">
        <f aca="false">IF(OR(AE176=2 , AE176=5),AG175+AF175*R176+AH175*W176,0)</f>
        <v>0</v>
      </c>
      <c r="AH176" s="0" t="n">
        <f aca="false">IF(OR(AE176=4 , AE176=6),AH175+V176*AG175+AF175*T176,0)</f>
        <v>0</v>
      </c>
      <c r="AI176" s="0" t="n">
        <f aca="false">AF176+AG176*I176+AH176*J176</f>
        <v>89084.6598737434</v>
      </c>
    </row>
    <row r="177" customFormat="false" ht="12.8" hidden="false" customHeight="false" outlineLevel="0" collapsed="false">
      <c r="A177" s="0" t="n">
        <v>175</v>
      </c>
      <c r="B177" s="0" t="n">
        <v>2669.59</v>
      </c>
      <c r="C177" s="0" t="n">
        <v>107985.4</v>
      </c>
      <c r="D177" s="0" t="n">
        <v>336.95</v>
      </c>
      <c r="E177" s="0" t="n">
        <v>2230.3</v>
      </c>
      <c r="F177" s="0" t="n">
        <v>614994</v>
      </c>
      <c r="G177" s="0" t="n">
        <v>1568.9</v>
      </c>
      <c r="H177" s="0" t="n">
        <v>459634</v>
      </c>
      <c r="I177" s="0" t="n">
        <v>0.5338</v>
      </c>
      <c r="J177" s="0" t="n">
        <v>1.644</v>
      </c>
      <c r="K177" s="0" t="n">
        <v>5.5</v>
      </c>
      <c r="L177" s="0" t="n">
        <v>16</v>
      </c>
      <c r="M177" s="0" t="n">
        <v>10</v>
      </c>
      <c r="N177" s="0" t="n">
        <v>5.23</v>
      </c>
      <c r="O177" s="0" t="n">
        <v>8.1</v>
      </c>
      <c r="P177" s="0" t="n">
        <v>3.73</v>
      </c>
      <c r="R177" s="0" t="n">
        <f aca="false">1/I177</f>
        <v>1.87336080929187</v>
      </c>
      <c r="S177" s="0" t="n">
        <f aca="false">I177</f>
        <v>0.5338</v>
      </c>
      <c r="T177" s="0" t="n">
        <f aca="false">1/J177</f>
        <v>0.608272506082725</v>
      </c>
      <c r="U177" s="0" t="n">
        <f aca="false">J177</f>
        <v>1.644</v>
      </c>
      <c r="V177" s="0" t="n">
        <f aca="false">S177/U177</f>
        <v>0.324695863746959</v>
      </c>
      <c r="W177" s="0" t="n">
        <f aca="false">1/V177</f>
        <v>3.07980517047583</v>
      </c>
      <c r="X177" s="0" t="n">
        <f aca="false">R178-R177</f>
        <v>0.000702159223872512</v>
      </c>
      <c r="Y177" s="0" t="n">
        <f aca="false">S178-S177</f>
        <v>-0.000199999999999978</v>
      </c>
      <c r="Z177" s="0" t="n">
        <f aca="false">T178-T177</f>
        <v>0.0128455063396353</v>
      </c>
      <c r="AA177" s="0" t="n">
        <f aca="false">U178-U177</f>
        <v>-0.0340000000000003</v>
      </c>
      <c r="AB177" s="0" t="n">
        <f aca="false">V178-V177</f>
        <v>0.00673270768161288</v>
      </c>
      <c r="AC177" s="0" t="n">
        <f aca="false">W178-W177</f>
        <v>-0.0625637911654899</v>
      </c>
      <c r="AD177" s="0" t="str">
        <f aca="false">INDEX($R$1:$W$1,MATCH(MAX(X177:AC177),X177:AC177,0))</f>
        <v>D_to_pound</v>
      </c>
      <c r="AE177" s="0" t="n">
        <f aca="false">MATCH(MAX(X177:AC177),X177:AC177,0)</f>
        <v>3</v>
      </c>
      <c r="AF177" s="0" t="n">
        <f aca="false">IF(OR(AE177=1 , AE177=3),AF176+AG176*S177+AH176*U177,0)</f>
        <v>89084.6598737434</v>
      </c>
      <c r="AG177" s="0" t="n">
        <f aca="false">IF(OR(AE177=2 , AE177=5),AG176+AF176*R177+AH176*W177,0)</f>
        <v>0</v>
      </c>
      <c r="AH177" s="0" t="n">
        <f aca="false">IF(OR(AE177=4 , AE177=6),AH176+V177*AG176+AF176*T177,0)</f>
        <v>0</v>
      </c>
      <c r="AI177" s="0" t="n">
        <f aca="false">AF177+AG177*I177+AH177*J177</f>
        <v>89084.6598737434</v>
      </c>
    </row>
    <row r="178" customFormat="false" ht="12.8" hidden="false" customHeight="false" outlineLevel="0" collapsed="false">
      <c r="A178" s="0" t="n">
        <v>176</v>
      </c>
      <c r="B178" s="0" t="n">
        <v>2687.84</v>
      </c>
      <c r="C178" s="0" t="n">
        <v>97482.3</v>
      </c>
      <c r="D178" s="0" t="n">
        <v>336.87</v>
      </c>
      <c r="E178" s="0" t="n">
        <v>2226.1</v>
      </c>
      <c r="F178" s="0" t="n">
        <v>591529</v>
      </c>
      <c r="G178" s="0" t="n">
        <v>1564.81</v>
      </c>
      <c r="H178" s="0" t="n">
        <v>422896</v>
      </c>
      <c r="I178" s="0" t="n">
        <v>0.5336</v>
      </c>
      <c r="J178" s="0" t="n">
        <v>1.61</v>
      </c>
      <c r="K178" s="0" t="n">
        <v>5.5</v>
      </c>
      <c r="L178" s="0" t="n">
        <v>16</v>
      </c>
      <c r="M178" s="0" t="n">
        <v>10</v>
      </c>
      <c r="N178" s="0" t="n">
        <v>5.23</v>
      </c>
      <c r="O178" s="0" t="n">
        <v>8.1</v>
      </c>
      <c r="P178" s="0" t="n">
        <v>3.73</v>
      </c>
      <c r="R178" s="0" t="n">
        <f aca="false">1/I178</f>
        <v>1.87406296851574</v>
      </c>
      <c r="S178" s="0" t="n">
        <f aca="false">I178</f>
        <v>0.5336</v>
      </c>
      <c r="T178" s="0" t="n">
        <f aca="false">1/J178</f>
        <v>0.62111801242236</v>
      </c>
      <c r="U178" s="0" t="n">
        <f aca="false">J178</f>
        <v>1.61</v>
      </c>
      <c r="V178" s="0" t="n">
        <f aca="false">S178/U178</f>
        <v>0.331428571428571</v>
      </c>
      <c r="W178" s="0" t="n">
        <f aca="false">1/V178</f>
        <v>3.01724137931034</v>
      </c>
      <c r="X178" s="0" t="n">
        <f aca="false">R179-R178</f>
        <v>0.00457689622218771</v>
      </c>
      <c r="Y178" s="0" t="n">
        <f aca="false">S179-S178</f>
        <v>-0.00130000000000008</v>
      </c>
      <c r="Z178" s="0" t="n">
        <f aca="false">T179-T178</f>
        <v>0.00584123522654256</v>
      </c>
      <c r="AA178" s="0" t="n">
        <f aca="false">U179-U178</f>
        <v>-0.0149999999999999</v>
      </c>
      <c r="AB178" s="0" t="n">
        <f aca="false">V179-V178</f>
        <v>0.00230183609493945</v>
      </c>
      <c r="AC178" s="0" t="n">
        <f aca="false">W179-W178</f>
        <v>-0.0208107950533458</v>
      </c>
      <c r="AD178" s="0" t="str">
        <f aca="false">INDEX($R$1:$W$1,MATCH(MAX(X178:AC178),X178:AC178,0))</f>
        <v>D_to_pound</v>
      </c>
      <c r="AE178" s="0" t="n">
        <f aca="false">MATCH(MAX(X178:AC178),X178:AC178,0)</f>
        <v>3</v>
      </c>
      <c r="AF178" s="0" t="n">
        <f aca="false">IF(OR(AE178=1 , AE178=3),AF177+AG177*S178+AH177*U178,0)</f>
        <v>89084.6598737434</v>
      </c>
      <c r="AG178" s="0" t="n">
        <f aca="false">IF(OR(AE178=2 , AE178=5),AG177+AF177*R178+AH177*W178,0)</f>
        <v>0</v>
      </c>
      <c r="AH178" s="0" t="n">
        <f aca="false">IF(OR(AE178=4 , AE178=6),AH177+V178*AG177+AF177*T178,0)</f>
        <v>0</v>
      </c>
      <c r="AI178" s="0" t="n">
        <f aca="false">AF178+AG178*I178+AH178*J178</f>
        <v>89084.6598737434</v>
      </c>
    </row>
    <row r="179" customFormat="false" ht="12.8" hidden="false" customHeight="false" outlineLevel="0" collapsed="false">
      <c r="A179" s="0" t="n">
        <v>177</v>
      </c>
      <c r="B179" s="0" t="n">
        <v>2727.93</v>
      </c>
      <c r="C179" s="0" t="n">
        <v>107621.8</v>
      </c>
      <c r="D179" s="0" t="n">
        <v>339.74</v>
      </c>
      <c r="E179" s="0" t="n">
        <v>2250.3</v>
      </c>
      <c r="F179" s="0" t="n">
        <v>604760</v>
      </c>
      <c r="G179" s="0" t="n">
        <v>1572.19</v>
      </c>
      <c r="H179" s="0" t="n">
        <v>376552</v>
      </c>
      <c r="I179" s="0" t="n">
        <v>0.5323</v>
      </c>
      <c r="J179" s="0" t="n">
        <v>1.595</v>
      </c>
      <c r="K179" s="0" t="n">
        <v>5.5</v>
      </c>
      <c r="L179" s="0" t="n">
        <v>16</v>
      </c>
      <c r="M179" s="0" t="n">
        <v>10</v>
      </c>
      <c r="N179" s="0" t="n">
        <v>5.23</v>
      </c>
      <c r="O179" s="0" t="n">
        <v>8.1</v>
      </c>
      <c r="P179" s="0" t="n">
        <v>3.73</v>
      </c>
      <c r="R179" s="0" t="n">
        <f aca="false">1/I179</f>
        <v>1.87863986473793</v>
      </c>
      <c r="S179" s="0" t="n">
        <f aca="false">I179</f>
        <v>0.5323</v>
      </c>
      <c r="T179" s="0" t="n">
        <f aca="false">1/J179</f>
        <v>0.626959247648903</v>
      </c>
      <c r="U179" s="0" t="n">
        <f aca="false">J179</f>
        <v>1.595</v>
      </c>
      <c r="V179" s="0" t="n">
        <f aca="false">S179/U179</f>
        <v>0.333730407523511</v>
      </c>
      <c r="W179" s="0" t="n">
        <f aca="false">1/V179</f>
        <v>2.996430584257</v>
      </c>
      <c r="X179" s="0" t="n">
        <f aca="false">R180-R179</f>
        <v>0.00672966769042627</v>
      </c>
      <c r="Y179" s="0" t="n">
        <f aca="false">S180-S179</f>
        <v>-0.00190000000000001</v>
      </c>
      <c r="Z179" s="0" t="n">
        <f aca="false">T180-T179</f>
        <v>-0.0123310976796343</v>
      </c>
      <c r="AA179" s="0" t="n">
        <f aca="false">U180-U179</f>
        <v>0.032</v>
      </c>
      <c r="AB179" s="0" t="n">
        <f aca="false">V180-V179</f>
        <v>-0.00773163677981092</v>
      </c>
      <c r="AC179" s="0" t="n">
        <f aca="false">W180-W179</f>
        <v>0.0710656450039373</v>
      </c>
      <c r="AD179" s="0" t="str">
        <f aca="false">INDEX($R$1:$W$1,MATCH(MAX(X179:AC179),X179:AC179,0))</f>
        <v>pound_to_SG</v>
      </c>
      <c r="AE179" s="0" t="n">
        <f aca="false">MATCH(MAX(X179:AC179),X179:AC179,0)</f>
        <v>6</v>
      </c>
      <c r="AF179" s="0" t="n">
        <f aca="false">IF(OR(AE179=1 , AE179=3),AF178+AG178*S179+AH178*U179,0)</f>
        <v>0</v>
      </c>
      <c r="AG179" s="0" t="n">
        <f aca="false">IF(OR(AE179=2 , AE179=5),AG178+AF178*R179+AH178*W179,0)</f>
        <v>0</v>
      </c>
      <c r="AH179" s="0" t="n">
        <f aca="false">IF(OR(AE179=4 , AE179=6),AH178+V179*AG178+AF178*T179,0)</f>
        <v>55852.4513315005</v>
      </c>
      <c r="AI179" s="0" t="n">
        <f aca="false">AF179+AG179*I179+AH179*J179</f>
        <v>89084.6598737434</v>
      </c>
    </row>
    <row r="180" customFormat="false" ht="12.8" hidden="false" customHeight="false" outlineLevel="0" collapsed="false">
      <c r="A180" s="0" t="n">
        <v>178</v>
      </c>
      <c r="B180" s="0" t="n">
        <v>2743.96</v>
      </c>
      <c r="C180" s="0" t="n">
        <v>84598.9</v>
      </c>
      <c r="D180" s="0" t="n">
        <v>342</v>
      </c>
      <c r="E180" s="0" t="n">
        <v>2275</v>
      </c>
      <c r="F180" s="0" t="n">
        <v>592417</v>
      </c>
      <c r="G180" s="0" t="n">
        <v>1605.1</v>
      </c>
      <c r="H180" s="0" t="n">
        <v>490221</v>
      </c>
      <c r="I180" s="0" t="n">
        <v>0.5304</v>
      </c>
      <c r="J180" s="0" t="n">
        <v>1.627</v>
      </c>
      <c r="K180" s="0" t="n">
        <v>5.5</v>
      </c>
      <c r="L180" s="0" t="n">
        <v>16</v>
      </c>
      <c r="M180" s="0" t="n">
        <v>10</v>
      </c>
      <c r="N180" s="0" t="n">
        <v>5.23</v>
      </c>
      <c r="O180" s="0" t="n">
        <v>8.1</v>
      </c>
      <c r="P180" s="0" t="n">
        <v>3.73</v>
      </c>
      <c r="R180" s="0" t="n">
        <f aca="false">1/I180</f>
        <v>1.88536953242836</v>
      </c>
      <c r="S180" s="0" t="n">
        <f aca="false">I180</f>
        <v>0.5304</v>
      </c>
      <c r="T180" s="0" t="n">
        <f aca="false">1/J180</f>
        <v>0.614628149969269</v>
      </c>
      <c r="U180" s="0" t="n">
        <f aca="false">J180</f>
        <v>1.627</v>
      </c>
      <c r="V180" s="0" t="n">
        <f aca="false">S180/U180</f>
        <v>0.3259987707437</v>
      </c>
      <c r="W180" s="0" t="n">
        <f aca="false">1/V180</f>
        <v>3.06749622926094</v>
      </c>
      <c r="X180" s="0" t="n">
        <f aca="false">R181-R180</f>
        <v>-0.00637667260122332</v>
      </c>
      <c r="Y180" s="0" t="n">
        <f aca="false">S181-S180</f>
        <v>0.00180000000000002</v>
      </c>
      <c r="Z180" s="0" t="n">
        <f aca="false">T181-T180</f>
        <v>-0.00524362833611813</v>
      </c>
      <c r="AA180" s="0" t="n">
        <f aca="false">U181-U180</f>
        <v>0.014</v>
      </c>
      <c r="AB180" s="0" t="n">
        <f aca="false">V181-V180</f>
        <v>-0.00168432833053733</v>
      </c>
      <c r="AC180" s="0" t="n">
        <f aca="false">W181-W180</f>
        <v>0.0159310537153892</v>
      </c>
      <c r="AD180" s="0" t="str">
        <f aca="false">INDEX($R$1:$W$1,MATCH(MAX(X180:AC180),X180:AC180,0))</f>
        <v>pound_to_SG</v>
      </c>
      <c r="AE180" s="0" t="n">
        <f aca="false">MATCH(MAX(X180:AC180),X180:AC180,0)</f>
        <v>6</v>
      </c>
      <c r="AF180" s="0" t="n">
        <f aca="false">IF(OR(AE180=1 , AE180=3),AF179+AG179*S180+AH179*U180,0)</f>
        <v>0</v>
      </c>
      <c r="AG180" s="0" t="n">
        <f aca="false">IF(OR(AE180=2 , AE180=5),AG179+AF179*R180+AH179*W180,0)</f>
        <v>0</v>
      </c>
      <c r="AH180" s="0" t="n">
        <f aca="false">IF(OR(AE180=4 , AE180=6),AH179+V180*AG179+AF179*T180,0)</f>
        <v>55852.4513315005</v>
      </c>
      <c r="AI180" s="0" t="n">
        <f aca="false">AF180+AG180*I180+AH180*J180</f>
        <v>90871.9383163514</v>
      </c>
    </row>
    <row r="181" customFormat="false" ht="12.8" hidden="false" customHeight="false" outlineLevel="0" collapsed="false">
      <c r="A181" s="0" t="n">
        <v>179</v>
      </c>
      <c r="B181" s="0" t="n">
        <v>2719.37</v>
      </c>
      <c r="C181" s="0" t="n">
        <v>85804.5</v>
      </c>
      <c r="D181" s="0" t="n">
        <v>341.09</v>
      </c>
      <c r="E181" s="0" t="n">
        <v>2231.6</v>
      </c>
      <c r="F181" s="0" t="n">
        <v>734593</v>
      </c>
      <c r="G181" s="0" t="n">
        <v>1543.01</v>
      </c>
      <c r="H181" s="0" t="n">
        <v>416597</v>
      </c>
      <c r="I181" s="0" t="n">
        <v>0.5322</v>
      </c>
      <c r="J181" s="0" t="n">
        <v>1.641</v>
      </c>
      <c r="K181" s="0" t="n">
        <v>5.5</v>
      </c>
      <c r="L181" s="0" t="n">
        <v>16</v>
      </c>
      <c r="M181" s="0" t="n">
        <v>10</v>
      </c>
      <c r="N181" s="0" t="n">
        <v>4.71</v>
      </c>
      <c r="O181" s="0" t="n">
        <v>9.45</v>
      </c>
      <c r="P181" s="0" t="n">
        <v>3.71</v>
      </c>
      <c r="R181" s="0" t="n">
        <f aca="false">1/I181</f>
        <v>1.87899285982713</v>
      </c>
      <c r="S181" s="0" t="n">
        <f aca="false">I181</f>
        <v>0.5322</v>
      </c>
      <c r="T181" s="0" t="n">
        <f aca="false">1/J181</f>
        <v>0.60938452163315</v>
      </c>
      <c r="U181" s="0" t="n">
        <f aca="false">J181</f>
        <v>1.641</v>
      </c>
      <c r="V181" s="0" t="n">
        <f aca="false">S181/U181</f>
        <v>0.324314442413163</v>
      </c>
      <c r="W181" s="0" t="n">
        <f aca="false">1/V181</f>
        <v>3.08342728297632</v>
      </c>
      <c r="X181" s="0" t="n">
        <f aca="false">R182-R181</f>
        <v>-0.00246818352763944</v>
      </c>
      <c r="Y181" s="0" t="n">
        <f aca="false">S182-S181</f>
        <v>0.000700000000000034</v>
      </c>
      <c r="Z181" s="0" t="n">
        <f aca="false">T182-T181</f>
        <v>-0.000556515544870462</v>
      </c>
      <c r="AA181" s="0" t="n">
        <f aca="false">U182-U181</f>
        <v>0.00150000000000006</v>
      </c>
      <c r="AB181" s="0" t="n">
        <f aca="false">V182-V181</f>
        <v>0.000130002031281773</v>
      </c>
      <c r="AC181" s="0" t="n">
        <f aca="false">W182-W181</f>
        <v>-0.00123550215440682</v>
      </c>
      <c r="AD181" s="0" t="str">
        <f aca="false">INDEX($R$1:$W$1,MATCH(MAX(X181:AC181),X181:AC181,0))</f>
        <v>pound_to_D</v>
      </c>
      <c r="AE181" s="0" t="n">
        <f aca="false">MATCH(MAX(X181:AC181),X181:AC181,0)</f>
        <v>4</v>
      </c>
      <c r="AF181" s="0" t="n">
        <f aca="false">IF(OR(AE181=1 , AE181=3),AF180+AG180*S181+AH180*U181,0)</f>
        <v>0</v>
      </c>
      <c r="AG181" s="0" t="n">
        <f aca="false">IF(OR(AE181=2 , AE181=5),AG180+AF180*R181+AH180*W181,0)</f>
        <v>0</v>
      </c>
      <c r="AH181" s="0" t="n">
        <f aca="false">IF(OR(AE181=4 , AE181=6),AH180+V181*AG180+AF180*T181,0)</f>
        <v>55852.4513315005</v>
      </c>
      <c r="AI181" s="0" t="n">
        <f aca="false">AF181+AG181*I181+AH181*J181</f>
        <v>91653.8726349924</v>
      </c>
    </row>
    <row r="182" customFormat="false" ht="12.8" hidden="false" customHeight="false" outlineLevel="0" collapsed="false">
      <c r="A182" s="0" t="n">
        <v>180</v>
      </c>
      <c r="B182" s="0" t="n">
        <v>2729.73</v>
      </c>
      <c r="C182" s="0" t="n">
        <v>65209.9</v>
      </c>
      <c r="D182" s="0" t="n">
        <v>341.92</v>
      </c>
      <c r="E182" s="0" t="n">
        <v>2215.5</v>
      </c>
      <c r="F182" s="0" t="n">
        <v>487972</v>
      </c>
      <c r="G182" s="0" t="n">
        <v>1522.21</v>
      </c>
      <c r="H182" s="0" t="n">
        <v>321709</v>
      </c>
      <c r="I182" s="0" t="n">
        <v>0.5329</v>
      </c>
      <c r="J182" s="0" t="n">
        <v>1.6425</v>
      </c>
      <c r="K182" s="0" t="n">
        <v>5.5</v>
      </c>
      <c r="L182" s="0" t="n">
        <v>16</v>
      </c>
      <c r="M182" s="0" t="n">
        <v>10</v>
      </c>
      <c r="N182" s="0" t="n">
        <v>4.71</v>
      </c>
      <c r="O182" s="0" t="n">
        <v>9.45</v>
      </c>
      <c r="P182" s="0" t="n">
        <v>3.71</v>
      </c>
      <c r="R182" s="0" t="n">
        <f aca="false">1/I182</f>
        <v>1.87652467629949</v>
      </c>
      <c r="S182" s="0" t="n">
        <f aca="false">I182</f>
        <v>0.5329</v>
      </c>
      <c r="T182" s="0" t="n">
        <f aca="false">1/J182</f>
        <v>0.60882800608828</v>
      </c>
      <c r="U182" s="0" t="n">
        <f aca="false">J182</f>
        <v>1.6425</v>
      </c>
      <c r="V182" s="0" t="n">
        <f aca="false">S182/U182</f>
        <v>0.324444444444444</v>
      </c>
      <c r="W182" s="0" t="n">
        <f aca="false">1/V182</f>
        <v>3.08219178082192</v>
      </c>
      <c r="X182" s="0" t="n">
        <f aca="false">R183-R182</f>
        <v>0</v>
      </c>
      <c r="Y182" s="0" t="n">
        <f aca="false">S183-S182</f>
        <v>0</v>
      </c>
      <c r="Z182" s="0" t="n">
        <f aca="false">T183-T182</f>
        <v>0.000928091472695569</v>
      </c>
      <c r="AA182" s="0" t="n">
        <f aca="false">U183-U182</f>
        <v>-0.00249999999999995</v>
      </c>
      <c r="AB182" s="0" t="n">
        <f aca="false">V183-V182</f>
        <v>0.000494579945799434</v>
      </c>
      <c r="AC182" s="0" t="n">
        <f aca="false">W183-W182</f>
        <v>-0.00469131169074855</v>
      </c>
      <c r="AD182" s="0" t="str">
        <f aca="false">INDEX($R$1:$W$1,MATCH(MAX(X182:AC182),X182:AC182,0))</f>
        <v>D_to_pound</v>
      </c>
      <c r="AE182" s="0" t="n">
        <f aca="false">MATCH(MAX(X182:AC182),X182:AC182,0)</f>
        <v>3</v>
      </c>
      <c r="AF182" s="0" t="n">
        <f aca="false">IF(OR(AE182=1 , AE182=3),AF181+AG181*S182+AH181*U182,0)</f>
        <v>91737.6513119896</v>
      </c>
      <c r="AG182" s="0" t="n">
        <f aca="false">IF(OR(AE182=2 , AE182=5),AG181+AF181*R182+AH181*W182,0)</f>
        <v>0</v>
      </c>
      <c r="AH182" s="0" t="n">
        <f aca="false">IF(OR(AE182=4 , AE182=6),AH181+V182*AG181+AF181*T182,0)</f>
        <v>0</v>
      </c>
      <c r="AI182" s="0" t="n">
        <f aca="false">AF182+AG182*I182+AH182*J182</f>
        <v>91737.6513119896</v>
      </c>
    </row>
    <row r="183" customFormat="false" ht="12.8" hidden="false" customHeight="false" outlineLevel="0" collapsed="false">
      <c r="A183" s="0" t="n">
        <v>181</v>
      </c>
      <c r="B183" s="0" t="n">
        <v>2732.88</v>
      </c>
      <c r="C183" s="0" t="n">
        <v>66325.6</v>
      </c>
      <c r="D183" s="0" t="n">
        <v>340.72</v>
      </c>
      <c r="E183" s="0" t="n">
        <v>2205.9</v>
      </c>
      <c r="G183" s="0" t="n">
        <v>1534.11</v>
      </c>
      <c r="H183" s="0" t="n">
        <v>206339</v>
      </c>
      <c r="I183" s="0" t="n">
        <v>0.5329</v>
      </c>
      <c r="J183" s="0" t="n">
        <v>1.64</v>
      </c>
      <c r="K183" s="0" t="n">
        <v>5.5</v>
      </c>
      <c r="L183" s="0" t="n">
        <v>16</v>
      </c>
      <c r="M183" s="0" t="n">
        <v>10</v>
      </c>
      <c r="N183" s="0" t="n">
        <v>4.71</v>
      </c>
      <c r="O183" s="0" t="n">
        <v>9.45</v>
      </c>
      <c r="P183" s="0" t="n">
        <v>3.71</v>
      </c>
      <c r="R183" s="0" t="n">
        <f aca="false">1/I183</f>
        <v>1.87652467629949</v>
      </c>
      <c r="S183" s="0" t="n">
        <f aca="false">I183</f>
        <v>0.5329</v>
      </c>
      <c r="T183" s="0" t="n">
        <f aca="false">1/J183</f>
        <v>0.609756097560976</v>
      </c>
      <c r="U183" s="0" t="n">
        <f aca="false">J183</f>
        <v>1.64</v>
      </c>
      <c r="V183" s="0" t="n">
        <f aca="false">S183/U183</f>
        <v>0.324939024390244</v>
      </c>
      <c r="W183" s="0" t="n">
        <f aca="false">1/V183</f>
        <v>3.07750046913117</v>
      </c>
      <c r="X183" s="0" t="n">
        <f aca="false">R184-R183</f>
        <v>0</v>
      </c>
      <c r="Y183" s="0" t="n">
        <f aca="false">S184-S183</f>
        <v>0</v>
      </c>
      <c r="Z183" s="0" t="n">
        <f aca="false">T184-T183</f>
        <v>0.000930925339787669</v>
      </c>
      <c r="AA183" s="0" t="n">
        <f aca="false">U184-U183</f>
        <v>-0.00249999999999995</v>
      </c>
      <c r="AB183" s="0" t="n">
        <f aca="false">V184-V183</f>
        <v>0.000496090113572878</v>
      </c>
      <c r="AC183" s="0" t="n">
        <f aca="false">W184-W183</f>
        <v>-0.00469131169074899</v>
      </c>
      <c r="AD183" s="0" t="str">
        <f aca="false">INDEX($R$1:$W$1,MATCH(MAX(X183:AC183),X183:AC183,0))</f>
        <v>D_to_pound</v>
      </c>
      <c r="AE183" s="0" t="n">
        <f aca="false">MATCH(MAX(X183:AC183),X183:AC183,0)</f>
        <v>3</v>
      </c>
      <c r="AF183" s="0" t="n">
        <f aca="false">IF(OR(AE183=1 , AE183=3),AF182+AG182*S183+AH182*U183,0)</f>
        <v>91737.6513119896</v>
      </c>
      <c r="AG183" s="0" t="n">
        <f aca="false">IF(OR(AE183=2 , AE183=5),AG182+AF182*R183+AH182*W183,0)</f>
        <v>0</v>
      </c>
      <c r="AH183" s="0" t="n">
        <f aca="false">IF(OR(AE183=4 , AE183=6),AH182+V183*AG182+AF182*T183,0)</f>
        <v>0</v>
      </c>
      <c r="AI183" s="0" t="n">
        <f aca="false">AF183+AG183*I183+AH183*J183</f>
        <v>91737.6513119896</v>
      </c>
    </row>
    <row r="184" customFormat="false" ht="12.8" hidden="false" customHeight="false" outlineLevel="0" collapsed="false">
      <c r="A184" s="0" t="n">
        <v>182</v>
      </c>
      <c r="B184" s="0" t="n">
        <v>2666.44</v>
      </c>
      <c r="C184" s="0" t="n">
        <v>89426.9</v>
      </c>
      <c r="D184" s="0" t="n">
        <v>332.03</v>
      </c>
      <c r="E184" s="0" t="n">
        <v>2143.1</v>
      </c>
      <c r="F184" s="0" t="n">
        <v>644725</v>
      </c>
      <c r="G184" s="0" t="n">
        <v>1467.84</v>
      </c>
      <c r="H184" s="0" t="n">
        <v>219253</v>
      </c>
      <c r="I184" s="0" t="n">
        <v>0.5329</v>
      </c>
      <c r="J184" s="0" t="n">
        <v>1.6375</v>
      </c>
      <c r="K184" s="0" t="n">
        <v>5.5</v>
      </c>
      <c r="L184" s="0" t="n">
        <v>16</v>
      </c>
      <c r="M184" s="0" t="n">
        <v>10</v>
      </c>
      <c r="N184" s="0" t="n">
        <v>4.71</v>
      </c>
      <c r="O184" s="0" t="n">
        <v>9.45</v>
      </c>
      <c r="P184" s="0" t="n">
        <v>3.71</v>
      </c>
      <c r="R184" s="0" t="n">
        <f aca="false">1/I184</f>
        <v>1.87652467629949</v>
      </c>
      <c r="S184" s="0" t="n">
        <f aca="false">I184</f>
        <v>0.5329</v>
      </c>
      <c r="T184" s="0" t="n">
        <f aca="false">1/J184</f>
        <v>0.610687022900763</v>
      </c>
      <c r="U184" s="0" t="n">
        <f aca="false">J184</f>
        <v>1.6375</v>
      </c>
      <c r="V184" s="0" t="n">
        <f aca="false">S184/U184</f>
        <v>0.325435114503817</v>
      </c>
      <c r="W184" s="0" t="n">
        <f aca="false">1/V184</f>
        <v>3.07280915744042</v>
      </c>
      <c r="X184" s="0" t="n">
        <f aca="false">R185-R184</f>
        <v>-0.00351474934688034</v>
      </c>
      <c r="Y184" s="0" t="n">
        <f aca="false">S185-S184</f>
        <v>0.001</v>
      </c>
      <c r="Z184" s="0" t="n">
        <f aca="false">T185-T184</f>
        <v>-0.00185901681248324</v>
      </c>
      <c r="AA184" s="0" t="n">
        <f aca="false">U185-U184</f>
        <v>0.00499999999999989</v>
      </c>
      <c r="AB184" s="0" t="n">
        <f aca="false">V185-V184</f>
        <v>-0.000381842053284065</v>
      </c>
      <c r="AC184" s="0" t="n">
        <f aca="false">W185-W184</f>
        <v>0.00360964757924664</v>
      </c>
      <c r="AD184" s="0" t="str">
        <f aca="false">INDEX($R$1:$W$1,MATCH(MAX(X184:AC184),X184:AC184,0))</f>
        <v>pound_to_D</v>
      </c>
      <c r="AE184" s="0" t="n">
        <f aca="false">MATCH(MAX(X184:AC184),X184:AC184,0)</f>
        <v>4</v>
      </c>
      <c r="AF184" s="0" t="n">
        <f aca="false">IF(OR(AE184=1 , AE184=3),AF183+AG183*S184+AH183*U184,0)</f>
        <v>0</v>
      </c>
      <c r="AG184" s="0" t="n">
        <f aca="false">IF(OR(AE184=2 , AE184=5),AG183+AF183*R184+AH183*W184,0)</f>
        <v>0</v>
      </c>
      <c r="AH184" s="0" t="n">
        <f aca="false">IF(OR(AE184=4 , AE184=6),AH183+V184*AG183+AF183*T184,0)</f>
        <v>56022.9931676273</v>
      </c>
      <c r="AI184" s="0" t="n">
        <f aca="false">AF184+AG184*I184+AH184*J184</f>
        <v>91737.6513119896</v>
      </c>
    </row>
    <row r="185" customFormat="false" ht="12.8" hidden="false" customHeight="false" outlineLevel="0" collapsed="false">
      <c r="A185" s="0" t="n">
        <v>183</v>
      </c>
      <c r="B185" s="0" t="n">
        <v>2689.64</v>
      </c>
      <c r="C185" s="0" t="n">
        <v>78172.4</v>
      </c>
      <c r="D185" s="0" t="n">
        <v>334.48</v>
      </c>
      <c r="E185" s="0" t="n">
        <v>2137.6</v>
      </c>
      <c r="F185" s="0" t="n">
        <v>683956</v>
      </c>
      <c r="G185" s="0" t="n">
        <v>1458.18</v>
      </c>
      <c r="H185" s="0" t="n">
        <v>209804</v>
      </c>
      <c r="I185" s="0" t="n">
        <v>0.5339</v>
      </c>
      <c r="J185" s="0" t="n">
        <v>1.6425</v>
      </c>
      <c r="K185" s="0" t="n">
        <v>5.5</v>
      </c>
      <c r="L185" s="0" t="n">
        <v>16</v>
      </c>
      <c r="M185" s="0" t="n">
        <v>10</v>
      </c>
      <c r="N185" s="0" t="n">
        <v>4.36</v>
      </c>
      <c r="O185" s="0" t="n">
        <v>9.74</v>
      </c>
      <c r="P185" s="0" t="n">
        <v>3.13</v>
      </c>
      <c r="R185" s="0" t="n">
        <f aca="false">1/I185</f>
        <v>1.87300992695261</v>
      </c>
      <c r="S185" s="0" t="n">
        <f aca="false">I185</f>
        <v>0.5339</v>
      </c>
      <c r="T185" s="0" t="n">
        <f aca="false">1/J185</f>
        <v>0.60882800608828</v>
      </c>
      <c r="U185" s="0" t="n">
        <f aca="false">J185</f>
        <v>1.6425</v>
      </c>
      <c r="V185" s="0" t="n">
        <f aca="false">S185/U185</f>
        <v>0.325053272450533</v>
      </c>
      <c r="W185" s="0" t="n">
        <f aca="false">1/V185</f>
        <v>3.07641880501967</v>
      </c>
      <c r="X185" s="0" t="n">
        <f aca="false">R186-R185</f>
        <v>-0.00664187917359094</v>
      </c>
      <c r="Y185" s="0" t="n">
        <f aca="false">S186-S185</f>
        <v>0.00190000000000001</v>
      </c>
      <c r="Z185" s="0" t="n">
        <f aca="false">T186-T185</f>
        <v>-0.0134127039150141</v>
      </c>
      <c r="AA185" s="0" t="n">
        <f aca="false">U186-U185</f>
        <v>0.0369999999999999</v>
      </c>
      <c r="AB185" s="0" t="n">
        <f aca="false">V186-V185</f>
        <v>-0.00602975354609686</v>
      </c>
      <c r="AC185" s="0" t="n">
        <f aca="false">W186-W185</f>
        <v>0.0581463312252004</v>
      </c>
      <c r="AD185" s="0" t="str">
        <f aca="false">INDEX($R$1:$W$1,MATCH(MAX(X185:AC185),X185:AC185,0))</f>
        <v>pound_to_SG</v>
      </c>
      <c r="AE185" s="0" t="n">
        <f aca="false">MATCH(MAX(X185:AC185),X185:AC185,0)</f>
        <v>6</v>
      </c>
      <c r="AF185" s="0" t="n">
        <f aca="false">IF(OR(AE185=1 , AE185=3),AF184+AG184*S185+AH184*U185,0)</f>
        <v>0</v>
      </c>
      <c r="AG185" s="0" t="n">
        <f aca="false">IF(OR(AE185=2 , AE185=5),AG184+AF184*R185+AH184*W185,0)</f>
        <v>0</v>
      </c>
      <c r="AH185" s="0" t="n">
        <f aca="false">IF(OR(AE185=4 , AE185=6),AH184+V185*AG184+AF184*T185,0)</f>
        <v>56022.9931676273</v>
      </c>
      <c r="AI185" s="0" t="n">
        <f aca="false">AF185+AG185*I185+AH185*J185</f>
        <v>92017.7662778278</v>
      </c>
    </row>
    <row r="186" customFormat="false" ht="12.8" hidden="false" customHeight="false" outlineLevel="0" collapsed="false">
      <c r="A186" s="0" t="n">
        <v>184</v>
      </c>
      <c r="B186" s="0" t="n">
        <v>2732.88</v>
      </c>
      <c r="C186" s="0" t="n">
        <v>80232.7</v>
      </c>
      <c r="D186" s="0" t="n">
        <v>342.86</v>
      </c>
      <c r="E186" s="0" t="n">
        <v>2162.7</v>
      </c>
      <c r="G186" s="0" t="n">
        <v>1516.4</v>
      </c>
      <c r="H186" s="0" t="n">
        <v>342363</v>
      </c>
      <c r="I186" s="0" t="n">
        <v>0.5358</v>
      </c>
      <c r="J186" s="0" t="n">
        <v>1.6795</v>
      </c>
      <c r="K186" s="0" t="n">
        <v>5.5</v>
      </c>
      <c r="L186" s="0" t="n">
        <v>16</v>
      </c>
      <c r="M186" s="0" t="n">
        <v>10</v>
      </c>
      <c r="N186" s="0" t="n">
        <v>4.36</v>
      </c>
      <c r="O186" s="0" t="n">
        <v>9.74</v>
      </c>
      <c r="P186" s="0" t="n">
        <v>3.13</v>
      </c>
      <c r="R186" s="0" t="n">
        <f aca="false">1/I186</f>
        <v>1.86636804777902</v>
      </c>
      <c r="S186" s="0" t="n">
        <f aca="false">I186</f>
        <v>0.5358</v>
      </c>
      <c r="T186" s="0" t="n">
        <f aca="false">1/J186</f>
        <v>0.595415302173266</v>
      </c>
      <c r="U186" s="0" t="n">
        <f aca="false">J186</f>
        <v>1.6795</v>
      </c>
      <c r="V186" s="0" t="n">
        <f aca="false">S186/U186</f>
        <v>0.319023518904436</v>
      </c>
      <c r="W186" s="0" t="n">
        <f aca="false">1/V186</f>
        <v>3.13456513624487</v>
      </c>
      <c r="X186" s="0" t="n">
        <f aca="false">R187-R186</f>
        <v>-0.0134868174658851</v>
      </c>
      <c r="Y186" s="0" t="n">
        <f aca="false">S187-S186</f>
        <v>0.00390000000000001</v>
      </c>
      <c r="Z186" s="0" t="n">
        <f aca="false">T187-T186</f>
        <v>0</v>
      </c>
      <c r="AA186" s="0" t="n">
        <f aca="false">U187-U186</f>
        <v>0</v>
      </c>
      <c r="AB186" s="0" t="n">
        <f aca="false">V187-V186</f>
        <v>0.00232211967847573</v>
      </c>
      <c r="AC186" s="0" t="n">
        <f aca="false">W187-W186</f>
        <v>-0.0226511099339537</v>
      </c>
      <c r="AD186" s="0" t="str">
        <f aca="false">INDEX($R$1:$W$1,MATCH(MAX(X186:AC186),X186:AC186,0))</f>
        <v>SG_to_D</v>
      </c>
      <c r="AE186" s="0" t="n">
        <f aca="false">MATCH(MAX(X186:AC186),X186:AC186,0)</f>
        <v>2</v>
      </c>
      <c r="AF186" s="0" t="n">
        <f aca="false">IF(OR(AE186=1 , AE186=3),AF185+AG185*S186+AH185*U186,0)</f>
        <v>0</v>
      </c>
      <c r="AG186" s="0" t="n">
        <f aca="false">IF(OR(AE186=2 , AE186=5),AG185+AF185*R186+AH185*W186,0)</f>
        <v>175607.721211329</v>
      </c>
      <c r="AH186" s="0" t="n">
        <f aca="false">IF(OR(AE186=4 , AE186=6),AH185+V186*AG185+AF185*T186,0)</f>
        <v>0</v>
      </c>
      <c r="AI186" s="0" t="n">
        <f aca="false">AF186+AG186*I186+AH186*J186</f>
        <v>94090.61702503</v>
      </c>
    </row>
    <row r="187" customFormat="false" ht="12.8" hidden="false" customHeight="false" outlineLevel="0" collapsed="false">
      <c r="A187" s="0" t="n">
        <v>185</v>
      </c>
      <c r="B187" s="0" t="n">
        <v>2819.68</v>
      </c>
      <c r="C187" s="0" t="n">
        <v>120168.4</v>
      </c>
      <c r="D187" s="0" t="n">
        <v>354</v>
      </c>
      <c r="E187" s="0" t="n">
        <v>2221.1</v>
      </c>
      <c r="F187" s="0" t="n">
        <v>774162</v>
      </c>
      <c r="G187" s="0" t="n">
        <v>1524.35</v>
      </c>
      <c r="H187" s="0" t="n">
        <v>344077</v>
      </c>
      <c r="I187" s="0" t="n">
        <v>0.5397</v>
      </c>
      <c r="J187" s="0" t="n">
        <v>1.6795</v>
      </c>
      <c r="K187" s="0" t="n">
        <v>5.5</v>
      </c>
      <c r="L187" s="0" t="n">
        <v>16</v>
      </c>
      <c r="M187" s="0" t="n">
        <v>10</v>
      </c>
      <c r="N187" s="0" t="n">
        <v>4.36</v>
      </c>
      <c r="O187" s="0" t="n">
        <v>9.74</v>
      </c>
      <c r="P187" s="0" t="n">
        <v>3.13</v>
      </c>
      <c r="R187" s="0" t="n">
        <f aca="false">1/I187</f>
        <v>1.85288123031314</v>
      </c>
      <c r="S187" s="0" t="n">
        <f aca="false">I187</f>
        <v>0.5397</v>
      </c>
      <c r="T187" s="0" t="n">
        <f aca="false">1/J187</f>
        <v>0.595415302173266</v>
      </c>
      <c r="U187" s="0" t="n">
        <f aca="false">J187</f>
        <v>1.6795</v>
      </c>
      <c r="V187" s="0" t="n">
        <f aca="false">S187/U187</f>
        <v>0.321345638582912</v>
      </c>
      <c r="W187" s="0" t="n">
        <f aca="false">1/V187</f>
        <v>3.11191402631091</v>
      </c>
      <c r="X187" s="0" t="n">
        <f aca="false">R188-R187</f>
        <v>-0.000343253284607936</v>
      </c>
      <c r="Y187" s="0" t="n">
        <f aca="false">S188-S187</f>
        <v>9.9999999999989E-005</v>
      </c>
      <c r="Z187" s="0" t="n">
        <f aca="false">T188-T187</f>
        <v>-0.00492224046674095</v>
      </c>
      <c r="AA187" s="0" t="n">
        <f aca="false">U188-U187</f>
        <v>0.014</v>
      </c>
      <c r="AB187" s="0" t="n">
        <f aca="false">V188-V187</f>
        <v>-0.00259748387372938</v>
      </c>
      <c r="AC187" s="0" t="n">
        <f aca="false">W188-W187</f>
        <v>0.0253590377869002</v>
      </c>
      <c r="AD187" s="0" t="str">
        <f aca="false">INDEX($R$1:$W$1,MATCH(MAX(X187:AC187),X187:AC187,0))</f>
        <v>pound_to_SG</v>
      </c>
      <c r="AE187" s="0" t="n">
        <f aca="false">MATCH(MAX(X187:AC187),X187:AC187,0)</f>
        <v>6</v>
      </c>
      <c r="AF187" s="0" t="n">
        <f aca="false">IF(OR(AE187=1 , AE187=3),AF186+AG186*S187+AH186*U187,0)</f>
        <v>0</v>
      </c>
      <c r="AG187" s="0" t="n">
        <f aca="false">IF(OR(AE187=2 , AE187=5),AG186+AF186*R187+AH186*W187,0)</f>
        <v>0</v>
      </c>
      <c r="AH187" s="0" t="n">
        <f aca="false">IF(OR(AE187=4 , AE187=6),AH186+V187*AG186+AF186*T187,0)</f>
        <v>56430.7753127444</v>
      </c>
      <c r="AI187" s="0" t="n">
        <f aca="false">AF187+AG187*I187+AH187*J187</f>
        <v>94775.4871377541</v>
      </c>
    </row>
    <row r="188" customFormat="false" ht="12.8" hidden="false" customHeight="false" outlineLevel="0" collapsed="false">
      <c r="A188" s="0" t="n">
        <v>186</v>
      </c>
      <c r="B188" s="0" t="n">
        <v>2856.26</v>
      </c>
      <c r="C188" s="0" t="n">
        <v>107471.3</v>
      </c>
      <c r="D188" s="0" t="n">
        <v>359.29</v>
      </c>
      <c r="E188" s="0" t="n">
        <v>2287.4</v>
      </c>
      <c r="F188" s="0" t="n">
        <v>1001292</v>
      </c>
      <c r="G188" s="0" t="n">
        <v>1572.95</v>
      </c>
      <c r="H188" s="0" t="n">
        <v>421088</v>
      </c>
      <c r="I188" s="0" t="n">
        <v>0.5398</v>
      </c>
      <c r="J188" s="0" t="n">
        <v>1.6935</v>
      </c>
      <c r="K188" s="0" t="n">
        <v>5.5</v>
      </c>
      <c r="L188" s="0" t="n">
        <v>16</v>
      </c>
      <c r="M188" s="0" t="n">
        <v>10</v>
      </c>
      <c r="N188" s="0" t="n">
        <v>4.36</v>
      </c>
      <c r="O188" s="0" t="n">
        <v>9.74</v>
      </c>
      <c r="P188" s="0" t="n">
        <v>3.13</v>
      </c>
      <c r="R188" s="0" t="n">
        <f aca="false">1/I188</f>
        <v>1.85253797702853</v>
      </c>
      <c r="S188" s="0" t="n">
        <f aca="false">I188</f>
        <v>0.5398</v>
      </c>
      <c r="T188" s="0" t="n">
        <f aca="false">1/J188</f>
        <v>0.590493061706525</v>
      </c>
      <c r="U188" s="0" t="n">
        <f aca="false">J188</f>
        <v>1.6935</v>
      </c>
      <c r="V188" s="0" t="n">
        <f aca="false">S188/U188</f>
        <v>0.318748154709182</v>
      </c>
      <c r="W188" s="0" t="n">
        <f aca="false">1/V188</f>
        <v>3.13727306409781</v>
      </c>
      <c r="X188" s="0" t="n">
        <f aca="false">R189-R188</f>
        <v>-0.00513358020606436</v>
      </c>
      <c r="Y188" s="0" t="n">
        <f aca="false">S189-S188</f>
        <v>0.00149999999999995</v>
      </c>
      <c r="Z188" s="0" t="n">
        <f aca="false">T189-T188</f>
        <v>-0.000870420197091049</v>
      </c>
      <c r="AA188" s="0" t="n">
        <f aca="false">U189-U188</f>
        <v>0.00250000000000017</v>
      </c>
      <c r="AB188" s="0" t="n">
        <f aca="false">V189-V188</f>
        <v>0.000414581139874359</v>
      </c>
      <c r="AC188" s="0" t="n">
        <f aca="false">W189-W188</f>
        <v>-0.00407520708691367</v>
      </c>
      <c r="AD188" s="0" t="str">
        <f aca="false">INDEX($R$1:$W$1,MATCH(MAX(X188:AC188),X188:AC188,0))</f>
        <v>pound_to_D</v>
      </c>
      <c r="AE188" s="0" t="n">
        <f aca="false">MATCH(MAX(X188:AC188),X188:AC188,0)</f>
        <v>4</v>
      </c>
      <c r="AF188" s="0" t="n">
        <f aca="false">IF(OR(AE188=1 , AE188=3),AF187+AG187*S188+AH187*U188,0)</f>
        <v>0</v>
      </c>
      <c r="AG188" s="0" t="n">
        <f aca="false">IF(OR(AE188=2 , AE188=5),AG187+AF187*R188+AH187*W188,0)</f>
        <v>0</v>
      </c>
      <c r="AH188" s="0" t="n">
        <f aca="false">IF(OR(AE188=4 , AE188=6),AH187+V188*AG187+AF187*T188,0)</f>
        <v>56430.7753127444</v>
      </c>
      <c r="AI188" s="0" t="n">
        <f aca="false">AF188+AG188*I188+AH188*J188</f>
        <v>95565.5179921326</v>
      </c>
    </row>
    <row r="189" customFormat="false" ht="12.8" hidden="false" customHeight="false" outlineLevel="0" collapsed="false">
      <c r="A189" s="0" t="n">
        <v>187</v>
      </c>
      <c r="B189" s="0" t="n">
        <v>2878.56</v>
      </c>
      <c r="C189" s="0" t="n">
        <v>81039.8</v>
      </c>
      <c r="D189" s="0" t="n">
        <v>360.86</v>
      </c>
      <c r="E189" s="0" t="n">
        <v>2346.2</v>
      </c>
      <c r="G189" s="0" t="n">
        <v>1557.44</v>
      </c>
      <c r="H189" s="0" t="n">
        <v>350504</v>
      </c>
      <c r="I189" s="0" t="n">
        <v>0.5413</v>
      </c>
      <c r="J189" s="0" t="n">
        <v>1.696</v>
      </c>
      <c r="K189" s="0" t="n">
        <v>5.5</v>
      </c>
      <c r="L189" s="0" t="n">
        <v>16</v>
      </c>
      <c r="M189" s="0" t="n">
        <v>10</v>
      </c>
      <c r="N189" s="0" t="n">
        <v>4.36</v>
      </c>
      <c r="O189" s="0" t="n">
        <v>9.74</v>
      </c>
      <c r="P189" s="0" t="n">
        <v>3.13</v>
      </c>
      <c r="R189" s="0" t="n">
        <f aca="false">1/I189</f>
        <v>1.84740439682246</v>
      </c>
      <c r="S189" s="0" t="n">
        <f aca="false">I189</f>
        <v>0.5413</v>
      </c>
      <c r="T189" s="0" t="n">
        <f aca="false">1/J189</f>
        <v>0.589622641509434</v>
      </c>
      <c r="U189" s="0" t="n">
        <f aca="false">J189</f>
        <v>1.696</v>
      </c>
      <c r="V189" s="0" t="n">
        <f aca="false">S189/U189</f>
        <v>0.319162735849057</v>
      </c>
      <c r="W189" s="0" t="n">
        <f aca="false">1/V189</f>
        <v>3.1331978570109</v>
      </c>
      <c r="X189" s="0" t="n">
        <f aca="false">R190-R189</f>
        <v>0.000682832894778107</v>
      </c>
      <c r="Y189" s="0" t="n">
        <f aca="false">S190-S189</f>
        <v>-0.000199999999999978</v>
      </c>
      <c r="Z189" s="0" t="n">
        <f aca="false">T190-T189</f>
        <v>0.00261899307747759</v>
      </c>
      <c r="AA189" s="0" t="n">
        <f aca="false">U190-U189</f>
        <v>-0.00750000000000028</v>
      </c>
      <c r="AB189" s="0" t="n">
        <f aca="false">V190-V189</f>
        <v>0.00129921262592125</v>
      </c>
      <c r="AC189" s="0" t="n">
        <f aca="false">W190-W189</f>
        <v>-0.012702569633336</v>
      </c>
      <c r="AD189" s="0" t="str">
        <f aca="false">INDEX($R$1:$W$1,MATCH(MAX(X189:AC189),X189:AC189,0))</f>
        <v>D_to_pound</v>
      </c>
      <c r="AE189" s="0" t="n">
        <f aca="false">MATCH(MAX(X189:AC189),X189:AC189,0)</f>
        <v>3</v>
      </c>
      <c r="AF189" s="0" t="n">
        <f aca="false">IF(OR(AE189=1 , AE189=3),AF188+AG188*S189+AH188*U189,0)</f>
        <v>95706.5949304145</v>
      </c>
      <c r="AG189" s="0" t="n">
        <f aca="false">IF(OR(AE189=2 , AE189=5),AG188+AF188*R189+AH188*W189,0)</f>
        <v>0</v>
      </c>
      <c r="AH189" s="0" t="n">
        <f aca="false">IF(OR(AE189=4 , AE189=6),AH188+V189*AG188+AF188*T189,0)</f>
        <v>0</v>
      </c>
      <c r="AI189" s="0" t="n">
        <f aca="false">AF189+AG189*I189+AH189*J189</f>
        <v>95706.5949304145</v>
      </c>
    </row>
    <row r="190" customFormat="false" ht="12.8" hidden="false" customHeight="false" outlineLevel="0" collapsed="false">
      <c r="A190" s="0" t="n">
        <v>188</v>
      </c>
      <c r="B190" s="0" t="n">
        <v>2911.65</v>
      </c>
      <c r="C190" s="0" t="n">
        <v>107846.8</v>
      </c>
      <c r="D190" s="0" t="n">
        <v>364.96</v>
      </c>
      <c r="E190" s="0" t="n">
        <v>2358.5</v>
      </c>
      <c r="F190" s="0" t="n">
        <v>984653</v>
      </c>
      <c r="G190" s="0" t="n">
        <v>1550.93</v>
      </c>
      <c r="H190" s="0" t="n">
        <v>247760</v>
      </c>
      <c r="I190" s="0" t="n">
        <v>0.5411</v>
      </c>
      <c r="J190" s="0" t="n">
        <v>1.6885</v>
      </c>
      <c r="K190" s="0" t="n">
        <v>5.5</v>
      </c>
      <c r="L190" s="0" t="n">
        <v>16</v>
      </c>
      <c r="M190" s="0" t="n">
        <v>10</v>
      </c>
      <c r="N190" s="0" t="n">
        <v>4.67</v>
      </c>
      <c r="O190" s="0" t="n">
        <v>9.79</v>
      </c>
      <c r="P190" s="0" t="n">
        <v>2.89</v>
      </c>
      <c r="R190" s="0" t="n">
        <f aca="false">1/I190</f>
        <v>1.84808722971724</v>
      </c>
      <c r="S190" s="0" t="n">
        <f aca="false">I190</f>
        <v>0.5411</v>
      </c>
      <c r="T190" s="0" t="n">
        <f aca="false">1/J190</f>
        <v>0.592241634586912</v>
      </c>
      <c r="U190" s="0" t="n">
        <f aca="false">J190</f>
        <v>1.6885</v>
      </c>
      <c r="V190" s="0" t="n">
        <f aca="false">S190/U190</f>
        <v>0.320461948474978</v>
      </c>
      <c r="W190" s="0" t="n">
        <f aca="false">1/V190</f>
        <v>3.12049528737756</v>
      </c>
      <c r="X190" s="0" t="n">
        <f aca="false">R191-R190</f>
        <v>-0.000682832894778107</v>
      </c>
      <c r="Y190" s="0" t="n">
        <f aca="false">S191-S190</f>
        <v>0.000199999999999978</v>
      </c>
      <c r="Z190" s="0" t="n">
        <f aca="false">T191-T190</f>
        <v>-0.00806123968096451</v>
      </c>
      <c r="AA190" s="0" t="n">
        <f aca="false">U191-U190</f>
        <v>0.0233000000000001</v>
      </c>
      <c r="AB190" s="0" t="n">
        <f aca="false">V191-V190</f>
        <v>-0.00424510071238876</v>
      </c>
      <c r="AC190" s="0" t="n">
        <f aca="false">W191-W190</f>
        <v>0.041891559103131</v>
      </c>
      <c r="AD190" s="0" t="str">
        <f aca="false">INDEX($R$1:$W$1,MATCH(MAX(X190:AC190),X190:AC190,0))</f>
        <v>pound_to_SG</v>
      </c>
      <c r="AE190" s="0" t="n">
        <f aca="false">MATCH(MAX(X190:AC190),X190:AC190,0)</f>
        <v>6</v>
      </c>
      <c r="AF190" s="0" t="n">
        <f aca="false">IF(OR(AE190=1 , AE190=3),AF189+AG189*S190+AH189*U190,0)</f>
        <v>0</v>
      </c>
      <c r="AG190" s="0" t="n">
        <f aca="false">IF(OR(AE190=2 , AE190=5),AG189+AF189*R190+AH189*W190,0)</f>
        <v>0</v>
      </c>
      <c r="AH190" s="0" t="n">
        <f aca="false">IF(OR(AE190=4 , AE190=6),AH189+V190*AG189+AF189*T190,0)</f>
        <v>56681.4302223361</v>
      </c>
      <c r="AI190" s="0" t="n">
        <f aca="false">AF190+AG190*I190+AH190*J190</f>
        <v>95706.5949304145</v>
      </c>
    </row>
    <row r="191" customFormat="false" ht="12.8" hidden="false" customHeight="false" outlineLevel="0" collapsed="false">
      <c r="A191" s="0" t="n">
        <v>189</v>
      </c>
      <c r="B191" s="0" t="n">
        <v>2929.95</v>
      </c>
      <c r="C191" s="0" t="n">
        <v>97955.1</v>
      </c>
      <c r="D191" s="0" t="n">
        <v>364.9</v>
      </c>
      <c r="E191" s="0" t="n">
        <v>2405.4</v>
      </c>
      <c r="F191" s="0" t="n">
        <v>859744</v>
      </c>
      <c r="G191" s="0" t="n">
        <v>1535.09</v>
      </c>
      <c r="H191" s="0" t="n">
        <v>292371</v>
      </c>
      <c r="I191" s="0" t="n">
        <v>0.5413</v>
      </c>
      <c r="J191" s="0" t="n">
        <v>1.7118</v>
      </c>
      <c r="K191" s="0" t="n">
        <v>5.5</v>
      </c>
      <c r="L191" s="0" t="n">
        <v>16</v>
      </c>
      <c r="M191" s="0" t="n">
        <v>10</v>
      </c>
      <c r="N191" s="0" t="n">
        <v>4.67</v>
      </c>
      <c r="O191" s="0" t="n">
        <v>9.79</v>
      </c>
      <c r="P191" s="0" t="n">
        <v>2.89</v>
      </c>
      <c r="R191" s="0" t="n">
        <f aca="false">1/I191</f>
        <v>1.84740439682246</v>
      </c>
      <c r="S191" s="0" t="n">
        <f aca="false">I191</f>
        <v>0.5413</v>
      </c>
      <c r="T191" s="0" t="n">
        <f aca="false">1/J191</f>
        <v>0.584180394905947</v>
      </c>
      <c r="U191" s="0" t="n">
        <f aca="false">J191</f>
        <v>1.7118</v>
      </c>
      <c r="V191" s="0" t="n">
        <f aca="false">S191/U191</f>
        <v>0.316216847762589</v>
      </c>
      <c r="W191" s="0" t="n">
        <f aca="false">1/V191</f>
        <v>3.16238684648069</v>
      </c>
      <c r="X191" s="0" t="n">
        <f aca="false">R192-R191</f>
        <v>-0.00578377067145164</v>
      </c>
      <c r="Y191" s="0" t="n">
        <f aca="false">S192-S191</f>
        <v>0.00170000000000003</v>
      </c>
      <c r="Z191" s="0" t="n">
        <f aca="false">T192-T191</f>
        <v>-0.00346030199073211</v>
      </c>
      <c r="AA191" s="0" t="n">
        <f aca="false">U192-U191</f>
        <v>0.0102</v>
      </c>
      <c r="AB191" s="0" t="n">
        <f aca="false">V192-V191</f>
        <v>-0.00088583730962738</v>
      </c>
      <c r="AC191" s="0" t="n">
        <f aca="false">W192-W191</f>
        <v>0.00888387175134886</v>
      </c>
      <c r="AD191" s="0" t="str">
        <f aca="false">INDEX($R$1:$W$1,MATCH(MAX(X191:AC191),X191:AC191,0))</f>
        <v>pound_to_D</v>
      </c>
      <c r="AE191" s="0" t="n">
        <f aca="false">MATCH(MAX(X191:AC191),X191:AC191,0)</f>
        <v>4</v>
      </c>
      <c r="AF191" s="0" t="n">
        <f aca="false">IF(OR(AE191=1 , AE191=3),AF190+AG190*S191+AH190*U191,0)</f>
        <v>0</v>
      </c>
      <c r="AG191" s="0" t="n">
        <f aca="false">IF(OR(AE191=2 , AE191=5),AG190+AF190*R191+AH190*W191,0)</f>
        <v>0</v>
      </c>
      <c r="AH191" s="0" t="n">
        <f aca="false">IF(OR(AE191=4 , AE191=6),AH190+V191*AG190+AF190*T191,0)</f>
        <v>56681.4302223361</v>
      </c>
      <c r="AI191" s="0" t="n">
        <f aca="false">AF191+AG191*I191+AH191*J191</f>
        <v>97027.2722545949</v>
      </c>
    </row>
    <row r="192" customFormat="false" ht="12.8" hidden="false" customHeight="false" outlineLevel="0" collapsed="false">
      <c r="A192" s="0" t="n">
        <v>190</v>
      </c>
      <c r="B192" s="0" t="n">
        <v>2895.3</v>
      </c>
      <c r="C192" s="0" t="n">
        <v>101018.1</v>
      </c>
      <c r="D192" s="0" t="n">
        <v>359.1</v>
      </c>
      <c r="E192" s="0" t="n">
        <v>2371.2</v>
      </c>
      <c r="F192" s="0" t="n">
        <v>728053</v>
      </c>
      <c r="G192" s="0" t="n">
        <v>1535.85</v>
      </c>
      <c r="H192" s="0" t="n">
        <v>214497</v>
      </c>
      <c r="I192" s="0" t="n">
        <v>0.543</v>
      </c>
      <c r="J192" s="0" t="n">
        <v>1.722</v>
      </c>
      <c r="K192" s="0" t="n">
        <v>7</v>
      </c>
      <c r="L192" s="0" t="n">
        <v>16</v>
      </c>
      <c r="M192" s="0" t="n">
        <v>10</v>
      </c>
      <c r="N192" s="0" t="n">
        <v>4.67</v>
      </c>
      <c r="O192" s="0" t="n">
        <v>9.79</v>
      </c>
      <c r="P192" s="0" t="n">
        <v>2.89</v>
      </c>
      <c r="R192" s="0" t="n">
        <f aca="false">1/I192</f>
        <v>1.84162062615101</v>
      </c>
      <c r="S192" s="0" t="n">
        <f aca="false">I192</f>
        <v>0.543</v>
      </c>
      <c r="T192" s="0" t="n">
        <f aca="false">1/J192</f>
        <v>0.580720092915215</v>
      </c>
      <c r="U192" s="0" t="n">
        <f aca="false">J192</f>
        <v>1.722</v>
      </c>
      <c r="V192" s="0" t="n">
        <f aca="false">S192/U192</f>
        <v>0.315331010452962</v>
      </c>
      <c r="W192" s="0" t="n">
        <f aca="false">1/V192</f>
        <v>3.17127071823204</v>
      </c>
      <c r="X192" s="0" t="n">
        <f aca="false">R193-R192</f>
        <v>0.00237716105164254</v>
      </c>
      <c r="Y192" s="0" t="n">
        <f aca="false">S193-S192</f>
        <v>-0.000700000000000034</v>
      </c>
      <c r="Z192" s="0" t="n">
        <f aca="false">T193-T192</f>
        <v>-0.00732559750237083</v>
      </c>
      <c r="AA192" s="0" t="n">
        <f aca="false">U193-U192</f>
        <v>0.022</v>
      </c>
      <c r="AB192" s="0" t="n">
        <f aca="false">V193-V192</f>
        <v>-0.00437917559057638</v>
      </c>
      <c r="AC192" s="0" t="n">
        <f aca="false">W193-W192</f>
        <v>0.0446614226493871</v>
      </c>
      <c r="AD192" s="0" t="str">
        <f aca="false">INDEX($R$1:$W$1,MATCH(MAX(X192:AC192),X192:AC192,0))</f>
        <v>pound_to_SG</v>
      </c>
      <c r="AE192" s="0" t="n">
        <f aca="false">MATCH(MAX(X192:AC192),X192:AC192,0)</f>
        <v>6</v>
      </c>
      <c r="AF192" s="0" t="n">
        <f aca="false">IF(OR(AE192=1 , AE192=3),AF191+AG191*S192+AH191*U192,0)</f>
        <v>0</v>
      </c>
      <c r="AG192" s="0" t="n">
        <f aca="false">IF(OR(AE192=2 , AE192=5),AG191+AF191*R192+AH191*W192,0)</f>
        <v>0</v>
      </c>
      <c r="AH192" s="0" t="n">
        <f aca="false">IF(OR(AE192=4 , AE192=6),AH191+V192*AG191+AF191*T192,0)</f>
        <v>56681.4302223361</v>
      </c>
      <c r="AI192" s="0" t="n">
        <f aca="false">AF192+AG192*I192+AH192*J192</f>
        <v>97605.4228428627</v>
      </c>
    </row>
    <row r="193" customFormat="false" ht="12.8" hidden="false" customHeight="false" outlineLevel="0" collapsed="false">
      <c r="A193" s="0" t="n">
        <v>191</v>
      </c>
      <c r="B193" s="0" t="n">
        <v>2862.14</v>
      </c>
      <c r="C193" s="0" t="n">
        <v>83623.1</v>
      </c>
      <c r="D193" s="0" t="n">
        <v>355.14</v>
      </c>
      <c r="E193" s="0" t="n">
        <v>2373.5</v>
      </c>
      <c r="F193" s="0" t="n">
        <v>687184</v>
      </c>
      <c r="G193" s="0" t="n">
        <v>1533.25</v>
      </c>
      <c r="H193" s="0" t="n">
        <v>273771</v>
      </c>
      <c r="I193" s="0" t="n">
        <v>0.5423</v>
      </c>
      <c r="J193" s="0" t="n">
        <v>1.744</v>
      </c>
      <c r="K193" s="0" t="n">
        <v>7</v>
      </c>
      <c r="L193" s="0" t="n">
        <v>16</v>
      </c>
      <c r="M193" s="0" t="n">
        <v>10</v>
      </c>
      <c r="N193" s="0" t="n">
        <v>4.67</v>
      </c>
      <c r="O193" s="0" t="n">
        <v>9.79</v>
      </c>
      <c r="P193" s="0" t="n">
        <v>2.89</v>
      </c>
      <c r="R193" s="0" t="n">
        <f aca="false">1/I193</f>
        <v>1.84399778720266</v>
      </c>
      <c r="S193" s="0" t="n">
        <f aca="false">I193</f>
        <v>0.5423</v>
      </c>
      <c r="T193" s="0" t="n">
        <f aca="false">1/J193</f>
        <v>0.573394495412844</v>
      </c>
      <c r="U193" s="0" t="n">
        <f aca="false">J193</f>
        <v>1.744</v>
      </c>
      <c r="V193" s="0" t="n">
        <f aca="false">S193/U193</f>
        <v>0.310951834862385</v>
      </c>
      <c r="W193" s="0" t="n">
        <f aca="false">1/V193</f>
        <v>3.21593214088143</v>
      </c>
      <c r="X193" s="0" t="n">
        <f aca="false">R194-R193</f>
        <v>-0.0121604543578122</v>
      </c>
      <c r="Y193" s="0" t="n">
        <f aca="false">S194-S193</f>
        <v>0.00360000000000005</v>
      </c>
      <c r="Z193" s="0" t="n">
        <f aca="false">T194-T193</f>
        <v>-0.010331432349781</v>
      </c>
      <c r="AA193" s="0" t="n">
        <f aca="false">U194-U193</f>
        <v>0.032</v>
      </c>
      <c r="AB193" s="0" t="n">
        <f aca="false">V194-V193</f>
        <v>-0.00357570873625918</v>
      </c>
      <c r="AC193" s="0" t="n">
        <f aca="false">W194-W193</f>
        <v>0.0374109622510108</v>
      </c>
      <c r="AD193" s="0" t="str">
        <f aca="false">INDEX($R$1:$W$1,MATCH(MAX(X193:AC193),X193:AC193,0))</f>
        <v>pound_to_SG</v>
      </c>
      <c r="AE193" s="0" t="n">
        <f aca="false">MATCH(MAX(X193:AC193),X193:AC193,0)</f>
        <v>6</v>
      </c>
      <c r="AF193" s="0" t="n">
        <f aca="false">IF(OR(AE193=1 , AE193=3),AF192+AG192*S193+AH192*U193,0)</f>
        <v>0</v>
      </c>
      <c r="AG193" s="0" t="n">
        <f aca="false">IF(OR(AE193=2 , AE193=5),AG192+AF192*R193+AH192*W193,0)</f>
        <v>0</v>
      </c>
      <c r="AH193" s="0" t="n">
        <f aca="false">IF(OR(AE193=4 , AE193=6),AH192+V193*AG192+AF192*T193,0)</f>
        <v>56681.4302223361</v>
      </c>
      <c r="AI193" s="0" t="n">
        <f aca="false">AF193+AG193*I193+AH193*J193</f>
        <v>98852.4143077541</v>
      </c>
    </row>
    <row r="194" customFormat="false" ht="12.8" hidden="false" customHeight="false" outlineLevel="0" collapsed="false">
      <c r="A194" s="0" t="n">
        <v>192</v>
      </c>
      <c r="B194" s="0" t="n">
        <v>2911.64</v>
      </c>
      <c r="C194" s="0" t="n">
        <v>58150.2</v>
      </c>
      <c r="D194" s="0" t="n">
        <v>360.16</v>
      </c>
      <c r="E194" s="0" t="n">
        <v>2355.5</v>
      </c>
      <c r="F194" s="0" t="n">
        <v>695615</v>
      </c>
      <c r="G194" s="0" t="n">
        <v>1528.25</v>
      </c>
      <c r="H194" s="0" t="n">
        <v>265387</v>
      </c>
      <c r="I194" s="0" t="n">
        <v>0.5459</v>
      </c>
      <c r="J194" s="0" t="n">
        <v>1.776</v>
      </c>
      <c r="K194" s="0" t="n">
        <v>7</v>
      </c>
      <c r="L194" s="0" t="n">
        <v>16</v>
      </c>
      <c r="M194" s="0" t="n">
        <v>10</v>
      </c>
      <c r="N194" s="0" t="n">
        <v>4.82</v>
      </c>
      <c r="O194" s="0" t="n">
        <v>9.78</v>
      </c>
      <c r="P194" s="0" t="n">
        <v>2.66</v>
      </c>
      <c r="R194" s="0" t="n">
        <f aca="false">1/I194</f>
        <v>1.83183733284484</v>
      </c>
      <c r="S194" s="0" t="n">
        <f aca="false">I194</f>
        <v>0.5459</v>
      </c>
      <c r="T194" s="0" t="n">
        <f aca="false">1/J194</f>
        <v>0.563063063063063</v>
      </c>
      <c r="U194" s="0" t="n">
        <f aca="false">J194</f>
        <v>1.776</v>
      </c>
      <c r="V194" s="0" t="n">
        <f aca="false">S194/U194</f>
        <v>0.307376126126126</v>
      </c>
      <c r="W194" s="0" t="n">
        <f aca="false">1/V194</f>
        <v>3.25334310313244</v>
      </c>
      <c r="X194" s="0" t="n">
        <f aca="false">R195-R194</f>
        <v>-0.0169553001769667</v>
      </c>
      <c r="Y194" s="0" t="n">
        <f aca="false">S195-S194</f>
        <v>0.00509999999999999</v>
      </c>
      <c r="Z194" s="0" t="n">
        <f aca="false">T195-T194</f>
        <v>-0.00766178564012499</v>
      </c>
      <c r="AA194" s="0" t="n">
        <f aca="false">U195-U194</f>
        <v>0.0245</v>
      </c>
      <c r="AB194" s="0" t="n">
        <f aca="false">V195-V194</f>
        <v>-0.00135002226608721</v>
      </c>
      <c r="AC194" s="0" t="n">
        <f aca="false">W195-W194</f>
        <v>0.0143519966860697</v>
      </c>
      <c r="AD194" s="0" t="str">
        <f aca="false">INDEX($R$1:$W$1,MATCH(MAX(X194:AC194),X194:AC194,0))</f>
        <v>pound_to_D</v>
      </c>
      <c r="AE194" s="0" t="n">
        <f aca="false">MATCH(MAX(X194:AC194),X194:AC194,0)</f>
        <v>4</v>
      </c>
      <c r="AF194" s="0" t="n">
        <f aca="false">IF(OR(AE194=1 , AE194=3),AF193+AG193*S194+AH193*U194,0)</f>
        <v>0</v>
      </c>
      <c r="AG194" s="0" t="n">
        <f aca="false">IF(OR(AE194=2 , AE194=5),AG193+AF193*R194+AH193*W194,0)</f>
        <v>0</v>
      </c>
      <c r="AH194" s="0" t="n">
        <f aca="false">IF(OR(AE194=4 , AE194=6),AH193+V194*AG193+AF193*T194,0)</f>
        <v>56681.4302223361</v>
      </c>
      <c r="AI194" s="0" t="n">
        <f aca="false">AF194+AG194*I194+AH194*J194</f>
        <v>100666.220074869</v>
      </c>
    </row>
    <row r="195" customFormat="false" ht="12.8" hidden="false" customHeight="false" outlineLevel="0" collapsed="false">
      <c r="A195" s="0" t="n">
        <v>193</v>
      </c>
      <c r="B195" s="0" t="n">
        <v>2932.68</v>
      </c>
      <c r="C195" s="0" t="n">
        <v>79162.3</v>
      </c>
      <c r="D195" s="0" t="n">
        <v>361.23</v>
      </c>
      <c r="E195" s="0" t="n">
        <v>2360.5</v>
      </c>
      <c r="F195" s="0" t="n">
        <v>666237</v>
      </c>
      <c r="G195" s="0" t="n">
        <v>1523.68</v>
      </c>
      <c r="H195" s="0" t="n">
        <v>227737</v>
      </c>
      <c r="I195" s="0" t="n">
        <v>0.551</v>
      </c>
      <c r="J195" s="0" t="n">
        <v>1.8005</v>
      </c>
      <c r="K195" s="0" t="n">
        <v>7</v>
      </c>
      <c r="L195" s="0" t="n">
        <v>16</v>
      </c>
      <c r="M195" s="0" t="n">
        <v>10</v>
      </c>
      <c r="N195" s="0" t="n">
        <v>4.82</v>
      </c>
      <c r="O195" s="0" t="n">
        <v>9.78</v>
      </c>
      <c r="P195" s="0" t="n">
        <v>2.66</v>
      </c>
      <c r="R195" s="0" t="n">
        <f aca="false">1/I195</f>
        <v>1.81488203266788</v>
      </c>
      <c r="S195" s="0" t="n">
        <f aca="false">I195</f>
        <v>0.551</v>
      </c>
      <c r="T195" s="0" t="n">
        <f aca="false">1/J195</f>
        <v>0.555401277422938</v>
      </c>
      <c r="U195" s="0" t="n">
        <f aca="false">J195</f>
        <v>1.8005</v>
      </c>
      <c r="V195" s="0" t="n">
        <f aca="false">S195/U195</f>
        <v>0.306026103860039</v>
      </c>
      <c r="W195" s="0" t="n">
        <f aca="false">1/V195</f>
        <v>3.26769509981851</v>
      </c>
      <c r="X195" s="0" t="n">
        <f aca="false">R196-R195</f>
        <v>0.000658998559428969</v>
      </c>
      <c r="Y195" s="0" t="n">
        <f aca="false">S196-S195</f>
        <v>-0.000199999999999978</v>
      </c>
      <c r="Z195" s="0" t="n">
        <f aca="false">T196-T195</f>
        <v>-0.00458882906160518</v>
      </c>
      <c r="AA195" s="0" t="n">
        <f aca="false">U196-U195</f>
        <v>0.0150000000000001</v>
      </c>
      <c r="AB195" s="0" t="n">
        <f aca="false">V196-V195</f>
        <v>-0.00263860730261672</v>
      </c>
      <c r="AC195" s="0" t="n">
        <f aca="false">W196-W195</f>
        <v>0.0284196423746619</v>
      </c>
      <c r="AD195" s="0" t="str">
        <f aca="false">INDEX($R$1:$W$1,MATCH(MAX(X195:AC195),X195:AC195,0))</f>
        <v>pound_to_SG</v>
      </c>
      <c r="AE195" s="0" t="n">
        <f aca="false">MATCH(MAX(X195:AC195),X195:AC195,0)</f>
        <v>6</v>
      </c>
      <c r="AF195" s="0" t="n">
        <f aca="false">IF(OR(AE195=1 , AE195=3),AF194+AG194*S195+AH194*U195,0)</f>
        <v>0</v>
      </c>
      <c r="AG195" s="0" t="n">
        <f aca="false">IF(OR(AE195=2 , AE195=5),AG194+AF194*R195+AH194*W195,0)</f>
        <v>0</v>
      </c>
      <c r="AH195" s="0" t="n">
        <f aca="false">IF(OR(AE195=4 , AE195=6),AH194+V195*AG194+AF194*T195,0)</f>
        <v>56681.4302223361</v>
      </c>
      <c r="AI195" s="0" t="n">
        <f aca="false">AF195+AG195*I195+AH195*J195</f>
        <v>102054.915115316</v>
      </c>
    </row>
    <row r="196" customFormat="false" ht="12.8" hidden="false" customHeight="false" outlineLevel="0" collapsed="false">
      <c r="A196" s="0" t="n">
        <v>194</v>
      </c>
      <c r="B196" s="0" t="n">
        <v>2981.68</v>
      </c>
      <c r="C196" s="0" t="n">
        <v>114564.3</v>
      </c>
      <c r="D196" s="0" t="n">
        <v>364.22</v>
      </c>
      <c r="E196" s="0" t="n">
        <v>2402</v>
      </c>
      <c r="F196" s="0" t="n">
        <v>943806</v>
      </c>
      <c r="G196" s="0" t="n">
        <v>1565.92</v>
      </c>
      <c r="H196" s="0" t="n">
        <v>479768</v>
      </c>
      <c r="I196" s="0" t="n">
        <v>0.5508</v>
      </c>
      <c r="J196" s="0" t="n">
        <v>1.8155</v>
      </c>
      <c r="K196" s="0" t="n">
        <v>7</v>
      </c>
      <c r="L196" s="0" t="n">
        <v>16</v>
      </c>
      <c r="M196" s="0" t="n">
        <v>10</v>
      </c>
      <c r="N196" s="0" t="n">
        <v>4.82</v>
      </c>
      <c r="O196" s="0" t="n">
        <v>9.78</v>
      </c>
      <c r="P196" s="0" t="n">
        <v>2.66</v>
      </c>
      <c r="R196" s="0" t="n">
        <f aca="false">1/I196</f>
        <v>1.81554103122731</v>
      </c>
      <c r="S196" s="0" t="n">
        <f aca="false">I196</f>
        <v>0.5508</v>
      </c>
      <c r="T196" s="0" t="n">
        <f aca="false">1/J196</f>
        <v>0.550812448361333</v>
      </c>
      <c r="U196" s="0" t="n">
        <f aca="false">J196</f>
        <v>1.8155</v>
      </c>
      <c r="V196" s="0" t="n">
        <f aca="false">S196/U196</f>
        <v>0.303387496557422</v>
      </c>
      <c r="W196" s="0" t="n">
        <f aca="false">1/V196</f>
        <v>3.29611474219317</v>
      </c>
      <c r="X196" s="0" t="n">
        <f aca="false">R197-R196</f>
        <v>0.004295183513368</v>
      </c>
      <c r="Y196" s="0" t="n">
        <f aca="false">S197-S196</f>
        <v>-0.00130000000000008</v>
      </c>
      <c r="Z196" s="0" t="n">
        <f aca="false">T197-T196</f>
        <v>0.00197914920638398</v>
      </c>
      <c r="AA196" s="0" t="n">
        <f aca="false">U197-U196</f>
        <v>-0.00649999999999995</v>
      </c>
      <c r="AB196" s="0" t="n">
        <f aca="false">V197-V196</f>
        <v>0.000371486306038227</v>
      </c>
      <c r="AC196" s="0" t="n">
        <f aca="false">W197-W196</f>
        <v>-0.00403102972729474</v>
      </c>
      <c r="AD196" s="0" t="str">
        <f aca="false">INDEX($R$1:$W$1,MATCH(MAX(X196:AC196),X196:AC196,0))</f>
        <v>D_to_SG</v>
      </c>
      <c r="AE196" s="0" t="n">
        <f aca="false">MATCH(MAX(X196:AC196),X196:AC196,0)</f>
        <v>1</v>
      </c>
      <c r="AF196" s="0" t="n">
        <f aca="false">IF(OR(AE196=1 , AE196=3),AF195+AG195*S196+AH195*U196,0)</f>
        <v>102905.136568651</v>
      </c>
      <c r="AG196" s="0" t="n">
        <f aca="false">IF(OR(AE196=2 , AE196=5),AG195+AF195*R196+AH195*W196,0)</f>
        <v>0</v>
      </c>
      <c r="AH196" s="0" t="n">
        <f aca="false">IF(OR(AE196=4 , AE196=6),AH195+V196*AG195+AF195*T196,0)</f>
        <v>0</v>
      </c>
      <c r="AI196" s="0" t="n">
        <f aca="false">AF196+AG196*I196+AH196*J196</f>
        <v>102905.136568651</v>
      </c>
    </row>
    <row r="197" customFormat="false" ht="12.8" hidden="false" customHeight="false" outlineLevel="0" collapsed="false">
      <c r="A197" s="0" t="n">
        <v>195</v>
      </c>
      <c r="B197" s="0" t="n">
        <v>2930.94</v>
      </c>
      <c r="C197" s="0" t="n">
        <v>124043.6</v>
      </c>
      <c r="D197" s="0" t="n">
        <v>357.09</v>
      </c>
      <c r="E197" s="0" t="n">
        <v>2364.7</v>
      </c>
      <c r="F197" s="0" t="n">
        <v>757886</v>
      </c>
      <c r="G197" s="0" t="n">
        <v>1561.24</v>
      </c>
      <c r="H197" s="0" t="n">
        <v>335201</v>
      </c>
      <c r="I197" s="0" t="n">
        <v>0.5495</v>
      </c>
      <c r="J197" s="0" t="n">
        <v>1.809</v>
      </c>
      <c r="K197" s="0" t="n">
        <v>7</v>
      </c>
      <c r="L197" s="0" t="n">
        <v>16</v>
      </c>
      <c r="M197" s="0" t="n">
        <v>10</v>
      </c>
      <c r="N197" s="0" t="n">
        <v>4.82</v>
      </c>
      <c r="O197" s="0" t="n">
        <v>9.78</v>
      </c>
      <c r="P197" s="0" t="n">
        <v>2.66</v>
      </c>
      <c r="R197" s="0" t="n">
        <f aca="false">1/I197</f>
        <v>1.81983621474067</v>
      </c>
      <c r="S197" s="0" t="n">
        <f aca="false">I197</f>
        <v>0.5495</v>
      </c>
      <c r="T197" s="0" t="n">
        <f aca="false">1/J197</f>
        <v>0.552791597567717</v>
      </c>
      <c r="U197" s="0" t="n">
        <f aca="false">J197</f>
        <v>1.809</v>
      </c>
      <c r="V197" s="0" t="n">
        <f aca="false">S197/U197</f>
        <v>0.30375898286346</v>
      </c>
      <c r="W197" s="0" t="n">
        <f aca="false">1/V197</f>
        <v>3.29208371246588</v>
      </c>
      <c r="X197" s="0" t="n">
        <f aca="false">R198-R197</f>
        <v>-0.0154334720485048</v>
      </c>
      <c r="Y197" s="0" t="n">
        <f aca="false">S198-S197</f>
        <v>0.00470000000000004</v>
      </c>
      <c r="Z197" s="0" t="n">
        <f aca="false">T198-T197</f>
        <v>-0.0141436040314928</v>
      </c>
      <c r="AA197" s="0" t="n">
        <f aca="false">U198-U197</f>
        <v>0.0474999999999999</v>
      </c>
      <c r="AB197" s="0" t="n">
        <f aca="false">V198-V197</f>
        <v>-0.00524026484568502</v>
      </c>
      <c r="AC197" s="0" t="n">
        <f aca="false">W198-W197</f>
        <v>0.0577899793421328</v>
      </c>
      <c r="AD197" s="0" t="str">
        <f aca="false">INDEX($R$1:$W$1,MATCH(MAX(X197:AC197),X197:AC197,0))</f>
        <v>pound_to_SG</v>
      </c>
      <c r="AE197" s="0" t="n">
        <f aca="false">MATCH(MAX(X197:AC197),X197:AC197,0)</f>
        <v>6</v>
      </c>
      <c r="AF197" s="0" t="n">
        <f aca="false">IF(OR(AE197=1 , AE197=3),AF196+AG196*S197+AH196*U197,0)</f>
        <v>0</v>
      </c>
      <c r="AG197" s="0" t="n">
        <f aca="false">IF(OR(AE197=2 , AE197=5),AG196+AF196*R197+AH196*W197,0)</f>
        <v>0</v>
      </c>
      <c r="AH197" s="0" t="n">
        <f aca="false">IF(OR(AE197=4 , AE197=6),AH196+V197*AG196+AF196*T197,0)</f>
        <v>56885.0948417087</v>
      </c>
      <c r="AI197" s="0" t="n">
        <f aca="false">AF197+AG197*I197+AH197*J197</f>
        <v>102905.136568651</v>
      </c>
    </row>
    <row r="198" customFormat="false" ht="12.8" hidden="false" customHeight="false" outlineLevel="0" collapsed="false">
      <c r="A198" s="0" t="n">
        <v>196</v>
      </c>
      <c r="B198" s="0" t="n">
        <v>2899.26</v>
      </c>
      <c r="C198" s="0" t="n">
        <v>102178.6</v>
      </c>
      <c r="D198" s="0" t="n">
        <v>355.52</v>
      </c>
      <c r="E198" s="0" t="n">
        <v>2339</v>
      </c>
      <c r="F198" s="0" t="n">
        <v>608053</v>
      </c>
      <c r="G198" s="0" t="n">
        <v>1557.76</v>
      </c>
      <c r="H198" s="0" t="n">
        <v>325833</v>
      </c>
      <c r="I198" s="0" t="n">
        <v>0.5542</v>
      </c>
      <c r="J198" s="0" t="n">
        <v>1.8565</v>
      </c>
      <c r="K198" s="0" t="n">
        <v>7</v>
      </c>
      <c r="L198" s="0" t="n">
        <v>16</v>
      </c>
      <c r="M198" s="0" t="n">
        <v>10</v>
      </c>
      <c r="N198" s="0" t="n">
        <v>5.62</v>
      </c>
      <c r="O198" s="0" t="n">
        <v>10.62</v>
      </c>
      <c r="P198" s="0" t="n">
        <v>2.77</v>
      </c>
      <c r="R198" s="0" t="n">
        <f aca="false">1/I198</f>
        <v>1.80440274269217</v>
      </c>
      <c r="S198" s="0" t="n">
        <f aca="false">I198</f>
        <v>0.5542</v>
      </c>
      <c r="T198" s="0" t="n">
        <f aca="false">1/J198</f>
        <v>0.538647993536224</v>
      </c>
      <c r="U198" s="0" t="n">
        <f aca="false">J198</f>
        <v>1.8565</v>
      </c>
      <c r="V198" s="0" t="n">
        <f aca="false">S198/U198</f>
        <v>0.298518718017775</v>
      </c>
      <c r="W198" s="0" t="n">
        <f aca="false">1/V198</f>
        <v>3.34987369180801</v>
      </c>
      <c r="X198" s="0" t="n">
        <f aca="false">R199-R198</f>
        <v>0.00195563881072158</v>
      </c>
      <c r="Y198" s="0" t="n">
        <f aca="false">S199-S198</f>
        <v>-0.000600000000000045</v>
      </c>
      <c r="Z198" s="0" t="n">
        <f aca="false">T199-T198</f>
        <v>-0.00388863524745409</v>
      </c>
      <c r="AA198" s="0" t="n">
        <f aca="false">U199-U198</f>
        <v>0.0135000000000001</v>
      </c>
      <c r="AB198" s="0" t="n">
        <f aca="false">V199-V198</f>
        <v>-0.00247593726911233</v>
      </c>
      <c r="AC198" s="0" t="n">
        <f aca="false">W199-W198</f>
        <v>0.0280164816023936</v>
      </c>
      <c r="AD198" s="0" t="str">
        <f aca="false">INDEX($R$1:$W$1,MATCH(MAX(X198:AC198),X198:AC198,0))</f>
        <v>pound_to_SG</v>
      </c>
      <c r="AE198" s="0" t="n">
        <f aca="false">MATCH(MAX(X198:AC198),X198:AC198,0)</f>
        <v>6</v>
      </c>
      <c r="AF198" s="0" t="n">
        <f aca="false">IF(OR(AE198=1 , AE198=3),AF197+AG197*S198+AH197*U198,0)</f>
        <v>0</v>
      </c>
      <c r="AG198" s="0" t="n">
        <f aca="false">IF(OR(AE198=2 , AE198=5),AG197+AF197*R198+AH197*W198,0)</f>
        <v>0</v>
      </c>
      <c r="AH198" s="0" t="n">
        <f aca="false">IF(OR(AE198=4 , AE198=6),AH197+V198*AG197+AF197*T198,0)</f>
        <v>56885.0948417087</v>
      </c>
      <c r="AI198" s="0" t="n">
        <f aca="false">AF198+AG198*I198+AH198*J198</f>
        <v>105607.178573632</v>
      </c>
    </row>
    <row r="199" customFormat="false" ht="12.8" hidden="false" customHeight="false" outlineLevel="0" collapsed="false">
      <c r="A199" s="0" t="n">
        <v>197</v>
      </c>
      <c r="B199" s="0" t="n">
        <v>2734.9</v>
      </c>
      <c r="C199" s="0" t="n">
        <v>196904.4</v>
      </c>
      <c r="D199" s="0" t="n">
        <v>338.35</v>
      </c>
      <c r="E199" s="0" t="n">
        <v>2237.5</v>
      </c>
      <c r="F199" s="0" t="n">
        <v>1093595</v>
      </c>
      <c r="G199" s="0" t="n">
        <v>1375.72</v>
      </c>
      <c r="H199" s="0" t="n">
        <v>563555</v>
      </c>
      <c r="I199" s="0" t="n">
        <v>0.5536</v>
      </c>
      <c r="J199" s="0" t="n">
        <v>1.87</v>
      </c>
      <c r="K199" s="0" t="n">
        <v>6</v>
      </c>
      <c r="L199" s="0" t="n">
        <v>16</v>
      </c>
      <c r="M199" s="0" t="n">
        <v>10</v>
      </c>
      <c r="N199" s="0" t="n">
        <v>5.62</v>
      </c>
      <c r="O199" s="0" t="n">
        <v>10.62</v>
      </c>
      <c r="P199" s="0" t="n">
        <v>2.77</v>
      </c>
      <c r="R199" s="0" t="n">
        <f aca="false">1/I199</f>
        <v>1.80635838150289</v>
      </c>
      <c r="S199" s="0" t="n">
        <f aca="false">I199</f>
        <v>0.5536</v>
      </c>
      <c r="T199" s="0" t="n">
        <f aca="false">1/J199</f>
        <v>0.53475935828877</v>
      </c>
      <c r="U199" s="0" t="n">
        <f aca="false">J199</f>
        <v>1.87</v>
      </c>
      <c r="V199" s="0" t="n">
        <f aca="false">S199/U199</f>
        <v>0.296042780748663</v>
      </c>
      <c r="W199" s="0" t="n">
        <f aca="false">1/V199</f>
        <v>3.3778901734104</v>
      </c>
      <c r="X199" s="0" t="n">
        <f aca="false">R200-R199</f>
        <v>-0.0113485089485914</v>
      </c>
      <c r="Y199" s="0" t="n">
        <f aca="false">S200-S199</f>
        <v>0.00350000000000006</v>
      </c>
      <c r="Z199" s="0" t="n">
        <f aca="false">T200-T199</f>
        <v>-0.00844356881508579</v>
      </c>
      <c r="AA199" s="0" t="n">
        <f aca="false">U200-U199</f>
        <v>0.0299999999999998</v>
      </c>
      <c r="AB199" s="0" t="n">
        <f aca="false">V200-V199</f>
        <v>-0.00283225443287355</v>
      </c>
      <c r="AC199" s="0" t="n">
        <f aca="false">W200-W199</f>
        <v>0.0326285844427625</v>
      </c>
      <c r="AD199" s="0" t="str">
        <f aca="false">INDEX($R$1:$W$1,MATCH(MAX(X199:AC199),X199:AC199,0))</f>
        <v>pound_to_SG</v>
      </c>
      <c r="AE199" s="0" t="n">
        <f aca="false">MATCH(MAX(X199:AC199),X199:AC199,0)</f>
        <v>6</v>
      </c>
      <c r="AF199" s="0" t="n">
        <f aca="false">IF(OR(AE199=1 , AE199=3),AF198+AG198*S199+AH198*U199,0)</f>
        <v>0</v>
      </c>
      <c r="AG199" s="0" t="n">
        <f aca="false">IF(OR(AE199=2 , AE199=5),AG198+AF198*R199+AH198*W199,0)</f>
        <v>0</v>
      </c>
      <c r="AH199" s="0" t="n">
        <f aca="false">IF(OR(AE199=4 , AE199=6),AH198+V199*AG198+AF198*T199,0)</f>
        <v>56885.0948417087</v>
      </c>
      <c r="AI199" s="0" t="n">
        <f aca="false">AF199+AG199*I199+AH199*J199</f>
        <v>106375.127353995</v>
      </c>
    </row>
    <row r="200" customFormat="false" ht="12.8" hidden="false" customHeight="false" outlineLevel="0" collapsed="false">
      <c r="A200" s="0" t="n">
        <v>198</v>
      </c>
      <c r="B200" s="0" t="n">
        <v>2748.28</v>
      </c>
      <c r="C200" s="0" t="n">
        <v>90837.1</v>
      </c>
      <c r="D200" s="0" t="n">
        <v>340.06</v>
      </c>
      <c r="E200" s="0" t="n">
        <v>2239.3</v>
      </c>
      <c r="F200" s="0" t="n">
        <v>881637</v>
      </c>
      <c r="G200" s="0" t="n">
        <v>1317.8</v>
      </c>
      <c r="H200" s="0" t="n">
        <v>447355</v>
      </c>
      <c r="I200" s="0" t="n">
        <v>0.5571</v>
      </c>
      <c r="J200" s="0" t="n">
        <v>1.9</v>
      </c>
      <c r="K200" s="0" t="n">
        <v>6</v>
      </c>
      <c r="L200" s="0" t="n">
        <v>16</v>
      </c>
      <c r="M200" s="0" t="n">
        <v>10</v>
      </c>
      <c r="N200" s="0" t="n">
        <v>5.62</v>
      </c>
      <c r="O200" s="0" t="n">
        <v>10.62</v>
      </c>
      <c r="P200" s="0" t="n">
        <v>2.77</v>
      </c>
      <c r="R200" s="0" t="n">
        <f aca="false">1/I200</f>
        <v>1.7950098725543</v>
      </c>
      <c r="S200" s="0" t="n">
        <f aca="false">I200</f>
        <v>0.5571</v>
      </c>
      <c r="T200" s="0" t="n">
        <f aca="false">1/J200</f>
        <v>0.526315789473684</v>
      </c>
      <c r="U200" s="0" t="n">
        <f aca="false">J200</f>
        <v>1.9</v>
      </c>
      <c r="V200" s="0" t="n">
        <f aca="false">S200/U200</f>
        <v>0.293210526315789</v>
      </c>
      <c r="W200" s="0" t="n">
        <f aca="false">1/V200</f>
        <v>3.41051875785317</v>
      </c>
      <c r="X200" s="0" t="n">
        <f aca="false">R201-R200</f>
        <v>-0.00897665233640299</v>
      </c>
      <c r="Y200" s="0" t="n">
        <f aca="false">S201-S200</f>
        <v>0.00280000000000002</v>
      </c>
      <c r="Z200" s="0" t="n">
        <f aca="false">T201-T200</f>
        <v>-0.00723974483314427</v>
      </c>
      <c r="AA200" s="0" t="n">
        <f aca="false">U201-U200</f>
        <v>0.0265</v>
      </c>
      <c r="AB200" s="0" t="n">
        <f aca="false">V201-V200</f>
        <v>-0.00257984892155122</v>
      </c>
      <c r="AC200" s="0" t="n">
        <f aca="false">W201-W200</f>
        <v>0.0302742408966088</v>
      </c>
      <c r="AD200" s="0" t="str">
        <f aca="false">INDEX($R$1:$W$1,MATCH(MAX(X200:AC200),X200:AC200,0))</f>
        <v>pound_to_SG</v>
      </c>
      <c r="AE200" s="0" t="n">
        <f aca="false">MATCH(MAX(X200:AC200),X200:AC200,0)</f>
        <v>6</v>
      </c>
      <c r="AF200" s="0" t="n">
        <f aca="false">IF(OR(AE200=1 , AE200=3),AF199+AG199*S200+AH199*U200,0)</f>
        <v>0</v>
      </c>
      <c r="AG200" s="0" t="n">
        <f aca="false">IF(OR(AE200=2 , AE200=5),AG199+AF199*R200+AH199*W200,0)</f>
        <v>0</v>
      </c>
      <c r="AH200" s="0" t="n">
        <f aca="false">IF(OR(AE200=4 , AE200=6),AH199+V200*AG199+AF199*T200,0)</f>
        <v>56885.0948417087</v>
      </c>
      <c r="AI200" s="0" t="n">
        <f aca="false">AF200+AG200*I200+AH200*J200</f>
        <v>108081.680199247</v>
      </c>
    </row>
    <row r="201" customFormat="false" ht="12.8" hidden="false" customHeight="false" outlineLevel="0" collapsed="false">
      <c r="A201" s="0" t="n">
        <v>199</v>
      </c>
      <c r="B201" s="0" t="n">
        <v>2560.16</v>
      </c>
      <c r="C201" s="0" t="n">
        <v>131398.3</v>
      </c>
      <c r="D201" s="0" t="n">
        <v>316.55</v>
      </c>
      <c r="E201" s="0" t="n">
        <v>2104.8</v>
      </c>
      <c r="F201" s="0" t="n">
        <v>787413</v>
      </c>
      <c r="G201" s="0" t="n">
        <v>1182.02</v>
      </c>
      <c r="H201" s="0" t="n">
        <v>338527</v>
      </c>
      <c r="I201" s="0" t="n">
        <v>0.5599</v>
      </c>
      <c r="J201" s="0" t="n">
        <v>1.9265</v>
      </c>
      <c r="K201" s="0" t="n">
        <v>6</v>
      </c>
      <c r="L201" s="0" t="n">
        <v>16</v>
      </c>
      <c r="M201" s="0" t="n">
        <v>10</v>
      </c>
      <c r="N201" s="0" t="n">
        <v>5.62</v>
      </c>
      <c r="O201" s="0" t="n">
        <v>10.62</v>
      </c>
      <c r="P201" s="0" t="n">
        <v>2.77</v>
      </c>
      <c r="R201" s="0" t="n">
        <f aca="false">1/I201</f>
        <v>1.7860332202179</v>
      </c>
      <c r="S201" s="0" t="n">
        <f aca="false">I201</f>
        <v>0.5599</v>
      </c>
      <c r="T201" s="0" t="n">
        <f aca="false">1/J201</f>
        <v>0.51907604464054</v>
      </c>
      <c r="U201" s="0" t="n">
        <f aca="false">J201</f>
        <v>1.9265</v>
      </c>
      <c r="V201" s="0" t="n">
        <f aca="false">S201/U201</f>
        <v>0.290630677394238</v>
      </c>
      <c r="W201" s="0" t="n">
        <f aca="false">1/V201</f>
        <v>3.44079299874978</v>
      </c>
      <c r="X201" s="0" t="n">
        <f aca="false">R202-R201</f>
        <v>-0.0229866757891231</v>
      </c>
      <c r="Y201" s="0" t="n">
        <f aca="false">S202-S201</f>
        <v>0.00729999999999997</v>
      </c>
      <c r="Z201" s="0" t="n">
        <f aca="false">T202-T201</f>
        <v>-0.00493722715982015</v>
      </c>
      <c r="AA201" s="0" t="n">
        <f aca="false">U202-U201</f>
        <v>0.0185000000000002</v>
      </c>
      <c r="AB201" s="0" t="n">
        <f aca="false">V202-V201</f>
        <v>0.000988859880825976</v>
      </c>
      <c r="AC201" s="0" t="n">
        <f aca="false">W202-W201</f>
        <v>-0.011667469835813</v>
      </c>
      <c r="AD201" s="0" t="str">
        <f aca="false">INDEX($R$1:$W$1,MATCH(MAX(X201:AC201),X201:AC201,0))</f>
        <v>pound_to_D</v>
      </c>
      <c r="AE201" s="0" t="n">
        <f aca="false">MATCH(MAX(X201:AC201),X201:AC201,0)</f>
        <v>4</v>
      </c>
      <c r="AF201" s="0" t="n">
        <f aca="false">IF(OR(AE201=1 , AE201=3),AF200+AG200*S201+AH200*U201,0)</f>
        <v>0</v>
      </c>
      <c r="AG201" s="0" t="n">
        <f aca="false">IF(OR(AE201=2 , AE201=5),AG200+AF200*R201+AH200*W201,0)</f>
        <v>0</v>
      </c>
      <c r="AH201" s="0" t="n">
        <f aca="false">IF(OR(AE201=4 , AE201=6),AH200+V201*AG200+AF200*T201,0)</f>
        <v>56885.0948417087</v>
      </c>
      <c r="AI201" s="0" t="n">
        <f aca="false">AF201+AG201*I201+AH201*J201</f>
        <v>109589.135212552</v>
      </c>
    </row>
    <row r="202" customFormat="false" ht="12.8" hidden="false" customHeight="false" outlineLevel="0" collapsed="false">
      <c r="A202" s="0" t="n">
        <v>200</v>
      </c>
      <c r="B202" s="0" t="n">
        <v>2632.44</v>
      </c>
      <c r="C202" s="0" t="n">
        <v>103856.9</v>
      </c>
      <c r="D202" s="0" t="n">
        <v>324.19</v>
      </c>
      <c r="E202" s="0" t="n">
        <v>2125.7</v>
      </c>
      <c r="G202" s="0" t="n">
        <v>1214.56</v>
      </c>
      <c r="H202" s="0" t="n">
        <v>501526</v>
      </c>
      <c r="I202" s="0" t="n">
        <v>0.5672</v>
      </c>
      <c r="J202" s="0" t="n">
        <v>1.945</v>
      </c>
      <c r="K202" s="0" t="n">
        <v>6</v>
      </c>
      <c r="L202" s="0" t="n">
        <v>16</v>
      </c>
      <c r="M202" s="0" t="n">
        <v>10</v>
      </c>
      <c r="N202" s="0" t="n">
        <v>5.62</v>
      </c>
      <c r="O202" s="0" t="n">
        <v>10.62</v>
      </c>
      <c r="P202" s="0" t="n">
        <v>2.77</v>
      </c>
      <c r="R202" s="0" t="n">
        <f aca="false">1/I202</f>
        <v>1.76304654442877</v>
      </c>
      <c r="S202" s="0" t="n">
        <f aca="false">I202</f>
        <v>0.5672</v>
      </c>
      <c r="T202" s="0" t="n">
        <f aca="false">1/J202</f>
        <v>0.51413881748072</v>
      </c>
      <c r="U202" s="0" t="n">
        <f aca="false">J202</f>
        <v>1.945</v>
      </c>
      <c r="V202" s="0" t="n">
        <f aca="false">S202/U202</f>
        <v>0.291619537275064</v>
      </c>
      <c r="W202" s="0" t="n">
        <f aca="false">1/V202</f>
        <v>3.42912552891396</v>
      </c>
      <c r="X202" s="0" t="n">
        <f aca="false">R203-R202</f>
        <v>-0.0160164955119315</v>
      </c>
      <c r="Y202" s="0" t="n">
        <f aca="false">S203-S202</f>
        <v>0.00519999999999998</v>
      </c>
      <c r="Z202" s="0" t="n">
        <f aca="false">T203-T202</f>
        <v>0.010657823820776</v>
      </c>
      <c r="AA202" s="0" t="n">
        <f aca="false">U203-U202</f>
        <v>-0.0395000000000001</v>
      </c>
      <c r="AB202" s="0" t="n">
        <f aca="false">V203-V202</f>
        <v>0.00877406020591187</v>
      </c>
      <c r="AC202" s="0" t="n">
        <f aca="false">W203-W202</f>
        <v>-0.100159770702922</v>
      </c>
      <c r="AD202" s="0" t="str">
        <f aca="false">INDEX($R$1:$W$1,MATCH(MAX(X202:AC202),X202:AC202,0))</f>
        <v>D_to_pound</v>
      </c>
      <c r="AE202" s="0" t="n">
        <f aca="false">MATCH(MAX(X202:AC202),X202:AC202,0)</f>
        <v>3</v>
      </c>
      <c r="AF202" s="0" t="n">
        <f aca="false">IF(OR(AE202=1 , AE202=3),AF201+AG201*S202+AH201*U202,0)</f>
        <v>110641.509467124</v>
      </c>
      <c r="AG202" s="0" t="n">
        <f aca="false">IF(OR(AE202=2 , AE202=5),AG201+AF201*R202+AH201*W202,0)</f>
        <v>0</v>
      </c>
      <c r="AH202" s="0" t="n">
        <f aca="false">IF(OR(AE202=4 , AE202=6),AH201+V202*AG201+AF201*T202,0)</f>
        <v>0</v>
      </c>
      <c r="AI202" s="0" t="n">
        <f aca="false">AF202+AG202*I202+AH202*J202</f>
        <v>110641.509467124</v>
      </c>
    </row>
    <row r="203" customFormat="false" ht="12.8" hidden="false" customHeight="false" outlineLevel="0" collapsed="false">
      <c r="A203" s="0" t="n">
        <v>201</v>
      </c>
      <c r="B203" s="0" t="n">
        <v>2628.22</v>
      </c>
      <c r="C203" s="0" t="n">
        <v>43365.7</v>
      </c>
      <c r="D203" s="0" t="n">
        <v>324.39</v>
      </c>
      <c r="E203" s="0" t="n">
        <v>2152.2</v>
      </c>
      <c r="F203" s="0" t="n">
        <v>595906</v>
      </c>
      <c r="G203" s="0" t="n">
        <v>1258.03</v>
      </c>
      <c r="H203" s="0" t="n">
        <v>264049</v>
      </c>
      <c r="I203" s="0" t="n">
        <v>0.5724</v>
      </c>
      <c r="J203" s="0" t="n">
        <v>1.9055</v>
      </c>
      <c r="K203" s="0" t="n">
        <v>6</v>
      </c>
      <c r="L203" s="0" t="n">
        <v>16</v>
      </c>
      <c r="M203" s="0" t="n">
        <v>10</v>
      </c>
      <c r="N203" s="0" t="n">
        <v>6.16</v>
      </c>
      <c r="O203" s="0" t="n">
        <v>10.89</v>
      </c>
      <c r="P203" s="0" t="n">
        <v>3.65</v>
      </c>
      <c r="R203" s="0" t="n">
        <f aca="false">1/I203</f>
        <v>1.74703004891684</v>
      </c>
      <c r="S203" s="0" t="n">
        <f aca="false">I203</f>
        <v>0.5724</v>
      </c>
      <c r="T203" s="0" t="n">
        <f aca="false">1/J203</f>
        <v>0.524796641301496</v>
      </c>
      <c r="U203" s="0" t="n">
        <f aca="false">J203</f>
        <v>1.9055</v>
      </c>
      <c r="V203" s="0" t="n">
        <f aca="false">S203/U203</f>
        <v>0.300393597480976</v>
      </c>
      <c r="W203" s="0" t="n">
        <f aca="false">1/V203</f>
        <v>3.32896575821104</v>
      </c>
      <c r="X203" s="0" t="n">
        <f aca="false">R204-R203</f>
        <v>0.0228814555079373</v>
      </c>
      <c r="Y203" s="0" t="n">
        <f aca="false">S204-S203</f>
        <v>-0.00739999999999996</v>
      </c>
      <c r="Z203" s="0" t="n">
        <f aca="false">T204-T203</f>
        <v>0.0128377673006549</v>
      </c>
      <c r="AA203" s="0" t="n">
        <f aca="false">U204-U203</f>
        <v>-0.0455000000000001</v>
      </c>
      <c r="AB203" s="0" t="n">
        <f aca="false">V204-V203</f>
        <v>0.00336984337923896</v>
      </c>
      <c r="AC203" s="0" t="n">
        <f aca="false">W204-W203</f>
        <v>-0.036930359980953</v>
      </c>
      <c r="AD203" s="0" t="str">
        <f aca="false">INDEX($R$1:$W$1,MATCH(MAX(X203:AC203),X203:AC203,0))</f>
        <v>D_to_SG</v>
      </c>
      <c r="AE203" s="0" t="n">
        <f aca="false">MATCH(MAX(X203:AC203),X203:AC203,0)</f>
        <v>1</v>
      </c>
      <c r="AF203" s="0" t="n">
        <f aca="false">IF(OR(AE203=1 , AE203=3),AF202+AG202*S203+AH202*U203,0)</f>
        <v>110641.509467124</v>
      </c>
      <c r="AG203" s="0" t="n">
        <f aca="false">IF(OR(AE203=2 , AE203=5),AG202+AF202*R203+AH202*W203,0)</f>
        <v>0</v>
      </c>
      <c r="AH203" s="0" t="n">
        <f aca="false">IF(OR(AE203=4 , AE203=6),AH202+V203*AG202+AF202*T203,0)</f>
        <v>0</v>
      </c>
      <c r="AI203" s="0" t="n">
        <f aca="false">AF203+AG203*I203+AH203*J203</f>
        <v>110641.509467124</v>
      </c>
    </row>
    <row r="204" customFormat="false" ht="12.8" hidden="false" customHeight="false" outlineLevel="0" collapsed="false">
      <c r="A204" s="0" t="n">
        <v>202</v>
      </c>
      <c r="B204" s="0" t="n">
        <v>2625.74</v>
      </c>
      <c r="C204" s="0" t="n">
        <v>75282.7</v>
      </c>
      <c r="D204" s="0" t="n">
        <v>322.54</v>
      </c>
      <c r="E204" s="0" t="n">
        <v>2142.3</v>
      </c>
      <c r="F204" s="0" t="n">
        <v>634410</v>
      </c>
      <c r="G204" s="0" t="n">
        <v>1248.74</v>
      </c>
      <c r="H204" s="0" t="n">
        <v>210019</v>
      </c>
      <c r="I204" s="0" t="n">
        <v>0.565</v>
      </c>
      <c r="J204" s="0" t="n">
        <v>1.86</v>
      </c>
      <c r="K204" s="0" t="n">
        <v>6</v>
      </c>
      <c r="L204" s="0" t="n">
        <v>16</v>
      </c>
      <c r="M204" s="0" t="n">
        <v>10</v>
      </c>
      <c r="N204" s="0" t="n">
        <v>6.16</v>
      </c>
      <c r="O204" s="0" t="n">
        <v>10.89</v>
      </c>
      <c r="P204" s="0" t="n">
        <v>3.65</v>
      </c>
      <c r="R204" s="0" t="n">
        <f aca="false">1/I204</f>
        <v>1.76991150442478</v>
      </c>
      <c r="S204" s="0" t="n">
        <f aca="false">I204</f>
        <v>0.565</v>
      </c>
      <c r="T204" s="0" t="n">
        <f aca="false">1/J204</f>
        <v>0.537634408602151</v>
      </c>
      <c r="U204" s="0" t="n">
        <f aca="false">J204</f>
        <v>1.86</v>
      </c>
      <c r="V204" s="0" t="n">
        <f aca="false">S204/U204</f>
        <v>0.303763440860215</v>
      </c>
      <c r="W204" s="0" t="n">
        <f aca="false">1/V204</f>
        <v>3.29203539823009</v>
      </c>
      <c r="X204" s="0" t="n">
        <f aca="false">R205-R204</f>
        <v>-0.00530942219432151</v>
      </c>
      <c r="Y204" s="0" t="n">
        <f aca="false">S205-S204</f>
        <v>0.00169999999999992</v>
      </c>
      <c r="Z204" s="0" t="n">
        <f aca="false">T205-T204</f>
        <v>-0.00698967525112915</v>
      </c>
      <c r="AA204" s="0" t="n">
        <f aca="false">U205-U204</f>
        <v>0.0245000000000002</v>
      </c>
      <c r="AB204" s="0" t="n">
        <f aca="false">V205-V204</f>
        <v>-0.00304707047019126</v>
      </c>
      <c r="AC204" s="0" t="n">
        <f aca="false">W205-W204</f>
        <v>0.0333572257332086</v>
      </c>
      <c r="AD204" s="0" t="str">
        <f aca="false">INDEX($R$1:$W$1,MATCH(MAX(X204:AC204),X204:AC204,0))</f>
        <v>pound_to_SG</v>
      </c>
      <c r="AE204" s="0" t="n">
        <f aca="false">MATCH(MAX(X204:AC204),X204:AC204,0)</f>
        <v>6</v>
      </c>
      <c r="AF204" s="0" t="n">
        <f aca="false">IF(OR(AE204=1 , AE204=3),AF203+AG203*S204+AH203*U204,0)</f>
        <v>0</v>
      </c>
      <c r="AG204" s="0" t="n">
        <f aca="false">IF(OR(AE204=2 , AE204=5),AG203+AF203*R204+AH203*W204,0)</f>
        <v>0</v>
      </c>
      <c r="AH204" s="0" t="n">
        <f aca="false">IF(OR(AE204=4 , AE204=6),AH203+V204*AG203+AF203*T204,0)</f>
        <v>59484.6825092062</v>
      </c>
      <c r="AI204" s="0" t="n">
        <f aca="false">AF204+AG204*I204+AH204*J204</f>
        <v>110641.509467124</v>
      </c>
    </row>
    <row r="205" customFormat="false" ht="12.8" hidden="false" customHeight="false" outlineLevel="0" collapsed="false">
      <c r="A205" s="0" t="n">
        <v>203</v>
      </c>
      <c r="B205" s="0" t="n">
        <v>2557.44</v>
      </c>
      <c r="C205" s="0" t="n">
        <v>89709.4</v>
      </c>
      <c r="D205" s="0" t="n">
        <v>316.6</v>
      </c>
      <c r="E205" s="0" t="n">
        <v>2065.8</v>
      </c>
      <c r="F205" s="0" t="n">
        <v>652808</v>
      </c>
      <c r="G205" s="0" t="n">
        <v>1172.48</v>
      </c>
      <c r="H205" s="0" t="n">
        <v>211878</v>
      </c>
      <c r="I205" s="0" t="n">
        <v>0.5667</v>
      </c>
      <c r="J205" s="0" t="n">
        <v>1.8845</v>
      </c>
      <c r="K205" s="0" t="n">
        <v>6</v>
      </c>
      <c r="L205" s="0" t="n">
        <v>16</v>
      </c>
      <c r="M205" s="0" t="n">
        <v>10</v>
      </c>
      <c r="N205" s="0" t="n">
        <v>6.16</v>
      </c>
      <c r="O205" s="0" t="n">
        <v>10.89</v>
      </c>
      <c r="P205" s="0" t="n">
        <v>3.65</v>
      </c>
      <c r="R205" s="0" t="n">
        <f aca="false">1/I205</f>
        <v>1.76460208223046</v>
      </c>
      <c r="S205" s="0" t="n">
        <f aca="false">I205</f>
        <v>0.5667</v>
      </c>
      <c r="T205" s="0" t="n">
        <f aca="false">1/J205</f>
        <v>0.530644733351021</v>
      </c>
      <c r="U205" s="0" t="n">
        <f aca="false">J205</f>
        <v>1.8845</v>
      </c>
      <c r="V205" s="0" t="n">
        <f aca="false">S205/U205</f>
        <v>0.300716370390024</v>
      </c>
      <c r="W205" s="0" t="n">
        <f aca="false">1/V205</f>
        <v>3.3253926239633</v>
      </c>
      <c r="X205" s="0" t="n">
        <f aca="false">R206-R205</f>
        <v>0</v>
      </c>
      <c r="Y205" s="0" t="n">
        <f aca="false">S206-S205</f>
        <v>0</v>
      </c>
      <c r="Z205" s="0" t="n">
        <f aca="false">T206-T205</f>
        <v>0.00397167937284915</v>
      </c>
      <c r="AA205" s="0" t="n">
        <f aca="false">U206-U205</f>
        <v>-0.014</v>
      </c>
      <c r="AB205" s="0" t="n">
        <f aca="false">V206-V205</f>
        <v>0.00225075070059361</v>
      </c>
      <c r="AC205" s="0" t="n">
        <f aca="false">W206-W205</f>
        <v>-0.0247044291512264</v>
      </c>
      <c r="AD205" s="0" t="str">
        <f aca="false">INDEX($R$1:$W$1,MATCH(MAX(X205:AC205),X205:AC205,0))</f>
        <v>D_to_pound</v>
      </c>
      <c r="AE205" s="0" t="n">
        <f aca="false">MATCH(MAX(X205:AC205),X205:AC205,0)</f>
        <v>3</v>
      </c>
      <c r="AF205" s="0" t="n">
        <f aca="false">IF(OR(AE205=1 , AE205=3),AF204+AG204*S205+AH204*U205,0)</f>
        <v>112098.884188599</v>
      </c>
      <c r="AG205" s="0" t="n">
        <f aca="false">IF(OR(AE205=2 , AE205=5),AG204+AF204*R205+AH204*W205,0)</f>
        <v>0</v>
      </c>
      <c r="AH205" s="0" t="n">
        <f aca="false">IF(OR(AE205=4 , AE205=6),AH204+V205*AG204+AF204*T205,0)</f>
        <v>0</v>
      </c>
      <c r="AI205" s="0" t="n">
        <f aca="false">AF205+AG205*I205+AH205*J205</f>
        <v>112098.884188599</v>
      </c>
    </row>
    <row r="206" customFormat="false" ht="12.8" hidden="false" customHeight="false" outlineLevel="0" collapsed="false">
      <c r="A206" s="0" t="n">
        <v>204</v>
      </c>
      <c r="B206" s="0" t="n">
        <v>2459.66</v>
      </c>
      <c r="C206" s="0" t="n">
        <v>118233.8</v>
      </c>
      <c r="D206" s="0" t="n">
        <v>305.06</v>
      </c>
      <c r="E206" s="0" t="n">
        <v>2000</v>
      </c>
      <c r="F206" s="0" t="n">
        <v>883151</v>
      </c>
      <c r="G206" s="0" t="n">
        <v>1104.24</v>
      </c>
      <c r="H206" s="0" t="n">
        <v>191311</v>
      </c>
      <c r="I206" s="0" t="n">
        <v>0.5667</v>
      </c>
      <c r="J206" s="0" t="n">
        <v>1.8705</v>
      </c>
      <c r="K206" s="0" t="n">
        <v>6</v>
      </c>
      <c r="L206" s="0" t="n">
        <v>16</v>
      </c>
      <c r="M206" s="0" t="n">
        <v>10</v>
      </c>
      <c r="N206" s="0" t="n">
        <v>6.16</v>
      </c>
      <c r="O206" s="0" t="n">
        <v>10.89</v>
      </c>
      <c r="P206" s="0" t="n">
        <v>3.65</v>
      </c>
      <c r="R206" s="0" t="n">
        <f aca="false">1/I206</f>
        <v>1.76460208223046</v>
      </c>
      <c r="S206" s="0" t="n">
        <f aca="false">I206</f>
        <v>0.5667</v>
      </c>
      <c r="T206" s="0" t="n">
        <f aca="false">1/J206</f>
        <v>0.534616412723871</v>
      </c>
      <c r="U206" s="0" t="n">
        <f aca="false">J206</f>
        <v>1.8705</v>
      </c>
      <c r="V206" s="0" t="n">
        <f aca="false">S206/U206</f>
        <v>0.302967121090617</v>
      </c>
      <c r="W206" s="0" t="n">
        <f aca="false">1/V206</f>
        <v>3.30068819481207</v>
      </c>
      <c r="X206" s="0" t="n">
        <f aca="false">R207-R206</f>
        <v>-0.00960032722870197</v>
      </c>
      <c r="Y206" s="0" t="n">
        <f aca="false">S207-S206</f>
        <v>0.00309999999999999</v>
      </c>
      <c r="Z206" s="0" t="n">
        <f aca="false">T207-T206</f>
        <v>-0.00871580793817506</v>
      </c>
      <c r="AA206" s="0" t="n">
        <f aca="false">U207-U206</f>
        <v>0.0309999999999999</v>
      </c>
      <c r="AB206" s="0" t="n">
        <f aca="false">V207-V206</f>
        <v>-0.0033089564837282</v>
      </c>
      <c r="AC206" s="0" t="n">
        <f aca="false">W207-W206</f>
        <v>0.0364476423237674</v>
      </c>
      <c r="AD206" s="0" t="str">
        <f aca="false">INDEX($R$1:$W$1,MATCH(MAX(X206:AC206),X206:AC206,0))</f>
        <v>pound_to_SG</v>
      </c>
      <c r="AE206" s="0" t="n">
        <f aca="false">MATCH(MAX(X206:AC206),X206:AC206,0)</f>
        <v>6</v>
      </c>
      <c r="AF206" s="0" t="n">
        <f aca="false">IF(OR(AE206=1 , AE206=3),AF205+AG205*S206+AH205*U206,0)</f>
        <v>0</v>
      </c>
      <c r="AG206" s="0" t="n">
        <f aca="false">IF(OR(AE206=2 , AE206=5),AG205+AF205*R206+AH205*W206,0)</f>
        <v>0</v>
      </c>
      <c r="AH206" s="0" t="n">
        <f aca="false">IF(OR(AE206=4 , AE206=6),AH205+V206*AG205+AF205*T206,0)</f>
        <v>59929.9033352575</v>
      </c>
      <c r="AI206" s="0" t="n">
        <f aca="false">AF206+AG206*I206+AH206*J206</f>
        <v>112098.884188599</v>
      </c>
    </row>
    <row r="207" customFormat="false" ht="12.8" hidden="false" customHeight="false" outlineLevel="0" collapsed="false">
      <c r="A207" s="0" t="n">
        <v>205</v>
      </c>
      <c r="B207" s="0" t="n">
        <v>2489.36</v>
      </c>
      <c r="C207" s="0" t="n">
        <v>118029.3</v>
      </c>
      <c r="D207" s="0" t="n">
        <v>311.4</v>
      </c>
      <c r="E207" s="0" t="n">
        <v>2087</v>
      </c>
      <c r="F207" s="0" t="n">
        <v>784351</v>
      </c>
      <c r="G207" s="0" t="n">
        <v>1119.27</v>
      </c>
      <c r="H207" s="0" t="n">
        <v>229895</v>
      </c>
      <c r="I207" s="0" t="n">
        <v>0.5698</v>
      </c>
      <c r="J207" s="0" t="n">
        <v>1.9015</v>
      </c>
      <c r="K207" s="0" t="n">
        <v>6</v>
      </c>
      <c r="L207" s="0" t="n">
        <v>16</v>
      </c>
      <c r="M207" s="0" t="n">
        <v>10</v>
      </c>
      <c r="N207" s="0" t="n">
        <v>6.29</v>
      </c>
      <c r="O207" s="0" t="n">
        <v>10.89</v>
      </c>
      <c r="P207" s="0" t="n">
        <v>3.85</v>
      </c>
      <c r="R207" s="0" t="n">
        <f aca="false">1/I207</f>
        <v>1.75500175500176</v>
      </c>
      <c r="S207" s="0" t="n">
        <f aca="false">I207</f>
        <v>0.5698</v>
      </c>
      <c r="T207" s="0" t="n">
        <f aca="false">1/J207</f>
        <v>0.525900604785696</v>
      </c>
      <c r="U207" s="0" t="n">
        <f aca="false">J207</f>
        <v>1.9015</v>
      </c>
      <c r="V207" s="0" t="n">
        <f aca="false">S207/U207</f>
        <v>0.299658164606889</v>
      </c>
      <c r="W207" s="0" t="n">
        <f aca="false">1/V207</f>
        <v>3.33713583713584</v>
      </c>
      <c r="X207" s="0" t="n">
        <f aca="false">R208-R207</f>
        <v>-0.0239995046988297</v>
      </c>
      <c r="Y207" s="0" t="n">
        <f aca="false">S208-S207</f>
        <v>0.00790000000000002</v>
      </c>
      <c r="Z207" s="0" t="n">
        <f aca="false">T208-T207</f>
        <v>-0.017512196041415</v>
      </c>
      <c r="AA207" s="0" t="n">
        <f aca="false">U208-U207</f>
        <v>0.0655000000000001</v>
      </c>
      <c r="AB207" s="0" t="n">
        <f aca="false">V208-V207</f>
        <v>-0.00596218087531836</v>
      </c>
      <c r="AC207" s="0" t="n">
        <f aca="false">W208-W207</f>
        <v>0.0677455892100167</v>
      </c>
      <c r="AD207" s="0" t="str">
        <f aca="false">INDEX($R$1:$W$1,MATCH(MAX(X207:AC207),X207:AC207,0))</f>
        <v>pound_to_SG</v>
      </c>
      <c r="AE207" s="0" t="n">
        <f aca="false">MATCH(MAX(X207:AC207),X207:AC207,0)</f>
        <v>6</v>
      </c>
      <c r="AF207" s="0" t="n">
        <f aca="false">IF(OR(AE207=1 , AE207=3),AF206+AG206*S207+AH206*U207,0)</f>
        <v>0</v>
      </c>
      <c r="AG207" s="0" t="n">
        <f aca="false">IF(OR(AE207=2 , AE207=5),AG206+AF206*R207+AH206*W207,0)</f>
        <v>0</v>
      </c>
      <c r="AH207" s="0" t="n">
        <f aca="false">IF(OR(AE207=4 , AE207=6),AH206+V207*AG206+AF206*T207,0)</f>
        <v>59929.9033352575</v>
      </c>
      <c r="AI207" s="0" t="n">
        <f aca="false">AF207+AG207*I207+AH207*J207</f>
        <v>113956.711191992</v>
      </c>
    </row>
    <row r="208" customFormat="false" ht="12.8" hidden="false" customHeight="false" outlineLevel="0" collapsed="false">
      <c r="A208" s="0" t="n">
        <v>206</v>
      </c>
      <c r="B208" s="0" t="n">
        <v>2407.92</v>
      </c>
      <c r="C208" s="0" t="n">
        <v>93239.1</v>
      </c>
      <c r="D208" s="0" t="n">
        <v>300.39</v>
      </c>
      <c r="E208" s="0" t="n">
        <v>2121.8</v>
      </c>
      <c r="F208" s="0" t="n">
        <v>1430778</v>
      </c>
      <c r="G208" s="0" t="n">
        <v>1090.14</v>
      </c>
      <c r="H208" s="0" t="n">
        <v>114765</v>
      </c>
      <c r="I208" s="0" t="n">
        <v>0.5777</v>
      </c>
      <c r="J208" s="0" t="n">
        <v>1.967</v>
      </c>
      <c r="K208" s="0" t="n">
        <v>7.5</v>
      </c>
      <c r="L208" s="0" t="n">
        <v>15</v>
      </c>
      <c r="M208" s="0" t="n">
        <v>10</v>
      </c>
      <c r="N208" s="0" t="n">
        <v>6.29</v>
      </c>
      <c r="O208" s="0" t="n">
        <v>10.89</v>
      </c>
      <c r="P208" s="0" t="n">
        <v>3.85</v>
      </c>
      <c r="R208" s="0" t="n">
        <f aca="false">1/I208</f>
        <v>1.73100225030293</v>
      </c>
      <c r="S208" s="0" t="n">
        <f aca="false">I208</f>
        <v>0.5777</v>
      </c>
      <c r="T208" s="0" t="n">
        <f aca="false">1/J208</f>
        <v>0.508388408744281</v>
      </c>
      <c r="U208" s="0" t="n">
        <f aca="false">J208</f>
        <v>1.967</v>
      </c>
      <c r="V208" s="0" t="n">
        <f aca="false">S208/U208</f>
        <v>0.293695983731571</v>
      </c>
      <c r="W208" s="0" t="n">
        <f aca="false">1/V208</f>
        <v>3.40488142634585</v>
      </c>
      <c r="X208" s="0" t="n">
        <f aca="false">R209-R208</f>
        <v>-0.0145587212950298</v>
      </c>
      <c r="Y208" s="0" t="n">
        <f aca="false">S209-S208</f>
        <v>0.00490000000000002</v>
      </c>
      <c r="Z208" s="0" t="n">
        <f aca="false">T209-T208</f>
        <v>0.0016855519800244</v>
      </c>
      <c r="AA208" s="0" t="n">
        <f aca="false">U209-U208</f>
        <v>-0.00649999999999995</v>
      </c>
      <c r="AB208" s="0" t="n">
        <f aca="false">V209-V208</f>
        <v>0.00347310578640919</v>
      </c>
      <c r="AC208" s="0" t="n">
        <f aca="false">W209-W208</f>
        <v>-0.0397938877258746</v>
      </c>
      <c r="AD208" s="0" t="str">
        <f aca="false">INDEX($R$1:$W$1,MATCH(MAX(X208:AC208),X208:AC208,0))</f>
        <v>SG_to_D</v>
      </c>
      <c r="AE208" s="0" t="n">
        <f aca="false">MATCH(MAX(X208:AC208),X208:AC208,0)</f>
        <v>2</v>
      </c>
      <c r="AF208" s="0" t="n">
        <f aca="false">IF(OR(AE208=1 , AE208=3),AF207+AG207*S208+AH207*U208,0)</f>
        <v>0</v>
      </c>
      <c r="AG208" s="0" t="n">
        <f aca="false">IF(OR(AE208=2 , AE208=5),AG207+AF207*R208+AH207*W208,0)</f>
        <v>204054.214748921</v>
      </c>
      <c r="AH208" s="0" t="n">
        <f aca="false">IF(OR(AE208=4 , AE208=6),AH207+V208*AG207+AF207*T208,0)</f>
        <v>0</v>
      </c>
      <c r="AI208" s="0" t="n">
        <f aca="false">AF208+AG208*I208+AH208*J208</f>
        <v>117882.119860451</v>
      </c>
    </row>
    <row r="209" customFormat="false" ht="12.8" hidden="false" customHeight="false" outlineLevel="0" collapsed="false">
      <c r="A209" s="0" t="n">
        <v>207</v>
      </c>
      <c r="B209" s="0" t="n">
        <v>2387.88</v>
      </c>
      <c r="C209" s="0" t="n">
        <v>109734</v>
      </c>
      <c r="D209" s="0" t="n">
        <v>298.76</v>
      </c>
      <c r="E209" s="0" t="n">
        <v>2068</v>
      </c>
      <c r="F209" s="0" t="n">
        <v>723189</v>
      </c>
      <c r="G209" s="0" t="n">
        <v>1098.6</v>
      </c>
      <c r="I209" s="0" t="n">
        <v>0.5826</v>
      </c>
      <c r="J209" s="0" t="n">
        <v>1.9605</v>
      </c>
      <c r="K209" s="0" t="n">
        <v>7.5</v>
      </c>
      <c r="L209" s="0" t="n">
        <v>15</v>
      </c>
      <c r="M209" s="0" t="n">
        <v>10</v>
      </c>
      <c r="N209" s="0" t="n">
        <v>6.29</v>
      </c>
      <c r="O209" s="0" t="n">
        <v>10.89</v>
      </c>
      <c r="P209" s="0" t="n">
        <v>3.85</v>
      </c>
      <c r="R209" s="0" t="n">
        <f aca="false">1/I209</f>
        <v>1.7164435290079</v>
      </c>
      <c r="S209" s="0" t="n">
        <f aca="false">I209</f>
        <v>0.5826</v>
      </c>
      <c r="T209" s="0" t="n">
        <f aca="false">1/J209</f>
        <v>0.510073960724305</v>
      </c>
      <c r="U209" s="0" t="n">
        <f aca="false">J209</f>
        <v>1.9605</v>
      </c>
      <c r="V209" s="0" t="n">
        <f aca="false">S209/U209</f>
        <v>0.29716908951798</v>
      </c>
      <c r="W209" s="0" t="n">
        <f aca="false">1/V209</f>
        <v>3.36508753861998</v>
      </c>
      <c r="X209" s="0" t="n">
        <f aca="false">R210-R209</f>
        <v>-0.00908481294165009</v>
      </c>
      <c r="Y209" s="0" t="n">
        <f aca="false">S210-S209</f>
        <v>0.00309999999999999</v>
      </c>
      <c r="Z209" s="0" t="n">
        <f aca="false">T210-T209</f>
        <v>0.000781722545171393</v>
      </c>
      <c r="AA209" s="0" t="n">
        <f aca="false">U210-U209</f>
        <v>-0.00300000000000011</v>
      </c>
      <c r="AB209" s="0" t="n">
        <f aca="false">V210-V209</f>
        <v>0.00203908417295223</v>
      </c>
      <c r="AC209" s="0" t="n">
        <f aca="false">W210-W209</f>
        <v>-0.0229328519203045</v>
      </c>
      <c r="AD209" s="0" t="str">
        <f aca="false">INDEX($R$1:$W$1,MATCH(MAX(X209:AC209),X209:AC209,0))</f>
        <v>SG_to_D</v>
      </c>
      <c r="AE209" s="0" t="n">
        <f aca="false">MATCH(MAX(X209:AC209),X209:AC209,0)</f>
        <v>2</v>
      </c>
      <c r="AF209" s="0" t="n">
        <f aca="false">IF(OR(AE209=1 , AE209=3),AF208+AG208*S209+AH208*U209,0)</f>
        <v>0</v>
      </c>
      <c r="AG209" s="0" t="n">
        <f aca="false">IF(OR(AE209=2 , AE209=5),AG208+AF208*R209+AH208*W209,0)</f>
        <v>204054.214748921</v>
      </c>
      <c r="AH209" s="0" t="n">
        <f aca="false">IF(OR(AE209=4 , AE209=6),AH208+V209*AG208+AF208*T209,0)</f>
        <v>0</v>
      </c>
      <c r="AI209" s="0" t="n">
        <f aca="false">AF209+AG209*I209+AH209*J209</f>
        <v>118881.985512721</v>
      </c>
    </row>
    <row r="210" customFormat="false" ht="12.8" hidden="false" customHeight="false" outlineLevel="0" collapsed="false">
      <c r="A210" s="0" t="n">
        <v>208</v>
      </c>
      <c r="B210" s="0" t="n">
        <v>2504.22</v>
      </c>
      <c r="C210" s="0" t="n">
        <v>120372.1</v>
      </c>
      <c r="D210" s="0" t="n">
        <v>312.6</v>
      </c>
      <c r="E210" s="0" t="n">
        <v>2110.5</v>
      </c>
      <c r="F210" s="0" t="n">
        <v>682720</v>
      </c>
      <c r="G210" s="0" t="n">
        <v>1211.01</v>
      </c>
      <c r="H210" s="0" t="n">
        <v>291083</v>
      </c>
      <c r="I210" s="0" t="n">
        <v>0.5857</v>
      </c>
      <c r="J210" s="0" t="n">
        <v>1.9575</v>
      </c>
      <c r="K210" s="0" t="n">
        <v>7.5</v>
      </c>
      <c r="L210" s="0" t="n">
        <v>15</v>
      </c>
      <c r="M210" s="0" t="n">
        <v>10</v>
      </c>
      <c r="N210" s="0" t="n">
        <v>6.29</v>
      </c>
      <c r="O210" s="0" t="n">
        <v>10.89</v>
      </c>
      <c r="P210" s="0" t="n">
        <v>3.85</v>
      </c>
      <c r="R210" s="0" t="n">
        <f aca="false">1/I210</f>
        <v>1.70735871606625</v>
      </c>
      <c r="S210" s="0" t="n">
        <f aca="false">I210</f>
        <v>0.5857</v>
      </c>
      <c r="T210" s="0" t="n">
        <f aca="false">1/J210</f>
        <v>0.510855683269476</v>
      </c>
      <c r="U210" s="0" t="n">
        <f aca="false">J210</f>
        <v>1.9575</v>
      </c>
      <c r="V210" s="0" t="n">
        <f aca="false">S210/U210</f>
        <v>0.299208173690932</v>
      </c>
      <c r="W210" s="0" t="n">
        <f aca="false">1/V210</f>
        <v>3.34215468669968</v>
      </c>
      <c r="X210" s="0" t="n">
        <f aca="false">R211-R210</f>
        <v>-0.00232887804408022</v>
      </c>
      <c r="Y210" s="0" t="n">
        <f aca="false">S211-S210</f>
        <v>0.000800000000000023</v>
      </c>
      <c r="Z210" s="0" t="n">
        <f aca="false">T211-T210</f>
        <v>0.00275499983273209</v>
      </c>
      <c r="AA210" s="0" t="n">
        <f aca="false">U211-U210</f>
        <v>-0.0105</v>
      </c>
      <c r="AB210" s="0" t="n">
        <f aca="false">V211-V210</f>
        <v>0.00202449194851295</v>
      </c>
      <c r="AC210" s="0" t="n">
        <f aca="false">W211-W210</f>
        <v>-0.0224615920705191</v>
      </c>
      <c r="AD210" s="0" t="str">
        <f aca="false">INDEX($R$1:$W$1,MATCH(MAX(X210:AC210),X210:AC210,0))</f>
        <v>D_to_pound</v>
      </c>
      <c r="AE210" s="0" t="n">
        <f aca="false">MATCH(MAX(X210:AC210),X210:AC210,0)</f>
        <v>3</v>
      </c>
      <c r="AF210" s="0" t="n">
        <f aca="false">IF(OR(AE210=1 , AE210=3),AF209+AG209*S210+AH209*U210,0)</f>
        <v>119514.553578443</v>
      </c>
      <c r="AG210" s="0" t="n">
        <f aca="false">IF(OR(AE210=2 , AE210=5),AG209+AF209*R210+AH209*W210,0)</f>
        <v>0</v>
      </c>
      <c r="AH210" s="0" t="n">
        <f aca="false">IF(OR(AE210=4 , AE210=6),AH209+V210*AG209+AF209*T210,0)</f>
        <v>0</v>
      </c>
      <c r="AI210" s="0" t="n">
        <f aca="false">AF210+AG210*I210+AH210*J210</f>
        <v>119514.553578443</v>
      </c>
    </row>
    <row r="211" customFormat="false" ht="12.8" hidden="false" customHeight="false" outlineLevel="0" collapsed="false">
      <c r="A211" s="0" t="n">
        <v>209</v>
      </c>
      <c r="B211" s="0" t="n">
        <v>2442.34</v>
      </c>
      <c r="C211" s="0" t="n">
        <v>90388.5</v>
      </c>
      <c r="D211" s="0" t="n">
        <v>304</v>
      </c>
      <c r="E211" s="0" t="n">
        <v>2050.3</v>
      </c>
      <c r="F211" s="0" t="n">
        <v>671949</v>
      </c>
      <c r="G211" s="0" t="n">
        <v>1153.95</v>
      </c>
      <c r="H211" s="0" t="n">
        <v>187624</v>
      </c>
      <c r="I211" s="0" t="n">
        <v>0.5865</v>
      </c>
      <c r="J211" s="0" t="n">
        <v>1.947</v>
      </c>
      <c r="K211" s="0" t="n">
        <v>7.5</v>
      </c>
      <c r="L211" s="0" t="n">
        <v>15</v>
      </c>
      <c r="M211" s="0" t="n">
        <v>10</v>
      </c>
      <c r="N211" s="0" t="n">
        <v>6.29</v>
      </c>
      <c r="O211" s="0" t="n">
        <v>10.89</v>
      </c>
      <c r="P211" s="0" t="n">
        <v>3.85</v>
      </c>
      <c r="R211" s="0" t="n">
        <f aca="false">1/I211</f>
        <v>1.70502983802217</v>
      </c>
      <c r="S211" s="0" t="n">
        <f aca="false">I211</f>
        <v>0.5865</v>
      </c>
      <c r="T211" s="0" t="n">
        <f aca="false">1/J211</f>
        <v>0.513610683102209</v>
      </c>
      <c r="U211" s="0" t="n">
        <f aca="false">J211</f>
        <v>1.947</v>
      </c>
      <c r="V211" s="0" t="n">
        <f aca="false">S211/U211</f>
        <v>0.301232665639445</v>
      </c>
      <c r="W211" s="0" t="n">
        <f aca="false">1/V211</f>
        <v>3.31969309462916</v>
      </c>
      <c r="X211" s="0" t="n">
        <f aca="false">R212-R211</f>
        <v>-0.00348142896992787</v>
      </c>
      <c r="Y211" s="0" t="n">
        <f aca="false">S212-S211</f>
        <v>0.00119999999999998</v>
      </c>
      <c r="Z211" s="0" t="n">
        <f aca="false">T212-T211</f>
        <v>-0.00522227435792788</v>
      </c>
      <c r="AA211" s="0" t="n">
        <f aca="false">U212-U211</f>
        <v>0.02</v>
      </c>
      <c r="AB211" s="0" t="n">
        <f aca="false">V212-V211</f>
        <v>-0.00245279782043156</v>
      </c>
      <c r="AC211" s="0" t="n">
        <f aca="false">W212-W211</f>
        <v>0.0272526259765953</v>
      </c>
      <c r="AD211" s="0" t="str">
        <f aca="false">INDEX($R$1:$W$1,MATCH(MAX(X211:AC211),X211:AC211,0))</f>
        <v>pound_to_SG</v>
      </c>
      <c r="AE211" s="0" t="n">
        <f aca="false">MATCH(MAX(X211:AC211),X211:AC211,0)</f>
        <v>6</v>
      </c>
      <c r="AF211" s="0" t="n">
        <f aca="false">IF(OR(AE211=1 , AE211=3),AF210+AG210*S211+AH210*U211,0)</f>
        <v>0</v>
      </c>
      <c r="AG211" s="0" t="n">
        <f aca="false">IF(OR(AE211=2 , AE211=5),AG210+AF210*R211+AH210*W211,0)</f>
        <v>0</v>
      </c>
      <c r="AH211" s="0" t="n">
        <f aca="false">IF(OR(AE211=4 , AE211=6),AH210+V211*AG210+AF210*T211,0)</f>
        <v>61383.9515040795</v>
      </c>
      <c r="AI211" s="0" t="n">
        <f aca="false">AF211+AG211*I211+AH211*J211</f>
        <v>119514.553578443</v>
      </c>
    </row>
    <row r="212" customFormat="false" ht="12.8" hidden="false" customHeight="false" outlineLevel="0" collapsed="false">
      <c r="A212" s="0" t="n">
        <v>210</v>
      </c>
      <c r="B212" s="0" t="n">
        <v>2440.84</v>
      </c>
      <c r="C212" s="0" t="n">
        <v>48954.3</v>
      </c>
      <c r="D212" s="0" t="n">
        <v>306.01</v>
      </c>
      <c r="E212" s="0" t="n">
        <v>2059.2</v>
      </c>
      <c r="F212" s="0" t="n">
        <v>682450</v>
      </c>
      <c r="G212" s="0" t="n">
        <v>1108.47</v>
      </c>
      <c r="H212" s="0" t="n">
        <v>136113</v>
      </c>
      <c r="I212" s="0" t="n">
        <v>0.5877</v>
      </c>
      <c r="J212" s="0" t="n">
        <v>1.967</v>
      </c>
      <c r="K212" s="0" t="n">
        <v>7.5</v>
      </c>
      <c r="L212" s="0" t="n">
        <v>15</v>
      </c>
      <c r="M212" s="0" t="n">
        <v>10</v>
      </c>
      <c r="N212" s="0" t="n">
        <v>6.27</v>
      </c>
      <c r="O212" s="0" t="n">
        <v>9.7</v>
      </c>
      <c r="P212" s="0" t="n">
        <v>3.51</v>
      </c>
      <c r="R212" s="0" t="n">
        <f aca="false">1/I212</f>
        <v>1.70154840905224</v>
      </c>
      <c r="S212" s="0" t="n">
        <f aca="false">I212</f>
        <v>0.5877</v>
      </c>
      <c r="T212" s="0" t="n">
        <f aca="false">1/J212</f>
        <v>0.508388408744281</v>
      </c>
      <c r="U212" s="0" t="n">
        <f aca="false">J212</f>
        <v>1.967</v>
      </c>
      <c r="V212" s="0" t="n">
        <f aca="false">S212/U212</f>
        <v>0.298779867819014</v>
      </c>
      <c r="W212" s="0" t="n">
        <f aca="false">1/V212</f>
        <v>3.34694572060575</v>
      </c>
      <c r="X212" s="0" t="n">
        <f aca="false">R213-R212</f>
        <v>0.0110736152669952</v>
      </c>
      <c r="Y212" s="0" t="n">
        <f aca="false">S213-S212</f>
        <v>-0.00380000000000003</v>
      </c>
      <c r="Z212" s="0" t="n">
        <f aca="false">T213-T212</f>
        <v>0.00155549742604066</v>
      </c>
      <c r="AA212" s="0" t="n">
        <f aca="false">U213-U212</f>
        <v>-0.00600000000000023</v>
      </c>
      <c r="AB212" s="0" t="n">
        <f aca="false">V213-V212</f>
        <v>-0.0010236210061631</v>
      </c>
      <c r="AC212" s="0" t="n">
        <f aca="false">W213-W212</f>
        <v>0.0115060690842634</v>
      </c>
      <c r="AD212" s="0" t="str">
        <f aca="false">INDEX($R$1:$W$1,MATCH(MAX(X212:AC212),X212:AC212,0))</f>
        <v>pound_to_SG</v>
      </c>
      <c r="AE212" s="0" t="n">
        <f aca="false">MATCH(MAX(X212:AC212),X212:AC212,0)</f>
        <v>6</v>
      </c>
      <c r="AF212" s="0" t="n">
        <f aca="false">IF(OR(AE212=1 , AE212=3),AF211+AG211*S212+AH211*U212,0)</f>
        <v>0</v>
      </c>
      <c r="AG212" s="0" t="n">
        <f aca="false">IF(OR(AE212=2 , AE212=5),AG211+AF211*R212+AH211*W212,0)</f>
        <v>0</v>
      </c>
      <c r="AH212" s="0" t="n">
        <f aca="false">IF(OR(AE212=4 , AE212=6),AH211+V212*AG211+AF211*T212,0)</f>
        <v>61383.9515040795</v>
      </c>
      <c r="AI212" s="0" t="n">
        <f aca="false">AF212+AG212*I212+AH212*J212</f>
        <v>120742.232608524</v>
      </c>
    </row>
    <row r="213" customFormat="false" ht="12.8" hidden="false" customHeight="false" outlineLevel="0" collapsed="false">
      <c r="A213" s="0" t="n">
        <v>211</v>
      </c>
      <c r="B213" s="0" t="n">
        <v>2559.65</v>
      </c>
      <c r="C213" s="0" t="n">
        <v>96464.4</v>
      </c>
      <c r="D213" s="0" t="n">
        <v>320.4</v>
      </c>
      <c r="E213" s="0" t="n">
        <v>2046</v>
      </c>
      <c r="F213" s="0" t="n">
        <v>715242</v>
      </c>
      <c r="G213" s="0" t="n">
        <v>1114.82</v>
      </c>
      <c r="H213" s="0" t="n">
        <v>143461</v>
      </c>
      <c r="I213" s="0" t="n">
        <v>0.5839</v>
      </c>
      <c r="J213" s="0" t="n">
        <v>1.961</v>
      </c>
      <c r="K213" s="0" t="n">
        <v>7.5</v>
      </c>
      <c r="L213" s="0" t="n">
        <v>15</v>
      </c>
      <c r="M213" s="0" t="n">
        <v>10</v>
      </c>
      <c r="N213" s="0" t="n">
        <v>6.27</v>
      </c>
      <c r="O213" s="0" t="n">
        <v>9.7</v>
      </c>
      <c r="P213" s="0" t="n">
        <v>3.51</v>
      </c>
      <c r="R213" s="0" t="n">
        <f aca="false">1/I213</f>
        <v>1.71262202431923</v>
      </c>
      <c r="S213" s="0" t="n">
        <f aca="false">I213</f>
        <v>0.5839</v>
      </c>
      <c r="T213" s="0" t="n">
        <f aca="false">1/J213</f>
        <v>0.509943906170321</v>
      </c>
      <c r="U213" s="0" t="n">
        <f aca="false">J213</f>
        <v>1.961</v>
      </c>
      <c r="V213" s="0" t="n">
        <f aca="false">S213/U213</f>
        <v>0.297756246812851</v>
      </c>
      <c r="W213" s="0" t="n">
        <f aca="false">1/V213</f>
        <v>3.35845178969001</v>
      </c>
      <c r="X213" s="0" t="n">
        <f aca="false">R214-R213</f>
        <v>-0.0020506934947373</v>
      </c>
      <c r="Y213" s="0" t="n">
        <f aca="false">S214-S213</f>
        <v>0.000700000000000034</v>
      </c>
      <c r="Z213" s="0" t="n">
        <f aca="false">T214-T213</f>
        <v>-0.00232969297235175</v>
      </c>
      <c r="AA213" s="0" t="n">
        <f aca="false">U214-U213</f>
        <v>0.00900000000000012</v>
      </c>
      <c r="AB213" s="0" t="n">
        <f aca="false">V214-V213</f>
        <v>-0.00100497777731762</v>
      </c>
      <c r="AC213" s="0" t="n">
        <f aca="false">W214-W213</f>
        <v>0.0113737320342411</v>
      </c>
      <c r="AD213" s="0" t="str">
        <f aca="false">INDEX($R$1:$W$1,MATCH(MAX(X213:AC213),X213:AC213,0))</f>
        <v>pound_to_SG</v>
      </c>
      <c r="AE213" s="0" t="n">
        <f aca="false">MATCH(MAX(X213:AC213),X213:AC213,0)</f>
        <v>6</v>
      </c>
      <c r="AF213" s="0" t="n">
        <f aca="false">IF(OR(AE213=1 , AE213=3),AF212+AG212*S213+AH212*U213,0)</f>
        <v>0</v>
      </c>
      <c r="AG213" s="0" t="n">
        <f aca="false">IF(OR(AE213=2 , AE213=5),AG212+AF212*R213+AH212*W213,0)</f>
        <v>0</v>
      </c>
      <c r="AH213" s="0" t="n">
        <f aca="false">IF(OR(AE213=4 , AE213=6),AH212+V213*AG212+AF212*T213,0)</f>
        <v>61383.9515040795</v>
      </c>
      <c r="AI213" s="0" t="n">
        <f aca="false">AF213+AG213*I213+AH213*J213</f>
        <v>120373.9288995</v>
      </c>
    </row>
    <row r="214" customFormat="false" ht="12.8" hidden="false" customHeight="false" outlineLevel="0" collapsed="false">
      <c r="A214" s="0" t="n">
        <v>212</v>
      </c>
      <c r="B214" s="0" t="n">
        <v>2539.36</v>
      </c>
      <c r="C214" s="0" t="n">
        <v>97137.8</v>
      </c>
      <c r="D214" s="0" t="n">
        <v>316.03</v>
      </c>
      <c r="E214" s="0" t="n">
        <v>2126.3</v>
      </c>
      <c r="F214" s="0" t="n">
        <v>835053</v>
      </c>
      <c r="G214" s="0" t="n">
        <v>1126.98</v>
      </c>
      <c r="H214" s="0" t="n">
        <v>181499</v>
      </c>
      <c r="I214" s="0" t="n">
        <v>0.5846</v>
      </c>
      <c r="J214" s="0" t="n">
        <v>1.97</v>
      </c>
      <c r="K214" s="0" t="n">
        <v>7.5</v>
      </c>
      <c r="L214" s="0" t="n">
        <v>15</v>
      </c>
      <c r="M214" s="0" t="n">
        <v>10</v>
      </c>
      <c r="N214" s="0" t="n">
        <v>6.27</v>
      </c>
      <c r="O214" s="0" t="n">
        <v>9.7</v>
      </c>
      <c r="P214" s="0" t="n">
        <v>3.51</v>
      </c>
      <c r="R214" s="0" t="n">
        <f aca="false">1/I214</f>
        <v>1.7105713308245</v>
      </c>
      <c r="S214" s="0" t="n">
        <f aca="false">I214</f>
        <v>0.5846</v>
      </c>
      <c r="T214" s="0" t="n">
        <f aca="false">1/J214</f>
        <v>0.507614213197969</v>
      </c>
      <c r="U214" s="0" t="n">
        <f aca="false">J214</f>
        <v>1.97</v>
      </c>
      <c r="V214" s="0" t="n">
        <f aca="false">S214/U214</f>
        <v>0.296751269035533</v>
      </c>
      <c r="W214" s="0" t="n">
        <f aca="false">1/V214</f>
        <v>3.36982552172426</v>
      </c>
      <c r="X214" s="0" t="n">
        <f aca="false">R215-R214</f>
        <v>-0.00815389806998401</v>
      </c>
      <c r="Y214" s="0" t="n">
        <f aca="false">S215-S214</f>
        <v>0.00280000000000002</v>
      </c>
      <c r="Z214" s="0" t="n">
        <f aca="false">T215-T214</f>
        <v>-0.000257541457736155</v>
      </c>
      <c r="AA214" s="0" t="n">
        <f aca="false">U215-U214</f>
        <v>0.00100000000000011</v>
      </c>
      <c r="AB214" s="0" t="n">
        <f aca="false">V215-V214</f>
        <v>0.00127003994468011</v>
      </c>
      <c r="AC214" s="0" t="n">
        <f aca="false">W215-W214</f>
        <v>-0.014360761765114</v>
      </c>
      <c r="AD214" s="0" t="str">
        <f aca="false">INDEX($R$1:$W$1,MATCH(MAX(X214:AC214),X214:AC214,0))</f>
        <v>SG_to_D</v>
      </c>
      <c r="AE214" s="0" t="n">
        <f aca="false">MATCH(MAX(X214:AC214),X214:AC214,0)</f>
        <v>2</v>
      </c>
      <c r="AF214" s="0" t="n">
        <f aca="false">IF(OR(AE214=1 , AE214=3),AF213+AG213*S214+AH213*U214,0)</f>
        <v>0</v>
      </c>
      <c r="AG214" s="0" t="n">
        <f aca="false">IF(OR(AE214=2 , AE214=5),AG213+AF213*R214+AH213*W214,0)</f>
        <v>206853.206402731</v>
      </c>
      <c r="AH214" s="0" t="n">
        <f aca="false">IF(OR(AE214=4 , AE214=6),AH213+V214*AG213+AF213*T214,0)</f>
        <v>0</v>
      </c>
      <c r="AI214" s="0" t="n">
        <f aca="false">AF214+AG214*I214+AH214*J214</f>
        <v>120926.384463037</v>
      </c>
    </row>
    <row r="215" customFormat="false" ht="12.8" hidden="false" customHeight="false" outlineLevel="0" collapsed="false">
      <c r="A215" s="0" t="n">
        <v>213</v>
      </c>
      <c r="B215" s="0" t="n">
        <v>2535.14</v>
      </c>
      <c r="C215" s="0" t="n">
        <v>56313.4</v>
      </c>
      <c r="D215" s="0" t="n">
        <v>317.95</v>
      </c>
      <c r="E215" s="0" t="n">
        <v>2144.3</v>
      </c>
      <c r="F215" s="0" t="n">
        <v>908234</v>
      </c>
      <c r="G215" s="0" t="n">
        <v>1115.82</v>
      </c>
      <c r="H215" s="0" t="n">
        <v>135322</v>
      </c>
      <c r="I215" s="0" t="n">
        <v>0.5874</v>
      </c>
      <c r="J215" s="0" t="n">
        <v>1.971</v>
      </c>
      <c r="K215" s="0" t="n">
        <v>7.5</v>
      </c>
      <c r="L215" s="0" t="n">
        <v>15</v>
      </c>
      <c r="M215" s="0" t="n">
        <v>10</v>
      </c>
      <c r="N215" s="0" t="n">
        <v>6.27</v>
      </c>
      <c r="O215" s="0" t="n">
        <v>9.7</v>
      </c>
      <c r="P215" s="0" t="n">
        <v>3.51</v>
      </c>
      <c r="R215" s="0" t="n">
        <f aca="false">1/I215</f>
        <v>1.70241743275451</v>
      </c>
      <c r="S215" s="0" t="n">
        <f aca="false">I215</f>
        <v>0.5874</v>
      </c>
      <c r="T215" s="0" t="n">
        <f aca="false">1/J215</f>
        <v>0.507356671740233</v>
      </c>
      <c r="U215" s="0" t="n">
        <f aca="false">J215</f>
        <v>1.971</v>
      </c>
      <c r="V215" s="0" t="n">
        <f aca="false">S215/U215</f>
        <v>0.298021308980213</v>
      </c>
      <c r="W215" s="0" t="n">
        <f aca="false">1/V215</f>
        <v>3.35546475995914</v>
      </c>
      <c r="X215" s="0" t="n">
        <f aca="false">R216-R215</f>
        <v>0.0160909020109123</v>
      </c>
      <c r="Y215" s="0" t="n">
        <f aca="false">S216-S215</f>
        <v>-0.00550000000000006</v>
      </c>
      <c r="Z215" s="0" t="n">
        <f aca="false">T216-T215</f>
        <v>0.011854127844398</v>
      </c>
      <c r="AA215" s="0" t="n">
        <f aca="false">U216-U215</f>
        <v>-0.0449999999999999</v>
      </c>
      <c r="AB215" s="0" t="n">
        <f aca="false">V216-V215</f>
        <v>0.00410745529808382</v>
      </c>
      <c r="AC215" s="0" t="n">
        <f aca="false">W216-W215</f>
        <v>-0.0456177072009352</v>
      </c>
      <c r="AD215" s="0" t="str">
        <f aca="false">INDEX($R$1:$W$1,MATCH(MAX(X215:AC215),X215:AC215,0))</f>
        <v>D_to_SG</v>
      </c>
      <c r="AE215" s="0" t="n">
        <f aca="false">MATCH(MAX(X215:AC215),X215:AC215,0)</f>
        <v>1</v>
      </c>
      <c r="AF215" s="0" t="n">
        <f aca="false">IF(OR(AE215=1 , AE215=3),AF214+AG214*S215+AH214*U215,0)</f>
        <v>121505.573440964</v>
      </c>
      <c r="AG215" s="0" t="n">
        <f aca="false">IF(OR(AE215=2 , AE215=5),AG214+AF214*R215+AH214*W215,0)</f>
        <v>0</v>
      </c>
      <c r="AH215" s="0" t="n">
        <f aca="false">IF(OR(AE215=4 , AE215=6),AH214+V215*AG214+AF214*T215,0)</f>
        <v>0</v>
      </c>
      <c r="AI215" s="0" t="n">
        <f aca="false">AF215+AG215*I215+AH215*J215</f>
        <v>121505.573440964</v>
      </c>
    </row>
    <row r="216" customFormat="false" ht="12.8" hidden="false" customHeight="false" outlineLevel="0" collapsed="false">
      <c r="A216" s="0" t="n">
        <v>214</v>
      </c>
      <c r="B216" s="0" t="n">
        <v>2610.4</v>
      </c>
      <c r="C216" s="0" t="n">
        <v>114455.6</v>
      </c>
      <c r="D216" s="0" t="n">
        <v>329.92</v>
      </c>
      <c r="E216" s="0" t="n">
        <v>2152.6</v>
      </c>
      <c r="F216" s="0" t="n">
        <v>903415</v>
      </c>
      <c r="G216" s="0" t="n">
        <v>1124.22</v>
      </c>
      <c r="H216" s="0" t="n">
        <v>190115</v>
      </c>
      <c r="I216" s="0" t="n">
        <v>0.5819</v>
      </c>
      <c r="J216" s="0" t="n">
        <v>1.926</v>
      </c>
      <c r="K216" s="0" t="n">
        <v>6.5</v>
      </c>
      <c r="L216" s="0" t="n">
        <v>15</v>
      </c>
      <c r="M216" s="0" t="n">
        <v>10</v>
      </c>
      <c r="N216" s="0" t="n">
        <v>6.11</v>
      </c>
      <c r="O216" s="0" t="n">
        <v>9.34</v>
      </c>
      <c r="P216" s="0" t="n">
        <v>3.72</v>
      </c>
      <c r="R216" s="0" t="n">
        <f aca="false">1/I216</f>
        <v>1.71850833476542</v>
      </c>
      <c r="S216" s="0" t="n">
        <f aca="false">I216</f>
        <v>0.5819</v>
      </c>
      <c r="T216" s="0" t="n">
        <f aca="false">1/J216</f>
        <v>0.519210799584631</v>
      </c>
      <c r="U216" s="0" t="n">
        <f aca="false">J216</f>
        <v>1.926</v>
      </c>
      <c r="V216" s="0" t="n">
        <f aca="false">S216/U216</f>
        <v>0.302128764278297</v>
      </c>
      <c r="W216" s="0" t="n">
        <f aca="false">1/V216</f>
        <v>3.30984705275821</v>
      </c>
      <c r="X216" s="0" t="n">
        <f aca="false">R217-R216</f>
        <v>-0.00500593586206533</v>
      </c>
      <c r="Y216" s="0" t="n">
        <f aca="false">S217-S216</f>
        <v>0.00170000000000003</v>
      </c>
      <c r="Z216" s="0" t="n">
        <f aca="false">T217-T216</f>
        <v>-0.00612716695251236</v>
      </c>
      <c r="AA216" s="0" t="n">
        <f aca="false">U217-U216</f>
        <v>0.0229999999999999</v>
      </c>
      <c r="AB216" s="0" t="n">
        <f aca="false">V217-V216</f>
        <v>-0.00269315627419225</v>
      </c>
      <c r="AC216" s="0" t="n">
        <f aca="false">W217-W216</f>
        <v>0.029769122704439</v>
      </c>
      <c r="AD216" s="0" t="str">
        <f aca="false">INDEX($R$1:$W$1,MATCH(MAX(X216:AC216),X216:AC216,0))</f>
        <v>pound_to_SG</v>
      </c>
      <c r="AE216" s="0" t="n">
        <f aca="false">MATCH(MAX(X216:AC216),X216:AC216,0)</f>
        <v>6</v>
      </c>
      <c r="AF216" s="0" t="n">
        <f aca="false">IF(OR(AE216=1 , AE216=3),AF215+AG215*S216+AH215*U216,0)</f>
        <v>0</v>
      </c>
      <c r="AG216" s="0" t="n">
        <f aca="false">IF(OR(AE216=2 , AE216=5),AG215+AF215*R216+AH215*W216,0)</f>
        <v>0</v>
      </c>
      <c r="AH216" s="0" t="n">
        <f aca="false">IF(OR(AE216=4 , AE216=6),AH215+V216*AG215+AF215*T216,0)</f>
        <v>63087.0059402722</v>
      </c>
      <c r="AI216" s="0" t="n">
        <f aca="false">AF216+AG216*I216+AH216*J216</f>
        <v>121505.573440964</v>
      </c>
    </row>
    <row r="217" customFormat="false" ht="12.8" hidden="false" customHeight="false" outlineLevel="0" collapsed="false">
      <c r="A217" s="0" t="n">
        <v>215</v>
      </c>
      <c r="B217" s="0" t="n">
        <v>2622.28</v>
      </c>
      <c r="C217" s="0" t="n">
        <v>104685.4</v>
      </c>
      <c r="D217" s="0" t="n">
        <v>330.19</v>
      </c>
      <c r="E217" s="0" t="n">
        <v>2156.9</v>
      </c>
      <c r="F217" s="0" t="n">
        <v>845173</v>
      </c>
      <c r="G217" s="0" t="n">
        <v>1184.69</v>
      </c>
      <c r="H217" s="0" t="n">
        <v>294310</v>
      </c>
      <c r="I217" s="0" t="n">
        <v>0.5836</v>
      </c>
      <c r="J217" s="0" t="n">
        <v>1.949</v>
      </c>
      <c r="K217" s="0" t="n">
        <v>6.5</v>
      </c>
      <c r="L217" s="0" t="n">
        <v>15</v>
      </c>
      <c r="M217" s="0" t="n">
        <v>10</v>
      </c>
      <c r="N217" s="0" t="n">
        <v>6.11</v>
      </c>
      <c r="O217" s="0" t="n">
        <v>9.34</v>
      </c>
      <c r="P217" s="0" t="n">
        <v>3.72</v>
      </c>
      <c r="R217" s="0" t="n">
        <f aca="false">1/I217</f>
        <v>1.71350239890336</v>
      </c>
      <c r="S217" s="0" t="n">
        <f aca="false">I217</f>
        <v>0.5836</v>
      </c>
      <c r="T217" s="0" t="n">
        <f aca="false">1/J217</f>
        <v>0.513083632632119</v>
      </c>
      <c r="U217" s="0" t="n">
        <f aca="false">J217</f>
        <v>1.949</v>
      </c>
      <c r="V217" s="0" t="n">
        <f aca="false">S217/U217</f>
        <v>0.299435608004105</v>
      </c>
      <c r="W217" s="0" t="n">
        <f aca="false">1/V217</f>
        <v>3.33961617546265</v>
      </c>
      <c r="X217" s="0" t="n">
        <f aca="false">R218-R217</f>
        <v>0.0136133178496642</v>
      </c>
      <c r="Y217" s="0" t="n">
        <f aca="false">S218-S217</f>
        <v>-0.00460000000000005</v>
      </c>
      <c r="Z217" s="0" t="n">
        <f aca="false">T218-T217</f>
        <v>0.00451471105318124</v>
      </c>
      <c r="AA217" s="0" t="n">
        <f aca="false">U218-U217</f>
        <v>-0.0170000000000001</v>
      </c>
      <c r="AB217" s="0" t="n">
        <f aca="false">V218-V217</f>
        <v>0.000253832989684122</v>
      </c>
      <c r="AC217" s="0" t="n">
        <f aca="false">W218-W217</f>
        <v>-0.00282861069580598</v>
      </c>
      <c r="AD217" s="0" t="str">
        <f aca="false">INDEX($R$1:$W$1,MATCH(MAX(X217:AC217),X217:AC217,0))</f>
        <v>D_to_SG</v>
      </c>
      <c r="AE217" s="0" t="n">
        <f aca="false">MATCH(MAX(X217:AC217),X217:AC217,0)</f>
        <v>1</v>
      </c>
      <c r="AF217" s="0" t="n">
        <f aca="false">IF(OR(AE217=1 , AE217=3),AF216+AG216*S217+AH216*U217,0)</f>
        <v>122956.57457759</v>
      </c>
      <c r="AG217" s="0" t="n">
        <f aca="false">IF(OR(AE217=2 , AE217=5),AG216+AF216*R217+AH216*W217,0)</f>
        <v>0</v>
      </c>
      <c r="AH217" s="0" t="n">
        <f aca="false">IF(OR(AE217=4 , AE217=6),AH216+V217*AG216+AF216*T217,0)</f>
        <v>0</v>
      </c>
      <c r="AI217" s="0" t="n">
        <f aca="false">AF217+AG217*I217+AH217*J217</f>
        <v>122956.57457759</v>
      </c>
    </row>
    <row r="218" customFormat="false" ht="12.8" hidden="false" customHeight="false" outlineLevel="0" collapsed="false">
      <c r="A218" s="0" t="n">
        <v>216</v>
      </c>
      <c r="B218" s="0" t="n">
        <v>2626.74</v>
      </c>
      <c r="C218" s="0" t="n">
        <v>85629.6</v>
      </c>
      <c r="D218" s="0" t="n">
        <v>330.2</v>
      </c>
      <c r="E218" s="0" t="n">
        <v>2178.7</v>
      </c>
      <c r="F218" s="0" t="n">
        <v>939103</v>
      </c>
      <c r="G218" s="0" t="n">
        <v>1173.64</v>
      </c>
      <c r="H218" s="0" t="n">
        <v>221025</v>
      </c>
      <c r="I218" s="0" t="n">
        <v>0.579</v>
      </c>
      <c r="J218" s="0" t="n">
        <v>1.932</v>
      </c>
      <c r="K218" s="0" t="n">
        <v>6.5</v>
      </c>
      <c r="L218" s="0" t="n">
        <v>15</v>
      </c>
      <c r="M218" s="0" t="n">
        <v>10</v>
      </c>
      <c r="N218" s="0" t="n">
        <v>6.11</v>
      </c>
      <c r="O218" s="0" t="n">
        <v>9.34</v>
      </c>
      <c r="P218" s="0" t="n">
        <v>3.72</v>
      </c>
      <c r="R218" s="0" t="n">
        <f aca="false">1/I218</f>
        <v>1.72711571675302</v>
      </c>
      <c r="S218" s="0" t="n">
        <f aca="false">I218</f>
        <v>0.579</v>
      </c>
      <c r="T218" s="0" t="n">
        <f aca="false">1/J218</f>
        <v>0.5175983436853</v>
      </c>
      <c r="U218" s="0" t="n">
        <f aca="false">J218</f>
        <v>1.932</v>
      </c>
      <c r="V218" s="0" t="n">
        <f aca="false">S218/U218</f>
        <v>0.299689440993789</v>
      </c>
      <c r="W218" s="0" t="n">
        <f aca="false">1/V218</f>
        <v>3.33678756476684</v>
      </c>
      <c r="X218" s="0" t="n">
        <f aca="false">R219-R218</f>
        <v>0.0238911121736101</v>
      </c>
      <c r="Y218" s="0" t="n">
        <f aca="false">S219-S218</f>
        <v>-0.00789999999999991</v>
      </c>
      <c r="Z218" s="0" t="n">
        <f aca="false">T219-T218</f>
        <v>0.0136101556506891</v>
      </c>
      <c r="AA218" s="0" t="n">
        <f aca="false">U219-U218</f>
        <v>-0.0494999999999999</v>
      </c>
      <c r="AB218" s="0" t="n">
        <f aca="false">V219-V218</f>
        <v>0.00368373297699476</v>
      </c>
      <c r="AC218" s="0" t="n">
        <f aca="false">W219-W218</f>
        <v>-0.0405172093124535</v>
      </c>
      <c r="AD218" s="0" t="str">
        <f aca="false">INDEX($R$1:$W$1,MATCH(MAX(X218:AC218),X218:AC218,0))</f>
        <v>D_to_SG</v>
      </c>
      <c r="AE218" s="0" t="n">
        <f aca="false">MATCH(MAX(X218:AC218),X218:AC218,0)</f>
        <v>1</v>
      </c>
      <c r="AF218" s="0" t="n">
        <f aca="false">IF(OR(AE218=1 , AE218=3),AF217+AG217*S218+AH217*U218,0)</f>
        <v>122956.57457759</v>
      </c>
      <c r="AG218" s="0" t="n">
        <f aca="false">IF(OR(AE218=2 , AE218=5),AG217+AF217*R218+AH217*W218,0)</f>
        <v>0</v>
      </c>
      <c r="AH218" s="0" t="n">
        <f aca="false">IF(OR(AE218=4 , AE218=6),AH217+V218*AG217+AF217*T218,0)</f>
        <v>0</v>
      </c>
      <c r="AI218" s="0" t="n">
        <f aca="false">AF218+AG218*I218+AH218*J218</f>
        <v>122956.57457759</v>
      </c>
    </row>
    <row r="219" customFormat="false" ht="12.8" hidden="false" customHeight="false" outlineLevel="0" collapsed="false">
      <c r="A219" s="0" t="n">
        <v>217</v>
      </c>
      <c r="B219" s="0" t="n">
        <v>2637.12</v>
      </c>
      <c r="C219" s="0" t="n">
        <v>69337.8</v>
      </c>
      <c r="D219" s="0" t="n">
        <v>330.85</v>
      </c>
      <c r="E219" s="0" t="n">
        <v>2156.3</v>
      </c>
      <c r="G219" s="0" t="n">
        <v>1171.94</v>
      </c>
      <c r="I219" s="0" t="n">
        <v>0.5711</v>
      </c>
      <c r="J219" s="0" t="n">
        <v>1.8825</v>
      </c>
      <c r="K219" s="0" t="n">
        <v>6.5</v>
      </c>
      <c r="L219" s="0" t="n">
        <v>15</v>
      </c>
      <c r="M219" s="0" t="n">
        <v>9.75</v>
      </c>
      <c r="N219" s="0" t="n">
        <v>6.11</v>
      </c>
      <c r="O219" s="0" t="n">
        <v>9.34</v>
      </c>
      <c r="P219" s="0" t="n">
        <v>3.72</v>
      </c>
      <c r="R219" s="0" t="n">
        <f aca="false">1/I219</f>
        <v>1.75100682892663</v>
      </c>
      <c r="S219" s="0" t="n">
        <f aca="false">I219</f>
        <v>0.5711</v>
      </c>
      <c r="T219" s="0" t="n">
        <f aca="false">1/J219</f>
        <v>0.531208499335989</v>
      </c>
      <c r="U219" s="0" t="n">
        <f aca="false">J219</f>
        <v>1.8825</v>
      </c>
      <c r="V219" s="0" t="n">
        <f aca="false">S219/U219</f>
        <v>0.303373173970784</v>
      </c>
      <c r="W219" s="0" t="n">
        <f aca="false">1/V219</f>
        <v>3.29627035545439</v>
      </c>
      <c r="X219" s="0" t="n">
        <f aca="false">R220-R219</f>
        <v>-0.0130853829759898</v>
      </c>
      <c r="Y219" s="0" t="n">
        <f aca="false">S220-S219</f>
        <v>0.00429999999999997</v>
      </c>
      <c r="Z219" s="0" t="n">
        <f aca="false">T220-T219</f>
        <v>-0.0166728677435015</v>
      </c>
      <c r="AA219" s="0" t="n">
        <f aca="false">U220-U219</f>
        <v>0.0609999999999999</v>
      </c>
      <c r="AB219" s="0" t="n">
        <f aca="false">V220-V219</f>
        <v>-0.00730937155246608</v>
      </c>
      <c r="AC219" s="0" t="n">
        <f aca="false">W220-W219</f>
        <v>0.0813799747506883</v>
      </c>
      <c r="AD219" s="0" t="str">
        <f aca="false">INDEX($R$1:$W$1,MATCH(MAX(X219:AC219),X219:AC219,0))</f>
        <v>pound_to_SG</v>
      </c>
      <c r="AE219" s="0" t="n">
        <f aca="false">MATCH(MAX(X219:AC219),X219:AC219,0)</f>
        <v>6</v>
      </c>
      <c r="AF219" s="0" t="n">
        <f aca="false">IF(OR(AE219=1 , AE219=3),AF218+AG218*S219+AH218*U219,0)</f>
        <v>0</v>
      </c>
      <c r="AG219" s="0" t="n">
        <f aca="false">IF(OR(AE219=2 , AE219=5),AG218+AF218*R219+AH218*W219,0)</f>
        <v>0</v>
      </c>
      <c r="AH219" s="0" t="n">
        <f aca="false">IF(OR(AE219=4 , AE219=6),AH218+V219*AG218+AF218*T219,0)</f>
        <v>65315.5774648555</v>
      </c>
      <c r="AI219" s="0" t="n">
        <f aca="false">AF219+AG219*I219+AH219*J219</f>
        <v>122956.57457759</v>
      </c>
    </row>
    <row r="220" customFormat="false" ht="12.8" hidden="false" customHeight="false" outlineLevel="0" collapsed="false">
      <c r="A220" s="0" t="n">
        <v>218</v>
      </c>
      <c r="B220" s="0" t="n">
        <v>2610.64</v>
      </c>
      <c r="C220" s="0" t="n">
        <v>43654.4</v>
      </c>
      <c r="D220" s="0" t="n">
        <v>326.45</v>
      </c>
      <c r="E220" s="0" t="n">
        <v>2128.3</v>
      </c>
      <c r="G220" s="0" t="n">
        <v>1153.48</v>
      </c>
      <c r="I220" s="0" t="n">
        <v>0.5754</v>
      </c>
      <c r="J220" s="0" t="n">
        <v>1.9435</v>
      </c>
      <c r="K220" s="0" t="n">
        <v>6.5</v>
      </c>
      <c r="L220" s="0" t="n">
        <v>15</v>
      </c>
      <c r="M220" s="0" t="n">
        <v>9.75</v>
      </c>
      <c r="N220" s="0" t="n">
        <v>5.65</v>
      </c>
      <c r="O220" s="0" t="n">
        <v>8.95</v>
      </c>
      <c r="P220" s="0" t="n">
        <v>3.27</v>
      </c>
      <c r="R220" s="0" t="n">
        <f aca="false">1/I220</f>
        <v>1.73792144595064</v>
      </c>
      <c r="S220" s="0" t="n">
        <f aca="false">I220</f>
        <v>0.5754</v>
      </c>
      <c r="T220" s="0" t="n">
        <f aca="false">1/J220</f>
        <v>0.514535631592488</v>
      </c>
      <c r="U220" s="0" t="n">
        <f aca="false">J220</f>
        <v>1.9435</v>
      </c>
      <c r="V220" s="0" t="n">
        <f aca="false">S220/U220</f>
        <v>0.296063802418317</v>
      </c>
      <c r="W220" s="0" t="n">
        <f aca="false">1/V220</f>
        <v>3.37765033020507</v>
      </c>
      <c r="X220" s="0" t="n">
        <f aca="false">R221-R220</f>
        <v>0.0220222358515394</v>
      </c>
      <c r="Y220" s="0" t="n">
        <f aca="false">S221-S220</f>
        <v>-0.00719999999999998</v>
      </c>
      <c r="Z220" s="0" t="n">
        <f aca="false">T221-T220</f>
        <v>0.0124735910689088</v>
      </c>
      <c r="AA220" s="0" t="n">
        <f aca="false">U221-U220</f>
        <v>-0.046</v>
      </c>
      <c r="AB220" s="0" t="n">
        <f aca="false">V221-V220</f>
        <v>0.00338283789788807</v>
      </c>
      <c r="AC220" s="0" t="n">
        <f aca="false">W221-W220</f>
        <v>-0.0381571939854335</v>
      </c>
      <c r="AD220" s="0" t="str">
        <f aca="false">INDEX($R$1:$W$1,MATCH(MAX(X220:AC220),X220:AC220,0))</f>
        <v>D_to_SG</v>
      </c>
      <c r="AE220" s="0" t="n">
        <f aca="false">MATCH(MAX(X220:AC220),X220:AC220,0)</f>
        <v>1</v>
      </c>
      <c r="AF220" s="0" t="n">
        <f aca="false">IF(OR(AE220=1 , AE220=3),AF219+AG219*S220+AH219*U220,0)</f>
        <v>126940.824802947</v>
      </c>
      <c r="AG220" s="0" t="n">
        <f aca="false">IF(OR(AE220=2 , AE220=5),AG219+AF219*R220+AH219*W220,0)</f>
        <v>0</v>
      </c>
      <c r="AH220" s="0" t="n">
        <f aca="false">IF(OR(AE220=4 , AE220=6),AH219+V220*AG219+AF219*T220,0)</f>
        <v>0</v>
      </c>
      <c r="AI220" s="0" t="n">
        <f aca="false">AF220+AG220*I220+AH220*J220</f>
        <v>126940.824802947</v>
      </c>
    </row>
    <row r="221" customFormat="false" ht="12.8" hidden="false" customHeight="false" outlineLevel="0" collapsed="false">
      <c r="A221" s="0" t="n">
        <v>219</v>
      </c>
      <c r="B221" s="0" t="n">
        <v>2470.3</v>
      </c>
      <c r="C221" s="0" t="n">
        <v>78972.7</v>
      </c>
      <c r="D221" s="0" t="n">
        <v>311.49</v>
      </c>
      <c r="E221" s="0" t="n">
        <v>2128.9</v>
      </c>
      <c r="F221" s="0" t="n">
        <v>574104</v>
      </c>
      <c r="G221" s="0" t="n">
        <v>1167.29</v>
      </c>
      <c r="H221" s="0" t="n">
        <v>128609</v>
      </c>
      <c r="I221" s="0" t="n">
        <v>0.5682</v>
      </c>
      <c r="J221" s="0" t="n">
        <v>1.8975</v>
      </c>
      <c r="K221" s="0" t="n">
        <v>6.5</v>
      </c>
      <c r="L221" s="0" t="n">
        <v>15</v>
      </c>
      <c r="M221" s="0" t="n">
        <v>9.5</v>
      </c>
      <c r="N221" s="0" t="n">
        <v>5.65</v>
      </c>
      <c r="O221" s="0" t="n">
        <v>8.95</v>
      </c>
      <c r="P221" s="0" t="n">
        <v>3.27</v>
      </c>
      <c r="R221" s="0" t="n">
        <f aca="false">1/I221</f>
        <v>1.75994368180218</v>
      </c>
      <c r="S221" s="0" t="n">
        <f aca="false">I221</f>
        <v>0.5682</v>
      </c>
      <c r="T221" s="0" t="n">
        <f aca="false">1/J221</f>
        <v>0.527009222661397</v>
      </c>
      <c r="U221" s="0" t="n">
        <f aca="false">J221</f>
        <v>1.8975</v>
      </c>
      <c r="V221" s="0" t="n">
        <f aca="false">S221/U221</f>
        <v>0.299446640316206</v>
      </c>
      <c r="W221" s="0" t="n">
        <f aca="false">1/V221</f>
        <v>3.33949313621964</v>
      </c>
      <c r="X221" s="0" t="n">
        <f aca="false">R222-R221</f>
        <v>0.00652867290546633</v>
      </c>
      <c r="Y221" s="0" t="n">
        <f aca="false">S222-S221</f>
        <v>-0.00209999999999999</v>
      </c>
      <c r="Z221" s="0" t="n">
        <f aca="false">T222-T221</f>
        <v>-0.00235025099298114</v>
      </c>
      <c r="AA221" s="0" t="n">
        <f aca="false">U222-U221</f>
        <v>0.00850000000000017</v>
      </c>
      <c r="AB221" s="0" t="n">
        <f aca="false">V222-V221</f>
        <v>-0.00243719645471552</v>
      </c>
      <c r="AC221" s="0" t="n">
        <f aca="false">W222-W221</f>
        <v>0.0274031718531376</v>
      </c>
      <c r="AD221" s="0" t="str">
        <f aca="false">INDEX($R$1:$W$1,MATCH(MAX(X221:AC221),X221:AC221,0))</f>
        <v>pound_to_SG</v>
      </c>
      <c r="AE221" s="0" t="n">
        <f aca="false">MATCH(MAX(X221:AC221),X221:AC221,0)</f>
        <v>6</v>
      </c>
      <c r="AF221" s="0" t="n">
        <f aca="false">IF(OR(AE221=1 , AE221=3),AF220+AG220*S221+AH220*U221,0)</f>
        <v>0</v>
      </c>
      <c r="AG221" s="0" t="n">
        <f aca="false">IF(OR(AE221=2 , AE221=5),AG220+AF220*R221+AH220*W221,0)</f>
        <v>0</v>
      </c>
      <c r="AH221" s="0" t="n">
        <f aca="false">IF(OR(AE221=4 , AE221=6),AH220+V221*AG220+AF220*T221,0)</f>
        <v>66898.9854033974</v>
      </c>
      <c r="AI221" s="0" t="n">
        <f aca="false">AF221+AG221*I221+AH221*J221</f>
        <v>126940.824802947</v>
      </c>
    </row>
    <row r="222" customFormat="false" ht="12.8" hidden="false" customHeight="false" outlineLevel="0" collapsed="false">
      <c r="A222" s="0" t="n">
        <v>220</v>
      </c>
      <c r="B222" s="0" t="n">
        <v>2508.92</v>
      </c>
      <c r="C222" s="0" t="n">
        <v>70441.4</v>
      </c>
      <c r="D222" s="0" t="n">
        <v>316.17</v>
      </c>
      <c r="E222" s="0" t="n">
        <v>2054.8</v>
      </c>
      <c r="F222" s="0" t="n">
        <v>542370</v>
      </c>
      <c r="G222" s="0" t="n">
        <v>1149.08</v>
      </c>
      <c r="I222" s="0" t="n">
        <v>0.5661</v>
      </c>
      <c r="J222" s="0" t="n">
        <v>1.906</v>
      </c>
      <c r="K222" s="0" t="n">
        <v>6.5</v>
      </c>
      <c r="L222" s="0" t="n">
        <v>15</v>
      </c>
      <c r="M222" s="0" t="n">
        <v>9.5</v>
      </c>
      <c r="N222" s="0" t="n">
        <v>5.65</v>
      </c>
      <c r="O222" s="0" t="n">
        <v>8.95</v>
      </c>
      <c r="P222" s="0" t="n">
        <v>3.27</v>
      </c>
      <c r="R222" s="0" t="n">
        <f aca="false">1/I222</f>
        <v>1.76647235470765</v>
      </c>
      <c r="S222" s="0" t="n">
        <f aca="false">I222</f>
        <v>0.5661</v>
      </c>
      <c r="T222" s="0" t="n">
        <f aca="false">1/J222</f>
        <v>0.524658971668415</v>
      </c>
      <c r="U222" s="0" t="n">
        <f aca="false">J222</f>
        <v>1.906</v>
      </c>
      <c r="V222" s="0" t="n">
        <f aca="false">S222/U222</f>
        <v>0.29700944386149</v>
      </c>
      <c r="W222" s="0" t="n">
        <f aca="false">1/V222</f>
        <v>3.36689630807278</v>
      </c>
      <c r="X222" s="0" t="n">
        <f aca="false">R223-R222</f>
        <v>-0.0354701044047232</v>
      </c>
      <c r="Y222" s="0" t="n">
        <f aca="false">S223-S222</f>
        <v>0.0115999999999999</v>
      </c>
      <c r="Z222" s="0" t="n">
        <f aca="false">T223-T222</f>
        <v>-0.0141944489527442</v>
      </c>
      <c r="AA222" s="0" t="n">
        <f aca="false">U223-U222</f>
        <v>0.0529999999999999</v>
      </c>
      <c r="AB222" s="0" t="n">
        <f aca="false">V223-V222</f>
        <v>-0.00211408908864674</v>
      </c>
      <c r="AC222" s="0" t="n">
        <f aca="false">W223-W222</f>
        <v>0.0241371002706523</v>
      </c>
      <c r="AD222" s="0" t="str">
        <f aca="false">INDEX($R$1:$W$1,MATCH(MAX(X222:AC222),X222:AC222,0))</f>
        <v>pound_to_D</v>
      </c>
      <c r="AE222" s="0" t="n">
        <f aca="false">MATCH(MAX(X222:AC222),X222:AC222,0)</f>
        <v>4</v>
      </c>
      <c r="AF222" s="0" t="n">
        <f aca="false">IF(OR(AE222=1 , AE222=3),AF221+AG221*S222+AH221*U222,0)</f>
        <v>0</v>
      </c>
      <c r="AG222" s="0" t="n">
        <f aca="false">IF(OR(AE222=2 , AE222=5),AG221+AF221*R222+AH221*W222,0)</f>
        <v>0</v>
      </c>
      <c r="AH222" s="0" t="n">
        <f aca="false">IF(OR(AE222=4 , AE222=6),AH221+V222*AG221+AF221*T222,0)</f>
        <v>66898.9854033974</v>
      </c>
      <c r="AI222" s="0" t="n">
        <f aca="false">AF222+AG222*I222+AH222*J222</f>
        <v>127509.466178876</v>
      </c>
    </row>
    <row r="223" customFormat="false" ht="12.8" hidden="false" customHeight="false" outlineLevel="0" collapsed="false">
      <c r="A223" s="0" t="n">
        <v>221</v>
      </c>
      <c r="B223" s="0" t="n">
        <v>2619.06</v>
      </c>
      <c r="C223" s="0" t="n">
        <v>139663.2</v>
      </c>
      <c r="D223" s="0" t="n">
        <v>330.21</v>
      </c>
      <c r="E223" s="0" t="n">
        <v>2080.5</v>
      </c>
      <c r="F223" s="0" t="n">
        <v>757888</v>
      </c>
      <c r="G223" s="0" t="n">
        <v>1200.26</v>
      </c>
      <c r="H223" s="0" t="n">
        <v>280566</v>
      </c>
      <c r="I223" s="0" t="n">
        <v>0.5777</v>
      </c>
      <c r="J223" s="0" t="n">
        <v>1.959</v>
      </c>
      <c r="K223" s="0" t="n">
        <v>6.5</v>
      </c>
      <c r="L223" s="0" t="n">
        <v>15</v>
      </c>
      <c r="M223" s="0" t="n">
        <v>9.5</v>
      </c>
      <c r="N223" s="0" t="n">
        <v>5.65</v>
      </c>
      <c r="O223" s="0" t="n">
        <v>8.95</v>
      </c>
      <c r="P223" s="0" t="n">
        <v>3.27</v>
      </c>
      <c r="R223" s="0" t="n">
        <f aca="false">1/I223</f>
        <v>1.73100225030293</v>
      </c>
      <c r="S223" s="0" t="n">
        <f aca="false">I223</f>
        <v>0.5777</v>
      </c>
      <c r="T223" s="0" t="n">
        <f aca="false">1/J223</f>
        <v>0.510464522715671</v>
      </c>
      <c r="U223" s="0" t="n">
        <f aca="false">J223</f>
        <v>1.959</v>
      </c>
      <c r="V223" s="0" t="n">
        <f aca="false">S223/U223</f>
        <v>0.294895354772843</v>
      </c>
      <c r="W223" s="0" t="n">
        <f aca="false">1/V223</f>
        <v>3.39103340834343</v>
      </c>
      <c r="X223" s="0" t="n">
        <f aca="false">R224-R223</f>
        <v>-0.000898444074551641</v>
      </c>
      <c r="Y223" s="0" t="n">
        <f aca="false">S224-S223</f>
        <v>0.000299999999999967</v>
      </c>
      <c r="Z223" s="0" t="n">
        <f aca="false">T224-T223</f>
        <v>-0.000390561991366223</v>
      </c>
      <c r="AA223" s="0" t="n">
        <f aca="false">U224-U223</f>
        <v>0.00150000000000006</v>
      </c>
      <c r="AB223" s="0" t="n">
        <f aca="false">V224-V223</f>
        <v>-7.26054741950199E-005</v>
      </c>
      <c r="AC223" s="0" t="n">
        <f aca="false">W224-W223</f>
        <v>0.000835103767296452</v>
      </c>
      <c r="AD223" s="0" t="str">
        <f aca="false">INDEX($R$1:$W$1,MATCH(MAX(X223:AC223),X223:AC223,0))</f>
        <v>pound_to_D</v>
      </c>
      <c r="AE223" s="0" t="n">
        <f aca="false">MATCH(MAX(X223:AC223),X223:AC223,0)</f>
        <v>4</v>
      </c>
      <c r="AF223" s="0" t="n">
        <f aca="false">IF(OR(AE223=1 , AE223=3),AF222+AG222*S223+AH222*U223,0)</f>
        <v>0</v>
      </c>
      <c r="AG223" s="0" t="n">
        <f aca="false">IF(OR(AE223=2 , AE223=5),AG222+AF222*R223+AH222*W223,0)</f>
        <v>0</v>
      </c>
      <c r="AH223" s="0" t="n">
        <f aca="false">IF(OR(AE223=4 , AE223=6),AH222+V223*AG222+AF222*T223,0)</f>
        <v>66898.9854033974</v>
      </c>
      <c r="AI223" s="0" t="n">
        <f aca="false">AF223+AG223*I223+AH223*J223</f>
        <v>131055.112405256</v>
      </c>
    </row>
    <row r="224" customFormat="false" ht="12.8" hidden="false" customHeight="false" outlineLevel="0" collapsed="false">
      <c r="A224" s="0" t="n">
        <v>222</v>
      </c>
      <c r="B224" s="0" t="n">
        <v>2713.1</v>
      </c>
      <c r="C224" s="0" t="n">
        <v>114610.6</v>
      </c>
      <c r="D224" s="0" t="n">
        <v>340.91</v>
      </c>
      <c r="E224" s="0" t="n">
        <v>2152.6</v>
      </c>
      <c r="F224" s="0" t="n">
        <v>924070</v>
      </c>
      <c r="G224" s="0" t="n">
        <v>1248.44</v>
      </c>
      <c r="H224" s="0" t="n">
        <v>355661</v>
      </c>
      <c r="I224" s="0" t="n">
        <v>0.578</v>
      </c>
      <c r="J224" s="0" t="n">
        <v>1.9605</v>
      </c>
      <c r="K224" s="0" t="n">
        <v>6.5</v>
      </c>
      <c r="L224" s="0" t="n">
        <v>15</v>
      </c>
      <c r="M224" s="0" t="n">
        <v>9.5</v>
      </c>
      <c r="N224" s="0" t="n">
        <v>5.65</v>
      </c>
      <c r="O224" s="0" t="n">
        <v>8.95</v>
      </c>
      <c r="P224" s="0" t="n">
        <v>3.27</v>
      </c>
      <c r="R224" s="0" t="n">
        <f aca="false">1/I224</f>
        <v>1.73010380622837</v>
      </c>
      <c r="S224" s="0" t="n">
        <f aca="false">I224</f>
        <v>0.578</v>
      </c>
      <c r="T224" s="0" t="n">
        <f aca="false">1/J224</f>
        <v>0.510073960724305</v>
      </c>
      <c r="U224" s="0" t="n">
        <f aca="false">J224</f>
        <v>1.9605</v>
      </c>
      <c r="V224" s="0" t="n">
        <f aca="false">S224/U224</f>
        <v>0.294822749298648</v>
      </c>
      <c r="W224" s="0" t="n">
        <f aca="false">1/V224</f>
        <v>3.39186851211073</v>
      </c>
      <c r="X224" s="0" t="n">
        <f aca="false">R225-R224</f>
        <v>-0.0227450901621282</v>
      </c>
      <c r="Y224" s="0" t="n">
        <f aca="false">S225-S224</f>
        <v>0.00770000000000004</v>
      </c>
      <c r="Z224" s="0" t="n">
        <f aca="false">T225-T224</f>
        <v>-0.011071964716321</v>
      </c>
      <c r="AA224" s="0" t="n">
        <f aca="false">U225-U224</f>
        <v>0.0434999999999999</v>
      </c>
      <c r="AB224" s="0" t="n">
        <f aca="false">V225-V224</f>
        <v>-0.00255728023677204</v>
      </c>
      <c r="AC224" s="0" t="n">
        <f aca="false">W225-W224</f>
        <v>0.0296783548860291</v>
      </c>
      <c r="AD224" s="0" t="str">
        <f aca="false">INDEX($R$1:$W$1,MATCH(MAX(X224:AC224),X224:AC224,0))</f>
        <v>pound_to_D</v>
      </c>
      <c r="AE224" s="0" t="n">
        <f aca="false">MATCH(MAX(X224:AC224),X224:AC224,0)</f>
        <v>4</v>
      </c>
      <c r="AF224" s="0" t="n">
        <f aca="false">IF(OR(AE224=1 , AE224=3),AF223+AG223*S224+AH223*U224,0)</f>
        <v>0</v>
      </c>
      <c r="AG224" s="0" t="n">
        <f aca="false">IF(OR(AE224=2 , AE224=5),AG223+AF223*R224+AH223*W224,0)</f>
        <v>0</v>
      </c>
      <c r="AH224" s="0" t="n">
        <f aca="false">IF(OR(AE224=4 , AE224=6),AH223+V224*AG223+AF223*T224,0)</f>
        <v>66898.9854033974</v>
      </c>
      <c r="AI224" s="0" t="n">
        <f aca="false">AF224+AG224*I224+AH224*J224</f>
        <v>131155.460883361</v>
      </c>
    </row>
    <row r="225" customFormat="false" ht="12.8" hidden="false" customHeight="false" outlineLevel="0" collapsed="false">
      <c r="A225" s="0" t="n">
        <v>223</v>
      </c>
      <c r="B225" s="0" t="n">
        <v>2830.94</v>
      </c>
      <c r="C225" s="0" t="n">
        <v>148836.3</v>
      </c>
      <c r="D225" s="0" t="n">
        <v>358.07</v>
      </c>
      <c r="E225" s="0" t="n">
        <v>2194.8</v>
      </c>
      <c r="F225" s="0" t="n">
        <v>1072717</v>
      </c>
      <c r="G225" s="0" t="n">
        <v>1286.17</v>
      </c>
      <c r="I225" s="0" t="n">
        <v>0.5857</v>
      </c>
      <c r="J225" s="0" t="n">
        <v>2.004</v>
      </c>
      <c r="K225" s="0" t="n">
        <v>6.5</v>
      </c>
      <c r="L225" s="0" t="n">
        <v>15</v>
      </c>
      <c r="M225" s="0" t="n">
        <v>9</v>
      </c>
      <c r="N225" s="0" t="n">
        <v>5.31</v>
      </c>
      <c r="O225" s="0" t="n">
        <v>8.9</v>
      </c>
      <c r="P225" s="0" t="n">
        <v>3.91</v>
      </c>
      <c r="R225" s="0" t="n">
        <f aca="false">1/I225</f>
        <v>1.70735871606625</v>
      </c>
      <c r="S225" s="0" t="n">
        <f aca="false">I225</f>
        <v>0.5857</v>
      </c>
      <c r="T225" s="0" t="n">
        <f aca="false">1/J225</f>
        <v>0.499001996007984</v>
      </c>
      <c r="U225" s="0" t="n">
        <f aca="false">J225</f>
        <v>2.004</v>
      </c>
      <c r="V225" s="0" t="n">
        <f aca="false">S225/U225</f>
        <v>0.292265469061876</v>
      </c>
      <c r="W225" s="0" t="n">
        <f aca="false">1/V225</f>
        <v>3.42154686699676</v>
      </c>
      <c r="X225" s="0" t="n">
        <f aca="false">R226-R225</f>
        <v>0.00262760404319362</v>
      </c>
      <c r="Y225" s="0" t="n">
        <f aca="false">S226-S225</f>
        <v>-0.000900000000000012</v>
      </c>
      <c r="Z225" s="0" t="n">
        <f aca="false">T226-T225</f>
        <v>0.00553887180230861</v>
      </c>
      <c r="AA225" s="0" t="n">
        <f aca="false">U226-U225</f>
        <v>-0.022</v>
      </c>
      <c r="AB225" s="0" t="n">
        <f aca="false">V226-V225</f>
        <v>0.00279003043358289</v>
      </c>
      <c r="AC225" s="0" t="n">
        <f aca="false">W226-W225</f>
        <v>-0.0323539805398481</v>
      </c>
      <c r="AD225" s="0" t="str">
        <f aca="false">INDEX($R$1:$W$1,MATCH(MAX(X225:AC225),X225:AC225,0))</f>
        <v>D_to_pound</v>
      </c>
      <c r="AE225" s="0" t="n">
        <f aca="false">MATCH(MAX(X225:AC225),X225:AC225,0)</f>
        <v>3</v>
      </c>
      <c r="AF225" s="0" t="n">
        <f aca="false">IF(OR(AE225=1 , AE225=3),AF224+AG224*S225+AH224*U225,0)</f>
        <v>134065.566748408</v>
      </c>
      <c r="AG225" s="0" t="n">
        <f aca="false">IF(OR(AE225=2 , AE225=5),AG224+AF224*R225+AH224*W225,0)</f>
        <v>0</v>
      </c>
      <c r="AH225" s="0" t="n">
        <f aca="false">IF(OR(AE225=4 , AE225=6),AH224+V225*AG224+AF224*T225,0)</f>
        <v>0</v>
      </c>
      <c r="AI225" s="0" t="n">
        <f aca="false">AF225+AG225*I225+AH225*J225</f>
        <v>134065.566748408</v>
      </c>
    </row>
    <row r="226" customFormat="false" ht="12.8" hidden="false" customHeight="false" outlineLevel="0" collapsed="false">
      <c r="A226" s="0" t="n">
        <v>224</v>
      </c>
      <c r="B226" s="0" t="n">
        <v>2909.16</v>
      </c>
      <c r="C226" s="0" t="n">
        <v>143748.7</v>
      </c>
      <c r="D226" s="0" t="n">
        <v>369.02</v>
      </c>
      <c r="E226" s="0" t="n">
        <v>2267.8</v>
      </c>
      <c r="F226" s="0" t="n">
        <v>1023016</v>
      </c>
      <c r="G226" s="0" t="n">
        <v>1323.25</v>
      </c>
      <c r="H226" s="0" t="n">
        <v>466825</v>
      </c>
      <c r="I226" s="0" t="n">
        <v>0.5848</v>
      </c>
      <c r="J226" s="0" t="n">
        <v>1.982</v>
      </c>
      <c r="K226" s="0" t="n">
        <v>6.5</v>
      </c>
      <c r="L226" s="0" t="n">
        <v>14.5</v>
      </c>
      <c r="M226" s="0" t="n">
        <v>9</v>
      </c>
      <c r="N226" s="0" t="n">
        <v>5.31</v>
      </c>
      <c r="O226" s="0" t="n">
        <v>8.9</v>
      </c>
      <c r="P226" s="0" t="n">
        <v>3.91</v>
      </c>
      <c r="R226" s="0" t="n">
        <f aca="false">1/I226</f>
        <v>1.70998632010944</v>
      </c>
      <c r="S226" s="0" t="n">
        <f aca="false">I226</f>
        <v>0.5848</v>
      </c>
      <c r="T226" s="0" t="n">
        <f aca="false">1/J226</f>
        <v>0.504540867810293</v>
      </c>
      <c r="U226" s="0" t="n">
        <f aca="false">J226</f>
        <v>1.982</v>
      </c>
      <c r="V226" s="0" t="n">
        <f aca="false">S226/U226</f>
        <v>0.295055499495459</v>
      </c>
      <c r="W226" s="0" t="n">
        <f aca="false">1/V226</f>
        <v>3.38919288645691</v>
      </c>
      <c r="X226" s="0" t="n">
        <f aca="false">R227-R226</f>
        <v>0.0129633697596165</v>
      </c>
      <c r="Y226" s="0" t="n">
        <f aca="false">S227-S226</f>
        <v>-0.00439999999999996</v>
      </c>
      <c r="Z226" s="0" t="n">
        <f aca="false">T227-T226</f>
        <v>0.00867442600546309</v>
      </c>
      <c r="AA226" s="0" t="n">
        <f aca="false">U227-U226</f>
        <v>-0.0334999999999999</v>
      </c>
      <c r="AB226" s="0" t="n">
        <f aca="false">V227-V226</f>
        <v>0.0028146570352055</v>
      </c>
      <c r="AC226" s="0" t="n">
        <f aca="false">W227-W226</f>
        <v>-0.0320254157470532</v>
      </c>
      <c r="AD226" s="0" t="str">
        <f aca="false">INDEX($R$1:$W$1,MATCH(MAX(X226:AC226),X226:AC226,0))</f>
        <v>D_to_SG</v>
      </c>
      <c r="AE226" s="0" t="n">
        <f aca="false">MATCH(MAX(X226:AC226),X226:AC226,0)</f>
        <v>1</v>
      </c>
      <c r="AF226" s="0" t="n">
        <f aca="false">IF(OR(AE226=1 , AE226=3),AF225+AG225*S226+AH225*U226,0)</f>
        <v>134065.566748408</v>
      </c>
      <c r="AG226" s="0" t="n">
        <f aca="false">IF(OR(AE226=2 , AE226=5),AG225+AF225*R226+AH225*W226,0)</f>
        <v>0</v>
      </c>
      <c r="AH226" s="0" t="n">
        <f aca="false">IF(OR(AE226=4 , AE226=6),AH225+V226*AG225+AF225*T226,0)</f>
        <v>0</v>
      </c>
      <c r="AI226" s="0" t="n">
        <f aca="false">AF226+AG226*I226+AH226*J226</f>
        <v>134065.566748408</v>
      </c>
    </row>
    <row r="227" customFormat="false" ht="12.8" hidden="false" customHeight="false" outlineLevel="0" collapsed="false">
      <c r="A227" s="0" t="n">
        <v>225</v>
      </c>
      <c r="B227" s="0" t="n">
        <v>2899.02</v>
      </c>
      <c r="C227" s="0" t="n">
        <v>116303.9</v>
      </c>
      <c r="D227" s="0" t="n">
        <v>365.14</v>
      </c>
      <c r="E227" s="0" t="n">
        <v>2296.8</v>
      </c>
      <c r="F227" s="0" t="n">
        <v>1056006</v>
      </c>
      <c r="G227" s="0" t="n">
        <v>1397.4</v>
      </c>
      <c r="H227" s="0" t="n">
        <v>837660</v>
      </c>
      <c r="I227" s="0" t="n">
        <v>0.5804</v>
      </c>
      <c r="J227" s="0" t="n">
        <v>1.9485</v>
      </c>
      <c r="K227" s="0" t="n">
        <v>6.5</v>
      </c>
      <c r="L227" s="0" t="n">
        <v>14.5</v>
      </c>
      <c r="M227" s="0" t="n">
        <v>9</v>
      </c>
      <c r="N227" s="0" t="n">
        <v>5.31</v>
      </c>
      <c r="O227" s="0" t="n">
        <v>8.9</v>
      </c>
      <c r="P227" s="0" t="n">
        <v>3.91</v>
      </c>
      <c r="R227" s="0" t="n">
        <f aca="false">1/I227</f>
        <v>1.72294968986906</v>
      </c>
      <c r="S227" s="0" t="n">
        <f aca="false">I227</f>
        <v>0.5804</v>
      </c>
      <c r="T227" s="0" t="n">
        <f aca="false">1/J227</f>
        <v>0.513215293815756</v>
      </c>
      <c r="U227" s="0" t="n">
        <f aca="false">J227</f>
        <v>1.9485</v>
      </c>
      <c r="V227" s="0" t="n">
        <f aca="false">S227/U227</f>
        <v>0.297870156530665</v>
      </c>
      <c r="W227" s="0" t="n">
        <f aca="false">1/V227</f>
        <v>3.35716747070985</v>
      </c>
      <c r="X227" s="0" t="n">
        <f aca="false">R228-R227</f>
        <v>0.00267584938892518</v>
      </c>
      <c r="Y227" s="0" t="n">
        <f aca="false">S228-S227</f>
        <v>-0.000900000000000012</v>
      </c>
      <c r="Z227" s="0" t="n">
        <f aca="false">T228-T227</f>
        <v>0.00816113996943713</v>
      </c>
      <c r="AA227" s="0" t="n">
        <f aca="false">U228-U227</f>
        <v>-0.0305</v>
      </c>
      <c r="AB227" s="0" t="n">
        <f aca="false">V228-V227</f>
        <v>0.00426748684785466</v>
      </c>
      <c r="AC227" s="0" t="n">
        <f aca="false">W228-W227</f>
        <v>-0.0474176864130476</v>
      </c>
      <c r="AD227" s="0" t="str">
        <f aca="false">INDEX($R$1:$W$1,MATCH(MAX(X227:AC227),X227:AC227,0))</f>
        <v>D_to_pound</v>
      </c>
      <c r="AE227" s="0" t="n">
        <f aca="false">MATCH(MAX(X227:AC227),X227:AC227,0)</f>
        <v>3</v>
      </c>
      <c r="AF227" s="0" t="n">
        <f aca="false">IF(OR(AE227=1 , AE227=3),AF226+AG226*S227+AH226*U227,0)</f>
        <v>134065.566748408</v>
      </c>
      <c r="AG227" s="0" t="n">
        <f aca="false">IF(OR(AE227=2 , AE227=5),AG226+AF226*R227+AH226*W227,0)</f>
        <v>0</v>
      </c>
      <c r="AH227" s="0" t="n">
        <f aca="false">IF(OR(AE227=4 , AE227=6),AH226+V227*AG226+AF226*T227,0)</f>
        <v>0</v>
      </c>
      <c r="AI227" s="0" t="n">
        <f aca="false">AF227+AG227*I227+AH227*J227</f>
        <v>134065.566748408</v>
      </c>
    </row>
    <row r="228" customFormat="false" ht="12.8" hidden="false" customHeight="false" outlineLevel="0" collapsed="false">
      <c r="A228" s="0" t="n">
        <v>226</v>
      </c>
      <c r="B228" s="0" t="n">
        <v>2889.12</v>
      </c>
      <c r="C228" s="0" t="n">
        <v>118732.4</v>
      </c>
      <c r="D228" s="0" t="n">
        <v>367.74</v>
      </c>
      <c r="E228" s="0" t="n">
        <v>2348</v>
      </c>
      <c r="F228" s="0" t="n">
        <v>916811</v>
      </c>
      <c r="G228" s="0" t="n">
        <v>1443.35</v>
      </c>
      <c r="H228" s="0" t="n">
        <v>686775</v>
      </c>
      <c r="I228" s="0" t="n">
        <v>0.5795</v>
      </c>
      <c r="J228" s="0" t="n">
        <v>1.918</v>
      </c>
      <c r="K228" s="0" t="n">
        <v>6.5</v>
      </c>
      <c r="L228" s="0" t="n">
        <v>14</v>
      </c>
      <c r="M228" s="0" t="n">
        <v>8.875</v>
      </c>
      <c r="N228" s="0" t="n">
        <v>5.31</v>
      </c>
      <c r="O228" s="0" t="n">
        <v>8.9</v>
      </c>
      <c r="P228" s="0" t="n">
        <v>3.91</v>
      </c>
      <c r="R228" s="0" t="n">
        <f aca="false">1/I228</f>
        <v>1.72562553925798</v>
      </c>
      <c r="S228" s="0" t="n">
        <f aca="false">I228</f>
        <v>0.5795</v>
      </c>
      <c r="T228" s="0" t="n">
        <f aca="false">1/J228</f>
        <v>0.521376433785193</v>
      </c>
      <c r="U228" s="0" t="n">
        <f aca="false">J228</f>
        <v>1.918</v>
      </c>
      <c r="V228" s="0" t="n">
        <f aca="false">S228/U228</f>
        <v>0.302137643378519</v>
      </c>
      <c r="W228" s="0" t="n">
        <f aca="false">1/V228</f>
        <v>3.30974978429681</v>
      </c>
      <c r="X228" s="0" t="n">
        <f aca="false">R229-R228</f>
        <v>0.0159279264334158</v>
      </c>
      <c r="Y228" s="0" t="n">
        <f aca="false">S229-S228</f>
        <v>-0.00529999999999997</v>
      </c>
      <c r="Z228" s="0" t="n">
        <f aca="false">T229-T228</f>
        <v>0.00660667075546184</v>
      </c>
      <c r="AA228" s="0" t="n">
        <f aca="false">U229-U228</f>
        <v>-0.024</v>
      </c>
      <c r="AB228" s="0" t="n">
        <f aca="false">V229-V228</f>
        <v>0.00103025524872463</v>
      </c>
      <c r="AC228" s="0" t="n">
        <f aca="false">W229-W228</f>
        <v>-0.0112475202773021</v>
      </c>
      <c r="AD228" s="0" t="str">
        <f aca="false">INDEX($R$1:$W$1,MATCH(MAX(X228:AC228),X228:AC228,0))</f>
        <v>D_to_SG</v>
      </c>
      <c r="AE228" s="0" t="n">
        <f aca="false">MATCH(MAX(X228:AC228),X228:AC228,0)</f>
        <v>1</v>
      </c>
      <c r="AF228" s="0" t="n">
        <f aca="false">IF(OR(AE228=1 , AE228=3),AF227+AG227*S228+AH227*U228,0)</f>
        <v>134065.566748408</v>
      </c>
      <c r="AG228" s="0" t="n">
        <f aca="false">IF(OR(AE228=2 , AE228=5),AG227+AF227*R228+AH227*W228,0)</f>
        <v>0</v>
      </c>
      <c r="AH228" s="0" t="n">
        <f aca="false">IF(OR(AE228=4 , AE228=6),AH227+V228*AG227+AF227*T228,0)</f>
        <v>0</v>
      </c>
      <c r="AI228" s="0" t="n">
        <f aca="false">AF228+AG228*I228+AH228*J228</f>
        <v>134065.566748408</v>
      </c>
    </row>
    <row r="229" customFormat="false" ht="12.8" hidden="false" customHeight="false" outlineLevel="0" collapsed="false">
      <c r="A229" s="0" t="n">
        <v>227</v>
      </c>
      <c r="B229" s="0" t="n">
        <v>2973.28</v>
      </c>
      <c r="C229" s="0" t="n">
        <v>134643.1</v>
      </c>
      <c r="D229" s="0" t="n">
        <v>376.17</v>
      </c>
      <c r="E229" s="0" t="n">
        <v>2459.9</v>
      </c>
      <c r="F229" s="0" t="n">
        <v>1272283</v>
      </c>
      <c r="G229" s="0" t="n">
        <v>1509.17</v>
      </c>
      <c r="I229" s="0" t="n">
        <v>0.5742</v>
      </c>
      <c r="J229" s="0" t="n">
        <v>1.894</v>
      </c>
      <c r="K229" s="0" t="n">
        <v>6.5</v>
      </c>
      <c r="L229" s="0" t="n">
        <v>14</v>
      </c>
      <c r="M229" s="0" t="n">
        <v>8.875</v>
      </c>
      <c r="N229" s="0" t="n">
        <v>4.9</v>
      </c>
      <c r="O229" s="0" t="n">
        <v>8.24</v>
      </c>
      <c r="P229" s="0" t="n">
        <v>3.82</v>
      </c>
      <c r="R229" s="0" t="n">
        <f aca="false">1/I229</f>
        <v>1.7415534656914</v>
      </c>
      <c r="S229" s="0" t="n">
        <f aca="false">I229</f>
        <v>0.5742</v>
      </c>
      <c r="T229" s="0" t="n">
        <f aca="false">1/J229</f>
        <v>0.527983104540655</v>
      </c>
      <c r="U229" s="0" t="n">
        <f aca="false">J229</f>
        <v>1.894</v>
      </c>
      <c r="V229" s="0" t="n">
        <f aca="false">S229/U229</f>
        <v>0.303167898627244</v>
      </c>
      <c r="W229" s="0" t="n">
        <f aca="false">1/V229</f>
        <v>3.29850226401951</v>
      </c>
      <c r="X229" s="0" t="n">
        <f aca="false">R230-R229</f>
        <v>0.00456142866865217</v>
      </c>
      <c r="Y229" s="0" t="n">
        <f aca="false">S230-S229</f>
        <v>-0.00150000000000006</v>
      </c>
      <c r="Z229" s="0" t="n">
        <f aca="false">T230-T229</f>
        <v>0.00892964713719768</v>
      </c>
      <c r="AA229" s="0" t="n">
        <f aca="false">U230-U229</f>
        <v>-0.0315000000000001</v>
      </c>
      <c r="AB229" s="0" t="n">
        <f aca="false">V230-V229</f>
        <v>0.00432203425866212</v>
      </c>
      <c r="AC229" s="0" t="n">
        <f aca="false">W230-W229</f>
        <v>-0.0463632732739141</v>
      </c>
      <c r="AD229" s="0" t="str">
        <f aca="false">INDEX($R$1:$W$1,MATCH(MAX(X229:AC229),X229:AC229,0))</f>
        <v>D_to_pound</v>
      </c>
      <c r="AE229" s="0" t="n">
        <f aca="false">MATCH(MAX(X229:AC229),X229:AC229,0)</f>
        <v>3</v>
      </c>
      <c r="AF229" s="0" t="n">
        <f aca="false">IF(OR(AE229=1 , AE229=3),AF228+AG228*S229+AH228*U229,0)</f>
        <v>134065.566748408</v>
      </c>
      <c r="AG229" s="0" t="n">
        <f aca="false">IF(OR(AE229=2 , AE229=5),AG228+AF228*R229+AH228*W229,0)</f>
        <v>0</v>
      </c>
      <c r="AH229" s="0" t="n">
        <f aca="false">IF(OR(AE229=4 , AE229=6),AH228+V229*AG228+AF228*T229,0)</f>
        <v>0</v>
      </c>
      <c r="AI229" s="0" t="n">
        <f aca="false">AF229+AG229*I229+AH229*J229</f>
        <v>134065.566748408</v>
      </c>
    </row>
    <row r="230" customFormat="false" ht="12.8" hidden="false" customHeight="false" outlineLevel="0" collapsed="false">
      <c r="A230" s="0" t="n">
        <v>228</v>
      </c>
      <c r="B230" s="0" t="n">
        <v>2955.2</v>
      </c>
      <c r="C230" s="0" t="n">
        <v>82934.9</v>
      </c>
      <c r="D230" s="0" t="n">
        <v>374.57</v>
      </c>
      <c r="E230" s="0" t="n">
        <v>2448.2</v>
      </c>
      <c r="F230" s="0" t="n">
        <v>1006089</v>
      </c>
      <c r="G230" s="0" t="n">
        <v>1485.19</v>
      </c>
      <c r="H230" s="0" t="n">
        <v>1053776</v>
      </c>
      <c r="I230" s="0" t="n">
        <v>0.5727</v>
      </c>
      <c r="J230" s="0" t="n">
        <v>1.8625</v>
      </c>
      <c r="K230" s="0" t="n">
        <v>6.5</v>
      </c>
      <c r="L230" s="0" t="n">
        <v>14</v>
      </c>
      <c r="M230" s="0" t="n">
        <v>8.875</v>
      </c>
      <c r="N230" s="0" t="n">
        <v>4.9</v>
      </c>
      <c r="O230" s="0" t="n">
        <v>8.24</v>
      </c>
      <c r="P230" s="0" t="n">
        <v>3.82</v>
      </c>
      <c r="R230" s="0" t="n">
        <f aca="false">1/I230</f>
        <v>1.74611489436005</v>
      </c>
      <c r="S230" s="0" t="n">
        <f aca="false">I230</f>
        <v>0.5727</v>
      </c>
      <c r="T230" s="0" t="n">
        <f aca="false">1/J230</f>
        <v>0.536912751677852</v>
      </c>
      <c r="U230" s="0" t="n">
        <f aca="false">J230</f>
        <v>1.8625</v>
      </c>
      <c r="V230" s="0" t="n">
        <f aca="false">S230/U230</f>
        <v>0.307489932885906</v>
      </c>
      <c r="W230" s="0" t="n">
        <f aca="false">1/V230</f>
        <v>3.25213899074559</v>
      </c>
      <c r="X230" s="0" t="n">
        <f aca="false">R231-R230</f>
        <v>0.0237966100647298</v>
      </c>
      <c r="Y230" s="0" t="n">
        <f aca="false">S231-S230</f>
        <v>-0.00769999999999993</v>
      </c>
      <c r="Z230" s="0" t="n">
        <f aca="false">T231-T230</f>
        <v>0.022527807762707</v>
      </c>
      <c r="AA230" s="0" t="n">
        <f aca="false">U231-U230</f>
        <v>-0.075</v>
      </c>
      <c r="AB230" s="0" t="n">
        <f aca="false">V231-V230</f>
        <v>0.00859398319801008</v>
      </c>
      <c r="AC230" s="0" t="n">
        <f aca="false">W231-W230</f>
        <v>-0.0884221765862998</v>
      </c>
      <c r="AD230" s="0" t="str">
        <f aca="false">INDEX($R$1:$W$1,MATCH(MAX(X230:AC230),X230:AC230,0))</f>
        <v>D_to_SG</v>
      </c>
      <c r="AE230" s="0" t="n">
        <f aca="false">MATCH(MAX(X230:AC230),X230:AC230,0)</f>
        <v>1</v>
      </c>
      <c r="AF230" s="0" t="n">
        <f aca="false">IF(OR(AE230=1 , AE230=3),AF229+AG229*S230+AH229*U230,0)</f>
        <v>134065.566748408</v>
      </c>
      <c r="AG230" s="0" t="n">
        <f aca="false">IF(OR(AE230=2 , AE230=5),AG229+AF229*R230+AH229*W230,0)</f>
        <v>0</v>
      </c>
      <c r="AH230" s="0" t="n">
        <f aca="false">IF(OR(AE230=4 , AE230=6),AH229+V230*AG229+AF229*T230,0)</f>
        <v>0</v>
      </c>
      <c r="AI230" s="0" t="n">
        <f aca="false">AF230+AG230*I230+AH230*J230</f>
        <v>134065.566748408</v>
      </c>
    </row>
    <row r="231" customFormat="false" ht="12.8" hidden="false" customHeight="false" outlineLevel="0" collapsed="false">
      <c r="A231" s="0" t="n">
        <v>229</v>
      </c>
      <c r="B231" s="0" t="n">
        <v>2872.04</v>
      </c>
      <c r="C231" s="0" t="n">
        <v>131430.1</v>
      </c>
      <c r="D231" s="0" t="n">
        <v>367.92</v>
      </c>
      <c r="E231" s="0" t="n">
        <v>2441.2</v>
      </c>
      <c r="F231" s="0" t="n">
        <v>943297</v>
      </c>
      <c r="G231" s="0" t="n">
        <v>1459.69</v>
      </c>
      <c r="H231" s="0" t="n">
        <v>650273</v>
      </c>
      <c r="I231" s="0" t="n">
        <v>0.565</v>
      </c>
      <c r="J231" s="0" t="n">
        <v>1.7875</v>
      </c>
      <c r="K231" s="0" t="n">
        <v>6.5</v>
      </c>
      <c r="L231" s="0" t="n">
        <v>14</v>
      </c>
      <c r="M231" s="0" t="n">
        <v>8.875</v>
      </c>
      <c r="N231" s="0" t="n">
        <v>4.9</v>
      </c>
      <c r="O231" s="0" t="n">
        <v>8.24</v>
      </c>
      <c r="P231" s="0" t="n">
        <v>3.82</v>
      </c>
      <c r="R231" s="0" t="n">
        <f aca="false">1/I231</f>
        <v>1.76991150442478</v>
      </c>
      <c r="S231" s="0" t="n">
        <f aca="false">I231</f>
        <v>0.565</v>
      </c>
      <c r="T231" s="0" t="n">
        <f aca="false">1/J231</f>
        <v>0.559440559440559</v>
      </c>
      <c r="U231" s="0" t="n">
        <f aca="false">J231</f>
        <v>1.7875</v>
      </c>
      <c r="V231" s="0" t="n">
        <f aca="false">S231/U231</f>
        <v>0.316083916083916</v>
      </c>
      <c r="W231" s="0" t="n">
        <f aca="false">1/V231</f>
        <v>3.16371681415929</v>
      </c>
      <c r="X231" s="0" t="n">
        <f aca="false">R232-R231</f>
        <v>0.0199578351134351</v>
      </c>
      <c r="Y231" s="0" t="n">
        <f aca="false">S232-S231</f>
        <v>-0.00630000000000008</v>
      </c>
      <c r="Z231" s="0" t="n">
        <f aca="false">T232-T231</f>
        <v>0.0157679536454343</v>
      </c>
      <c r="AA231" s="0" t="n">
        <f aca="false">U232-U231</f>
        <v>-0.0489999999999999</v>
      </c>
      <c r="AB231" s="0" t="n">
        <f aca="false">V232-V231</f>
        <v>0.00528508017722851</v>
      </c>
      <c r="AC231" s="0" t="n">
        <f aca="false">W232-W231</f>
        <v>-0.0520289673721064</v>
      </c>
      <c r="AD231" s="0" t="str">
        <f aca="false">INDEX($R$1:$W$1,MATCH(MAX(X231:AC231),X231:AC231,0))</f>
        <v>D_to_SG</v>
      </c>
      <c r="AE231" s="0" t="n">
        <f aca="false">MATCH(MAX(X231:AC231),X231:AC231,0)</f>
        <v>1</v>
      </c>
      <c r="AF231" s="0" t="n">
        <f aca="false">IF(OR(AE231=1 , AE231=3),AF230+AG230*S231+AH230*U231,0)</f>
        <v>134065.566748408</v>
      </c>
      <c r="AG231" s="0" t="n">
        <f aca="false">IF(OR(AE231=2 , AE231=5),AG230+AF230*R231+AH230*W231,0)</f>
        <v>0</v>
      </c>
      <c r="AH231" s="0" t="n">
        <f aca="false">IF(OR(AE231=4 , AE231=6),AH230+V231*AG230+AF230*T231,0)</f>
        <v>0</v>
      </c>
      <c r="AI231" s="0" t="n">
        <f aca="false">AF231+AG231*I231+AH231*J231</f>
        <v>134065.566748408</v>
      </c>
    </row>
    <row r="232" customFormat="false" ht="12.8" hidden="false" customHeight="false" outlineLevel="0" collapsed="false">
      <c r="A232" s="0" t="n">
        <v>230</v>
      </c>
      <c r="B232" s="0" t="n">
        <v>2917.58</v>
      </c>
      <c r="C232" s="0" t="n">
        <v>108863.9</v>
      </c>
      <c r="D232" s="0" t="n">
        <v>375.35</v>
      </c>
      <c r="E232" s="0" t="n">
        <v>2464.6</v>
      </c>
      <c r="F232" s="0" t="n">
        <v>850280</v>
      </c>
      <c r="G232" s="0" t="n">
        <v>1472.5</v>
      </c>
      <c r="H232" s="0" t="n">
        <v>404561</v>
      </c>
      <c r="I232" s="0" t="n">
        <v>0.5587</v>
      </c>
      <c r="J232" s="0" t="n">
        <v>1.7385</v>
      </c>
      <c r="K232" s="0" t="n">
        <v>6.5</v>
      </c>
      <c r="L232" s="0" t="n">
        <v>13.5</v>
      </c>
      <c r="M232" s="0" t="n">
        <v>8.875</v>
      </c>
      <c r="N232" s="0" t="n">
        <v>4.9</v>
      </c>
      <c r="O232" s="0" t="n">
        <v>8.24</v>
      </c>
      <c r="P232" s="0" t="n">
        <v>3.82</v>
      </c>
      <c r="R232" s="0" t="n">
        <f aca="false">1/I232</f>
        <v>1.78986933953821</v>
      </c>
      <c r="S232" s="0" t="n">
        <f aca="false">I232</f>
        <v>0.5587</v>
      </c>
      <c r="T232" s="0" t="n">
        <f aca="false">1/J232</f>
        <v>0.575208513085994</v>
      </c>
      <c r="U232" s="0" t="n">
        <f aca="false">J232</f>
        <v>1.7385</v>
      </c>
      <c r="V232" s="0" t="n">
        <f aca="false">S232/U232</f>
        <v>0.321368996261145</v>
      </c>
      <c r="W232" s="0" t="n">
        <f aca="false">1/V232</f>
        <v>3.11168784678719</v>
      </c>
      <c r="X232" s="0" t="n">
        <f aca="false">R233-R232</f>
        <v>-0.0227726793509018</v>
      </c>
      <c r="Y232" s="0" t="n">
        <f aca="false">S233-S232</f>
        <v>0.0072000000000001</v>
      </c>
      <c r="Z232" s="0" t="n">
        <f aca="false">T233-T232</f>
        <v>-0.0110336188687863</v>
      </c>
      <c r="AA232" s="0" t="n">
        <f aca="false">U233-U232</f>
        <v>0.0339999999999998</v>
      </c>
      <c r="AB232" s="0" t="n">
        <f aca="false">V233-V232</f>
        <v>-0.00210242362362695</v>
      </c>
      <c r="AC232" s="0" t="n">
        <f aca="false">W233-W232</f>
        <v>0.0204909833948252</v>
      </c>
      <c r="AD232" s="0" t="str">
        <f aca="false">INDEX($R$1:$W$1,MATCH(MAX(X232:AC232),X232:AC232,0))</f>
        <v>pound_to_D</v>
      </c>
      <c r="AE232" s="0" t="n">
        <f aca="false">MATCH(MAX(X232:AC232),X232:AC232,0)</f>
        <v>4</v>
      </c>
      <c r="AF232" s="0" t="n">
        <f aca="false">IF(OR(AE232=1 , AE232=3),AF231+AG231*S232+AH231*U232,0)</f>
        <v>0</v>
      </c>
      <c r="AG232" s="0" t="n">
        <f aca="false">IF(OR(AE232=2 , AE232=5),AG231+AF231*R232+AH231*W232,0)</f>
        <v>0</v>
      </c>
      <c r="AH232" s="0" t="n">
        <f aca="false">IF(OR(AE232=4 , AE232=6),AH231+V232*AG231+AF231*T232,0)</f>
        <v>77115.6553053831</v>
      </c>
      <c r="AI232" s="0" t="n">
        <f aca="false">AF232+AG232*I232+AH232*J232</f>
        <v>134065.566748408</v>
      </c>
    </row>
    <row r="233" customFormat="false" ht="12.8" hidden="false" customHeight="false" outlineLevel="0" collapsed="false">
      <c r="A233" s="0" t="n">
        <v>231</v>
      </c>
      <c r="B233" s="0" t="n">
        <v>2926.74</v>
      </c>
      <c r="C233" s="0" t="n">
        <v>75833.6</v>
      </c>
      <c r="D233" s="0" t="n">
        <v>378.94</v>
      </c>
      <c r="E233" s="0" t="n">
        <v>2519.1</v>
      </c>
      <c r="G233" s="0" t="n">
        <v>1488.07</v>
      </c>
      <c r="H233" s="0" t="n">
        <v>389742</v>
      </c>
      <c r="I233" s="0" t="n">
        <v>0.5659</v>
      </c>
      <c r="J233" s="0" t="n">
        <v>1.7725</v>
      </c>
      <c r="K233" s="0" t="n">
        <v>6.5</v>
      </c>
      <c r="L233" s="0" t="n">
        <v>13.5</v>
      </c>
      <c r="M233" s="0" t="n">
        <v>8.875</v>
      </c>
      <c r="N233" s="0" t="n">
        <v>4.89</v>
      </c>
      <c r="O233" s="0" t="n">
        <v>6.39</v>
      </c>
      <c r="P233" s="0" t="n">
        <v>3.8</v>
      </c>
      <c r="R233" s="0" t="n">
        <f aca="false">1/I233</f>
        <v>1.76709666018731</v>
      </c>
      <c r="S233" s="0" t="n">
        <f aca="false">I233</f>
        <v>0.5659</v>
      </c>
      <c r="T233" s="0" t="n">
        <f aca="false">1/J233</f>
        <v>0.564174894217207</v>
      </c>
      <c r="U233" s="0" t="n">
        <f aca="false">J233</f>
        <v>1.7725</v>
      </c>
      <c r="V233" s="0" t="n">
        <f aca="false">S233/U233</f>
        <v>0.319266572637518</v>
      </c>
      <c r="W233" s="0" t="n">
        <f aca="false">1/V233</f>
        <v>3.13217883018201</v>
      </c>
      <c r="X233" s="0" t="n">
        <f aca="false">R234-R233</f>
        <v>-0.0105535370536392</v>
      </c>
      <c r="Y233" s="0" t="n">
        <f aca="false">S234-S233</f>
        <v>0.00339999999999996</v>
      </c>
      <c r="Z233" s="0" t="n">
        <f aca="false">T234-T233</f>
        <v>-0.000318113839423373</v>
      </c>
      <c r="AA233" s="0" t="n">
        <f aca="false">U234-U233</f>
        <v>0.00100000000000011</v>
      </c>
      <c r="AB233" s="0" t="n">
        <f aca="false">V234-V233</f>
        <v>0.00173709243155479</v>
      </c>
      <c r="AC233" s="0" t="n">
        <f aca="false">W234-W233</f>
        <v>-0.0169496013044417</v>
      </c>
      <c r="AD233" s="0" t="str">
        <f aca="false">INDEX($R$1:$W$1,MATCH(MAX(X233:AC233),X233:AC233,0))</f>
        <v>SG_to_D</v>
      </c>
      <c r="AE233" s="0" t="n">
        <f aca="false">MATCH(MAX(X233:AC233),X233:AC233,0)</f>
        <v>2</v>
      </c>
      <c r="AF233" s="0" t="n">
        <f aca="false">IF(OR(AE233=1 , AE233=3),AF232+AG232*S233+AH232*U233,0)</f>
        <v>0</v>
      </c>
      <c r="AG233" s="0" t="n">
        <f aca="false">IF(OR(AE233=2 , AE233=5),AG232+AF232*R233+AH232*W233,0)</f>
        <v>241540.023023134</v>
      </c>
      <c r="AH233" s="0" t="n">
        <f aca="false">IF(OR(AE233=4 , AE233=6),AH232+V233*AG232+AF232*T233,0)</f>
        <v>0</v>
      </c>
      <c r="AI233" s="0" t="n">
        <f aca="false">AF233+AG233*I233+AH233*J233</f>
        <v>136687.499028792</v>
      </c>
    </row>
    <row r="234" customFormat="false" ht="12.8" hidden="false" customHeight="false" outlineLevel="0" collapsed="false">
      <c r="A234" s="0" t="n">
        <v>232</v>
      </c>
      <c r="B234" s="0" t="n">
        <v>2874.5</v>
      </c>
      <c r="C234" s="0" t="n">
        <v>90693.4</v>
      </c>
      <c r="D234" s="0" t="n">
        <v>373.15</v>
      </c>
      <c r="E234" s="0" t="n">
        <v>2518.8</v>
      </c>
      <c r="F234" s="0" t="n">
        <v>933302</v>
      </c>
      <c r="G234" s="0" t="n">
        <v>1460.16</v>
      </c>
      <c r="I234" s="0" t="n">
        <v>0.5693</v>
      </c>
      <c r="J234" s="0" t="n">
        <v>1.7735</v>
      </c>
      <c r="K234" s="0" t="n">
        <v>6.5</v>
      </c>
      <c r="L234" s="0" t="n">
        <v>13.5</v>
      </c>
      <c r="M234" s="0" t="n">
        <v>8.875</v>
      </c>
      <c r="N234" s="0" t="n">
        <v>4.89</v>
      </c>
      <c r="O234" s="0" t="n">
        <v>6.39</v>
      </c>
      <c r="P234" s="0" t="n">
        <v>3.8</v>
      </c>
      <c r="R234" s="0" t="n">
        <f aca="false">1/I234</f>
        <v>1.75654312313367</v>
      </c>
      <c r="S234" s="0" t="n">
        <f aca="false">I234</f>
        <v>0.5693</v>
      </c>
      <c r="T234" s="0" t="n">
        <f aca="false">1/J234</f>
        <v>0.563856780377784</v>
      </c>
      <c r="U234" s="0" t="n">
        <f aca="false">J234</f>
        <v>1.7735</v>
      </c>
      <c r="V234" s="0" t="n">
        <f aca="false">S234/U234</f>
        <v>0.321003665069072</v>
      </c>
      <c r="W234" s="0" t="n">
        <f aca="false">1/V234</f>
        <v>3.11522922887757</v>
      </c>
      <c r="X234" s="0" t="n">
        <f aca="false">R235-R234</f>
        <v>-0.00308003353170894</v>
      </c>
      <c r="Y234" s="0" t="n">
        <f aca="false">S235-S234</f>
        <v>0.001</v>
      </c>
      <c r="Z234" s="0" t="n">
        <f aca="false">T235-T234</f>
        <v>-0.0044162209372246</v>
      </c>
      <c r="AA234" s="0" t="n">
        <f aca="false">U235-U234</f>
        <v>0.014</v>
      </c>
      <c r="AB234" s="0" t="n">
        <f aca="false">V235-V234</f>
        <v>-0.00195471402012143</v>
      </c>
      <c r="AC234" s="0" t="n">
        <f aca="false">W235-W234</f>
        <v>0.0190860437859417</v>
      </c>
      <c r="AD234" s="0" t="str">
        <f aca="false">INDEX($R$1:$W$1,MATCH(MAX(X234:AC234),X234:AC234,0))</f>
        <v>pound_to_SG</v>
      </c>
      <c r="AE234" s="0" t="n">
        <f aca="false">MATCH(MAX(X234:AC234),X234:AC234,0)</f>
        <v>6</v>
      </c>
      <c r="AF234" s="0" t="n">
        <f aca="false">IF(OR(AE234=1 , AE234=3),AF233+AG233*S234+AH233*U234,0)</f>
        <v>0</v>
      </c>
      <c r="AG234" s="0" t="n">
        <f aca="false">IF(OR(AE234=2 , AE234=5),AG233+AF233*R234+AH233*W234,0)</f>
        <v>0</v>
      </c>
      <c r="AH234" s="0" t="n">
        <f aca="false">IF(OR(AE234=4 , AE234=6),AH233+V234*AG233+AF233*T234,0)</f>
        <v>77535.2326512941</v>
      </c>
      <c r="AI234" s="0" t="n">
        <f aca="false">AF234+AG234*I234+AH234*J234</f>
        <v>137508.73510707</v>
      </c>
    </row>
    <row r="235" customFormat="false" ht="12.8" hidden="false" customHeight="false" outlineLevel="0" collapsed="false">
      <c r="A235" s="0" t="n">
        <v>233</v>
      </c>
      <c r="B235" s="0" t="n">
        <v>3004.46</v>
      </c>
      <c r="C235" s="0" t="n">
        <v>127315.1</v>
      </c>
      <c r="D235" s="0" t="n">
        <v>390.45</v>
      </c>
      <c r="E235" s="0" t="n">
        <v>2545</v>
      </c>
      <c r="F235" s="0" t="n">
        <v>806502</v>
      </c>
      <c r="G235" s="0" t="n">
        <v>1513.52</v>
      </c>
      <c r="H235" s="0" t="n">
        <v>284968</v>
      </c>
      <c r="I235" s="0" t="n">
        <v>0.5703</v>
      </c>
      <c r="J235" s="0" t="n">
        <v>1.7875</v>
      </c>
      <c r="K235" s="0" t="n">
        <v>6.5</v>
      </c>
      <c r="L235" s="0" t="n">
        <v>13</v>
      </c>
      <c r="M235" s="0" t="n">
        <v>8.875</v>
      </c>
      <c r="N235" s="0" t="n">
        <v>4.89</v>
      </c>
      <c r="O235" s="0" t="n">
        <v>6.39</v>
      </c>
      <c r="P235" s="0" t="n">
        <v>3.8</v>
      </c>
      <c r="R235" s="0" t="n">
        <f aca="false">1/I235</f>
        <v>1.75346308960196</v>
      </c>
      <c r="S235" s="0" t="n">
        <f aca="false">I235</f>
        <v>0.5703</v>
      </c>
      <c r="T235" s="0" t="n">
        <f aca="false">1/J235</f>
        <v>0.559440559440559</v>
      </c>
      <c r="U235" s="0" t="n">
        <f aca="false">J235</f>
        <v>1.7875</v>
      </c>
      <c r="V235" s="0" t="n">
        <f aca="false">S235/U235</f>
        <v>0.319048951048951</v>
      </c>
      <c r="W235" s="0" t="n">
        <f aca="false">1/V235</f>
        <v>3.13431527266351</v>
      </c>
      <c r="X235" s="0" t="n">
        <f aca="false">R236-R235</f>
        <v>0.022420412440302</v>
      </c>
      <c r="Y235" s="0" t="n">
        <f aca="false">S236-S235</f>
        <v>-0.00719999999999998</v>
      </c>
      <c r="Z235" s="0" t="n">
        <f aca="false">T236-T235</f>
        <v>0.0293142241920576</v>
      </c>
      <c r="AA235" s="0" t="n">
        <f aca="false">U236-U235</f>
        <v>-0.089</v>
      </c>
      <c r="AB235" s="0" t="n">
        <f aca="false">V236-V235</f>
        <v>0.0124788676145756</v>
      </c>
      <c r="AC235" s="0" t="n">
        <f aca="false">W236-W235</f>
        <v>-0.117977144444722</v>
      </c>
      <c r="AD235" s="0" t="str">
        <f aca="false">INDEX($R$1:$W$1,MATCH(MAX(X235:AC235),X235:AC235,0))</f>
        <v>D_to_pound</v>
      </c>
      <c r="AE235" s="0" t="n">
        <f aca="false">MATCH(MAX(X235:AC235),X235:AC235,0)</f>
        <v>3</v>
      </c>
      <c r="AF235" s="0" t="n">
        <f aca="false">IF(OR(AE235=1 , AE235=3),AF234+AG234*S235+AH234*U235,0)</f>
        <v>138594.228364188</v>
      </c>
      <c r="AG235" s="0" t="n">
        <f aca="false">IF(OR(AE235=2 , AE235=5),AG234+AF234*R235+AH234*W235,0)</f>
        <v>0</v>
      </c>
      <c r="AH235" s="0" t="n">
        <f aca="false">IF(OR(AE235=4 , AE235=6),AH234+V235*AG234+AF234*T235,0)</f>
        <v>0</v>
      </c>
      <c r="AI235" s="0" t="n">
        <f aca="false">AF235+AG235*I235+AH235*J235</f>
        <v>138594.228364188</v>
      </c>
    </row>
    <row r="236" customFormat="false" ht="12.8" hidden="false" customHeight="false" outlineLevel="0" collapsed="false">
      <c r="A236" s="0" t="n">
        <v>234</v>
      </c>
      <c r="B236" s="0" t="n">
        <v>2949.52</v>
      </c>
      <c r="C236" s="0" t="n">
        <v>108914.8</v>
      </c>
      <c r="D236" s="0" t="n">
        <v>382.76</v>
      </c>
      <c r="E236" s="0" t="n">
        <v>2488.6</v>
      </c>
      <c r="F236" s="0" t="n">
        <v>690358</v>
      </c>
      <c r="G236" s="0" t="n">
        <v>1536.67</v>
      </c>
      <c r="H236" s="0" t="n">
        <v>422329</v>
      </c>
      <c r="I236" s="0" t="n">
        <v>0.5631</v>
      </c>
      <c r="J236" s="0" t="n">
        <v>1.6985</v>
      </c>
      <c r="K236" s="0" t="n">
        <v>6.5</v>
      </c>
      <c r="L236" s="0" t="n">
        <v>13</v>
      </c>
      <c r="M236" s="0" t="n">
        <v>9</v>
      </c>
      <c r="N236" s="0" t="n">
        <v>4.89</v>
      </c>
      <c r="O236" s="0" t="n">
        <v>6.39</v>
      </c>
      <c r="P236" s="0" t="n">
        <v>3.8</v>
      </c>
      <c r="R236" s="0" t="n">
        <f aca="false">1/I236</f>
        <v>1.77588350204227</v>
      </c>
      <c r="S236" s="0" t="n">
        <f aca="false">I236</f>
        <v>0.5631</v>
      </c>
      <c r="T236" s="0" t="n">
        <f aca="false">1/J236</f>
        <v>0.588754783632617</v>
      </c>
      <c r="U236" s="0" t="n">
        <f aca="false">J236</f>
        <v>1.6985</v>
      </c>
      <c r="V236" s="0" t="n">
        <f aca="false">S236/U236</f>
        <v>0.331527818663527</v>
      </c>
      <c r="W236" s="0" t="n">
        <f aca="false">1/V236</f>
        <v>3.01633812821879</v>
      </c>
      <c r="X236" s="0" t="n">
        <f aca="false">R237-R236</f>
        <v>-0.0202655245141758</v>
      </c>
      <c r="Y236" s="0" t="n">
        <f aca="false">S237-S236</f>
        <v>0.00649999999999995</v>
      </c>
      <c r="Z236" s="0" t="n">
        <f aca="false">T237-T236</f>
        <v>-0.00820325968486668</v>
      </c>
      <c r="AA236" s="0" t="n">
        <f aca="false">U237-U236</f>
        <v>0.024</v>
      </c>
      <c r="AB236" s="0" t="n">
        <f aca="false">V237-V236</f>
        <v>-0.000845670622888095</v>
      </c>
      <c r="AC236" s="0" t="n">
        <f aca="false">W237-W236</f>
        <v>0.00771383807334658</v>
      </c>
      <c r="AD236" s="0" t="str">
        <f aca="false">INDEX($R$1:$W$1,MATCH(MAX(X236:AC236),X236:AC236,0))</f>
        <v>pound_to_D</v>
      </c>
      <c r="AE236" s="0" t="n">
        <f aca="false">MATCH(MAX(X236:AC236),X236:AC236,0)</f>
        <v>4</v>
      </c>
      <c r="AF236" s="0" t="n">
        <f aca="false">IF(OR(AE236=1 , AE236=3),AF235+AG235*S236+AH235*U236,0)</f>
        <v>0</v>
      </c>
      <c r="AG236" s="0" t="n">
        <f aca="false">IF(OR(AE236=2 , AE236=5),AG235+AF235*R236+AH235*W236,0)</f>
        <v>0</v>
      </c>
      <c r="AH236" s="0" t="n">
        <f aca="false">IF(OR(AE236=4 , AE236=6),AH235+V236*AG235+AF235*T236,0)</f>
        <v>81598.0149332872</v>
      </c>
      <c r="AI236" s="0" t="n">
        <f aca="false">AF236+AG236*I236+AH236*J236</f>
        <v>138594.228364188</v>
      </c>
    </row>
    <row r="237" customFormat="false" ht="12.8" hidden="false" customHeight="false" outlineLevel="0" collapsed="false">
      <c r="A237" s="0" t="n">
        <v>235</v>
      </c>
      <c r="B237" s="0" t="n">
        <v>2930.2</v>
      </c>
      <c r="C237" s="0" t="n">
        <v>99324.3</v>
      </c>
      <c r="D237" s="0" t="n">
        <v>380.29</v>
      </c>
      <c r="E237" s="0" t="n">
        <v>2508.4</v>
      </c>
      <c r="F237" s="0" t="n">
        <v>691501</v>
      </c>
      <c r="G237" s="0" t="n">
        <v>1553.94</v>
      </c>
      <c r="H237" s="0" t="n">
        <v>386620</v>
      </c>
      <c r="I237" s="0" t="n">
        <v>0.5696</v>
      </c>
      <c r="J237" s="0" t="n">
        <v>1.7225</v>
      </c>
      <c r="K237" s="0" t="n">
        <v>6.5</v>
      </c>
      <c r="L237" s="0" t="n">
        <v>13</v>
      </c>
      <c r="M237" s="0" t="n">
        <v>8.75</v>
      </c>
      <c r="N237" s="0" t="n">
        <v>4.95</v>
      </c>
      <c r="O237" s="0" t="n">
        <v>5.78</v>
      </c>
      <c r="P237" s="0" t="n">
        <v>3.9</v>
      </c>
      <c r="R237" s="0" t="n">
        <f aca="false">1/I237</f>
        <v>1.75561797752809</v>
      </c>
      <c r="S237" s="0" t="n">
        <f aca="false">I237</f>
        <v>0.5696</v>
      </c>
      <c r="T237" s="0" t="n">
        <f aca="false">1/J237</f>
        <v>0.58055152394775</v>
      </c>
      <c r="U237" s="0" t="n">
        <f aca="false">J237</f>
        <v>1.7225</v>
      </c>
      <c r="V237" s="0" t="n">
        <f aca="false">S237/U237</f>
        <v>0.330682148040639</v>
      </c>
      <c r="W237" s="0" t="n">
        <f aca="false">1/V237</f>
        <v>3.02405196629214</v>
      </c>
      <c r="X237" s="0" t="n">
        <f aca="false">R238-R237</f>
        <v>0.0152338021779486</v>
      </c>
      <c r="Y237" s="0" t="n">
        <f aca="false">S238-S237</f>
        <v>-0.00490000000000002</v>
      </c>
      <c r="Z237" s="0" t="n">
        <f aca="false">T238-T237</f>
        <v>0.000674863730250275</v>
      </c>
      <c r="AA237" s="0" t="n">
        <f aca="false">U238-U237</f>
        <v>-0.00200000000000022</v>
      </c>
      <c r="AB237" s="0" t="n">
        <f aca="false">V238-V237</f>
        <v>-0.00246360691887165</v>
      </c>
      <c r="AC237" s="0" t="n">
        <f aca="false">W238-W237</f>
        <v>0.0226985206921042</v>
      </c>
      <c r="AD237" s="0" t="str">
        <f aca="false">INDEX($R$1:$W$1,MATCH(MAX(X237:AC237),X237:AC237,0))</f>
        <v>pound_to_SG</v>
      </c>
      <c r="AE237" s="0" t="n">
        <f aca="false">MATCH(MAX(X237:AC237),X237:AC237,0)</f>
        <v>6</v>
      </c>
      <c r="AF237" s="0" t="n">
        <f aca="false">IF(OR(AE237=1 , AE237=3),AF236+AG236*S237+AH236*U237,0)</f>
        <v>0</v>
      </c>
      <c r="AG237" s="0" t="n">
        <f aca="false">IF(OR(AE237=2 , AE237=5),AG236+AF236*R237+AH236*W237,0)</f>
        <v>0</v>
      </c>
      <c r="AH237" s="0" t="n">
        <f aca="false">IF(OR(AE237=4 , AE237=6),AH236+V237*AG236+AF236*T237,0)</f>
        <v>81598.0149332872</v>
      </c>
      <c r="AI237" s="0" t="n">
        <f aca="false">AF237+AG237*I237+AH237*J237</f>
        <v>140552.580722587</v>
      </c>
    </row>
    <row r="238" customFormat="false" ht="12.8" hidden="false" customHeight="false" outlineLevel="0" collapsed="false">
      <c r="A238" s="0" t="n">
        <v>236</v>
      </c>
      <c r="B238" s="0" t="n">
        <v>2930.9</v>
      </c>
      <c r="C238" s="0" t="n">
        <v>85502.6</v>
      </c>
      <c r="D238" s="0" t="n">
        <v>378.51</v>
      </c>
      <c r="E238" s="0" t="n">
        <v>2523.4</v>
      </c>
      <c r="G238" s="0" t="n">
        <v>1523.15</v>
      </c>
      <c r="H238" s="0" t="n">
        <v>259709</v>
      </c>
      <c r="I238" s="0" t="n">
        <v>0.5647</v>
      </c>
      <c r="J238" s="0" t="n">
        <v>1.7205</v>
      </c>
      <c r="K238" s="0" t="n">
        <v>6.5</v>
      </c>
      <c r="L238" s="0" t="n">
        <v>13</v>
      </c>
      <c r="M238" s="0" t="n">
        <v>8.5</v>
      </c>
      <c r="N238" s="0" t="n">
        <v>4.95</v>
      </c>
      <c r="O238" s="0" t="n">
        <v>5.78</v>
      </c>
      <c r="P238" s="0" t="n">
        <v>3.9</v>
      </c>
      <c r="R238" s="0" t="n">
        <f aca="false">1/I238</f>
        <v>1.77085177970604</v>
      </c>
      <c r="S238" s="0" t="n">
        <f aca="false">I238</f>
        <v>0.5647</v>
      </c>
      <c r="T238" s="0" t="n">
        <f aca="false">1/J238</f>
        <v>0.581226387678001</v>
      </c>
      <c r="U238" s="0" t="n">
        <f aca="false">J238</f>
        <v>1.7205</v>
      </c>
      <c r="V238" s="0" t="n">
        <f aca="false">S238/U238</f>
        <v>0.328218541121767</v>
      </c>
      <c r="W238" s="0" t="n">
        <f aca="false">1/V238</f>
        <v>3.04675048698424</v>
      </c>
      <c r="X238" s="0" t="n">
        <f aca="false">R239-R238</f>
        <v>-0.00687224186867774</v>
      </c>
      <c r="Y238" s="0" t="n">
        <f aca="false">S239-S238</f>
        <v>0.00220000000000009</v>
      </c>
      <c r="Z238" s="0" t="n">
        <f aca="false">T239-T238</f>
        <v>-0.0109383922403046</v>
      </c>
      <c r="AA238" s="0" t="n">
        <f aca="false">U239-U238</f>
        <v>0.0330000000000001</v>
      </c>
      <c r="AB238" s="0" t="n">
        <f aca="false">V239-V238</f>
        <v>-0.00492227650813698</v>
      </c>
      <c r="AC238" s="0" t="n">
        <f aca="false">W239-W238</f>
        <v>0.0463876326135728</v>
      </c>
      <c r="AD238" s="0" t="str">
        <f aca="false">INDEX($R$1:$W$1,MATCH(MAX(X238:AC238),X238:AC238,0))</f>
        <v>pound_to_SG</v>
      </c>
      <c r="AE238" s="0" t="n">
        <f aca="false">MATCH(MAX(X238:AC238),X238:AC238,0)</f>
        <v>6</v>
      </c>
      <c r="AF238" s="0" t="n">
        <f aca="false">IF(OR(AE238=1 , AE238=3),AF237+AG237*S238+AH237*U238,0)</f>
        <v>0</v>
      </c>
      <c r="AG238" s="0" t="n">
        <f aca="false">IF(OR(AE238=2 , AE238=5),AG237+AF237*R238+AH237*W238,0)</f>
        <v>0</v>
      </c>
      <c r="AH238" s="0" t="n">
        <f aca="false">IF(OR(AE238=4 , AE238=6),AH237+V238*AG237+AF237*T238,0)</f>
        <v>81598.0149332872</v>
      </c>
      <c r="AI238" s="0" t="n">
        <f aca="false">AF238+AG238*I238+AH238*J238</f>
        <v>140389.384692721</v>
      </c>
    </row>
    <row r="239" customFormat="false" ht="12.8" hidden="false" customHeight="false" outlineLevel="0" collapsed="false">
      <c r="A239" s="0" t="n">
        <v>237</v>
      </c>
      <c r="B239" s="0" t="n">
        <v>2865.38</v>
      </c>
      <c r="C239" s="0" t="n">
        <v>103745.1</v>
      </c>
      <c r="D239" s="0" t="n">
        <v>368.57</v>
      </c>
      <c r="E239" s="0" t="n">
        <v>2459.4</v>
      </c>
      <c r="F239" s="0" t="n">
        <v>749930</v>
      </c>
      <c r="G239" s="0" t="n">
        <v>1513.4</v>
      </c>
      <c r="H239" s="0" t="n">
        <v>182921</v>
      </c>
      <c r="I239" s="0" t="n">
        <v>0.5669</v>
      </c>
      <c r="J239" s="0" t="n">
        <v>1.7535</v>
      </c>
      <c r="K239" s="0" t="n">
        <v>6.5</v>
      </c>
      <c r="L239" s="0" t="n">
        <v>13</v>
      </c>
      <c r="M239" s="0" t="n">
        <v>8.5</v>
      </c>
      <c r="N239" s="0" t="n">
        <v>4.95</v>
      </c>
      <c r="O239" s="0" t="n">
        <v>5.78</v>
      </c>
      <c r="P239" s="0" t="n">
        <v>3.9</v>
      </c>
      <c r="R239" s="0" t="n">
        <f aca="false">1/I239</f>
        <v>1.76397953783736</v>
      </c>
      <c r="S239" s="0" t="n">
        <f aca="false">I239</f>
        <v>0.5669</v>
      </c>
      <c r="T239" s="0" t="n">
        <f aca="false">1/J239</f>
        <v>0.570287995437696</v>
      </c>
      <c r="U239" s="0" t="n">
        <f aca="false">J239</f>
        <v>1.7535</v>
      </c>
      <c r="V239" s="0" t="n">
        <f aca="false">S239/U239</f>
        <v>0.32329626461363</v>
      </c>
      <c r="W239" s="0" t="n">
        <f aca="false">1/V239</f>
        <v>3.09313811959781</v>
      </c>
      <c r="X239" s="0" t="n">
        <f aca="false">R240-R239</f>
        <v>0.00844158942247608</v>
      </c>
      <c r="Y239" s="0" t="n">
        <f aca="false">S240-S239</f>
        <v>-0.00270000000000004</v>
      </c>
      <c r="Z239" s="0" t="n">
        <f aca="false">T240-T239</f>
        <v>0.00824830771532681</v>
      </c>
      <c r="AA239" s="0" t="n">
        <f aca="false">U240-U239</f>
        <v>-0.0250000000000001</v>
      </c>
      <c r="AB239" s="0" t="n">
        <f aca="false">V240-V239</f>
        <v>0.00311391762530561</v>
      </c>
      <c r="AC239" s="0" t="n">
        <f aca="false">W240-W239</f>
        <v>-0.0295082011291843</v>
      </c>
      <c r="AD239" s="0" t="str">
        <f aca="false">INDEX($R$1:$W$1,MATCH(MAX(X239:AC239),X239:AC239,0))</f>
        <v>D_to_SG</v>
      </c>
      <c r="AE239" s="0" t="n">
        <f aca="false">MATCH(MAX(X239:AC239),X239:AC239,0)</f>
        <v>1</v>
      </c>
      <c r="AF239" s="0" t="n">
        <f aca="false">IF(OR(AE239=1 , AE239=3),AF238+AG238*S239+AH238*U239,0)</f>
        <v>143082.119185519</v>
      </c>
      <c r="AG239" s="0" t="n">
        <f aca="false">IF(OR(AE239=2 , AE239=5),AG238+AF238*R239+AH238*W239,0)</f>
        <v>0</v>
      </c>
      <c r="AH239" s="0" t="n">
        <f aca="false">IF(OR(AE239=4 , AE239=6),AH238+V239*AG238+AF238*T239,0)</f>
        <v>0</v>
      </c>
      <c r="AI239" s="0" t="n">
        <f aca="false">AF239+AG239*I239+AH239*J239</f>
        <v>143082.119185519</v>
      </c>
    </row>
    <row r="240" customFormat="false" ht="12.8" hidden="false" customHeight="false" outlineLevel="0" collapsed="false">
      <c r="A240" s="0" t="n">
        <v>238</v>
      </c>
      <c r="B240" s="0" t="n">
        <v>2910.34</v>
      </c>
      <c r="C240" s="0" t="n">
        <v>81974.2</v>
      </c>
      <c r="D240" s="0" t="n">
        <v>376.19</v>
      </c>
      <c r="E240" s="0" t="n">
        <v>2465.9</v>
      </c>
      <c r="F240" s="0" t="n">
        <v>702007</v>
      </c>
      <c r="G240" s="0" t="n">
        <v>1525.03</v>
      </c>
      <c r="H240" s="0" t="n">
        <v>215632</v>
      </c>
      <c r="I240" s="0" t="n">
        <v>0.5642</v>
      </c>
      <c r="J240" s="0" t="n">
        <v>1.7285</v>
      </c>
      <c r="K240" s="0" t="n">
        <v>6.5</v>
      </c>
      <c r="L240" s="0" t="n">
        <v>13</v>
      </c>
      <c r="M240" s="0" t="n">
        <v>8.5</v>
      </c>
      <c r="N240" s="0" t="n">
        <v>4.95</v>
      </c>
      <c r="O240" s="0" t="n">
        <v>5.78</v>
      </c>
      <c r="P240" s="0" t="n">
        <v>3.9</v>
      </c>
      <c r="R240" s="0" t="n">
        <f aca="false">1/I240</f>
        <v>1.77242112725984</v>
      </c>
      <c r="S240" s="0" t="n">
        <f aca="false">I240</f>
        <v>0.5642</v>
      </c>
      <c r="T240" s="0" t="n">
        <f aca="false">1/J240</f>
        <v>0.578536303153023</v>
      </c>
      <c r="U240" s="0" t="n">
        <f aca="false">J240</f>
        <v>1.7285</v>
      </c>
      <c r="V240" s="0" t="n">
        <f aca="false">S240/U240</f>
        <v>0.326410182238935</v>
      </c>
      <c r="W240" s="0" t="n">
        <f aca="false">1/V240</f>
        <v>3.06362991846863</v>
      </c>
      <c r="X240" s="0" t="n">
        <f aca="false">R241-R240</f>
        <v>-0.00750760802227957</v>
      </c>
      <c r="Y240" s="0" t="n">
        <f aca="false">S241-S240</f>
        <v>0.00239999999999996</v>
      </c>
      <c r="Z240" s="0" t="n">
        <f aca="false">T241-T240</f>
        <v>0.000167400550680874</v>
      </c>
      <c r="AA240" s="0" t="n">
        <f aca="false">U241-U240</f>
        <v>-0.000499999999999945</v>
      </c>
      <c r="AB240" s="0" t="n">
        <f aca="false">V241-V240</f>
        <v>0.00148333627958297</v>
      </c>
      <c r="AC240" s="0" t="n">
        <f aca="false">W241-W240</f>
        <v>-0.0138593572261287</v>
      </c>
      <c r="AD240" s="0" t="str">
        <f aca="false">INDEX($R$1:$W$1,MATCH(MAX(X240:AC240),X240:AC240,0))</f>
        <v>SG_to_D</v>
      </c>
      <c r="AE240" s="0" t="n">
        <f aca="false">MATCH(MAX(X240:AC240),X240:AC240,0)</f>
        <v>2</v>
      </c>
      <c r="AF240" s="0" t="n">
        <f aca="false">IF(OR(AE240=1 , AE240=3),AF239+AG239*S240+AH239*U240,0)</f>
        <v>0</v>
      </c>
      <c r="AG240" s="0" t="n">
        <f aca="false">IF(OR(AE240=2 , AE240=5),AG239+AF239*R240+AH239*W240,0)</f>
        <v>253601.770977524</v>
      </c>
      <c r="AH240" s="0" t="n">
        <f aca="false">IF(OR(AE240=4 , AE240=6),AH239+V240*AG239+AF239*T240,0)</f>
        <v>0</v>
      </c>
      <c r="AI240" s="0" t="n">
        <f aca="false">AF240+AG240*I240+AH240*J240</f>
        <v>143082.119185519</v>
      </c>
    </row>
    <row r="241" customFormat="false" ht="12.8" hidden="false" customHeight="false" outlineLevel="0" collapsed="false">
      <c r="A241" s="0" t="n">
        <v>239</v>
      </c>
      <c r="B241" s="0" t="n">
        <v>2969.6</v>
      </c>
      <c r="C241" s="0" t="n">
        <v>76051.1</v>
      </c>
      <c r="D241" s="0" t="n">
        <v>382.79</v>
      </c>
      <c r="E241" s="0" t="n">
        <v>2492.9</v>
      </c>
      <c r="G241" s="0" t="n">
        <v>1549.59</v>
      </c>
      <c r="H241" s="0" t="n">
        <v>323640</v>
      </c>
      <c r="I241" s="0" t="n">
        <v>0.5666</v>
      </c>
      <c r="J241" s="0" t="n">
        <v>1.728</v>
      </c>
      <c r="K241" s="0" t="n">
        <v>6.5</v>
      </c>
      <c r="L241" s="0" t="n">
        <v>12.5</v>
      </c>
      <c r="M241" s="0" t="n">
        <v>8.5</v>
      </c>
      <c r="N241" s="0" t="n">
        <v>4.95</v>
      </c>
      <c r="O241" s="0" t="n">
        <v>5.78</v>
      </c>
      <c r="P241" s="0" t="n">
        <v>3.9</v>
      </c>
      <c r="R241" s="0" t="n">
        <f aca="false">1/I241</f>
        <v>1.76491351923756</v>
      </c>
      <c r="S241" s="0" t="n">
        <f aca="false">I241</f>
        <v>0.5666</v>
      </c>
      <c r="T241" s="0" t="n">
        <f aca="false">1/J241</f>
        <v>0.578703703703704</v>
      </c>
      <c r="U241" s="0" t="n">
        <f aca="false">J241</f>
        <v>1.728</v>
      </c>
      <c r="V241" s="0" t="n">
        <f aca="false">S241/U241</f>
        <v>0.327893518518518</v>
      </c>
      <c r="W241" s="0" t="n">
        <f aca="false">1/V241</f>
        <v>3.0497705612425</v>
      </c>
      <c r="X241" s="0" t="n">
        <f aca="false">R242-R241</f>
        <v>0.00593826046848123</v>
      </c>
      <c r="Y241" s="0" t="n">
        <f aca="false">S242-S241</f>
        <v>-0.00190000000000001</v>
      </c>
      <c r="Z241" s="0" t="n">
        <f aca="false">T242-T241</f>
        <v>0.0119637505195686</v>
      </c>
      <c r="AA241" s="0" t="n">
        <f aca="false">U242-U241</f>
        <v>-0.0349999999999999</v>
      </c>
      <c r="AB241" s="0" t="n">
        <f aca="false">V242-V241</f>
        <v>0.00565639288136333</v>
      </c>
      <c r="AC241" s="0" t="n">
        <f aca="false">W242-W241</f>
        <v>-0.0517184982001755</v>
      </c>
      <c r="AD241" s="0" t="str">
        <f aca="false">INDEX($R$1:$W$1,MATCH(MAX(X241:AC241),X241:AC241,0))</f>
        <v>D_to_pound</v>
      </c>
      <c r="AE241" s="0" t="n">
        <f aca="false">MATCH(MAX(X241:AC241),X241:AC241,0)</f>
        <v>3</v>
      </c>
      <c r="AF241" s="0" t="n">
        <f aca="false">IF(OR(AE241=1 , AE241=3),AF240+AG240*S241+AH240*U241,0)</f>
        <v>143690.763435865</v>
      </c>
      <c r="AG241" s="0" t="n">
        <f aca="false">IF(OR(AE241=2 , AE241=5),AG240+AF240*R241+AH240*W241,0)</f>
        <v>0</v>
      </c>
      <c r="AH241" s="0" t="n">
        <f aca="false">IF(OR(AE241=4 , AE241=6),AH240+V241*AG240+AF240*T241,0)</f>
        <v>0</v>
      </c>
      <c r="AI241" s="0" t="n">
        <f aca="false">AF241+AG241*I241+AH241*J241</f>
        <v>143690.763435865</v>
      </c>
    </row>
    <row r="242" customFormat="false" ht="12.8" hidden="false" customHeight="false" outlineLevel="0" collapsed="false">
      <c r="A242" s="0" t="n">
        <v>240</v>
      </c>
      <c r="B242" s="0" t="n">
        <v>3005.36</v>
      </c>
      <c r="C242" s="0" t="n">
        <v>116086.9</v>
      </c>
      <c r="D242" s="0" t="n">
        <v>385.09</v>
      </c>
      <c r="E242" s="0" t="n">
        <v>2521.5</v>
      </c>
      <c r="F242" s="0" t="n">
        <v>696598</v>
      </c>
      <c r="G242" s="0" t="n">
        <v>1558.06</v>
      </c>
      <c r="H242" s="0" t="n">
        <v>269623</v>
      </c>
      <c r="I242" s="0" t="n">
        <v>0.5647</v>
      </c>
      <c r="J242" s="0" t="n">
        <v>1.693</v>
      </c>
      <c r="K242" s="0" t="n">
        <v>6.5</v>
      </c>
      <c r="L242" s="0" t="n">
        <v>12.5</v>
      </c>
      <c r="M242" s="0" t="n">
        <v>8.5</v>
      </c>
      <c r="N242" s="0" t="n">
        <v>4.7</v>
      </c>
      <c r="O242" s="0" t="n">
        <v>5.84</v>
      </c>
      <c r="P242" s="0" t="n">
        <v>3.89</v>
      </c>
      <c r="R242" s="0" t="n">
        <f aca="false">1/I242</f>
        <v>1.77085177970604</v>
      </c>
      <c r="S242" s="0" t="n">
        <f aca="false">I242</f>
        <v>0.5647</v>
      </c>
      <c r="T242" s="0" t="n">
        <f aca="false">1/J242</f>
        <v>0.590667454223272</v>
      </c>
      <c r="U242" s="0" t="n">
        <f aca="false">J242</f>
        <v>1.693</v>
      </c>
      <c r="V242" s="0" t="n">
        <f aca="false">S242/U242</f>
        <v>0.333549911399882</v>
      </c>
      <c r="W242" s="0" t="n">
        <f aca="false">1/V242</f>
        <v>2.99805206304232</v>
      </c>
      <c r="X242" s="0" t="n">
        <f aca="false">R243-R242</f>
        <v>0.0161389279422817</v>
      </c>
      <c r="Y242" s="0" t="n">
        <f aca="false">S243-S242</f>
        <v>-0.00509999999999999</v>
      </c>
      <c r="Z242" s="0" t="n">
        <f aca="false">T243-T242</f>
        <v>0.0174201103860314</v>
      </c>
      <c r="AA242" s="0" t="n">
        <f aca="false">U243-U242</f>
        <v>-0.0485</v>
      </c>
      <c r="AB242" s="0" t="n">
        <f aca="false">V243-V242</f>
        <v>0.0067358897554845</v>
      </c>
      <c r="AC242" s="0" t="n">
        <f aca="false">W243-W242</f>
        <v>-0.0593458443146608</v>
      </c>
      <c r="AD242" s="0" t="str">
        <f aca="false">INDEX($R$1:$W$1,MATCH(MAX(X242:AC242),X242:AC242,0))</f>
        <v>D_to_pound</v>
      </c>
      <c r="AE242" s="0" t="n">
        <f aca="false">MATCH(MAX(X242:AC242),X242:AC242,0)</f>
        <v>3</v>
      </c>
      <c r="AF242" s="0" t="n">
        <f aca="false">IF(OR(AE242=1 , AE242=3),AF241+AG241*S242+AH241*U242,0)</f>
        <v>143690.763435865</v>
      </c>
      <c r="AG242" s="0" t="n">
        <f aca="false">IF(OR(AE242=2 , AE242=5),AG241+AF241*R242+AH241*W242,0)</f>
        <v>0</v>
      </c>
      <c r="AH242" s="0" t="n">
        <f aca="false">IF(OR(AE242=4 , AE242=6),AH241+V242*AG241+AF241*T242,0)</f>
        <v>0</v>
      </c>
      <c r="AI242" s="0" t="n">
        <f aca="false">AF242+AG242*I242+AH242*J242</f>
        <v>143690.763435865</v>
      </c>
    </row>
    <row r="243" customFormat="false" ht="12.8" hidden="false" customHeight="false" outlineLevel="0" collapsed="false">
      <c r="A243" s="0" t="n">
        <v>241</v>
      </c>
      <c r="B243" s="0" t="n">
        <v>2961.98</v>
      </c>
      <c r="C243" s="0" t="n">
        <v>83317.6</v>
      </c>
      <c r="D243" s="0" t="n">
        <v>376.65</v>
      </c>
      <c r="E243" s="0" t="n">
        <v>2520.2</v>
      </c>
      <c r="F243" s="0" t="n">
        <v>715042</v>
      </c>
      <c r="G243" s="0" t="n">
        <v>1541.84</v>
      </c>
      <c r="H243" s="0" t="n">
        <v>176535</v>
      </c>
      <c r="I243" s="0" t="n">
        <v>0.5596</v>
      </c>
      <c r="J243" s="0" t="n">
        <v>1.6445</v>
      </c>
      <c r="K243" s="0" t="n">
        <v>6.5</v>
      </c>
      <c r="L243" s="0" t="n">
        <v>12.5</v>
      </c>
      <c r="M243" s="0" t="n">
        <v>8.5</v>
      </c>
      <c r="N243" s="0" t="n">
        <v>4.7</v>
      </c>
      <c r="O243" s="0" t="n">
        <v>5.84</v>
      </c>
      <c r="P243" s="0" t="n">
        <v>3.89</v>
      </c>
      <c r="R243" s="0" t="n">
        <f aca="false">1/I243</f>
        <v>1.78699070764832</v>
      </c>
      <c r="S243" s="0" t="n">
        <f aca="false">I243</f>
        <v>0.5596</v>
      </c>
      <c r="T243" s="0" t="n">
        <f aca="false">1/J243</f>
        <v>0.608087564609304</v>
      </c>
      <c r="U243" s="0" t="n">
        <f aca="false">J243</f>
        <v>1.6445</v>
      </c>
      <c r="V243" s="0" t="n">
        <f aca="false">S243/U243</f>
        <v>0.340285801155366</v>
      </c>
      <c r="W243" s="0" t="n">
        <f aca="false">1/V243</f>
        <v>2.93870621872766</v>
      </c>
      <c r="X243" s="0" t="n">
        <f aca="false">R244-R243</f>
        <v>0</v>
      </c>
      <c r="Y243" s="0" t="n">
        <f aca="false">S244-S243</f>
        <v>0</v>
      </c>
      <c r="Z243" s="0" t="n">
        <f aca="false">T244-T243</f>
        <v>0.00353323049772991</v>
      </c>
      <c r="AA243" s="0" t="n">
        <f aca="false">U244-U243</f>
        <v>-0.00950000000000006</v>
      </c>
      <c r="AB243" s="0" t="n">
        <f aca="false">V244-V243</f>
        <v>0.00197719578652966</v>
      </c>
      <c r="AC243" s="0" t="n">
        <f aca="false">W244-W243</f>
        <v>-0.0169764117226592</v>
      </c>
      <c r="AD243" s="0" t="str">
        <f aca="false">INDEX($R$1:$W$1,MATCH(MAX(X243:AC243),X243:AC243,0))</f>
        <v>D_to_pound</v>
      </c>
      <c r="AE243" s="0" t="n">
        <f aca="false">MATCH(MAX(X243:AC243),X243:AC243,0)</f>
        <v>3</v>
      </c>
      <c r="AF243" s="0" t="n">
        <f aca="false">IF(OR(AE243=1 , AE243=3),AF242+AG242*S243+AH242*U243,0)</f>
        <v>143690.763435865</v>
      </c>
      <c r="AG243" s="0" t="n">
        <f aca="false">IF(OR(AE243=2 , AE243=5),AG242+AF242*R243+AH242*W243,0)</f>
        <v>0</v>
      </c>
      <c r="AH243" s="0" t="n">
        <f aca="false">IF(OR(AE243=4 , AE243=6),AH242+V243*AG242+AF242*T243,0)</f>
        <v>0</v>
      </c>
      <c r="AI243" s="0" t="n">
        <f aca="false">AF243+AG243*I243+AH243*J243</f>
        <v>143690.763435865</v>
      </c>
    </row>
    <row r="244" customFormat="false" ht="12.8" hidden="false" customHeight="false" outlineLevel="0" collapsed="false">
      <c r="A244" s="0" t="n">
        <v>242</v>
      </c>
      <c r="B244" s="0" t="n">
        <v>2955.5</v>
      </c>
      <c r="C244" s="0" t="n">
        <v>92939</v>
      </c>
      <c r="D244" s="0" t="n">
        <v>375.09</v>
      </c>
      <c r="E244" s="0" t="n">
        <v>2484.7</v>
      </c>
      <c r="F244" s="0" t="n">
        <v>616604</v>
      </c>
      <c r="G244" s="0" t="n">
        <v>1514.22</v>
      </c>
      <c r="H244" s="0" t="n">
        <v>161247</v>
      </c>
      <c r="I244" s="0" t="n">
        <v>0.5596</v>
      </c>
      <c r="J244" s="0" t="n">
        <v>1.635</v>
      </c>
      <c r="K244" s="0" t="n">
        <v>6.5</v>
      </c>
      <c r="L244" s="0" t="n">
        <v>12.5</v>
      </c>
      <c r="M244" s="0" t="n">
        <v>8.5</v>
      </c>
      <c r="N244" s="0" t="n">
        <v>4.7</v>
      </c>
      <c r="O244" s="0" t="n">
        <v>5.84</v>
      </c>
      <c r="P244" s="0" t="n">
        <v>3.89</v>
      </c>
      <c r="R244" s="0" t="n">
        <f aca="false">1/I244</f>
        <v>1.78699070764832</v>
      </c>
      <c r="S244" s="0" t="n">
        <f aca="false">I244</f>
        <v>0.5596</v>
      </c>
      <c r="T244" s="0" t="n">
        <f aca="false">1/J244</f>
        <v>0.611620795107034</v>
      </c>
      <c r="U244" s="0" t="n">
        <f aca="false">J244</f>
        <v>1.635</v>
      </c>
      <c r="V244" s="0" t="n">
        <f aca="false">S244/U244</f>
        <v>0.342262996941896</v>
      </c>
      <c r="W244" s="0" t="n">
        <f aca="false">1/V244</f>
        <v>2.921729807005</v>
      </c>
      <c r="X244" s="0" t="n">
        <f aca="false">R245-R244</f>
        <v>-0.0195817292107101</v>
      </c>
      <c r="Y244" s="0" t="n">
        <f aca="false">S245-S244</f>
        <v>0.00620000000000009</v>
      </c>
      <c r="Z244" s="0" t="n">
        <f aca="false">T245-T244</f>
        <v>-0.00112018460642305</v>
      </c>
      <c r="AA244" s="0" t="n">
        <f aca="false">U245-U244</f>
        <v>0.00299999999999989</v>
      </c>
      <c r="AB244" s="0" t="n">
        <f aca="false">V245-V244</f>
        <v>0.00315824847934948</v>
      </c>
      <c r="AC244" s="0" t="n">
        <f aca="false">W245-W244</f>
        <v>-0.0267139003241983</v>
      </c>
      <c r="AD244" s="0" t="str">
        <f aca="false">INDEX($R$1:$W$1,MATCH(MAX(X244:AC244),X244:AC244,0))</f>
        <v>SG_to_D</v>
      </c>
      <c r="AE244" s="0" t="n">
        <f aca="false">MATCH(MAX(X244:AC244),X244:AC244,0)</f>
        <v>2</v>
      </c>
      <c r="AF244" s="0" t="n">
        <f aca="false">IF(OR(AE244=1 , AE244=3),AF243+AG243*S244+AH243*U244,0)</f>
        <v>0</v>
      </c>
      <c r="AG244" s="0" t="n">
        <f aca="false">IF(OR(AE244=2 , AE244=5),AG243+AF243*R244+AH243*W244,0)</f>
        <v>256774.059034784</v>
      </c>
      <c r="AH244" s="0" t="n">
        <f aca="false">IF(OR(AE244=4 , AE244=6),AH243+V244*AG243+AF243*T244,0)</f>
        <v>0</v>
      </c>
      <c r="AI244" s="0" t="n">
        <f aca="false">AF244+AG244*I244+AH244*J244</f>
        <v>143690.763435865</v>
      </c>
    </row>
    <row r="245" customFormat="false" ht="12.8" hidden="false" customHeight="false" outlineLevel="0" collapsed="false">
      <c r="A245" s="0" t="n">
        <v>243</v>
      </c>
      <c r="B245" s="0" t="n">
        <v>2913.02</v>
      </c>
      <c r="C245" s="0" t="n">
        <v>108707.3</v>
      </c>
      <c r="D245" s="0" t="n">
        <v>371.59</v>
      </c>
      <c r="E245" s="0" t="n">
        <v>2437.3</v>
      </c>
      <c r="F245" s="0" t="n">
        <v>624692</v>
      </c>
      <c r="G245" s="0" t="n">
        <v>1502.59</v>
      </c>
      <c r="H245" s="0" t="n">
        <v>177041</v>
      </c>
      <c r="I245" s="0" t="n">
        <v>0.5658</v>
      </c>
      <c r="J245" s="0" t="n">
        <v>1.638</v>
      </c>
      <c r="K245" s="0" t="n">
        <v>6.5</v>
      </c>
      <c r="L245" s="0" t="n">
        <v>12.5</v>
      </c>
      <c r="M245" s="0" t="n">
        <v>8.5</v>
      </c>
      <c r="N245" s="0" t="n">
        <v>4.7</v>
      </c>
      <c r="O245" s="0" t="n">
        <v>5.84</v>
      </c>
      <c r="P245" s="0" t="n">
        <v>3.89</v>
      </c>
      <c r="R245" s="0" t="n">
        <f aca="false">1/I245</f>
        <v>1.76740897843761</v>
      </c>
      <c r="S245" s="0" t="n">
        <f aca="false">I245</f>
        <v>0.5658</v>
      </c>
      <c r="T245" s="0" t="n">
        <f aca="false">1/J245</f>
        <v>0.610500610500611</v>
      </c>
      <c r="U245" s="0" t="n">
        <f aca="false">J245</f>
        <v>1.638</v>
      </c>
      <c r="V245" s="0" t="n">
        <f aca="false">S245/U245</f>
        <v>0.345421245421245</v>
      </c>
      <c r="W245" s="0" t="n">
        <f aca="false">1/V245</f>
        <v>2.89501590668081</v>
      </c>
      <c r="X245" s="0" t="n">
        <f aca="false">R246-R245</f>
        <v>0.00344280126842844</v>
      </c>
      <c r="Y245" s="0" t="n">
        <f aca="false">S246-S245</f>
        <v>-0.0011000000000001</v>
      </c>
      <c r="Z245" s="0" t="n">
        <f aca="false">T246-T245</f>
        <v>0.0119706002058942</v>
      </c>
      <c r="AA245" s="0" t="n">
        <f aca="false">U246-U245</f>
        <v>-0.0314999999999999</v>
      </c>
      <c r="AB245" s="0" t="n">
        <f aca="false">V246-V245</f>
        <v>0.00608824726471779</v>
      </c>
      <c r="AC245" s="0" t="n">
        <f aca="false">W246-W245</f>
        <v>-0.0501425225830543</v>
      </c>
      <c r="AD245" s="0" t="str">
        <f aca="false">INDEX($R$1:$W$1,MATCH(MAX(X245:AC245),X245:AC245,0))</f>
        <v>D_to_pound</v>
      </c>
      <c r="AE245" s="0" t="n">
        <f aca="false">MATCH(MAX(X245:AC245),X245:AC245,0)</f>
        <v>3</v>
      </c>
      <c r="AF245" s="0" t="n">
        <f aca="false">IF(OR(AE245=1 , AE245=3),AF244+AG244*S245+AH244*U245,0)</f>
        <v>145282.762601881</v>
      </c>
      <c r="AG245" s="0" t="n">
        <f aca="false">IF(OR(AE245=2 , AE245=5),AG244+AF244*R245+AH244*W245,0)</f>
        <v>0</v>
      </c>
      <c r="AH245" s="0" t="n">
        <f aca="false">IF(OR(AE245=4 , AE245=6),AH244+V245*AG244+AF244*T245,0)</f>
        <v>0</v>
      </c>
      <c r="AI245" s="0" t="n">
        <f aca="false">AF245+AG245*I245+AH245*J245</f>
        <v>145282.762601881</v>
      </c>
    </row>
    <row r="246" customFormat="false" ht="12.8" hidden="false" customHeight="false" outlineLevel="0" collapsed="false">
      <c r="A246" s="0" t="n">
        <v>244</v>
      </c>
      <c r="B246" s="0" t="n">
        <v>2934.7</v>
      </c>
      <c r="C246" s="0" t="n">
        <v>93699.3</v>
      </c>
      <c r="D246" s="0" t="n">
        <v>373.33</v>
      </c>
      <c r="E246" s="0" t="n">
        <v>2448.2</v>
      </c>
      <c r="F246" s="0" t="n">
        <v>778469</v>
      </c>
      <c r="G246" s="0" t="n">
        <v>1486.73</v>
      </c>
      <c r="H246" s="0" t="n">
        <v>188378</v>
      </c>
      <c r="I246" s="0" t="n">
        <v>0.5647</v>
      </c>
      <c r="J246" s="0" t="n">
        <v>1.6065</v>
      </c>
      <c r="K246" s="0" t="n">
        <v>7</v>
      </c>
      <c r="L246" s="0" t="n">
        <v>12.5</v>
      </c>
      <c r="M246" s="0" t="n">
        <v>8.5</v>
      </c>
      <c r="N246" s="0" t="n">
        <v>4.45</v>
      </c>
      <c r="O246" s="0" t="n">
        <v>5.52</v>
      </c>
      <c r="P246" s="0" t="n">
        <v>4</v>
      </c>
      <c r="R246" s="0" t="n">
        <f aca="false">1/I246</f>
        <v>1.77085177970604</v>
      </c>
      <c r="S246" s="0" t="n">
        <f aca="false">I246</f>
        <v>0.5647</v>
      </c>
      <c r="T246" s="0" t="n">
        <f aca="false">1/J246</f>
        <v>0.622471210706505</v>
      </c>
      <c r="U246" s="0" t="n">
        <f aca="false">J246</f>
        <v>1.6065</v>
      </c>
      <c r="V246" s="0" t="n">
        <f aca="false">S246/U246</f>
        <v>0.351509492685963</v>
      </c>
      <c r="W246" s="0" t="n">
        <f aca="false">1/V246</f>
        <v>2.84487338409775</v>
      </c>
      <c r="X246" s="0" t="n">
        <f aca="false">R247-R246</f>
        <v>-0.016465814793758</v>
      </c>
      <c r="Y246" s="0" t="n">
        <f aca="false">S247-S246</f>
        <v>0.00530000000000008</v>
      </c>
      <c r="Z246" s="0" t="n">
        <f aca="false">T247-T246</f>
        <v>-0.0061383909838546</v>
      </c>
      <c r="AA246" s="0" t="n">
        <f aca="false">U247-U246</f>
        <v>0.016</v>
      </c>
      <c r="AB246" s="0" t="n">
        <f aca="false">V247-V246</f>
        <v>-0.00019978544405258</v>
      </c>
      <c r="AC246" s="0" t="n">
        <f aca="false">W247-W246</f>
        <v>0.00161784397242393</v>
      </c>
      <c r="AD246" s="0" t="str">
        <f aca="false">INDEX($R$1:$W$1,MATCH(MAX(X246:AC246),X246:AC246,0))</f>
        <v>pound_to_D</v>
      </c>
      <c r="AE246" s="0" t="n">
        <f aca="false">MATCH(MAX(X246:AC246),X246:AC246,0)</f>
        <v>4</v>
      </c>
      <c r="AF246" s="0" t="n">
        <f aca="false">IF(OR(AE246=1 , AE246=3),AF245+AG245*S246+AH245*U246,0)</f>
        <v>0</v>
      </c>
      <c r="AG246" s="0" t="n">
        <f aca="false">IF(OR(AE246=2 , AE246=5),AG245+AF245*R246+AH245*W246,0)</f>
        <v>0</v>
      </c>
      <c r="AH246" s="0" t="n">
        <f aca="false">IF(OR(AE246=4 , AE246=6),AH245+V246*AG245+AF245*T246,0)</f>
        <v>90434.3371315785</v>
      </c>
      <c r="AI246" s="0" t="n">
        <f aca="false">AF246+AG246*I246+AH246*J246</f>
        <v>145282.762601881</v>
      </c>
    </row>
    <row r="247" customFormat="false" ht="12.8" hidden="false" customHeight="false" outlineLevel="0" collapsed="false">
      <c r="A247" s="0" t="n">
        <v>245</v>
      </c>
      <c r="B247" s="0" t="n">
        <v>2944.76</v>
      </c>
      <c r="C247" s="0" t="n">
        <v>58308.3</v>
      </c>
      <c r="D247" s="0" t="n">
        <v>375.74</v>
      </c>
      <c r="E247" s="0" t="n">
        <v>2508.4</v>
      </c>
      <c r="F247" s="0" t="n">
        <v>673001</v>
      </c>
      <c r="G247" s="0" t="n">
        <v>1476.17</v>
      </c>
      <c r="H247" s="0" t="n">
        <v>252950</v>
      </c>
      <c r="I247" s="0" t="n">
        <v>0.57</v>
      </c>
      <c r="J247" s="0" t="n">
        <v>1.6225</v>
      </c>
      <c r="K247" s="0" t="n">
        <v>7</v>
      </c>
      <c r="L247" s="0" t="n">
        <v>12.5</v>
      </c>
      <c r="M247" s="0" t="n">
        <v>8.5</v>
      </c>
      <c r="N247" s="0" t="n">
        <v>4.45</v>
      </c>
      <c r="O247" s="0" t="n">
        <v>5.52</v>
      </c>
      <c r="P247" s="0" t="n">
        <v>4</v>
      </c>
      <c r="R247" s="0" t="n">
        <f aca="false">1/I247</f>
        <v>1.75438596491228</v>
      </c>
      <c r="S247" s="0" t="n">
        <f aca="false">I247</f>
        <v>0.57</v>
      </c>
      <c r="T247" s="0" t="n">
        <f aca="false">1/J247</f>
        <v>0.61633281972265</v>
      </c>
      <c r="U247" s="0" t="n">
        <f aca="false">J247</f>
        <v>1.6225</v>
      </c>
      <c r="V247" s="0" t="n">
        <f aca="false">S247/U247</f>
        <v>0.351309707241911</v>
      </c>
      <c r="W247" s="0" t="n">
        <f aca="false">1/V247</f>
        <v>2.84649122807017</v>
      </c>
      <c r="X247" s="0" t="n">
        <f aca="false">R248-R247</f>
        <v>-0.00245884508046545</v>
      </c>
      <c r="Y247" s="0" t="n">
        <f aca="false">S248-S247</f>
        <v>0.000799999999999912</v>
      </c>
      <c r="Z247" s="0" t="n">
        <f aca="false">T248-T247</f>
        <v>-0.0102722136620441</v>
      </c>
      <c r="AA247" s="0" t="n">
        <f aca="false">U248-U247</f>
        <v>0.0274999999999999</v>
      </c>
      <c r="AB247" s="0" t="n">
        <f aca="false">V248-V247</f>
        <v>-0.00537031330251675</v>
      </c>
      <c r="AC247" s="0" t="n">
        <f aca="false">W248-W247</f>
        <v>0.0441885196523195</v>
      </c>
      <c r="AD247" s="0" t="str">
        <f aca="false">INDEX($R$1:$W$1,MATCH(MAX(X247:AC247),X247:AC247,0))</f>
        <v>pound_to_SG</v>
      </c>
      <c r="AE247" s="0" t="n">
        <f aca="false">MATCH(MAX(X247:AC247),X247:AC247,0)</f>
        <v>6</v>
      </c>
      <c r="AF247" s="0" t="n">
        <f aca="false">IF(OR(AE247=1 , AE247=3),AF246+AG246*S247+AH246*U247,0)</f>
        <v>0</v>
      </c>
      <c r="AG247" s="0" t="n">
        <f aca="false">IF(OR(AE247=2 , AE247=5),AG246+AF246*R247+AH246*W247,0)</f>
        <v>0</v>
      </c>
      <c r="AH247" s="0" t="n">
        <f aca="false">IF(OR(AE247=4 , AE247=6),AH246+V247*AG246+AF246*T247,0)</f>
        <v>90434.3371315785</v>
      </c>
      <c r="AI247" s="0" t="n">
        <f aca="false">AF247+AG247*I247+AH247*J247</f>
        <v>146729.711995986</v>
      </c>
    </row>
    <row r="248" customFormat="false" ht="12.8" hidden="false" customHeight="false" outlineLevel="0" collapsed="false">
      <c r="A248" s="0" t="n">
        <v>246</v>
      </c>
      <c r="B248" s="0" t="n">
        <v>2978.76</v>
      </c>
      <c r="C248" s="0" t="n">
        <v>81734.9</v>
      </c>
      <c r="D248" s="0" t="n">
        <v>381.18</v>
      </c>
      <c r="E248" s="0" t="n">
        <v>2561</v>
      </c>
      <c r="F248" s="0" t="n">
        <v>922330</v>
      </c>
      <c r="G248" s="0" t="n">
        <v>1454.99</v>
      </c>
      <c r="H248" s="0" t="n">
        <v>166695</v>
      </c>
      <c r="I248" s="0" t="n">
        <v>0.5708</v>
      </c>
      <c r="J248" s="0" t="n">
        <v>1.65</v>
      </c>
      <c r="K248" s="0" t="n">
        <v>7</v>
      </c>
      <c r="L248" s="0" t="n">
        <v>12</v>
      </c>
      <c r="M248" s="0" t="n">
        <v>8.5</v>
      </c>
      <c r="N248" s="0" t="n">
        <v>4.45</v>
      </c>
      <c r="O248" s="0" t="n">
        <v>5.52</v>
      </c>
      <c r="P248" s="0" t="n">
        <v>4</v>
      </c>
      <c r="R248" s="0" t="n">
        <f aca="false">1/I248</f>
        <v>1.75192711983182</v>
      </c>
      <c r="S248" s="0" t="n">
        <f aca="false">I248</f>
        <v>0.5708</v>
      </c>
      <c r="T248" s="0" t="n">
        <f aca="false">1/J248</f>
        <v>0.606060606060606</v>
      </c>
      <c r="U248" s="0" t="n">
        <f aca="false">J248</f>
        <v>1.65</v>
      </c>
      <c r="V248" s="0" t="n">
        <f aca="false">S248/U248</f>
        <v>0.345939393939394</v>
      </c>
      <c r="W248" s="0" t="n">
        <f aca="false">1/V248</f>
        <v>2.89067974772249</v>
      </c>
      <c r="X248" s="0" t="n">
        <f aca="false">R249-R248</f>
        <v>-0.0058122254717663</v>
      </c>
      <c r="Y248" s="0" t="n">
        <f aca="false">S249-S248</f>
        <v>0.00190000000000001</v>
      </c>
      <c r="Z248" s="0" t="n">
        <f aca="false">T249-T248</f>
        <v>-0.015148829188893</v>
      </c>
      <c r="AA248" s="0" t="n">
        <f aca="false">U249-U248</f>
        <v>0.0423</v>
      </c>
      <c r="AB248" s="0" t="n">
        <f aca="false">V249-V248</f>
        <v>-0.00752421932496389</v>
      </c>
      <c r="AC248" s="0" t="n">
        <f aca="false">W249-W248</f>
        <v>0.0642704880030163</v>
      </c>
      <c r="AD248" s="0" t="str">
        <f aca="false">INDEX($R$1:$W$1,MATCH(MAX(X248:AC248),X248:AC248,0))</f>
        <v>pound_to_SG</v>
      </c>
      <c r="AE248" s="0" t="n">
        <f aca="false">MATCH(MAX(X248:AC248),X248:AC248,0)</f>
        <v>6</v>
      </c>
      <c r="AF248" s="0" t="n">
        <f aca="false">IF(OR(AE248=1 , AE248=3),AF247+AG247*S248+AH247*U248,0)</f>
        <v>0</v>
      </c>
      <c r="AG248" s="0" t="n">
        <f aca="false">IF(OR(AE248=2 , AE248=5),AG247+AF247*R248+AH247*W248,0)</f>
        <v>0</v>
      </c>
      <c r="AH248" s="0" t="n">
        <f aca="false">IF(OR(AE248=4 , AE248=6),AH247+V248*AG247+AF247*T248,0)</f>
        <v>90434.3371315785</v>
      </c>
      <c r="AI248" s="0" t="n">
        <f aca="false">AF248+AG248*I248+AH248*J248</f>
        <v>149216.656267104</v>
      </c>
    </row>
    <row r="249" customFormat="false" ht="12.8" hidden="false" customHeight="false" outlineLevel="0" collapsed="false">
      <c r="A249" s="0" t="n">
        <v>247</v>
      </c>
      <c r="B249" s="0" t="n">
        <v>2966.24</v>
      </c>
      <c r="C249" s="0" t="n">
        <v>95152.9</v>
      </c>
      <c r="D249" s="0" t="n">
        <v>378.64</v>
      </c>
      <c r="E249" s="0" t="n">
        <v>2580.5</v>
      </c>
      <c r="F249" s="0" t="n">
        <v>853455</v>
      </c>
      <c r="G249" s="0" t="n">
        <v>1501.33</v>
      </c>
      <c r="H249" s="0" t="n">
        <v>302504</v>
      </c>
      <c r="I249" s="0" t="n">
        <v>0.5727</v>
      </c>
      <c r="J249" s="0" t="n">
        <v>1.6923</v>
      </c>
      <c r="K249" s="0" t="n">
        <v>7</v>
      </c>
      <c r="L249" s="0" t="n">
        <v>12</v>
      </c>
      <c r="M249" s="0" t="n">
        <v>8.5</v>
      </c>
      <c r="N249" s="0" t="n">
        <v>4.45</v>
      </c>
      <c r="O249" s="0" t="n">
        <v>5.52</v>
      </c>
      <c r="P249" s="0" t="n">
        <v>4</v>
      </c>
      <c r="R249" s="0" t="n">
        <f aca="false">1/I249</f>
        <v>1.74611489436005</v>
      </c>
      <c r="S249" s="0" t="n">
        <f aca="false">I249</f>
        <v>0.5727</v>
      </c>
      <c r="T249" s="0" t="n">
        <f aca="false">1/J249</f>
        <v>0.590911776871713</v>
      </c>
      <c r="U249" s="0" t="n">
        <f aca="false">J249</f>
        <v>1.6923</v>
      </c>
      <c r="V249" s="0" t="n">
        <f aca="false">S249/U249</f>
        <v>0.33841517461443</v>
      </c>
      <c r="W249" s="0" t="n">
        <f aca="false">1/V249</f>
        <v>2.95495023572551</v>
      </c>
      <c r="X249" s="0" t="n">
        <f aca="false">R250-R249</f>
        <v>-0.00273972002253142</v>
      </c>
      <c r="Y249" s="0" t="n">
        <f aca="false">S250-S249</f>
        <v>0.000900000000000012</v>
      </c>
      <c r="Z249" s="0" t="n">
        <f aca="false">T250-T249</f>
        <v>0.0020321899234248</v>
      </c>
      <c r="AA249" s="0" t="n">
        <f aca="false">U250-U249</f>
        <v>-0.00579999999999981</v>
      </c>
      <c r="AB249" s="0" t="n">
        <f aca="false">V250-V249</f>
        <v>0.00169748473926101</v>
      </c>
      <c r="AC249" s="0" t="n">
        <f aca="false">W250-W249</f>
        <v>-0.0147480042052877</v>
      </c>
      <c r="AD249" s="0" t="str">
        <f aca="false">INDEX($R$1:$W$1,MATCH(MAX(X249:AC249),X249:AC249,0))</f>
        <v>D_to_pound</v>
      </c>
      <c r="AE249" s="0" t="n">
        <f aca="false">MATCH(MAX(X249:AC249),X249:AC249,0)</f>
        <v>3</v>
      </c>
      <c r="AF249" s="0" t="n">
        <f aca="false">IF(OR(AE249=1 , AE249=3),AF248+AG248*S249+AH248*U249,0)</f>
        <v>153042.02872777</v>
      </c>
      <c r="AG249" s="0" t="n">
        <f aca="false">IF(OR(AE249=2 , AE249=5),AG248+AF248*R249+AH248*W249,0)</f>
        <v>0</v>
      </c>
      <c r="AH249" s="0" t="n">
        <f aca="false">IF(OR(AE249=4 , AE249=6),AH248+V249*AG248+AF248*T249,0)</f>
        <v>0</v>
      </c>
      <c r="AI249" s="0" t="n">
        <f aca="false">AF249+AG249*I249+AH249*J249</f>
        <v>153042.02872777</v>
      </c>
    </row>
    <row r="250" customFormat="false" ht="12.8" hidden="false" customHeight="false" outlineLevel="0" collapsed="false">
      <c r="A250" s="0" t="n">
        <v>248</v>
      </c>
      <c r="B250" s="0" t="n">
        <v>3024.82</v>
      </c>
      <c r="C250" s="0" t="n">
        <v>80631.8</v>
      </c>
      <c r="D250" s="0" t="n">
        <v>387.81</v>
      </c>
      <c r="E250" s="0" t="n">
        <v>2588.8</v>
      </c>
      <c r="F250" s="0" t="n">
        <v>888411</v>
      </c>
      <c r="G250" s="0" t="n">
        <v>1482.87</v>
      </c>
      <c r="H250" s="0" t="n">
        <v>222021</v>
      </c>
      <c r="I250" s="0" t="n">
        <v>0.5736</v>
      </c>
      <c r="J250" s="0" t="n">
        <v>1.6865</v>
      </c>
      <c r="K250" s="0" t="n">
        <v>7</v>
      </c>
      <c r="L250" s="0" t="n">
        <v>12</v>
      </c>
      <c r="M250" s="0" t="n">
        <v>8.5</v>
      </c>
      <c r="N250" s="0" t="n">
        <v>4.45</v>
      </c>
      <c r="O250" s="0" t="n">
        <v>5.52</v>
      </c>
      <c r="P250" s="0" t="n">
        <v>4</v>
      </c>
      <c r="R250" s="0" t="n">
        <f aca="false">1/I250</f>
        <v>1.74337517433752</v>
      </c>
      <c r="S250" s="0" t="n">
        <f aca="false">I250</f>
        <v>0.5736</v>
      </c>
      <c r="T250" s="0" t="n">
        <f aca="false">1/J250</f>
        <v>0.592943966795138</v>
      </c>
      <c r="U250" s="0" t="n">
        <f aca="false">J250</f>
        <v>1.6865</v>
      </c>
      <c r="V250" s="0" t="n">
        <f aca="false">S250/U250</f>
        <v>0.340112659353691</v>
      </c>
      <c r="W250" s="0" t="n">
        <f aca="false">1/V250</f>
        <v>2.94020223152022</v>
      </c>
      <c r="X250" s="0" t="n">
        <f aca="false">R251-R250</f>
        <v>-0.0174518053351012</v>
      </c>
      <c r="Y250" s="0" t="n">
        <f aca="false">S251-S250</f>
        <v>0.00580000000000003</v>
      </c>
      <c r="Z250" s="0" t="n">
        <f aca="false">T251-T250</f>
        <v>-0.00900236095572171</v>
      </c>
      <c r="AA250" s="0" t="n">
        <f aca="false">U251-U250</f>
        <v>0.0259999999999998</v>
      </c>
      <c r="AB250" s="0" t="n">
        <f aca="false">V251-V250</f>
        <v>-0.00177689293033334</v>
      </c>
      <c r="AC250" s="0" t="n">
        <f aca="false">W251-W250</f>
        <v>0.0154415378964141</v>
      </c>
      <c r="AD250" s="0" t="str">
        <f aca="false">INDEX($R$1:$W$1,MATCH(MAX(X250:AC250),X250:AC250,0))</f>
        <v>pound_to_D</v>
      </c>
      <c r="AE250" s="0" t="n">
        <f aca="false">MATCH(MAX(X250:AC250),X250:AC250,0)</f>
        <v>4</v>
      </c>
      <c r="AF250" s="0" t="n">
        <f aca="false">IF(OR(AE250=1 , AE250=3),AF249+AG249*S250+AH249*U250,0)</f>
        <v>0</v>
      </c>
      <c r="AG250" s="0" t="n">
        <f aca="false">IF(OR(AE250=2 , AE250=5),AG249+AF249*R250+AH249*W250,0)</f>
        <v>0</v>
      </c>
      <c r="AH250" s="0" t="n">
        <f aca="false">IF(OR(AE250=4 , AE250=6),AH249+V250*AG249+AF249*T250,0)</f>
        <v>90745.3476002195</v>
      </c>
      <c r="AI250" s="0" t="n">
        <f aca="false">AF250+AG250*I250+AH250*J250</f>
        <v>153042.02872777</v>
      </c>
    </row>
    <row r="251" customFormat="false" ht="12.8" hidden="false" customHeight="false" outlineLevel="0" collapsed="false">
      <c r="A251" s="0" t="n">
        <v>249</v>
      </c>
      <c r="B251" s="0" t="n">
        <v>3026.62</v>
      </c>
      <c r="C251" s="0" t="n">
        <v>89843.8</v>
      </c>
      <c r="D251" s="0" t="n">
        <v>390.56</v>
      </c>
      <c r="E251" s="0" t="n">
        <v>2597.4</v>
      </c>
      <c r="F251" s="0" t="n">
        <v>754823</v>
      </c>
      <c r="G251" s="0" t="n">
        <v>1465.55</v>
      </c>
      <c r="H251" s="0" t="n">
        <v>181169</v>
      </c>
      <c r="I251" s="0" t="n">
        <v>0.5794</v>
      </c>
      <c r="J251" s="0" t="n">
        <v>1.7125</v>
      </c>
      <c r="K251" s="0" t="n">
        <v>7</v>
      </c>
      <c r="L251" s="0" t="n">
        <v>12</v>
      </c>
      <c r="M251" s="0" t="n">
        <v>8.5</v>
      </c>
      <c r="N251" s="0" t="n">
        <v>3.8</v>
      </c>
      <c r="O251" s="0" t="n">
        <v>4.68</v>
      </c>
      <c r="P251" s="0" t="n">
        <v>3.66</v>
      </c>
      <c r="R251" s="0" t="n">
        <f aca="false">1/I251</f>
        <v>1.72592336900242</v>
      </c>
      <c r="S251" s="0" t="n">
        <f aca="false">I251</f>
        <v>0.5794</v>
      </c>
      <c r="T251" s="0" t="n">
        <f aca="false">1/J251</f>
        <v>0.583941605839416</v>
      </c>
      <c r="U251" s="0" t="n">
        <f aca="false">J251</f>
        <v>1.7125</v>
      </c>
      <c r="V251" s="0" t="n">
        <f aca="false">S251/U251</f>
        <v>0.338335766423358</v>
      </c>
      <c r="W251" s="0" t="n">
        <f aca="false">1/V251</f>
        <v>2.95564376941664</v>
      </c>
      <c r="X251" s="0" t="n">
        <f aca="false">R252-R251</f>
        <v>-0.0050491649067359</v>
      </c>
      <c r="Y251" s="0" t="n">
        <f aca="false">S252-S251</f>
        <v>0.00170000000000003</v>
      </c>
      <c r="Z251" s="0" t="n">
        <f aca="false">T252-T251</f>
        <v>0.00935415209591461</v>
      </c>
      <c r="AA251" s="0" t="n">
        <f aca="false">U252-U251</f>
        <v>-0.0269999999999999</v>
      </c>
      <c r="AB251" s="0" t="n">
        <f aca="false">V252-V251</f>
        <v>0.00642839851286303</v>
      </c>
      <c r="AC251" s="0" t="n">
        <f aca="false">W252-W251</f>
        <v>-0.0551102984133682</v>
      </c>
      <c r="AD251" s="0" t="str">
        <f aca="false">INDEX($R$1:$W$1,MATCH(MAX(X251:AC251),X251:AC251,0))</f>
        <v>D_to_pound</v>
      </c>
      <c r="AE251" s="0" t="n">
        <f aca="false">MATCH(MAX(X251:AC251),X251:AC251,0)</f>
        <v>3</v>
      </c>
      <c r="AF251" s="0" t="n">
        <f aca="false">IF(OR(AE251=1 , AE251=3),AF250+AG250*S251+AH250*U251,0)</f>
        <v>155401.407765376</v>
      </c>
      <c r="AG251" s="0" t="n">
        <f aca="false">IF(OR(AE251=2 , AE251=5),AG250+AF250*R251+AH250*W251,0)</f>
        <v>0</v>
      </c>
      <c r="AH251" s="0" t="n">
        <f aca="false">IF(OR(AE251=4 , AE251=6),AH250+V251*AG250+AF250*T251,0)</f>
        <v>0</v>
      </c>
      <c r="AI251" s="0" t="n">
        <f aca="false">AF251+AG251*I251+AH251*J251</f>
        <v>155401.407765376</v>
      </c>
    </row>
    <row r="252" customFormat="false" ht="12.8" hidden="false" customHeight="false" outlineLevel="0" collapsed="false">
      <c r="A252" s="0" t="n">
        <v>250</v>
      </c>
      <c r="B252" s="0" t="n">
        <v>3005.38</v>
      </c>
      <c r="C252" s="0" t="n">
        <v>95274.4</v>
      </c>
      <c r="D252" s="0" t="n">
        <v>389.9</v>
      </c>
      <c r="E252" s="0" t="n">
        <v>2608.8</v>
      </c>
      <c r="F252" s="0" t="n">
        <v>767543</v>
      </c>
      <c r="G252" s="0" t="n">
        <v>1434.07</v>
      </c>
      <c r="H252" s="0" t="n">
        <v>205967</v>
      </c>
      <c r="I252" s="0" t="n">
        <v>0.5811</v>
      </c>
      <c r="J252" s="0" t="n">
        <v>1.6855</v>
      </c>
      <c r="K252" s="0" t="n">
        <v>7</v>
      </c>
      <c r="L252" s="0" t="n">
        <v>12</v>
      </c>
      <c r="M252" s="0" t="n">
        <v>8.5</v>
      </c>
      <c r="N252" s="0" t="n">
        <v>3.8</v>
      </c>
      <c r="O252" s="0" t="n">
        <v>4.68</v>
      </c>
      <c r="P252" s="0" t="n">
        <v>3.66</v>
      </c>
      <c r="R252" s="0" t="n">
        <f aca="false">1/I252</f>
        <v>1.72087420409568</v>
      </c>
      <c r="S252" s="0" t="n">
        <f aca="false">I252</f>
        <v>0.5811</v>
      </c>
      <c r="T252" s="0" t="n">
        <f aca="false">1/J252</f>
        <v>0.593295757935331</v>
      </c>
      <c r="U252" s="0" t="n">
        <f aca="false">J252</f>
        <v>1.6855</v>
      </c>
      <c r="V252" s="0" t="n">
        <f aca="false">S252/U252</f>
        <v>0.344764164936221</v>
      </c>
      <c r="W252" s="0" t="n">
        <f aca="false">1/V252</f>
        <v>2.90053347100327</v>
      </c>
      <c r="X252" s="0" t="n">
        <f aca="false">R253-R252</f>
        <v>0.00356104336077734</v>
      </c>
      <c r="Y252" s="0" t="n">
        <f aca="false">S253-S252</f>
        <v>-0.00119999999999998</v>
      </c>
      <c r="Z252" s="0" t="n">
        <f aca="false">T253-T252</f>
        <v>-0.00210450756583624</v>
      </c>
      <c r="AA252" s="0" t="n">
        <f aca="false">U253-U252</f>
        <v>0.00600000000000001</v>
      </c>
      <c r="AB252" s="0" t="n">
        <f aca="false">V253-V252</f>
        <v>-0.00193235884695081</v>
      </c>
      <c r="AC252" s="0" t="n">
        <f aca="false">W253-W252</f>
        <v>0.0163487500693291</v>
      </c>
      <c r="AD252" s="0" t="str">
        <f aca="false">INDEX($R$1:$W$1,MATCH(MAX(X252:AC252),X252:AC252,0))</f>
        <v>pound_to_SG</v>
      </c>
      <c r="AE252" s="0" t="n">
        <f aca="false">MATCH(MAX(X252:AC252),X252:AC252,0)</f>
        <v>6</v>
      </c>
      <c r="AF252" s="0" t="n">
        <f aca="false">IF(OR(AE252=1 , AE252=3),AF251+AG251*S252+AH251*U252,0)</f>
        <v>0</v>
      </c>
      <c r="AG252" s="0" t="n">
        <f aca="false">IF(OR(AE252=2 , AE252=5),AG251+AF251*R252+AH251*W252,0)</f>
        <v>0</v>
      </c>
      <c r="AH252" s="0" t="n">
        <f aca="false">IF(OR(AE252=4 , AE252=6),AH251+V252*AG251+AF251*T252,0)</f>
        <v>92198.9960043761</v>
      </c>
      <c r="AI252" s="0" t="n">
        <f aca="false">AF252+AG252*I252+AH252*J252</f>
        <v>155401.407765376</v>
      </c>
    </row>
    <row r="253" customFormat="false" ht="12.8" hidden="false" customHeight="false" outlineLevel="0" collapsed="false">
      <c r="A253" s="0" t="n">
        <v>251</v>
      </c>
      <c r="B253" s="0" t="n">
        <v>3001.78</v>
      </c>
      <c r="C253" s="0" t="n">
        <v>132558.3</v>
      </c>
      <c r="D253" s="0" t="n">
        <v>390.59</v>
      </c>
      <c r="E253" s="0" t="n">
        <v>2601.9</v>
      </c>
      <c r="F253" s="0" t="n">
        <v>1008002</v>
      </c>
      <c r="G253" s="0" t="n">
        <v>1345.45</v>
      </c>
      <c r="H253" s="0" t="n">
        <v>394231</v>
      </c>
      <c r="I253" s="0" t="n">
        <v>0.5799</v>
      </c>
      <c r="J253" s="0" t="n">
        <v>1.6915</v>
      </c>
      <c r="K253" s="0" t="n">
        <v>7</v>
      </c>
      <c r="L253" s="0" t="n">
        <v>12</v>
      </c>
      <c r="M253" s="0" t="n">
        <v>8.5</v>
      </c>
      <c r="N253" s="0" t="n">
        <v>3.8</v>
      </c>
      <c r="O253" s="0" t="n">
        <v>4.68</v>
      </c>
      <c r="P253" s="0" t="n">
        <v>3.66</v>
      </c>
      <c r="R253" s="0" t="n">
        <f aca="false">1/I253</f>
        <v>1.72443524745646</v>
      </c>
      <c r="S253" s="0" t="n">
        <f aca="false">I253</f>
        <v>0.5799</v>
      </c>
      <c r="T253" s="0" t="n">
        <f aca="false">1/J253</f>
        <v>0.591191250369494</v>
      </c>
      <c r="U253" s="0" t="n">
        <f aca="false">J253</f>
        <v>1.6915</v>
      </c>
      <c r="V253" s="0" t="n">
        <f aca="false">S253/U253</f>
        <v>0.34283180608927</v>
      </c>
      <c r="W253" s="0" t="n">
        <f aca="false">1/V253</f>
        <v>2.9168822210726</v>
      </c>
      <c r="X253" s="0" t="n">
        <f aca="false">R254-R253</f>
        <v>-0.00444900734637876</v>
      </c>
      <c r="Y253" s="0" t="n">
        <f aca="false">S254-S253</f>
        <v>0.00149999999999995</v>
      </c>
      <c r="Z253" s="0" t="n">
        <f aca="false">T254-T253</f>
        <v>0.00105038421741699</v>
      </c>
      <c r="AA253" s="0" t="n">
        <f aca="false">U254-U253</f>
        <v>-0.00300000000000011</v>
      </c>
      <c r="AB253" s="0" t="n">
        <f aca="false">V254-V253</f>
        <v>0.00149748025956042</v>
      </c>
      <c r="AC253" s="0" t="n">
        <f aca="false">W254-W253</f>
        <v>-0.0126854546467299</v>
      </c>
      <c r="AD253" s="0" t="str">
        <f aca="false">INDEX($R$1:$W$1,MATCH(MAX(X253:AC253),X253:AC253,0))</f>
        <v>SG_to_D</v>
      </c>
      <c r="AE253" s="0" t="n">
        <f aca="false">MATCH(MAX(X253:AC253),X253:AC253,0)</f>
        <v>2</v>
      </c>
      <c r="AF253" s="0" t="n">
        <f aca="false">IF(OR(AE253=1 , AE253=3),AF252+AG252*S253+AH252*U253,0)</f>
        <v>0</v>
      </c>
      <c r="AG253" s="0" t="n">
        <f aca="false">IF(OR(AE253=2 , AE253=5),AG252+AF252*R253+AH252*W253,0)</f>
        <v>268933.612245908</v>
      </c>
      <c r="AH253" s="0" t="n">
        <f aca="false">IF(OR(AE253=4 , AE253=6),AH252+V253*AG252+AF252*T253,0)</f>
        <v>0</v>
      </c>
      <c r="AI253" s="0" t="n">
        <f aca="false">AF253+AG253*I253+AH253*J253</f>
        <v>155954.601741402</v>
      </c>
    </row>
    <row r="254" customFormat="false" ht="12.8" hidden="false" customHeight="false" outlineLevel="0" collapsed="false">
      <c r="A254" s="0" t="n">
        <v>252</v>
      </c>
      <c r="B254" s="0" t="n">
        <v>3055.24</v>
      </c>
      <c r="C254" s="0" t="n">
        <v>80731.4</v>
      </c>
      <c r="D254" s="0" t="n">
        <v>396.64</v>
      </c>
      <c r="E254" s="0" t="n">
        <v>2624.2</v>
      </c>
      <c r="G254" s="0" t="n">
        <v>1390.2</v>
      </c>
      <c r="H254" s="0" t="n">
        <v>268687</v>
      </c>
      <c r="I254" s="0" t="n">
        <v>0.5814</v>
      </c>
      <c r="J254" s="0" t="n">
        <v>1.6885</v>
      </c>
      <c r="K254" s="0" t="n">
        <v>7</v>
      </c>
      <c r="L254" s="0" t="n">
        <v>12</v>
      </c>
      <c r="M254" s="0" t="n">
        <v>8.5</v>
      </c>
      <c r="N254" s="0" t="n">
        <v>3.8</v>
      </c>
      <c r="O254" s="0" t="n">
        <v>4.68</v>
      </c>
      <c r="P254" s="0" t="n">
        <v>3.66</v>
      </c>
      <c r="R254" s="0" t="n">
        <f aca="false">1/I254</f>
        <v>1.71998624011008</v>
      </c>
      <c r="S254" s="0" t="n">
        <f aca="false">I254</f>
        <v>0.5814</v>
      </c>
      <c r="T254" s="0" t="n">
        <f aca="false">1/J254</f>
        <v>0.592241634586912</v>
      </c>
      <c r="U254" s="0" t="n">
        <f aca="false">J254</f>
        <v>1.6885</v>
      </c>
      <c r="V254" s="0" t="n">
        <f aca="false">S254/U254</f>
        <v>0.34432928634883</v>
      </c>
      <c r="W254" s="0" t="n">
        <f aca="false">1/V254</f>
        <v>2.90419676642587</v>
      </c>
      <c r="X254" s="0" t="n">
        <f aca="false">R255-R254</f>
        <v>-0.00206835658491156</v>
      </c>
      <c r="Y254" s="0" t="n">
        <f aca="false">S255-S254</f>
        <v>0.000700000000000034</v>
      </c>
      <c r="Z254" s="0" t="n">
        <f aca="false">T255-T254</f>
        <v>-0.00227113311198524</v>
      </c>
      <c r="AA254" s="0" t="n">
        <f aca="false">U255-U254</f>
        <v>0.00650000000000017</v>
      </c>
      <c r="AB254" s="0" t="n">
        <f aca="false">V255-V254</f>
        <v>-0.000907457440275761</v>
      </c>
      <c r="AC254" s="0" t="n">
        <f aca="false">W255-W254</f>
        <v>0.00767404614929035</v>
      </c>
      <c r="AD254" s="0" t="str">
        <f aca="false">INDEX($R$1:$W$1,MATCH(MAX(X254:AC254),X254:AC254,0))</f>
        <v>pound_to_SG</v>
      </c>
      <c r="AE254" s="0" t="n">
        <f aca="false">MATCH(MAX(X254:AC254),X254:AC254,0)</f>
        <v>6</v>
      </c>
      <c r="AF254" s="0" t="n">
        <f aca="false">IF(OR(AE254=1 , AE254=3),AF253+AG253*S254+AH253*U254,0)</f>
        <v>0</v>
      </c>
      <c r="AG254" s="0" t="n">
        <f aca="false">IF(OR(AE254=2 , AE254=5),AG253+AF253*R254+AH253*W254,0)</f>
        <v>0</v>
      </c>
      <c r="AH254" s="0" t="n">
        <f aca="false">IF(OR(AE254=4 , AE254=6),AH253+V254*AG253+AF253*T254,0)</f>
        <v>92601.7187798466</v>
      </c>
      <c r="AI254" s="0" t="n">
        <f aca="false">AF254+AG254*I254+AH254*J254</f>
        <v>156358.002159771</v>
      </c>
    </row>
    <row r="255" customFormat="false" ht="12.8" hidden="false" customHeight="false" outlineLevel="0" collapsed="false">
      <c r="A255" s="0" t="n">
        <v>253</v>
      </c>
      <c r="B255" s="0" t="n">
        <v>3008.5</v>
      </c>
      <c r="C255" s="0" t="n">
        <v>57661.2</v>
      </c>
      <c r="D255" s="0" t="n">
        <v>389.97</v>
      </c>
      <c r="E255" s="0" t="n">
        <v>2664.6</v>
      </c>
      <c r="F255" s="0" t="n">
        <v>722403</v>
      </c>
      <c r="G255" s="0" t="n">
        <v>1426.42</v>
      </c>
      <c r="H255" s="0" t="n">
        <v>236566</v>
      </c>
      <c r="I255" s="0" t="n">
        <v>0.5821</v>
      </c>
      <c r="J255" s="0" t="n">
        <v>1.695</v>
      </c>
      <c r="K255" s="0" t="n">
        <v>7</v>
      </c>
      <c r="L255" s="0" t="n">
        <v>12</v>
      </c>
      <c r="M255" s="0" t="n">
        <v>8.5</v>
      </c>
      <c r="N255" s="0" t="n">
        <v>3.39</v>
      </c>
      <c r="O255" s="0" t="n">
        <v>4.1</v>
      </c>
      <c r="P255" s="0" t="n">
        <v>3.1</v>
      </c>
      <c r="R255" s="0" t="n">
        <f aca="false">1/I255</f>
        <v>1.71791788352517</v>
      </c>
      <c r="S255" s="0" t="n">
        <f aca="false">I255</f>
        <v>0.5821</v>
      </c>
      <c r="T255" s="0" t="n">
        <f aca="false">1/J255</f>
        <v>0.589970501474926</v>
      </c>
      <c r="U255" s="0" t="n">
        <f aca="false">J255</f>
        <v>1.695</v>
      </c>
      <c r="V255" s="0" t="n">
        <f aca="false">S255/U255</f>
        <v>0.343421828908555</v>
      </c>
      <c r="W255" s="0" t="n">
        <f aca="false">1/V255</f>
        <v>2.91187081257516</v>
      </c>
      <c r="X255" s="0" t="n">
        <f aca="false">R256-R255</f>
        <v>-0.0149206083208078</v>
      </c>
      <c r="Y255" s="0" t="n">
        <f aca="false">S256-S255</f>
        <v>0.00509999999999999</v>
      </c>
      <c r="Z255" s="0" t="n">
        <f aca="false">T256-T255</f>
        <v>-0.0112667977712225</v>
      </c>
      <c r="AA255" s="0" t="n">
        <f aca="false">U256-U255</f>
        <v>0.0329999999999999</v>
      </c>
      <c r="AB255" s="0" t="n">
        <f aca="false">V256-V255</f>
        <v>-0.00360701409373976</v>
      </c>
      <c r="AC255" s="0" t="n">
        <f aca="false">W256-W255</f>
        <v>0.0309084789779748</v>
      </c>
      <c r="AD255" s="0" t="str">
        <f aca="false">INDEX($R$1:$W$1,MATCH(MAX(X255:AC255),X255:AC255,0))</f>
        <v>pound_to_D</v>
      </c>
      <c r="AE255" s="0" t="n">
        <f aca="false">MATCH(MAX(X255:AC255),X255:AC255,0)</f>
        <v>4</v>
      </c>
      <c r="AF255" s="0" t="n">
        <f aca="false">IF(OR(AE255=1 , AE255=3),AF254+AG254*S255+AH254*U255,0)</f>
        <v>0</v>
      </c>
      <c r="AG255" s="0" t="n">
        <f aca="false">IF(OR(AE255=2 , AE255=5),AG254+AF254*R255+AH254*W255,0)</f>
        <v>0</v>
      </c>
      <c r="AH255" s="0" t="n">
        <f aca="false">IF(OR(AE255=4 , AE255=6),AH254+V255*AG254+AF254*T255,0)</f>
        <v>92601.7187798466</v>
      </c>
      <c r="AI255" s="0" t="n">
        <f aca="false">AF255+AG255*I255+AH255*J255</f>
        <v>156959.91333184</v>
      </c>
    </row>
    <row r="256" customFormat="false" ht="12.8" hidden="false" customHeight="false" outlineLevel="0" collapsed="false">
      <c r="A256" s="0" t="n">
        <v>254</v>
      </c>
      <c r="B256" s="0" t="n">
        <v>2987.1</v>
      </c>
      <c r="C256" s="0" t="n">
        <v>98844</v>
      </c>
      <c r="D256" s="0" t="n">
        <v>385.09</v>
      </c>
      <c r="E256" s="0" t="n">
        <v>2626.6</v>
      </c>
      <c r="F256" s="0" t="n">
        <v>662737</v>
      </c>
      <c r="G256" s="0" t="n">
        <v>1417.93</v>
      </c>
      <c r="H256" s="0" t="n">
        <v>163412</v>
      </c>
      <c r="I256" s="0" t="n">
        <v>0.5872</v>
      </c>
      <c r="J256" s="0" t="n">
        <v>1.728</v>
      </c>
      <c r="K256" s="0" t="n">
        <v>7</v>
      </c>
      <c r="L256" s="0" t="n">
        <v>11.5</v>
      </c>
      <c r="M256" s="0" t="n">
        <v>8.5</v>
      </c>
      <c r="N256" s="0" t="n">
        <v>3.39</v>
      </c>
      <c r="O256" s="0" t="n">
        <v>4.1</v>
      </c>
      <c r="P256" s="0" t="n">
        <v>3.1</v>
      </c>
      <c r="R256" s="0" t="n">
        <f aca="false">1/I256</f>
        <v>1.70299727520436</v>
      </c>
      <c r="S256" s="0" t="n">
        <f aca="false">I256</f>
        <v>0.5872</v>
      </c>
      <c r="T256" s="0" t="n">
        <f aca="false">1/J256</f>
        <v>0.578703703703704</v>
      </c>
      <c r="U256" s="0" t="n">
        <f aca="false">J256</f>
        <v>1.728</v>
      </c>
      <c r="V256" s="0" t="n">
        <f aca="false">S256/U256</f>
        <v>0.339814814814815</v>
      </c>
      <c r="W256" s="0" t="n">
        <f aca="false">1/V256</f>
        <v>2.94277929155313</v>
      </c>
      <c r="X256" s="0" t="n">
        <f aca="false">R257-R256</f>
        <v>-0.0103770991718612</v>
      </c>
      <c r="Y256" s="0" t="n">
        <f aca="false">S257-S256</f>
        <v>0.00359999999999994</v>
      </c>
      <c r="Z256" s="0" t="n">
        <f aca="false">T257-T256</f>
        <v>-0.000836035399745416</v>
      </c>
      <c r="AA256" s="0" t="n">
        <f aca="false">U257-U256</f>
        <v>0.00250000000000017</v>
      </c>
      <c r="AB256" s="0" t="n">
        <f aca="false">V257-V256</f>
        <v>0.00158940361916377</v>
      </c>
      <c r="AC256" s="0" t="n">
        <f aca="false">W257-W256</f>
        <v>-0.0137000769288949</v>
      </c>
      <c r="AD256" s="0" t="str">
        <f aca="false">INDEX($R$1:$W$1,MATCH(MAX(X256:AC256),X256:AC256,0))</f>
        <v>SG_to_D</v>
      </c>
      <c r="AE256" s="0" t="n">
        <f aca="false">MATCH(MAX(X256:AC256),X256:AC256,0)</f>
        <v>2</v>
      </c>
      <c r="AF256" s="0" t="n">
        <f aca="false">IF(OR(AE256=1 , AE256=3),AF255+AG255*S256+AH255*U256,0)</f>
        <v>0</v>
      </c>
      <c r="AG256" s="0" t="n">
        <f aca="false">IF(OR(AE256=2 , AE256=5),AG255+AF255*R256+AH255*W256,0)</f>
        <v>272506.420387559</v>
      </c>
      <c r="AH256" s="0" t="n">
        <f aca="false">IF(OR(AE256=4 , AE256=6),AH255+V256*AG255+AF255*T256,0)</f>
        <v>0</v>
      </c>
      <c r="AI256" s="0" t="n">
        <f aca="false">AF256+AG256*I256+AH256*J256</f>
        <v>160015.770051575</v>
      </c>
    </row>
    <row r="257" customFormat="false" ht="12.8" hidden="false" customHeight="false" outlineLevel="0" collapsed="false">
      <c r="A257" s="0" t="n">
        <v>255</v>
      </c>
      <c r="B257" s="0" t="n">
        <v>3017.88</v>
      </c>
      <c r="C257" s="0" t="n">
        <v>88158.3</v>
      </c>
      <c r="D257" s="0" t="n">
        <v>386.94</v>
      </c>
      <c r="E257" s="0" t="n">
        <v>2583.6</v>
      </c>
      <c r="F257" s="0" t="n">
        <v>1035166</v>
      </c>
      <c r="G257" s="0" t="n">
        <v>1385.34</v>
      </c>
      <c r="H257" s="0" t="n">
        <v>196830</v>
      </c>
      <c r="I257" s="0" t="n">
        <v>0.5908</v>
      </c>
      <c r="J257" s="0" t="n">
        <v>1.7305</v>
      </c>
      <c r="K257" s="0" t="n">
        <v>7</v>
      </c>
      <c r="L257" s="0" t="n">
        <v>11.5</v>
      </c>
      <c r="M257" s="0" t="n">
        <v>8</v>
      </c>
      <c r="N257" s="0" t="n">
        <v>3.39</v>
      </c>
      <c r="O257" s="0" t="n">
        <v>4.1</v>
      </c>
      <c r="P257" s="0" t="n">
        <v>3.1</v>
      </c>
      <c r="R257" s="0" t="n">
        <f aca="false">1/I257</f>
        <v>1.6926201760325</v>
      </c>
      <c r="S257" s="0" t="n">
        <f aca="false">I257</f>
        <v>0.5908</v>
      </c>
      <c r="T257" s="0" t="n">
        <f aca="false">1/J257</f>
        <v>0.577867668303958</v>
      </c>
      <c r="U257" s="0" t="n">
        <f aca="false">J257</f>
        <v>1.7305</v>
      </c>
      <c r="V257" s="0" t="n">
        <f aca="false">S257/U257</f>
        <v>0.341404218433979</v>
      </c>
      <c r="W257" s="0" t="n">
        <f aca="false">1/V257</f>
        <v>2.92907921462424</v>
      </c>
      <c r="X257" s="0" t="n">
        <f aca="false">R258-R257</f>
        <v>0.000286544807183375</v>
      </c>
      <c r="Y257" s="0" t="n">
        <f aca="false">S258-S257</f>
        <v>-9.9999999999989E-005</v>
      </c>
      <c r="Z257" s="0" t="n">
        <f aca="false">T258-T257</f>
        <v>-0.00149879222326665</v>
      </c>
      <c r="AA257" s="0" t="n">
        <f aca="false">U258-U257</f>
        <v>0.00449999999999973</v>
      </c>
      <c r="AB257" s="0" t="n">
        <f aca="false">V258-V257</f>
        <v>-0.000943123333114026</v>
      </c>
      <c r="AC257" s="0" t="n">
        <f aca="false">W258-W257</f>
        <v>0.00811394603260895</v>
      </c>
      <c r="AD257" s="0" t="str">
        <f aca="false">INDEX($R$1:$W$1,MATCH(MAX(X257:AC257),X257:AC257,0))</f>
        <v>pound_to_SG</v>
      </c>
      <c r="AE257" s="0" t="n">
        <f aca="false">MATCH(MAX(X257:AC257),X257:AC257,0)</f>
        <v>6</v>
      </c>
      <c r="AF257" s="0" t="n">
        <f aca="false">IF(OR(AE257=1 , AE257=3),AF256+AG256*S257+AH256*U257,0)</f>
        <v>0</v>
      </c>
      <c r="AG257" s="0" t="n">
        <f aca="false">IF(OR(AE257=2 , AE257=5),AG256+AF256*R257+AH256*W257,0)</f>
        <v>0</v>
      </c>
      <c r="AH257" s="0" t="n">
        <f aca="false">IF(OR(AE257=4 , AE257=6),AH256+V257*AG256+AF256*T257,0)</f>
        <v>93034.841470656</v>
      </c>
      <c r="AI257" s="0" t="n">
        <f aca="false">AF257+AG257*I257+AH257*J257</f>
        <v>160996.79316497</v>
      </c>
    </row>
    <row r="258" customFormat="false" ht="12.8" hidden="false" customHeight="false" outlineLevel="0" collapsed="false">
      <c r="A258" s="0" t="n">
        <v>256</v>
      </c>
      <c r="B258" s="0" t="n">
        <v>3021.02</v>
      </c>
      <c r="C258" s="0" t="n">
        <v>106128.8</v>
      </c>
      <c r="D258" s="0" t="n">
        <v>386.88</v>
      </c>
      <c r="E258" s="0" t="n">
        <v>2597.8</v>
      </c>
      <c r="F258" s="0" t="n">
        <v>907611</v>
      </c>
      <c r="G258" s="0" t="n">
        <v>1377.46</v>
      </c>
      <c r="H258" s="0" t="n">
        <v>112504</v>
      </c>
      <c r="I258" s="0" t="n">
        <v>0.5907</v>
      </c>
      <c r="J258" s="0" t="n">
        <v>1.735</v>
      </c>
      <c r="K258" s="0" t="n">
        <v>7</v>
      </c>
      <c r="L258" s="0" t="n">
        <v>11.5</v>
      </c>
      <c r="M258" s="0" t="n">
        <v>8</v>
      </c>
      <c r="N258" s="0" t="n">
        <v>3.39</v>
      </c>
      <c r="O258" s="0" t="n">
        <v>4.1</v>
      </c>
      <c r="P258" s="0" t="n">
        <v>3.1</v>
      </c>
      <c r="R258" s="0" t="n">
        <f aca="false">1/I258</f>
        <v>1.69290672083968</v>
      </c>
      <c r="S258" s="0" t="n">
        <f aca="false">I258</f>
        <v>0.5907</v>
      </c>
      <c r="T258" s="0" t="n">
        <f aca="false">1/J258</f>
        <v>0.576368876080692</v>
      </c>
      <c r="U258" s="0" t="n">
        <f aca="false">J258</f>
        <v>1.735</v>
      </c>
      <c r="V258" s="0" t="n">
        <f aca="false">S258/U258</f>
        <v>0.340461095100865</v>
      </c>
      <c r="W258" s="0" t="n">
        <f aca="false">1/V258</f>
        <v>2.93719316065685</v>
      </c>
      <c r="X258" s="0" t="n">
        <f aca="false">R259-R258</f>
        <v>-0.00685040655878488</v>
      </c>
      <c r="Y258" s="0" t="n">
        <f aca="false">S259-S258</f>
        <v>0.00240000000000007</v>
      </c>
      <c r="Z258" s="0" t="n">
        <f aca="false">T259-T258</f>
        <v>-0.00477699268543585</v>
      </c>
      <c r="AA258" s="0" t="n">
        <f aca="false">U259-U258</f>
        <v>0.0145000000000002</v>
      </c>
      <c r="AB258" s="0" t="n">
        <f aca="false">V259-V258</f>
        <v>-0.00144994905913837</v>
      </c>
      <c r="AC258" s="0" t="n">
        <f aca="false">W259-W258</f>
        <v>0.0125623611775816</v>
      </c>
      <c r="AD258" s="0" t="str">
        <f aca="false">INDEX($R$1:$W$1,MATCH(MAX(X258:AC258),X258:AC258,0))</f>
        <v>pound_to_D</v>
      </c>
      <c r="AE258" s="0" t="n">
        <f aca="false">MATCH(MAX(X258:AC258),X258:AC258,0)</f>
        <v>4</v>
      </c>
      <c r="AF258" s="0" t="n">
        <f aca="false">IF(OR(AE258=1 , AE258=3),AF257+AG257*S258+AH257*U258,0)</f>
        <v>0</v>
      </c>
      <c r="AG258" s="0" t="n">
        <f aca="false">IF(OR(AE258=2 , AE258=5),AG257+AF257*R258+AH257*W258,0)</f>
        <v>0</v>
      </c>
      <c r="AH258" s="0" t="n">
        <f aca="false">IF(OR(AE258=4 , AE258=6),AH257+V258*AG257+AF257*T258,0)</f>
        <v>93034.841470656</v>
      </c>
      <c r="AI258" s="0" t="n">
        <f aca="false">AF258+AG258*I258+AH258*J258</f>
        <v>161415.449951588</v>
      </c>
    </row>
    <row r="259" customFormat="false" ht="12.8" hidden="false" customHeight="false" outlineLevel="0" collapsed="false">
      <c r="A259" s="0" t="n">
        <v>257</v>
      </c>
      <c r="B259" s="0" t="n">
        <v>3012.52</v>
      </c>
      <c r="C259" s="0" t="n">
        <v>77700.3</v>
      </c>
      <c r="D259" s="0" t="n">
        <v>388.26</v>
      </c>
      <c r="E259" s="0" t="n">
        <v>2644.2</v>
      </c>
      <c r="F259" s="0" t="n">
        <v>877802</v>
      </c>
      <c r="G259" s="0" t="n">
        <v>1357.04</v>
      </c>
      <c r="H259" s="0" t="n">
        <v>188228</v>
      </c>
      <c r="I259" s="0" t="n">
        <v>0.5931</v>
      </c>
      <c r="J259" s="0" t="n">
        <v>1.7495</v>
      </c>
      <c r="K259" s="0" t="n">
        <v>7</v>
      </c>
      <c r="L259" s="0" t="n">
        <v>11.5</v>
      </c>
      <c r="M259" s="0" t="n">
        <v>8</v>
      </c>
      <c r="N259" s="0" t="n">
        <v>2.92</v>
      </c>
      <c r="O259" s="0" t="n">
        <v>3.68</v>
      </c>
      <c r="P259" s="0" t="n">
        <v>2.33</v>
      </c>
      <c r="R259" s="0" t="n">
        <f aca="false">1/I259</f>
        <v>1.6860563142809</v>
      </c>
      <c r="S259" s="0" t="n">
        <f aca="false">I259</f>
        <v>0.5931</v>
      </c>
      <c r="T259" s="0" t="n">
        <f aca="false">1/J259</f>
        <v>0.571591883395256</v>
      </c>
      <c r="U259" s="0" t="n">
        <f aca="false">J259</f>
        <v>1.7495</v>
      </c>
      <c r="V259" s="0" t="n">
        <f aca="false">S259/U259</f>
        <v>0.339011146041726</v>
      </c>
      <c r="W259" s="0" t="n">
        <f aca="false">1/V259</f>
        <v>2.94975552183443</v>
      </c>
      <c r="X259" s="0" t="n">
        <f aca="false">R260-R259</f>
        <v>0.0120248539989469</v>
      </c>
      <c r="Y259" s="0" t="n">
        <f aca="false">S260-S259</f>
        <v>-0.00420000000000009</v>
      </c>
      <c r="Z259" s="0" t="n">
        <f aca="false">T260-T259</f>
        <v>0.00980346544195354</v>
      </c>
      <c r="AA259" s="0" t="n">
        <f aca="false">U260-U259</f>
        <v>-0.0295000000000001</v>
      </c>
      <c r="AB259" s="0" t="n">
        <f aca="false">V260-V259</f>
        <v>0.00337257488850634</v>
      </c>
      <c r="AC259" s="0" t="n">
        <f aca="false">W260-W259</f>
        <v>-0.029055912393098</v>
      </c>
      <c r="AD259" s="0" t="str">
        <f aca="false">INDEX($R$1:$W$1,MATCH(MAX(X259:AC259),X259:AC259,0))</f>
        <v>D_to_SG</v>
      </c>
      <c r="AE259" s="0" t="n">
        <f aca="false">MATCH(MAX(X259:AC259),X259:AC259,0)</f>
        <v>1</v>
      </c>
      <c r="AF259" s="0" t="n">
        <f aca="false">IF(OR(AE259=1 , AE259=3),AF258+AG258*S259+AH258*U259,0)</f>
        <v>162764.455152913</v>
      </c>
      <c r="AG259" s="0" t="n">
        <f aca="false">IF(OR(AE259=2 , AE259=5),AG258+AF258*R259+AH258*W259,0)</f>
        <v>0</v>
      </c>
      <c r="AH259" s="0" t="n">
        <f aca="false">IF(OR(AE259=4 , AE259=6),AH258+V259*AG258+AF258*T259,0)</f>
        <v>0</v>
      </c>
      <c r="AI259" s="0" t="n">
        <f aca="false">AF259+AG259*I259+AH259*J259</f>
        <v>162764.455152913</v>
      </c>
    </row>
    <row r="260" customFormat="false" ht="12.8" hidden="false" customHeight="false" outlineLevel="0" collapsed="false">
      <c r="A260" s="0" t="n">
        <v>258</v>
      </c>
      <c r="B260" s="0" t="n">
        <v>2946.34</v>
      </c>
      <c r="C260" s="0" t="n">
        <v>111070.5</v>
      </c>
      <c r="D260" s="0" t="n">
        <v>376.8</v>
      </c>
      <c r="E260" s="0" t="n">
        <v>2584.1</v>
      </c>
      <c r="F260" s="0" t="n">
        <v>611132</v>
      </c>
      <c r="G260" s="0" t="n">
        <v>1338.99</v>
      </c>
      <c r="H260" s="0" t="n">
        <v>157016</v>
      </c>
      <c r="I260" s="0" t="n">
        <v>0.5889</v>
      </c>
      <c r="J260" s="0" t="n">
        <v>1.72</v>
      </c>
      <c r="K260" s="0" t="n">
        <v>7</v>
      </c>
      <c r="L260" s="0" t="n">
        <v>11.5</v>
      </c>
      <c r="M260" s="0" t="n">
        <v>8</v>
      </c>
      <c r="N260" s="0" t="n">
        <v>2.92</v>
      </c>
      <c r="O260" s="0" t="n">
        <v>3.68</v>
      </c>
      <c r="P260" s="0" t="n">
        <v>2.33</v>
      </c>
      <c r="R260" s="0" t="n">
        <f aca="false">1/I260</f>
        <v>1.69808116827984</v>
      </c>
      <c r="S260" s="0" t="n">
        <f aca="false">I260</f>
        <v>0.5889</v>
      </c>
      <c r="T260" s="0" t="n">
        <f aca="false">1/J260</f>
        <v>0.581395348837209</v>
      </c>
      <c r="U260" s="0" t="n">
        <f aca="false">J260</f>
        <v>1.72</v>
      </c>
      <c r="V260" s="0" t="n">
        <f aca="false">S260/U260</f>
        <v>0.342383720930233</v>
      </c>
      <c r="W260" s="0" t="n">
        <f aca="false">1/V260</f>
        <v>2.92069960944133</v>
      </c>
      <c r="X260" s="0" t="n">
        <f aca="false">R261-R260</f>
        <v>-0.00316591404255551</v>
      </c>
      <c r="Y260" s="0" t="n">
        <f aca="false">S261-S260</f>
        <v>0.00109999999999999</v>
      </c>
      <c r="Z260" s="0" t="n">
        <f aca="false">T261-T260</f>
        <v>0.00408474483960564</v>
      </c>
      <c r="AA260" s="0" t="n">
        <f aca="false">U261-U260</f>
        <v>-0.012</v>
      </c>
      <c r="AB260" s="0" t="n">
        <f aca="false">V261-V260</f>
        <v>0.00304953433908828</v>
      </c>
      <c r="AC260" s="0" t="n">
        <f aca="false">W261-W260</f>
        <v>-0.0257843552040429</v>
      </c>
      <c r="AD260" s="0" t="str">
        <f aca="false">INDEX($R$1:$W$1,MATCH(MAX(X260:AC260),X260:AC260,0))</f>
        <v>D_to_pound</v>
      </c>
      <c r="AE260" s="0" t="n">
        <f aca="false">MATCH(MAX(X260:AC260),X260:AC260,0)</f>
        <v>3</v>
      </c>
      <c r="AF260" s="0" t="n">
        <f aca="false">IF(OR(AE260=1 , AE260=3),AF259+AG259*S260+AH259*U260,0)</f>
        <v>162764.455152913</v>
      </c>
      <c r="AG260" s="0" t="n">
        <f aca="false">IF(OR(AE260=2 , AE260=5),AG259+AF259*R260+AH259*W260,0)</f>
        <v>0</v>
      </c>
      <c r="AH260" s="0" t="n">
        <f aca="false">IF(OR(AE260=4 , AE260=6),AH259+V260*AG259+AF259*T260,0)</f>
        <v>0</v>
      </c>
      <c r="AI260" s="0" t="n">
        <f aca="false">AF260+AG260*I260+AH260*J260</f>
        <v>162764.455152913</v>
      </c>
    </row>
    <row r="261" customFormat="false" ht="12.8" hidden="false" customHeight="false" outlineLevel="0" collapsed="false">
      <c r="A261" s="0" t="n">
        <v>259</v>
      </c>
      <c r="B261" s="0" t="n">
        <v>3061.72</v>
      </c>
      <c r="C261" s="0" t="n">
        <v>99379.6</v>
      </c>
      <c r="D261" s="0" t="n">
        <v>392.8</v>
      </c>
      <c r="E261" s="0" t="n">
        <v>2579</v>
      </c>
      <c r="F261" s="0" t="n">
        <v>768860</v>
      </c>
      <c r="G261" s="0" t="n">
        <v>1370.23</v>
      </c>
      <c r="H261" s="0" t="n">
        <v>211014</v>
      </c>
      <c r="I261" s="0" t="n">
        <v>0.59</v>
      </c>
      <c r="J261" s="0" t="n">
        <v>1.708</v>
      </c>
      <c r="K261" s="0" t="n">
        <v>7.25</v>
      </c>
      <c r="L261" s="0" t="n">
        <v>11.5</v>
      </c>
      <c r="M261" s="0" t="n">
        <v>8</v>
      </c>
      <c r="N261" s="0" t="n">
        <v>2.92</v>
      </c>
      <c r="O261" s="0" t="n">
        <v>3.68</v>
      </c>
      <c r="P261" s="0" t="n">
        <v>2.33</v>
      </c>
      <c r="R261" s="0" t="n">
        <f aca="false">1/I261</f>
        <v>1.69491525423729</v>
      </c>
      <c r="S261" s="0" t="n">
        <f aca="false">I261</f>
        <v>0.59</v>
      </c>
      <c r="T261" s="0" t="n">
        <f aca="false">1/J261</f>
        <v>0.585480093676815</v>
      </c>
      <c r="U261" s="0" t="n">
        <f aca="false">J261</f>
        <v>1.708</v>
      </c>
      <c r="V261" s="0" t="n">
        <f aca="false">S261/U261</f>
        <v>0.345433255269321</v>
      </c>
      <c r="W261" s="0" t="n">
        <f aca="false">1/V261</f>
        <v>2.89491525423729</v>
      </c>
      <c r="X261" s="0" t="n">
        <f aca="false">R262-R261</f>
        <v>0.00316591404255551</v>
      </c>
      <c r="Y261" s="0" t="n">
        <f aca="false">S262-S261</f>
        <v>-0.00109999999999999</v>
      </c>
      <c r="Z261" s="0" t="n">
        <f aca="false">T262-T261</f>
        <v>0.00292826172183169</v>
      </c>
      <c r="AA261" s="0" t="n">
        <f aca="false">U262-U261</f>
        <v>-0.00849999999999995</v>
      </c>
      <c r="AB261" s="0" t="n">
        <f aca="false">V262-V261</f>
        <v>0.00108042522494217</v>
      </c>
      <c r="AC261" s="0" t="n">
        <f aca="false">W262-W261</f>
        <v>-0.00902630874569388</v>
      </c>
      <c r="AD261" s="0" t="str">
        <f aca="false">INDEX($R$1:$W$1,MATCH(MAX(X261:AC261),X261:AC261,0))</f>
        <v>D_to_SG</v>
      </c>
      <c r="AE261" s="0" t="n">
        <f aca="false">MATCH(MAX(X261:AC261),X261:AC261,0)</f>
        <v>1</v>
      </c>
      <c r="AF261" s="0" t="n">
        <f aca="false">IF(OR(AE261=1 , AE261=3),AF260+AG260*S261+AH260*U261,0)</f>
        <v>162764.455152913</v>
      </c>
      <c r="AG261" s="0" t="n">
        <f aca="false">IF(OR(AE261=2 , AE261=5),AG260+AF260*R261+AH260*W261,0)</f>
        <v>0</v>
      </c>
      <c r="AH261" s="0" t="n">
        <f aca="false">IF(OR(AE261=4 , AE261=6),AH260+V261*AG260+AF260*T261,0)</f>
        <v>0</v>
      </c>
      <c r="AI261" s="0" t="n">
        <f aca="false">AF261+AG261*I261+AH261*J261</f>
        <v>162764.455152913</v>
      </c>
    </row>
    <row r="262" customFormat="false" ht="12.8" hidden="false" customHeight="false" outlineLevel="0" collapsed="false">
      <c r="A262" s="0" t="n">
        <v>260</v>
      </c>
      <c r="B262" s="0" t="n">
        <v>3040.92</v>
      </c>
      <c r="C262" s="0" t="n">
        <v>103226.4</v>
      </c>
      <c r="D262" s="0" t="n">
        <v>387.94</v>
      </c>
      <c r="E262" s="0" t="n">
        <v>2561.1</v>
      </c>
      <c r="F262" s="0" t="n">
        <v>777650</v>
      </c>
      <c r="G262" s="0" t="n">
        <v>1424.58</v>
      </c>
      <c r="I262" s="0" t="n">
        <v>0.5889</v>
      </c>
      <c r="J262" s="0" t="n">
        <v>1.6995</v>
      </c>
      <c r="K262" s="0" t="n">
        <v>7.25</v>
      </c>
      <c r="L262" s="0" t="n">
        <v>11.5</v>
      </c>
      <c r="M262" s="0" t="n">
        <v>8</v>
      </c>
      <c r="N262" s="0" t="n">
        <v>2.92</v>
      </c>
      <c r="O262" s="0" t="n">
        <v>3.68</v>
      </c>
      <c r="P262" s="0" t="n">
        <v>2.33</v>
      </c>
      <c r="R262" s="0" t="n">
        <f aca="false">1/I262</f>
        <v>1.69808116827984</v>
      </c>
      <c r="S262" s="0" t="n">
        <f aca="false">I262</f>
        <v>0.5889</v>
      </c>
      <c r="T262" s="0" t="n">
        <f aca="false">1/J262</f>
        <v>0.588408355398647</v>
      </c>
      <c r="U262" s="0" t="n">
        <f aca="false">J262</f>
        <v>1.6995</v>
      </c>
      <c r="V262" s="0" t="n">
        <f aca="false">S262/U262</f>
        <v>0.346513680494263</v>
      </c>
      <c r="W262" s="0" t="n">
        <f aca="false">1/V262</f>
        <v>2.88588894549159</v>
      </c>
      <c r="X262" s="0" t="n">
        <f aca="false">R263-R262</f>
        <v>-0.00517444744016204</v>
      </c>
      <c r="Y262" s="0" t="n">
        <f aca="false">S263-S262</f>
        <v>0.00180000000000002</v>
      </c>
      <c r="Z262" s="0" t="n">
        <f aca="false">T263-T262</f>
        <v>-0.014520263576552</v>
      </c>
      <c r="AA262" s="0" t="n">
        <f aca="false">U263-U262</f>
        <v>0.0430000000000002</v>
      </c>
      <c r="AB262" s="0" t="n">
        <f aca="false">V263-V262</f>
        <v>-0.00751798465495168</v>
      </c>
      <c r="AC262" s="0" t="n">
        <f aca="false">W263-W262</f>
        <v>0.0640010155715509</v>
      </c>
      <c r="AD262" s="0" t="str">
        <f aca="false">INDEX($R$1:$W$1,MATCH(MAX(X262:AC262),X262:AC262,0))</f>
        <v>pound_to_SG</v>
      </c>
      <c r="AE262" s="0" t="n">
        <f aca="false">MATCH(MAX(X262:AC262),X262:AC262,0)</f>
        <v>6</v>
      </c>
      <c r="AF262" s="0" t="n">
        <f aca="false">IF(OR(AE262=1 , AE262=3),AF261+AG261*S262+AH261*U262,0)</f>
        <v>0</v>
      </c>
      <c r="AG262" s="0" t="n">
        <f aca="false">IF(OR(AE262=2 , AE262=5),AG261+AF261*R262+AH261*W262,0)</f>
        <v>0</v>
      </c>
      <c r="AH262" s="0" t="n">
        <f aca="false">IF(OR(AE262=4 , AE262=6),AH261+V262*AG261+AF261*T262,0)</f>
        <v>95771.9653738821</v>
      </c>
      <c r="AI262" s="0" t="n">
        <f aca="false">AF262+AG262*I262+AH262*J262</f>
        <v>162764.455152913</v>
      </c>
    </row>
    <row r="263" customFormat="false" ht="12.8" hidden="false" customHeight="false" outlineLevel="0" collapsed="false">
      <c r="A263" s="0" t="n">
        <v>261</v>
      </c>
      <c r="B263" s="0" t="n">
        <v>3071.78</v>
      </c>
      <c r="C263" s="0" t="n">
        <v>94987.8</v>
      </c>
      <c r="D263" s="0" t="n">
        <v>392.96</v>
      </c>
      <c r="E263" s="0" t="n">
        <v>2577.1</v>
      </c>
      <c r="F263" s="0" t="n">
        <v>846762</v>
      </c>
      <c r="G263" s="0" t="n">
        <v>1402.5</v>
      </c>
      <c r="H263" s="0" t="n">
        <v>300670</v>
      </c>
      <c r="I263" s="0" t="n">
        <v>0.5907</v>
      </c>
      <c r="J263" s="0" t="n">
        <v>1.7425</v>
      </c>
      <c r="K263" s="0" t="n">
        <v>7.25</v>
      </c>
      <c r="L263" s="0" t="n">
        <v>11.5</v>
      </c>
      <c r="M263" s="0" t="n">
        <v>8</v>
      </c>
      <c r="N263" s="0" t="n">
        <v>2.92</v>
      </c>
      <c r="O263" s="0" t="n">
        <v>3.68</v>
      </c>
      <c r="P263" s="0" t="n">
        <v>2.33</v>
      </c>
      <c r="R263" s="0" t="n">
        <f aca="false">1/I263</f>
        <v>1.69290672083968</v>
      </c>
      <c r="S263" s="0" t="n">
        <f aca="false">I263</f>
        <v>0.5907</v>
      </c>
      <c r="T263" s="0" t="n">
        <f aca="false">1/J263</f>
        <v>0.573888091822095</v>
      </c>
      <c r="U263" s="0" t="n">
        <f aca="false">J263</f>
        <v>1.7425</v>
      </c>
      <c r="V263" s="0" t="n">
        <f aca="false">S263/U263</f>
        <v>0.338995695839311</v>
      </c>
      <c r="W263" s="0" t="n">
        <f aca="false">1/V263</f>
        <v>2.94988996106315</v>
      </c>
      <c r="X263" s="0" t="n">
        <f aca="false">R264-R263</f>
        <v>-0.013927540181522</v>
      </c>
      <c r="Y263" s="0" t="n">
        <f aca="false">S264-S263</f>
        <v>0.00490000000000002</v>
      </c>
      <c r="Z263" s="0" t="n">
        <f aca="false">T264-T263</f>
        <v>-0.00971319760488731</v>
      </c>
      <c r="AA263" s="0" t="n">
        <f aca="false">U264-U263</f>
        <v>0.0299999999999998</v>
      </c>
      <c r="AB263" s="0" t="n">
        <f aca="false">V264-V263</f>
        <v>-0.00297312884354262</v>
      </c>
      <c r="AC263" s="0" t="n">
        <f aca="false">W264-W263</f>
        <v>0.0261006366534429</v>
      </c>
      <c r="AD263" s="0" t="str">
        <f aca="false">INDEX($R$1:$W$1,MATCH(MAX(X263:AC263),X263:AC263,0))</f>
        <v>pound_to_D</v>
      </c>
      <c r="AE263" s="0" t="n">
        <f aca="false">MATCH(MAX(X263:AC263),X263:AC263,0)</f>
        <v>4</v>
      </c>
      <c r="AF263" s="0" t="n">
        <f aca="false">IF(OR(AE263=1 , AE263=3),AF262+AG262*S263+AH262*U263,0)</f>
        <v>0</v>
      </c>
      <c r="AG263" s="0" t="n">
        <f aca="false">IF(OR(AE263=2 , AE263=5),AG262+AF262*R263+AH262*W263,0)</f>
        <v>0</v>
      </c>
      <c r="AH263" s="0" t="n">
        <f aca="false">IF(OR(AE263=4 , AE263=6),AH262+V263*AG262+AF262*T263,0)</f>
        <v>95771.9653738821</v>
      </c>
      <c r="AI263" s="0" t="n">
        <f aca="false">AF263+AG263*I263+AH263*J263</f>
        <v>166882.64966399</v>
      </c>
    </row>
    <row r="264" customFormat="false" ht="12.8" hidden="false" customHeight="false" outlineLevel="0" collapsed="false">
      <c r="A264" s="0" t="n">
        <v>262</v>
      </c>
      <c r="B264" s="0" t="n">
        <v>3038.46</v>
      </c>
      <c r="C264" s="0" t="n">
        <v>80204.8</v>
      </c>
      <c r="D264" s="0" t="n">
        <v>389.97</v>
      </c>
      <c r="E264" s="0" t="n">
        <v>2534.2</v>
      </c>
      <c r="F264" s="0" t="n">
        <v>760415</v>
      </c>
      <c r="G264" s="0" t="n">
        <v>1443.79</v>
      </c>
      <c r="H264" s="0" t="n">
        <v>243341</v>
      </c>
      <c r="I264" s="0" t="n">
        <v>0.5956</v>
      </c>
      <c r="J264" s="0" t="n">
        <v>1.7725</v>
      </c>
      <c r="K264" s="0" t="n">
        <v>7.25</v>
      </c>
      <c r="L264" s="0" t="n">
        <v>11.5</v>
      </c>
      <c r="M264" s="0" t="n">
        <v>7.5</v>
      </c>
      <c r="N264" s="0" t="n">
        <v>2.99</v>
      </c>
      <c r="O264" s="0" t="n">
        <v>4.31</v>
      </c>
      <c r="P264" s="0" t="n">
        <v>2.55</v>
      </c>
      <c r="R264" s="0" t="n">
        <f aca="false">1/I264</f>
        <v>1.67897918065816</v>
      </c>
      <c r="S264" s="0" t="n">
        <f aca="false">I264</f>
        <v>0.5956</v>
      </c>
      <c r="T264" s="0" t="n">
        <f aca="false">1/J264</f>
        <v>0.564174894217207</v>
      </c>
      <c r="U264" s="0" t="n">
        <f aca="false">J264</f>
        <v>1.7725</v>
      </c>
      <c r="V264" s="0" t="n">
        <f aca="false">S264/U264</f>
        <v>0.336022566995769</v>
      </c>
      <c r="W264" s="0" t="n">
        <f aca="false">1/V264</f>
        <v>2.97599059771659</v>
      </c>
      <c r="X264" s="0" t="n">
        <f aca="false">R265-R264</f>
        <v>-0.000563604961617337</v>
      </c>
      <c r="Y264" s="0" t="n">
        <f aca="false">S265-S264</f>
        <v>0.000199999999999978</v>
      </c>
      <c r="Z264" s="0" t="n">
        <f aca="false">T265-T264</f>
        <v>-0.000159101775018988</v>
      </c>
      <c r="AA264" s="0" t="n">
        <f aca="false">U265-U264</f>
        <v>0.000500000000000167</v>
      </c>
      <c r="AB264" s="0" t="n">
        <f aca="false">V265-V264</f>
        <v>1.8042141287089E-005</v>
      </c>
      <c r="AC264" s="0" t="n">
        <f aca="false">W265-W264</f>
        <v>-0.000159782006618148</v>
      </c>
      <c r="AD264" s="0" t="str">
        <f aca="false">INDEX($R$1:$W$1,MATCH(MAX(X264:AC264),X264:AC264,0))</f>
        <v>pound_to_D</v>
      </c>
      <c r="AE264" s="0" t="n">
        <f aca="false">MATCH(MAX(X264:AC264),X264:AC264,0)</f>
        <v>4</v>
      </c>
      <c r="AF264" s="0" t="n">
        <f aca="false">IF(OR(AE264=1 , AE264=3),AF263+AG263*S264+AH263*U264,0)</f>
        <v>0</v>
      </c>
      <c r="AG264" s="0" t="n">
        <f aca="false">IF(OR(AE264=2 , AE264=5),AG263+AF263*R264+AH263*W264,0)</f>
        <v>0</v>
      </c>
      <c r="AH264" s="0" t="n">
        <f aca="false">IF(OR(AE264=4 , AE264=6),AH263+V264*AG263+AF263*T264,0)</f>
        <v>95771.9653738821</v>
      </c>
      <c r="AI264" s="0" t="n">
        <f aca="false">AF264+AG264*I264+AH264*J264</f>
        <v>169755.808625206</v>
      </c>
    </row>
    <row r="265" customFormat="false" ht="12.8" hidden="false" customHeight="false" outlineLevel="0" collapsed="false">
      <c r="A265" s="0" t="n">
        <v>263</v>
      </c>
      <c r="B265" s="0" t="n">
        <v>3065.3</v>
      </c>
      <c r="C265" s="0" t="n">
        <v>87095.1</v>
      </c>
      <c r="D265" s="0" t="n">
        <v>397.41</v>
      </c>
      <c r="E265" s="0" t="n">
        <v>2546.5</v>
      </c>
      <c r="F265" s="0" t="n">
        <v>916842</v>
      </c>
      <c r="G265" s="0" t="n">
        <v>1472.41</v>
      </c>
      <c r="H265" s="0" t="n">
        <v>599427</v>
      </c>
      <c r="I265" s="0" t="n">
        <v>0.5958</v>
      </c>
      <c r="J265" s="0" t="n">
        <v>1.773</v>
      </c>
      <c r="K265" s="0" t="n">
        <v>7.25</v>
      </c>
      <c r="L265" s="0" t="n">
        <v>11.5</v>
      </c>
      <c r="M265" s="0" t="n">
        <v>7.5</v>
      </c>
      <c r="N265" s="0" t="n">
        <v>2.99</v>
      </c>
      <c r="O265" s="0" t="n">
        <v>4.31</v>
      </c>
      <c r="P265" s="0" t="n">
        <v>2.55</v>
      </c>
      <c r="R265" s="0" t="n">
        <f aca="false">1/I265</f>
        <v>1.67841557569654</v>
      </c>
      <c r="S265" s="0" t="n">
        <f aca="false">I265</f>
        <v>0.5958</v>
      </c>
      <c r="T265" s="0" t="n">
        <f aca="false">1/J265</f>
        <v>0.564015792442188</v>
      </c>
      <c r="U265" s="0" t="n">
        <f aca="false">J265</f>
        <v>1.773</v>
      </c>
      <c r="V265" s="0" t="n">
        <f aca="false">S265/U265</f>
        <v>0.336040609137056</v>
      </c>
      <c r="W265" s="0" t="n">
        <f aca="false">1/V265</f>
        <v>2.97583081570997</v>
      </c>
      <c r="X265" s="0" t="n">
        <f aca="false">R266-R265</f>
        <v>-0.0147988729848474</v>
      </c>
      <c r="Y265" s="0" t="n">
        <f aca="false">S266-S265</f>
        <v>0.00530000000000008</v>
      </c>
      <c r="Z265" s="0" t="n">
        <f aca="false">T266-T265</f>
        <v>-0.00737788540071882</v>
      </c>
      <c r="AA265" s="0" t="n">
        <f aca="false">U266-U265</f>
        <v>0.0234999999999999</v>
      </c>
      <c r="AB265" s="0" t="n">
        <f aca="false">V266-V265</f>
        <v>-0.0014455632144284</v>
      </c>
      <c r="AC265" s="0" t="n">
        <f aca="false">W266-W265</f>
        <v>0.0128565907115901</v>
      </c>
      <c r="AD265" s="0" t="str">
        <f aca="false">INDEX($R$1:$W$1,MATCH(MAX(X265:AC265),X265:AC265,0))</f>
        <v>pound_to_D</v>
      </c>
      <c r="AE265" s="0" t="n">
        <f aca="false">MATCH(MAX(X265:AC265),X265:AC265,0)</f>
        <v>4</v>
      </c>
      <c r="AF265" s="0" t="n">
        <f aca="false">IF(OR(AE265=1 , AE265=3),AF264+AG264*S265+AH264*U265,0)</f>
        <v>0</v>
      </c>
      <c r="AG265" s="0" t="n">
        <f aca="false">IF(OR(AE265=2 , AE265=5),AG264+AF264*R265+AH264*W265,0)</f>
        <v>0</v>
      </c>
      <c r="AH265" s="0" t="n">
        <f aca="false">IF(OR(AE265=4 , AE265=6),AH264+V265*AG264+AF264*T265,0)</f>
        <v>95771.9653738821</v>
      </c>
      <c r="AI265" s="0" t="n">
        <f aca="false">AF265+AG265*I265+AH265*J265</f>
        <v>169803.694607893</v>
      </c>
    </row>
    <row r="266" customFormat="false" ht="12.8" hidden="false" customHeight="false" outlineLevel="0" collapsed="false">
      <c r="A266" s="0" t="n">
        <v>264</v>
      </c>
      <c r="B266" s="0" t="n">
        <v>2930</v>
      </c>
      <c r="C266" s="0" t="n">
        <v>126330.7</v>
      </c>
      <c r="D266" s="0" t="n">
        <v>378.53</v>
      </c>
      <c r="E266" s="0" t="n">
        <v>2472.6</v>
      </c>
      <c r="F266" s="0" t="n">
        <v>1030238</v>
      </c>
      <c r="G266" s="0" t="n">
        <v>1443.15</v>
      </c>
      <c r="H266" s="0" t="n">
        <v>372288</v>
      </c>
      <c r="I266" s="0" t="n">
        <v>0.6011</v>
      </c>
      <c r="J266" s="0" t="n">
        <v>1.7965</v>
      </c>
      <c r="K266" s="0" t="n">
        <v>7.25</v>
      </c>
      <c r="L266" s="0" t="n">
        <v>11.5</v>
      </c>
      <c r="M266" s="0" t="n">
        <v>7.5</v>
      </c>
      <c r="N266" s="0" t="n">
        <v>2.99</v>
      </c>
      <c r="O266" s="0" t="n">
        <v>4.31</v>
      </c>
      <c r="P266" s="0" t="n">
        <v>2.55</v>
      </c>
      <c r="R266" s="0" t="n">
        <f aca="false">1/I266</f>
        <v>1.6636167027117</v>
      </c>
      <c r="S266" s="0" t="n">
        <f aca="false">I266</f>
        <v>0.6011</v>
      </c>
      <c r="T266" s="0" t="n">
        <f aca="false">1/J266</f>
        <v>0.55663790704147</v>
      </c>
      <c r="U266" s="0" t="n">
        <f aca="false">J266</f>
        <v>1.7965</v>
      </c>
      <c r="V266" s="0" t="n">
        <f aca="false">S266/U266</f>
        <v>0.334595045922627</v>
      </c>
      <c r="W266" s="0" t="n">
        <f aca="false">1/V266</f>
        <v>2.98868740642156</v>
      </c>
      <c r="X266" s="0" t="n">
        <f aca="false">R267-R266</f>
        <v>0.00444001121657833</v>
      </c>
      <c r="Y266" s="0" t="n">
        <f aca="false">S267-S266</f>
        <v>-0.00160000000000005</v>
      </c>
      <c r="Z266" s="0" t="n">
        <f aca="false">T267-T266</f>
        <v>0.00881304008886696</v>
      </c>
      <c r="AA266" s="0" t="n">
        <f aca="false">U267-U266</f>
        <v>-0.028</v>
      </c>
      <c r="AB266" s="0" t="n">
        <f aca="false">V267-V266</f>
        <v>0.00439279688200933</v>
      </c>
      <c r="AC266" s="0" t="n">
        <f aca="false">W267-W266</f>
        <v>-0.0387291078394085</v>
      </c>
      <c r="AD266" s="0" t="str">
        <f aca="false">INDEX($R$1:$W$1,MATCH(MAX(X266:AC266),X266:AC266,0))</f>
        <v>D_to_pound</v>
      </c>
      <c r="AE266" s="0" t="n">
        <f aca="false">MATCH(MAX(X266:AC266),X266:AC266,0)</f>
        <v>3</v>
      </c>
      <c r="AF266" s="0" t="n">
        <f aca="false">IF(OR(AE266=1 , AE266=3),AF265+AG265*S266+AH265*U266,0)</f>
        <v>172054.335794179</v>
      </c>
      <c r="AG266" s="0" t="n">
        <f aca="false">IF(OR(AE266=2 , AE266=5),AG265+AF265*R266+AH265*W266,0)</f>
        <v>0</v>
      </c>
      <c r="AH266" s="0" t="n">
        <f aca="false">IF(OR(AE266=4 , AE266=6),AH265+V266*AG265+AF265*T266,0)</f>
        <v>0</v>
      </c>
      <c r="AI266" s="0" t="n">
        <f aca="false">AF266+AG266*I266+AH266*J266</f>
        <v>172054.335794179</v>
      </c>
    </row>
    <row r="267" customFormat="false" ht="12.8" hidden="false" customHeight="false" outlineLevel="0" collapsed="false">
      <c r="A267" s="0" t="n">
        <v>265</v>
      </c>
      <c r="B267" s="0" t="n">
        <v>2900</v>
      </c>
      <c r="C267" s="0" t="n">
        <v>100190.3</v>
      </c>
      <c r="D267" s="0" t="n">
        <v>376.55</v>
      </c>
      <c r="E267" s="0" t="n">
        <v>2447.5</v>
      </c>
      <c r="F267" s="0" t="n">
        <v>909324</v>
      </c>
      <c r="G267" s="0" t="n">
        <v>1456.4</v>
      </c>
      <c r="H267" s="0" t="n">
        <v>160978</v>
      </c>
      <c r="I267" s="0" t="n">
        <v>0.5995</v>
      </c>
      <c r="J267" s="0" t="n">
        <v>1.7685</v>
      </c>
      <c r="K267" s="0" t="n">
        <v>7.25</v>
      </c>
      <c r="L267" s="0" t="n">
        <v>11.5</v>
      </c>
      <c r="M267" s="0" t="n">
        <v>7.5</v>
      </c>
      <c r="N267" s="0" t="n">
        <v>2.99</v>
      </c>
      <c r="O267" s="0" t="n">
        <v>4.31</v>
      </c>
      <c r="P267" s="0" t="n">
        <v>2.55</v>
      </c>
      <c r="R267" s="0" t="n">
        <f aca="false">1/I267</f>
        <v>1.66805671392827</v>
      </c>
      <c r="S267" s="0" t="n">
        <f aca="false">I267</f>
        <v>0.5995</v>
      </c>
      <c r="T267" s="0" t="n">
        <f aca="false">1/J267</f>
        <v>0.565450947130336</v>
      </c>
      <c r="U267" s="0" t="n">
        <f aca="false">J267</f>
        <v>1.7685</v>
      </c>
      <c r="V267" s="0" t="n">
        <f aca="false">S267/U267</f>
        <v>0.338987842804637</v>
      </c>
      <c r="W267" s="0" t="n">
        <f aca="false">1/V267</f>
        <v>2.94995829858215</v>
      </c>
      <c r="X267" s="0" t="n">
        <f aca="false">R268-R267</f>
        <v>-0.00665116483373929</v>
      </c>
      <c r="Y267" s="0" t="n">
        <f aca="false">S268-S267</f>
        <v>0.00239999999999996</v>
      </c>
      <c r="Z267" s="0" t="n">
        <f aca="false">T268-T267</f>
        <v>-0.00396863382320567</v>
      </c>
      <c r="AA267" s="0" t="n">
        <f aca="false">U268-U267</f>
        <v>0.0125000000000002</v>
      </c>
      <c r="AB267" s="0" t="n">
        <f aca="false">V268-V267</f>
        <v>-0.0010316384250747</v>
      </c>
      <c r="AC267" s="0" t="n">
        <f aca="false">W268-W267</f>
        <v>0.0090049843552138</v>
      </c>
      <c r="AD267" s="0" t="str">
        <f aca="false">INDEX($R$1:$W$1,MATCH(MAX(X267:AC267),X267:AC267,0))</f>
        <v>pound_to_D</v>
      </c>
      <c r="AE267" s="0" t="n">
        <f aca="false">MATCH(MAX(X267:AC267),X267:AC267,0)</f>
        <v>4</v>
      </c>
      <c r="AF267" s="0" t="n">
        <f aca="false">IF(OR(AE267=1 , AE267=3),AF266+AG266*S267+AH266*U267,0)</f>
        <v>0</v>
      </c>
      <c r="AG267" s="0" t="n">
        <f aca="false">IF(OR(AE267=2 , AE267=5),AG266+AF266*R267+AH266*W267,0)</f>
        <v>0</v>
      </c>
      <c r="AH267" s="0" t="n">
        <f aca="false">IF(OR(AE267=4 , AE267=6),AH266+V267*AG266+AF266*T267,0)</f>
        <v>97288.2871326996</v>
      </c>
      <c r="AI267" s="0" t="n">
        <f aca="false">AF267+AG267*I267+AH267*J267</f>
        <v>172054.335794179</v>
      </c>
    </row>
    <row r="268" customFormat="false" ht="12.8" hidden="false" customHeight="false" outlineLevel="0" collapsed="false">
      <c r="A268" s="0" t="n">
        <v>266</v>
      </c>
      <c r="B268" s="0" t="n">
        <v>2911.7</v>
      </c>
      <c r="C268" s="0" t="n">
        <v>64767.1</v>
      </c>
      <c r="D268" s="0" t="n">
        <v>380.07</v>
      </c>
      <c r="E268" s="0" t="n">
        <v>2423.8</v>
      </c>
      <c r="F268" s="0" t="n">
        <v>866279</v>
      </c>
      <c r="G268" s="0" t="n">
        <v>1438.44</v>
      </c>
      <c r="H268" s="0" t="n">
        <v>120719</v>
      </c>
      <c r="I268" s="0" t="n">
        <v>0.6019</v>
      </c>
      <c r="J268" s="0" t="n">
        <v>1.781</v>
      </c>
      <c r="K268" s="0" t="n">
        <v>7.25</v>
      </c>
      <c r="L268" s="0" t="n">
        <v>11.5</v>
      </c>
      <c r="M268" s="0" t="n">
        <v>7.5</v>
      </c>
      <c r="N268" s="0" t="n">
        <v>3.06</v>
      </c>
      <c r="O268" s="0" t="n">
        <v>4.46</v>
      </c>
      <c r="P268" s="0" t="n">
        <v>2.96</v>
      </c>
      <c r="R268" s="0" t="n">
        <f aca="false">1/I268</f>
        <v>1.66140554909453</v>
      </c>
      <c r="S268" s="0" t="n">
        <f aca="false">I268</f>
        <v>0.6019</v>
      </c>
      <c r="T268" s="0" t="n">
        <f aca="false">1/J268</f>
        <v>0.561482313307131</v>
      </c>
      <c r="U268" s="0" t="n">
        <f aca="false">J268</f>
        <v>1.781</v>
      </c>
      <c r="V268" s="0" t="n">
        <f aca="false">S268/U268</f>
        <v>0.337956204379562</v>
      </c>
      <c r="W268" s="0" t="n">
        <f aca="false">1/V268</f>
        <v>2.95896328293737</v>
      </c>
      <c r="X268" s="0" t="n">
        <f aca="false">R269-R268</f>
        <v>-0.0079663956553806</v>
      </c>
      <c r="Y268" s="0" t="n">
        <f aca="false">S269-S268</f>
        <v>0.00290000000000001</v>
      </c>
      <c r="Z268" s="0" t="n">
        <f aca="false">T269-T268</f>
        <v>-0.0077724572716934</v>
      </c>
      <c r="AA268" s="0" t="n">
        <f aca="false">U269-U268</f>
        <v>0.0249999999999999</v>
      </c>
      <c r="AB268" s="0" t="n">
        <f aca="false">V269-V268</f>
        <v>-0.00307248344932948</v>
      </c>
      <c r="AC268" s="0" t="n">
        <f aca="false">W269-W268</f>
        <v>0.0271478281737458</v>
      </c>
      <c r="AD268" s="0" t="str">
        <f aca="false">INDEX($R$1:$W$1,MATCH(MAX(X268:AC268),X268:AC268,0))</f>
        <v>pound_to_SG</v>
      </c>
      <c r="AE268" s="0" t="n">
        <f aca="false">MATCH(MAX(X268:AC268),X268:AC268,0)</f>
        <v>6</v>
      </c>
      <c r="AF268" s="0" t="n">
        <f aca="false">IF(OR(AE268=1 , AE268=3),AF267+AG267*S268+AH267*U268,0)</f>
        <v>0</v>
      </c>
      <c r="AG268" s="0" t="n">
        <f aca="false">IF(OR(AE268=2 , AE268=5),AG267+AF267*R268+AH267*W268,0)</f>
        <v>0</v>
      </c>
      <c r="AH268" s="0" t="n">
        <f aca="false">IF(OR(AE268=4 , AE268=6),AH267+V268*AG267+AF267*T268,0)</f>
        <v>97288.2871326996</v>
      </c>
      <c r="AI268" s="0" t="n">
        <f aca="false">AF268+AG268*I268+AH268*J268</f>
        <v>173270.439383338</v>
      </c>
    </row>
    <row r="269" customFormat="false" ht="12.8" hidden="false" customHeight="false" outlineLevel="0" collapsed="false">
      <c r="A269" s="0" t="n">
        <v>267</v>
      </c>
      <c r="B269" s="0" t="n">
        <v>2865.4</v>
      </c>
      <c r="C269" s="0" t="n">
        <v>100469.6</v>
      </c>
      <c r="D269" s="0" t="n">
        <v>377.7</v>
      </c>
      <c r="E269" s="0" t="n">
        <v>2380.2</v>
      </c>
      <c r="F269" s="0" t="n">
        <v>942148</v>
      </c>
      <c r="G269" s="0" t="n">
        <v>1422.73</v>
      </c>
      <c r="H269" s="0" t="n">
        <v>124517</v>
      </c>
      <c r="I269" s="0" t="n">
        <v>0.6048</v>
      </c>
      <c r="J269" s="0" t="n">
        <v>1.806</v>
      </c>
      <c r="K269" s="0" t="n">
        <v>7.25</v>
      </c>
      <c r="L269" s="0" t="n">
        <v>11.5</v>
      </c>
      <c r="M269" s="0" t="n">
        <v>7.5</v>
      </c>
      <c r="N269" s="0" t="n">
        <v>3.06</v>
      </c>
      <c r="O269" s="0" t="n">
        <v>4.46</v>
      </c>
      <c r="P269" s="0" t="n">
        <v>2.96</v>
      </c>
      <c r="R269" s="0" t="n">
        <f aca="false">1/I269</f>
        <v>1.65343915343915</v>
      </c>
      <c r="S269" s="0" t="n">
        <f aca="false">I269</f>
        <v>0.6048</v>
      </c>
      <c r="T269" s="0" t="n">
        <f aca="false">1/J269</f>
        <v>0.553709856035437</v>
      </c>
      <c r="U269" s="0" t="n">
        <f aca="false">J269</f>
        <v>1.806</v>
      </c>
      <c r="V269" s="0" t="n">
        <f aca="false">S269/U269</f>
        <v>0.334883720930233</v>
      </c>
      <c r="W269" s="0" t="n">
        <f aca="false">1/V269</f>
        <v>2.98611111111111</v>
      </c>
      <c r="X269" s="0" t="n">
        <f aca="false">R270-R269</f>
        <v>-0.0068065171803029</v>
      </c>
      <c r="Y269" s="0" t="n">
        <f aca="false">S270-S269</f>
        <v>0.00250000000000006</v>
      </c>
      <c r="Z269" s="0" t="n">
        <f aca="false">T270-T269</f>
        <v>-0.00756021103270665</v>
      </c>
      <c r="AA269" s="0" t="n">
        <f aca="false">U270-U269</f>
        <v>0.0249999999999999</v>
      </c>
      <c r="AB269" s="0" t="n">
        <f aca="false">V270-V269</f>
        <v>-0.00320704152007412</v>
      </c>
      <c r="AC269" s="0" t="n">
        <f aca="false">W270-W269</f>
        <v>0.0288732458788439</v>
      </c>
      <c r="AD269" s="0" t="str">
        <f aca="false">INDEX($R$1:$W$1,MATCH(MAX(X269:AC269),X269:AC269,0))</f>
        <v>pound_to_SG</v>
      </c>
      <c r="AE269" s="0" t="n">
        <f aca="false">MATCH(MAX(X269:AC269),X269:AC269,0)</f>
        <v>6</v>
      </c>
      <c r="AF269" s="0" t="n">
        <f aca="false">IF(OR(AE269=1 , AE269=3),AF268+AG268*S269+AH268*U269,0)</f>
        <v>0</v>
      </c>
      <c r="AG269" s="0" t="n">
        <f aca="false">IF(OR(AE269=2 , AE269=5),AG268+AF268*R269+AH268*W269,0)</f>
        <v>0</v>
      </c>
      <c r="AH269" s="0" t="n">
        <f aca="false">IF(OR(AE269=4 , AE269=6),AH268+V269*AG268+AF268*T269,0)</f>
        <v>97288.2871326996</v>
      </c>
      <c r="AI269" s="0" t="n">
        <f aca="false">AF269+AG269*I269+AH269*J269</f>
        <v>175702.646561655</v>
      </c>
    </row>
    <row r="270" customFormat="false" ht="12.8" hidden="false" customHeight="false" outlineLevel="0" collapsed="false">
      <c r="A270" s="0" t="n">
        <v>268</v>
      </c>
      <c r="B270" s="0" t="n">
        <v>2908.1</v>
      </c>
      <c r="C270" s="0" t="n">
        <v>95177.9</v>
      </c>
      <c r="D270" s="0" t="n">
        <v>383.48</v>
      </c>
      <c r="E270" s="0" t="n">
        <v>2413.6</v>
      </c>
      <c r="F270" s="0" t="n">
        <v>1001959</v>
      </c>
      <c r="G270" s="0" t="n">
        <v>1438.18</v>
      </c>
      <c r="H270" s="0" t="n">
        <v>168094</v>
      </c>
      <c r="I270" s="0" t="n">
        <v>0.6073</v>
      </c>
      <c r="J270" s="0" t="n">
        <v>1.831</v>
      </c>
      <c r="K270" s="0" t="n">
        <v>7.25</v>
      </c>
      <c r="L270" s="0" t="n">
        <v>11.5</v>
      </c>
      <c r="M270" s="0" t="n">
        <v>7.5</v>
      </c>
      <c r="N270" s="0" t="n">
        <v>3.06</v>
      </c>
      <c r="O270" s="0" t="n">
        <v>4.46</v>
      </c>
      <c r="P270" s="0" t="n">
        <v>2.96</v>
      </c>
      <c r="R270" s="0" t="n">
        <f aca="false">1/I270</f>
        <v>1.64663263625885</v>
      </c>
      <c r="S270" s="0" t="n">
        <f aca="false">I270</f>
        <v>0.6073</v>
      </c>
      <c r="T270" s="0" t="n">
        <f aca="false">1/J270</f>
        <v>0.546149645002731</v>
      </c>
      <c r="U270" s="0" t="n">
        <f aca="false">J270</f>
        <v>1.831</v>
      </c>
      <c r="V270" s="0" t="n">
        <f aca="false">S270/U270</f>
        <v>0.331676679410158</v>
      </c>
      <c r="W270" s="0" t="n">
        <f aca="false">1/V270</f>
        <v>3.01498435698995</v>
      </c>
      <c r="X270" s="0" t="n">
        <f aca="false">R271-R270</f>
        <v>-0.0177028431329342</v>
      </c>
      <c r="Y270" s="0" t="n">
        <f aca="false">S271-S270</f>
        <v>0.00659999999999994</v>
      </c>
      <c r="Z270" s="0" t="n">
        <f aca="false">T271-T270</f>
        <v>-0.0121042511442528</v>
      </c>
      <c r="AA270" s="0" t="n">
        <f aca="false">U271-U270</f>
        <v>0.0415000000000001</v>
      </c>
      <c r="AB270" s="0" t="n">
        <f aca="false">V271-V270</f>
        <v>-0.00382621212043882</v>
      </c>
      <c r="AC270" s="0" t="n">
        <f aca="false">W271-W270</f>
        <v>0.0351866806383234</v>
      </c>
      <c r="AD270" s="0" t="str">
        <f aca="false">INDEX($R$1:$W$1,MATCH(MAX(X270:AC270),X270:AC270,0))</f>
        <v>pound_to_D</v>
      </c>
      <c r="AE270" s="0" t="n">
        <f aca="false">MATCH(MAX(X270:AC270),X270:AC270,0)</f>
        <v>4</v>
      </c>
      <c r="AF270" s="0" t="n">
        <f aca="false">IF(OR(AE270=1 , AE270=3),AF269+AG269*S270+AH269*U270,0)</f>
        <v>0</v>
      </c>
      <c r="AG270" s="0" t="n">
        <f aca="false">IF(OR(AE270=2 , AE270=5),AG269+AF269*R270+AH269*W270,0)</f>
        <v>0</v>
      </c>
      <c r="AH270" s="0" t="n">
        <f aca="false">IF(OR(AE270=4 , AE270=6),AH269+V270*AG269+AF269*T270,0)</f>
        <v>97288.2871326996</v>
      </c>
      <c r="AI270" s="0" t="n">
        <f aca="false">AF270+AG270*I270+AH270*J270</f>
        <v>178134.853739973</v>
      </c>
    </row>
    <row r="271" customFormat="false" ht="12.8" hidden="false" customHeight="false" outlineLevel="0" collapsed="false">
      <c r="A271" s="0" t="n">
        <v>269</v>
      </c>
      <c r="B271" s="0" t="n">
        <v>3051</v>
      </c>
      <c r="C271" s="0" t="n">
        <v>112003.8</v>
      </c>
      <c r="D271" s="0" t="n">
        <v>399.33</v>
      </c>
      <c r="E271" s="0" t="n">
        <v>2384.4</v>
      </c>
      <c r="G271" s="0" t="n">
        <v>1445.43</v>
      </c>
      <c r="I271" s="0" t="n">
        <v>0.6139</v>
      </c>
      <c r="J271" s="0" t="n">
        <v>1.8725</v>
      </c>
      <c r="K271" s="0" t="n">
        <v>6.5</v>
      </c>
      <c r="L271" s="0" t="n">
        <v>11.5</v>
      </c>
      <c r="M271" s="0" t="n">
        <v>6.5</v>
      </c>
      <c r="N271" s="0" t="n">
        <v>3.06</v>
      </c>
      <c r="O271" s="0" t="n">
        <v>4.46</v>
      </c>
      <c r="P271" s="0" t="n">
        <v>2.96</v>
      </c>
      <c r="R271" s="0" t="n">
        <f aca="false">1/I271</f>
        <v>1.62892979312592</v>
      </c>
      <c r="S271" s="0" t="n">
        <f aca="false">I271</f>
        <v>0.6139</v>
      </c>
      <c r="T271" s="0" t="n">
        <f aca="false">1/J271</f>
        <v>0.534045393858478</v>
      </c>
      <c r="U271" s="0" t="n">
        <f aca="false">J271</f>
        <v>1.8725</v>
      </c>
      <c r="V271" s="0" t="n">
        <f aca="false">S271/U271</f>
        <v>0.32785046728972</v>
      </c>
      <c r="W271" s="0" t="n">
        <f aca="false">1/V271</f>
        <v>3.05017103762828</v>
      </c>
      <c r="X271" s="0" t="n">
        <f aca="false">R272-R271</f>
        <v>-0.00844688922055248</v>
      </c>
      <c r="Y271" s="0" t="n">
        <f aca="false">S272-S271</f>
        <v>0.00319999999999998</v>
      </c>
      <c r="Z271" s="0" t="n">
        <f aca="false">T272-T271</f>
        <v>0.000856986457114517</v>
      </c>
      <c r="AA271" s="0" t="n">
        <f aca="false">U272-U271</f>
        <v>-0.00300000000000011</v>
      </c>
      <c r="AB271" s="0" t="n">
        <f aca="false">V272-V271</f>
        <v>0.00223779160303245</v>
      </c>
      <c r="AC271" s="0" t="n">
        <f aca="false">W272-W271</f>
        <v>-0.0206782487772008</v>
      </c>
      <c r="AD271" s="0" t="str">
        <f aca="false">INDEX($R$1:$W$1,MATCH(MAX(X271:AC271),X271:AC271,0))</f>
        <v>SG_to_D</v>
      </c>
      <c r="AE271" s="0" t="n">
        <f aca="false">MATCH(MAX(X271:AC271),X271:AC271,0)</f>
        <v>2</v>
      </c>
      <c r="AF271" s="0" t="n">
        <f aca="false">IF(OR(AE271=1 , AE271=3),AF270+AG270*S271+AH270*U271,0)</f>
        <v>0</v>
      </c>
      <c r="AG271" s="0" t="n">
        <f aca="false">IF(OR(AE271=2 , AE271=5),AG270+AF270*R271+AH270*W271,0)</f>
        <v>296745.915712624</v>
      </c>
      <c r="AH271" s="0" t="n">
        <f aca="false">IF(OR(AE271=4 , AE271=6),AH270+V271*AG270+AF270*T271,0)</f>
        <v>0</v>
      </c>
      <c r="AI271" s="0" t="n">
        <f aca="false">AF271+AG271*I271+AH271*J271</f>
        <v>182172.31765598</v>
      </c>
    </row>
    <row r="272" customFormat="false" ht="12.8" hidden="false" customHeight="false" outlineLevel="0" collapsed="false">
      <c r="A272" s="0" t="n">
        <v>270</v>
      </c>
      <c r="B272" s="0" t="n">
        <v>3168.8</v>
      </c>
      <c r="C272" s="0" t="n">
        <v>90134.8</v>
      </c>
      <c r="D272" s="0" t="n">
        <v>417.09</v>
      </c>
      <c r="E272" s="0" t="n">
        <v>2493.1</v>
      </c>
      <c r="G272" s="0" t="n">
        <v>1490.7</v>
      </c>
      <c r="I272" s="0" t="n">
        <v>0.6171</v>
      </c>
      <c r="J272" s="0" t="n">
        <v>1.8695</v>
      </c>
      <c r="K272" s="0" t="n">
        <v>6.5</v>
      </c>
      <c r="L272" s="0" t="n">
        <v>11.5</v>
      </c>
      <c r="M272" s="0" t="n">
        <v>6.5</v>
      </c>
      <c r="N272" s="0" t="n">
        <v>2.6</v>
      </c>
      <c r="O272" s="0" t="n">
        <v>4.15</v>
      </c>
      <c r="P272" s="0" t="n">
        <v>2.85</v>
      </c>
      <c r="R272" s="0" t="n">
        <f aca="false">1/I272</f>
        <v>1.62048290390536</v>
      </c>
      <c r="S272" s="0" t="n">
        <f aca="false">I272</f>
        <v>0.6171</v>
      </c>
      <c r="T272" s="0" t="n">
        <f aca="false">1/J272</f>
        <v>0.534902380315592</v>
      </c>
      <c r="U272" s="0" t="n">
        <f aca="false">J272</f>
        <v>1.8695</v>
      </c>
      <c r="V272" s="0" t="n">
        <f aca="false">S272/U272</f>
        <v>0.330088258892752</v>
      </c>
      <c r="W272" s="0" t="n">
        <f aca="false">1/V272</f>
        <v>3.02949278885108</v>
      </c>
      <c r="X272" s="0" t="n">
        <f aca="false">R273-R272</f>
        <v>0.000525363236798526</v>
      </c>
      <c r="Y272" s="0" t="n">
        <f aca="false">S273-S272</f>
        <v>-0.000199999999999978</v>
      </c>
      <c r="Z272" s="0" t="n">
        <f aca="false">T273-T272</f>
        <v>-0.00298748669857118</v>
      </c>
      <c r="AA272" s="0" t="n">
        <f aca="false">U273-U272</f>
        <v>0.0105</v>
      </c>
      <c r="AB272" s="0" t="n">
        <f aca="false">V273-V272</f>
        <v>-0.00194996102041162</v>
      </c>
      <c r="AC272" s="0" t="n">
        <f aca="false">W273-W272</f>
        <v>0.0180027533761877</v>
      </c>
      <c r="AD272" s="0" t="str">
        <f aca="false">INDEX($R$1:$W$1,MATCH(MAX(X272:AC272),X272:AC272,0))</f>
        <v>pound_to_SG</v>
      </c>
      <c r="AE272" s="0" t="n">
        <f aca="false">MATCH(MAX(X272:AC272),X272:AC272,0)</f>
        <v>6</v>
      </c>
      <c r="AF272" s="0" t="n">
        <f aca="false">IF(OR(AE272=1 , AE272=3),AF271+AG271*S272+AH271*U272,0)</f>
        <v>0</v>
      </c>
      <c r="AG272" s="0" t="n">
        <f aca="false">IF(OR(AE272=2 , AE272=5),AG271+AF271*R272+AH271*W272,0)</f>
        <v>0</v>
      </c>
      <c r="AH272" s="0" t="n">
        <f aca="false">IF(OR(AE272=4 , AE272=6),AH271+V272*AG271+AF271*T272,0)</f>
        <v>97952.3426511154</v>
      </c>
      <c r="AI272" s="0" t="n">
        <f aca="false">AF272+AG272*I272+AH272*J272</f>
        <v>183121.90458626</v>
      </c>
    </row>
    <row r="273" customFormat="false" ht="12.8" hidden="false" customHeight="false" outlineLevel="0" collapsed="false">
      <c r="A273" s="0" t="n">
        <v>271</v>
      </c>
      <c r="B273" s="0" t="n">
        <v>3203.9</v>
      </c>
      <c r="C273" s="0" t="n">
        <v>129001.1</v>
      </c>
      <c r="D273" s="0" t="n">
        <v>418.1</v>
      </c>
      <c r="E273" s="0" t="n">
        <v>2467.1</v>
      </c>
      <c r="F273" s="0" t="n">
        <v>945380</v>
      </c>
      <c r="G273" s="0" t="n">
        <v>1494.55</v>
      </c>
      <c r="H273" s="0" t="n">
        <v>245501</v>
      </c>
      <c r="I273" s="0" t="n">
        <v>0.6169</v>
      </c>
      <c r="J273" s="0" t="n">
        <v>1.88</v>
      </c>
      <c r="K273" s="0" t="n">
        <v>6.5</v>
      </c>
      <c r="L273" s="0" t="n">
        <v>11.5</v>
      </c>
      <c r="M273" s="0" t="n">
        <v>6.5</v>
      </c>
      <c r="N273" s="0" t="n">
        <v>2.6</v>
      </c>
      <c r="O273" s="0" t="n">
        <v>4.15</v>
      </c>
      <c r="P273" s="0" t="n">
        <v>2.85</v>
      </c>
      <c r="R273" s="0" t="n">
        <f aca="false">1/I273</f>
        <v>1.62100826714216</v>
      </c>
      <c r="S273" s="0" t="n">
        <f aca="false">I273</f>
        <v>0.6169</v>
      </c>
      <c r="T273" s="0" t="n">
        <f aca="false">1/J273</f>
        <v>0.531914893617021</v>
      </c>
      <c r="U273" s="0" t="n">
        <f aca="false">J273</f>
        <v>1.88</v>
      </c>
      <c r="V273" s="0" t="n">
        <f aca="false">S273/U273</f>
        <v>0.32813829787234</v>
      </c>
      <c r="W273" s="0" t="n">
        <f aca="false">1/V273</f>
        <v>3.04749554222727</v>
      </c>
      <c r="X273" s="0" t="n">
        <f aca="false">R274-R273</f>
        <v>0.0280682500082332</v>
      </c>
      <c r="Y273" s="0" t="n">
        <f aca="false">S274-S273</f>
        <v>-0.0105</v>
      </c>
      <c r="Z273" s="0" t="n">
        <f aca="false">T274-T273</f>
        <v>0.040167486245679</v>
      </c>
      <c r="AA273" s="0" t="n">
        <f aca="false">U274-U273</f>
        <v>-0.132</v>
      </c>
      <c r="AB273" s="0" t="n">
        <f aca="false">V274-V273</f>
        <v>0.018772457276401</v>
      </c>
      <c r="AC273" s="0" t="n">
        <f aca="false">W274-W273</f>
        <v>-0.164909790248374</v>
      </c>
      <c r="AD273" s="0" t="str">
        <f aca="false">INDEX($R$1:$W$1,MATCH(MAX(X273:AC273),X273:AC273,0))</f>
        <v>D_to_pound</v>
      </c>
      <c r="AE273" s="0" t="n">
        <f aca="false">MATCH(MAX(X273:AC273),X273:AC273,0)</f>
        <v>3</v>
      </c>
      <c r="AF273" s="0" t="n">
        <f aca="false">IF(OR(AE273=1 , AE273=3),AF272+AG272*S273+AH272*U273,0)</f>
        <v>184150.404184097</v>
      </c>
      <c r="AG273" s="0" t="n">
        <f aca="false">IF(OR(AE273=2 , AE273=5),AG272+AF272*R273+AH272*W273,0)</f>
        <v>0</v>
      </c>
      <c r="AH273" s="0" t="n">
        <f aca="false">IF(OR(AE273=4 , AE273=6),AH272+V273*AG272+AF272*T273,0)</f>
        <v>0</v>
      </c>
      <c r="AI273" s="0" t="n">
        <f aca="false">AF273+AG273*I273+AH273*J273</f>
        <v>184150.404184097</v>
      </c>
    </row>
    <row r="274" customFormat="false" ht="12.8" hidden="false" customHeight="false" outlineLevel="0" collapsed="false">
      <c r="A274" s="0" t="n">
        <v>272</v>
      </c>
      <c r="B274" s="0" t="n">
        <v>3258.5</v>
      </c>
      <c r="C274" s="0" t="n">
        <v>126669.6</v>
      </c>
      <c r="D274" s="0" t="n">
        <v>420.77</v>
      </c>
      <c r="E274" s="0" t="n">
        <v>2537.1</v>
      </c>
      <c r="F274" s="0" t="n">
        <v>1052706</v>
      </c>
      <c r="G274" s="0" t="n">
        <v>1509.3</v>
      </c>
      <c r="H274" s="0" t="n">
        <v>261244</v>
      </c>
      <c r="I274" s="0" t="n">
        <v>0.6064</v>
      </c>
      <c r="J274" s="0" t="n">
        <v>1.748</v>
      </c>
      <c r="K274" s="0" t="n">
        <v>6.5</v>
      </c>
      <c r="L274" s="0" t="n">
        <v>11.5</v>
      </c>
      <c r="M274" s="0" t="n">
        <v>6.5</v>
      </c>
      <c r="N274" s="0" t="n">
        <v>2.6</v>
      </c>
      <c r="O274" s="0" t="n">
        <v>4.15</v>
      </c>
      <c r="P274" s="0" t="n">
        <v>2.85</v>
      </c>
      <c r="R274" s="0" t="n">
        <f aca="false">1/I274</f>
        <v>1.6490765171504</v>
      </c>
      <c r="S274" s="0" t="n">
        <f aca="false">I274</f>
        <v>0.6064</v>
      </c>
      <c r="T274" s="0" t="n">
        <f aca="false">1/J274</f>
        <v>0.5720823798627</v>
      </c>
      <c r="U274" s="0" t="n">
        <f aca="false">J274</f>
        <v>1.748</v>
      </c>
      <c r="V274" s="0" t="n">
        <f aca="false">S274/U274</f>
        <v>0.346910755148741</v>
      </c>
      <c r="W274" s="0" t="n">
        <f aca="false">1/V274</f>
        <v>2.88258575197889</v>
      </c>
      <c r="X274" s="0" t="n">
        <f aca="false">R275-R274</f>
        <v>-0.0169563931092662</v>
      </c>
      <c r="Y274" s="0" t="n">
        <f aca="false">S275-S274</f>
        <v>0.00629999999999997</v>
      </c>
      <c r="Z274" s="0" t="n">
        <f aca="false">T275-T274</f>
        <v>-0.0180657593640854</v>
      </c>
      <c r="AA274" s="0" t="n">
        <f aca="false">U275-U274</f>
        <v>0.0570000000000002</v>
      </c>
      <c r="AB274" s="0" t="n">
        <f aca="false">V275-V274</f>
        <v>-0.00746477176924004</v>
      </c>
      <c r="AC274" s="0" t="n">
        <f aca="false">W275-W274</f>
        <v>0.0633910719153468</v>
      </c>
      <c r="AD274" s="0" t="str">
        <f aca="false">INDEX($R$1:$W$1,MATCH(MAX(X274:AC274),X274:AC274,0))</f>
        <v>pound_to_SG</v>
      </c>
      <c r="AE274" s="0" t="n">
        <f aca="false">MATCH(MAX(X274:AC274),X274:AC274,0)</f>
        <v>6</v>
      </c>
      <c r="AF274" s="0" t="n">
        <f aca="false">IF(OR(AE274=1 , AE274=3),AF273+AG273*S274+AH273*U274,0)</f>
        <v>0</v>
      </c>
      <c r="AG274" s="0" t="n">
        <f aca="false">IF(OR(AE274=2 , AE274=5),AG273+AF273*R274+AH273*W274,0)</f>
        <v>0</v>
      </c>
      <c r="AH274" s="0" t="n">
        <f aca="false">IF(OR(AE274=4 , AE274=6),AH273+V274*AG273+AF273*T274,0)</f>
        <v>105349.201478316</v>
      </c>
      <c r="AI274" s="0" t="n">
        <f aca="false">AF274+AG274*I274+AH274*J274</f>
        <v>184150.404184097</v>
      </c>
    </row>
    <row r="275" customFormat="false" ht="12.8" hidden="false" customHeight="false" outlineLevel="0" collapsed="false">
      <c r="A275" s="0" t="n">
        <v>273</v>
      </c>
      <c r="B275" s="0" t="n">
        <v>3255.8</v>
      </c>
      <c r="C275" s="0" t="n">
        <v>141815.1</v>
      </c>
      <c r="D275" s="0" t="n">
        <v>418.13</v>
      </c>
      <c r="E275" s="0" t="n">
        <v>2522</v>
      </c>
      <c r="F275" s="0" t="n">
        <v>1117322</v>
      </c>
      <c r="G275" s="0" t="n">
        <v>1541.3</v>
      </c>
      <c r="H275" s="0" t="n">
        <v>408405</v>
      </c>
      <c r="I275" s="0" t="n">
        <v>0.6127</v>
      </c>
      <c r="J275" s="0" t="n">
        <v>1.805</v>
      </c>
      <c r="K275" s="0" t="n">
        <v>5.75</v>
      </c>
      <c r="L275" s="0" t="n">
        <v>11.5</v>
      </c>
      <c r="M275" s="0" t="n">
        <v>6.5</v>
      </c>
      <c r="N275" s="0" t="n">
        <v>2.6</v>
      </c>
      <c r="O275" s="0" t="n">
        <v>4.15</v>
      </c>
      <c r="P275" s="0" t="n">
        <v>2.85</v>
      </c>
      <c r="R275" s="0" t="n">
        <f aca="false">1/I275</f>
        <v>1.63212012404113</v>
      </c>
      <c r="S275" s="0" t="n">
        <f aca="false">I275</f>
        <v>0.6127</v>
      </c>
      <c r="T275" s="0" t="n">
        <f aca="false">1/J275</f>
        <v>0.554016620498615</v>
      </c>
      <c r="U275" s="0" t="n">
        <f aca="false">J275</f>
        <v>1.805</v>
      </c>
      <c r="V275" s="0" t="n">
        <f aca="false">S275/U275</f>
        <v>0.339445983379501</v>
      </c>
      <c r="W275" s="0" t="n">
        <f aca="false">1/V275</f>
        <v>2.94597682389424</v>
      </c>
      <c r="X275" s="0" t="n">
        <f aca="false">R276-R275</f>
        <v>0.00534507982328836</v>
      </c>
      <c r="Y275" s="0" t="n">
        <f aca="false">S276-S275</f>
        <v>-0.002</v>
      </c>
      <c r="Z275" s="0" t="n">
        <f aca="false">T276-T275</f>
        <v>0.00277625255261005</v>
      </c>
      <c r="AA275" s="0" t="n">
        <f aca="false">U276-U275</f>
        <v>-0.00900000000000012</v>
      </c>
      <c r="AB275" s="0" t="n">
        <f aca="false">V276-V275</f>
        <v>0.000587424192881714</v>
      </c>
      <c r="AC275" s="0" t="n">
        <f aca="false">W276-W275</f>
        <v>-0.00508931775374411</v>
      </c>
      <c r="AD275" s="0" t="str">
        <f aca="false">INDEX($R$1:$W$1,MATCH(MAX(X275:AC275),X275:AC275,0))</f>
        <v>D_to_SG</v>
      </c>
      <c r="AE275" s="0" t="n">
        <f aca="false">MATCH(MAX(X275:AC275),X275:AC275,0)</f>
        <v>1</v>
      </c>
      <c r="AF275" s="0" t="n">
        <f aca="false">IF(OR(AE275=1 , AE275=3),AF274+AG274*S275+AH274*U275,0)</f>
        <v>190155.308668361</v>
      </c>
      <c r="AG275" s="0" t="n">
        <f aca="false">IF(OR(AE275=2 , AE275=5),AG274+AF274*R275+AH274*W275,0)</f>
        <v>0</v>
      </c>
      <c r="AH275" s="0" t="n">
        <f aca="false">IF(OR(AE275=4 , AE275=6),AH274+V275*AG274+AF274*T275,0)</f>
        <v>0</v>
      </c>
      <c r="AI275" s="0" t="n">
        <f aca="false">AF275+AG275*I275+AH275*J275</f>
        <v>190155.308668361</v>
      </c>
    </row>
    <row r="276" customFormat="false" ht="12.8" hidden="false" customHeight="false" outlineLevel="0" collapsed="false">
      <c r="A276" s="0" t="n">
        <v>274</v>
      </c>
      <c r="B276" s="0" t="n">
        <v>3225</v>
      </c>
      <c r="C276" s="0" t="n">
        <v>121296.8</v>
      </c>
      <c r="D276" s="0" t="n">
        <v>410.34</v>
      </c>
      <c r="E276" s="0" t="n">
        <v>2546.5</v>
      </c>
      <c r="F276" s="0" t="n">
        <v>892360</v>
      </c>
      <c r="G276" s="0" t="n">
        <v>1532.83</v>
      </c>
      <c r="H276" s="0" t="n">
        <v>217075</v>
      </c>
      <c r="I276" s="0" t="n">
        <v>0.6107</v>
      </c>
      <c r="J276" s="0" t="n">
        <v>1.796</v>
      </c>
      <c r="K276" s="0" t="n">
        <v>5.75</v>
      </c>
      <c r="L276" s="0" t="n">
        <v>11.5</v>
      </c>
      <c r="M276" s="0" t="n">
        <v>6.5</v>
      </c>
      <c r="N276" s="0" t="n">
        <v>2.6</v>
      </c>
      <c r="O276" s="0" t="n">
        <v>4.15</v>
      </c>
      <c r="P276" s="0" t="n">
        <v>2.85</v>
      </c>
      <c r="R276" s="0" t="n">
        <f aca="false">1/I276</f>
        <v>1.63746520386442</v>
      </c>
      <c r="S276" s="0" t="n">
        <f aca="false">I276</f>
        <v>0.6107</v>
      </c>
      <c r="T276" s="0" t="n">
        <f aca="false">1/J276</f>
        <v>0.556792873051225</v>
      </c>
      <c r="U276" s="0" t="n">
        <f aca="false">J276</f>
        <v>1.796</v>
      </c>
      <c r="V276" s="0" t="n">
        <f aca="false">S276/U276</f>
        <v>0.340033407572383</v>
      </c>
      <c r="W276" s="0" t="n">
        <f aca="false">1/V276</f>
        <v>2.94088750614049</v>
      </c>
      <c r="X276" s="0" t="n">
        <f aca="false">R277-R276</f>
        <v>-0.00240961197429357</v>
      </c>
      <c r="Y276" s="0" t="n">
        <f aca="false">S277-S276</f>
        <v>0.000900000000000012</v>
      </c>
      <c r="Z276" s="0" t="n">
        <f aca="false">T277-T276</f>
        <v>-0.00613208009968314</v>
      </c>
      <c r="AA276" s="0" t="n">
        <f aca="false">U277-U276</f>
        <v>0.02</v>
      </c>
      <c r="AB276" s="0" t="n">
        <f aca="false">V277-V276</f>
        <v>-0.00324926660322011</v>
      </c>
      <c r="AC276" s="0" t="n">
        <f aca="false">W277-W276</f>
        <v>0.0283734487319713</v>
      </c>
      <c r="AD276" s="0" t="str">
        <f aca="false">INDEX($R$1:$W$1,MATCH(MAX(X276:AC276),X276:AC276,0))</f>
        <v>pound_to_SG</v>
      </c>
      <c r="AE276" s="0" t="n">
        <f aca="false">MATCH(MAX(X276:AC276),X276:AC276,0)</f>
        <v>6</v>
      </c>
      <c r="AF276" s="0" t="n">
        <f aca="false">IF(OR(AE276=1 , AE276=3),AF275+AG275*S276+AH275*U276,0)</f>
        <v>0</v>
      </c>
      <c r="AG276" s="0" t="n">
        <f aca="false">IF(OR(AE276=2 , AE276=5),AG275+AF275*R276+AH275*W276,0)</f>
        <v>0</v>
      </c>
      <c r="AH276" s="0" t="n">
        <f aca="false">IF(OR(AE276=4 , AE276=6),AH275+V276*AG275+AF275*T276,0)</f>
        <v>105877.120639399</v>
      </c>
      <c r="AI276" s="0" t="n">
        <f aca="false">AF276+AG276*I276+AH276*J276</f>
        <v>190155.308668361</v>
      </c>
    </row>
    <row r="277" customFormat="false" ht="12.8" hidden="false" customHeight="false" outlineLevel="0" collapsed="false">
      <c r="A277" s="0" t="n">
        <v>275</v>
      </c>
      <c r="B277" s="0" t="n">
        <v>3257.6</v>
      </c>
      <c r="C277" s="0" t="n">
        <v>112881.8</v>
      </c>
      <c r="D277" s="0" t="n">
        <v>413.84</v>
      </c>
      <c r="E277" s="0" t="n">
        <v>2547.1</v>
      </c>
      <c r="F277" s="0" t="n">
        <v>1010887</v>
      </c>
      <c r="G277" s="0" t="n">
        <v>1525.97</v>
      </c>
      <c r="H277" s="0" t="n">
        <v>139543</v>
      </c>
      <c r="I277" s="0" t="n">
        <v>0.6116</v>
      </c>
      <c r="J277" s="0" t="n">
        <v>1.816</v>
      </c>
      <c r="K277" s="0" t="n">
        <v>5.75</v>
      </c>
      <c r="L277" s="0" t="n">
        <v>11.5</v>
      </c>
      <c r="M277" s="0" t="n">
        <v>6.5</v>
      </c>
      <c r="N277" s="0" t="n">
        <v>2.82</v>
      </c>
      <c r="O277" s="0" t="n">
        <v>4.13</v>
      </c>
      <c r="P277" s="0" t="n">
        <v>1.78</v>
      </c>
      <c r="R277" s="0" t="n">
        <f aca="false">1/I277</f>
        <v>1.63505559189012</v>
      </c>
      <c r="S277" s="0" t="n">
        <f aca="false">I277</f>
        <v>0.6116</v>
      </c>
      <c r="T277" s="0" t="n">
        <f aca="false">1/J277</f>
        <v>0.550660792951542</v>
      </c>
      <c r="U277" s="0" t="n">
        <f aca="false">J277</f>
        <v>1.816</v>
      </c>
      <c r="V277" s="0" t="n">
        <f aca="false">S277/U277</f>
        <v>0.336784140969163</v>
      </c>
      <c r="W277" s="0" t="n">
        <f aca="false">1/V277</f>
        <v>2.96926095487247</v>
      </c>
      <c r="X277" s="0" t="n">
        <f aca="false">R278-R277</f>
        <v>-0.00213593153741365</v>
      </c>
      <c r="Y277" s="0" t="n">
        <f aca="false">S278-S277</f>
        <v>0.000800000000000023</v>
      </c>
      <c r="Z277" s="0" t="n">
        <f aca="false">T278-T277</f>
        <v>0.00877976648901757</v>
      </c>
      <c r="AA277" s="0" t="n">
        <f aca="false">U278-U277</f>
        <v>-0.0285</v>
      </c>
      <c r="AB277" s="0" t="n">
        <f aca="false">V278-V277</f>
        <v>0.00581725763223562</v>
      </c>
      <c r="AC277" s="0" t="n">
        <f aca="false">W278-W277</f>
        <v>-0.0504170619919955</v>
      </c>
      <c r="AD277" s="0" t="str">
        <f aca="false">INDEX($R$1:$W$1,MATCH(MAX(X277:AC277),X277:AC277,0))</f>
        <v>D_to_pound</v>
      </c>
      <c r="AE277" s="0" t="n">
        <f aca="false">MATCH(MAX(X277:AC277),X277:AC277,0)</f>
        <v>3</v>
      </c>
      <c r="AF277" s="0" t="n">
        <f aca="false">IF(OR(AE277=1 , AE277=3),AF276+AG276*S277+AH276*U277,0)</f>
        <v>192272.851081149</v>
      </c>
      <c r="AG277" s="0" t="n">
        <f aca="false">IF(OR(AE277=2 , AE277=5),AG276+AF276*R277+AH276*W277,0)</f>
        <v>0</v>
      </c>
      <c r="AH277" s="0" t="n">
        <f aca="false">IF(OR(AE277=4 , AE277=6),AH276+V277*AG276+AF276*T277,0)</f>
        <v>0</v>
      </c>
      <c r="AI277" s="0" t="n">
        <f aca="false">AF277+AG277*I277+AH277*J277</f>
        <v>192272.851081149</v>
      </c>
    </row>
    <row r="278" customFormat="false" ht="12.8" hidden="false" customHeight="false" outlineLevel="0" collapsed="false">
      <c r="A278" s="0" t="n">
        <v>276</v>
      </c>
      <c r="B278" s="0" t="n">
        <v>3276.8</v>
      </c>
      <c r="C278" s="0" t="n">
        <v>113220.3</v>
      </c>
      <c r="D278" s="0" t="n">
        <v>417.13</v>
      </c>
      <c r="E278" s="0" t="n">
        <v>2523.7</v>
      </c>
      <c r="F278" s="0" t="n">
        <v>841966</v>
      </c>
      <c r="G278" s="0" t="n">
        <v>1521.1</v>
      </c>
      <c r="H278" s="0" t="n">
        <v>267039</v>
      </c>
      <c r="I278" s="0" t="n">
        <v>0.6124</v>
      </c>
      <c r="J278" s="0" t="n">
        <v>1.7875</v>
      </c>
      <c r="K278" s="0" t="n">
        <v>5.75</v>
      </c>
      <c r="L278" s="0" t="n">
        <v>11.5</v>
      </c>
      <c r="M278" s="0" t="n">
        <v>6.5</v>
      </c>
      <c r="N278" s="0" t="n">
        <v>2.82</v>
      </c>
      <c r="O278" s="0" t="n">
        <v>4.13</v>
      </c>
      <c r="P278" s="0" t="n">
        <v>1.78</v>
      </c>
      <c r="R278" s="0" t="n">
        <f aca="false">1/I278</f>
        <v>1.63291966035271</v>
      </c>
      <c r="S278" s="0" t="n">
        <f aca="false">I278</f>
        <v>0.6124</v>
      </c>
      <c r="T278" s="0" t="n">
        <f aca="false">1/J278</f>
        <v>0.559440559440559</v>
      </c>
      <c r="U278" s="0" t="n">
        <f aca="false">J278</f>
        <v>1.7875</v>
      </c>
      <c r="V278" s="0" t="n">
        <f aca="false">S278/U278</f>
        <v>0.342601398601399</v>
      </c>
      <c r="W278" s="0" t="n">
        <f aca="false">1/V278</f>
        <v>2.91884389288047</v>
      </c>
      <c r="X278" s="0" t="n">
        <f aca="false">R279-R278</f>
        <v>0.010465713517462</v>
      </c>
      <c r="Y278" s="0" t="n">
        <f aca="false">S279-S278</f>
        <v>-0.00390000000000001</v>
      </c>
      <c r="Z278" s="0" t="n">
        <f aca="false">T279-T278</f>
        <v>0.0106848681535113</v>
      </c>
      <c r="AA278" s="0" t="n">
        <f aca="false">U279-U278</f>
        <v>-0.0335000000000001</v>
      </c>
      <c r="AB278" s="0" t="n">
        <f aca="false">V279-V278</f>
        <v>0.00431992408959342</v>
      </c>
      <c r="AC278" s="0" t="n">
        <f aca="false">W279-W278</f>
        <v>-0.0363459471121876</v>
      </c>
      <c r="AD278" s="0" t="str">
        <f aca="false">INDEX($R$1:$W$1,MATCH(MAX(X278:AC278),X278:AC278,0))</f>
        <v>D_to_pound</v>
      </c>
      <c r="AE278" s="0" t="n">
        <f aca="false">MATCH(MAX(X278:AC278),X278:AC278,0)</f>
        <v>3</v>
      </c>
      <c r="AF278" s="0" t="n">
        <f aca="false">IF(OR(AE278=1 , AE278=3),AF277+AG277*S278+AH277*U278,0)</f>
        <v>192272.851081149</v>
      </c>
      <c r="AG278" s="0" t="n">
        <f aca="false">IF(OR(AE278=2 , AE278=5),AG277+AF277*R278+AH277*W278,0)</f>
        <v>0</v>
      </c>
      <c r="AH278" s="0" t="n">
        <f aca="false">IF(OR(AE278=4 , AE278=6),AH277+V278*AG277+AF277*T278,0)</f>
        <v>0</v>
      </c>
      <c r="AI278" s="0" t="n">
        <f aca="false">AF278+AG278*I278+AH278*J278</f>
        <v>192272.851081149</v>
      </c>
    </row>
    <row r="279" customFormat="false" ht="12.8" hidden="false" customHeight="false" outlineLevel="0" collapsed="false">
      <c r="A279" s="0" t="n">
        <v>277</v>
      </c>
      <c r="B279" s="0" t="n">
        <v>3230.3</v>
      </c>
      <c r="C279" s="0" t="n">
        <v>88359.2</v>
      </c>
      <c r="D279" s="0" t="n">
        <v>408.26</v>
      </c>
      <c r="E279" s="0" t="n">
        <v>2536.7</v>
      </c>
      <c r="F279" s="0" t="n">
        <v>1063458</v>
      </c>
      <c r="G279" s="0" t="n">
        <v>1511.22</v>
      </c>
      <c r="H279" s="0" t="n">
        <v>275338</v>
      </c>
      <c r="I279" s="0" t="n">
        <v>0.6085</v>
      </c>
      <c r="J279" s="0" t="n">
        <v>1.754</v>
      </c>
      <c r="K279" s="0" t="n">
        <v>5.75</v>
      </c>
      <c r="L279" s="0" t="n">
        <v>11.5</v>
      </c>
      <c r="M279" s="0" t="n">
        <v>6.5</v>
      </c>
      <c r="N279" s="0" t="n">
        <v>2.82</v>
      </c>
      <c r="O279" s="0" t="n">
        <v>4.13</v>
      </c>
      <c r="P279" s="0" t="n">
        <v>1.78</v>
      </c>
      <c r="R279" s="0" t="n">
        <f aca="false">1/I279</f>
        <v>1.64338537387017</v>
      </c>
      <c r="S279" s="0" t="n">
        <f aca="false">I279</f>
        <v>0.6085</v>
      </c>
      <c r="T279" s="0" t="n">
        <f aca="false">1/J279</f>
        <v>0.570125427594071</v>
      </c>
      <c r="U279" s="0" t="n">
        <f aca="false">J279</f>
        <v>1.754</v>
      </c>
      <c r="V279" s="0" t="n">
        <f aca="false">S279/U279</f>
        <v>0.346921322690992</v>
      </c>
      <c r="W279" s="0" t="n">
        <f aca="false">1/V279</f>
        <v>2.88249794576828</v>
      </c>
      <c r="X279" s="0" t="n">
        <f aca="false">R280-R279</f>
        <v>0.00162202866313899</v>
      </c>
      <c r="Y279" s="0" t="n">
        <f aca="false">S280-S279</f>
        <v>-0.000600000000000045</v>
      </c>
      <c r="Z279" s="0" t="n">
        <f aca="false">T280-T279</f>
        <v>-0.000357323212553995</v>
      </c>
      <c r="AA279" s="0" t="n">
        <f aca="false">U280-U279</f>
        <v>0.0011000000000001</v>
      </c>
      <c r="AB279" s="0" t="n">
        <f aca="false">V280-V279</f>
        <v>-0.000559292037468018</v>
      </c>
      <c r="AC279" s="0" t="n">
        <f aca="false">W280-W279</f>
        <v>0.00465454641793217</v>
      </c>
      <c r="AD279" s="0" t="str">
        <f aca="false">INDEX($R$1:$W$1,MATCH(MAX(X279:AC279),X279:AC279,0))</f>
        <v>pound_to_SG</v>
      </c>
      <c r="AE279" s="0" t="n">
        <f aca="false">MATCH(MAX(X279:AC279),X279:AC279,0)</f>
        <v>6</v>
      </c>
      <c r="AF279" s="0" t="n">
        <f aca="false">IF(OR(AE279=1 , AE279=3),AF278+AG278*S279+AH278*U279,0)</f>
        <v>0</v>
      </c>
      <c r="AG279" s="0" t="n">
        <f aca="false">IF(OR(AE279=2 , AE279=5),AG278+AF278*R279+AH278*W279,0)</f>
        <v>0</v>
      </c>
      <c r="AH279" s="0" t="n">
        <f aca="false">IF(OR(AE279=4 , AE279=6),AH278+V279*AG278+AF278*T279,0)</f>
        <v>109619.641437371</v>
      </c>
      <c r="AI279" s="0" t="n">
        <f aca="false">AF279+AG279*I279+AH279*J279</f>
        <v>192272.851081149</v>
      </c>
    </row>
    <row r="280" customFormat="false" ht="12.8" hidden="false" customHeight="false" outlineLevel="0" collapsed="false">
      <c r="A280" s="0" t="n">
        <v>278</v>
      </c>
      <c r="B280" s="0" t="n">
        <v>3283.3</v>
      </c>
      <c r="C280" s="0" t="n">
        <v>112699.6</v>
      </c>
      <c r="D280" s="0" t="n">
        <v>415.35</v>
      </c>
      <c r="E280" s="0" t="n">
        <v>2565</v>
      </c>
      <c r="F280" s="0" t="n">
        <v>1039645</v>
      </c>
      <c r="G280" s="0" t="n">
        <v>1484.42</v>
      </c>
      <c r="H280" s="0" t="n">
        <v>330537</v>
      </c>
      <c r="I280" s="0" t="n">
        <v>0.6079</v>
      </c>
      <c r="J280" s="0" t="n">
        <v>1.7551</v>
      </c>
      <c r="K280" s="0" t="n">
        <v>5.75</v>
      </c>
      <c r="L280" s="0" t="n">
        <v>11.5</v>
      </c>
      <c r="M280" s="0" t="n">
        <v>6.5</v>
      </c>
      <c r="N280" s="0" t="n">
        <v>2.82</v>
      </c>
      <c r="O280" s="0" t="n">
        <v>4.13</v>
      </c>
      <c r="P280" s="0" t="n">
        <v>1.78</v>
      </c>
      <c r="R280" s="0" t="n">
        <f aca="false">1/I280</f>
        <v>1.64500740253331</v>
      </c>
      <c r="S280" s="0" t="n">
        <f aca="false">I280</f>
        <v>0.6079</v>
      </c>
      <c r="T280" s="0" t="n">
        <f aca="false">1/J280</f>
        <v>0.569768104381517</v>
      </c>
      <c r="U280" s="0" t="n">
        <f aca="false">J280</f>
        <v>1.7551</v>
      </c>
      <c r="V280" s="0" t="n">
        <f aca="false">S280/U280</f>
        <v>0.346362030653524</v>
      </c>
      <c r="W280" s="0" t="n">
        <f aca="false">1/V280</f>
        <v>2.88715249218621</v>
      </c>
      <c r="X280" s="0" t="n">
        <f aca="false">R281-R280</f>
        <v>0.00298205033419019</v>
      </c>
      <c r="Y280" s="0" t="n">
        <f aca="false">S281-S280</f>
        <v>-0.00109999999999999</v>
      </c>
      <c r="Z280" s="0" t="n">
        <f aca="false">T281-T280</f>
        <v>0.0101773807428817</v>
      </c>
      <c r="AA280" s="0" t="n">
        <f aca="false">U281-U280</f>
        <v>-0.0308000000000002</v>
      </c>
      <c r="AB280" s="0" t="n">
        <f aca="false">V281-V280</f>
        <v>0.00554888971996093</v>
      </c>
      <c r="AC280" s="0" t="n">
        <f aca="false">W281-W280</f>
        <v>-0.045524278606782</v>
      </c>
      <c r="AD280" s="0" t="str">
        <f aca="false">INDEX($R$1:$W$1,MATCH(MAX(X280:AC280),X280:AC280,0))</f>
        <v>D_to_pound</v>
      </c>
      <c r="AE280" s="0" t="n">
        <f aca="false">MATCH(MAX(X280:AC280),X280:AC280,0)</f>
        <v>3</v>
      </c>
      <c r="AF280" s="0" t="n">
        <f aca="false">IF(OR(AE280=1 , AE280=3),AF279+AG279*S280+AH279*U280,0)</f>
        <v>192393.43268673</v>
      </c>
      <c r="AG280" s="0" t="n">
        <f aca="false">IF(OR(AE280=2 , AE280=5),AG279+AF279*R280+AH279*W280,0)</f>
        <v>0</v>
      </c>
      <c r="AH280" s="0" t="n">
        <f aca="false">IF(OR(AE280=4 , AE280=6),AH279+V280*AG279+AF279*T280,0)</f>
        <v>0</v>
      </c>
      <c r="AI280" s="0" t="n">
        <f aca="false">AF280+AG280*I280+AH280*J280</f>
        <v>192393.43268673</v>
      </c>
    </row>
    <row r="281" customFormat="false" ht="12.8" hidden="false" customHeight="false" outlineLevel="0" collapsed="false">
      <c r="A281" s="0" t="n">
        <v>279</v>
      </c>
      <c r="B281" s="0" t="n">
        <v>3268.6</v>
      </c>
      <c r="C281" s="0" t="n">
        <v>96223.6</v>
      </c>
      <c r="D281" s="0" t="n">
        <v>409.33</v>
      </c>
      <c r="E281" s="0" t="n">
        <v>2558.4</v>
      </c>
      <c r="F281" s="0" t="n">
        <v>1087447</v>
      </c>
      <c r="G281" s="0" t="n">
        <v>1459.92</v>
      </c>
      <c r="H281" s="0" t="n">
        <v>226314</v>
      </c>
      <c r="I281" s="0" t="n">
        <v>0.6068</v>
      </c>
      <c r="J281" s="0" t="n">
        <v>1.7243</v>
      </c>
      <c r="K281" s="0" t="n">
        <v>5.75</v>
      </c>
      <c r="L281" s="0" t="n">
        <v>11.5</v>
      </c>
      <c r="M281" s="0" t="n">
        <v>6.5</v>
      </c>
      <c r="N281" s="0" t="n">
        <v>3.19</v>
      </c>
      <c r="O281" s="0" t="n">
        <v>4.03</v>
      </c>
      <c r="P281" s="0" t="n">
        <v>2.1</v>
      </c>
      <c r="R281" s="0" t="n">
        <f aca="false">1/I281</f>
        <v>1.6479894528675</v>
      </c>
      <c r="S281" s="0" t="n">
        <f aca="false">I281</f>
        <v>0.6068</v>
      </c>
      <c r="T281" s="0" t="n">
        <f aca="false">1/J281</f>
        <v>0.579945485124398</v>
      </c>
      <c r="U281" s="0" t="n">
        <f aca="false">J281</f>
        <v>1.7243</v>
      </c>
      <c r="V281" s="0" t="n">
        <f aca="false">S281/U281</f>
        <v>0.351910920373485</v>
      </c>
      <c r="W281" s="0" t="n">
        <f aca="false">1/V281</f>
        <v>2.84162821357943</v>
      </c>
      <c r="X281" s="0" t="n">
        <f aca="false">R282-R281</f>
        <v>0.0304261228290408</v>
      </c>
      <c r="Y281" s="0" t="n">
        <f aca="false">S282-S281</f>
        <v>-0.011</v>
      </c>
      <c r="Z281" s="0" t="n">
        <f aca="false">T282-T281</f>
        <v>0.00348508663756197</v>
      </c>
      <c r="AA281" s="0" t="n">
        <f aca="false">U282-U281</f>
        <v>-0.0103</v>
      </c>
      <c r="AB281" s="0" t="n">
        <f aca="false">V282-V281</f>
        <v>-0.00430298571770898</v>
      </c>
      <c r="AC281" s="0" t="n">
        <f aca="false">W282-W281</f>
        <v>0.035176083164441</v>
      </c>
      <c r="AD281" s="0" t="str">
        <f aca="false">INDEX($R$1:$W$1,MATCH(MAX(X281:AC281),X281:AC281,0))</f>
        <v>pound_to_SG</v>
      </c>
      <c r="AE281" s="0" t="n">
        <f aca="false">MATCH(MAX(X281:AC281),X281:AC281,0)</f>
        <v>6</v>
      </c>
      <c r="AF281" s="0" t="n">
        <f aca="false">IF(OR(AE281=1 , AE281=3),AF280+AG280*S281+AH280*U281,0)</f>
        <v>0</v>
      </c>
      <c r="AG281" s="0" t="n">
        <f aca="false">IF(OR(AE281=2 , AE281=5),AG280+AF280*R281+AH280*W281,0)</f>
        <v>0</v>
      </c>
      <c r="AH281" s="0" t="n">
        <f aca="false">IF(OR(AE281=4 , AE281=6),AH280+V281*AG280+AF280*T281,0)</f>
        <v>111577.702654254</v>
      </c>
      <c r="AI281" s="0" t="n">
        <f aca="false">AF281+AG281*I281+AH281*J281</f>
        <v>192393.43268673</v>
      </c>
    </row>
    <row r="282" customFormat="false" ht="12.8" hidden="false" customHeight="false" outlineLevel="0" collapsed="false">
      <c r="A282" s="0" t="n">
        <v>280</v>
      </c>
      <c r="B282" s="0" t="n">
        <v>3208.6</v>
      </c>
      <c r="C282" s="0" t="n">
        <v>91599.6</v>
      </c>
      <c r="D282" s="0" t="n">
        <v>404.03</v>
      </c>
      <c r="E282" s="0" t="n">
        <v>2522.4</v>
      </c>
      <c r="F282" s="0" t="n">
        <v>943383</v>
      </c>
      <c r="G282" s="0" t="n">
        <v>1447.67</v>
      </c>
      <c r="H282" s="0" t="n">
        <v>160921</v>
      </c>
      <c r="I282" s="0" t="n">
        <v>0.5958</v>
      </c>
      <c r="J282" s="0" t="n">
        <v>1.714</v>
      </c>
      <c r="K282" s="0" t="n">
        <v>5.75</v>
      </c>
      <c r="L282" s="0" t="n">
        <v>11.5</v>
      </c>
      <c r="M282" s="0" t="n">
        <v>6.5</v>
      </c>
      <c r="N282" s="0" t="n">
        <v>3.19</v>
      </c>
      <c r="O282" s="0" t="n">
        <v>4.03</v>
      </c>
      <c r="P282" s="0" t="n">
        <v>2.1</v>
      </c>
      <c r="R282" s="0" t="n">
        <f aca="false">1/I282</f>
        <v>1.67841557569654</v>
      </c>
      <c r="S282" s="0" t="n">
        <f aca="false">I282</f>
        <v>0.5958</v>
      </c>
      <c r="T282" s="0" t="n">
        <f aca="false">1/J282</f>
        <v>0.58343057176196</v>
      </c>
      <c r="U282" s="0" t="n">
        <f aca="false">J282</f>
        <v>1.714</v>
      </c>
      <c r="V282" s="0" t="n">
        <f aca="false">S282/U282</f>
        <v>0.347607934655776</v>
      </c>
      <c r="W282" s="0" t="n">
        <f aca="false">1/V282</f>
        <v>2.87680429674387</v>
      </c>
      <c r="X282" s="0" t="n">
        <f aca="false">R283-R282</f>
        <v>-0.0274332412075216</v>
      </c>
      <c r="Y282" s="0" t="n">
        <f aca="false">S283-S282</f>
        <v>0.00990000000000002</v>
      </c>
      <c r="Z282" s="0" t="n">
        <f aca="false">T283-T282</f>
        <v>-0.0044588255831739</v>
      </c>
      <c r="AA282" s="0" t="n">
        <f aca="false">U283-U282</f>
        <v>0.0132000000000001</v>
      </c>
      <c r="AB282" s="0" t="n">
        <f aca="false">V283-V282</f>
        <v>0.00307525200471503</v>
      </c>
      <c r="AC282" s="0" t="n">
        <f aca="false">W283-W282</f>
        <v>-0.0252276086144367</v>
      </c>
      <c r="AD282" s="0" t="str">
        <f aca="false">INDEX($R$1:$W$1,MATCH(MAX(X282:AC282),X282:AC282,0))</f>
        <v>pound_to_D</v>
      </c>
      <c r="AE282" s="0" t="n">
        <f aca="false">MATCH(MAX(X282:AC282),X282:AC282,0)</f>
        <v>4</v>
      </c>
      <c r="AF282" s="0" t="n">
        <f aca="false">IF(OR(AE282=1 , AE282=3),AF281+AG281*S282+AH281*U282,0)</f>
        <v>0</v>
      </c>
      <c r="AG282" s="0" t="n">
        <f aca="false">IF(OR(AE282=2 , AE282=5),AG281+AF281*R282+AH281*W282,0)</f>
        <v>0</v>
      </c>
      <c r="AH282" s="0" t="n">
        <f aca="false">IF(OR(AE282=4 , AE282=6),AH281+V282*AG281+AF281*T282,0)</f>
        <v>111577.702654254</v>
      </c>
      <c r="AI282" s="0" t="n">
        <f aca="false">AF282+AG282*I282+AH282*J282</f>
        <v>191244.182349391</v>
      </c>
    </row>
    <row r="283" customFormat="false" ht="12.8" hidden="false" customHeight="false" outlineLevel="0" collapsed="false">
      <c r="A283" s="0" t="n">
        <v>281</v>
      </c>
      <c r="B283" s="0" t="n">
        <v>3254.3</v>
      </c>
      <c r="C283" s="0" t="n">
        <v>85396.9</v>
      </c>
      <c r="D283" s="0" t="n">
        <v>409.15</v>
      </c>
      <c r="E283" s="0" t="n">
        <v>2464.7</v>
      </c>
      <c r="F283" s="0" t="n">
        <v>949264</v>
      </c>
      <c r="G283" s="0" t="n">
        <v>1441.84</v>
      </c>
      <c r="H283" s="0" t="n">
        <v>170488</v>
      </c>
      <c r="I283" s="0" t="n">
        <v>0.6057</v>
      </c>
      <c r="J283" s="0" t="n">
        <v>1.7272</v>
      </c>
      <c r="K283" s="0" t="n">
        <v>5.75</v>
      </c>
      <c r="L283" s="0" t="n">
        <v>11.5</v>
      </c>
      <c r="M283" s="0" t="n">
        <v>6.5</v>
      </c>
      <c r="N283" s="0" t="n">
        <v>3.19</v>
      </c>
      <c r="O283" s="0" t="n">
        <v>4.03</v>
      </c>
      <c r="P283" s="0" t="n">
        <v>2.1</v>
      </c>
      <c r="R283" s="0" t="n">
        <f aca="false">1/I283</f>
        <v>1.65098233448902</v>
      </c>
      <c r="S283" s="0" t="n">
        <f aca="false">I283</f>
        <v>0.6057</v>
      </c>
      <c r="T283" s="0" t="n">
        <f aca="false">1/J283</f>
        <v>0.578971746178786</v>
      </c>
      <c r="U283" s="0" t="n">
        <f aca="false">J283</f>
        <v>1.7272</v>
      </c>
      <c r="V283" s="0" t="n">
        <f aca="false">S283/U283</f>
        <v>0.350683186660491</v>
      </c>
      <c r="W283" s="0" t="n">
        <f aca="false">1/V283</f>
        <v>2.85157668812944</v>
      </c>
      <c r="X283" s="0" t="n">
        <f aca="false">R284-R283</f>
        <v>0.00492096075853676</v>
      </c>
      <c r="Y283" s="0" t="n">
        <f aca="false">S284-S283</f>
        <v>-0.00180000000000002</v>
      </c>
      <c r="Z283" s="0" t="n">
        <f aca="false">T284-T283</f>
        <v>-0.00137109926606194</v>
      </c>
      <c r="AA283" s="0" t="n">
        <f aca="false">U284-U283</f>
        <v>0.00409999999999999</v>
      </c>
      <c r="AB283" s="0" t="n">
        <f aca="false">V284-V283</f>
        <v>-0.00187015598989665</v>
      </c>
      <c r="AC283" s="0" t="n">
        <f aca="false">W284-W283</f>
        <v>0.0152886869326596</v>
      </c>
      <c r="AD283" s="0" t="str">
        <f aca="false">INDEX($R$1:$W$1,MATCH(MAX(X283:AC283),X283:AC283,0))</f>
        <v>pound_to_SG</v>
      </c>
      <c r="AE283" s="0" t="n">
        <f aca="false">MATCH(MAX(X283:AC283),X283:AC283,0)</f>
        <v>6</v>
      </c>
      <c r="AF283" s="0" t="n">
        <f aca="false">IF(OR(AE283=1 , AE283=3),AF282+AG282*S283+AH282*U283,0)</f>
        <v>0</v>
      </c>
      <c r="AG283" s="0" t="n">
        <f aca="false">IF(OR(AE283=2 , AE283=5),AG282+AF282*R283+AH282*W283,0)</f>
        <v>0</v>
      </c>
      <c r="AH283" s="0" t="n">
        <f aca="false">IF(OR(AE283=4 , AE283=6),AH282+V283*AG282+AF282*T283,0)</f>
        <v>111577.702654254</v>
      </c>
      <c r="AI283" s="0" t="n">
        <f aca="false">AF283+AG283*I283+AH283*J283</f>
        <v>192717.008024428</v>
      </c>
    </row>
    <row r="284" customFormat="false" ht="12.8" hidden="false" customHeight="false" outlineLevel="0" collapsed="false">
      <c r="A284" s="0" t="n">
        <v>282</v>
      </c>
      <c r="B284" s="0" t="n">
        <v>3259.4</v>
      </c>
      <c r="C284" s="0" t="n">
        <v>104841.6</v>
      </c>
      <c r="D284" s="0" t="n">
        <v>407.52</v>
      </c>
      <c r="E284" s="0" t="n">
        <v>2464.9</v>
      </c>
      <c r="F284" s="0" t="n">
        <v>954022</v>
      </c>
      <c r="G284" s="0" t="n">
        <v>1449.66</v>
      </c>
      <c r="H284" s="0" t="n">
        <v>153598</v>
      </c>
      <c r="I284" s="0" t="n">
        <v>0.6039</v>
      </c>
      <c r="J284" s="0" t="n">
        <v>1.7313</v>
      </c>
      <c r="K284" s="0" t="n">
        <v>5.75</v>
      </c>
      <c r="L284" s="0" t="n">
        <v>11.5</v>
      </c>
      <c r="M284" s="0" t="n">
        <v>6.5</v>
      </c>
      <c r="N284" s="0" t="n">
        <v>3.19</v>
      </c>
      <c r="O284" s="0" t="n">
        <v>4.03</v>
      </c>
      <c r="P284" s="0" t="n">
        <v>2.1</v>
      </c>
      <c r="R284" s="0" t="n">
        <f aca="false">1/I284</f>
        <v>1.65590329524756</v>
      </c>
      <c r="S284" s="0" t="n">
        <f aca="false">I284</f>
        <v>0.6039</v>
      </c>
      <c r="T284" s="0" t="n">
        <f aca="false">1/J284</f>
        <v>0.577600646912724</v>
      </c>
      <c r="U284" s="0" t="n">
        <f aca="false">J284</f>
        <v>1.7313</v>
      </c>
      <c r="V284" s="0" t="n">
        <f aca="false">S284/U284</f>
        <v>0.348813030670594</v>
      </c>
      <c r="W284" s="0" t="n">
        <f aca="false">1/V284</f>
        <v>2.8668653750621</v>
      </c>
      <c r="X284" s="0" t="n">
        <f aca="false">R285-R284</f>
        <v>0.00412326517740902</v>
      </c>
      <c r="Y284" s="0" t="n">
        <f aca="false">S285-S284</f>
        <v>-0.00149999999999995</v>
      </c>
      <c r="Z284" s="0" t="n">
        <f aca="false">T285-T284</f>
        <v>0.00177362886943078</v>
      </c>
      <c r="AA284" s="0" t="n">
        <f aca="false">U285-U284</f>
        <v>-0.00530000000000008</v>
      </c>
      <c r="AB284" s="0" t="n">
        <f aca="false">V285-V284</f>
        <v>0.000202033060576035</v>
      </c>
      <c r="AC284" s="0" t="n">
        <f aca="false">W285-W284</f>
        <v>-0.00165953176860434</v>
      </c>
      <c r="AD284" s="0" t="str">
        <f aca="false">INDEX($R$1:$W$1,MATCH(MAX(X284:AC284),X284:AC284,0))</f>
        <v>D_to_SG</v>
      </c>
      <c r="AE284" s="0" t="n">
        <f aca="false">MATCH(MAX(X284:AC284),X284:AC284,0)</f>
        <v>1</v>
      </c>
      <c r="AF284" s="0" t="n">
        <f aca="false">IF(OR(AE284=1 , AE284=3),AF283+AG283*S284+AH283*U284,0)</f>
        <v>193174.47660531</v>
      </c>
      <c r="AG284" s="0" t="n">
        <f aca="false">IF(OR(AE284=2 , AE284=5),AG283+AF283*R284+AH283*W284,0)</f>
        <v>0</v>
      </c>
      <c r="AH284" s="0" t="n">
        <f aca="false">IF(OR(AE284=4 , AE284=6),AH283+V284*AG283+AF283*T284,0)</f>
        <v>0</v>
      </c>
      <c r="AI284" s="0" t="n">
        <f aca="false">AF284+AG284*I284+AH284*J284</f>
        <v>193174.47660531</v>
      </c>
    </row>
    <row r="285" customFormat="false" ht="12.8" hidden="false" customHeight="false" outlineLevel="0" collapsed="false">
      <c r="A285" s="0" t="n">
        <v>283</v>
      </c>
      <c r="B285" s="0" t="n">
        <v>3249.3</v>
      </c>
      <c r="C285" s="0" t="n">
        <v>79858.2</v>
      </c>
      <c r="D285" s="0" t="n">
        <v>404.23</v>
      </c>
      <c r="E285" s="0" t="n">
        <v>2408.6</v>
      </c>
      <c r="F285" s="0" t="n">
        <v>997123</v>
      </c>
      <c r="G285" s="0" t="n">
        <v>1393.81</v>
      </c>
      <c r="H285" s="0" t="n">
        <v>166488</v>
      </c>
      <c r="I285" s="0" t="n">
        <v>0.6024</v>
      </c>
      <c r="J285" s="0" t="n">
        <v>1.726</v>
      </c>
      <c r="K285" s="0" t="n">
        <v>5.75</v>
      </c>
      <c r="L285" s="0" t="n">
        <v>11.5</v>
      </c>
      <c r="M285" s="0" t="n">
        <v>6.5</v>
      </c>
      <c r="N285" s="0" t="n">
        <v>3.18</v>
      </c>
      <c r="O285" s="0" t="n">
        <v>4.28</v>
      </c>
      <c r="P285" s="0" t="n">
        <v>2.19</v>
      </c>
      <c r="R285" s="0" t="n">
        <f aca="false">1/I285</f>
        <v>1.66002656042497</v>
      </c>
      <c r="S285" s="0" t="n">
        <f aca="false">I285</f>
        <v>0.6024</v>
      </c>
      <c r="T285" s="0" t="n">
        <f aca="false">1/J285</f>
        <v>0.579374275782155</v>
      </c>
      <c r="U285" s="0" t="n">
        <f aca="false">J285</f>
        <v>1.726</v>
      </c>
      <c r="V285" s="0" t="n">
        <f aca="false">S285/U285</f>
        <v>0.34901506373117</v>
      </c>
      <c r="W285" s="0" t="n">
        <f aca="false">1/V285</f>
        <v>2.86520584329349</v>
      </c>
      <c r="X285" s="0" t="n">
        <f aca="false">R286-R285</f>
        <v>-0.01013380345417</v>
      </c>
      <c r="Y285" s="0" t="n">
        <f aca="false">S286-S285</f>
        <v>0.00370000000000004</v>
      </c>
      <c r="Z285" s="0" t="n">
        <f aca="false">T286-T285</f>
        <v>-0.00761898704573449</v>
      </c>
      <c r="AA285" s="0" t="n">
        <f aca="false">U286-U285</f>
        <v>0.0230000000000001</v>
      </c>
      <c r="AB285" s="0" t="n">
        <f aca="false">V286-V285</f>
        <v>-0.00247418322802567</v>
      </c>
      <c r="AC285" s="0" t="n">
        <f aca="false">W286-W285</f>
        <v>0.0204565886484311</v>
      </c>
      <c r="AD285" s="0" t="str">
        <f aca="false">INDEX($R$1:$W$1,MATCH(MAX(X285:AC285),X285:AC285,0))</f>
        <v>pound_to_D</v>
      </c>
      <c r="AE285" s="0" t="n">
        <f aca="false">MATCH(MAX(X285:AC285),X285:AC285,0)</f>
        <v>4</v>
      </c>
      <c r="AF285" s="0" t="n">
        <f aca="false">IF(OR(AE285=1 , AE285=3),AF284+AG284*S285+AH284*U285,0)</f>
        <v>0</v>
      </c>
      <c r="AG285" s="0" t="n">
        <f aca="false">IF(OR(AE285=2 , AE285=5),AG284+AF284*R285+AH284*W285,0)</f>
        <v>0</v>
      </c>
      <c r="AH285" s="0" t="n">
        <f aca="false">IF(OR(AE285=4 , AE285=6),AH284+V285*AG284+AF284*T285,0)</f>
        <v>111920.322482798</v>
      </c>
      <c r="AI285" s="0" t="n">
        <f aca="false">AF285+AG285*I285+AH285*J285</f>
        <v>193174.47660531</v>
      </c>
    </row>
    <row r="286" customFormat="false" ht="12.8" hidden="false" customHeight="false" outlineLevel="0" collapsed="false">
      <c r="A286" s="0" t="n">
        <v>284</v>
      </c>
      <c r="B286" s="0" t="n">
        <v>3181.4</v>
      </c>
      <c r="C286" s="0" t="n">
        <v>112485.3</v>
      </c>
      <c r="D286" s="0" t="n">
        <v>394.5</v>
      </c>
      <c r="E286" s="0" t="n">
        <v>2393.2</v>
      </c>
      <c r="F286" s="0" t="n">
        <v>1052318</v>
      </c>
      <c r="G286" s="0" t="n">
        <v>1364.37</v>
      </c>
      <c r="I286" s="0" t="n">
        <v>0.6061</v>
      </c>
      <c r="J286" s="0" t="n">
        <v>1.749</v>
      </c>
      <c r="K286" s="0" t="n">
        <v>5.5</v>
      </c>
      <c r="L286" s="0" t="n">
        <v>11.5</v>
      </c>
      <c r="M286" s="0" t="n">
        <v>6.5</v>
      </c>
      <c r="N286" s="0" t="n">
        <v>3.18</v>
      </c>
      <c r="O286" s="0" t="n">
        <v>4.28</v>
      </c>
      <c r="P286" s="0" t="n">
        <v>2.19</v>
      </c>
      <c r="R286" s="0" t="n">
        <f aca="false">1/I286</f>
        <v>1.6498927569708</v>
      </c>
      <c r="S286" s="0" t="n">
        <f aca="false">I286</f>
        <v>0.6061</v>
      </c>
      <c r="T286" s="0" t="n">
        <f aca="false">1/J286</f>
        <v>0.571755288736421</v>
      </c>
      <c r="U286" s="0" t="n">
        <f aca="false">J286</f>
        <v>1.749</v>
      </c>
      <c r="V286" s="0" t="n">
        <f aca="false">S286/U286</f>
        <v>0.346540880503145</v>
      </c>
      <c r="W286" s="0" t="n">
        <f aca="false">1/V286</f>
        <v>2.88566243194192</v>
      </c>
      <c r="X286" s="0" t="n">
        <f aca="false">R287-R286</f>
        <v>0.00464066460431911</v>
      </c>
      <c r="Y286" s="0" t="n">
        <f aca="false">S287-S286</f>
        <v>-0.00170000000000003</v>
      </c>
      <c r="Z286" s="0" t="n">
        <f aca="false">T287-T286</f>
        <v>-0.00195471893585097</v>
      </c>
      <c r="AA286" s="0" t="n">
        <f aca="false">U287-U286</f>
        <v>0.00599999999999978</v>
      </c>
      <c r="AB286" s="0" t="n">
        <f aca="false">V287-V286</f>
        <v>-0.00215341611568026</v>
      </c>
      <c r="AC286" s="0" t="n">
        <f aca="false">W287-W286</f>
        <v>0.0180437229224046</v>
      </c>
      <c r="AD286" s="0" t="str">
        <f aca="false">INDEX($R$1:$W$1,MATCH(MAX(X286:AC286),X286:AC286,0))</f>
        <v>pound_to_SG</v>
      </c>
      <c r="AE286" s="0" t="n">
        <f aca="false">MATCH(MAX(X286:AC286),X286:AC286,0)</f>
        <v>6</v>
      </c>
      <c r="AF286" s="0" t="n">
        <f aca="false">IF(OR(AE286=1 , AE286=3),AF285+AG285*S286+AH285*U286,0)</f>
        <v>0</v>
      </c>
      <c r="AG286" s="0" t="n">
        <f aca="false">IF(OR(AE286=2 , AE286=5),AG285+AF285*R286+AH285*W286,0)</f>
        <v>0</v>
      </c>
      <c r="AH286" s="0" t="n">
        <f aca="false">IF(OR(AE286=4 , AE286=6),AH285+V286*AG285+AF285*T286,0)</f>
        <v>111920.322482798</v>
      </c>
      <c r="AI286" s="0" t="n">
        <f aca="false">AF286+AG286*I286+AH286*J286</f>
        <v>195748.644022414</v>
      </c>
    </row>
    <row r="287" customFormat="false" ht="12.8" hidden="false" customHeight="false" outlineLevel="0" collapsed="false">
      <c r="A287" s="0" t="n">
        <v>285</v>
      </c>
      <c r="B287" s="0" t="n">
        <v>3353.8</v>
      </c>
      <c r="C287" s="0" t="n">
        <v>107883.9</v>
      </c>
      <c r="D287" s="0" t="n">
        <v>416.28</v>
      </c>
      <c r="E287" s="0" t="n">
        <v>2640.2</v>
      </c>
      <c r="F287" s="0" t="n">
        <v>1676533</v>
      </c>
      <c r="G287" s="0" t="n">
        <v>1394.32</v>
      </c>
      <c r="H287" s="0" t="n">
        <v>164428</v>
      </c>
      <c r="I287" s="0" t="n">
        <v>0.6044</v>
      </c>
      <c r="J287" s="0" t="n">
        <v>1.755</v>
      </c>
      <c r="K287" s="0" t="n">
        <v>5.5</v>
      </c>
      <c r="L287" s="0" t="n">
        <v>11.5</v>
      </c>
      <c r="M287" s="0" t="n">
        <v>6.5</v>
      </c>
      <c r="N287" s="0" t="n">
        <v>3.18</v>
      </c>
      <c r="O287" s="0" t="n">
        <v>4.28</v>
      </c>
      <c r="P287" s="0" t="n">
        <v>2.19</v>
      </c>
      <c r="R287" s="0" t="n">
        <f aca="false">1/I287</f>
        <v>1.65453342157512</v>
      </c>
      <c r="S287" s="0" t="n">
        <f aca="false">I287</f>
        <v>0.6044</v>
      </c>
      <c r="T287" s="0" t="n">
        <f aca="false">1/J287</f>
        <v>0.56980056980057</v>
      </c>
      <c r="U287" s="0" t="n">
        <f aca="false">J287</f>
        <v>1.755</v>
      </c>
      <c r="V287" s="0" t="n">
        <f aca="false">S287/U287</f>
        <v>0.344387464387464</v>
      </c>
      <c r="W287" s="0" t="n">
        <f aca="false">1/V287</f>
        <v>2.90370615486433</v>
      </c>
      <c r="X287" s="0" t="n">
        <f aca="false">R288-R287</f>
        <v>0.00301671931664615</v>
      </c>
      <c r="Y287" s="0" t="n">
        <f aca="false">S288-S287</f>
        <v>-0.00109999999999999</v>
      </c>
      <c r="Z287" s="0" t="n">
        <f aca="false">T288-T287</f>
        <v>-0.00242468327574719</v>
      </c>
      <c r="AA287" s="0" t="n">
        <f aca="false">U288-U287</f>
        <v>0.00750000000000028</v>
      </c>
      <c r="AB287" s="0" t="n">
        <f aca="false">V288-V287</f>
        <v>-0.0020895920470389</v>
      </c>
      <c r="AC287" s="0" t="n">
        <f aca="false">W288-W287</f>
        <v>0.0177259684574023</v>
      </c>
      <c r="AD287" s="0" t="str">
        <f aca="false">INDEX($R$1:$W$1,MATCH(MAX(X287:AC287),X287:AC287,0))</f>
        <v>pound_to_SG</v>
      </c>
      <c r="AE287" s="0" t="n">
        <f aca="false">MATCH(MAX(X287:AC287),X287:AC287,0)</f>
        <v>6</v>
      </c>
      <c r="AF287" s="0" t="n">
        <f aca="false">IF(OR(AE287=1 , AE287=3),AF286+AG286*S287+AH286*U287,0)</f>
        <v>0</v>
      </c>
      <c r="AG287" s="0" t="n">
        <f aca="false">IF(OR(AE287=2 , AE287=5),AG286+AF286*R287+AH286*W287,0)</f>
        <v>0</v>
      </c>
      <c r="AH287" s="0" t="n">
        <f aca="false">IF(OR(AE287=4 , AE287=6),AH286+V287*AG286+AF286*T287,0)</f>
        <v>111920.322482798</v>
      </c>
      <c r="AI287" s="0" t="n">
        <f aca="false">AF287+AG287*I287+AH287*J287</f>
        <v>196420.165957311</v>
      </c>
    </row>
    <row r="288" customFormat="false" ht="12.8" hidden="false" customHeight="false" outlineLevel="0" collapsed="false">
      <c r="A288" s="0" t="n">
        <v>286</v>
      </c>
      <c r="B288" s="0" t="n">
        <v>3338.8</v>
      </c>
      <c r="C288" s="0" t="n">
        <v>88368.2</v>
      </c>
      <c r="D288" s="0" t="n">
        <v>409.81</v>
      </c>
      <c r="E288" s="0" t="n">
        <v>2607.8</v>
      </c>
      <c r="G288" s="0" t="n">
        <v>1403.1</v>
      </c>
      <c r="I288" s="0" t="n">
        <v>0.6033</v>
      </c>
      <c r="J288" s="0" t="n">
        <v>1.7625</v>
      </c>
      <c r="K288" s="0" t="n">
        <v>5.5</v>
      </c>
      <c r="L288" s="0" t="n">
        <v>11.5</v>
      </c>
      <c r="M288" s="0" t="n">
        <v>6.5</v>
      </c>
      <c r="N288" s="0" t="n">
        <v>3.18</v>
      </c>
      <c r="O288" s="0" t="n">
        <v>4.28</v>
      </c>
      <c r="P288" s="0" t="n">
        <v>2.19</v>
      </c>
      <c r="R288" s="0" t="n">
        <f aca="false">1/I288</f>
        <v>1.65755014089176</v>
      </c>
      <c r="S288" s="0" t="n">
        <f aca="false">I288</f>
        <v>0.6033</v>
      </c>
      <c r="T288" s="0" t="n">
        <f aca="false">1/J288</f>
        <v>0.567375886524823</v>
      </c>
      <c r="U288" s="0" t="n">
        <f aca="false">J288</f>
        <v>1.7625</v>
      </c>
      <c r="V288" s="0" t="n">
        <f aca="false">S288/U288</f>
        <v>0.342297872340426</v>
      </c>
      <c r="W288" s="0" t="n">
        <f aca="false">1/V288</f>
        <v>2.92143212332173</v>
      </c>
      <c r="X288" s="0" t="n">
        <f aca="false">R289-R288</f>
        <v>-0.0035640343750567</v>
      </c>
      <c r="Y288" s="0" t="n">
        <f aca="false">S289-S288</f>
        <v>0.00129999999999997</v>
      </c>
      <c r="Z288" s="0" t="n">
        <f aca="false">T289-T288</f>
        <v>-0.00320099230761528</v>
      </c>
      <c r="AA288" s="0" t="n">
        <f aca="false">U289-U288</f>
        <v>0.00999999999999979</v>
      </c>
      <c r="AB288" s="0" t="n">
        <f aca="false">V289-V288</f>
        <v>-0.00119773129670192</v>
      </c>
      <c r="AC288" s="0" t="n">
        <f aca="false">W289-W288</f>
        <v>0.0102582504791293</v>
      </c>
      <c r="AD288" s="0" t="str">
        <f aca="false">INDEX($R$1:$W$1,MATCH(MAX(X288:AC288),X288:AC288,0))</f>
        <v>pound_to_SG</v>
      </c>
      <c r="AE288" s="0" t="n">
        <f aca="false">MATCH(MAX(X288:AC288),X288:AC288,0)</f>
        <v>6</v>
      </c>
      <c r="AF288" s="0" t="n">
        <f aca="false">IF(OR(AE288=1 , AE288=3),AF287+AG287*S288+AH287*U288,0)</f>
        <v>0</v>
      </c>
      <c r="AG288" s="0" t="n">
        <f aca="false">IF(OR(AE288=2 , AE288=5),AG287+AF287*R288+AH287*W288,0)</f>
        <v>0</v>
      </c>
      <c r="AH288" s="0" t="n">
        <f aca="false">IF(OR(AE288=4 , AE288=6),AH287+V288*AG287+AF287*T288,0)</f>
        <v>111920.322482798</v>
      </c>
      <c r="AI288" s="0" t="n">
        <f aca="false">AF288+AG288*I288+AH288*J288</f>
        <v>197259.568375932</v>
      </c>
    </row>
    <row r="289" customFormat="false" ht="12.8" hidden="false" customHeight="false" outlineLevel="0" collapsed="false">
      <c r="A289" s="0" t="n">
        <v>287</v>
      </c>
      <c r="B289" s="0" t="n">
        <v>3333.2</v>
      </c>
      <c r="C289" s="0" t="n">
        <v>107774.1</v>
      </c>
      <c r="D289" s="0" t="n">
        <v>412.02</v>
      </c>
      <c r="E289" s="0" t="n">
        <v>2664.9</v>
      </c>
      <c r="F289" s="0" t="n">
        <v>1072399</v>
      </c>
      <c r="G289" s="0" t="n">
        <v>1436.96</v>
      </c>
      <c r="H289" s="0" t="n">
        <v>173451</v>
      </c>
      <c r="I289" s="0" t="n">
        <v>0.6046</v>
      </c>
      <c r="J289" s="0" t="n">
        <v>1.7725</v>
      </c>
      <c r="K289" s="0" t="n">
        <v>5.5</v>
      </c>
      <c r="L289" s="0" t="n">
        <v>11.5</v>
      </c>
      <c r="M289" s="0" t="n">
        <v>6.5</v>
      </c>
      <c r="N289" s="0" t="n">
        <v>3.18</v>
      </c>
      <c r="O289" s="0" t="n">
        <v>4.28</v>
      </c>
      <c r="P289" s="0" t="n">
        <v>2.19</v>
      </c>
      <c r="R289" s="0" t="n">
        <f aca="false">1/I289</f>
        <v>1.65398610651671</v>
      </c>
      <c r="S289" s="0" t="n">
        <f aca="false">I289</f>
        <v>0.6046</v>
      </c>
      <c r="T289" s="0" t="n">
        <f aca="false">1/J289</f>
        <v>0.564174894217207</v>
      </c>
      <c r="U289" s="0" t="n">
        <f aca="false">J289</f>
        <v>1.7725</v>
      </c>
      <c r="V289" s="0" t="n">
        <f aca="false">S289/U289</f>
        <v>0.341100141043724</v>
      </c>
      <c r="W289" s="0" t="n">
        <f aca="false">1/V289</f>
        <v>2.93169037380086</v>
      </c>
      <c r="X289" s="0" t="n">
        <f aca="false">R290-R289</f>
        <v>-0.0035487406147412</v>
      </c>
      <c r="Y289" s="0" t="n">
        <f aca="false">S290-S289</f>
        <v>0.00129999999999997</v>
      </c>
      <c r="Z289" s="0" t="n">
        <f aca="false">T290-T289</f>
        <v>-0.00775379472911475</v>
      </c>
      <c r="AA289" s="0" t="n">
        <f aca="false">U290-U289</f>
        <v>0.0247000000000002</v>
      </c>
      <c r="AB289" s="0" t="n">
        <f aca="false">V290-V289</f>
        <v>-0.00396459686388834</v>
      </c>
      <c r="AC289" s="0" t="n">
        <f aca="false">W290-W289</f>
        <v>0.0344756601981504</v>
      </c>
      <c r="AD289" s="0" t="str">
        <f aca="false">INDEX($R$1:$W$1,MATCH(MAX(X289:AC289),X289:AC289,0))</f>
        <v>pound_to_SG</v>
      </c>
      <c r="AE289" s="0" t="n">
        <f aca="false">MATCH(MAX(X289:AC289),X289:AC289,0)</f>
        <v>6</v>
      </c>
      <c r="AF289" s="0" t="n">
        <f aca="false">IF(OR(AE289=1 , AE289=3),AF288+AG288*S289+AH288*U289,0)</f>
        <v>0</v>
      </c>
      <c r="AG289" s="0" t="n">
        <f aca="false">IF(OR(AE289=2 , AE289=5),AG288+AF288*R289+AH288*W289,0)</f>
        <v>0</v>
      </c>
      <c r="AH289" s="0" t="n">
        <f aca="false">IF(OR(AE289=4 , AE289=6),AH288+V289*AG288+AF288*T289,0)</f>
        <v>111920.322482798</v>
      </c>
      <c r="AI289" s="0" t="n">
        <f aca="false">AF289+AG289*I289+AH289*J289</f>
        <v>198378.77160076</v>
      </c>
    </row>
    <row r="290" customFormat="false" ht="12.8" hidden="false" customHeight="false" outlineLevel="0" collapsed="false">
      <c r="A290" s="0" t="n">
        <v>288</v>
      </c>
      <c r="B290" s="0" t="n">
        <v>3369.4</v>
      </c>
      <c r="C290" s="0" t="n">
        <v>97039.1</v>
      </c>
      <c r="D290" s="0" t="n">
        <v>416.79</v>
      </c>
      <c r="E290" s="0" t="n">
        <v>2698.7</v>
      </c>
      <c r="G290" s="0" t="n">
        <v>1473.26</v>
      </c>
      <c r="I290" s="0" t="n">
        <v>0.6059</v>
      </c>
      <c r="J290" s="0" t="n">
        <v>1.7972</v>
      </c>
      <c r="K290" s="0" t="n">
        <v>5.5</v>
      </c>
      <c r="L290" s="0" t="n">
        <v>11</v>
      </c>
      <c r="M290" s="0" t="n">
        <v>6.5</v>
      </c>
      <c r="N290" s="0" t="n">
        <v>3.02</v>
      </c>
      <c r="O290" s="0" t="n">
        <v>4.34</v>
      </c>
      <c r="P290" s="0" t="n">
        <v>2.4</v>
      </c>
      <c r="R290" s="0" t="n">
        <f aca="false">1/I290</f>
        <v>1.65043736590196</v>
      </c>
      <c r="S290" s="0" t="n">
        <f aca="false">I290</f>
        <v>0.6059</v>
      </c>
      <c r="T290" s="0" t="n">
        <f aca="false">1/J290</f>
        <v>0.556421099488093</v>
      </c>
      <c r="U290" s="0" t="n">
        <f aca="false">J290</f>
        <v>1.7972</v>
      </c>
      <c r="V290" s="0" t="n">
        <f aca="false">S290/U290</f>
        <v>0.337135544179835</v>
      </c>
      <c r="W290" s="0" t="n">
        <f aca="false">1/V290</f>
        <v>2.96616603399901</v>
      </c>
      <c r="X290" s="0" t="n">
        <f aca="false">R291-R290</f>
        <v>-0.0233628458889474</v>
      </c>
      <c r="Y290" s="0" t="n">
        <f aca="false">S291-S290</f>
        <v>0.00870000000000004</v>
      </c>
      <c r="Z290" s="0" t="n">
        <f aca="false">T291-T290</f>
        <v>-0.00847589400864057</v>
      </c>
      <c r="AA290" s="0" t="n">
        <f aca="false">U291-U290</f>
        <v>0.0278</v>
      </c>
      <c r="AB290" s="0" t="n">
        <f aca="false">V291-V290</f>
        <v>-0.000368420892164045</v>
      </c>
      <c r="AC290" s="0" t="n">
        <f aca="false">W291-W290</f>
        <v>0.00324496502474547</v>
      </c>
      <c r="AD290" s="0" t="str">
        <f aca="false">INDEX($R$1:$W$1,MATCH(MAX(X290:AC290),X290:AC290,0))</f>
        <v>pound_to_D</v>
      </c>
      <c r="AE290" s="0" t="n">
        <f aca="false">MATCH(MAX(X290:AC290),X290:AC290,0)</f>
        <v>4</v>
      </c>
      <c r="AF290" s="0" t="n">
        <f aca="false">IF(OR(AE290=1 , AE290=3),AF289+AG289*S290+AH289*U290,0)</f>
        <v>0</v>
      </c>
      <c r="AG290" s="0" t="n">
        <f aca="false">IF(OR(AE290=2 , AE290=5),AG289+AF289*R290+AH289*W290,0)</f>
        <v>0</v>
      </c>
      <c r="AH290" s="0" t="n">
        <f aca="false">IF(OR(AE290=4 , AE290=6),AH289+V290*AG289+AF289*T290,0)</f>
        <v>111920.322482798</v>
      </c>
      <c r="AI290" s="0" t="n">
        <f aca="false">AF290+AG290*I290+AH290*J290</f>
        <v>201143.203566085</v>
      </c>
    </row>
    <row r="291" customFormat="false" ht="12.8" hidden="false" customHeight="false" outlineLevel="0" collapsed="false">
      <c r="A291" s="0" t="n">
        <v>289</v>
      </c>
      <c r="B291" s="0" t="n">
        <v>3392</v>
      </c>
      <c r="C291" s="0" t="n">
        <v>82989.4</v>
      </c>
      <c r="D291" s="0" t="n">
        <v>416.45</v>
      </c>
      <c r="E291" s="0" t="n">
        <v>2720.5</v>
      </c>
      <c r="F291" s="0" t="n">
        <v>1279513</v>
      </c>
      <c r="G291" s="0" t="n">
        <v>1461.52</v>
      </c>
      <c r="H291" s="0" t="n">
        <v>176087</v>
      </c>
      <c r="I291" s="0" t="n">
        <v>0.6146</v>
      </c>
      <c r="J291" s="0" t="n">
        <v>1.825</v>
      </c>
      <c r="K291" s="0" t="n">
        <v>5.5</v>
      </c>
      <c r="L291" s="0" t="n">
        <v>11</v>
      </c>
      <c r="M291" s="0" t="n">
        <v>6.5</v>
      </c>
      <c r="N291" s="0" t="n">
        <v>3.02</v>
      </c>
      <c r="O291" s="0" t="n">
        <v>4.34</v>
      </c>
      <c r="P291" s="0" t="n">
        <v>2.4</v>
      </c>
      <c r="R291" s="0" t="n">
        <f aca="false">1/I291</f>
        <v>1.62707452001302</v>
      </c>
      <c r="S291" s="0" t="n">
        <f aca="false">I291</f>
        <v>0.6146</v>
      </c>
      <c r="T291" s="0" t="n">
        <f aca="false">1/J291</f>
        <v>0.547945205479452</v>
      </c>
      <c r="U291" s="0" t="n">
        <f aca="false">J291</f>
        <v>1.825</v>
      </c>
      <c r="V291" s="0" t="n">
        <f aca="false">S291/U291</f>
        <v>0.336767123287671</v>
      </c>
      <c r="W291" s="0" t="n">
        <f aca="false">1/V291</f>
        <v>2.96941099902376</v>
      </c>
      <c r="X291" s="0" t="n">
        <f aca="false">R292-R291</f>
        <v>0.00212065756925783</v>
      </c>
      <c r="Y291" s="0" t="n">
        <f aca="false">S292-S291</f>
        <v>-0.000800000000000023</v>
      </c>
      <c r="Z291" s="0" t="n">
        <f aca="false">T292-T291</f>
        <v>-0.00179556047672125</v>
      </c>
      <c r="AA291" s="0" t="n">
        <f aca="false">U292-U291</f>
        <v>0.00599999999999978</v>
      </c>
      <c r="AB291" s="0" t="n">
        <f aca="false">V292-V291</f>
        <v>-0.00154047118499506</v>
      </c>
      <c r="AC291" s="0" t="n">
        <f aca="false">W292-W291</f>
        <v>0.0136453711293885</v>
      </c>
      <c r="AD291" s="0" t="str">
        <f aca="false">INDEX($R$1:$W$1,MATCH(MAX(X291:AC291),X291:AC291,0))</f>
        <v>pound_to_SG</v>
      </c>
      <c r="AE291" s="0" t="n">
        <f aca="false">MATCH(MAX(X291:AC291),X291:AC291,0)</f>
        <v>6</v>
      </c>
      <c r="AF291" s="0" t="n">
        <f aca="false">IF(OR(AE291=1 , AE291=3),AF290+AG290*S291+AH290*U291,0)</f>
        <v>0</v>
      </c>
      <c r="AG291" s="0" t="n">
        <f aca="false">IF(OR(AE291=2 , AE291=5),AG290+AF290*R291+AH290*W291,0)</f>
        <v>0</v>
      </c>
      <c r="AH291" s="0" t="n">
        <f aca="false">IF(OR(AE291=4 , AE291=6),AH290+V291*AG290+AF290*T291,0)</f>
        <v>111920.322482798</v>
      </c>
      <c r="AI291" s="0" t="n">
        <f aca="false">AF291+AG291*I291+AH291*J291</f>
        <v>204254.588531107</v>
      </c>
    </row>
    <row r="292" customFormat="false" ht="12.8" hidden="false" customHeight="false" outlineLevel="0" collapsed="false">
      <c r="A292" s="0" t="n">
        <v>290</v>
      </c>
      <c r="B292" s="0" t="n">
        <v>3393.8</v>
      </c>
      <c r="C292" s="0" t="n">
        <v>106835.6</v>
      </c>
      <c r="D292" s="0" t="n">
        <v>415.39</v>
      </c>
      <c r="E292" s="0" t="n">
        <v>2711.9</v>
      </c>
      <c r="F292" s="0" t="n">
        <v>1099004</v>
      </c>
      <c r="G292" s="0" t="n">
        <v>1472.87</v>
      </c>
      <c r="I292" s="0" t="n">
        <v>0.6138</v>
      </c>
      <c r="J292" s="0" t="n">
        <v>1.831</v>
      </c>
      <c r="K292" s="0" t="n">
        <v>5.5</v>
      </c>
      <c r="L292" s="0" t="n">
        <v>11</v>
      </c>
      <c r="M292" s="0" t="n">
        <v>6.5</v>
      </c>
      <c r="N292" s="0" t="n">
        <v>3.02</v>
      </c>
      <c r="O292" s="0" t="n">
        <v>4.34</v>
      </c>
      <c r="P292" s="0" t="n">
        <v>2.4</v>
      </c>
      <c r="R292" s="0" t="n">
        <f aca="false">1/I292</f>
        <v>1.62919517758227</v>
      </c>
      <c r="S292" s="0" t="n">
        <f aca="false">I292</f>
        <v>0.6138</v>
      </c>
      <c r="T292" s="0" t="n">
        <f aca="false">1/J292</f>
        <v>0.546149645002731</v>
      </c>
      <c r="U292" s="0" t="n">
        <f aca="false">J292</f>
        <v>1.831</v>
      </c>
      <c r="V292" s="0" t="n">
        <f aca="false">S292/U292</f>
        <v>0.335226652102676</v>
      </c>
      <c r="W292" s="0" t="n">
        <f aca="false">1/V292</f>
        <v>2.98305637015314</v>
      </c>
      <c r="X292" s="0" t="n">
        <f aca="false">R293-R292</f>
        <v>0.0053259077397263</v>
      </c>
      <c r="Y292" s="0" t="n">
        <f aca="false">S293-S292</f>
        <v>-0.002</v>
      </c>
      <c r="Z292" s="0" t="n">
        <f aca="false">T293-T292</f>
        <v>0.011263955889131</v>
      </c>
      <c r="AA292" s="0" t="n">
        <f aca="false">U293-U292</f>
        <v>-0.0369999999999999</v>
      </c>
      <c r="AB292" s="0" t="n">
        <f aca="false">V293-V292</f>
        <v>0.00579898892296488</v>
      </c>
      <c r="AC292" s="0" t="n">
        <f aca="false">W293-W292</f>
        <v>-0.0507255430854752</v>
      </c>
      <c r="AD292" s="0" t="str">
        <f aca="false">INDEX($R$1:$W$1,MATCH(MAX(X292:AC292),X292:AC292,0))</f>
        <v>D_to_pound</v>
      </c>
      <c r="AE292" s="0" t="n">
        <f aca="false">MATCH(MAX(X292:AC292),X292:AC292,0)</f>
        <v>3</v>
      </c>
      <c r="AF292" s="0" t="n">
        <f aca="false">IF(OR(AE292=1 , AE292=3),AF291+AG291*S292+AH291*U292,0)</f>
        <v>204926.110466004</v>
      </c>
      <c r="AG292" s="0" t="n">
        <f aca="false">IF(OR(AE292=2 , AE292=5),AG291+AF291*R292+AH291*W292,0)</f>
        <v>0</v>
      </c>
      <c r="AH292" s="0" t="n">
        <f aca="false">IF(OR(AE292=4 , AE292=6),AH291+V292*AG291+AF291*T292,0)</f>
        <v>0</v>
      </c>
      <c r="AI292" s="0" t="n">
        <f aca="false">AF292+AG292*I292+AH292*J292</f>
        <v>204926.110466004</v>
      </c>
    </row>
    <row r="293" customFormat="false" ht="12.8" hidden="false" customHeight="false" outlineLevel="0" collapsed="false">
      <c r="A293" s="0" t="n">
        <v>291</v>
      </c>
      <c r="B293" s="0" t="n">
        <v>3370.5</v>
      </c>
      <c r="C293" s="0" t="n">
        <v>85213.1</v>
      </c>
      <c r="D293" s="0" t="n">
        <v>412.17</v>
      </c>
      <c r="E293" s="0" t="n">
        <v>2698.6</v>
      </c>
      <c r="G293" s="0" t="n">
        <v>1506.54</v>
      </c>
      <c r="H293" s="0" t="n">
        <v>227648</v>
      </c>
      <c r="I293" s="0" t="n">
        <v>0.6118</v>
      </c>
      <c r="J293" s="0" t="n">
        <v>1.794</v>
      </c>
      <c r="K293" s="0" t="n">
        <v>5.5</v>
      </c>
      <c r="L293" s="0" t="n">
        <v>11</v>
      </c>
      <c r="M293" s="0" t="n">
        <v>6.5</v>
      </c>
      <c r="N293" s="0" t="n">
        <v>3.02</v>
      </c>
      <c r="O293" s="0" t="n">
        <v>4.34</v>
      </c>
      <c r="P293" s="0" t="n">
        <v>2.4</v>
      </c>
      <c r="R293" s="0" t="n">
        <f aca="false">1/I293</f>
        <v>1.634521085322</v>
      </c>
      <c r="S293" s="0" t="n">
        <f aca="false">I293</f>
        <v>0.6118</v>
      </c>
      <c r="T293" s="0" t="n">
        <f aca="false">1/J293</f>
        <v>0.557413600891862</v>
      </c>
      <c r="U293" s="0" t="n">
        <f aca="false">J293</f>
        <v>1.794</v>
      </c>
      <c r="V293" s="0" t="n">
        <f aca="false">S293/U293</f>
        <v>0.341025641025641</v>
      </c>
      <c r="W293" s="0" t="n">
        <f aca="false">1/V293</f>
        <v>2.93233082706767</v>
      </c>
      <c r="X293" s="0" t="n">
        <f aca="false">R294-R293</f>
        <v>-0.00559129219608434</v>
      </c>
      <c r="Y293" s="0" t="n">
        <f aca="false">S294-S293</f>
        <v>0.00209999999999999</v>
      </c>
      <c r="Z293" s="0" t="n">
        <f aca="false">T294-T293</f>
        <v>-0.00781206200755291</v>
      </c>
      <c r="AA293" s="0" t="n">
        <f aca="false">U294-U293</f>
        <v>0.0255000000000001</v>
      </c>
      <c r="AB293" s="0" t="n">
        <f aca="false">V294-V293</f>
        <v>-0.00362525630456384</v>
      </c>
      <c r="AC293" s="0" t="n">
        <f aca="false">W294-W293</f>
        <v>0.0315069315249361</v>
      </c>
      <c r="AD293" s="0" t="str">
        <f aca="false">INDEX($R$1:$W$1,MATCH(MAX(X293:AC293),X293:AC293,0))</f>
        <v>pound_to_SG</v>
      </c>
      <c r="AE293" s="0" t="n">
        <f aca="false">MATCH(MAX(X293:AC293),X293:AC293,0)</f>
        <v>6</v>
      </c>
      <c r="AF293" s="0" t="n">
        <f aca="false">IF(OR(AE293=1 , AE293=3),AF292+AG292*S293+AH292*U293,0)</f>
        <v>0</v>
      </c>
      <c r="AG293" s="0" t="n">
        <f aca="false">IF(OR(AE293=2 , AE293=5),AG292+AF292*R293+AH292*W293,0)</f>
        <v>0</v>
      </c>
      <c r="AH293" s="0" t="n">
        <f aca="false">IF(OR(AE293=4 , AE293=6),AH292+V293*AG292+AF292*T293,0)</f>
        <v>114228.601151619</v>
      </c>
      <c r="AI293" s="0" t="n">
        <f aca="false">AF293+AG293*I293+AH293*J293</f>
        <v>204926.110466004</v>
      </c>
    </row>
    <row r="294" customFormat="false" ht="12.8" hidden="false" customHeight="false" outlineLevel="0" collapsed="false">
      <c r="A294" s="0" t="n">
        <v>292</v>
      </c>
      <c r="B294" s="0" t="n">
        <v>3407</v>
      </c>
      <c r="C294" s="0" t="n">
        <v>105437.4</v>
      </c>
      <c r="D294" s="0" t="n">
        <v>414.59</v>
      </c>
      <c r="E294" s="0" t="n">
        <v>2680.9</v>
      </c>
      <c r="F294" s="0" t="n">
        <v>944019</v>
      </c>
      <c r="G294" s="0" t="n">
        <v>1513.72</v>
      </c>
      <c r="H294" s="0" t="n">
        <v>291716</v>
      </c>
      <c r="I294" s="0" t="n">
        <v>0.6139</v>
      </c>
      <c r="J294" s="0" t="n">
        <v>1.8195</v>
      </c>
      <c r="K294" s="0" t="n">
        <v>5.5</v>
      </c>
      <c r="L294" s="0" t="n">
        <v>11</v>
      </c>
      <c r="M294" s="0" t="n">
        <v>6.5</v>
      </c>
      <c r="N294" s="0" t="n">
        <v>3.09</v>
      </c>
      <c r="O294" s="0" t="n">
        <v>3.88</v>
      </c>
      <c r="P294" s="0" t="n">
        <v>2.18</v>
      </c>
      <c r="R294" s="0" t="n">
        <f aca="false">1/I294</f>
        <v>1.62892979312592</v>
      </c>
      <c r="S294" s="0" t="n">
        <f aca="false">I294</f>
        <v>0.6139</v>
      </c>
      <c r="T294" s="0" t="n">
        <f aca="false">1/J294</f>
        <v>0.549601538884309</v>
      </c>
      <c r="U294" s="0" t="n">
        <f aca="false">J294</f>
        <v>1.8195</v>
      </c>
      <c r="V294" s="0" t="n">
        <f aca="false">S294/U294</f>
        <v>0.337400384721077</v>
      </c>
      <c r="W294" s="0" t="n">
        <f aca="false">1/V294</f>
        <v>2.9638377585926</v>
      </c>
      <c r="X294" s="0" t="n">
        <f aca="false">R295-R294</f>
        <v>-0.00238457516885715</v>
      </c>
      <c r="Y294" s="0" t="n">
        <f aca="false">S295-S294</f>
        <v>0.000900000000000012</v>
      </c>
      <c r="Z294" s="0" t="n">
        <f aca="false">T295-T294</f>
        <v>-0.00404780184121012</v>
      </c>
      <c r="AA294" s="0" t="n">
        <f aca="false">U295-U294</f>
        <v>0.0134999999999998</v>
      </c>
      <c r="AB294" s="0" t="n">
        <f aca="false">V295-V294</f>
        <v>-0.00199394718698009</v>
      </c>
      <c r="AC294" s="0" t="n">
        <f aca="false">W295-W294</f>
        <v>0.0176196259226846</v>
      </c>
      <c r="AD294" s="0" t="str">
        <f aca="false">INDEX($R$1:$W$1,MATCH(MAX(X294:AC294),X294:AC294,0))</f>
        <v>pound_to_SG</v>
      </c>
      <c r="AE294" s="0" t="n">
        <f aca="false">MATCH(MAX(X294:AC294),X294:AC294,0)</f>
        <v>6</v>
      </c>
      <c r="AF294" s="0" t="n">
        <f aca="false">IF(OR(AE294=1 , AE294=3),AF293+AG293*S294+AH293*U294,0)</f>
        <v>0</v>
      </c>
      <c r="AG294" s="0" t="n">
        <f aca="false">IF(OR(AE294=2 , AE294=5),AG293+AF293*R294+AH293*W294,0)</f>
        <v>0</v>
      </c>
      <c r="AH294" s="0" t="n">
        <f aca="false">IF(OR(AE294=4 , AE294=6),AH293+V294*AG293+AF293*T294,0)</f>
        <v>114228.601151619</v>
      </c>
      <c r="AI294" s="0" t="n">
        <f aca="false">AF294+AG294*I294+AH294*J294</f>
        <v>207838.93979537</v>
      </c>
    </row>
    <row r="295" customFormat="false" ht="12.8" hidden="false" customHeight="false" outlineLevel="0" collapsed="false">
      <c r="A295" s="0" t="n">
        <v>293</v>
      </c>
      <c r="B295" s="0" t="n">
        <v>3343.2</v>
      </c>
      <c r="C295" s="0" t="n">
        <v>102795.2</v>
      </c>
      <c r="D295" s="0" t="n">
        <v>407.25</v>
      </c>
      <c r="E295" s="0" t="n">
        <v>2636.1</v>
      </c>
      <c r="F295" s="0" t="n">
        <v>875332</v>
      </c>
      <c r="G295" s="0" t="n">
        <v>1511.41</v>
      </c>
      <c r="H295" s="0" t="n">
        <v>162329</v>
      </c>
      <c r="I295" s="0" t="n">
        <v>0.6148</v>
      </c>
      <c r="J295" s="0" t="n">
        <v>1.833</v>
      </c>
      <c r="K295" s="0" t="n">
        <v>5.5</v>
      </c>
      <c r="L295" s="0" t="n">
        <v>11</v>
      </c>
      <c r="M295" s="0" t="n">
        <v>6.5</v>
      </c>
      <c r="N295" s="0" t="n">
        <v>3.09</v>
      </c>
      <c r="O295" s="0" t="n">
        <v>3.88</v>
      </c>
      <c r="P295" s="0" t="n">
        <v>2.18</v>
      </c>
      <c r="R295" s="0" t="n">
        <f aca="false">1/I295</f>
        <v>1.62654521795706</v>
      </c>
      <c r="S295" s="0" t="n">
        <f aca="false">I295</f>
        <v>0.6148</v>
      </c>
      <c r="T295" s="0" t="n">
        <f aca="false">1/J295</f>
        <v>0.545553737043099</v>
      </c>
      <c r="U295" s="0" t="n">
        <f aca="false">J295</f>
        <v>1.833</v>
      </c>
      <c r="V295" s="0" t="n">
        <f aca="false">S295/U295</f>
        <v>0.335406437534097</v>
      </c>
      <c r="W295" s="0" t="n">
        <f aca="false">1/V295</f>
        <v>2.98145738451529</v>
      </c>
      <c r="X295" s="0" t="n">
        <f aca="false">R296-R295</f>
        <v>-0.0039588152311143</v>
      </c>
      <c r="Y295" s="0" t="n">
        <f aca="false">S296-S295</f>
        <v>0.00150000000000006</v>
      </c>
      <c r="Z295" s="0" t="n">
        <f aca="false">T296-T295</f>
        <v>-0.00676063359482282</v>
      </c>
      <c r="AA295" s="0" t="n">
        <f aca="false">U296-U295</f>
        <v>0.0229999999999999</v>
      </c>
      <c r="AB295" s="0" t="n">
        <f aca="false">V296-V295</f>
        <v>-0.00334824787892463</v>
      </c>
      <c r="AC295" s="0" t="n">
        <f aca="false">W296-W295</f>
        <v>0.0300629789440641</v>
      </c>
      <c r="AD295" s="0" t="str">
        <f aca="false">INDEX($R$1:$W$1,MATCH(MAX(X295:AC295),X295:AC295,0))</f>
        <v>pound_to_SG</v>
      </c>
      <c r="AE295" s="0" t="n">
        <f aca="false">MATCH(MAX(X295:AC295),X295:AC295,0)</f>
        <v>6</v>
      </c>
      <c r="AF295" s="0" t="n">
        <f aca="false">IF(OR(AE295=1 , AE295=3),AF294+AG294*S295+AH294*U295,0)</f>
        <v>0</v>
      </c>
      <c r="AG295" s="0" t="n">
        <f aca="false">IF(OR(AE295=2 , AE295=5),AG294+AF294*R295+AH294*W295,0)</f>
        <v>0</v>
      </c>
      <c r="AH295" s="0" t="n">
        <f aca="false">IF(OR(AE295=4 , AE295=6),AH294+V295*AG294+AF294*T295,0)</f>
        <v>114228.601151619</v>
      </c>
      <c r="AI295" s="0" t="n">
        <f aca="false">AF295+AG295*I295+AH295*J295</f>
        <v>209381.025910917</v>
      </c>
    </row>
    <row r="296" customFormat="false" ht="12.8" hidden="false" customHeight="false" outlineLevel="0" collapsed="false">
      <c r="A296" s="0" t="n">
        <v>294</v>
      </c>
      <c r="B296" s="0" t="n">
        <v>3287.8</v>
      </c>
      <c r="C296" s="0" t="n">
        <v>109230.6</v>
      </c>
      <c r="D296" s="0" t="n">
        <v>402.26</v>
      </c>
      <c r="E296" s="0" t="n">
        <v>2598.4</v>
      </c>
      <c r="F296" s="0" t="n">
        <v>926271</v>
      </c>
      <c r="G296" s="0" t="n">
        <v>1517.44</v>
      </c>
      <c r="I296" s="0" t="n">
        <v>0.6163</v>
      </c>
      <c r="J296" s="0" t="n">
        <v>1.856</v>
      </c>
      <c r="K296" s="0" t="n">
        <v>5.5</v>
      </c>
      <c r="L296" s="0" t="n">
        <v>11</v>
      </c>
      <c r="M296" s="0" t="n">
        <v>6.5</v>
      </c>
      <c r="N296" s="0" t="n">
        <v>3.09</v>
      </c>
      <c r="O296" s="0" t="n">
        <v>3.88</v>
      </c>
      <c r="P296" s="0" t="n">
        <v>2.18</v>
      </c>
      <c r="R296" s="0" t="n">
        <f aca="false">1/I296</f>
        <v>1.62258640272595</v>
      </c>
      <c r="S296" s="0" t="n">
        <f aca="false">I296</f>
        <v>0.6163</v>
      </c>
      <c r="T296" s="0" t="n">
        <f aca="false">1/J296</f>
        <v>0.538793103448276</v>
      </c>
      <c r="U296" s="0" t="n">
        <f aca="false">J296</f>
        <v>1.856</v>
      </c>
      <c r="V296" s="0" t="n">
        <f aca="false">S296/U296</f>
        <v>0.332058189655172</v>
      </c>
      <c r="W296" s="0" t="n">
        <f aca="false">1/V296</f>
        <v>3.01152036345935</v>
      </c>
      <c r="X296" s="0" t="n">
        <f aca="false">R297-R296</f>
        <v>-0.00315320434537814</v>
      </c>
      <c r="Y296" s="0" t="n">
        <f aca="false">S297-S296</f>
        <v>0.00119999999999998</v>
      </c>
      <c r="Z296" s="0" t="n">
        <f aca="false">T297-T296</f>
        <v>-0.00701963894415469</v>
      </c>
      <c r="AA296" s="0" t="n">
        <f aca="false">U297-U296</f>
        <v>0.0245000000000002</v>
      </c>
      <c r="AB296" s="0" t="n">
        <f aca="false">V297-V296</f>
        <v>-0.0036880753238776</v>
      </c>
      <c r="AC296" s="0" t="n">
        <f aca="false">W297-W296</f>
        <v>0.0338237660953022</v>
      </c>
      <c r="AD296" s="0" t="str">
        <f aca="false">INDEX($R$1:$W$1,MATCH(MAX(X296:AC296),X296:AC296,0))</f>
        <v>pound_to_SG</v>
      </c>
      <c r="AE296" s="0" t="n">
        <f aca="false">MATCH(MAX(X296:AC296),X296:AC296,0)</f>
        <v>6</v>
      </c>
      <c r="AF296" s="0" t="n">
        <f aca="false">IF(OR(AE296=1 , AE296=3),AF295+AG295*S296+AH295*U296,0)</f>
        <v>0</v>
      </c>
      <c r="AG296" s="0" t="n">
        <f aca="false">IF(OR(AE296=2 , AE296=5),AG295+AF295*R296+AH295*W296,0)</f>
        <v>0</v>
      </c>
      <c r="AH296" s="0" t="n">
        <f aca="false">IF(OR(AE296=4 , AE296=6),AH295+V296*AG295+AF295*T296,0)</f>
        <v>114228.601151619</v>
      </c>
      <c r="AI296" s="0" t="n">
        <f aca="false">AF296+AG296*I296+AH296*J296</f>
        <v>212008.283737404</v>
      </c>
    </row>
    <row r="297" customFormat="false" ht="12.8" hidden="false" customHeight="false" outlineLevel="0" collapsed="false">
      <c r="A297" s="0" t="n">
        <v>295</v>
      </c>
      <c r="B297" s="0" t="n">
        <v>3290.7</v>
      </c>
      <c r="C297" s="0" t="n">
        <v>123447.8</v>
      </c>
      <c r="D297" s="0" t="n">
        <v>403.83</v>
      </c>
      <c r="E297" s="0" t="n">
        <v>2532.6</v>
      </c>
      <c r="F297" s="0" t="n">
        <v>958837</v>
      </c>
      <c r="G297" s="0" t="n">
        <v>1488.71</v>
      </c>
      <c r="H297" s="0" t="n">
        <v>250817</v>
      </c>
      <c r="I297" s="0" t="n">
        <v>0.6175</v>
      </c>
      <c r="J297" s="0" t="n">
        <v>1.8805</v>
      </c>
      <c r="K297" s="0" t="n">
        <v>5.5</v>
      </c>
      <c r="L297" s="0" t="n">
        <v>11</v>
      </c>
      <c r="M297" s="0" t="n">
        <v>6.5</v>
      </c>
      <c r="N297" s="0" t="n">
        <v>3.09</v>
      </c>
      <c r="O297" s="0" t="n">
        <v>3.88</v>
      </c>
      <c r="P297" s="0" t="n">
        <v>2.18</v>
      </c>
      <c r="R297" s="0" t="n">
        <f aca="false">1/I297</f>
        <v>1.61943319838057</v>
      </c>
      <c r="S297" s="0" t="n">
        <f aca="false">I297</f>
        <v>0.6175</v>
      </c>
      <c r="T297" s="0" t="n">
        <f aca="false">1/J297</f>
        <v>0.531773464504121</v>
      </c>
      <c r="U297" s="0" t="n">
        <f aca="false">J297</f>
        <v>1.8805</v>
      </c>
      <c r="V297" s="0" t="n">
        <f aca="false">S297/U297</f>
        <v>0.328370114331295</v>
      </c>
      <c r="W297" s="0" t="n">
        <f aca="false">1/V297</f>
        <v>3.04534412955466</v>
      </c>
      <c r="X297" s="0" t="n">
        <f aca="false">R298-R297</f>
        <v>-0.00183371601240134</v>
      </c>
      <c r="Y297" s="0" t="n">
        <f aca="false">S298-S297</f>
        <v>0.000700000000000034</v>
      </c>
      <c r="Z297" s="0" t="n">
        <f aca="false">T298-T297</f>
        <v>-0.00711449283570575</v>
      </c>
      <c r="AA297" s="0" t="n">
        <f aca="false">U298-U297</f>
        <v>0.0255000000000001</v>
      </c>
      <c r="AB297" s="0" t="n">
        <f aca="false">V298-V297</f>
        <v>-0.00402593804588036</v>
      </c>
      <c r="AC297" s="0" t="n">
        <f aca="false">W298-W297</f>
        <v>0.0378004838390673</v>
      </c>
      <c r="AD297" s="0" t="str">
        <f aca="false">INDEX($R$1:$W$1,MATCH(MAX(X297:AC297),X297:AC297,0))</f>
        <v>pound_to_SG</v>
      </c>
      <c r="AE297" s="0" t="n">
        <f aca="false">MATCH(MAX(X297:AC297),X297:AC297,0)</f>
        <v>6</v>
      </c>
      <c r="AF297" s="0" t="n">
        <f aca="false">IF(OR(AE297=1 , AE297=3),AF296+AG296*S297+AH296*U297,0)</f>
        <v>0</v>
      </c>
      <c r="AG297" s="0" t="n">
        <f aca="false">IF(OR(AE297=2 , AE297=5),AG296+AF296*R297+AH296*W297,0)</f>
        <v>0</v>
      </c>
      <c r="AH297" s="0" t="n">
        <f aca="false">IF(OR(AE297=4 , AE297=6),AH296+V297*AG296+AF296*T297,0)</f>
        <v>114228.601151619</v>
      </c>
      <c r="AI297" s="0" t="n">
        <f aca="false">AF297+AG297*I297+AH297*J297</f>
        <v>214806.884465619</v>
      </c>
    </row>
    <row r="298" customFormat="false" ht="12.8" hidden="false" customHeight="false" outlineLevel="0" collapsed="false">
      <c r="A298" s="0" t="n">
        <v>296</v>
      </c>
      <c r="B298" s="0" t="n">
        <v>3354.1</v>
      </c>
      <c r="C298" s="0" t="n">
        <v>96353</v>
      </c>
      <c r="D298" s="0" t="n">
        <v>412.88</v>
      </c>
      <c r="E298" s="0" t="n">
        <v>2493.9</v>
      </c>
      <c r="F298" s="0" t="n">
        <v>1127350</v>
      </c>
      <c r="G298" s="0" t="n">
        <v>1491.21</v>
      </c>
      <c r="H298" s="0" t="n">
        <v>207281</v>
      </c>
      <c r="I298" s="0" t="n">
        <v>0.6182</v>
      </c>
      <c r="J298" s="0" t="n">
        <v>1.906</v>
      </c>
      <c r="K298" s="0" t="n">
        <v>5.5</v>
      </c>
      <c r="L298" s="0" t="n">
        <v>11</v>
      </c>
      <c r="M298" s="0" t="n">
        <v>6.5</v>
      </c>
      <c r="N298" s="0" t="n">
        <v>3.16</v>
      </c>
      <c r="O298" s="0" t="n">
        <v>3.74</v>
      </c>
      <c r="P298" s="0" t="n">
        <v>2.49</v>
      </c>
      <c r="R298" s="0" t="n">
        <f aca="false">1/I298</f>
        <v>1.61759948236817</v>
      </c>
      <c r="S298" s="0" t="n">
        <f aca="false">I298</f>
        <v>0.6182</v>
      </c>
      <c r="T298" s="0" t="n">
        <f aca="false">1/J298</f>
        <v>0.524658971668415</v>
      </c>
      <c r="U298" s="0" t="n">
        <f aca="false">J298</f>
        <v>1.906</v>
      </c>
      <c r="V298" s="0" t="n">
        <f aca="false">S298/U298</f>
        <v>0.324344176285414</v>
      </c>
      <c r="W298" s="0" t="n">
        <f aca="false">1/V298</f>
        <v>3.08314461339372</v>
      </c>
      <c r="X298" s="0" t="n">
        <f aca="false">R299-R298</f>
        <v>-0.00313387048569869</v>
      </c>
      <c r="Y298" s="0" t="n">
        <f aca="false">S299-S298</f>
        <v>0.00119999999999998</v>
      </c>
      <c r="Z298" s="0" t="n">
        <f aca="false">T299-T298</f>
        <v>-0.00665845366789741</v>
      </c>
      <c r="AA298" s="0" t="n">
        <f aca="false">U299-U298</f>
        <v>0.0244999999999997</v>
      </c>
      <c r="AB298" s="0" t="n">
        <f aca="false">V299-V298</f>
        <v>-0.00349465543589361</v>
      </c>
      <c r="AC298" s="0" t="n">
        <f aca="false">W299-W298</f>
        <v>0.0335812503453785</v>
      </c>
      <c r="AD298" s="0" t="str">
        <f aca="false">INDEX($R$1:$W$1,MATCH(MAX(X298:AC298),X298:AC298,0))</f>
        <v>pound_to_SG</v>
      </c>
      <c r="AE298" s="0" t="n">
        <f aca="false">MATCH(MAX(X298:AC298),X298:AC298,0)</f>
        <v>6</v>
      </c>
      <c r="AF298" s="0" t="n">
        <f aca="false">IF(OR(AE298=1 , AE298=3),AF297+AG297*S298+AH297*U298,0)</f>
        <v>0</v>
      </c>
      <c r="AG298" s="0" t="n">
        <f aca="false">IF(OR(AE298=2 , AE298=5),AG297+AF297*R298+AH297*W298,0)</f>
        <v>0</v>
      </c>
      <c r="AH298" s="0" t="n">
        <f aca="false">IF(OR(AE298=4 , AE298=6),AH297+V298*AG297+AF297*T298,0)</f>
        <v>114228.601151619</v>
      </c>
      <c r="AI298" s="0" t="n">
        <f aca="false">AF298+AG298*I298+AH298*J298</f>
        <v>217719.713794985</v>
      </c>
    </row>
    <row r="299" customFormat="false" ht="12.8" hidden="false" customHeight="false" outlineLevel="0" collapsed="false">
      <c r="A299" s="0" t="n">
        <v>297</v>
      </c>
      <c r="B299" s="0" t="n">
        <v>3293.28</v>
      </c>
      <c r="C299" s="0" t="n">
        <v>98506</v>
      </c>
      <c r="D299" s="0" t="n">
        <v>410.28</v>
      </c>
      <c r="E299" s="0" t="n">
        <v>2472.6</v>
      </c>
      <c r="F299" s="0" t="n">
        <v>825800</v>
      </c>
      <c r="G299" s="0" t="n">
        <v>1473.52</v>
      </c>
      <c r="H299" s="0" t="n">
        <v>135519</v>
      </c>
      <c r="I299" s="0" t="n">
        <v>0.6194</v>
      </c>
      <c r="J299" s="0" t="n">
        <v>1.9305</v>
      </c>
      <c r="K299" s="0" t="n">
        <v>5.5</v>
      </c>
      <c r="L299" s="0" t="n">
        <v>11</v>
      </c>
      <c r="M299" s="0" t="n">
        <v>6</v>
      </c>
      <c r="N299" s="0" t="n">
        <v>3.16</v>
      </c>
      <c r="O299" s="0" t="n">
        <v>3.74</v>
      </c>
      <c r="P299" s="0" t="n">
        <v>2.49</v>
      </c>
      <c r="R299" s="0" t="n">
        <f aca="false">1/I299</f>
        <v>1.61446561188247</v>
      </c>
      <c r="S299" s="0" t="n">
        <f aca="false">I299</f>
        <v>0.6194</v>
      </c>
      <c r="T299" s="0" t="n">
        <f aca="false">1/J299</f>
        <v>0.518000518000518</v>
      </c>
      <c r="U299" s="0" t="n">
        <f aca="false">J299</f>
        <v>1.9305</v>
      </c>
      <c r="V299" s="0" t="n">
        <f aca="false">S299/U299</f>
        <v>0.320849520849521</v>
      </c>
      <c r="W299" s="0" t="n">
        <f aca="false">1/V299</f>
        <v>3.1167258637391</v>
      </c>
      <c r="X299" s="0" t="n">
        <f aca="false">R300-R299</f>
        <v>-0.00338135217568425</v>
      </c>
      <c r="Y299" s="0" t="n">
        <f aca="false">S300-S299</f>
        <v>0.00129999999999997</v>
      </c>
      <c r="Z299" s="0" t="n">
        <f aca="false">T300-T299</f>
        <v>0.00229084516285338</v>
      </c>
      <c r="AA299" s="0" t="n">
        <f aca="false">U300-U299</f>
        <v>-0.00849999999999973</v>
      </c>
      <c r="AB299" s="0" t="n">
        <f aca="false">V300-V299</f>
        <v>0.0020953282659838</v>
      </c>
      <c r="AC299" s="0" t="n">
        <f aca="false">W300-W299</f>
        <v>-0.0202219165826656</v>
      </c>
      <c r="AD299" s="0" t="str">
        <f aca="false">INDEX($R$1:$W$1,MATCH(MAX(X299:AC299),X299:AC299,0))</f>
        <v>D_to_pound</v>
      </c>
      <c r="AE299" s="0" t="n">
        <f aca="false">MATCH(MAX(X299:AC299),X299:AC299,0)</f>
        <v>3</v>
      </c>
      <c r="AF299" s="0" t="n">
        <f aca="false">IF(OR(AE299=1 , AE299=3),AF298+AG298*S299+AH298*U299,0)</f>
        <v>220518.3145232</v>
      </c>
      <c r="AG299" s="0" t="n">
        <f aca="false">IF(OR(AE299=2 , AE299=5),AG298+AF298*R299+AH298*W299,0)</f>
        <v>0</v>
      </c>
      <c r="AH299" s="0" t="n">
        <f aca="false">IF(OR(AE299=4 , AE299=6),AH298+V299*AG298+AF298*T299,0)</f>
        <v>0</v>
      </c>
      <c r="AI299" s="0" t="n">
        <f aca="false">AF299+AG299*I299+AH299*J299</f>
        <v>220518.3145232</v>
      </c>
    </row>
    <row r="300" customFormat="false" ht="12.8" hidden="false" customHeight="false" outlineLevel="0" collapsed="false">
      <c r="A300" s="0" t="n">
        <v>298</v>
      </c>
      <c r="B300" s="0" t="n">
        <v>3345.4</v>
      </c>
      <c r="C300" s="0" t="n">
        <v>92390</v>
      </c>
      <c r="D300" s="0" t="n">
        <v>417.1</v>
      </c>
      <c r="E300" s="0" t="n">
        <v>2486.4</v>
      </c>
      <c r="F300" s="0" t="n">
        <v>977909</v>
      </c>
      <c r="G300" s="0" t="n">
        <v>1481.15</v>
      </c>
      <c r="H300" s="0" t="n">
        <v>257860</v>
      </c>
      <c r="I300" s="0" t="n">
        <v>0.6207</v>
      </c>
      <c r="J300" s="0" t="n">
        <v>1.922</v>
      </c>
      <c r="K300" s="0" t="n">
        <v>5.5</v>
      </c>
      <c r="L300" s="0" t="n">
        <v>11</v>
      </c>
      <c r="M300" s="0" t="n">
        <v>6</v>
      </c>
      <c r="N300" s="0" t="n">
        <v>3.16</v>
      </c>
      <c r="O300" s="0" t="n">
        <v>3.74</v>
      </c>
      <c r="P300" s="0" t="n">
        <v>2.49</v>
      </c>
      <c r="R300" s="0" t="n">
        <f aca="false">1/I300</f>
        <v>1.61108425970678</v>
      </c>
      <c r="S300" s="0" t="n">
        <f aca="false">I300</f>
        <v>0.6207</v>
      </c>
      <c r="T300" s="0" t="n">
        <f aca="false">1/J300</f>
        <v>0.520291363163371</v>
      </c>
      <c r="U300" s="0" t="n">
        <f aca="false">J300</f>
        <v>1.922</v>
      </c>
      <c r="V300" s="0" t="n">
        <f aca="false">S300/U300</f>
        <v>0.322944849115505</v>
      </c>
      <c r="W300" s="0" t="n">
        <f aca="false">1/V300</f>
        <v>3.09650394715644</v>
      </c>
      <c r="X300" s="0" t="n">
        <f aca="false">R301-R300</f>
        <v>0.00181896609966925</v>
      </c>
      <c r="Y300" s="0" t="n">
        <f aca="false">S301-S300</f>
        <v>-0.000700000000000034</v>
      </c>
      <c r="Z300" s="0" t="n">
        <f aca="false">T301-T300</f>
        <v>0.0042300110826291</v>
      </c>
      <c r="AA300" s="0" t="n">
        <f aca="false">U301-U300</f>
        <v>-0.0155000000000001</v>
      </c>
      <c r="AB300" s="0" t="n">
        <f aca="false">V301-V300</f>
        <v>0.00225840291701562</v>
      </c>
      <c r="AC300" s="0" t="n">
        <f aca="false">W301-W300</f>
        <v>-0.021503947156436</v>
      </c>
      <c r="AD300" s="0" t="str">
        <f aca="false">INDEX($R$1:$W$1,MATCH(MAX(X300:AC300),X300:AC300,0))</f>
        <v>D_to_pound</v>
      </c>
      <c r="AE300" s="0" t="n">
        <f aca="false">MATCH(MAX(X300:AC300),X300:AC300,0)</f>
        <v>3</v>
      </c>
      <c r="AF300" s="0" t="n">
        <f aca="false">IF(OR(AE300=1 , AE300=3),AF299+AG299*S300+AH299*U300,0)</f>
        <v>220518.3145232</v>
      </c>
      <c r="AG300" s="0" t="n">
        <f aca="false">IF(OR(AE300=2 , AE300=5),AG299+AF299*R300+AH299*W300,0)</f>
        <v>0</v>
      </c>
      <c r="AH300" s="0" t="n">
        <f aca="false">IF(OR(AE300=4 , AE300=6),AH299+V300*AG299+AF299*T300,0)</f>
        <v>0</v>
      </c>
      <c r="AI300" s="0" t="n">
        <f aca="false">AF300+AG300*I300+AH300*J300</f>
        <v>220518.3145232</v>
      </c>
    </row>
    <row r="301" customFormat="false" ht="12.8" hidden="false" customHeight="false" outlineLevel="0" collapsed="false">
      <c r="A301" s="0" t="n">
        <v>299</v>
      </c>
      <c r="B301" s="0" t="n">
        <v>3277.6</v>
      </c>
      <c r="C301" s="0" t="n">
        <v>98949.6</v>
      </c>
      <c r="D301" s="0" t="n">
        <v>410.93</v>
      </c>
      <c r="E301" s="0" t="n">
        <v>2387.9</v>
      </c>
      <c r="F301" s="0" t="n">
        <v>974640</v>
      </c>
      <c r="G301" s="0" t="n">
        <v>1436.9</v>
      </c>
      <c r="H301" s="0" t="n">
        <v>193974</v>
      </c>
      <c r="I301" s="0" t="n">
        <v>0.62</v>
      </c>
      <c r="J301" s="0" t="n">
        <v>1.9065</v>
      </c>
      <c r="K301" s="0" t="n">
        <v>5.25</v>
      </c>
      <c r="L301" s="0" t="n">
        <v>11</v>
      </c>
      <c r="M301" s="0" t="n">
        <v>6</v>
      </c>
      <c r="N301" s="0" t="n">
        <v>3.16</v>
      </c>
      <c r="O301" s="0" t="n">
        <v>3.74</v>
      </c>
      <c r="P301" s="0" t="n">
        <v>2.49</v>
      </c>
      <c r="R301" s="0" t="n">
        <f aca="false">1/I301</f>
        <v>1.61290322580645</v>
      </c>
      <c r="S301" s="0" t="n">
        <f aca="false">I301</f>
        <v>0.62</v>
      </c>
      <c r="T301" s="0" t="n">
        <f aca="false">1/J301</f>
        <v>0.524521374246001</v>
      </c>
      <c r="U301" s="0" t="n">
        <f aca="false">J301</f>
        <v>1.9065</v>
      </c>
      <c r="V301" s="0" t="n">
        <f aca="false">S301/U301</f>
        <v>0.32520325203252</v>
      </c>
      <c r="W301" s="0" t="n">
        <f aca="false">1/V301</f>
        <v>3.075</v>
      </c>
      <c r="X301" s="0" t="n">
        <f aca="false">R302-R301</f>
        <v>0.00130177822906075</v>
      </c>
      <c r="Y301" s="0" t="n">
        <f aca="false">S302-S301</f>
        <v>-0.000499999999999945</v>
      </c>
      <c r="Z301" s="0" t="n">
        <f aca="false">T302-T301</f>
        <v>-0.00395916706224209</v>
      </c>
      <c r="AA301" s="0" t="n">
        <f aca="false">U302-U301</f>
        <v>0.0145</v>
      </c>
      <c r="AB301" s="0" t="n">
        <f aca="false">V302-V301</f>
        <v>-0.00271496468218191</v>
      </c>
      <c r="AC301" s="0" t="n">
        <f aca="false">W302-W301</f>
        <v>0.0258878127522189</v>
      </c>
      <c r="AD301" s="0" t="str">
        <f aca="false">INDEX($R$1:$W$1,MATCH(MAX(X301:AC301),X301:AC301,0))</f>
        <v>pound_to_SG</v>
      </c>
      <c r="AE301" s="0" t="n">
        <f aca="false">MATCH(MAX(X301:AC301),X301:AC301,0)</f>
        <v>6</v>
      </c>
      <c r="AF301" s="0" t="n">
        <f aca="false">IF(OR(AE301=1 , AE301=3),AF300+AG300*S301+AH300*U301,0)</f>
        <v>0</v>
      </c>
      <c r="AG301" s="0" t="n">
        <f aca="false">IF(OR(AE301=2 , AE301=5),AG300+AF300*R301+AH300*W301,0)</f>
        <v>0</v>
      </c>
      <c r="AH301" s="0" t="n">
        <f aca="false">IF(OR(AE301=4 , AE301=6),AH300+V301*AG300+AF300*T301,0)</f>
        <v>115666.569380121</v>
      </c>
      <c r="AI301" s="0" t="n">
        <f aca="false">AF301+AG301*I301+AH301*J301</f>
        <v>220518.3145232</v>
      </c>
    </row>
    <row r="302" customFormat="false" ht="12.8" hidden="false" customHeight="false" outlineLevel="0" collapsed="false">
      <c r="A302" s="0" t="n">
        <v>300</v>
      </c>
      <c r="B302" s="0" t="n">
        <v>3379.2</v>
      </c>
      <c r="C302" s="0" t="n">
        <v>96805</v>
      </c>
      <c r="D302" s="0" t="n">
        <v>422.23</v>
      </c>
      <c r="E302" s="0" t="n">
        <v>2423.2</v>
      </c>
      <c r="F302" s="0" t="n">
        <v>1260477</v>
      </c>
      <c r="G302" s="0" t="n">
        <v>1429.59</v>
      </c>
      <c r="H302" s="0" t="n">
        <v>195653</v>
      </c>
      <c r="I302" s="0" t="n">
        <v>0.6195</v>
      </c>
      <c r="J302" s="0" t="n">
        <v>1.921</v>
      </c>
      <c r="K302" s="0" t="n">
        <v>5.25</v>
      </c>
      <c r="L302" s="0" t="n">
        <v>11</v>
      </c>
      <c r="M302" s="0" t="n">
        <v>6</v>
      </c>
      <c r="N302" s="0" t="n">
        <v>3.16</v>
      </c>
      <c r="O302" s="0" t="n">
        <v>3.74</v>
      </c>
      <c r="P302" s="0" t="n">
        <v>2.49</v>
      </c>
      <c r="R302" s="0" t="n">
        <f aca="false">1/I302</f>
        <v>1.61420500403551</v>
      </c>
      <c r="S302" s="0" t="n">
        <f aca="false">I302</f>
        <v>0.6195</v>
      </c>
      <c r="T302" s="0" t="n">
        <f aca="false">1/J302</f>
        <v>0.520562207183758</v>
      </c>
      <c r="U302" s="0" t="n">
        <f aca="false">J302</f>
        <v>1.921</v>
      </c>
      <c r="V302" s="0" t="n">
        <f aca="false">S302/U302</f>
        <v>0.322488287350338</v>
      </c>
      <c r="W302" s="0" t="n">
        <f aca="false">1/V302</f>
        <v>3.10088781275222</v>
      </c>
      <c r="X302" s="0" t="n">
        <f aca="false">R303-R302</f>
        <v>-0.00312074432873</v>
      </c>
      <c r="Y302" s="0" t="n">
        <f aca="false">S303-S302</f>
        <v>0.00119999999999998</v>
      </c>
      <c r="Z302" s="0" t="n">
        <f aca="false">T303-T302</f>
        <v>0.00382164179369304</v>
      </c>
      <c r="AA302" s="0" t="n">
        <f aca="false">U303-U302</f>
        <v>-0.014</v>
      </c>
      <c r="AB302" s="0" t="n">
        <f aca="false">V303-V302</f>
        <v>0.00299676770996576</v>
      </c>
      <c r="AC302" s="0" t="n">
        <f aca="false">W303-W302</f>
        <v>-0.0285501294913848</v>
      </c>
      <c r="AD302" s="0" t="str">
        <f aca="false">INDEX($R$1:$W$1,MATCH(MAX(X302:AC302),X302:AC302,0))</f>
        <v>D_to_pound</v>
      </c>
      <c r="AE302" s="0" t="n">
        <f aca="false">MATCH(MAX(X302:AC302),X302:AC302,0)</f>
        <v>3</v>
      </c>
      <c r="AF302" s="0" t="n">
        <f aca="false">IF(OR(AE302=1 , AE302=3),AF301+AG301*S302+AH301*U302,0)</f>
        <v>222195.479779211</v>
      </c>
      <c r="AG302" s="0" t="n">
        <f aca="false">IF(OR(AE302=2 , AE302=5),AG301+AF301*R302+AH301*W302,0)</f>
        <v>0</v>
      </c>
      <c r="AH302" s="0" t="n">
        <f aca="false">IF(OR(AE302=4 , AE302=6),AH301+V302*AG301+AF301*T302,0)</f>
        <v>0</v>
      </c>
      <c r="AI302" s="0" t="n">
        <f aca="false">AF302+AG302*I302+AH302*J302</f>
        <v>222195.479779211</v>
      </c>
    </row>
    <row r="303" customFormat="false" ht="12.8" hidden="false" customHeight="false" outlineLevel="0" collapsed="false">
      <c r="A303" s="0" t="n">
        <v>301</v>
      </c>
      <c r="B303" s="0" t="n">
        <v>3365.1</v>
      </c>
      <c r="C303" s="0" t="n">
        <v>85094.4</v>
      </c>
      <c r="D303" s="0" t="n">
        <v>422.19</v>
      </c>
      <c r="E303" s="0" t="n">
        <v>2392.8</v>
      </c>
      <c r="F303" s="0" t="n">
        <v>954484</v>
      </c>
      <c r="G303" s="0" t="n">
        <v>1442.03</v>
      </c>
      <c r="H303" s="0" t="n">
        <v>158258</v>
      </c>
      <c r="I303" s="0" t="n">
        <v>0.6207</v>
      </c>
      <c r="J303" s="0" t="n">
        <v>1.907</v>
      </c>
      <c r="K303" s="0" t="n">
        <v>5.25</v>
      </c>
      <c r="L303" s="0" t="n">
        <v>11</v>
      </c>
      <c r="M303" s="0" t="n">
        <v>6</v>
      </c>
      <c r="N303" s="0" t="n">
        <v>3.15</v>
      </c>
      <c r="O303" s="0" t="n">
        <v>3.58</v>
      </c>
      <c r="P303" s="0" t="n">
        <v>2.28</v>
      </c>
      <c r="R303" s="0" t="n">
        <f aca="false">1/I303</f>
        <v>1.61108425970678</v>
      </c>
      <c r="S303" s="0" t="n">
        <f aca="false">I303</f>
        <v>0.6207</v>
      </c>
      <c r="T303" s="0" t="n">
        <f aca="false">1/J303</f>
        <v>0.524383848977451</v>
      </c>
      <c r="U303" s="0" t="n">
        <f aca="false">J303</f>
        <v>1.907</v>
      </c>
      <c r="V303" s="0" t="n">
        <f aca="false">S303/U303</f>
        <v>0.325485055060304</v>
      </c>
      <c r="W303" s="0" t="n">
        <f aca="false">1/V303</f>
        <v>3.07233768326083</v>
      </c>
      <c r="X303" s="0" t="n">
        <f aca="false">R304-R303</f>
        <v>-0.0015558515303784</v>
      </c>
      <c r="Y303" s="0" t="n">
        <f aca="false">S304-S303</f>
        <v>0.000600000000000045</v>
      </c>
      <c r="Z303" s="0" t="n">
        <f aca="false">T304-T303</f>
        <v>-0.00624913395154481</v>
      </c>
      <c r="AA303" s="0" t="n">
        <f aca="false">U304-U303</f>
        <v>0.0230000000000001</v>
      </c>
      <c r="AB303" s="0" t="n">
        <f aca="false">V304-V303</f>
        <v>-0.00356795661470832</v>
      </c>
      <c r="AC303" s="0" t="n">
        <f aca="false">W304-W303</f>
        <v>0.034052144519626</v>
      </c>
      <c r="AD303" s="0" t="str">
        <f aca="false">INDEX($R$1:$W$1,MATCH(MAX(X303:AC303),X303:AC303,0))</f>
        <v>pound_to_SG</v>
      </c>
      <c r="AE303" s="0" t="n">
        <f aca="false">MATCH(MAX(X303:AC303),X303:AC303,0)</f>
        <v>6</v>
      </c>
      <c r="AF303" s="0" t="n">
        <f aca="false">IF(OR(AE303=1 , AE303=3),AF302+AG302*S303+AH302*U303,0)</f>
        <v>0</v>
      </c>
      <c r="AG303" s="0" t="n">
        <f aca="false">IF(OR(AE303=2 , AE303=5),AG302+AF302*R303+AH302*W303,0)</f>
        <v>0</v>
      </c>
      <c r="AH303" s="0" t="n">
        <f aca="false">IF(OR(AE303=4 , AE303=6),AH302+V303*AG302+AF302*T303,0)</f>
        <v>116515.720912014</v>
      </c>
      <c r="AI303" s="0" t="n">
        <f aca="false">AF303+AG303*I303+AH303*J303</f>
        <v>222195.479779211</v>
      </c>
    </row>
    <row r="304" customFormat="false" ht="12.8" hidden="false" customHeight="false" outlineLevel="0" collapsed="false">
      <c r="A304" s="0" t="n">
        <v>302</v>
      </c>
      <c r="B304" s="0" t="n">
        <v>3320.8</v>
      </c>
      <c r="C304" s="0" t="n">
        <v>93317.1</v>
      </c>
      <c r="D304" s="0" t="n">
        <v>417.78</v>
      </c>
      <c r="E304" s="0" t="n">
        <v>2303.1</v>
      </c>
      <c r="F304" s="0" t="n">
        <v>1130311</v>
      </c>
      <c r="G304" s="0" t="n">
        <v>1366.23</v>
      </c>
      <c r="I304" s="0" t="n">
        <v>0.6213</v>
      </c>
      <c r="J304" s="0" t="n">
        <v>1.93</v>
      </c>
      <c r="K304" s="0" t="n">
        <v>5.25</v>
      </c>
      <c r="L304" s="0" t="n">
        <v>11</v>
      </c>
      <c r="M304" s="0" t="n">
        <v>6</v>
      </c>
      <c r="N304" s="0" t="n">
        <v>3.15</v>
      </c>
      <c r="O304" s="0" t="n">
        <v>3.58</v>
      </c>
      <c r="P304" s="0" t="n">
        <v>2.28</v>
      </c>
      <c r="R304" s="0" t="n">
        <f aca="false">1/I304</f>
        <v>1.6095284081764</v>
      </c>
      <c r="S304" s="0" t="n">
        <f aca="false">I304</f>
        <v>0.6213</v>
      </c>
      <c r="T304" s="0" t="n">
        <f aca="false">1/J304</f>
        <v>0.518134715025907</v>
      </c>
      <c r="U304" s="0" t="n">
        <f aca="false">J304</f>
        <v>1.93</v>
      </c>
      <c r="V304" s="0" t="n">
        <f aca="false">S304/U304</f>
        <v>0.321917098445596</v>
      </c>
      <c r="W304" s="0" t="n">
        <f aca="false">1/V304</f>
        <v>3.10638982778046</v>
      </c>
      <c r="X304" s="0" t="n">
        <f aca="false">R305-R304</f>
        <v>0.000518283177645129</v>
      </c>
      <c r="Y304" s="0" t="n">
        <f aca="false">S305-S304</f>
        <v>-0.000200000000000089</v>
      </c>
      <c r="Z304" s="0" t="n">
        <f aca="false">T305-T304</f>
        <v>-0.00173915602771413</v>
      </c>
      <c r="AA304" s="0" t="n">
        <f aca="false">U305-U304</f>
        <v>0.00649999999999995</v>
      </c>
      <c r="AB304" s="0" t="n">
        <f aca="false">V305-V304</f>
        <v>-0.00118381675181845</v>
      </c>
      <c r="AC304" s="0" t="n">
        <f aca="false">W305-W304</f>
        <v>0.0114655900266563</v>
      </c>
      <c r="AD304" s="0" t="str">
        <f aca="false">INDEX($R$1:$W$1,MATCH(MAX(X304:AC304),X304:AC304,0))</f>
        <v>pound_to_SG</v>
      </c>
      <c r="AE304" s="0" t="n">
        <f aca="false">MATCH(MAX(X304:AC304),X304:AC304,0)</f>
        <v>6</v>
      </c>
      <c r="AF304" s="0" t="n">
        <f aca="false">IF(OR(AE304=1 , AE304=3),AF303+AG303*S304+AH303*U304,0)</f>
        <v>0</v>
      </c>
      <c r="AG304" s="0" t="n">
        <f aca="false">IF(OR(AE304=2 , AE304=5),AG303+AF303*R304+AH303*W304,0)</f>
        <v>0</v>
      </c>
      <c r="AH304" s="0" t="n">
        <f aca="false">IF(OR(AE304=4 , AE304=6),AH303+V304*AG303+AF303*T304,0)</f>
        <v>116515.720912014</v>
      </c>
      <c r="AI304" s="0" t="n">
        <f aca="false">AF304+AG304*I304+AH304*J304</f>
        <v>224875.341360188</v>
      </c>
    </row>
    <row r="305" customFormat="false" ht="12.8" hidden="false" customHeight="false" outlineLevel="0" collapsed="false">
      <c r="A305" s="0" t="n">
        <v>303</v>
      </c>
      <c r="B305" s="0" t="n">
        <v>3307.06</v>
      </c>
      <c r="C305" s="0" t="n">
        <v>76505.9</v>
      </c>
      <c r="D305" s="0" t="n">
        <v>418.18</v>
      </c>
      <c r="E305" s="0" t="n">
        <v>2363.5</v>
      </c>
      <c r="F305" s="0" t="n">
        <v>901758</v>
      </c>
      <c r="G305" s="0" t="n">
        <v>1312.11</v>
      </c>
      <c r="H305" s="0" t="n">
        <v>284760</v>
      </c>
      <c r="I305" s="0" t="n">
        <v>0.6211</v>
      </c>
      <c r="J305" s="0" t="n">
        <v>1.9365</v>
      </c>
      <c r="K305" s="0" t="n">
        <v>5.25</v>
      </c>
      <c r="L305" s="0" t="n">
        <v>11</v>
      </c>
      <c r="M305" s="0" t="n">
        <v>6</v>
      </c>
      <c r="N305" s="0" t="n">
        <v>3.15</v>
      </c>
      <c r="O305" s="0" t="n">
        <v>3.58</v>
      </c>
      <c r="P305" s="0" t="n">
        <v>2.28</v>
      </c>
      <c r="R305" s="0" t="n">
        <f aca="false">1/I305</f>
        <v>1.61004669135405</v>
      </c>
      <c r="S305" s="0" t="n">
        <f aca="false">I305</f>
        <v>0.6211</v>
      </c>
      <c r="T305" s="0" t="n">
        <f aca="false">1/J305</f>
        <v>0.516395558998193</v>
      </c>
      <c r="U305" s="0" t="n">
        <f aca="false">J305</f>
        <v>1.9365</v>
      </c>
      <c r="V305" s="0" t="n">
        <f aca="false">S305/U305</f>
        <v>0.320733281693777</v>
      </c>
      <c r="W305" s="0" t="n">
        <f aca="false">1/V305</f>
        <v>3.11785541780712</v>
      </c>
      <c r="X305" s="0" t="n">
        <f aca="false">R306-R305</f>
        <v>-0.0100466913540491</v>
      </c>
      <c r="Y305" s="0" t="n">
        <f aca="false">S306-S305</f>
        <v>0.00390000000000001</v>
      </c>
      <c r="Z305" s="0" t="n">
        <f aca="false">T306-T305</f>
        <v>-0.0130736342951525</v>
      </c>
      <c r="AA305" s="0" t="n">
        <f aca="false">U306-U305</f>
        <v>0.0503</v>
      </c>
      <c r="AB305" s="0" t="n">
        <f aca="false">V306-V305</f>
        <v>-0.00615707875437738</v>
      </c>
      <c r="AC305" s="0" t="n">
        <f aca="false">W306-W305</f>
        <v>0.0610245821928834</v>
      </c>
      <c r="AD305" s="0" t="str">
        <f aca="false">INDEX($R$1:$W$1,MATCH(MAX(X305:AC305),X305:AC305,0))</f>
        <v>pound_to_SG</v>
      </c>
      <c r="AE305" s="0" t="n">
        <f aca="false">MATCH(MAX(X305:AC305),X305:AC305,0)</f>
        <v>6</v>
      </c>
      <c r="AF305" s="0" t="n">
        <f aca="false">IF(OR(AE305=1 , AE305=3),AF304+AG304*S305+AH304*U305,0)</f>
        <v>0</v>
      </c>
      <c r="AG305" s="0" t="n">
        <f aca="false">IF(OR(AE305=2 , AE305=5),AG304+AF304*R305+AH304*W305,0)</f>
        <v>0</v>
      </c>
      <c r="AH305" s="0" t="n">
        <f aca="false">IF(OR(AE305=4 , AE305=6),AH304+V305*AG304+AF304*T305,0)</f>
        <v>116515.720912014</v>
      </c>
      <c r="AI305" s="0" t="n">
        <f aca="false">AF305+AG305*I305+AH305*J305</f>
        <v>225632.693546116</v>
      </c>
    </row>
    <row r="306" customFormat="false" ht="12.8" hidden="false" customHeight="false" outlineLevel="0" collapsed="false">
      <c r="A306" s="0" t="n">
        <v>304</v>
      </c>
      <c r="B306" s="0" t="n">
        <v>3246.8</v>
      </c>
      <c r="C306" s="0" t="n">
        <v>94984.1</v>
      </c>
      <c r="D306" s="0" t="n">
        <v>413.51</v>
      </c>
      <c r="E306" s="0" t="n">
        <v>2285</v>
      </c>
      <c r="F306" s="0" t="n">
        <v>1013017</v>
      </c>
      <c r="G306" s="0" t="n">
        <v>1370.53</v>
      </c>
      <c r="H306" s="0" t="n">
        <v>213330</v>
      </c>
      <c r="I306" s="0" t="n">
        <v>0.625</v>
      </c>
      <c r="J306" s="0" t="n">
        <v>1.9868</v>
      </c>
      <c r="K306" s="0" t="n">
        <v>5.25</v>
      </c>
      <c r="L306" s="0" t="n">
        <v>11</v>
      </c>
      <c r="M306" s="0" t="n">
        <v>6</v>
      </c>
      <c r="N306" s="0" t="n">
        <v>3.15</v>
      </c>
      <c r="O306" s="0" t="n">
        <v>3.58</v>
      </c>
      <c r="P306" s="0" t="n">
        <v>2.28</v>
      </c>
      <c r="R306" s="0" t="n">
        <f aca="false">1/I306</f>
        <v>1.6</v>
      </c>
      <c r="S306" s="0" t="n">
        <f aca="false">I306</f>
        <v>0.625</v>
      </c>
      <c r="T306" s="0" t="n">
        <f aca="false">1/J306</f>
        <v>0.50332192470304</v>
      </c>
      <c r="U306" s="0" t="n">
        <f aca="false">J306</f>
        <v>1.9868</v>
      </c>
      <c r="V306" s="0" t="n">
        <f aca="false">S306/U306</f>
        <v>0.3145762029394</v>
      </c>
      <c r="W306" s="0" t="n">
        <f aca="false">1/V306</f>
        <v>3.17888</v>
      </c>
      <c r="X306" s="0" t="n">
        <f aca="false">R307-R306</f>
        <v>-0.00662842574888489</v>
      </c>
      <c r="Y306" s="0" t="n">
        <f aca="false">S307-S306</f>
        <v>0.00260000000000005</v>
      </c>
      <c r="Z306" s="0" t="n">
        <f aca="false">T307-T306</f>
        <v>-0.00394614442838337</v>
      </c>
      <c r="AA306" s="0" t="n">
        <f aca="false">U307-U306</f>
        <v>0.0156999999999998</v>
      </c>
      <c r="AB306" s="0" t="n">
        <f aca="false">V307-V306</f>
        <v>-0.00116796323902546</v>
      </c>
      <c r="AC306" s="0" t="n">
        <f aca="false">W307-W306</f>
        <v>0.0118465774378582</v>
      </c>
      <c r="AD306" s="0" t="str">
        <f aca="false">INDEX($R$1:$W$1,MATCH(MAX(X306:AC306),X306:AC306,0))</f>
        <v>pound_to_D</v>
      </c>
      <c r="AE306" s="0" t="n">
        <f aca="false">MATCH(MAX(X306:AC306),X306:AC306,0)</f>
        <v>4</v>
      </c>
      <c r="AF306" s="0" t="n">
        <f aca="false">IF(OR(AE306=1 , AE306=3),AF305+AG305*S306+AH305*U306,0)</f>
        <v>0</v>
      </c>
      <c r="AG306" s="0" t="n">
        <f aca="false">IF(OR(AE306=2 , AE306=5),AG305+AF305*R306+AH305*W306,0)</f>
        <v>0</v>
      </c>
      <c r="AH306" s="0" t="n">
        <f aca="false">IF(OR(AE306=4 , AE306=6),AH305+V306*AG305+AF305*T306,0)</f>
        <v>116515.720912014</v>
      </c>
      <c r="AI306" s="0" t="n">
        <f aca="false">AF306+AG306*I306+AH306*J306</f>
        <v>231493.43430799</v>
      </c>
    </row>
    <row r="307" customFormat="false" ht="12.8" hidden="false" customHeight="false" outlineLevel="0" collapsed="false">
      <c r="A307" s="0" t="n">
        <v>305</v>
      </c>
      <c r="B307" s="0" t="n">
        <v>3290.32</v>
      </c>
      <c r="C307" s="0" t="n">
        <v>81154.4</v>
      </c>
      <c r="D307" s="0" t="n">
        <v>417.98</v>
      </c>
      <c r="E307" s="0" t="n">
        <v>2313</v>
      </c>
      <c r="G307" s="0" t="n">
        <v>1365.14</v>
      </c>
      <c r="H307" s="0" t="n">
        <v>152265</v>
      </c>
      <c r="I307" s="0" t="n">
        <v>0.6276</v>
      </c>
      <c r="J307" s="0" t="n">
        <v>2.0025</v>
      </c>
      <c r="K307" s="0" t="n">
        <v>5.25</v>
      </c>
      <c r="L307" s="0" t="n">
        <v>11</v>
      </c>
      <c r="M307" s="0" t="n">
        <v>6</v>
      </c>
      <c r="N307" s="0" t="n">
        <v>2.99</v>
      </c>
      <c r="O307" s="0" t="n">
        <v>3.57</v>
      </c>
      <c r="P307" s="0" t="n">
        <v>2.18</v>
      </c>
      <c r="R307" s="0" t="n">
        <f aca="false">1/I307</f>
        <v>1.59337157425112</v>
      </c>
      <c r="S307" s="0" t="n">
        <f aca="false">I307</f>
        <v>0.6276</v>
      </c>
      <c r="T307" s="0" t="n">
        <f aca="false">1/J307</f>
        <v>0.499375780274657</v>
      </c>
      <c r="U307" s="0" t="n">
        <f aca="false">J307</f>
        <v>2.0025</v>
      </c>
      <c r="V307" s="0" t="n">
        <f aca="false">S307/U307</f>
        <v>0.313408239700375</v>
      </c>
      <c r="W307" s="0" t="n">
        <f aca="false">1/V307</f>
        <v>3.19072657743786</v>
      </c>
      <c r="X307" s="0" t="n">
        <f aca="false">R308-R307</f>
        <v>-0.000253842850764796</v>
      </c>
      <c r="Y307" s="0" t="n">
        <f aca="false">S308-S307</f>
        <v>9.9999999999989E-005</v>
      </c>
      <c r="Z307" s="0" t="n">
        <f aca="false">T308-T307</f>
        <v>0.00746659174764441</v>
      </c>
      <c r="AA307" s="0" t="n">
        <f aca="false">U308-U307</f>
        <v>-0.0295000000000001</v>
      </c>
      <c r="AB307" s="0" t="n">
        <f aca="false">V308-V307</f>
        <v>0.00473671721802382</v>
      </c>
      <c r="AC307" s="0" t="n">
        <f aca="false">W308-W307</f>
        <v>-0.0475052933849667</v>
      </c>
      <c r="AD307" s="0" t="str">
        <f aca="false">INDEX($R$1:$W$1,MATCH(MAX(X307:AC307),X307:AC307,0))</f>
        <v>D_to_pound</v>
      </c>
      <c r="AE307" s="0" t="n">
        <f aca="false">MATCH(MAX(X307:AC307),X307:AC307,0)</f>
        <v>3</v>
      </c>
      <c r="AF307" s="0" t="n">
        <f aca="false">IF(OR(AE307=1 , AE307=3),AF306+AG306*S307+AH306*U307,0)</f>
        <v>233322.731126309</v>
      </c>
      <c r="AG307" s="0" t="n">
        <f aca="false">IF(OR(AE307=2 , AE307=5),AG306+AF306*R307+AH306*W307,0)</f>
        <v>0</v>
      </c>
      <c r="AH307" s="0" t="n">
        <f aca="false">IF(OR(AE307=4 , AE307=6),AH306+V307*AG306+AF306*T307,0)</f>
        <v>0</v>
      </c>
      <c r="AI307" s="0" t="n">
        <f aca="false">AF307+AG307*I307+AH307*J307</f>
        <v>233322.731126309</v>
      </c>
    </row>
    <row r="308" customFormat="false" ht="12.8" hidden="false" customHeight="false" outlineLevel="0" collapsed="false">
      <c r="A308" s="0" t="n">
        <v>306</v>
      </c>
      <c r="B308" s="0" t="n">
        <v>3271.4</v>
      </c>
      <c r="C308" s="0" t="n">
        <v>71185.1</v>
      </c>
      <c r="D308" s="0" t="n">
        <v>416.36</v>
      </c>
      <c r="E308" s="0" t="n">
        <v>2327.5</v>
      </c>
      <c r="F308" s="0" t="n">
        <v>1000623</v>
      </c>
      <c r="G308" s="0" t="n">
        <v>1368.54</v>
      </c>
      <c r="H308" s="0" t="n">
        <v>160897</v>
      </c>
      <c r="I308" s="0" t="n">
        <v>0.6277</v>
      </c>
      <c r="J308" s="0" t="n">
        <v>1.973</v>
      </c>
      <c r="K308" s="0" t="n">
        <v>5.25</v>
      </c>
      <c r="L308" s="0" t="n">
        <v>11</v>
      </c>
      <c r="M308" s="0" t="n">
        <v>6</v>
      </c>
      <c r="N308" s="0" t="n">
        <v>2.99</v>
      </c>
      <c r="O308" s="0" t="n">
        <v>3.57</v>
      </c>
      <c r="P308" s="0" t="n">
        <v>2.18</v>
      </c>
      <c r="R308" s="0" t="n">
        <f aca="false">1/I308</f>
        <v>1.59311773140035</v>
      </c>
      <c r="S308" s="0" t="n">
        <f aca="false">I308</f>
        <v>0.6277</v>
      </c>
      <c r="T308" s="0" t="n">
        <f aca="false">1/J308</f>
        <v>0.506842372022301</v>
      </c>
      <c r="U308" s="0" t="n">
        <f aca="false">J308</f>
        <v>1.973</v>
      </c>
      <c r="V308" s="0" t="n">
        <f aca="false">S308/U308</f>
        <v>0.318144956918398</v>
      </c>
      <c r="W308" s="0" t="n">
        <f aca="false">1/V308</f>
        <v>3.14322128405289</v>
      </c>
      <c r="X308" s="0" t="n">
        <f aca="false">R309-R308</f>
        <v>0.00996017818605544</v>
      </c>
      <c r="Y308" s="0" t="n">
        <f aca="false">S309-S308</f>
        <v>-0.00390000000000001</v>
      </c>
      <c r="Z308" s="0" t="n">
        <f aca="false">T309-T308</f>
        <v>0.0532248360426667</v>
      </c>
      <c r="AA308" s="0" t="n">
        <f aca="false">U309-U308</f>
        <v>-0.1875</v>
      </c>
      <c r="AB308" s="0" t="n">
        <f aca="false">V309-V308</f>
        <v>0.0312249674725285</v>
      </c>
      <c r="AC308" s="0" t="n">
        <f aca="false">W309-W308</f>
        <v>-0.280925676486364</v>
      </c>
      <c r="AD308" s="0" t="str">
        <f aca="false">INDEX($R$1:$W$1,MATCH(MAX(X308:AC308),X308:AC308,0))</f>
        <v>D_to_pound</v>
      </c>
      <c r="AE308" s="0" t="n">
        <f aca="false">MATCH(MAX(X308:AC308),X308:AC308,0)</f>
        <v>3</v>
      </c>
      <c r="AF308" s="0" t="n">
        <f aca="false">IF(OR(AE308=1 , AE308=3),AF307+AG307*S308+AH307*U308,0)</f>
        <v>233322.731126309</v>
      </c>
      <c r="AG308" s="0" t="n">
        <f aca="false">IF(OR(AE308=2 , AE308=5),AG307+AF307*R308+AH307*W308,0)</f>
        <v>0</v>
      </c>
      <c r="AH308" s="0" t="n">
        <f aca="false">IF(OR(AE308=4 , AE308=6),AH307+V308*AG307+AF307*T308,0)</f>
        <v>0</v>
      </c>
      <c r="AI308" s="0" t="n">
        <f aca="false">AF308+AG308*I308+AH308*J308</f>
        <v>233322.731126309</v>
      </c>
    </row>
    <row r="309" customFormat="false" ht="12.8" hidden="false" customHeight="false" outlineLevel="0" collapsed="false">
      <c r="A309" s="0" t="n">
        <v>307</v>
      </c>
      <c r="B309" s="0" t="n">
        <v>3319.22</v>
      </c>
      <c r="C309" s="0" t="n">
        <v>117369.6</v>
      </c>
      <c r="D309" s="0" t="n">
        <v>419.92</v>
      </c>
      <c r="E309" s="0" t="n">
        <v>2378.3</v>
      </c>
      <c r="F309" s="0" t="n">
        <v>1384712</v>
      </c>
      <c r="G309" s="0" t="n">
        <v>1367.77</v>
      </c>
      <c r="H309" s="0" t="n">
        <v>147352</v>
      </c>
      <c r="I309" s="0" t="n">
        <v>0.6238</v>
      </c>
      <c r="J309" s="0" t="n">
        <v>1.7855</v>
      </c>
      <c r="K309" s="0" t="n">
        <v>5.25</v>
      </c>
      <c r="L309" s="0" t="n">
        <v>11</v>
      </c>
      <c r="M309" s="0" t="n">
        <v>6</v>
      </c>
      <c r="N309" s="0" t="n">
        <v>2.99</v>
      </c>
      <c r="O309" s="0" t="n">
        <v>3.57</v>
      </c>
      <c r="P309" s="0" t="n">
        <v>2.18</v>
      </c>
      <c r="R309" s="0" t="n">
        <f aca="false">1/I309</f>
        <v>1.60307790958641</v>
      </c>
      <c r="S309" s="0" t="n">
        <f aca="false">I309</f>
        <v>0.6238</v>
      </c>
      <c r="T309" s="0" t="n">
        <f aca="false">1/J309</f>
        <v>0.560067208064968</v>
      </c>
      <c r="U309" s="0" t="n">
        <f aca="false">J309</f>
        <v>1.7855</v>
      </c>
      <c r="V309" s="0" t="n">
        <f aca="false">S309/U309</f>
        <v>0.349369924390927</v>
      </c>
      <c r="W309" s="0" t="n">
        <f aca="false">1/V309</f>
        <v>2.86229560756653</v>
      </c>
      <c r="X309" s="0" t="n">
        <f aca="false">R310-R309</f>
        <v>-0.000513807022303192</v>
      </c>
      <c r="Y309" s="0" t="n">
        <f aca="false">S310-S309</f>
        <v>0.000199999999999978</v>
      </c>
      <c r="Z309" s="0" t="n">
        <f aca="false">T310-T309</f>
        <v>0.0237039536396439</v>
      </c>
      <c r="AA309" s="0" t="n">
        <f aca="false">U310-U309</f>
        <v>-0.0725</v>
      </c>
      <c r="AB309" s="0" t="n">
        <f aca="false">V310-V309</f>
        <v>0.0149032805127509</v>
      </c>
      <c r="AC309" s="0" t="n">
        <f aca="false">W310-W309</f>
        <v>-0.11710329987422</v>
      </c>
      <c r="AD309" s="0" t="str">
        <f aca="false">INDEX($R$1:$W$1,MATCH(MAX(X309:AC309),X309:AC309,0))</f>
        <v>D_to_pound</v>
      </c>
      <c r="AE309" s="0" t="n">
        <f aca="false">MATCH(MAX(X309:AC309),X309:AC309,0)</f>
        <v>3</v>
      </c>
      <c r="AF309" s="0" t="n">
        <f aca="false">IF(OR(AE309=1 , AE309=3),AF308+AG308*S309+AH308*U309,0)</f>
        <v>233322.731126309</v>
      </c>
      <c r="AG309" s="0" t="n">
        <f aca="false">IF(OR(AE309=2 , AE309=5),AG308+AF308*R309+AH308*W309,0)</f>
        <v>0</v>
      </c>
      <c r="AH309" s="0" t="n">
        <f aca="false">IF(OR(AE309=4 , AE309=6),AH308+V309*AG308+AF308*T309,0)</f>
        <v>0</v>
      </c>
      <c r="AI309" s="0" t="n">
        <f aca="false">AF309+AG309*I309+AH309*J309</f>
        <v>233322.731126309</v>
      </c>
    </row>
    <row r="310" customFormat="false" ht="12.8" hidden="false" customHeight="false" outlineLevel="0" collapsed="false">
      <c r="A310" s="0" t="n">
        <v>308</v>
      </c>
      <c r="B310" s="0" t="n">
        <v>3278.7</v>
      </c>
      <c r="C310" s="0" t="n">
        <v>105929.8</v>
      </c>
      <c r="D310" s="0" t="n">
        <v>417.44</v>
      </c>
      <c r="E310" s="0" t="n">
        <v>2580.5</v>
      </c>
      <c r="F310" s="0" t="n">
        <v>2675318</v>
      </c>
      <c r="G310" s="0" t="n">
        <v>1330.06</v>
      </c>
      <c r="H310" s="0" t="n">
        <v>151036</v>
      </c>
      <c r="I310" s="0" t="n">
        <v>0.624</v>
      </c>
      <c r="J310" s="0" t="n">
        <v>1.713</v>
      </c>
      <c r="K310" s="0" t="n">
        <v>5</v>
      </c>
      <c r="L310" s="0" t="n">
        <v>10</v>
      </c>
      <c r="M310" s="0" t="n">
        <v>6</v>
      </c>
      <c r="N310" s="0" t="n">
        <v>2.99</v>
      </c>
      <c r="O310" s="0" t="n">
        <v>3.57</v>
      </c>
      <c r="P310" s="0" t="n">
        <v>2.18</v>
      </c>
      <c r="R310" s="0" t="n">
        <f aca="false">1/I310</f>
        <v>1.6025641025641</v>
      </c>
      <c r="S310" s="0" t="n">
        <f aca="false">I310</f>
        <v>0.624</v>
      </c>
      <c r="T310" s="0" t="n">
        <f aca="false">1/J310</f>
        <v>0.583771161704612</v>
      </c>
      <c r="U310" s="0" t="n">
        <f aca="false">J310</f>
        <v>1.713</v>
      </c>
      <c r="V310" s="0" t="n">
        <f aca="false">S310/U310</f>
        <v>0.364273204903678</v>
      </c>
      <c r="W310" s="0" t="n">
        <f aca="false">1/V310</f>
        <v>2.74519230769231</v>
      </c>
      <c r="X310" s="0" t="n">
        <f aca="false">R311-R310</f>
        <v>-0.011474205984946</v>
      </c>
      <c r="Y310" s="0" t="n">
        <f aca="false">S311-S310</f>
        <v>0.00450000000000006</v>
      </c>
      <c r="Z310" s="0" t="n">
        <f aca="false">T311-T310</f>
        <v>-0.0211832573445555</v>
      </c>
      <c r="AA310" s="0" t="n">
        <f aca="false">U311-U310</f>
        <v>0.0645</v>
      </c>
      <c r="AB310" s="0" t="n">
        <f aca="false">V311-V310</f>
        <v>-0.0106867070133824</v>
      </c>
      <c r="AC310" s="0" t="n">
        <f aca="false">W311-W310</f>
        <v>0.0829699834771431</v>
      </c>
      <c r="AD310" s="0" t="str">
        <f aca="false">INDEX($R$1:$W$1,MATCH(MAX(X310:AC310),X310:AC310,0))</f>
        <v>pound_to_SG</v>
      </c>
      <c r="AE310" s="0" t="n">
        <f aca="false">MATCH(MAX(X310:AC310),X310:AC310,0)</f>
        <v>6</v>
      </c>
      <c r="AF310" s="0" t="n">
        <f aca="false">IF(OR(AE310=1 , AE310=3),AF309+AG309*S310+AH309*U310,0)</f>
        <v>0</v>
      </c>
      <c r="AG310" s="0" t="n">
        <f aca="false">IF(OR(AE310=2 , AE310=5),AG309+AF309*R310+AH309*W310,0)</f>
        <v>0</v>
      </c>
      <c r="AH310" s="0" t="n">
        <f aca="false">IF(OR(AE310=4 , AE310=6),AH309+V310*AG309+AF309*T310,0)</f>
        <v>136207.081801698</v>
      </c>
      <c r="AI310" s="0" t="n">
        <f aca="false">AF310+AG310*I310+AH310*J310</f>
        <v>233322.731126309</v>
      </c>
    </row>
    <row r="311" customFormat="false" ht="12.8" hidden="false" customHeight="false" outlineLevel="0" collapsed="false">
      <c r="A311" s="0" t="n">
        <v>309</v>
      </c>
      <c r="B311" s="0" t="n">
        <v>3271.7</v>
      </c>
      <c r="C311" s="0" t="n">
        <v>107935.2</v>
      </c>
      <c r="D311" s="0" t="n">
        <v>417.8</v>
      </c>
      <c r="E311" s="0" t="n">
        <v>2553</v>
      </c>
      <c r="F311" s="0" t="n">
        <v>1376197</v>
      </c>
      <c r="G311" s="0" t="n">
        <v>1350.97</v>
      </c>
      <c r="H311" s="0" t="n">
        <v>233318</v>
      </c>
      <c r="I311" s="0" t="n">
        <v>0.6285</v>
      </c>
      <c r="J311" s="0" t="n">
        <v>1.7775</v>
      </c>
      <c r="K311" s="0" t="n">
        <v>5</v>
      </c>
      <c r="L311" s="0" t="n">
        <v>10</v>
      </c>
      <c r="M311" s="0" t="n">
        <v>6</v>
      </c>
      <c r="N311" s="0" t="n">
        <v>2.99</v>
      </c>
      <c r="O311" s="0" t="n">
        <v>3.57</v>
      </c>
      <c r="P311" s="0" t="n">
        <v>2.18</v>
      </c>
      <c r="R311" s="0" t="n">
        <f aca="false">1/I311</f>
        <v>1.59108989657916</v>
      </c>
      <c r="S311" s="0" t="n">
        <f aca="false">I311</f>
        <v>0.6285</v>
      </c>
      <c r="T311" s="0" t="n">
        <f aca="false">1/J311</f>
        <v>0.562587904360056</v>
      </c>
      <c r="U311" s="0" t="n">
        <f aca="false">J311</f>
        <v>1.7775</v>
      </c>
      <c r="V311" s="0" t="n">
        <f aca="false">S311/U311</f>
        <v>0.353586497890295</v>
      </c>
      <c r="W311" s="0" t="n">
        <f aca="false">1/V311</f>
        <v>2.82816229116945</v>
      </c>
      <c r="X311" s="0" t="n">
        <f aca="false">R312-R311</f>
        <v>0.00253560142881137</v>
      </c>
      <c r="Y311" s="0" t="n">
        <f aca="false">S312-S311</f>
        <v>-0.001</v>
      </c>
      <c r="Z311" s="0" t="n">
        <f aca="false">T312-T311</f>
        <v>0.0215242451726541</v>
      </c>
      <c r="AA311" s="0" t="n">
        <f aca="false">U312-U311</f>
        <v>-0.0655000000000001</v>
      </c>
      <c r="AB311" s="0" t="n">
        <f aca="false">V312-V311</f>
        <v>0.0129438759414803</v>
      </c>
      <c r="AC311" s="0" t="n">
        <f aca="false">W312-W311</f>
        <v>-0.0998754385798093</v>
      </c>
      <c r="AD311" s="0" t="str">
        <f aca="false">INDEX($R$1:$W$1,MATCH(MAX(X311:AC311),X311:AC311,0))</f>
        <v>D_to_pound</v>
      </c>
      <c r="AE311" s="0" t="n">
        <f aca="false">MATCH(MAX(X311:AC311),X311:AC311,0)</f>
        <v>3</v>
      </c>
      <c r="AF311" s="0" t="n">
        <f aca="false">IF(OR(AE311=1 , AE311=3),AF310+AG310*S311+AH310*U311,0)</f>
        <v>242108.087902518</v>
      </c>
      <c r="AG311" s="0" t="n">
        <f aca="false">IF(OR(AE311=2 , AE311=5),AG310+AF310*R311+AH310*W311,0)</f>
        <v>0</v>
      </c>
      <c r="AH311" s="0" t="n">
        <f aca="false">IF(OR(AE311=4 , AE311=6),AH310+V311*AG310+AF310*T311,0)</f>
        <v>0</v>
      </c>
      <c r="AI311" s="0" t="n">
        <f aca="false">AF311+AG311*I311+AH311*J311</f>
        <v>242108.087902518</v>
      </c>
    </row>
    <row r="312" customFormat="false" ht="12.8" hidden="false" customHeight="false" outlineLevel="0" collapsed="false">
      <c r="A312" s="0" t="n">
        <v>310</v>
      </c>
      <c r="B312" s="0" t="n">
        <v>3152.26</v>
      </c>
      <c r="C312" s="0" t="n">
        <v>118798.8</v>
      </c>
      <c r="D312" s="0" t="n">
        <v>404.25</v>
      </c>
      <c r="E312" s="0" t="n">
        <v>2517.1</v>
      </c>
      <c r="F312" s="0" t="n">
        <v>1289841</v>
      </c>
      <c r="G312" s="0" t="n">
        <v>1331.67</v>
      </c>
      <c r="H312" s="0" t="n">
        <v>128656</v>
      </c>
      <c r="I312" s="0" t="n">
        <v>0.6275</v>
      </c>
      <c r="J312" s="0" t="n">
        <v>1.712</v>
      </c>
      <c r="K312" s="0" t="n">
        <v>5</v>
      </c>
      <c r="L312" s="0" t="n">
        <v>10</v>
      </c>
      <c r="M312" s="0" t="n">
        <v>6</v>
      </c>
      <c r="N312" s="0" t="n">
        <v>3.2</v>
      </c>
      <c r="O312" s="0" t="n">
        <v>3.55</v>
      </c>
      <c r="P312" s="0" t="n">
        <v>2.49</v>
      </c>
      <c r="R312" s="0" t="n">
        <f aca="false">1/I312</f>
        <v>1.59362549800797</v>
      </c>
      <c r="S312" s="0" t="n">
        <f aca="false">I312</f>
        <v>0.6275</v>
      </c>
      <c r="T312" s="0" t="n">
        <f aca="false">1/J312</f>
        <v>0.58411214953271</v>
      </c>
      <c r="U312" s="0" t="n">
        <f aca="false">J312</f>
        <v>1.712</v>
      </c>
      <c r="V312" s="0" t="n">
        <f aca="false">S312/U312</f>
        <v>0.366530373831776</v>
      </c>
      <c r="W312" s="0" t="n">
        <f aca="false">1/V312</f>
        <v>2.72828685258964</v>
      </c>
      <c r="X312" s="0" t="n">
        <f aca="false">R313-R312</f>
        <v>0.0169398104152885</v>
      </c>
      <c r="Y312" s="0" t="n">
        <f aca="false">S313-S312</f>
        <v>-0.00660000000000005</v>
      </c>
      <c r="Z312" s="0" t="n">
        <f aca="false">T313-T312</f>
        <v>0.00171093189669813</v>
      </c>
      <c r="AA312" s="0" t="n">
        <f aca="false">U313-U312</f>
        <v>-0.00500000000000012</v>
      </c>
      <c r="AB312" s="0" t="n">
        <f aca="false">V313-V312</f>
        <v>-0.00279282257225605</v>
      </c>
      <c r="AC312" s="0" t="n">
        <f aca="false">W313-W312</f>
        <v>0.0209481288888571</v>
      </c>
      <c r="AD312" s="0" t="str">
        <f aca="false">INDEX($R$1:$W$1,MATCH(MAX(X312:AC312),X312:AC312,0))</f>
        <v>pound_to_SG</v>
      </c>
      <c r="AE312" s="0" t="n">
        <f aca="false">MATCH(MAX(X312:AC312),X312:AC312,0)</f>
        <v>6</v>
      </c>
      <c r="AF312" s="0" t="n">
        <f aca="false">IF(OR(AE312=1 , AE312=3),AF311+AG311*S312+AH311*U312,0)</f>
        <v>0</v>
      </c>
      <c r="AG312" s="0" t="n">
        <f aca="false">IF(OR(AE312=2 , AE312=5),AG311+AF311*R312+AH311*W312,0)</f>
        <v>0</v>
      </c>
      <c r="AH312" s="0" t="n">
        <f aca="false">IF(OR(AE312=4 , AE312=6),AH311+V312*AG311+AF311*T312,0)</f>
        <v>141418.275643994</v>
      </c>
      <c r="AI312" s="0" t="n">
        <f aca="false">AF312+AG312*I312+AH312*J312</f>
        <v>242108.087902518</v>
      </c>
    </row>
    <row r="313" customFormat="false" ht="12.8" hidden="false" customHeight="false" outlineLevel="0" collapsed="false">
      <c r="A313" s="0" t="n">
        <v>311</v>
      </c>
      <c r="B313" s="0" t="n">
        <v>3195.5</v>
      </c>
      <c r="C313" s="0" t="n">
        <v>95150.2</v>
      </c>
      <c r="D313" s="0" t="n">
        <v>409.37</v>
      </c>
      <c r="E313" s="0" t="n">
        <v>2574.7</v>
      </c>
      <c r="F313" s="0" t="n">
        <v>1043161</v>
      </c>
      <c r="G313" s="0" t="n">
        <v>1333.85</v>
      </c>
      <c r="H313" s="0" t="n">
        <v>165643</v>
      </c>
      <c r="I313" s="0" t="n">
        <v>0.6209</v>
      </c>
      <c r="J313" s="0" t="n">
        <v>1.707</v>
      </c>
      <c r="K313" s="0" t="n">
        <v>5</v>
      </c>
      <c r="L313" s="0" t="n">
        <v>10</v>
      </c>
      <c r="M313" s="0" t="n">
        <v>6</v>
      </c>
      <c r="N313" s="0" t="n">
        <v>3.2</v>
      </c>
      <c r="O313" s="0" t="n">
        <v>3.55</v>
      </c>
      <c r="P313" s="0" t="n">
        <v>2.49</v>
      </c>
      <c r="R313" s="0" t="n">
        <f aca="false">1/I313</f>
        <v>1.61056530842326</v>
      </c>
      <c r="S313" s="0" t="n">
        <f aca="false">I313</f>
        <v>0.6209</v>
      </c>
      <c r="T313" s="0" t="n">
        <f aca="false">1/J313</f>
        <v>0.585823081429408</v>
      </c>
      <c r="U313" s="0" t="n">
        <f aca="false">J313</f>
        <v>1.707</v>
      </c>
      <c r="V313" s="0" t="n">
        <f aca="false">S313/U313</f>
        <v>0.36373755125952</v>
      </c>
      <c r="W313" s="0" t="n">
        <f aca="false">1/V313</f>
        <v>2.7492349814785</v>
      </c>
      <c r="X313" s="0" t="n">
        <f aca="false">R314-R313</f>
        <v>0.0054657193724772</v>
      </c>
      <c r="Y313" s="0" t="n">
        <f aca="false">S314-S313</f>
        <v>-0.00209999999999999</v>
      </c>
      <c r="Z313" s="0" t="n">
        <f aca="false">T314-T313</f>
        <v>0.0362608999080721</v>
      </c>
      <c r="AA313" s="0" t="n">
        <f aca="false">U314-U313</f>
        <v>-0.0994999999999999</v>
      </c>
      <c r="AB313" s="0" t="n">
        <f aca="false">V314-V313</f>
        <v>0.0212080163921133</v>
      </c>
      <c r="AC313" s="0" t="n">
        <f aca="false">W314-W313</f>
        <v>-0.151465104296857</v>
      </c>
      <c r="AD313" s="0" t="str">
        <f aca="false">INDEX($R$1:$W$1,MATCH(MAX(X313:AC313),X313:AC313,0))</f>
        <v>D_to_pound</v>
      </c>
      <c r="AE313" s="0" t="n">
        <f aca="false">MATCH(MAX(X313:AC313),X313:AC313,0)</f>
        <v>3</v>
      </c>
      <c r="AF313" s="0" t="n">
        <f aca="false">IF(OR(AE313=1 , AE313=3),AF312+AG312*S313+AH312*U313,0)</f>
        <v>241400.996524298</v>
      </c>
      <c r="AG313" s="0" t="n">
        <f aca="false">IF(OR(AE313=2 , AE313=5),AG312+AF312*R313+AH312*W313,0)</f>
        <v>0</v>
      </c>
      <c r="AH313" s="0" t="n">
        <f aca="false">IF(OR(AE313=4 , AE313=6),AH312+V313*AG312+AF312*T313,0)</f>
        <v>0</v>
      </c>
      <c r="AI313" s="0" t="n">
        <f aca="false">AF313+AG313*I313+AH313*J313</f>
        <v>241400.996524298</v>
      </c>
    </row>
    <row r="314" customFormat="false" ht="12.8" hidden="false" customHeight="false" outlineLevel="0" collapsed="false">
      <c r="A314" s="0" t="n">
        <v>312</v>
      </c>
      <c r="B314" s="0" t="n">
        <v>3187.1</v>
      </c>
      <c r="C314" s="0" t="n">
        <v>150498.9</v>
      </c>
      <c r="D314" s="0" t="n">
        <v>415.67</v>
      </c>
      <c r="E314" s="0" t="n">
        <v>2645.7</v>
      </c>
      <c r="F314" s="0" t="n">
        <v>1403522</v>
      </c>
      <c r="G314" s="0" t="n">
        <v>1332.71</v>
      </c>
      <c r="H314" s="0" t="n">
        <v>237177</v>
      </c>
      <c r="I314" s="0" t="n">
        <v>0.6188</v>
      </c>
      <c r="J314" s="0" t="n">
        <v>1.6075</v>
      </c>
      <c r="K314" s="0" t="n">
        <v>5</v>
      </c>
      <c r="L314" s="0" t="n">
        <v>9</v>
      </c>
      <c r="M314" s="0" t="n">
        <v>6</v>
      </c>
      <c r="N314" s="0" t="n">
        <v>3.2</v>
      </c>
      <c r="O314" s="0" t="n">
        <v>3.55</v>
      </c>
      <c r="P314" s="0" t="n">
        <v>2.49</v>
      </c>
      <c r="R314" s="0" t="n">
        <f aca="false">1/I314</f>
        <v>1.61603102779573</v>
      </c>
      <c r="S314" s="0" t="n">
        <f aca="false">I314</f>
        <v>0.6188</v>
      </c>
      <c r="T314" s="0" t="n">
        <f aca="false">1/J314</f>
        <v>0.622083981337481</v>
      </c>
      <c r="U314" s="0" t="n">
        <f aca="false">J314</f>
        <v>1.6075</v>
      </c>
      <c r="V314" s="0" t="n">
        <f aca="false">S314/U314</f>
        <v>0.384945567651633</v>
      </c>
      <c r="W314" s="0" t="n">
        <f aca="false">1/V314</f>
        <v>2.59776987718164</v>
      </c>
      <c r="X314" s="0" t="n">
        <f aca="false">R315-R314</f>
        <v>0.00392685329935771</v>
      </c>
      <c r="Y314" s="0" t="n">
        <f aca="false">S315-S314</f>
        <v>-0.00149999999999995</v>
      </c>
      <c r="Z314" s="0" t="n">
        <f aca="false">T315-T314</f>
        <v>0.014048334184148</v>
      </c>
      <c r="AA314" s="0" t="n">
        <f aca="false">U315-U314</f>
        <v>-0.0354999999999999</v>
      </c>
      <c r="AB314" s="0" t="n">
        <f aca="false">V315-V314</f>
        <v>0.00773891071986826</v>
      </c>
      <c r="AC314" s="0" t="n">
        <f aca="false">W315-W314</f>
        <v>-0.0511960881001579</v>
      </c>
      <c r="AD314" s="0" t="str">
        <f aca="false">INDEX($R$1:$W$1,MATCH(MAX(X314:AC314),X314:AC314,0))</f>
        <v>D_to_pound</v>
      </c>
      <c r="AE314" s="0" t="n">
        <f aca="false">MATCH(MAX(X314:AC314),X314:AC314,0)</f>
        <v>3</v>
      </c>
      <c r="AF314" s="0" t="n">
        <f aca="false">IF(OR(AE314=1 , AE314=3),AF313+AG313*S314+AH313*U314,0)</f>
        <v>241400.996524298</v>
      </c>
      <c r="AG314" s="0" t="n">
        <f aca="false">IF(OR(AE314=2 , AE314=5),AG313+AF313*R314+AH313*W314,0)</f>
        <v>0</v>
      </c>
      <c r="AH314" s="0" t="n">
        <f aca="false">IF(OR(AE314=4 , AE314=6),AH313+V314*AG313+AF313*T314,0)</f>
        <v>0</v>
      </c>
      <c r="AI314" s="0" t="n">
        <f aca="false">AF314+AG314*I314+AH314*J314</f>
        <v>241400.996524298</v>
      </c>
    </row>
    <row r="315" customFormat="false" ht="12.8" hidden="false" customHeight="false" outlineLevel="0" collapsed="false">
      <c r="A315" s="0" t="n">
        <v>313</v>
      </c>
      <c r="B315" s="0" t="n">
        <v>3251.4</v>
      </c>
      <c r="C315" s="0" t="n">
        <v>120786.7</v>
      </c>
      <c r="D315" s="0" t="n">
        <v>420.13</v>
      </c>
      <c r="E315" s="0" t="n">
        <v>2650.4</v>
      </c>
      <c r="F315" s="0" t="n">
        <v>1225505</v>
      </c>
      <c r="G315" s="0" t="n">
        <v>1391.88</v>
      </c>
      <c r="I315" s="0" t="n">
        <v>0.6173</v>
      </c>
      <c r="J315" s="0" t="n">
        <v>1.572</v>
      </c>
      <c r="K315" s="0" t="n">
        <v>5</v>
      </c>
      <c r="L315" s="0" t="n">
        <v>9</v>
      </c>
      <c r="M315" s="0" t="n">
        <v>6</v>
      </c>
      <c r="N315" s="0" t="n">
        <v>3.2</v>
      </c>
      <c r="O315" s="0" t="n">
        <v>3.55</v>
      </c>
      <c r="P315" s="0" t="n">
        <v>2.49</v>
      </c>
      <c r="R315" s="0" t="n">
        <f aca="false">1/I315</f>
        <v>1.61995788109509</v>
      </c>
      <c r="S315" s="0" t="n">
        <f aca="false">I315</f>
        <v>0.6173</v>
      </c>
      <c r="T315" s="0" t="n">
        <f aca="false">1/J315</f>
        <v>0.636132315521629</v>
      </c>
      <c r="U315" s="0" t="n">
        <f aca="false">J315</f>
        <v>1.572</v>
      </c>
      <c r="V315" s="0" t="n">
        <f aca="false">S315/U315</f>
        <v>0.392684478371501</v>
      </c>
      <c r="W315" s="0" t="n">
        <f aca="false">1/V315</f>
        <v>2.54657378908148</v>
      </c>
      <c r="X315" s="0" t="n">
        <f aca="false">R316-R315</f>
        <v>0.0076462855715751</v>
      </c>
      <c r="Y315" s="0" t="n">
        <f aca="false">S316-S315</f>
        <v>-0.00290000000000001</v>
      </c>
      <c r="Z315" s="0" t="n">
        <f aca="false">T316-T315</f>
        <v>0.0134292304348509</v>
      </c>
      <c r="AA315" s="0" t="n">
        <f aca="false">U316-U315</f>
        <v>-0.0325000000000002</v>
      </c>
      <c r="AB315" s="0" t="n">
        <f aca="false">V316-V315</f>
        <v>0.00640613546415975</v>
      </c>
      <c r="AC315" s="0" t="n">
        <f aca="false">W316-W315</f>
        <v>-0.0408771744981511</v>
      </c>
      <c r="AD315" s="0" t="str">
        <f aca="false">INDEX($R$1:$W$1,MATCH(MAX(X315:AC315),X315:AC315,0))</f>
        <v>D_to_pound</v>
      </c>
      <c r="AE315" s="0" t="n">
        <f aca="false">MATCH(MAX(X315:AC315),X315:AC315,0)</f>
        <v>3</v>
      </c>
      <c r="AF315" s="0" t="n">
        <f aca="false">IF(OR(AE315=1 , AE315=3),AF314+AG314*S315+AH314*U315,0)</f>
        <v>241400.996524298</v>
      </c>
      <c r="AG315" s="0" t="n">
        <f aca="false">IF(OR(AE315=2 , AE315=5),AG314+AF314*R315+AH314*W315,0)</f>
        <v>0</v>
      </c>
      <c r="AH315" s="0" t="n">
        <f aca="false">IF(OR(AE315=4 , AE315=6),AH314+V315*AG314+AF314*T315,0)</f>
        <v>0</v>
      </c>
      <c r="AI315" s="0" t="n">
        <f aca="false">AF315+AG315*I315+AH315*J315</f>
        <v>241400.996524298</v>
      </c>
    </row>
    <row r="316" customFormat="false" ht="12.8" hidden="false" customHeight="false" outlineLevel="0" collapsed="false">
      <c r="A316" s="0" t="n">
        <v>314</v>
      </c>
      <c r="B316" s="0" t="n">
        <v>3223.04</v>
      </c>
      <c r="C316" s="0" t="n">
        <v>108230.6</v>
      </c>
      <c r="D316" s="0" t="n">
        <v>417.11</v>
      </c>
      <c r="E316" s="0" t="n">
        <v>2691.7</v>
      </c>
      <c r="F316" s="0" t="n">
        <v>1231693</v>
      </c>
      <c r="G316" s="0" t="n">
        <v>1421.46</v>
      </c>
      <c r="H316" s="0" t="n">
        <v>674421</v>
      </c>
      <c r="I316" s="0" t="n">
        <v>0.6144</v>
      </c>
      <c r="J316" s="0" t="n">
        <v>1.5395</v>
      </c>
      <c r="K316" s="0" t="n">
        <v>5</v>
      </c>
      <c r="L316" s="0" t="n">
        <v>9</v>
      </c>
      <c r="M316" s="0" t="n">
        <v>6</v>
      </c>
      <c r="N316" s="0" t="n">
        <v>3.05</v>
      </c>
      <c r="O316" s="0" t="n">
        <v>3.02</v>
      </c>
      <c r="P316" s="0" t="n">
        <v>2.48</v>
      </c>
      <c r="R316" s="0" t="n">
        <f aca="false">1/I316</f>
        <v>1.62760416666667</v>
      </c>
      <c r="S316" s="0" t="n">
        <f aca="false">I316</f>
        <v>0.6144</v>
      </c>
      <c r="T316" s="0" t="n">
        <f aca="false">1/J316</f>
        <v>0.649561545956479</v>
      </c>
      <c r="U316" s="0" t="n">
        <f aca="false">J316</f>
        <v>1.5395</v>
      </c>
      <c r="V316" s="0" t="n">
        <f aca="false">S316/U316</f>
        <v>0.399090613835661</v>
      </c>
      <c r="W316" s="0" t="n">
        <f aca="false">1/V316</f>
        <v>2.50569661458333</v>
      </c>
      <c r="X316" s="0" t="n">
        <f aca="false">R317-R316</f>
        <v>0.008789222304042</v>
      </c>
      <c r="Y316" s="0" t="n">
        <f aca="false">S317-S316</f>
        <v>-0.00330000000000008</v>
      </c>
      <c r="Z316" s="0" t="n">
        <f aca="false">T317-T316</f>
        <v>0.0107223761300178</v>
      </c>
      <c r="AA316" s="0" t="n">
        <f aca="false">U317-U316</f>
        <v>-0.0249999999999999</v>
      </c>
      <c r="AB316" s="0" t="n">
        <f aca="false">V317-V316</f>
        <v>0.0044088909513974</v>
      </c>
      <c r="AC316" s="0" t="n">
        <f aca="false">W317-W316</f>
        <v>-0.0273788269871944</v>
      </c>
      <c r="AD316" s="0" t="str">
        <f aca="false">INDEX($R$1:$W$1,MATCH(MAX(X316:AC316),X316:AC316,0))</f>
        <v>D_to_pound</v>
      </c>
      <c r="AE316" s="0" t="n">
        <f aca="false">MATCH(MAX(X316:AC316),X316:AC316,0)</f>
        <v>3</v>
      </c>
      <c r="AF316" s="0" t="n">
        <f aca="false">IF(OR(AE316=1 , AE316=3),AF315+AG315*S316+AH315*U316,0)</f>
        <v>241400.996524298</v>
      </c>
      <c r="AG316" s="0" t="n">
        <f aca="false">IF(OR(AE316=2 , AE316=5),AG315+AF315*R316+AH315*W316,0)</f>
        <v>0</v>
      </c>
      <c r="AH316" s="0" t="n">
        <f aca="false">IF(OR(AE316=4 , AE316=6),AH315+V316*AG315+AF315*T316,0)</f>
        <v>0</v>
      </c>
      <c r="AI316" s="0" t="n">
        <f aca="false">AF316+AG316*I316+AH316*J316</f>
        <v>241400.996524298</v>
      </c>
    </row>
    <row r="317" customFormat="false" ht="12.8" hidden="false" customHeight="false" outlineLevel="0" collapsed="false">
      <c r="A317" s="0" t="n">
        <v>315</v>
      </c>
      <c r="B317" s="0" t="n">
        <v>3240.3</v>
      </c>
      <c r="C317" s="0" t="n">
        <v>114878.1</v>
      </c>
      <c r="D317" s="0" t="n">
        <v>422.2</v>
      </c>
      <c r="E317" s="0" t="n">
        <v>2696.8</v>
      </c>
      <c r="F317" s="0" t="n">
        <v>1302481</v>
      </c>
      <c r="G317" s="0" t="n">
        <v>1441.86</v>
      </c>
      <c r="H317" s="0" t="n">
        <v>1242155</v>
      </c>
      <c r="I317" s="0" t="n">
        <v>0.6111</v>
      </c>
      <c r="J317" s="0" t="n">
        <v>1.5145</v>
      </c>
      <c r="K317" s="0" t="n">
        <v>5</v>
      </c>
      <c r="L317" s="0" t="n">
        <v>9</v>
      </c>
      <c r="M317" s="0" t="n">
        <v>6</v>
      </c>
      <c r="N317" s="0" t="n">
        <v>3.05</v>
      </c>
      <c r="O317" s="0" t="n">
        <v>3.02</v>
      </c>
      <c r="P317" s="0" t="n">
        <v>2.48</v>
      </c>
      <c r="R317" s="0" t="n">
        <f aca="false">1/I317</f>
        <v>1.63639338897071</v>
      </c>
      <c r="S317" s="0" t="n">
        <f aca="false">I317</f>
        <v>0.6111</v>
      </c>
      <c r="T317" s="0" t="n">
        <f aca="false">1/J317</f>
        <v>0.660283922086497</v>
      </c>
      <c r="U317" s="0" t="n">
        <f aca="false">J317</f>
        <v>1.5145</v>
      </c>
      <c r="V317" s="0" t="n">
        <f aca="false">S317/U317</f>
        <v>0.403499504787058</v>
      </c>
      <c r="W317" s="0" t="n">
        <f aca="false">1/V317</f>
        <v>2.47831778759614</v>
      </c>
      <c r="X317" s="0" t="n">
        <f aca="false">R318-R317</f>
        <v>-0.00213942590484817</v>
      </c>
      <c r="Y317" s="0" t="n">
        <f aca="false">S318-S317</f>
        <v>0.000800000000000023</v>
      </c>
      <c r="Z317" s="0" t="n">
        <f aca="false">T318-T317</f>
        <v>-0.00476114266991257</v>
      </c>
      <c r="AA317" s="0" t="n">
        <f aca="false">U318-U317</f>
        <v>0.0110000000000001</v>
      </c>
      <c r="AB317" s="0" t="n">
        <f aca="false">V318-V317</f>
        <v>-0.00238511606205027</v>
      </c>
      <c r="AC317" s="0" t="n">
        <f aca="false">W318-W317</f>
        <v>0.0147366330608323</v>
      </c>
      <c r="AD317" s="0" t="str">
        <f aca="false">INDEX($R$1:$W$1,MATCH(MAX(X317:AC317),X317:AC317,0))</f>
        <v>pound_to_SG</v>
      </c>
      <c r="AE317" s="0" t="n">
        <f aca="false">MATCH(MAX(X317:AC317),X317:AC317,0)</f>
        <v>6</v>
      </c>
      <c r="AF317" s="0" t="n">
        <f aca="false">IF(OR(AE317=1 , AE317=3),AF316+AG316*S317+AH316*U317,0)</f>
        <v>0</v>
      </c>
      <c r="AG317" s="0" t="n">
        <f aca="false">IF(OR(AE317=2 , AE317=5),AG316+AF316*R317+AH316*W317,0)</f>
        <v>0</v>
      </c>
      <c r="AH317" s="0" t="n">
        <f aca="false">IF(OR(AE317=4 , AE317=6),AH316+V317*AG316+AF316*T317,0)</f>
        <v>159393.196780653</v>
      </c>
      <c r="AI317" s="0" t="n">
        <f aca="false">AF317+AG317*I317+AH317*J317</f>
        <v>241400.996524298</v>
      </c>
    </row>
    <row r="318" customFormat="false" ht="12.8" hidden="false" customHeight="false" outlineLevel="0" collapsed="false">
      <c r="A318" s="0" t="n">
        <v>316</v>
      </c>
      <c r="B318" s="0" t="n">
        <v>3207.4</v>
      </c>
      <c r="C318" s="0" t="n">
        <v>101226.6</v>
      </c>
      <c r="D318" s="0" t="n">
        <v>422.85</v>
      </c>
      <c r="E318" s="0" t="n">
        <v>2704</v>
      </c>
      <c r="F318" s="0" t="n">
        <v>1201872</v>
      </c>
      <c r="G318" s="0" t="n">
        <v>1422.93</v>
      </c>
      <c r="H318" s="0" t="n">
        <v>581619</v>
      </c>
      <c r="I318" s="0" t="n">
        <v>0.6119</v>
      </c>
      <c r="J318" s="0" t="n">
        <v>1.5255</v>
      </c>
      <c r="K318" s="0" t="n">
        <v>5</v>
      </c>
      <c r="L318" s="0" t="n">
        <v>8</v>
      </c>
      <c r="M318" s="0" t="n">
        <v>6</v>
      </c>
      <c r="N318" s="0" t="n">
        <v>3.05</v>
      </c>
      <c r="O318" s="0" t="n">
        <v>3.02</v>
      </c>
      <c r="P318" s="0" t="n">
        <v>2.48</v>
      </c>
      <c r="R318" s="0" t="n">
        <f aca="false">1/I318</f>
        <v>1.63425396306586</v>
      </c>
      <c r="S318" s="0" t="n">
        <f aca="false">I318</f>
        <v>0.6119</v>
      </c>
      <c r="T318" s="0" t="n">
        <f aca="false">1/J318</f>
        <v>0.655522779416585</v>
      </c>
      <c r="U318" s="0" t="n">
        <f aca="false">J318</f>
        <v>1.5255</v>
      </c>
      <c r="V318" s="0" t="n">
        <f aca="false">S318/U318</f>
        <v>0.401114388725008</v>
      </c>
      <c r="W318" s="0" t="n">
        <f aca="false">1/V318</f>
        <v>2.49305442065697</v>
      </c>
      <c r="X318" s="0" t="n">
        <f aca="false">R319-R318</f>
        <v>-0.00213383902473097</v>
      </c>
      <c r="Y318" s="0" t="n">
        <f aca="false">S319-S318</f>
        <v>0.000800000000000023</v>
      </c>
      <c r="Z318" s="0" t="n">
        <f aca="false">T319-T318</f>
        <v>-0.00192800817475458</v>
      </c>
      <c r="AA318" s="0" t="n">
        <f aca="false">U319-U318</f>
        <v>0.00449999999999995</v>
      </c>
      <c r="AB318" s="0" t="n">
        <f aca="false">V319-V318</f>
        <v>-0.00065687238513884</v>
      </c>
      <c r="AC318" s="0" t="n">
        <f aca="false">W319-W318</f>
        <v>0.00408936912595737</v>
      </c>
      <c r="AD318" s="0" t="str">
        <f aca="false">INDEX($R$1:$W$1,MATCH(MAX(X318:AC318),X318:AC318,0))</f>
        <v>pound_to_D</v>
      </c>
      <c r="AE318" s="0" t="n">
        <f aca="false">MATCH(MAX(X318:AC318),X318:AC318,0)</f>
        <v>4</v>
      </c>
      <c r="AF318" s="0" t="n">
        <f aca="false">IF(OR(AE318=1 , AE318=3),AF317+AG317*S318+AH317*U318,0)</f>
        <v>0</v>
      </c>
      <c r="AG318" s="0" t="n">
        <f aca="false">IF(OR(AE318=2 , AE318=5),AG317+AF317*R318+AH317*W318,0)</f>
        <v>0</v>
      </c>
      <c r="AH318" s="0" t="n">
        <f aca="false">IF(OR(AE318=4 , AE318=6),AH317+V318*AG317+AF317*T318,0)</f>
        <v>159393.196780653</v>
      </c>
      <c r="AI318" s="0" t="n">
        <f aca="false">AF318+AG318*I318+AH318*J318</f>
        <v>243154.321688886</v>
      </c>
    </row>
    <row r="319" customFormat="false" ht="12.8" hidden="false" customHeight="false" outlineLevel="0" collapsed="false">
      <c r="A319" s="0" t="n">
        <v>317</v>
      </c>
      <c r="B319" s="0" t="n">
        <v>3266.3</v>
      </c>
      <c r="C319" s="0" t="n">
        <v>131034.9</v>
      </c>
      <c r="D319" s="0" t="n">
        <v>429.19</v>
      </c>
      <c r="E319" s="0" t="n">
        <v>2709.6</v>
      </c>
      <c r="F319" s="0" t="n">
        <v>1110409</v>
      </c>
      <c r="G319" s="0" t="n">
        <v>1419.79</v>
      </c>
      <c r="H319" s="0" t="n">
        <v>592512</v>
      </c>
      <c r="I319" s="0" t="n">
        <v>0.6127</v>
      </c>
      <c r="J319" s="0" t="n">
        <v>1.53</v>
      </c>
      <c r="K319" s="0" t="n">
        <v>5</v>
      </c>
      <c r="L319" s="0" t="n">
        <v>8</v>
      </c>
      <c r="M319" s="0" t="n">
        <v>6</v>
      </c>
      <c r="N319" s="0" t="n">
        <v>3.05</v>
      </c>
      <c r="O319" s="0" t="n">
        <v>3.02</v>
      </c>
      <c r="P319" s="0" t="n">
        <v>2.48</v>
      </c>
      <c r="R319" s="0" t="n">
        <f aca="false">1/I319</f>
        <v>1.63212012404113</v>
      </c>
      <c r="S319" s="0" t="n">
        <f aca="false">I319</f>
        <v>0.6127</v>
      </c>
      <c r="T319" s="0" t="n">
        <f aca="false">1/J319</f>
        <v>0.65359477124183</v>
      </c>
      <c r="U319" s="0" t="n">
        <f aca="false">J319</f>
        <v>1.53</v>
      </c>
      <c r="V319" s="0" t="n">
        <f aca="false">S319/U319</f>
        <v>0.400457516339869</v>
      </c>
      <c r="W319" s="0" t="n">
        <f aca="false">1/V319</f>
        <v>2.49714378978293</v>
      </c>
      <c r="X319" s="0" t="n">
        <f aca="false">R320-R319</f>
        <v>0.00186680406344575</v>
      </c>
      <c r="Y319" s="0" t="n">
        <f aca="false">S320-S319</f>
        <v>-0.000700000000000034</v>
      </c>
      <c r="Z319" s="0" t="n">
        <f aca="false">T320-T319</f>
        <v>-0.00926487433461365</v>
      </c>
      <c r="AA319" s="0" t="n">
        <f aca="false">U320-U319</f>
        <v>0.022</v>
      </c>
      <c r="AB319" s="0" t="n">
        <f aca="false">V320-V319</f>
        <v>-0.00612761943265283</v>
      </c>
      <c r="AC319" s="0" t="n">
        <f aca="false">W320-W319</f>
        <v>0.0388039226353727</v>
      </c>
      <c r="AD319" s="0" t="str">
        <f aca="false">INDEX($R$1:$W$1,MATCH(MAX(X319:AC319),X319:AC319,0))</f>
        <v>pound_to_SG</v>
      </c>
      <c r="AE319" s="0" t="n">
        <f aca="false">MATCH(MAX(X319:AC319),X319:AC319,0)</f>
        <v>6</v>
      </c>
      <c r="AF319" s="0" t="n">
        <f aca="false">IF(OR(AE319=1 , AE319=3),AF318+AG318*S319+AH318*U319,0)</f>
        <v>0</v>
      </c>
      <c r="AG319" s="0" t="n">
        <f aca="false">IF(OR(AE319=2 , AE319=5),AG318+AF318*R319+AH318*W319,0)</f>
        <v>0</v>
      </c>
      <c r="AH319" s="0" t="n">
        <f aca="false">IF(OR(AE319=4 , AE319=6),AH318+V319*AG318+AF318*T319,0)</f>
        <v>159393.196780653</v>
      </c>
      <c r="AI319" s="0" t="n">
        <f aca="false">AF319+AG319*I319+AH319*J319</f>
        <v>243871.591074398</v>
      </c>
    </row>
    <row r="320" customFormat="false" ht="12.8" hidden="false" customHeight="false" outlineLevel="0" collapsed="false">
      <c r="A320" s="0" t="n">
        <v>318</v>
      </c>
      <c r="B320" s="0" t="n">
        <v>3286.26</v>
      </c>
      <c r="C320" s="0" t="n">
        <v>88795.3</v>
      </c>
      <c r="D320" s="0" t="n">
        <v>429.89</v>
      </c>
      <c r="E320" s="0" t="n">
        <v>2764.1</v>
      </c>
      <c r="F320" s="0" t="n">
        <v>1250527</v>
      </c>
      <c r="G320" s="0" t="n">
        <v>1459.89</v>
      </c>
      <c r="H320" s="0" t="n">
        <v>678010</v>
      </c>
      <c r="I320" s="0" t="n">
        <v>0.612</v>
      </c>
      <c r="J320" s="0" t="n">
        <v>1.552</v>
      </c>
      <c r="K320" s="0" t="n">
        <v>5</v>
      </c>
      <c r="L320" s="0" t="n">
        <v>8</v>
      </c>
      <c r="M320" s="0" t="n">
        <v>6</v>
      </c>
      <c r="N320" s="0" t="n">
        <v>2.9</v>
      </c>
      <c r="O320" s="0" t="n">
        <v>2.58</v>
      </c>
      <c r="P320" s="0" t="n">
        <v>1.74</v>
      </c>
      <c r="R320" s="0" t="n">
        <f aca="false">1/I320</f>
        <v>1.63398692810458</v>
      </c>
      <c r="S320" s="0" t="n">
        <f aca="false">I320</f>
        <v>0.612</v>
      </c>
      <c r="T320" s="0" t="n">
        <f aca="false">1/J320</f>
        <v>0.644329896907216</v>
      </c>
      <c r="U320" s="0" t="n">
        <f aca="false">J320</f>
        <v>1.552</v>
      </c>
      <c r="V320" s="0" t="n">
        <f aca="false">S320/U320</f>
        <v>0.394329896907216</v>
      </c>
      <c r="W320" s="0" t="n">
        <f aca="false">1/V320</f>
        <v>2.5359477124183</v>
      </c>
      <c r="X320" s="0" t="n">
        <f aca="false">R321-R320</f>
        <v>0.00455149562146118</v>
      </c>
      <c r="Y320" s="0" t="n">
        <f aca="false">S321-S320</f>
        <v>-0.00169999999999992</v>
      </c>
      <c r="Z320" s="0" t="n">
        <f aca="false">T321-T320</f>
        <v>-0.00677809582337841</v>
      </c>
      <c r="AA320" s="0" t="n">
        <f aca="false">U321-U320</f>
        <v>0.0165</v>
      </c>
      <c r="AB320" s="0" t="n">
        <f aca="false">V321-V320</f>
        <v>-0.00523203270575007</v>
      </c>
      <c r="AC320" s="0" t="n">
        <f aca="false">W321-W320</f>
        <v>0.0340998051959871</v>
      </c>
      <c r="AD320" s="0" t="str">
        <f aca="false">INDEX($R$1:$W$1,MATCH(MAX(X320:AC320),X320:AC320,0))</f>
        <v>pound_to_SG</v>
      </c>
      <c r="AE320" s="0" t="n">
        <f aca="false">MATCH(MAX(X320:AC320),X320:AC320,0)</f>
        <v>6</v>
      </c>
      <c r="AF320" s="0" t="n">
        <f aca="false">IF(OR(AE320=1 , AE320=3),AF319+AG319*S320+AH319*U320,0)</f>
        <v>0</v>
      </c>
      <c r="AG320" s="0" t="n">
        <f aca="false">IF(OR(AE320=2 , AE320=5),AG319+AF319*R320+AH319*W320,0)</f>
        <v>0</v>
      </c>
      <c r="AH320" s="0" t="n">
        <f aca="false">IF(OR(AE320=4 , AE320=6),AH319+V320*AG319+AF319*T320,0)</f>
        <v>159393.196780653</v>
      </c>
      <c r="AI320" s="0" t="n">
        <f aca="false">AF320+AG320*I320+AH320*J320</f>
        <v>247378.241403573</v>
      </c>
    </row>
    <row r="321" customFormat="false" ht="12.8" hidden="false" customHeight="false" outlineLevel="0" collapsed="false">
      <c r="A321" s="0" t="n">
        <v>319</v>
      </c>
      <c r="B321" s="0" t="n">
        <v>3323.8</v>
      </c>
      <c r="C321" s="0" t="n">
        <v>115822.3</v>
      </c>
      <c r="D321" s="0" t="n">
        <v>435.65</v>
      </c>
      <c r="E321" s="0" t="n">
        <v>2750.7</v>
      </c>
      <c r="F321" s="0" t="n">
        <v>1335578</v>
      </c>
      <c r="G321" s="0" t="n">
        <v>1446.74</v>
      </c>
      <c r="H321" s="0" t="n">
        <v>326603</v>
      </c>
      <c r="I321" s="0" t="n">
        <v>0.6103</v>
      </c>
      <c r="J321" s="0" t="n">
        <v>1.5685</v>
      </c>
      <c r="K321" s="0" t="n">
        <v>5</v>
      </c>
      <c r="L321" s="0" t="n">
        <v>8</v>
      </c>
      <c r="M321" s="0" t="n">
        <v>6</v>
      </c>
      <c r="N321" s="0" t="n">
        <v>2.9</v>
      </c>
      <c r="O321" s="0" t="n">
        <v>2.58</v>
      </c>
      <c r="P321" s="0" t="n">
        <v>1.74</v>
      </c>
      <c r="R321" s="0" t="n">
        <f aca="false">1/I321</f>
        <v>1.63853842372604</v>
      </c>
      <c r="S321" s="0" t="n">
        <f aca="false">I321</f>
        <v>0.6103</v>
      </c>
      <c r="T321" s="0" t="n">
        <f aca="false">1/J321</f>
        <v>0.637551801083838</v>
      </c>
      <c r="U321" s="0" t="n">
        <f aca="false">J321</f>
        <v>1.5685</v>
      </c>
      <c r="V321" s="0" t="n">
        <f aca="false">S321/U321</f>
        <v>0.389097864201466</v>
      </c>
      <c r="W321" s="0" t="n">
        <f aca="false">1/V321</f>
        <v>2.57004751761429</v>
      </c>
      <c r="X321" s="0" t="n">
        <f aca="false">R322-R321</f>
        <v>-0.000805046719813074</v>
      </c>
      <c r="Y321" s="0" t="n">
        <f aca="false">S322-S321</f>
        <v>0.000299999999999967</v>
      </c>
      <c r="Z321" s="0" t="n">
        <f aca="false">T322-T321</f>
        <v>-0.00242954004858875</v>
      </c>
      <c r="AA321" s="0" t="n">
        <f aca="false">U322-U321</f>
        <v>0.00600000000000001</v>
      </c>
      <c r="AB321" s="0" t="n">
        <f aca="false">V322-V321</f>
        <v>-0.0012922116133432</v>
      </c>
      <c r="AC321" s="0" t="n">
        <f aca="false">W322-W321</f>
        <v>0.00856368448201117</v>
      </c>
      <c r="AD321" s="0" t="str">
        <f aca="false">INDEX($R$1:$W$1,MATCH(MAX(X321:AC321),X321:AC321,0))</f>
        <v>pound_to_SG</v>
      </c>
      <c r="AE321" s="0" t="n">
        <f aca="false">MATCH(MAX(X321:AC321),X321:AC321,0)</f>
        <v>6</v>
      </c>
      <c r="AF321" s="0" t="n">
        <f aca="false">IF(OR(AE321=1 , AE321=3),AF320+AG320*S321+AH320*U321,0)</f>
        <v>0</v>
      </c>
      <c r="AG321" s="0" t="n">
        <f aca="false">IF(OR(AE321=2 , AE321=5),AG320+AF320*R321+AH320*W321,0)</f>
        <v>0</v>
      </c>
      <c r="AH321" s="0" t="n">
        <f aca="false">IF(OR(AE321=4 , AE321=6),AH320+V321*AG320+AF320*T321,0)</f>
        <v>159393.196780653</v>
      </c>
      <c r="AI321" s="0" t="n">
        <f aca="false">AF321+AG321*I321+AH321*J321</f>
        <v>250008.229150454</v>
      </c>
    </row>
    <row r="322" customFormat="false" ht="12.8" hidden="false" customHeight="false" outlineLevel="0" collapsed="false">
      <c r="A322" s="0" t="n">
        <v>320</v>
      </c>
      <c r="B322" s="0" t="n">
        <v>3255.2</v>
      </c>
      <c r="C322" s="0" t="n">
        <v>110976.6</v>
      </c>
      <c r="D322" s="0" t="n">
        <v>431.52</v>
      </c>
      <c r="E322" s="0" t="n">
        <v>2732.8</v>
      </c>
      <c r="F322" s="0" t="n">
        <v>1207706</v>
      </c>
      <c r="G322" s="0" t="n">
        <v>1456.62</v>
      </c>
      <c r="H322" s="0" t="n">
        <v>329816</v>
      </c>
      <c r="I322" s="0" t="n">
        <v>0.6106</v>
      </c>
      <c r="J322" s="0" t="n">
        <v>1.5745</v>
      </c>
      <c r="K322" s="0" t="n">
        <v>5</v>
      </c>
      <c r="L322" s="0" t="n">
        <v>8</v>
      </c>
      <c r="M322" s="0" t="n">
        <v>6</v>
      </c>
      <c r="N322" s="0" t="n">
        <v>2.9</v>
      </c>
      <c r="O322" s="0" t="n">
        <v>2.58</v>
      </c>
      <c r="P322" s="0" t="n">
        <v>1.74</v>
      </c>
      <c r="R322" s="0" t="n">
        <f aca="false">1/I322</f>
        <v>1.63773337700622</v>
      </c>
      <c r="S322" s="0" t="n">
        <f aca="false">I322</f>
        <v>0.6106</v>
      </c>
      <c r="T322" s="0" t="n">
        <f aca="false">1/J322</f>
        <v>0.635122261035249</v>
      </c>
      <c r="U322" s="0" t="n">
        <f aca="false">J322</f>
        <v>1.5745</v>
      </c>
      <c r="V322" s="0" t="n">
        <f aca="false">S322/U322</f>
        <v>0.387805652588123</v>
      </c>
      <c r="W322" s="0" t="n">
        <f aca="false">1/V322</f>
        <v>2.5786112020963</v>
      </c>
      <c r="X322" s="0" t="n">
        <f aca="false">R323-R322</f>
        <v>-0.00187536948127653</v>
      </c>
      <c r="Y322" s="0" t="n">
        <f aca="false">S323-S322</f>
        <v>0.000700000000000034</v>
      </c>
      <c r="Z322" s="0" t="n">
        <f aca="false">T323-T322</f>
        <v>0.020099859263532</v>
      </c>
      <c r="AA322" s="0" t="n">
        <f aca="false">U323-U322</f>
        <v>-0.0483</v>
      </c>
      <c r="AB322" s="0" t="n">
        <f aca="false">V323-V322</f>
        <v>0.0127316295505218</v>
      </c>
      <c r="AC322" s="0" t="n">
        <f aca="false">W323-W322</f>
        <v>-0.0819647110117252</v>
      </c>
      <c r="AD322" s="0" t="str">
        <f aca="false">INDEX($R$1:$W$1,MATCH(MAX(X322:AC322),X322:AC322,0))</f>
        <v>D_to_pound</v>
      </c>
      <c r="AE322" s="0" t="n">
        <f aca="false">MATCH(MAX(X322:AC322),X322:AC322,0)</f>
        <v>3</v>
      </c>
      <c r="AF322" s="0" t="n">
        <f aca="false">IF(OR(AE322=1 , AE322=3),AF321+AG321*S322+AH321*U322,0)</f>
        <v>250964.588331137</v>
      </c>
      <c r="AG322" s="0" t="n">
        <f aca="false">IF(OR(AE322=2 , AE322=5),AG321+AF321*R322+AH321*W322,0)</f>
        <v>0</v>
      </c>
      <c r="AH322" s="0" t="n">
        <f aca="false">IF(OR(AE322=4 , AE322=6),AH321+V322*AG321+AF321*T322,0)</f>
        <v>0</v>
      </c>
      <c r="AI322" s="0" t="n">
        <f aca="false">AF322+AG322*I322+AH322*J322</f>
        <v>250964.588331137</v>
      </c>
    </row>
    <row r="323" customFormat="false" ht="12.8" hidden="false" customHeight="false" outlineLevel="0" collapsed="false">
      <c r="A323" s="0" t="n">
        <v>321</v>
      </c>
      <c r="B323" s="0" t="n">
        <v>3313.56</v>
      </c>
      <c r="C323" s="0" t="n">
        <v>151432.4</v>
      </c>
      <c r="D323" s="0" t="n">
        <v>439.03</v>
      </c>
      <c r="E323" s="0" t="n">
        <v>2827.4</v>
      </c>
      <c r="F323" s="0" t="n">
        <v>1553601</v>
      </c>
      <c r="G323" s="0" t="n">
        <v>1486.06</v>
      </c>
      <c r="H323" s="0" t="n">
        <v>384666</v>
      </c>
      <c r="I323" s="0" t="n">
        <v>0.6113</v>
      </c>
      <c r="J323" s="0" t="n">
        <v>1.5262</v>
      </c>
      <c r="K323" s="0" t="n">
        <v>5</v>
      </c>
      <c r="L323" s="0" t="n">
        <v>8</v>
      </c>
      <c r="M323" s="0" t="n">
        <v>6</v>
      </c>
      <c r="N323" s="0" t="n">
        <v>2.9</v>
      </c>
      <c r="O323" s="0" t="n">
        <v>2.58</v>
      </c>
      <c r="P323" s="0" t="n">
        <v>1.74</v>
      </c>
      <c r="R323" s="0" t="n">
        <f aca="false">1/I323</f>
        <v>1.63585800752495</v>
      </c>
      <c r="S323" s="0" t="n">
        <f aca="false">I323</f>
        <v>0.6113</v>
      </c>
      <c r="T323" s="0" t="n">
        <f aca="false">1/J323</f>
        <v>0.655222120298781</v>
      </c>
      <c r="U323" s="0" t="n">
        <f aca="false">J323</f>
        <v>1.5262</v>
      </c>
      <c r="V323" s="0" t="n">
        <f aca="false">S323/U323</f>
        <v>0.400537282138645</v>
      </c>
      <c r="W323" s="0" t="n">
        <f aca="false">1/V323</f>
        <v>2.49664649108457</v>
      </c>
      <c r="X323" s="0" t="n">
        <f aca="false">R324-R323</f>
        <v>0.00402392097620119</v>
      </c>
      <c r="Y323" s="0" t="n">
        <f aca="false">S324-S323</f>
        <v>-0.00150000000000006</v>
      </c>
      <c r="Z323" s="0" t="n">
        <f aca="false">T324-T323</f>
        <v>0.00615354107688015</v>
      </c>
      <c r="AA323" s="0" t="n">
        <f aca="false">U324-U323</f>
        <v>-0.0142</v>
      </c>
      <c r="AB323" s="0" t="n">
        <f aca="false">V324-V323</f>
        <v>0.0027695961682333</v>
      </c>
      <c r="AC323" s="0" t="n">
        <f aca="false">W324-W323</f>
        <v>-0.0171450151908381</v>
      </c>
      <c r="AD323" s="0" t="str">
        <f aca="false">INDEX($R$1:$W$1,MATCH(MAX(X323:AC323),X323:AC323,0))</f>
        <v>D_to_pound</v>
      </c>
      <c r="AE323" s="0" t="n">
        <f aca="false">MATCH(MAX(X323:AC323),X323:AC323,0)</f>
        <v>3</v>
      </c>
      <c r="AF323" s="0" t="n">
        <f aca="false">IF(OR(AE323=1 , AE323=3),AF322+AG322*S323+AH322*U323,0)</f>
        <v>250964.588331137</v>
      </c>
      <c r="AG323" s="0" t="n">
        <f aca="false">IF(OR(AE323=2 , AE323=5),AG322+AF322*R323+AH322*W323,0)</f>
        <v>0</v>
      </c>
      <c r="AH323" s="0" t="n">
        <f aca="false">IF(OR(AE323=4 , AE323=6),AH322+V323*AG322+AF322*T323,0)</f>
        <v>0</v>
      </c>
      <c r="AI323" s="0" t="n">
        <f aca="false">AF323+AG323*I323+AH323*J323</f>
        <v>250964.588331137</v>
      </c>
    </row>
    <row r="324" customFormat="false" ht="12.8" hidden="false" customHeight="false" outlineLevel="0" collapsed="false">
      <c r="A324" s="0" t="n">
        <v>322</v>
      </c>
      <c r="B324" s="0" t="n">
        <v>3321.1</v>
      </c>
      <c r="C324" s="0" t="n">
        <v>65259.3</v>
      </c>
      <c r="D324" s="0" t="n">
        <v>438.82</v>
      </c>
      <c r="E324" s="0" t="n">
        <v>2832.5</v>
      </c>
      <c r="G324" s="0" t="n">
        <v>1512.46</v>
      </c>
      <c r="I324" s="0" t="n">
        <v>0.6098</v>
      </c>
      <c r="J324" s="0" t="n">
        <v>1.512</v>
      </c>
      <c r="K324" s="0" t="n">
        <v>5</v>
      </c>
      <c r="L324" s="0" t="n">
        <v>8</v>
      </c>
      <c r="M324" s="0" t="n">
        <v>6</v>
      </c>
      <c r="N324" s="0" t="n">
        <v>2.9</v>
      </c>
      <c r="O324" s="0" t="n">
        <v>2.58</v>
      </c>
      <c r="P324" s="0" t="n">
        <v>1.74</v>
      </c>
      <c r="R324" s="0" t="n">
        <f aca="false">1/I324</f>
        <v>1.63988192850115</v>
      </c>
      <c r="S324" s="0" t="n">
        <f aca="false">I324</f>
        <v>0.6098</v>
      </c>
      <c r="T324" s="0" t="n">
        <f aca="false">1/J324</f>
        <v>0.661375661375661</v>
      </c>
      <c r="U324" s="0" t="n">
        <f aca="false">J324</f>
        <v>1.512</v>
      </c>
      <c r="V324" s="0" t="n">
        <f aca="false">S324/U324</f>
        <v>0.403306878306878</v>
      </c>
      <c r="W324" s="0" t="n">
        <f aca="false">1/V324</f>
        <v>2.47950147589374</v>
      </c>
      <c r="X324" s="0" t="n">
        <f aca="false">R325-R324</f>
        <v>0.0201446319238188</v>
      </c>
      <c r="Y324" s="0" t="n">
        <f aca="false">S325-S324</f>
        <v>-0.00739999999999996</v>
      </c>
      <c r="Z324" s="0" t="n">
        <f aca="false">T325-T324</f>
        <v>-0.0122357717294427</v>
      </c>
      <c r="AA324" s="0" t="n">
        <f aca="false">U325-U324</f>
        <v>0.0285</v>
      </c>
      <c r="AB324" s="0" t="n">
        <f aca="false">V325-V324</f>
        <v>-0.0122650087839961</v>
      </c>
      <c r="AC324" s="0" t="n">
        <f aca="false">W325-W324</f>
        <v>0.0777694404409255</v>
      </c>
      <c r="AD324" s="0" t="str">
        <f aca="false">INDEX($R$1:$W$1,MATCH(MAX(X324:AC324),X324:AC324,0))</f>
        <v>pound_to_SG</v>
      </c>
      <c r="AE324" s="0" t="n">
        <f aca="false">MATCH(MAX(X324:AC324),X324:AC324,0)</f>
        <v>6</v>
      </c>
      <c r="AF324" s="0" t="n">
        <f aca="false">IF(OR(AE324=1 , AE324=3),AF323+AG323*S324+AH323*U324,0)</f>
        <v>0</v>
      </c>
      <c r="AG324" s="0" t="n">
        <f aca="false">IF(OR(AE324=2 , AE324=5),AG323+AF323*R324+AH323*W324,0)</f>
        <v>0</v>
      </c>
      <c r="AH324" s="0" t="n">
        <f aca="false">IF(OR(AE324=4 , AE324=6),AH323+V324*AG323+AF323*T324,0)</f>
        <v>165981.870589377</v>
      </c>
      <c r="AI324" s="0" t="n">
        <f aca="false">AF324+AG324*I324+AH324*J324</f>
        <v>250964.588331137</v>
      </c>
    </row>
    <row r="325" customFormat="false" ht="12.8" hidden="false" customHeight="false" outlineLevel="0" collapsed="false">
      <c r="A325" s="0" t="n">
        <v>323</v>
      </c>
      <c r="B325" s="0" t="n">
        <v>3305.16</v>
      </c>
      <c r="C325" s="0" t="n">
        <v>99106.8</v>
      </c>
      <c r="D325" s="0" t="n">
        <v>434.52</v>
      </c>
      <c r="E325" s="0" t="n">
        <v>2826</v>
      </c>
      <c r="G325" s="0" t="n">
        <v>1558.22</v>
      </c>
      <c r="I325" s="0" t="n">
        <v>0.6024</v>
      </c>
      <c r="J325" s="0" t="n">
        <v>1.5405</v>
      </c>
      <c r="K325" s="0" t="n">
        <v>5</v>
      </c>
      <c r="L325" s="0" t="n">
        <v>8</v>
      </c>
      <c r="M325" s="0" t="n">
        <v>6</v>
      </c>
      <c r="N325" s="0" t="n">
        <v>3.26</v>
      </c>
      <c r="O325" s="0" t="n">
        <v>1.7</v>
      </c>
      <c r="P325" s="0" t="n">
        <v>2.56</v>
      </c>
      <c r="R325" s="0" t="n">
        <f aca="false">1/I325</f>
        <v>1.66002656042497</v>
      </c>
      <c r="S325" s="0" t="n">
        <f aca="false">I325</f>
        <v>0.6024</v>
      </c>
      <c r="T325" s="0" t="n">
        <f aca="false">1/J325</f>
        <v>0.649139889646219</v>
      </c>
      <c r="U325" s="0" t="n">
        <f aca="false">J325</f>
        <v>1.5405</v>
      </c>
      <c r="V325" s="0" t="n">
        <f aca="false">S325/U325</f>
        <v>0.391041869522882</v>
      </c>
      <c r="W325" s="0" t="n">
        <f aca="false">1/V325</f>
        <v>2.55727091633466</v>
      </c>
      <c r="X325" s="0" t="n">
        <f aca="false">R326-R325</f>
        <v>-0.00165176772181574</v>
      </c>
      <c r="Y325" s="0" t="n">
        <f aca="false">S326-S325</f>
        <v>0.000599999999999934</v>
      </c>
      <c r="Z325" s="0" t="n">
        <f aca="false">T326-T325</f>
        <v>-0.00293633552667105</v>
      </c>
      <c r="AA325" s="0" t="n">
        <f aca="false">U326-U325</f>
        <v>0.0069999999999999</v>
      </c>
      <c r="AB325" s="0" t="n">
        <f aca="false">V326-V325</f>
        <v>-0.00138112638879495</v>
      </c>
      <c r="AC325" s="0" t="n">
        <f aca="false">W326-W325</f>
        <v>0.00906407537346476</v>
      </c>
      <c r="AD325" s="0" t="str">
        <f aca="false">INDEX($R$1:$W$1,MATCH(MAX(X325:AC325),X325:AC325,0))</f>
        <v>pound_to_SG</v>
      </c>
      <c r="AE325" s="0" t="n">
        <f aca="false">MATCH(MAX(X325:AC325),X325:AC325,0)</f>
        <v>6</v>
      </c>
      <c r="AF325" s="0" t="n">
        <f aca="false">IF(OR(AE325=1 , AE325=3),AF324+AG324*S325+AH324*U325,0)</f>
        <v>0</v>
      </c>
      <c r="AG325" s="0" t="n">
        <f aca="false">IF(OR(AE325=2 , AE325=5),AG324+AF324*R325+AH324*W325,0)</f>
        <v>0</v>
      </c>
      <c r="AH325" s="0" t="n">
        <f aca="false">IF(OR(AE325=4 , AE325=6),AH324+V325*AG324+AF324*T325,0)</f>
        <v>165981.870589377</v>
      </c>
      <c r="AI325" s="0" t="n">
        <f aca="false">AF325+AG325*I325+AH325*J325</f>
        <v>255695.071642935</v>
      </c>
    </row>
    <row r="326" customFormat="false" ht="12.8" hidden="false" customHeight="false" outlineLevel="0" collapsed="false">
      <c r="A326" s="0" t="n">
        <v>324</v>
      </c>
      <c r="B326" s="0" t="n">
        <v>3263.56</v>
      </c>
      <c r="C326" s="0" t="n">
        <v>150621.1</v>
      </c>
      <c r="D326" s="0" t="n">
        <v>433.03</v>
      </c>
      <c r="E326" s="0" t="n">
        <v>2745.3</v>
      </c>
      <c r="F326" s="0" t="n">
        <v>1234525</v>
      </c>
      <c r="G326" s="0" t="n">
        <v>1532.94</v>
      </c>
      <c r="H326" s="0" t="n">
        <v>358429</v>
      </c>
      <c r="I326" s="0" t="n">
        <v>0.603</v>
      </c>
      <c r="J326" s="0" t="n">
        <v>1.5475</v>
      </c>
      <c r="K326" s="0" t="n">
        <v>5</v>
      </c>
      <c r="L326" s="0" t="n">
        <v>8</v>
      </c>
      <c r="M326" s="0" t="n">
        <v>6</v>
      </c>
      <c r="N326" s="0" t="n">
        <v>3.26</v>
      </c>
      <c r="O326" s="0" t="n">
        <v>1.7</v>
      </c>
      <c r="P326" s="0" t="n">
        <v>2.56</v>
      </c>
      <c r="R326" s="0" t="n">
        <f aca="false">1/I326</f>
        <v>1.65837479270315</v>
      </c>
      <c r="S326" s="0" t="n">
        <f aca="false">I326</f>
        <v>0.603</v>
      </c>
      <c r="T326" s="0" t="n">
        <f aca="false">1/J326</f>
        <v>0.646203554119548</v>
      </c>
      <c r="U326" s="0" t="n">
        <f aca="false">J326</f>
        <v>1.5475</v>
      </c>
      <c r="V326" s="0" t="n">
        <f aca="false">S326/U326</f>
        <v>0.389660743134087</v>
      </c>
      <c r="W326" s="0" t="n">
        <f aca="false">1/V326</f>
        <v>2.56633499170813</v>
      </c>
      <c r="X326" s="0" t="n">
        <f aca="false">R327-R326</f>
        <v>-0.00219725047062358</v>
      </c>
      <c r="Y326" s="0" t="n">
        <f aca="false">S327-S326</f>
        <v>0.000800000000000023</v>
      </c>
      <c r="Z326" s="0" t="n">
        <f aca="false">T327-T326</f>
        <v>0.00188458586749052</v>
      </c>
      <c r="AA326" s="0" t="n">
        <f aca="false">U327-U326</f>
        <v>-0.00449999999999973</v>
      </c>
      <c r="AB326" s="0" t="n">
        <f aca="false">V327-V326</f>
        <v>0.00165487579008639</v>
      </c>
      <c r="AC326" s="0" t="n">
        <f aca="false">W327-W326</f>
        <v>-0.0108530440433361</v>
      </c>
      <c r="AD326" s="0" t="str">
        <f aca="false">INDEX($R$1:$W$1,MATCH(MAX(X326:AC326),X326:AC326,0))</f>
        <v>D_to_pound</v>
      </c>
      <c r="AE326" s="0" t="n">
        <f aca="false">MATCH(MAX(X326:AC326),X326:AC326,0)</f>
        <v>3</v>
      </c>
      <c r="AF326" s="0" t="n">
        <f aca="false">IF(OR(AE326=1 , AE326=3),AF325+AG325*S326+AH325*U326,0)</f>
        <v>256856.94473706</v>
      </c>
      <c r="AG326" s="0" t="n">
        <f aca="false">IF(OR(AE326=2 , AE326=5),AG325+AF325*R326+AH325*W326,0)</f>
        <v>0</v>
      </c>
      <c r="AH326" s="0" t="n">
        <f aca="false">IF(OR(AE326=4 , AE326=6),AH325+V326*AG325+AF325*T326,0)</f>
        <v>0</v>
      </c>
      <c r="AI326" s="0" t="n">
        <f aca="false">AF326+AG326*I326+AH326*J326</f>
        <v>256856.94473706</v>
      </c>
    </row>
    <row r="327" customFormat="false" ht="12.8" hidden="false" customHeight="false" outlineLevel="0" collapsed="false">
      <c r="A327" s="0" t="n">
        <v>325</v>
      </c>
      <c r="B327" s="0" t="n">
        <v>3241.95</v>
      </c>
      <c r="C327" s="0" t="n">
        <v>160820.3</v>
      </c>
      <c r="D327" s="0" t="n">
        <v>433.37</v>
      </c>
      <c r="E327" s="0" t="n">
        <v>2748.7</v>
      </c>
      <c r="F327" s="0" t="n">
        <v>1106064</v>
      </c>
      <c r="G327" s="0" t="n">
        <v>1578.16</v>
      </c>
      <c r="H327" s="0" t="n">
        <v>320922</v>
      </c>
      <c r="I327" s="0" t="n">
        <v>0.6038</v>
      </c>
      <c r="J327" s="0" t="n">
        <v>1.543</v>
      </c>
      <c r="K327" s="0" t="n">
        <v>5</v>
      </c>
      <c r="L327" s="0" t="n">
        <v>8</v>
      </c>
      <c r="M327" s="0" t="n">
        <v>6</v>
      </c>
      <c r="N327" s="0" t="n">
        <v>3.26</v>
      </c>
      <c r="O327" s="0" t="n">
        <v>1.7</v>
      </c>
      <c r="P327" s="0" t="n">
        <v>2.56</v>
      </c>
      <c r="R327" s="0" t="n">
        <f aca="false">1/I327</f>
        <v>1.65617754223253</v>
      </c>
      <c r="S327" s="0" t="n">
        <f aca="false">I327</f>
        <v>0.6038</v>
      </c>
      <c r="T327" s="0" t="n">
        <f aca="false">1/J327</f>
        <v>0.648088139987038</v>
      </c>
      <c r="U327" s="0" t="n">
        <f aca="false">J327</f>
        <v>1.543</v>
      </c>
      <c r="V327" s="0" t="n">
        <f aca="false">S327/U327</f>
        <v>0.391315618924174</v>
      </c>
      <c r="W327" s="0" t="n">
        <f aca="false">1/V327</f>
        <v>2.55548194766479</v>
      </c>
      <c r="X327" s="0" t="n">
        <f aca="false">R328-R327</f>
        <v>-0.0200518877822657</v>
      </c>
      <c r="Y327" s="0" t="n">
        <f aca="false">S328-S327</f>
        <v>0.00740000000000007</v>
      </c>
      <c r="Z327" s="0" t="n">
        <f aca="false">T328-T327</f>
        <v>0.0130688848063502</v>
      </c>
      <c r="AA327" s="0" t="n">
        <f aca="false">U328-U327</f>
        <v>-0.0305</v>
      </c>
      <c r="AB327" s="0" t="n">
        <f aca="false">V328-V327</f>
        <v>0.0127835546295453</v>
      </c>
      <c r="AC327" s="0" t="n">
        <f aca="false">W328-W327</f>
        <v>-0.0808418953087684</v>
      </c>
      <c r="AD327" s="0" t="str">
        <f aca="false">INDEX($R$1:$W$1,MATCH(MAX(X327:AC327),X327:AC327,0))</f>
        <v>D_to_pound</v>
      </c>
      <c r="AE327" s="0" t="n">
        <f aca="false">MATCH(MAX(X327:AC327),X327:AC327,0)</f>
        <v>3</v>
      </c>
      <c r="AF327" s="0" t="n">
        <f aca="false">IF(OR(AE327=1 , AE327=3),AF326+AG326*S327+AH326*U327,0)</f>
        <v>256856.94473706</v>
      </c>
      <c r="AG327" s="0" t="n">
        <f aca="false">IF(OR(AE327=2 , AE327=5),AG326+AF326*R327+AH326*W327,0)</f>
        <v>0</v>
      </c>
      <c r="AH327" s="0" t="n">
        <f aca="false">IF(OR(AE327=4 , AE327=6),AH326+V327*AG326+AF326*T327,0)</f>
        <v>0</v>
      </c>
      <c r="AI327" s="0" t="n">
        <f aca="false">AF327+AG327*I327+AH327*J327</f>
        <v>256856.94473706</v>
      </c>
    </row>
    <row r="328" customFormat="false" ht="12.8" hidden="false" customHeight="false" outlineLevel="0" collapsed="false">
      <c r="A328" s="0" t="n">
        <v>326</v>
      </c>
      <c r="B328" s="0" t="n">
        <v>3291.39</v>
      </c>
      <c r="C328" s="0" t="n">
        <v>173341.7</v>
      </c>
      <c r="D328" s="0" t="n">
        <v>438.11</v>
      </c>
      <c r="E328" s="0" t="n">
        <v>2832.5</v>
      </c>
      <c r="F328" s="0" t="n">
        <v>1489135</v>
      </c>
      <c r="G328" s="0" t="n">
        <v>1603.07</v>
      </c>
      <c r="I328" s="0" t="n">
        <v>0.6112</v>
      </c>
      <c r="J328" s="0" t="n">
        <v>1.5125</v>
      </c>
      <c r="K328" s="0" t="n">
        <v>5</v>
      </c>
      <c r="L328" s="0" t="n">
        <v>7</v>
      </c>
      <c r="M328" s="0" t="n">
        <v>6</v>
      </c>
      <c r="N328" s="0" t="n">
        <v>3.26</v>
      </c>
      <c r="O328" s="0" t="n">
        <v>1.7</v>
      </c>
      <c r="P328" s="0" t="n">
        <v>2.56</v>
      </c>
      <c r="R328" s="0" t="n">
        <f aca="false">1/I328</f>
        <v>1.63612565445026</v>
      </c>
      <c r="S328" s="0" t="n">
        <f aca="false">I328</f>
        <v>0.6112</v>
      </c>
      <c r="T328" s="0" t="n">
        <f aca="false">1/J328</f>
        <v>0.661157024793388</v>
      </c>
      <c r="U328" s="0" t="n">
        <f aca="false">J328</f>
        <v>1.5125</v>
      </c>
      <c r="V328" s="0" t="n">
        <f aca="false">S328/U328</f>
        <v>0.404099173553719</v>
      </c>
      <c r="W328" s="0" t="n">
        <f aca="false">1/V328</f>
        <v>2.47464005235602</v>
      </c>
      <c r="X328" s="0" t="n">
        <f aca="false">R329-R328</f>
        <v>0.0118637984172401</v>
      </c>
      <c r="Y328" s="0" t="n">
        <f aca="false">S329-S328</f>
        <v>-0.00440000000000007</v>
      </c>
      <c r="Z328" s="0" t="n">
        <f aca="false">T329-T328</f>
        <v>0.0354643614831703</v>
      </c>
      <c r="AA328" s="0" t="n">
        <f aca="false">U329-U328</f>
        <v>-0.0770000000000002</v>
      </c>
      <c r="AB328" s="0" t="n">
        <f aca="false">V329-V328</f>
        <v>0.0186106836388968</v>
      </c>
      <c r="AC328" s="0" t="n">
        <f aca="false">W329-W328</f>
        <v>-0.108951192764723</v>
      </c>
      <c r="AD328" s="0" t="str">
        <f aca="false">INDEX($R$1:$W$1,MATCH(MAX(X328:AC328),X328:AC328,0))</f>
        <v>D_to_pound</v>
      </c>
      <c r="AE328" s="0" t="n">
        <f aca="false">MATCH(MAX(X328:AC328),X328:AC328,0)</f>
        <v>3</v>
      </c>
      <c r="AF328" s="0" t="n">
        <f aca="false">IF(OR(AE328=1 , AE328=3),AF327+AG327*S328+AH327*U328,0)</f>
        <v>256856.94473706</v>
      </c>
      <c r="AG328" s="0" t="n">
        <f aca="false">IF(OR(AE328=2 , AE328=5),AG327+AF327*R328+AH327*W328,0)</f>
        <v>0</v>
      </c>
      <c r="AH328" s="0" t="n">
        <f aca="false">IF(OR(AE328=4 , AE328=6),AH327+V328*AG327+AF327*T328,0)</f>
        <v>0</v>
      </c>
      <c r="AI328" s="0" t="n">
        <f aca="false">AF328+AG328*I328+AH328*J328</f>
        <v>256856.94473706</v>
      </c>
    </row>
    <row r="329" customFormat="false" ht="12.8" hidden="false" customHeight="false" outlineLevel="0" collapsed="false">
      <c r="A329" s="0" t="n">
        <v>327</v>
      </c>
      <c r="B329" s="0" t="n">
        <v>3373.79</v>
      </c>
      <c r="C329" s="0" t="n">
        <v>140478.3</v>
      </c>
      <c r="D329" s="0" t="n">
        <v>447.2</v>
      </c>
      <c r="E329" s="0" t="n">
        <v>2873.8</v>
      </c>
      <c r="F329" s="0" t="n">
        <v>1522120</v>
      </c>
      <c r="G329" s="0" t="n">
        <v>1637.59</v>
      </c>
      <c r="H329" s="0" t="n">
        <v>480432</v>
      </c>
      <c r="I329" s="0" t="n">
        <v>0.6068</v>
      </c>
      <c r="J329" s="0" t="n">
        <v>1.4355</v>
      </c>
      <c r="K329" s="0" t="n">
        <v>5</v>
      </c>
      <c r="L329" s="0" t="n">
        <v>7</v>
      </c>
      <c r="M329" s="0" t="n">
        <v>6</v>
      </c>
      <c r="N329" s="0" t="n">
        <v>3.25</v>
      </c>
      <c r="O329" s="0" t="n">
        <v>1.83</v>
      </c>
      <c r="P329" s="0" t="n">
        <v>2.26</v>
      </c>
      <c r="R329" s="0" t="n">
        <f aca="false">1/I329</f>
        <v>1.6479894528675</v>
      </c>
      <c r="S329" s="0" t="n">
        <f aca="false">I329</f>
        <v>0.6068</v>
      </c>
      <c r="T329" s="0" t="n">
        <f aca="false">1/J329</f>
        <v>0.696621386276559</v>
      </c>
      <c r="U329" s="0" t="n">
        <f aca="false">J329</f>
        <v>1.4355</v>
      </c>
      <c r="V329" s="0" t="n">
        <f aca="false">S329/U329</f>
        <v>0.422709857192616</v>
      </c>
      <c r="W329" s="0" t="n">
        <f aca="false">1/V329</f>
        <v>2.3656888595913</v>
      </c>
      <c r="X329" s="0" t="n">
        <f aca="false">R330-R329</f>
        <v>-0.000542994877386294</v>
      </c>
      <c r="Y329" s="0" t="n">
        <f aca="false">S330-S329</f>
        <v>0.000199999999999978</v>
      </c>
      <c r="Z329" s="0" t="n">
        <f aca="false">T330-T329</f>
        <v>0.00464088581320288</v>
      </c>
      <c r="AA329" s="0" t="n">
        <f aca="false">U330-U329</f>
        <v>-0.00950000000000006</v>
      </c>
      <c r="AB329" s="0" t="n">
        <f aca="false">V330-V329</f>
        <v>0.00295634196586947</v>
      </c>
      <c r="AC329" s="0" t="n">
        <f aca="false">W330-W329</f>
        <v>-0.0164302104973944</v>
      </c>
      <c r="AD329" s="0" t="str">
        <f aca="false">INDEX($R$1:$W$1,MATCH(MAX(X329:AC329),X329:AC329,0))</f>
        <v>D_to_pound</v>
      </c>
      <c r="AE329" s="0" t="n">
        <f aca="false">MATCH(MAX(X329:AC329),X329:AC329,0)</f>
        <v>3</v>
      </c>
      <c r="AF329" s="0" t="n">
        <f aca="false">IF(OR(AE329=1 , AE329=3),AF328+AG328*S329+AH328*U329,0)</f>
        <v>256856.94473706</v>
      </c>
      <c r="AG329" s="0" t="n">
        <f aca="false">IF(OR(AE329=2 , AE329=5),AG328+AF328*R329+AH328*W329,0)</f>
        <v>0</v>
      </c>
      <c r="AH329" s="0" t="n">
        <f aca="false">IF(OR(AE329=4 , AE329=6),AH328+V329*AG328+AF328*T329,0)</f>
        <v>0</v>
      </c>
      <c r="AI329" s="0" t="n">
        <f aca="false">AF329+AG329*I329+AH329*J329</f>
        <v>256856.94473706</v>
      </c>
    </row>
    <row r="330" customFormat="false" ht="12.8" hidden="false" customHeight="false" outlineLevel="0" collapsed="false">
      <c r="A330" s="0" t="n">
        <v>328</v>
      </c>
      <c r="B330" s="0" t="n">
        <v>3412.42</v>
      </c>
      <c r="C330" s="0" t="n">
        <v>154728.5</v>
      </c>
      <c r="D330" s="0" t="n">
        <v>446.23</v>
      </c>
      <c r="E330" s="0" t="n">
        <v>2816.4</v>
      </c>
      <c r="F330" s="0" t="n">
        <v>1343218</v>
      </c>
      <c r="G330" s="0" t="n">
        <v>1625.9</v>
      </c>
      <c r="H330" s="0" t="n">
        <v>464200</v>
      </c>
      <c r="I330" s="0" t="n">
        <v>0.607</v>
      </c>
      <c r="J330" s="0" t="n">
        <v>1.426</v>
      </c>
      <c r="K330" s="0" t="n">
        <v>5</v>
      </c>
      <c r="L330" s="0" t="n">
        <v>7</v>
      </c>
      <c r="M330" s="0" t="n">
        <v>6</v>
      </c>
      <c r="N330" s="0" t="n">
        <v>3.25</v>
      </c>
      <c r="O330" s="0" t="n">
        <v>1.83</v>
      </c>
      <c r="P330" s="0" t="n">
        <v>2.26</v>
      </c>
      <c r="R330" s="0" t="n">
        <f aca="false">1/I330</f>
        <v>1.64744645799012</v>
      </c>
      <c r="S330" s="0" t="n">
        <f aca="false">I330</f>
        <v>0.607</v>
      </c>
      <c r="T330" s="0" t="n">
        <f aca="false">1/J330</f>
        <v>0.701262272089762</v>
      </c>
      <c r="U330" s="0" t="n">
        <f aca="false">J330</f>
        <v>1.426</v>
      </c>
      <c r="V330" s="0" t="n">
        <f aca="false">S330/U330</f>
        <v>0.425666199158485</v>
      </c>
      <c r="W330" s="0" t="n">
        <f aca="false">1/V330</f>
        <v>2.3492586490939</v>
      </c>
      <c r="X330" s="0" t="n">
        <f aca="false">R331-R330</f>
        <v>-0.00487089951442554</v>
      </c>
      <c r="Y330" s="0" t="n">
        <f aca="false">S331-S330</f>
        <v>0.00180000000000002</v>
      </c>
      <c r="Z330" s="0" t="n">
        <f aca="false">T331-T330</f>
        <v>-0.00989059067383236</v>
      </c>
      <c r="AA330" s="0" t="n">
        <f aca="false">U331-U330</f>
        <v>0.0204000000000002</v>
      </c>
      <c r="AB330" s="0" t="n">
        <f aca="false">V331-V330</f>
        <v>-0.00475911951246766</v>
      </c>
      <c r="AC330" s="0" t="n">
        <f aca="false">W331-W330</f>
        <v>0.0265626386853337</v>
      </c>
      <c r="AD330" s="0" t="str">
        <f aca="false">INDEX($R$1:$W$1,MATCH(MAX(X330:AC330),X330:AC330,0))</f>
        <v>pound_to_SG</v>
      </c>
      <c r="AE330" s="0" t="n">
        <f aca="false">MATCH(MAX(X330:AC330),X330:AC330,0)</f>
        <v>6</v>
      </c>
      <c r="AF330" s="0" t="n">
        <f aca="false">IF(OR(AE330=1 , AE330=3),AF329+AG329*S330+AH329*U330,0)</f>
        <v>0</v>
      </c>
      <c r="AG330" s="0" t="n">
        <f aca="false">IF(OR(AE330=2 , AE330=5),AG329+AF329*R330+AH329*W330,0)</f>
        <v>0</v>
      </c>
      <c r="AH330" s="0" t="n">
        <f aca="false">IF(OR(AE330=4 , AE330=6),AH329+V330*AG329+AF329*T330,0)</f>
        <v>180124.084668345</v>
      </c>
      <c r="AI330" s="0" t="n">
        <f aca="false">AF330+AG330*I330+AH330*J330</f>
        <v>256856.94473706</v>
      </c>
    </row>
    <row r="331" customFormat="false" ht="12.8" hidden="false" customHeight="false" outlineLevel="0" collapsed="false">
      <c r="A331" s="0" t="n">
        <v>329</v>
      </c>
      <c r="B331" s="0" t="n">
        <v>3312.19</v>
      </c>
      <c r="C331" s="0" t="n">
        <v>122393.7</v>
      </c>
      <c r="D331" s="0" t="n">
        <v>433.3</v>
      </c>
      <c r="E331" s="0" t="n">
        <v>2814</v>
      </c>
      <c r="F331" s="0" t="n">
        <v>1258617</v>
      </c>
      <c r="G331" s="0" t="n">
        <v>1616.56</v>
      </c>
      <c r="H331" s="0" t="n">
        <v>535373</v>
      </c>
      <c r="I331" s="0" t="n">
        <v>0.6088</v>
      </c>
      <c r="J331" s="0" t="n">
        <v>1.4464</v>
      </c>
      <c r="K331" s="0" t="n">
        <v>5</v>
      </c>
      <c r="L331" s="0" t="n">
        <v>7</v>
      </c>
      <c r="M331" s="0" t="n">
        <v>6</v>
      </c>
      <c r="N331" s="0" t="n">
        <v>3.25</v>
      </c>
      <c r="O331" s="0" t="n">
        <v>1.83</v>
      </c>
      <c r="P331" s="0" t="n">
        <v>2.26</v>
      </c>
      <c r="R331" s="0" t="n">
        <f aca="false">1/I331</f>
        <v>1.64257555847569</v>
      </c>
      <c r="S331" s="0" t="n">
        <f aca="false">I331</f>
        <v>0.6088</v>
      </c>
      <c r="T331" s="0" t="n">
        <f aca="false">1/J331</f>
        <v>0.691371681415929</v>
      </c>
      <c r="U331" s="0" t="n">
        <f aca="false">J331</f>
        <v>1.4464</v>
      </c>
      <c r="V331" s="0" t="n">
        <f aca="false">S331/U331</f>
        <v>0.420907079646018</v>
      </c>
      <c r="W331" s="0" t="n">
        <f aca="false">1/V331</f>
        <v>2.37582128777924</v>
      </c>
      <c r="X331" s="0" t="n">
        <f aca="false">R332-R331</f>
        <v>-0.0024246645934527</v>
      </c>
      <c r="Y331" s="0" t="n">
        <f aca="false">S332-S331</f>
        <v>0.000900000000000012</v>
      </c>
      <c r="Z331" s="0" t="n">
        <f aca="false">T332-T331</f>
        <v>0.00817361414195816</v>
      </c>
      <c r="AA331" s="0" t="n">
        <f aca="false">U332-U331</f>
        <v>-0.0169000000000001</v>
      </c>
      <c r="AB331" s="0" t="n">
        <f aca="false">V332-V331</f>
        <v>0.00560568705562631</v>
      </c>
      <c r="AC331" s="0" t="n">
        <f aca="false">W332-W331</f>
        <v>-0.0312255849745799</v>
      </c>
      <c r="AD331" s="0" t="str">
        <f aca="false">INDEX($R$1:$W$1,MATCH(MAX(X331:AC331),X331:AC331,0))</f>
        <v>D_to_pound</v>
      </c>
      <c r="AE331" s="0" t="n">
        <f aca="false">MATCH(MAX(X331:AC331),X331:AC331,0)</f>
        <v>3</v>
      </c>
      <c r="AF331" s="0" t="n">
        <f aca="false">IF(OR(AE331=1 , AE331=3),AF330+AG330*S331+AH330*U331,0)</f>
        <v>260531.476064295</v>
      </c>
      <c r="AG331" s="0" t="n">
        <f aca="false">IF(OR(AE331=2 , AE331=5),AG330+AF330*R331+AH330*W331,0)</f>
        <v>0</v>
      </c>
      <c r="AH331" s="0" t="n">
        <f aca="false">IF(OR(AE331=4 , AE331=6),AH330+V331*AG330+AF330*T331,0)</f>
        <v>0</v>
      </c>
      <c r="AI331" s="0" t="n">
        <f aca="false">AF331+AG331*I331+AH331*J331</f>
        <v>260531.476064295</v>
      </c>
    </row>
    <row r="332" customFormat="false" ht="12.8" hidden="false" customHeight="false" outlineLevel="0" collapsed="false">
      <c r="A332" s="0" t="n">
        <v>330</v>
      </c>
      <c r="B332" s="0" t="n">
        <v>3356.5</v>
      </c>
      <c r="C332" s="0" t="n">
        <v>162656.4</v>
      </c>
      <c r="D332" s="0" t="n">
        <v>440.87</v>
      </c>
      <c r="E332" s="0" t="n">
        <v>2817</v>
      </c>
      <c r="F332" s="0" t="n">
        <v>1094528</v>
      </c>
      <c r="G332" s="0" t="n">
        <v>1677.64</v>
      </c>
      <c r="H332" s="0" t="n">
        <v>701368</v>
      </c>
      <c r="I332" s="0" t="n">
        <v>0.6097</v>
      </c>
      <c r="J332" s="0" t="n">
        <v>1.4295</v>
      </c>
      <c r="K332" s="0" t="n">
        <v>5</v>
      </c>
      <c r="L332" s="0" t="n">
        <v>7</v>
      </c>
      <c r="M332" s="0" t="n">
        <v>6</v>
      </c>
      <c r="N332" s="0" t="n">
        <v>3.25</v>
      </c>
      <c r="O332" s="0" t="n">
        <v>1.83</v>
      </c>
      <c r="P332" s="0" t="n">
        <v>2.26</v>
      </c>
      <c r="R332" s="0" t="n">
        <f aca="false">1/I332</f>
        <v>1.64015089388224</v>
      </c>
      <c r="S332" s="0" t="n">
        <f aca="false">I332</f>
        <v>0.6097</v>
      </c>
      <c r="T332" s="0" t="n">
        <f aca="false">1/J332</f>
        <v>0.699545295557887</v>
      </c>
      <c r="U332" s="0" t="n">
        <f aca="false">J332</f>
        <v>1.4295</v>
      </c>
      <c r="V332" s="0" t="n">
        <f aca="false">S332/U332</f>
        <v>0.426512766701644</v>
      </c>
      <c r="W332" s="0" t="n">
        <f aca="false">1/V332</f>
        <v>2.34459570280466</v>
      </c>
      <c r="X332" s="0" t="n">
        <f aca="false">R333-R332</f>
        <v>0.0024246645934527</v>
      </c>
      <c r="Y332" s="0" t="n">
        <f aca="false">S333-S332</f>
        <v>-0.000900000000000012</v>
      </c>
      <c r="Z332" s="0" t="n">
        <f aca="false">T333-T332</f>
        <v>-0.00989012314409421</v>
      </c>
      <c r="AA332" s="0" t="n">
        <f aca="false">U333-U332</f>
        <v>0.0205</v>
      </c>
      <c r="AB332" s="0" t="n">
        <f aca="false">V333-V332</f>
        <v>-0.0066506977361267</v>
      </c>
      <c r="AC332" s="0" t="n">
        <f aca="false">W333-W332</f>
        <v>0.0371388569850923</v>
      </c>
      <c r="AD332" s="0" t="str">
        <f aca="false">INDEX($R$1:$W$1,MATCH(MAX(X332:AC332),X332:AC332,0))</f>
        <v>pound_to_SG</v>
      </c>
      <c r="AE332" s="0" t="n">
        <f aca="false">MATCH(MAX(X332:AC332),X332:AC332,0)</f>
        <v>6</v>
      </c>
      <c r="AF332" s="0" t="n">
        <f aca="false">IF(OR(AE332=1 , AE332=3),AF331+AG331*S332+AH331*U332,0)</f>
        <v>0</v>
      </c>
      <c r="AG332" s="0" t="n">
        <f aca="false">IF(OR(AE332=2 , AE332=5),AG331+AF331*R332+AH331*W332,0)</f>
        <v>0</v>
      </c>
      <c r="AH332" s="0" t="n">
        <f aca="false">IF(OR(AE332=4 , AE332=6),AH331+V332*AG331+AF331*T332,0)</f>
        <v>182253.56842553</v>
      </c>
      <c r="AI332" s="0" t="n">
        <f aca="false">AF332+AG332*I332+AH332*J332</f>
        <v>260531.476064295</v>
      </c>
    </row>
    <row r="333" customFormat="false" ht="12.8" hidden="false" customHeight="false" outlineLevel="0" collapsed="false">
      <c r="A333" s="0" t="n">
        <v>331</v>
      </c>
      <c r="B333" s="0" t="n">
        <v>3404.04</v>
      </c>
      <c r="C333" s="0" t="n">
        <v>119484.4</v>
      </c>
      <c r="D333" s="0" t="n">
        <v>449.26</v>
      </c>
      <c r="E333" s="0" t="n">
        <v>2918.6</v>
      </c>
      <c r="F333" s="0" t="n">
        <v>1201795</v>
      </c>
      <c r="G333" s="0" t="n">
        <v>1652.05</v>
      </c>
      <c r="H333" s="0" t="n">
        <v>825028</v>
      </c>
      <c r="I333" s="0" t="n">
        <v>0.6088</v>
      </c>
      <c r="J333" s="0" t="n">
        <v>1.45</v>
      </c>
      <c r="K333" s="0" t="n">
        <v>5</v>
      </c>
      <c r="L333" s="0" t="n">
        <v>7</v>
      </c>
      <c r="M333" s="0" t="n">
        <v>6</v>
      </c>
      <c r="N333" s="0" t="n">
        <v>3.09</v>
      </c>
      <c r="O333" s="0" t="n">
        <v>1.9</v>
      </c>
      <c r="P333" s="0" t="n">
        <v>2.57</v>
      </c>
      <c r="R333" s="0" t="n">
        <f aca="false">1/I333</f>
        <v>1.64257555847569</v>
      </c>
      <c r="S333" s="0" t="n">
        <f aca="false">I333</f>
        <v>0.6088</v>
      </c>
      <c r="T333" s="0" t="n">
        <f aca="false">1/J333</f>
        <v>0.689655172413793</v>
      </c>
      <c r="U333" s="0" t="n">
        <f aca="false">J333</f>
        <v>1.45</v>
      </c>
      <c r="V333" s="0" t="n">
        <f aca="false">S333/U333</f>
        <v>0.419862068965517</v>
      </c>
      <c r="W333" s="0" t="n">
        <f aca="false">1/V333</f>
        <v>2.38173455978975</v>
      </c>
      <c r="X333" s="0" t="n">
        <f aca="false">R334-R333</f>
        <v>0.00704502878923896</v>
      </c>
      <c r="Y333" s="0" t="n">
        <f aca="false">S334-S333</f>
        <v>-0.00259999999999994</v>
      </c>
      <c r="Z333" s="0" t="n">
        <f aca="false">T334-T333</f>
        <v>0.00754903869964207</v>
      </c>
      <c r="AA333" s="0" t="n">
        <f aca="false">U334-U333</f>
        <v>-0.0157</v>
      </c>
      <c r="AB333" s="0" t="n">
        <f aca="false">V334-V333</f>
        <v>0.00278312381144719</v>
      </c>
      <c r="AC333" s="0" t="n">
        <f aca="false">W334-W333</f>
        <v>-0.0156837514756631</v>
      </c>
      <c r="AD333" s="0" t="str">
        <f aca="false">INDEX($R$1:$W$1,MATCH(MAX(X333:AC333),X333:AC333,0))</f>
        <v>D_to_pound</v>
      </c>
      <c r="AE333" s="0" t="n">
        <f aca="false">MATCH(MAX(X333:AC333),X333:AC333,0)</f>
        <v>3</v>
      </c>
      <c r="AF333" s="0" t="n">
        <f aca="false">IF(OR(AE333=1 , AE333=3),AF332+AG332*S333+AH332*U333,0)</f>
        <v>264267.674217018</v>
      </c>
      <c r="AG333" s="0" t="n">
        <f aca="false">IF(OR(AE333=2 , AE333=5),AG332+AF332*R333+AH332*W333,0)</f>
        <v>0</v>
      </c>
      <c r="AH333" s="0" t="n">
        <f aca="false">IF(OR(AE333=4 , AE333=6),AH332+V333*AG332+AF332*T333,0)</f>
        <v>0</v>
      </c>
      <c r="AI333" s="0" t="n">
        <f aca="false">AF333+AG333*I333+AH333*J333</f>
        <v>264267.674217018</v>
      </c>
    </row>
    <row r="334" customFormat="false" ht="12.8" hidden="false" customHeight="false" outlineLevel="0" collapsed="false">
      <c r="A334" s="0" t="n">
        <v>332</v>
      </c>
      <c r="B334" s="0" t="n">
        <v>3478.34</v>
      </c>
      <c r="C334" s="0" t="n">
        <v>138585.6</v>
      </c>
      <c r="D334" s="0" t="n">
        <v>456.33</v>
      </c>
      <c r="E334" s="0" t="n">
        <v>2956.7</v>
      </c>
      <c r="F334" s="0" t="n">
        <v>1310911</v>
      </c>
      <c r="G334" s="0" t="n">
        <v>1667.96</v>
      </c>
      <c r="H334" s="0" t="n">
        <v>904867</v>
      </c>
      <c r="I334" s="0" t="n">
        <v>0.6062</v>
      </c>
      <c r="J334" s="0" t="n">
        <v>1.4343</v>
      </c>
      <c r="K334" s="0" t="n">
        <v>5</v>
      </c>
      <c r="L334" s="0" t="n">
        <v>7</v>
      </c>
      <c r="M334" s="0" t="n">
        <v>6</v>
      </c>
      <c r="N334" s="0" t="n">
        <v>3.09</v>
      </c>
      <c r="O334" s="0" t="n">
        <v>1.9</v>
      </c>
      <c r="P334" s="0" t="n">
        <v>2.57</v>
      </c>
      <c r="R334" s="0" t="n">
        <f aca="false">1/I334</f>
        <v>1.64962058726493</v>
      </c>
      <c r="S334" s="0" t="n">
        <f aca="false">I334</f>
        <v>0.6062</v>
      </c>
      <c r="T334" s="0" t="n">
        <f aca="false">1/J334</f>
        <v>0.697204211113435</v>
      </c>
      <c r="U334" s="0" t="n">
        <f aca="false">J334</f>
        <v>1.4343</v>
      </c>
      <c r="V334" s="0" t="n">
        <f aca="false">S334/U334</f>
        <v>0.422645192776964</v>
      </c>
      <c r="W334" s="0" t="n">
        <f aca="false">1/V334</f>
        <v>2.36605080831409</v>
      </c>
      <c r="X334" s="0" t="n">
        <f aca="false">R335-R334</f>
        <v>-0.00407179674328995</v>
      </c>
      <c r="Y334" s="0" t="n">
        <f aca="false">S335-S334</f>
        <v>0.00149999999999995</v>
      </c>
      <c r="Z334" s="0" t="n">
        <f aca="false">T335-T334</f>
        <v>-0.00849897695365553</v>
      </c>
      <c r="AA334" s="0" t="n">
        <f aca="false">U335-U334</f>
        <v>0.0177000000000001</v>
      </c>
      <c r="AB334" s="0" t="n">
        <f aca="false">V335-V334</f>
        <v>-0.00411902197806635</v>
      </c>
      <c r="AC334" s="0" t="n">
        <f aca="false">W335-W334</f>
        <v>0.0232860355233324</v>
      </c>
      <c r="AD334" s="0" t="str">
        <f aca="false">INDEX($R$1:$W$1,MATCH(MAX(X334:AC334),X334:AC334,0))</f>
        <v>pound_to_SG</v>
      </c>
      <c r="AE334" s="0" t="n">
        <f aca="false">MATCH(MAX(X334:AC334),X334:AC334,0)</f>
        <v>6</v>
      </c>
      <c r="AF334" s="0" t="n">
        <f aca="false">IF(OR(AE334=1 , AE334=3),AF333+AG333*S334+AH333*U334,0)</f>
        <v>0</v>
      </c>
      <c r="AG334" s="0" t="n">
        <f aca="false">IF(OR(AE334=2 , AE334=5),AG333+AF333*R334+AH333*W334,0)</f>
        <v>0</v>
      </c>
      <c r="AH334" s="0" t="n">
        <f aca="false">IF(OR(AE334=4 , AE334=6),AH333+V334*AG333+AF333*T334,0)</f>
        <v>184248.535325258</v>
      </c>
      <c r="AI334" s="0" t="n">
        <f aca="false">AF334+AG334*I334+AH334*J334</f>
        <v>264267.674217018</v>
      </c>
    </row>
    <row r="335" customFormat="false" ht="12.8" hidden="false" customHeight="false" outlineLevel="0" collapsed="false">
      <c r="A335" s="0" t="n">
        <v>333</v>
      </c>
      <c r="B335" s="0" t="n">
        <v>3426.74</v>
      </c>
      <c r="C335" s="0" t="n">
        <v>103478.8</v>
      </c>
      <c r="D335" s="0" t="n">
        <v>448.31</v>
      </c>
      <c r="E335" s="0" t="n">
        <v>2889.9</v>
      </c>
      <c r="F335" s="0" t="n">
        <v>1192338</v>
      </c>
      <c r="G335" s="0" t="n">
        <v>1662.63</v>
      </c>
      <c r="H335" s="0" t="n">
        <v>587965</v>
      </c>
      <c r="I335" s="0" t="n">
        <v>0.6077</v>
      </c>
      <c r="J335" s="0" t="n">
        <v>1.452</v>
      </c>
      <c r="K335" s="0" t="n">
        <v>5</v>
      </c>
      <c r="L335" s="0" t="n">
        <v>7</v>
      </c>
      <c r="M335" s="0" t="n">
        <v>6</v>
      </c>
      <c r="N335" s="0" t="n">
        <v>3.09</v>
      </c>
      <c r="O335" s="0" t="n">
        <v>1.9</v>
      </c>
      <c r="P335" s="0" t="n">
        <v>2.57</v>
      </c>
      <c r="R335" s="0" t="n">
        <f aca="false">1/I335</f>
        <v>1.64554879052164</v>
      </c>
      <c r="S335" s="0" t="n">
        <f aca="false">I335</f>
        <v>0.6077</v>
      </c>
      <c r="T335" s="0" t="n">
        <f aca="false">1/J335</f>
        <v>0.68870523415978</v>
      </c>
      <c r="U335" s="0" t="n">
        <f aca="false">J335</f>
        <v>1.452</v>
      </c>
      <c r="V335" s="0" t="n">
        <f aca="false">S335/U335</f>
        <v>0.418526170798898</v>
      </c>
      <c r="W335" s="0" t="n">
        <f aca="false">1/V335</f>
        <v>2.38933684383742</v>
      </c>
      <c r="X335" s="0" t="n">
        <f aca="false">R336-R335</f>
        <v>-0.00216341665146635</v>
      </c>
      <c r="Y335" s="0" t="n">
        <f aca="false">S336-S335</f>
        <v>0.000800000000000023</v>
      </c>
      <c r="Z335" s="0" t="n">
        <f aca="false">T336-T335</f>
        <v>-0.011198459092029</v>
      </c>
      <c r="AA335" s="0" t="n">
        <f aca="false">U336-U335</f>
        <v>0.024</v>
      </c>
      <c r="AB335" s="0" t="n">
        <f aca="false">V336-V335</f>
        <v>-0.00626329817017179</v>
      </c>
      <c r="AC335" s="0" t="n">
        <f aca="false">W336-W335</f>
        <v>0.0362999679949549</v>
      </c>
      <c r="AD335" s="0" t="str">
        <f aca="false">INDEX($R$1:$W$1,MATCH(MAX(X335:AC335),X335:AC335,0))</f>
        <v>pound_to_SG</v>
      </c>
      <c r="AE335" s="0" t="n">
        <f aca="false">MATCH(MAX(X335:AC335),X335:AC335,0)</f>
        <v>6</v>
      </c>
      <c r="AF335" s="0" t="n">
        <f aca="false">IF(OR(AE335=1 , AE335=3),AF334+AG334*S335+AH334*U335,0)</f>
        <v>0</v>
      </c>
      <c r="AG335" s="0" t="n">
        <f aca="false">IF(OR(AE335=2 , AE335=5),AG334+AF334*R335+AH334*W335,0)</f>
        <v>0</v>
      </c>
      <c r="AH335" s="0" t="n">
        <f aca="false">IF(OR(AE335=4 , AE335=6),AH334+V335*AG334+AF334*T335,0)</f>
        <v>184248.535325258</v>
      </c>
      <c r="AI335" s="0" t="n">
        <f aca="false">AF335+AG335*I335+AH335*J335</f>
        <v>267528.873292275</v>
      </c>
    </row>
    <row r="336" customFormat="false" ht="12.8" hidden="false" customHeight="false" outlineLevel="0" collapsed="false">
      <c r="A336" s="0" t="n">
        <v>334</v>
      </c>
      <c r="B336" s="0" t="n">
        <v>3445.38</v>
      </c>
      <c r="C336" s="0" t="n">
        <v>143332.1</v>
      </c>
      <c r="D336" s="0" t="n">
        <v>448.07</v>
      </c>
      <c r="E336" s="0" t="n">
        <v>2860.6</v>
      </c>
      <c r="F336" s="0" t="n">
        <v>1318142</v>
      </c>
      <c r="G336" s="0" t="n">
        <v>1652.05</v>
      </c>
      <c r="H336" s="0" t="n">
        <v>437795</v>
      </c>
      <c r="I336" s="0" t="n">
        <v>0.6085</v>
      </c>
      <c r="J336" s="0" t="n">
        <v>1.476</v>
      </c>
      <c r="K336" s="0" t="n">
        <v>5</v>
      </c>
      <c r="L336" s="0" t="n">
        <v>7</v>
      </c>
      <c r="M336" s="0" t="n">
        <v>6</v>
      </c>
      <c r="N336" s="0" t="n">
        <v>3.09</v>
      </c>
      <c r="O336" s="0" t="n">
        <v>1.9</v>
      </c>
      <c r="P336" s="0" t="n">
        <v>2.57</v>
      </c>
      <c r="R336" s="0" t="n">
        <f aca="false">1/I336</f>
        <v>1.64338537387017</v>
      </c>
      <c r="S336" s="0" t="n">
        <f aca="false">I336</f>
        <v>0.6085</v>
      </c>
      <c r="T336" s="0" t="n">
        <f aca="false">1/J336</f>
        <v>0.677506775067751</v>
      </c>
      <c r="U336" s="0" t="n">
        <f aca="false">J336</f>
        <v>1.476</v>
      </c>
      <c r="V336" s="0" t="n">
        <f aca="false">S336/U336</f>
        <v>0.412262872628726</v>
      </c>
      <c r="W336" s="0" t="n">
        <f aca="false">1/V336</f>
        <v>2.42563681183237</v>
      </c>
      <c r="X336" s="0" t="n">
        <f aca="false">R337-R336</f>
        <v>-0.00484695014413616</v>
      </c>
      <c r="Y336" s="0" t="n">
        <f aca="false">S337-S336</f>
        <v>0.00180000000000002</v>
      </c>
      <c r="Z336" s="0" t="n">
        <f aca="false">T337-T336</f>
        <v>-0.0165682423512933</v>
      </c>
      <c r="AA336" s="0" t="n">
        <f aca="false">U337-U336</f>
        <v>0.0369999999999999</v>
      </c>
      <c r="AB336" s="0" t="n">
        <f aca="false">V337-V336</f>
        <v>-0.00889208611187231</v>
      </c>
      <c r="AC336" s="0" t="n">
        <f aca="false">W337-W336</f>
        <v>0.0534718232651183</v>
      </c>
      <c r="AD336" s="0" t="str">
        <f aca="false">INDEX($R$1:$W$1,MATCH(MAX(X336:AC336),X336:AC336,0))</f>
        <v>pound_to_SG</v>
      </c>
      <c r="AE336" s="0" t="n">
        <f aca="false">MATCH(MAX(X336:AC336),X336:AC336,0)</f>
        <v>6</v>
      </c>
      <c r="AF336" s="0" t="n">
        <f aca="false">IF(OR(AE336=1 , AE336=3),AF335+AG335*S336+AH335*U336,0)</f>
        <v>0</v>
      </c>
      <c r="AG336" s="0" t="n">
        <f aca="false">IF(OR(AE336=2 , AE336=5),AG335+AF335*R336+AH335*W336,0)</f>
        <v>0</v>
      </c>
      <c r="AH336" s="0" t="n">
        <f aca="false">IF(OR(AE336=4 , AE336=6),AH335+V336*AG335+AF335*T336,0)</f>
        <v>184248.535325258</v>
      </c>
      <c r="AI336" s="0" t="n">
        <f aca="false">AF336+AG336*I336+AH336*J336</f>
        <v>271950.838140081</v>
      </c>
    </row>
    <row r="337" customFormat="false" ht="12.8" hidden="false" customHeight="false" outlineLevel="0" collapsed="false">
      <c r="A337" s="0" t="n">
        <v>335</v>
      </c>
      <c r="B337" s="0" t="n">
        <v>3435.11</v>
      </c>
      <c r="C337" s="0" t="n">
        <v>128463.9</v>
      </c>
      <c r="D337" s="0" t="n">
        <v>451.67</v>
      </c>
      <c r="E337" s="0" t="n">
        <v>2878.7</v>
      </c>
      <c r="F337" s="0" t="n">
        <v>1434484</v>
      </c>
      <c r="G337" s="0" t="n">
        <v>1668.3</v>
      </c>
      <c r="I337" s="0" t="n">
        <v>0.6103</v>
      </c>
      <c r="J337" s="0" t="n">
        <v>1.513</v>
      </c>
      <c r="K337" s="0" t="n">
        <v>5</v>
      </c>
      <c r="L337" s="0" t="n">
        <v>7</v>
      </c>
      <c r="M337" s="0" t="n">
        <v>6</v>
      </c>
      <c r="N337" s="0" t="n">
        <v>3.09</v>
      </c>
      <c r="O337" s="0" t="n">
        <v>1.9</v>
      </c>
      <c r="P337" s="0" t="n">
        <v>2.57</v>
      </c>
      <c r="R337" s="0" t="n">
        <f aca="false">1/I337</f>
        <v>1.63853842372604</v>
      </c>
      <c r="S337" s="0" t="n">
        <f aca="false">I337</f>
        <v>0.6103</v>
      </c>
      <c r="T337" s="0" t="n">
        <f aca="false">1/J337</f>
        <v>0.660938532716457</v>
      </c>
      <c r="U337" s="0" t="n">
        <f aca="false">J337</f>
        <v>1.513</v>
      </c>
      <c r="V337" s="0" t="n">
        <f aca="false">S337/U337</f>
        <v>0.403370786516854</v>
      </c>
      <c r="W337" s="0" t="n">
        <f aca="false">1/V337</f>
        <v>2.47910863509749</v>
      </c>
      <c r="X337" s="0" t="n">
        <f aca="false">R338-R337</f>
        <v>-0.014634558834838</v>
      </c>
      <c r="Y337" s="0" t="n">
        <f aca="false">S338-S337</f>
        <v>0.00549999999999995</v>
      </c>
      <c r="Z337" s="0" t="n">
        <f aca="false">T338-T337</f>
        <v>-0.000218347714805667</v>
      </c>
      <c r="AA337" s="0" t="n">
        <f aca="false">U338-U337</f>
        <v>0.000500000000000167</v>
      </c>
      <c r="AB337" s="0" t="n">
        <f aca="false">V338-V337</f>
        <v>0.00350070340716319</v>
      </c>
      <c r="AC337" s="0" t="n">
        <f aca="false">W338-W337</f>
        <v>-0.0213301355846642</v>
      </c>
      <c r="AD337" s="0" t="str">
        <f aca="false">INDEX($R$1:$W$1,MATCH(MAX(X337:AC337),X337:AC337,0))</f>
        <v>SG_to_D</v>
      </c>
      <c r="AE337" s="0" t="n">
        <f aca="false">MATCH(MAX(X337:AC337),X337:AC337,0)</f>
        <v>2</v>
      </c>
      <c r="AF337" s="0" t="n">
        <f aca="false">IF(OR(AE337=1 , AE337=3),AF336+AG336*S337+AH336*U337,0)</f>
        <v>0</v>
      </c>
      <c r="AG337" s="0" t="n">
        <f aca="false">IF(OR(AE337=2 , AE337=5),AG336+AF336*R337+AH336*W337,0)</f>
        <v>456772.134928913</v>
      </c>
      <c r="AH337" s="0" t="n">
        <f aca="false">IF(OR(AE337=4 , AE337=6),AH336+V337*AG336+AF336*T337,0)</f>
        <v>0</v>
      </c>
      <c r="AI337" s="0" t="n">
        <f aca="false">AF337+AG337*I337+AH337*J337</f>
        <v>278768.033947116</v>
      </c>
    </row>
    <row r="338" customFormat="false" ht="12.8" hidden="false" customHeight="false" outlineLevel="0" collapsed="false">
      <c r="A338" s="0" t="n">
        <v>336</v>
      </c>
      <c r="B338" s="0" t="n">
        <v>3397.02</v>
      </c>
      <c r="C338" s="0" t="n">
        <v>177760.9</v>
      </c>
      <c r="D338" s="0" t="n">
        <v>442.73</v>
      </c>
      <c r="E338" s="0" t="n">
        <v>2822.1</v>
      </c>
      <c r="F338" s="0" t="n">
        <v>1209516</v>
      </c>
      <c r="G338" s="0" t="n">
        <v>1721.2</v>
      </c>
      <c r="H338" s="0" t="n">
        <v>1349369</v>
      </c>
      <c r="I338" s="0" t="n">
        <v>0.6158</v>
      </c>
      <c r="J338" s="0" t="n">
        <v>1.5135</v>
      </c>
      <c r="K338" s="0" t="n">
        <v>5</v>
      </c>
      <c r="L338" s="0" t="n">
        <v>7</v>
      </c>
      <c r="M338" s="0" t="n">
        <v>6</v>
      </c>
      <c r="N338" s="0" t="n">
        <v>3.23</v>
      </c>
      <c r="O338" s="0" t="n">
        <v>1.3</v>
      </c>
      <c r="P338" s="0" t="n">
        <v>2.25</v>
      </c>
      <c r="R338" s="0" t="n">
        <f aca="false">1/I338</f>
        <v>1.6239038648912</v>
      </c>
      <c r="S338" s="0" t="n">
        <f aca="false">I338</f>
        <v>0.6158</v>
      </c>
      <c r="T338" s="0" t="n">
        <f aca="false">1/J338</f>
        <v>0.660720185001652</v>
      </c>
      <c r="U338" s="0" t="n">
        <f aca="false">J338</f>
        <v>1.5135</v>
      </c>
      <c r="V338" s="0" t="n">
        <f aca="false">S338/U338</f>
        <v>0.406871489924017</v>
      </c>
      <c r="W338" s="0" t="n">
        <f aca="false">1/V338</f>
        <v>2.45777849951283</v>
      </c>
      <c r="X338" s="0" t="n">
        <f aca="false">R339-R338</f>
        <v>0.00370030177546821</v>
      </c>
      <c r="Y338" s="0" t="n">
        <f aca="false">S339-S338</f>
        <v>-0.00139999999999996</v>
      </c>
      <c r="Z338" s="0" t="n">
        <f aca="false">T339-T338</f>
        <v>-0.0161826406896955</v>
      </c>
      <c r="AA338" s="0" t="n">
        <f aca="false">U339-U338</f>
        <v>0.0379999999999998</v>
      </c>
      <c r="AB338" s="0" t="n">
        <f aca="false">V339-V338</f>
        <v>-0.0108676226987512</v>
      </c>
      <c r="AC338" s="0" t="n">
        <f aca="false">W339-W338</f>
        <v>0.0674493650705044</v>
      </c>
      <c r="AD338" s="0" t="str">
        <f aca="false">INDEX($R$1:$W$1,MATCH(MAX(X338:AC338),X338:AC338,0))</f>
        <v>pound_to_SG</v>
      </c>
      <c r="AE338" s="0" t="n">
        <f aca="false">MATCH(MAX(X338:AC338),X338:AC338,0)</f>
        <v>6</v>
      </c>
      <c r="AF338" s="0" t="n">
        <f aca="false">IF(OR(AE338=1 , AE338=3),AF337+AG337*S338+AH337*U338,0)</f>
        <v>0</v>
      </c>
      <c r="AG338" s="0" t="n">
        <f aca="false">IF(OR(AE338=2 , AE338=5),AG337+AF337*R338+AH337*W338,0)</f>
        <v>0</v>
      </c>
      <c r="AH338" s="0" t="n">
        <f aca="false">IF(OR(AE338=4 , AE338=6),AH337+V338*AG337+AF337*T338,0)</f>
        <v>185847.559094301</v>
      </c>
      <c r="AI338" s="0" t="n">
        <f aca="false">AF338+AG338*I338+AH338*J338</f>
        <v>281280.280689225</v>
      </c>
    </row>
    <row r="339" customFormat="false" ht="12.8" hidden="false" customHeight="false" outlineLevel="0" collapsed="false">
      <c r="A339" s="0" t="n">
        <v>337</v>
      </c>
      <c r="B339" s="0" t="n">
        <v>3455.65</v>
      </c>
      <c r="C339" s="0" t="n">
        <v>115553.1</v>
      </c>
      <c r="D339" s="0" t="n">
        <v>448.66</v>
      </c>
      <c r="E339" s="0" t="n">
        <v>2842.1</v>
      </c>
      <c r="G339" s="0" t="n">
        <v>1708.61</v>
      </c>
      <c r="I339" s="0" t="n">
        <v>0.6144</v>
      </c>
      <c r="J339" s="0" t="n">
        <v>1.5515</v>
      </c>
      <c r="K339" s="0" t="n">
        <v>5</v>
      </c>
      <c r="L339" s="0" t="n">
        <v>7</v>
      </c>
      <c r="M339" s="0" t="n">
        <v>6</v>
      </c>
      <c r="N339" s="0" t="n">
        <v>3.23</v>
      </c>
      <c r="O339" s="0" t="n">
        <v>1.3</v>
      </c>
      <c r="P339" s="0" t="n">
        <v>2.25</v>
      </c>
      <c r="R339" s="0" t="n">
        <f aca="false">1/I339</f>
        <v>1.62760416666667</v>
      </c>
      <c r="S339" s="0" t="n">
        <f aca="false">I339</f>
        <v>0.6144</v>
      </c>
      <c r="T339" s="0" t="n">
        <f aca="false">1/J339</f>
        <v>0.644537544311956</v>
      </c>
      <c r="U339" s="0" t="n">
        <f aca="false">J339</f>
        <v>1.5515</v>
      </c>
      <c r="V339" s="0" t="n">
        <f aca="false">S339/U339</f>
        <v>0.396003867225266</v>
      </c>
      <c r="W339" s="0" t="n">
        <f aca="false">1/V339</f>
        <v>2.52522786458333</v>
      </c>
      <c r="X339" s="0" t="n">
        <f aca="false">R340-R339</f>
        <v>-0.00817096828609976</v>
      </c>
      <c r="Y339" s="0" t="n">
        <f aca="false">S340-S339</f>
        <v>0.00309999999999999</v>
      </c>
      <c r="Z339" s="0" t="n">
        <f aca="false">T340-T339</f>
        <v>0.0041812360967366</v>
      </c>
      <c r="AA339" s="0" t="n">
        <f aca="false">U340-U339</f>
        <v>-0.00999999999999979</v>
      </c>
      <c r="AB339" s="0" t="n">
        <f aca="false">V340-V339</f>
        <v>0.00457997967710189</v>
      </c>
      <c r="AC339" s="0" t="n">
        <f aca="false">W340-W339</f>
        <v>-0.0288715892796891</v>
      </c>
      <c r="AD339" s="0" t="str">
        <f aca="false">INDEX($R$1:$W$1,MATCH(MAX(X339:AC339),X339:AC339,0))</f>
        <v>SG_to_pound</v>
      </c>
      <c r="AE339" s="0" t="n">
        <f aca="false">MATCH(MAX(X339:AC339),X339:AC339,0)</f>
        <v>5</v>
      </c>
      <c r="AF339" s="0" t="n">
        <f aca="false">IF(OR(AE339=1 , AE339=3),AF338+AG338*S339+AH338*U339,0)</f>
        <v>0</v>
      </c>
      <c r="AG339" s="0" t="n">
        <f aca="false">IF(OR(AE339=2 , AE339=5),AG338+AF338*R339+AH338*W339,0)</f>
        <v>469307.434789727</v>
      </c>
      <c r="AH339" s="0" t="n">
        <f aca="false">IF(OR(AE339=4 , AE339=6),AH338+V339*AG338+AF338*T339,0)</f>
        <v>0</v>
      </c>
      <c r="AI339" s="0" t="n">
        <f aca="false">AF339+AG339*I339+AH339*J339</f>
        <v>288342.487934808</v>
      </c>
    </row>
    <row r="340" customFormat="false" ht="12.8" hidden="false" customHeight="false" outlineLevel="0" collapsed="false">
      <c r="A340" s="0" t="n">
        <v>338</v>
      </c>
      <c r="B340" s="0" t="n">
        <v>3439.44</v>
      </c>
      <c r="C340" s="0" t="n">
        <v>144450.9</v>
      </c>
      <c r="D340" s="0" t="n">
        <v>443.63</v>
      </c>
      <c r="E340" s="0" t="n">
        <v>2869.6</v>
      </c>
      <c r="F340" s="0" t="n">
        <v>1167699</v>
      </c>
      <c r="G340" s="0" t="n">
        <v>1770.06</v>
      </c>
      <c r="H340" s="0" t="n">
        <v>1840851</v>
      </c>
      <c r="I340" s="0" t="n">
        <v>0.6175</v>
      </c>
      <c r="J340" s="0" t="n">
        <v>1.5415</v>
      </c>
      <c r="K340" s="0" t="n">
        <v>5</v>
      </c>
      <c r="L340" s="0" t="n">
        <v>7</v>
      </c>
      <c r="M340" s="0" t="n">
        <v>6</v>
      </c>
      <c r="N340" s="0" t="n">
        <v>3.23</v>
      </c>
      <c r="O340" s="0" t="n">
        <v>1.3</v>
      </c>
      <c r="P340" s="0" t="n">
        <v>2.25</v>
      </c>
      <c r="R340" s="0" t="n">
        <f aca="false">1/I340</f>
        <v>1.61943319838057</v>
      </c>
      <c r="S340" s="0" t="n">
        <f aca="false">I340</f>
        <v>0.6175</v>
      </c>
      <c r="T340" s="0" t="n">
        <f aca="false">1/J340</f>
        <v>0.648718780408693</v>
      </c>
      <c r="U340" s="0" t="n">
        <f aca="false">J340</f>
        <v>1.5415</v>
      </c>
      <c r="V340" s="0" t="n">
        <f aca="false">S340/U340</f>
        <v>0.400583846902368</v>
      </c>
      <c r="W340" s="0" t="n">
        <f aca="false">1/V340</f>
        <v>2.49635627530364</v>
      </c>
      <c r="X340" s="0" t="n">
        <f aca="false">R341-R340</f>
        <v>-0.00183371601240134</v>
      </c>
      <c r="Y340" s="0" t="n">
        <f aca="false">S341-S340</f>
        <v>0.000700000000000034</v>
      </c>
      <c r="Z340" s="0" t="n">
        <f aca="false">T341-T340</f>
        <v>-0.0131928827283624</v>
      </c>
      <c r="AA340" s="0" t="n">
        <f aca="false">U341-U340</f>
        <v>0.032</v>
      </c>
      <c r="AB340" s="0" t="n">
        <f aca="false">V341-V340</f>
        <v>-0.00770173695638748</v>
      </c>
      <c r="AC340" s="0" t="n">
        <f aca="false">W341-W340</f>
        <v>0.0489365102026644</v>
      </c>
      <c r="AD340" s="0" t="str">
        <f aca="false">INDEX($R$1:$W$1,MATCH(MAX(X340:AC340),X340:AC340,0))</f>
        <v>pound_to_SG</v>
      </c>
      <c r="AE340" s="0" t="n">
        <f aca="false">MATCH(MAX(X340:AC340),X340:AC340,0)</f>
        <v>6</v>
      </c>
      <c r="AF340" s="0" t="n">
        <f aca="false">IF(OR(AE340=1 , AE340=3),AF339+AG339*S340+AH339*U340,0)</f>
        <v>0</v>
      </c>
      <c r="AG340" s="0" t="n">
        <f aca="false">IF(OR(AE340=2 , AE340=5),AG339+AF339*R340+AH339*W340,0)</f>
        <v>0</v>
      </c>
      <c r="AH340" s="0" t="n">
        <f aca="false">IF(OR(AE340=4 , AE340=6),AH339+V340*AG339+AF339*T340,0)</f>
        <v>187996.977607951</v>
      </c>
      <c r="AI340" s="0" t="n">
        <f aca="false">AF340+AG340*I340+AH340*J340</f>
        <v>289797.340982656</v>
      </c>
    </row>
    <row r="341" customFormat="false" ht="12.8" hidden="false" customHeight="false" outlineLevel="0" collapsed="false">
      <c r="A341" s="0" t="n">
        <v>339</v>
      </c>
      <c r="B341" s="0" t="n">
        <v>3413.5</v>
      </c>
      <c r="C341" s="0" t="n">
        <v>157518.3</v>
      </c>
      <c r="D341" s="0" t="n">
        <v>438.02</v>
      </c>
      <c r="E341" s="0" t="n">
        <v>2797.3</v>
      </c>
      <c r="F341" s="0" t="n">
        <v>1293942</v>
      </c>
      <c r="G341" s="0" t="n">
        <v>1779.92</v>
      </c>
      <c r="I341" s="0" t="n">
        <v>0.6182</v>
      </c>
      <c r="J341" s="0" t="n">
        <v>1.5735</v>
      </c>
      <c r="K341" s="0" t="n">
        <v>5</v>
      </c>
      <c r="L341" s="0" t="n">
        <v>7</v>
      </c>
      <c r="M341" s="0" t="n">
        <v>6</v>
      </c>
      <c r="N341" s="0" t="n">
        <v>3.23</v>
      </c>
      <c r="O341" s="0" t="n">
        <v>1.3</v>
      </c>
      <c r="P341" s="0" t="n">
        <v>2.25</v>
      </c>
      <c r="R341" s="0" t="n">
        <f aca="false">1/I341</f>
        <v>1.61759948236817</v>
      </c>
      <c r="S341" s="0" t="n">
        <f aca="false">I341</f>
        <v>0.6182</v>
      </c>
      <c r="T341" s="0" t="n">
        <f aca="false">1/J341</f>
        <v>0.63552589768033</v>
      </c>
      <c r="U341" s="0" t="n">
        <f aca="false">J341</f>
        <v>1.5735</v>
      </c>
      <c r="V341" s="0" t="n">
        <f aca="false">S341/U341</f>
        <v>0.39288210994598</v>
      </c>
      <c r="W341" s="0" t="n">
        <f aca="false">1/V341</f>
        <v>2.54529278550631</v>
      </c>
      <c r="X341" s="0" t="n">
        <f aca="false">R342-R341</f>
        <v>-0.00599593684036548</v>
      </c>
      <c r="Y341" s="0" t="n">
        <f aca="false">S342-S341</f>
        <v>0.00229999999999997</v>
      </c>
      <c r="Z341" s="0" t="n">
        <f aca="false">T342-T341</f>
        <v>0.00304370640651508</v>
      </c>
      <c r="AA341" s="0" t="n">
        <f aca="false">U342-U341</f>
        <v>-0.00750000000000006</v>
      </c>
      <c r="AB341" s="0" t="n">
        <f aca="false">V342-V341</f>
        <v>0.00335032938990731</v>
      </c>
      <c r="AC341" s="0" t="n">
        <f aca="false">W342-W341</f>
        <v>-0.0215216332097734</v>
      </c>
      <c r="AD341" s="0" t="str">
        <f aca="false">INDEX($R$1:$W$1,MATCH(MAX(X341:AC341),X341:AC341,0))</f>
        <v>SG_to_pound</v>
      </c>
      <c r="AE341" s="0" t="n">
        <f aca="false">MATCH(MAX(X341:AC341),X341:AC341,0)</f>
        <v>5</v>
      </c>
      <c r="AF341" s="0" t="n">
        <f aca="false">IF(OR(AE341=1 , AE341=3),AF340+AG340*S341+AH340*U341,0)</f>
        <v>0</v>
      </c>
      <c r="AG341" s="0" t="n">
        <f aca="false">IF(OR(AE341=2 , AE341=5),AG340+AF340*R341+AH340*W341,0)</f>
        <v>478507.350802509</v>
      </c>
      <c r="AH341" s="0" t="n">
        <f aca="false">IF(OR(AE341=4 , AE341=6),AH340+V341*AG340+AF340*T341,0)</f>
        <v>0</v>
      </c>
      <c r="AI341" s="0" t="n">
        <f aca="false">AF341+AG341*I341+AH341*J341</f>
        <v>295813.244266111</v>
      </c>
    </row>
    <row r="342" customFormat="false" ht="12.8" hidden="false" customHeight="false" outlineLevel="0" collapsed="false">
      <c r="A342" s="0" t="n">
        <v>340</v>
      </c>
      <c r="B342" s="0" t="n">
        <v>3449.1</v>
      </c>
      <c r="C342" s="0" t="n">
        <v>121319.9</v>
      </c>
      <c r="D342" s="0" t="n">
        <v>444.52</v>
      </c>
      <c r="E342" s="0" t="n">
        <v>2796.5</v>
      </c>
      <c r="G342" s="0" t="n">
        <v>1780.2</v>
      </c>
      <c r="H342" s="0" t="n">
        <v>1059761</v>
      </c>
      <c r="I342" s="0" t="n">
        <v>0.6205</v>
      </c>
      <c r="J342" s="0" t="n">
        <v>1.566</v>
      </c>
      <c r="K342" s="0" t="n">
        <v>4.75</v>
      </c>
      <c r="L342" s="0" t="n">
        <v>7</v>
      </c>
      <c r="M342" s="0" t="n">
        <v>6</v>
      </c>
      <c r="N342" s="0" t="n">
        <v>3.22</v>
      </c>
      <c r="O342" s="0" t="n">
        <v>1.29</v>
      </c>
      <c r="P342" s="0" t="n">
        <v>2.03</v>
      </c>
      <c r="R342" s="0" t="n">
        <f aca="false">1/I342</f>
        <v>1.6116035455278</v>
      </c>
      <c r="S342" s="0" t="n">
        <f aca="false">I342</f>
        <v>0.6205</v>
      </c>
      <c r="T342" s="0" t="n">
        <f aca="false">1/J342</f>
        <v>0.638569604086845</v>
      </c>
      <c r="U342" s="0" t="n">
        <f aca="false">J342</f>
        <v>1.566</v>
      </c>
      <c r="V342" s="0" t="n">
        <f aca="false">S342/U342</f>
        <v>0.396232439335888</v>
      </c>
      <c r="W342" s="0" t="n">
        <f aca="false">1/V342</f>
        <v>2.52377115229653</v>
      </c>
      <c r="X342" s="0" t="n">
        <f aca="false">R343-R342</f>
        <v>0.00286206635466679</v>
      </c>
      <c r="Y342" s="0" t="n">
        <f aca="false">S343-S342</f>
        <v>-0.00109999999999999</v>
      </c>
      <c r="Z342" s="0" t="n">
        <f aca="false">T343-T342</f>
        <v>0.0141719102734679</v>
      </c>
      <c r="AA342" s="0" t="n">
        <f aca="false">U343-U342</f>
        <v>-0.034</v>
      </c>
      <c r="AB342" s="0" t="n">
        <f aca="false">V343-V342</f>
        <v>0.00807565465889049</v>
      </c>
      <c r="AC342" s="0" t="n">
        <f aca="false">W343-W342</f>
        <v>-0.0504098348925961</v>
      </c>
      <c r="AD342" s="0" t="str">
        <f aca="false">INDEX($R$1:$W$1,MATCH(MAX(X342:AC342),X342:AC342,0))</f>
        <v>D_to_pound</v>
      </c>
      <c r="AE342" s="0" t="n">
        <f aca="false">MATCH(MAX(X342:AC342),X342:AC342,0)</f>
        <v>3</v>
      </c>
      <c r="AF342" s="0" t="n">
        <f aca="false">IF(OR(AE342=1 , AE342=3),AF341+AG341*S342+AH341*U342,0)</f>
        <v>296913.811172957</v>
      </c>
      <c r="AG342" s="0" t="n">
        <f aca="false">IF(OR(AE342=2 , AE342=5),AG341+AF341*R342+AH341*W342,0)</f>
        <v>0</v>
      </c>
      <c r="AH342" s="0" t="n">
        <f aca="false">IF(OR(AE342=4 , AE342=6),AH341+V342*AG341+AF341*T342,0)</f>
        <v>0</v>
      </c>
      <c r="AI342" s="0" t="n">
        <f aca="false">AF342+AG342*I342+AH342*J342</f>
        <v>296913.811172957</v>
      </c>
    </row>
    <row r="343" customFormat="false" ht="12.8" hidden="false" customHeight="false" outlineLevel="0" collapsed="false">
      <c r="A343" s="0" t="n">
        <v>341</v>
      </c>
      <c r="B343" s="0" t="n">
        <v>3482.31</v>
      </c>
      <c r="C343" s="0" t="n">
        <v>124017.9</v>
      </c>
      <c r="D343" s="0" t="n">
        <v>444.8</v>
      </c>
      <c r="E343" s="0" t="n">
        <v>2860.8</v>
      </c>
      <c r="F343" s="0" t="n">
        <v>1317679</v>
      </c>
      <c r="G343" s="0" t="n">
        <v>1828.58</v>
      </c>
      <c r="I343" s="0" t="n">
        <v>0.6194</v>
      </c>
      <c r="J343" s="0" t="n">
        <v>1.532</v>
      </c>
      <c r="K343" s="0" t="n">
        <v>4.75</v>
      </c>
      <c r="L343" s="0" t="n">
        <v>7</v>
      </c>
      <c r="M343" s="0" t="n">
        <v>6</v>
      </c>
      <c r="N343" s="0" t="n">
        <v>3.22</v>
      </c>
      <c r="O343" s="0" t="n">
        <v>1.29</v>
      </c>
      <c r="P343" s="0" t="n">
        <v>2.03</v>
      </c>
      <c r="R343" s="0" t="n">
        <f aca="false">1/I343</f>
        <v>1.61446561188247</v>
      </c>
      <c r="S343" s="0" t="n">
        <f aca="false">I343</f>
        <v>0.6194</v>
      </c>
      <c r="T343" s="0" t="n">
        <f aca="false">1/J343</f>
        <v>0.652741514360313</v>
      </c>
      <c r="U343" s="0" t="n">
        <f aca="false">J343</f>
        <v>1.532</v>
      </c>
      <c r="V343" s="0" t="n">
        <f aca="false">S343/U343</f>
        <v>0.404308093994778</v>
      </c>
      <c r="W343" s="0" t="n">
        <f aca="false">1/V343</f>
        <v>2.47336131740394</v>
      </c>
      <c r="X343" s="0" t="n">
        <f aca="false">R344-R343</f>
        <v>0.000521468220892274</v>
      </c>
      <c r="Y343" s="0" t="n">
        <f aca="false">S344-S343</f>
        <v>-0.000199999999999978</v>
      </c>
      <c r="Z343" s="0" t="n">
        <f aca="false">T344-T343</f>
        <v>-0.00423308375071541</v>
      </c>
      <c r="AA343" s="0" t="n">
        <f aca="false">U344-U343</f>
        <v>0.01</v>
      </c>
      <c r="AB343" s="0" t="n">
        <f aca="false">V344-V343</f>
        <v>-0.00275167376131502</v>
      </c>
      <c r="AC343" s="0" t="n">
        <f aca="false">W344-W343</f>
        <v>0.0169487601154406</v>
      </c>
      <c r="AD343" s="0" t="str">
        <f aca="false">INDEX($R$1:$W$1,MATCH(MAX(X343:AC343),X343:AC343,0))</f>
        <v>pound_to_SG</v>
      </c>
      <c r="AE343" s="0" t="n">
        <f aca="false">MATCH(MAX(X343:AC343),X343:AC343,0)</f>
        <v>6</v>
      </c>
      <c r="AF343" s="0" t="n">
        <f aca="false">IF(OR(AE343=1 , AE343=3),AF342+AG342*S343+AH342*U343,0)</f>
        <v>0</v>
      </c>
      <c r="AG343" s="0" t="n">
        <f aca="false">IF(OR(AE343=2 , AE343=5),AG342+AF342*R343+AH342*W343,0)</f>
        <v>0</v>
      </c>
      <c r="AH343" s="0" t="n">
        <f aca="false">IF(OR(AE343=4 , AE343=6),AH342+V343*AG342+AF342*T343,0)</f>
        <v>193807.970739528</v>
      </c>
      <c r="AI343" s="0" t="n">
        <f aca="false">AF343+AG343*I343+AH343*J343</f>
        <v>296913.811172957</v>
      </c>
    </row>
    <row r="344" customFormat="false" ht="12.8" hidden="false" customHeight="false" outlineLevel="0" collapsed="false">
      <c r="A344" s="0" t="n">
        <v>342</v>
      </c>
      <c r="B344" s="0" t="n">
        <v>3500.03</v>
      </c>
      <c r="C344" s="0" t="n">
        <v>121475.8</v>
      </c>
      <c r="D344" s="0" t="n">
        <v>447.57</v>
      </c>
      <c r="E344" s="0" t="n">
        <v>2819.7</v>
      </c>
      <c r="F344" s="0" t="n">
        <v>1295526</v>
      </c>
      <c r="G344" s="0" t="n">
        <v>1876.61</v>
      </c>
      <c r="I344" s="0" t="n">
        <v>0.6192</v>
      </c>
      <c r="J344" s="0" t="n">
        <v>1.542</v>
      </c>
      <c r="K344" s="0" t="n">
        <v>4.75</v>
      </c>
      <c r="L344" s="0" t="n">
        <v>7</v>
      </c>
      <c r="M344" s="0" t="n">
        <v>6</v>
      </c>
      <c r="N344" s="0" t="n">
        <v>3.22</v>
      </c>
      <c r="O344" s="0" t="n">
        <v>1.29</v>
      </c>
      <c r="P344" s="0" t="n">
        <v>2.03</v>
      </c>
      <c r="R344" s="0" t="n">
        <f aca="false">1/I344</f>
        <v>1.61498708010336</v>
      </c>
      <c r="S344" s="0" t="n">
        <f aca="false">I344</f>
        <v>0.6192</v>
      </c>
      <c r="T344" s="0" t="n">
        <f aca="false">1/J344</f>
        <v>0.648508430609598</v>
      </c>
      <c r="U344" s="0" t="n">
        <f aca="false">J344</f>
        <v>1.542</v>
      </c>
      <c r="V344" s="0" t="n">
        <f aca="false">S344/U344</f>
        <v>0.401556420233463</v>
      </c>
      <c r="W344" s="0" t="n">
        <f aca="false">1/V344</f>
        <v>2.49031007751938</v>
      </c>
      <c r="X344" s="0" t="n">
        <f aca="false">R345-R344</f>
        <v>-0.00804509070917625</v>
      </c>
      <c r="Y344" s="0" t="n">
        <f aca="false">S345-S344</f>
        <v>0.00309999999999999</v>
      </c>
      <c r="Z344" s="0" t="n">
        <f aca="false">T345-T344</f>
        <v>-0.00272218585661121</v>
      </c>
      <c r="AA344" s="0" t="n">
        <f aca="false">U345-U344</f>
        <v>0.00649999999999995</v>
      </c>
      <c r="AB344" s="0" t="n">
        <f aca="false">V345-V344</f>
        <v>0.000316359876320615</v>
      </c>
      <c r="AC344" s="0" t="n">
        <f aca="false">W345-W344</f>
        <v>-0.00196040694248767</v>
      </c>
      <c r="AD344" s="0" t="str">
        <f aca="false">INDEX($R$1:$W$1,MATCH(MAX(X344:AC344),X344:AC344,0))</f>
        <v>pound_to_D</v>
      </c>
      <c r="AE344" s="0" t="n">
        <f aca="false">MATCH(MAX(X344:AC344),X344:AC344,0)</f>
        <v>4</v>
      </c>
      <c r="AF344" s="0" t="n">
        <f aca="false">IF(OR(AE344=1 , AE344=3),AF343+AG343*S344+AH343*U344,0)</f>
        <v>0</v>
      </c>
      <c r="AG344" s="0" t="n">
        <f aca="false">IF(OR(AE344=2 , AE344=5),AG343+AF343*R344+AH343*W344,0)</f>
        <v>0</v>
      </c>
      <c r="AH344" s="0" t="n">
        <f aca="false">IF(OR(AE344=4 , AE344=6),AH343+V344*AG343+AF343*T344,0)</f>
        <v>193807.970739528</v>
      </c>
      <c r="AI344" s="0" t="n">
        <f aca="false">AF344+AG344*I344+AH344*J344</f>
        <v>298851.890880352</v>
      </c>
    </row>
    <row r="345" customFormat="false" ht="12.8" hidden="false" customHeight="false" outlineLevel="0" collapsed="false">
      <c r="A345" s="0" t="n">
        <v>343</v>
      </c>
      <c r="B345" s="0" t="n">
        <v>3540.16</v>
      </c>
      <c r="C345" s="0" t="n">
        <v>114301.3</v>
      </c>
      <c r="D345" s="0" t="n">
        <v>453.44</v>
      </c>
      <c r="E345" s="0" t="n">
        <v>2846.9</v>
      </c>
      <c r="F345" s="0" t="n">
        <v>1337703</v>
      </c>
      <c r="G345" s="0" t="n">
        <v>1868.64</v>
      </c>
      <c r="H345" s="0" t="n">
        <v>1885572</v>
      </c>
      <c r="I345" s="0" t="n">
        <v>0.6223</v>
      </c>
      <c r="J345" s="0" t="n">
        <v>1.5485</v>
      </c>
      <c r="K345" s="0" t="n">
        <v>4.75</v>
      </c>
      <c r="L345" s="0" t="n">
        <v>7</v>
      </c>
      <c r="M345" s="0" t="n">
        <v>6</v>
      </c>
      <c r="N345" s="0" t="n">
        <v>3.22</v>
      </c>
      <c r="O345" s="0" t="n">
        <v>1.29</v>
      </c>
      <c r="P345" s="0" t="n">
        <v>2.03</v>
      </c>
      <c r="R345" s="0" t="n">
        <f aca="false">1/I345</f>
        <v>1.60694198939418</v>
      </c>
      <c r="S345" s="0" t="n">
        <f aca="false">I345</f>
        <v>0.6223</v>
      </c>
      <c r="T345" s="0" t="n">
        <f aca="false">1/J345</f>
        <v>0.645786244752987</v>
      </c>
      <c r="U345" s="0" t="n">
        <f aca="false">J345</f>
        <v>1.5485</v>
      </c>
      <c r="V345" s="0" t="n">
        <f aca="false">S345/U345</f>
        <v>0.401872780109784</v>
      </c>
      <c r="W345" s="0" t="n">
        <f aca="false">1/V345</f>
        <v>2.48834967057689</v>
      </c>
      <c r="X345" s="0" t="n">
        <f aca="false">R346-R345</f>
        <v>-0.00642982550173721</v>
      </c>
      <c r="Y345" s="0" t="n">
        <f aca="false">S346-S345</f>
        <v>0.00249999999999995</v>
      </c>
      <c r="Z345" s="0" t="n">
        <f aca="false">T346-T345</f>
        <v>0.00335364489323198</v>
      </c>
      <c r="AA345" s="0" t="n">
        <f aca="false">U346-U345</f>
        <v>-0.00800000000000001</v>
      </c>
      <c r="AB345" s="0" t="n">
        <f aca="false">V346-V345</f>
        <v>0.00370982294117378</v>
      </c>
      <c r="AC345" s="0" t="n">
        <f aca="false">W346-W345</f>
        <v>-0.0227606821005795</v>
      </c>
      <c r="AD345" s="0" t="str">
        <f aca="false">INDEX($R$1:$W$1,MATCH(MAX(X345:AC345),X345:AC345,0))</f>
        <v>SG_to_pound</v>
      </c>
      <c r="AE345" s="0" t="n">
        <f aca="false">MATCH(MAX(X345:AC345),X345:AC345,0)</f>
        <v>5</v>
      </c>
      <c r="AF345" s="0" t="n">
        <f aca="false">IF(OR(AE345=1 , AE345=3),AF344+AG344*S345+AH344*U345,0)</f>
        <v>0</v>
      </c>
      <c r="AG345" s="0" t="n">
        <f aca="false">IF(OR(AE345=2 , AE345=5),AG344+AF344*R345+AH344*W345,0)</f>
        <v>482262.00014488</v>
      </c>
      <c r="AH345" s="0" t="n">
        <f aca="false">IF(OR(AE345=4 , AE345=6),AH344+V345*AG344+AF344*T345,0)</f>
        <v>0</v>
      </c>
      <c r="AI345" s="0" t="n">
        <f aca="false">AF345+AG345*I345+AH345*J345</f>
        <v>300111.642690159</v>
      </c>
    </row>
    <row r="346" customFormat="false" ht="12.8" hidden="false" customHeight="false" outlineLevel="0" collapsed="false">
      <c r="A346" s="0" t="n">
        <v>344</v>
      </c>
      <c r="B346" s="0" t="n">
        <v>3553.45</v>
      </c>
      <c r="C346" s="0" t="n">
        <v>80405.3</v>
      </c>
      <c r="D346" s="0" t="n">
        <v>453.85</v>
      </c>
      <c r="E346" s="0" t="n">
        <v>2863</v>
      </c>
      <c r="G346" s="0" t="n">
        <v>1890.31</v>
      </c>
      <c r="I346" s="0" t="n">
        <v>0.6248</v>
      </c>
      <c r="J346" s="0" t="n">
        <v>1.5405</v>
      </c>
      <c r="K346" s="0" t="n">
        <v>4.75</v>
      </c>
      <c r="L346" s="0" t="n">
        <v>7</v>
      </c>
      <c r="M346" s="0" t="n">
        <v>6</v>
      </c>
      <c r="N346" s="0" t="n">
        <v>3</v>
      </c>
      <c r="O346" s="0" t="n">
        <v>1.22</v>
      </c>
      <c r="P346" s="0" t="n">
        <v>2.14</v>
      </c>
      <c r="R346" s="0" t="n">
        <f aca="false">1/I346</f>
        <v>1.60051216389245</v>
      </c>
      <c r="S346" s="0" t="n">
        <f aca="false">I346</f>
        <v>0.6248</v>
      </c>
      <c r="T346" s="0" t="n">
        <f aca="false">1/J346</f>
        <v>0.649139889646219</v>
      </c>
      <c r="U346" s="0" t="n">
        <f aca="false">J346</f>
        <v>1.5405</v>
      </c>
      <c r="V346" s="0" t="n">
        <f aca="false">S346/U346</f>
        <v>0.405582603050958</v>
      </c>
      <c r="W346" s="0" t="n">
        <f aca="false">1/V346</f>
        <v>2.46558898847631</v>
      </c>
      <c r="X346" s="0" t="n">
        <f aca="false">R347-R346</f>
        <v>0.00953452746160366</v>
      </c>
      <c r="Y346" s="0" t="n">
        <f aca="false">S347-S346</f>
        <v>-0.00370000000000004</v>
      </c>
      <c r="Z346" s="0" t="n">
        <f aca="false">T347-T346</f>
        <v>0.0107083452597528</v>
      </c>
      <c r="AA346" s="0" t="n">
        <f aca="false">U347-U346</f>
        <v>-0.0249999999999999</v>
      </c>
      <c r="AB346" s="0" t="n">
        <f aca="false">V347-V346</f>
        <v>0.00424913564914142</v>
      </c>
      <c r="AC346" s="0" t="n">
        <f aca="false">W347-W346</f>
        <v>-0.0255632277292501</v>
      </c>
      <c r="AD346" s="0" t="str">
        <f aca="false">INDEX($R$1:$W$1,MATCH(MAX(X346:AC346),X346:AC346,0))</f>
        <v>D_to_pound</v>
      </c>
      <c r="AE346" s="0" t="n">
        <f aca="false">MATCH(MAX(X346:AC346),X346:AC346,0)</f>
        <v>3</v>
      </c>
      <c r="AF346" s="0" t="n">
        <f aca="false">IF(OR(AE346=1 , AE346=3),AF345+AG345*S346+AH345*U346,0)</f>
        <v>301317.297690521</v>
      </c>
      <c r="AG346" s="0" t="n">
        <f aca="false">IF(OR(AE346=2 , AE346=5),AG345+AF345*R346+AH345*W346,0)</f>
        <v>0</v>
      </c>
      <c r="AH346" s="0" t="n">
        <f aca="false">IF(OR(AE346=4 , AE346=6),AH345+V346*AG345+AF345*T346,0)</f>
        <v>0</v>
      </c>
      <c r="AI346" s="0" t="n">
        <f aca="false">AF346+AG346*I346+AH346*J346</f>
        <v>301317.297690521</v>
      </c>
    </row>
    <row r="347" customFormat="false" ht="12.8" hidden="false" customHeight="false" outlineLevel="0" collapsed="false">
      <c r="A347" s="0" t="n">
        <v>345</v>
      </c>
      <c r="B347" s="0" t="n">
        <v>3511.93</v>
      </c>
      <c r="C347" s="0" t="n">
        <v>92838.4</v>
      </c>
      <c r="D347" s="0" t="n">
        <v>445.78</v>
      </c>
      <c r="E347" s="0" t="n">
        <v>2866.9</v>
      </c>
      <c r="F347" s="0" t="n">
        <v>1155773</v>
      </c>
      <c r="G347" s="0" t="n">
        <v>1864.51</v>
      </c>
      <c r="I347" s="0" t="n">
        <v>0.6211</v>
      </c>
      <c r="J347" s="0" t="n">
        <v>1.5155</v>
      </c>
      <c r="K347" s="0" t="n">
        <v>4.75</v>
      </c>
      <c r="L347" s="0" t="n">
        <v>7</v>
      </c>
      <c r="M347" s="0" t="n">
        <v>6</v>
      </c>
      <c r="N347" s="0" t="n">
        <v>3</v>
      </c>
      <c r="O347" s="0" t="n">
        <v>1.22</v>
      </c>
      <c r="P347" s="0" t="n">
        <v>2.14</v>
      </c>
      <c r="R347" s="0" t="n">
        <f aca="false">1/I347</f>
        <v>1.61004669135405</v>
      </c>
      <c r="S347" s="0" t="n">
        <f aca="false">I347</f>
        <v>0.6211</v>
      </c>
      <c r="T347" s="0" t="n">
        <f aca="false">1/J347</f>
        <v>0.659848234905972</v>
      </c>
      <c r="U347" s="0" t="n">
        <f aca="false">J347</f>
        <v>1.5155</v>
      </c>
      <c r="V347" s="0" t="n">
        <f aca="false">S347/U347</f>
        <v>0.409831738700099</v>
      </c>
      <c r="W347" s="0" t="n">
        <f aca="false">1/V347</f>
        <v>2.44002576074706</v>
      </c>
      <c r="X347" s="0" t="n">
        <f aca="false">R348-R347</f>
        <v>0.0070296346485379</v>
      </c>
      <c r="Y347" s="0" t="n">
        <f aca="false">S348-S347</f>
        <v>-0.00269999999999992</v>
      </c>
      <c r="Z347" s="0" t="n">
        <f aca="false">T348-T347</f>
        <v>0.00615243109469443</v>
      </c>
      <c r="AA347" s="0" t="n">
        <f aca="false">U348-U347</f>
        <v>-0.014</v>
      </c>
      <c r="AB347" s="0" t="n">
        <f aca="false">V348-V347</f>
        <v>0.00202307315471295</v>
      </c>
      <c r="AC347" s="0" t="n">
        <f aca="false">W348-W347</f>
        <v>-0.0119856572541774</v>
      </c>
      <c r="AD347" s="0" t="str">
        <f aca="false">INDEX($R$1:$W$1,MATCH(MAX(X347:AC347),X347:AC347,0))</f>
        <v>D_to_SG</v>
      </c>
      <c r="AE347" s="0" t="n">
        <f aca="false">MATCH(MAX(X347:AC347),X347:AC347,0)</f>
        <v>1</v>
      </c>
      <c r="AF347" s="0" t="n">
        <f aca="false">IF(OR(AE347=1 , AE347=3),AF346+AG346*S347+AH346*U347,0)</f>
        <v>301317.297690521</v>
      </c>
      <c r="AG347" s="0" t="n">
        <f aca="false">IF(OR(AE347=2 , AE347=5),AG346+AF346*R347+AH346*W347,0)</f>
        <v>0</v>
      </c>
      <c r="AH347" s="0" t="n">
        <f aca="false">IF(OR(AE347=4 , AE347=6),AH346+V347*AG346+AF346*T347,0)</f>
        <v>0</v>
      </c>
      <c r="AI347" s="0" t="n">
        <f aca="false">AF347+AG347*I347+AH347*J347</f>
        <v>301317.297690521</v>
      </c>
    </row>
    <row r="348" customFormat="false" ht="12.8" hidden="false" customHeight="false" outlineLevel="0" collapsed="false">
      <c r="A348" s="0" t="n">
        <v>346</v>
      </c>
      <c r="B348" s="0" t="n">
        <v>3511.65</v>
      </c>
      <c r="C348" s="0" t="n">
        <v>108406.2</v>
      </c>
      <c r="D348" s="0" t="n">
        <v>447.43</v>
      </c>
      <c r="E348" s="0" t="n">
        <v>2883</v>
      </c>
      <c r="F348" s="0" t="n">
        <v>1184919</v>
      </c>
      <c r="G348" s="0" t="n">
        <v>1811.66</v>
      </c>
      <c r="H348" s="0" t="n">
        <v>1175589</v>
      </c>
      <c r="I348" s="0" t="n">
        <v>0.6184</v>
      </c>
      <c r="J348" s="0" t="n">
        <v>1.5015</v>
      </c>
      <c r="K348" s="0" t="n">
        <v>4.75</v>
      </c>
      <c r="L348" s="0" t="n">
        <v>7</v>
      </c>
      <c r="M348" s="0" t="n">
        <v>6</v>
      </c>
      <c r="N348" s="0" t="n">
        <v>3</v>
      </c>
      <c r="O348" s="0" t="n">
        <v>1.22</v>
      </c>
      <c r="P348" s="0" t="n">
        <v>2.14</v>
      </c>
      <c r="R348" s="0" t="n">
        <f aca="false">1/I348</f>
        <v>1.61707632600259</v>
      </c>
      <c r="S348" s="0" t="n">
        <f aca="false">I348</f>
        <v>0.6184</v>
      </c>
      <c r="T348" s="0" t="n">
        <f aca="false">1/J348</f>
        <v>0.666000666000666</v>
      </c>
      <c r="U348" s="0" t="n">
        <f aca="false">J348</f>
        <v>1.5015</v>
      </c>
      <c r="V348" s="0" t="n">
        <f aca="false">S348/U348</f>
        <v>0.411854811854812</v>
      </c>
      <c r="W348" s="0" t="n">
        <f aca="false">1/V348</f>
        <v>2.42804010349288</v>
      </c>
      <c r="X348" s="0" t="n">
        <f aca="false">R349-R348</f>
        <v>0.0131812546951631</v>
      </c>
      <c r="Y348" s="0" t="n">
        <f aca="false">S349-S348</f>
        <v>-0.005</v>
      </c>
      <c r="Z348" s="0" t="n">
        <f aca="false">T349-T348</f>
        <v>0.0131164817073136</v>
      </c>
      <c r="AA348" s="0" t="n">
        <f aca="false">U349-U348</f>
        <v>-0.0289999999999999</v>
      </c>
      <c r="AB348" s="0" t="n">
        <f aca="false">V349-V348</f>
        <v>0.00471564654926282</v>
      </c>
      <c r="AC348" s="0" t="n">
        <f aca="false">W349-W348</f>
        <v>-0.0274858159154472</v>
      </c>
      <c r="AD348" s="0" t="str">
        <f aca="false">INDEX($R$1:$W$1,MATCH(MAX(X348:AC348),X348:AC348,0))</f>
        <v>D_to_SG</v>
      </c>
      <c r="AE348" s="0" t="n">
        <f aca="false">MATCH(MAX(X348:AC348),X348:AC348,0)</f>
        <v>1</v>
      </c>
      <c r="AF348" s="0" t="n">
        <f aca="false">IF(OR(AE348=1 , AE348=3),AF347+AG347*S348+AH347*U348,0)</f>
        <v>301317.297690521</v>
      </c>
      <c r="AG348" s="0" t="n">
        <f aca="false">IF(OR(AE348=2 , AE348=5),AG347+AF347*R348+AH347*W348,0)</f>
        <v>0</v>
      </c>
      <c r="AH348" s="0" t="n">
        <f aca="false">IF(OR(AE348=4 , AE348=6),AH347+V348*AG347+AF347*T348,0)</f>
        <v>0</v>
      </c>
      <c r="AI348" s="0" t="n">
        <f aca="false">AF348+AG348*I348+AH348*J348</f>
        <v>301317.297690521</v>
      </c>
    </row>
    <row r="349" customFormat="false" ht="12.8" hidden="false" customHeight="false" outlineLevel="0" collapsed="false">
      <c r="A349" s="0" t="n">
        <v>347</v>
      </c>
      <c r="B349" s="0" t="n">
        <v>3466.81</v>
      </c>
      <c r="C349" s="0" t="n">
        <v>118220.7</v>
      </c>
      <c r="D349" s="0" t="n">
        <v>443.19</v>
      </c>
      <c r="E349" s="0" t="n">
        <v>2900.7</v>
      </c>
      <c r="F349" s="0" t="n">
        <v>1239104</v>
      </c>
      <c r="G349" s="0" t="n">
        <v>1791.11</v>
      </c>
      <c r="H349" s="0" t="n">
        <v>867985</v>
      </c>
      <c r="I349" s="0" t="n">
        <v>0.6134</v>
      </c>
      <c r="J349" s="0" t="n">
        <v>1.4725</v>
      </c>
      <c r="K349" s="0" t="n">
        <v>4.75</v>
      </c>
      <c r="L349" s="0" t="n">
        <v>7</v>
      </c>
      <c r="M349" s="0" t="n">
        <v>6</v>
      </c>
      <c r="N349" s="0" t="n">
        <v>3</v>
      </c>
      <c r="O349" s="0" t="n">
        <v>1.22</v>
      </c>
      <c r="P349" s="0" t="n">
        <v>2.14</v>
      </c>
      <c r="R349" s="0" t="n">
        <f aca="false">1/I349</f>
        <v>1.63025758069775</v>
      </c>
      <c r="S349" s="0" t="n">
        <f aca="false">I349</f>
        <v>0.6134</v>
      </c>
      <c r="T349" s="0" t="n">
        <f aca="false">1/J349</f>
        <v>0.67911714770798</v>
      </c>
      <c r="U349" s="0" t="n">
        <f aca="false">J349</f>
        <v>1.4725</v>
      </c>
      <c r="V349" s="0" t="n">
        <f aca="false">S349/U349</f>
        <v>0.416570458404075</v>
      </c>
      <c r="W349" s="0" t="n">
        <f aca="false">1/V349</f>
        <v>2.40055428757744</v>
      </c>
      <c r="X349" s="0" t="n">
        <f aca="false">R350-R349</f>
        <v>-0.00582613170489776</v>
      </c>
      <c r="Y349" s="0" t="n">
        <f aca="false">S350-S349</f>
        <v>0.00219999999999998</v>
      </c>
      <c r="Z349" s="0" t="n">
        <f aca="false">T350-T349</f>
        <v>-0.00865117385615255</v>
      </c>
      <c r="AA349" s="0" t="n">
        <f aca="false">U350-U349</f>
        <v>0.0189999999999999</v>
      </c>
      <c r="AB349" s="0" t="n">
        <f aca="false">V350-V349</f>
        <v>-0.00383160490088996</v>
      </c>
      <c r="AC349" s="0" t="n">
        <f aca="false">W350-W349</f>
        <v>0.0222852185954019</v>
      </c>
      <c r="AD349" s="0" t="str">
        <f aca="false">INDEX($R$1:$W$1,MATCH(MAX(X349:AC349),X349:AC349,0))</f>
        <v>pound_to_SG</v>
      </c>
      <c r="AE349" s="0" t="n">
        <f aca="false">MATCH(MAX(X349:AC349),X349:AC349,0)</f>
        <v>6</v>
      </c>
      <c r="AF349" s="0" t="n">
        <f aca="false">IF(OR(AE349=1 , AE349=3),AF348+AG348*S349+AH348*U349,0)</f>
        <v>0</v>
      </c>
      <c r="AG349" s="0" t="n">
        <f aca="false">IF(OR(AE349=2 , AE349=5),AG348+AF348*R349+AH348*W349,0)</f>
        <v>0</v>
      </c>
      <c r="AH349" s="0" t="n">
        <f aca="false">IF(OR(AE349=4 , AE349=6),AH348+V349*AG348+AF348*T349,0)</f>
        <v>204629.743762663</v>
      </c>
      <c r="AI349" s="0" t="n">
        <f aca="false">AF349+AG349*I349+AH349*J349</f>
        <v>301317.297690521</v>
      </c>
    </row>
    <row r="350" customFormat="false" ht="12.8" hidden="false" customHeight="false" outlineLevel="0" collapsed="false">
      <c r="A350" s="0" t="n">
        <v>348</v>
      </c>
      <c r="B350" s="0" t="n">
        <v>3516.08</v>
      </c>
      <c r="C350" s="0" t="n">
        <v>103514.3</v>
      </c>
      <c r="D350" s="0" t="n">
        <v>450.53</v>
      </c>
      <c r="E350" s="0" t="n">
        <v>2900</v>
      </c>
      <c r="F350" s="0" t="n">
        <v>1015822</v>
      </c>
      <c r="G350" s="0" t="n">
        <v>1802.78</v>
      </c>
      <c r="H350" s="0" t="n">
        <v>931009</v>
      </c>
      <c r="I350" s="0" t="n">
        <v>0.6156</v>
      </c>
      <c r="J350" s="0" t="n">
        <v>1.4915</v>
      </c>
      <c r="K350" s="0" t="n">
        <v>4.75</v>
      </c>
      <c r="L350" s="0" t="n">
        <v>7</v>
      </c>
      <c r="M350" s="0" t="n">
        <v>6</v>
      </c>
      <c r="N350" s="0" t="n">
        <v>3</v>
      </c>
      <c r="O350" s="0" t="n">
        <v>1.22</v>
      </c>
      <c r="P350" s="0" t="n">
        <v>2.14</v>
      </c>
      <c r="R350" s="0" t="n">
        <f aca="false">1/I350</f>
        <v>1.62443144899285</v>
      </c>
      <c r="S350" s="0" t="n">
        <f aca="false">I350</f>
        <v>0.6156</v>
      </c>
      <c r="T350" s="0" t="n">
        <f aca="false">1/J350</f>
        <v>0.670465973851827</v>
      </c>
      <c r="U350" s="0" t="n">
        <f aca="false">J350</f>
        <v>1.4915</v>
      </c>
      <c r="V350" s="0" t="n">
        <f aca="false">S350/U350</f>
        <v>0.412738853503185</v>
      </c>
      <c r="W350" s="0" t="n">
        <f aca="false">1/V350</f>
        <v>2.42283950617284</v>
      </c>
      <c r="X350" s="0" t="n">
        <f aca="false">R351-R350</f>
        <v>-0.00289747785615724</v>
      </c>
      <c r="Y350" s="0" t="n">
        <f aca="false">S351-S350</f>
        <v>0.00109999999999999</v>
      </c>
      <c r="Z350" s="0" t="n">
        <f aca="false">T351-T350</f>
        <v>-0.000449223433066637</v>
      </c>
      <c r="AA350" s="0" t="n">
        <f aca="false">U351-U350</f>
        <v>0.00100000000000011</v>
      </c>
      <c r="AB350" s="0" t="n">
        <f aca="false">V351-V350</f>
        <v>0.000460476480064809</v>
      </c>
      <c r="AC350" s="0" t="n">
        <f aca="false">W351-W350</f>
        <v>-0.00270005425132158</v>
      </c>
      <c r="AD350" s="0" t="str">
        <f aca="false">INDEX($R$1:$W$1,MATCH(MAX(X350:AC350),X350:AC350,0))</f>
        <v>SG_to_D</v>
      </c>
      <c r="AE350" s="0" t="n">
        <f aca="false">MATCH(MAX(X350:AC350),X350:AC350,0)</f>
        <v>2</v>
      </c>
      <c r="AF350" s="0" t="n">
        <f aca="false">IF(OR(AE350=1 , AE350=3),AF349+AG349*S350+AH349*U350,0)</f>
        <v>0</v>
      </c>
      <c r="AG350" s="0" t="n">
        <f aca="false">IF(OR(AE350=2 , AE350=5),AG349+AF349*R350+AH349*W350,0)</f>
        <v>495785.027326205</v>
      </c>
      <c r="AH350" s="0" t="n">
        <f aca="false">IF(OR(AE350=4 , AE350=6),AH349+V350*AG349+AF349*T350,0)</f>
        <v>0</v>
      </c>
      <c r="AI350" s="0" t="n">
        <f aca="false">AF350+AG350*I350+AH350*J350</f>
        <v>305205.262822012</v>
      </c>
    </row>
    <row r="351" customFormat="false" ht="12.8" hidden="false" customHeight="false" outlineLevel="0" collapsed="false">
      <c r="A351" s="0" t="n">
        <v>349</v>
      </c>
      <c r="B351" s="0" t="n">
        <v>3475.67</v>
      </c>
      <c r="C351" s="0" t="n">
        <v>84458.2</v>
      </c>
      <c r="D351" s="0" t="n">
        <v>442.83</v>
      </c>
      <c r="E351" s="0" t="n">
        <v>2848.3</v>
      </c>
      <c r="F351" s="0" t="n">
        <v>1104305</v>
      </c>
      <c r="G351" s="0" t="n">
        <v>1802.49</v>
      </c>
      <c r="H351" s="0" t="n">
        <v>579543</v>
      </c>
      <c r="I351" s="0" t="n">
        <v>0.6167</v>
      </c>
      <c r="J351" s="0" t="n">
        <v>1.4925</v>
      </c>
      <c r="K351" s="0" t="n">
        <v>4.75</v>
      </c>
      <c r="L351" s="0" t="n">
        <v>7</v>
      </c>
      <c r="M351" s="0" t="n">
        <v>6</v>
      </c>
      <c r="N351" s="0" t="n">
        <v>2.78</v>
      </c>
      <c r="O351" s="0" t="n">
        <v>1.37</v>
      </c>
      <c r="P351" s="0" t="n">
        <v>2.13</v>
      </c>
      <c r="R351" s="0" t="n">
        <f aca="false">1/I351</f>
        <v>1.6215339711367</v>
      </c>
      <c r="S351" s="0" t="n">
        <f aca="false">I351</f>
        <v>0.6167</v>
      </c>
      <c r="T351" s="0" t="n">
        <f aca="false">1/J351</f>
        <v>0.67001675041876</v>
      </c>
      <c r="U351" s="0" t="n">
        <f aca="false">J351</f>
        <v>1.4925</v>
      </c>
      <c r="V351" s="0" t="n">
        <f aca="false">S351/U351</f>
        <v>0.41319932998325</v>
      </c>
      <c r="W351" s="0" t="n">
        <f aca="false">1/V351</f>
        <v>2.42013945192152</v>
      </c>
      <c r="X351" s="0" t="n">
        <f aca="false">R352-R351</f>
        <v>0.00236989375450314</v>
      </c>
      <c r="Y351" s="0" t="n">
        <f aca="false">S352-S351</f>
        <v>-0.000900000000000012</v>
      </c>
      <c r="Z351" s="0" t="n">
        <f aca="false">T352-T351</f>
        <v>-0.00445934609263721</v>
      </c>
      <c r="AA351" s="0" t="n">
        <f aca="false">U352-U351</f>
        <v>0.00999999999999979</v>
      </c>
      <c r="AB351" s="0" t="n">
        <f aca="false">V352-V351</f>
        <v>-0.00334908039922288</v>
      </c>
      <c r="AC351" s="0" t="n">
        <f aca="false">W352-W351</f>
        <v>0.0197761050775078</v>
      </c>
      <c r="AD351" s="0" t="str">
        <f aca="false">INDEX($R$1:$W$1,MATCH(MAX(X351:AC351),X351:AC351,0))</f>
        <v>pound_to_SG</v>
      </c>
      <c r="AE351" s="0" t="n">
        <f aca="false">MATCH(MAX(X351:AC351),X351:AC351,0)</f>
        <v>6</v>
      </c>
      <c r="AF351" s="0" t="n">
        <f aca="false">IF(OR(AE351=1 , AE351=3),AF350+AG350*S351+AH350*U351,0)</f>
        <v>0</v>
      </c>
      <c r="AG351" s="0" t="n">
        <f aca="false">IF(OR(AE351=2 , AE351=5),AG350+AF350*R351+AH350*W351,0)</f>
        <v>0</v>
      </c>
      <c r="AH351" s="0" t="n">
        <f aca="false">IF(OR(AE351=4 , AE351=6),AH350+V351*AG350+AF350*T351,0)</f>
        <v>204858.041106915</v>
      </c>
      <c r="AI351" s="0" t="n">
        <f aca="false">AF351+AG351*I351+AH351*J351</f>
        <v>305750.62635207</v>
      </c>
    </row>
    <row r="352" customFormat="false" ht="12.8" hidden="false" customHeight="false" outlineLevel="0" collapsed="false">
      <c r="A352" s="0" t="n">
        <v>350</v>
      </c>
      <c r="B352" s="0" t="n">
        <v>3542.55</v>
      </c>
      <c r="C352" s="0" t="n">
        <v>117931.4</v>
      </c>
      <c r="D352" s="0" t="n">
        <v>450.08</v>
      </c>
      <c r="E352" s="0" t="n">
        <v>2832.3</v>
      </c>
      <c r="F352" s="0" t="n">
        <v>1190402</v>
      </c>
      <c r="G352" s="0" t="n">
        <v>1775.11</v>
      </c>
      <c r="H352" s="0" t="n">
        <v>500052</v>
      </c>
      <c r="I352" s="0" t="n">
        <v>0.6158</v>
      </c>
      <c r="J352" s="0" t="n">
        <v>1.5025</v>
      </c>
      <c r="K352" s="0" t="n">
        <v>4.75</v>
      </c>
      <c r="L352" s="0" t="n">
        <v>7</v>
      </c>
      <c r="M352" s="0" t="n">
        <v>6</v>
      </c>
      <c r="N352" s="0" t="n">
        <v>2.78</v>
      </c>
      <c r="O352" s="0" t="n">
        <v>1.37</v>
      </c>
      <c r="P352" s="0" t="n">
        <v>2.13</v>
      </c>
      <c r="R352" s="0" t="n">
        <f aca="false">1/I352</f>
        <v>1.6239038648912</v>
      </c>
      <c r="S352" s="0" t="n">
        <f aca="false">I352</f>
        <v>0.6158</v>
      </c>
      <c r="T352" s="0" t="n">
        <f aca="false">1/J352</f>
        <v>0.665557404326123</v>
      </c>
      <c r="U352" s="0" t="n">
        <f aca="false">J352</f>
        <v>1.5025</v>
      </c>
      <c r="V352" s="0" t="n">
        <f aca="false">S352/U352</f>
        <v>0.409850249584027</v>
      </c>
      <c r="W352" s="0" t="n">
        <f aca="false">1/V352</f>
        <v>2.43991555699903</v>
      </c>
      <c r="X352" s="0" t="n">
        <f aca="false">R353-R352</f>
        <v>-0.00735035697008613</v>
      </c>
      <c r="Y352" s="0" t="n">
        <f aca="false">S353-S352</f>
        <v>0.00280000000000002</v>
      </c>
      <c r="Z352" s="0" t="n">
        <f aca="false">T353-T352</f>
        <v>-0.00549139772546314</v>
      </c>
      <c r="AA352" s="0" t="n">
        <f aca="false">U353-U352</f>
        <v>0.0125000000000002</v>
      </c>
      <c r="AB352" s="0" t="n">
        <f aca="false">V353-V352</f>
        <v>-0.00153341790085837</v>
      </c>
      <c r="AC352" s="0" t="n">
        <f aca="false">W353-W352</f>
        <v>0.00916300750145949</v>
      </c>
      <c r="AD352" s="0" t="str">
        <f aca="false">INDEX($R$1:$W$1,MATCH(MAX(X352:AC352),X352:AC352,0))</f>
        <v>pound_to_D</v>
      </c>
      <c r="AE352" s="0" t="n">
        <f aca="false">MATCH(MAX(X352:AC352),X352:AC352,0)</f>
        <v>4</v>
      </c>
      <c r="AF352" s="0" t="n">
        <f aca="false">IF(OR(AE352=1 , AE352=3),AF351+AG351*S352+AH351*U352,0)</f>
        <v>0</v>
      </c>
      <c r="AG352" s="0" t="n">
        <f aca="false">IF(OR(AE352=2 , AE352=5),AG351+AF351*R352+AH351*W352,0)</f>
        <v>0</v>
      </c>
      <c r="AH352" s="0" t="n">
        <f aca="false">IF(OR(AE352=4 , AE352=6),AH351+V352*AG351+AF351*T352,0)</f>
        <v>204858.041106915</v>
      </c>
      <c r="AI352" s="0" t="n">
        <f aca="false">AF352+AG352*I352+AH352*J352</f>
        <v>307799.206763139</v>
      </c>
    </row>
    <row r="353" customFormat="false" ht="12.8" hidden="false" customHeight="false" outlineLevel="0" collapsed="false">
      <c r="A353" s="0" t="n">
        <v>351</v>
      </c>
      <c r="B353" s="0" t="n">
        <v>3555.4</v>
      </c>
      <c r="C353" s="0" t="n">
        <v>124849.8</v>
      </c>
      <c r="D353" s="0" t="n">
        <v>447.18</v>
      </c>
      <c r="E353" s="0" t="n">
        <v>2814.1</v>
      </c>
      <c r="F353" s="0" t="n">
        <v>1564737</v>
      </c>
      <c r="G353" s="0" t="n">
        <v>1805.67</v>
      </c>
      <c r="H353" s="0" t="n">
        <v>438575</v>
      </c>
      <c r="I353" s="0" t="n">
        <v>0.6186</v>
      </c>
      <c r="J353" s="0" t="n">
        <v>1.515</v>
      </c>
      <c r="K353" s="0" t="n">
        <v>4.75</v>
      </c>
      <c r="L353" s="0" t="n">
        <v>7</v>
      </c>
      <c r="M353" s="0" t="n">
        <v>6</v>
      </c>
      <c r="N353" s="0" t="n">
        <v>2.78</v>
      </c>
      <c r="O353" s="0" t="n">
        <v>1.37</v>
      </c>
      <c r="P353" s="0" t="n">
        <v>2.13</v>
      </c>
      <c r="R353" s="0" t="n">
        <f aca="false">1/I353</f>
        <v>1.61655350792111</v>
      </c>
      <c r="S353" s="0" t="n">
        <f aca="false">I353</f>
        <v>0.6186</v>
      </c>
      <c r="T353" s="0" t="n">
        <f aca="false">1/J353</f>
        <v>0.66006600660066</v>
      </c>
      <c r="U353" s="0" t="n">
        <f aca="false">J353</f>
        <v>1.515</v>
      </c>
      <c r="V353" s="0" t="n">
        <f aca="false">S353/U353</f>
        <v>0.408316831683168</v>
      </c>
      <c r="W353" s="0" t="n">
        <f aca="false">1/V353</f>
        <v>2.44907856450048</v>
      </c>
      <c r="X353" s="0" t="n">
        <f aca="false">R354-R353</f>
        <v>-0.0039103858440277</v>
      </c>
      <c r="Y353" s="0" t="n">
        <f aca="false">S354-S353</f>
        <v>0.00149999999999995</v>
      </c>
      <c r="Z353" s="0" t="n">
        <f aca="false">T354-T353</f>
        <v>0.00883031446957405</v>
      </c>
      <c r="AA353" s="0" t="n">
        <f aca="false">U354-U353</f>
        <v>-0.02</v>
      </c>
      <c r="AB353" s="0" t="n">
        <f aca="false">V354-V353</f>
        <v>0.00646577701248385</v>
      </c>
      <c r="AC353" s="0" t="n">
        <f aca="false">W354-W353</f>
        <v>-0.038177096995244</v>
      </c>
      <c r="AD353" s="0" t="str">
        <f aca="false">INDEX($R$1:$W$1,MATCH(MAX(X353:AC353),X353:AC353,0))</f>
        <v>D_to_pound</v>
      </c>
      <c r="AE353" s="0" t="n">
        <f aca="false">MATCH(MAX(X353:AC353),X353:AC353,0)</f>
        <v>3</v>
      </c>
      <c r="AF353" s="0" t="n">
        <f aca="false">IF(OR(AE353=1 , AE353=3),AF352+AG352*S353+AH352*U353,0)</f>
        <v>310359.932276976</v>
      </c>
      <c r="AG353" s="0" t="n">
        <f aca="false">IF(OR(AE353=2 , AE353=5),AG352+AF352*R353+AH352*W353,0)</f>
        <v>0</v>
      </c>
      <c r="AH353" s="0" t="n">
        <f aca="false">IF(OR(AE353=4 , AE353=6),AH352+V353*AG352+AF352*T353,0)</f>
        <v>0</v>
      </c>
      <c r="AI353" s="0" t="n">
        <f aca="false">AF353+AG353*I353+AH353*J353</f>
        <v>310359.932276976</v>
      </c>
    </row>
    <row r="354" customFormat="false" ht="12.8" hidden="false" customHeight="false" outlineLevel="0" collapsed="false">
      <c r="A354" s="0" t="n">
        <v>352</v>
      </c>
      <c r="B354" s="0" t="n">
        <v>3553.45</v>
      </c>
      <c r="C354" s="0" t="n">
        <v>122503.8</v>
      </c>
      <c r="D354" s="0" t="n">
        <v>447.19</v>
      </c>
      <c r="E354" s="0" t="n">
        <v>2884.2</v>
      </c>
      <c r="F354" s="0" t="n">
        <v>1344888</v>
      </c>
      <c r="G354" s="0" t="n">
        <v>1794.21</v>
      </c>
      <c r="H354" s="0" t="n">
        <v>806462</v>
      </c>
      <c r="I354" s="0" t="n">
        <v>0.6201</v>
      </c>
      <c r="J354" s="0" t="n">
        <v>1.495</v>
      </c>
      <c r="K354" s="0" t="n">
        <v>4.75</v>
      </c>
      <c r="L354" s="0" t="n">
        <v>7</v>
      </c>
      <c r="M354" s="0" t="n">
        <v>6</v>
      </c>
      <c r="N354" s="0" t="n">
        <v>2.78</v>
      </c>
      <c r="O354" s="0" t="n">
        <v>1.37</v>
      </c>
      <c r="P354" s="0" t="n">
        <v>2.13</v>
      </c>
      <c r="R354" s="0" t="n">
        <f aca="false">1/I354</f>
        <v>1.61264312207708</v>
      </c>
      <c r="S354" s="0" t="n">
        <f aca="false">I354</f>
        <v>0.6201</v>
      </c>
      <c r="T354" s="0" t="n">
        <f aca="false">1/J354</f>
        <v>0.668896321070234</v>
      </c>
      <c r="U354" s="0" t="n">
        <f aca="false">J354</f>
        <v>1.495</v>
      </c>
      <c r="V354" s="0" t="n">
        <f aca="false">S354/U354</f>
        <v>0.414782608695652</v>
      </c>
      <c r="W354" s="0" t="n">
        <f aca="false">1/V354</f>
        <v>2.41090146750524</v>
      </c>
      <c r="X354" s="0" t="n">
        <f aca="false">R355-R354</f>
        <v>0.0039103858440277</v>
      </c>
      <c r="Y354" s="0" t="n">
        <f aca="false">S355-S354</f>
        <v>-0.00149999999999995</v>
      </c>
      <c r="Z354" s="0" t="n">
        <f aca="false">T355-T354</f>
        <v>-0.00200735808257158</v>
      </c>
      <c r="AA354" s="0" t="n">
        <f aca="false">U355-U354</f>
        <v>0.00449999999999995</v>
      </c>
      <c r="AB354" s="0" t="n">
        <f aca="false">V355-V354</f>
        <v>-0.00224509619148405</v>
      </c>
      <c r="AC354" s="0" t="n">
        <f aca="false">W355-W354</f>
        <v>0.0131205176224665</v>
      </c>
      <c r="AD354" s="0" t="str">
        <f aca="false">INDEX($R$1:$W$1,MATCH(MAX(X354:AC354),X354:AC354,0))</f>
        <v>pound_to_SG</v>
      </c>
      <c r="AE354" s="0" t="n">
        <f aca="false">MATCH(MAX(X354:AC354),X354:AC354,0)</f>
        <v>6</v>
      </c>
      <c r="AF354" s="0" t="n">
        <f aca="false">IF(OR(AE354=1 , AE354=3),AF353+AG353*S354+AH353*U354,0)</f>
        <v>0</v>
      </c>
      <c r="AG354" s="0" t="n">
        <f aca="false">IF(OR(AE354=2 , AE354=5),AG353+AF353*R354+AH353*W354,0)</f>
        <v>0</v>
      </c>
      <c r="AH354" s="0" t="n">
        <f aca="false">IF(OR(AE354=4 , AE354=6),AH353+V354*AG353+AF353*T354,0)</f>
        <v>207598.616907676</v>
      </c>
      <c r="AI354" s="0" t="n">
        <f aca="false">AF354+AG354*I354+AH354*J354</f>
        <v>310359.932276976</v>
      </c>
    </row>
    <row r="355" customFormat="false" ht="12.8" hidden="false" customHeight="false" outlineLevel="0" collapsed="false">
      <c r="A355" s="0" t="n">
        <v>353</v>
      </c>
      <c r="B355" s="0" t="n">
        <v>3552.05</v>
      </c>
      <c r="C355" s="0" t="n">
        <v>120695</v>
      </c>
      <c r="D355" s="0" t="n">
        <v>448.54</v>
      </c>
      <c r="E355" s="0" t="n">
        <v>2941.3</v>
      </c>
      <c r="F355" s="0" t="n">
        <v>1469536</v>
      </c>
      <c r="G355" s="0" t="n">
        <v>1859.08</v>
      </c>
      <c r="H355" s="0" t="n">
        <v>591844</v>
      </c>
      <c r="I355" s="0" t="n">
        <v>0.6186</v>
      </c>
      <c r="J355" s="0" t="n">
        <v>1.4995</v>
      </c>
      <c r="K355" s="0" t="n">
        <v>4.75</v>
      </c>
      <c r="L355" s="0" t="n">
        <v>7</v>
      </c>
      <c r="M355" s="0" t="n">
        <v>6</v>
      </c>
      <c r="N355" s="0" t="n">
        <v>2.77</v>
      </c>
      <c r="O355" s="0" t="n">
        <v>1.73</v>
      </c>
      <c r="P355" s="0" t="n">
        <v>2.23</v>
      </c>
      <c r="R355" s="0" t="n">
        <f aca="false">1/I355</f>
        <v>1.61655350792111</v>
      </c>
      <c r="S355" s="0" t="n">
        <f aca="false">I355</f>
        <v>0.6186</v>
      </c>
      <c r="T355" s="0" t="n">
        <f aca="false">1/J355</f>
        <v>0.666888962987663</v>
      </c>
      <c r="U355" s="0" t="n">
        <f aca="false">J355</f>
        <v>1.4995</v>
      </c>
      <c r="V355" s="0" t="n">
        <f aca="false">S355/U355</f>
        <v>0.412537512504168</v>
      </c>
      <c r="W355" s="0" t="n">
        <f aca="false">1/V355</f>
        <v>2.42402198512771</v>
      </c>
      <c r="X355" s="0" t="n">
        <f aca="false">R356-R355</f>
        <v>-0.00728411622494241</v>
      </c>
      <c r="Y355" s="0" t="n">
        <f aca="false">S356-S355</f>
        <v>0.00280000000000002</v>
      </c>
      <c r="Z355" s="0" t="n">
        <f aca="false">T356-T355</f>
        <v>0.0131518394604844</v>
      </c>
      <c r="AA355" s="0" t="n">
        <f aca="false">U356-U355</f>
        <v>-0.0290000000000001</v>
      </c>
      <c r="AB355" s="0" t="n">
        <f aca="false">V356-V355</f>
        <v>0.0100398421371105</v>
      </c>
      <c r="AC355" s="0" t="n">
        <f aca="false">W356-W355</f>
        <v>-0.0575913446384901</v>
      </c>
      <c r="AD355" s="0" t="str">
        <f aca="false">INDEX($R$1:$W$1,MATCH(MAX(X355:AC355),X355:AC355,0))</f>
        <v>D_to_pound</v>
      </c>
      <c r="AE355" s="0" t="n">
        <f aca="false">MATCH(MAX(X355:AC355),X355:AC355,0)</f>
        <v>3</v>
      </c>
      <c r="AF355" s="0" t="n">
        <f aca="false">IF(OR(AE355=1 , AE355=3),AF354+AG354*S355+AH354*U355,0)</f>
        <v>311294.126053061</v>
      </c>
      <c r="AG355" s="0" t="n">
        <f aca="false">IF(OR(AE355=2 , AE355=5),AG354+AF354*R355+AH354*W355,0)</f>
        <v>0</v>
      </c>
      <c r="AH355" s="0" t="n">
        <f aca="false">IF(OR(AE355=4 , AE355=6),AH354+V355*AG354+AF354*T355,0)</f>
        <v>0</v>
      </c>
      <c r="AI355" s="0" t="n">
        <f aca="false">AF355+AG355*I355+AH355*J355</f>
        <v>311294.126053061</v>
      </c>
    </row>
    <row r="356" customFormat="false" ht="12.8" hidden="false" customHeight="false" outlineLevel="0" collapsed="false">
      <c r="A356" s="0" t="n">
        <v>354</v>
      </c>
      <c r="B356" s="0" t="n">
        <v>3583.35</v>
      </c>
      <c r="C356" s="0" t="n">
        <v>107160.9</v>
      </c>
      <c r="D356" s="0" t="n">
        <v>450.46</v>
      </c>
      <c r="E356" s="0" t="n">
        <v>3006.1</v>
      </c>
      <c r="F356" s="0" t="n">
        <v>1410478</v>
      </c>
      <c r="G356" s="0" t="n">
        <v>1901.1</v>
      </c>
      <c r="I356" s="0" t="n">
        <v>0.6214</v>
      </c>
      <c r="J356" s="0" t="n">
        <v>1.4705</v>
      </c>
      <c r="K356" s="0" t="n">
        <v>4.75</v>
      </c>
      <c r="L356" s="0" t="n">
        <v>7</v>
      </c>
      <c r="M356" s="0" t="n">
        <v>6</v>
      </c>
      <c r="N356" s="0" t="n">
        <v>2.77</v>
      </c>
      <c r="O356" s="0" t="n">
        <v>1.73</v>
      </c>
      <c r="P356" s="0" t="n">
        <v>2.23</v>
      </c>
      <c r="R356" s="0" t="n">
        <f aca="false">1/I356</f>
        <v>1.60926939169617</v>
      </c>
      <c r="S356" s="0" t="n">
        <f aca="false">I356</f>
        <v>0.6214</v>
      </c>
      <c r="T356" s="0" t="n">
        <f aca="false">1/J356</f>
        <v>0.680040802448147</v>
      </c>
      <c r="U356" s="0" t="n">
        <f aca="false">J356</f>
        <v>1.4705</v>
      </c>
      <c r="V356" s="0" t="n">
        <f aca="false">S356/U356</f>
        <v>0.422577354641279</v>
      </c>
      <c r="W356" s="0" t="n">
        <f aca="false">1/V356</f>
        <v>2.36643064048922</v>
      </c>
      <c r="X356" s="0" t="n">
        <f aca="false">R357-R356</f>
        <v>-0.00387526743866462</v>
      </c>
      <c r="Y356" s="0" t="n">
        <f aca="false">S357-S356</f>
        <v>0.00149999999999995</v>
      </c>
      <c r="Z356" s="0" t="n">
        <f aca="false">T357-T356</f>
        <v>-0.0206276801270128</v>
      </c>
      <c r="AA356" s="0" t="n">
        <f aca="false">U357-U356</f>
        <v>0.0460000000000003</v>
      </c>
      <c r="AB356" s="0" t="n">
        <f aca="false">V357-V356</f>
        <v>-0.0118289207474441</v>
      </c>
      <c r="AC356" s="0" t="n">
        <f aca="false">W357-W356</f>
        <v>0.0681495489472894</v>
      </c>
      <c r="AD356" s="0" t="str">
        <f aca="false">INDEX($R$1:$W$1,MATCH(MAX(X356:AC356),X356:AC356,0))</f>
        <v>pound_to_SG</v>
      </c>
      <c r="AE356" s="0" t="n">
        <f aca="false">MATCH(MAX(X356:AC356),X356:AC356,0)</f>
        <v>6</v>
      </c>
      <c r="AF356" s="0" t="n">
        <f aca="false">IF(OR(AE356=1 , AE356=3),AF355+AG355*S356+AH355*U356,0)</f>
        <v>0</v>
      </c>
      <c r="AG356" s="0" t="n">
        <f aca="false">IF(OR(AE356=2 , AE356=5),AG355+AF355*R356+AH355*W356,0)</f>
        <v>0</v>
      </c>
      <c r="AH356" s="0" t="n">
        <f aca="false">IF(OR(AE356=4 , AE356=6),AH355+V356*AG355+AF355*T356,0)</f>
        <v>211692.707278518</v>
      </c>
      <c r="AI356" s="0" t="n">
        <f aca="false">AF356+AG356*I356+AH356*J356</f>
        <v>311294.126053061</v>
      </c>
    </row>
    <row r="357" customFormat="false" ht="12.8" hidden="false" customHeight="false" outlineLevel="0" collapsed="false">
      <c r="A357" s="0" t="n">
        <v>355</v>
      </c>
      <c r="B357" s="0" t="n">
        <v>3604.86</v>
      </c>
      <c r="C357" s="0" t="n">
        <v>126459</v>
      </c>
      <c r="D357" s="0" t="n">
        <v>456.04</v>
      </c>
      <c r="E357" s="0" t="n">
        <v>3073.6</v>
      </c>
      <c r="F357" s="0" t="n">
        <v>1516723</v>
      </c>
      <c r="G357" s="0" t="n">
        <v>1951.4</v>
      </c>
      <c r="H357" s="0" t="n">
        <v>636546</v>
      </c>
      <c r="I357" s="0" t="n">
        <v>0.6229</v>
      </c>
      <c r="J357" s="0" t="n">
        <v>1.5165</v>
      </c>
      <c r="K357" s="0" t="n">
        <v>4.75</v>
      </c>
      <c r="L357" s="0" t="n">
        <v>7</v>
      </c>
      <c r="M357" s="0" t="n">
        <v>6</v>
      </c>
      <c r="N357" s="0" t="n">
        <v>2.77</v>
      </c>
      <c r="O357" s="0" t="n">
        <v>1.73</v>
      </c>
      <c r="P357" s="0" t="n">
        <v>2.23</v>
      </c>
      <c r="R357" s="0" t="n">
        <f aca="false">1/I357</f>
        <v>1.60539412425751</v>
      </c>
      <c r="S357" s="0" t="n">
        <f aca="false">I357</f>
        <v>0.6229</v>
      </c>
      <c r="T357" s="0" t="n">
        <f aca="false">1/J357</f>
        <v>0.659413122321134</v>
      </c>
      <c r="U357" s="0" t="n">
        <f aca="false">J357</f>
        <v>1.5165</v>
      </c>
      <c r="V357" s="0" t="n">
        <f aca="false">S357/U357</f>
        <v>0.410748433893834</v>
      </c>
      <c r="W357" s="0" t="n">
        <f aca="false">1/V357</f>
        <v>2.43458018943651</v>
      </c>
      <c r="X357" s="0" t="n">
        <f aca="false">R358-R357</f>
        <v>0.00309871794934691</v>
      </c>
      <c r="Y357" s="0" t="n">
        <f aca="false">S358-S357</f>
        <v>-0.00119999999999998</v>
      </c>
      <c r="Z357" s="0" t="n">
        <f aca="false">T358-T357</f>
        <v>0.016034361636988</v>
      </c>
      <c r="AA357" s="0" t="n">
        <f aca="false">U358-U357</f>
        <v>-0.036</v>
      </c>
      <c r="AB357" s="0" t="n">
        <f aca="false">V358-V357</f>
        <v>0.00917726688293019</v>
      </c>
      <c r="AC357" s="0" t="n">
        <f aca="false">W358-W357</f>
        <v>-0.0532065365492622</v>
      </c>
      <c r="AD357" s="0" t="str">
        <f aca="false">INDEX($R$1:$W$1,MATCH(MAX(X357:AC357),X357:AC357,0))</f>
        <v>D_to_pound</v>
      </c>
      <c r="AE357" s="0" t="n">
        <f aca="false">MATCH(MAX(X357:AC357),X357:AC357,0)</f>
        <v>3</v>
      </c>
      <c r="AF357" s="0" t="n">
        <f aca="false">IF(OR(AE357=1 , AE357=3),AF356+AG356*S357+AH356*U357,0)</f>
        <v>321031.990587872</v>
      </c>
      <c r="AG357" s="0" t="n">
        <f aca="false">IF(OR(AE357=2 , AE357=5),AG356+AF356*R357+AH356*W357,0)</f>
        <v>0</v>
      </c>
      <c r="AH357" s="0" t="n">
        <f aca="false">IF(OR(AE357=4 , AE357=6),AH356+V357*AG356+AF356*T357,0)</f>
        <v>0</v>
      </c>
      <c r="AI357" s="0" t="n">
        <f aca="false">AF357+AG357*I357+AH357*J357</f>
        <v>321031.990587872</v>
      </c>
    </row>
    <row r="358" customFormat="false" ht="12.8" hidden="false" customHeight="false" outlineLevel="0" collapsed="false">
      <c r="A358" s="0" t="n">
        <v>356</v>
      </c>
      <c r="B358" s="0" t="n">
        <v>3652.09</v>
      </c>
      <c r="C358" s="0" t="n">
        <v>142436.3</v>
      </c>
      <c r="D358" s="0" t="n">
        <v>460.13</v>
      </c>
      <c r="E358" s="0" t="n">
        <v>3079.2</v>
      </c>
      <c r="F358" s="0" t="n">
        <v>1335519</v>
      </c>
      <c r="G358" s="0" t="n">
        <v>1976.09</v>
      </c>
      <c r="H358" s="0" t="n">
        <v>1114200</v>
      </c>
      <c r="I358" s="0" t="n">
        <v>0.6217</v>
      </c>
      <c r="J358" s="0" t="n">
        <v>1.4805</v>
      </c>
      <c r="K358" s="0" t="n">
        <v>4.75</v>
      </c>
      <c r="L358" s="0" t="n">
        <v>7</v>
      </c>
      <c r="M358" s="0" t="n">
        <v>6</v>
      </c>
      <c r="N358" s="0" t="n">
        <v>2.77</v>
      </c>
      <c r="O358" s="0" t="n">
        <v>1.73</v>
      </c>
      <c r="P358" s="0" t="n">
        <v>2.23</v>
      </c>
      <c r="R358" s="0" t="n">
        <f aca="false">1/I358</f>
        <v>1.60849284220685</v>
      </c>
      <c r="S358" s="0" t="n">
        <f aca="false">I358</f>
        <v>0.6217</v>
      </c>
      <c r="T358" s="0" t="n">
        <f aca="false">1/J358</f>
        <v>0.675447483958122</v>
      </c>
      <c r="U358" s="0" t="n">
        <f aca="false">J358</f>
        <v>1.4805</v>
      </c>
      <c r="V358" s="0" t="n">
        <f aca="false">S358/U358</f>
        <v>0.419925700776765</v>
      </c>
      <c r="W358" s="0" t="n">
        <f aca="false">1/V358</f>
        <v>2.38137365288724</v>
      </c>
      <c r="X358" s="0" t="n">
        <f aca="false">R359-R358</f>
        <v>-0.00309871794934691</v>
      </c>
      <c r="Y358" s="0" t="n">
        <f aca="false">S359-S358</f>
        <v>0.00119999999999998</v>
      </c>
      <c r="Z358" s="0" t="n">
        <f aca="false">T359-T358</f>
        <v>-0.0105538669368456</v>
      </c>
      <c r="AA358" s="0" t="n">
        <f aca="false">U359-U358</f>
        <v>0.0234999999999999</v>
      </c>
      <c r="AB358" s="0" t="n">
        <f aca="false">V359-V358</f>
        <v>-0.00576346673421141</v>
      </c>
      <c r="AC358" s="0" t="n">
        <f aca="false">W359-W358</f>
        <v>0.0331391099960432</v>
      </c>
      <c r="AD358" s="0" t="str">
        <f aca="false">INDEX($R$1:$W$1,MATCH(MAX(X358:AC358),X358:AC358,0))</f>
        <v>pound_to_SG</v>
      </c>
      <c r="AE358" s="0" t="n">
        <f aca="false">MATCH(MAX(X358:AC358),X358:AC358,0)</f>
        <v>6</v>
      </c>
      <c r="AF358" s="0" t="n">
        <f aca="false">IF(OR(AE358=1 , AE358=3),AF357+AG357*S358+AH357*U358,0)</f>
        <v>0</v>
      </c>
      <c r="AG358" s="0" t="n">
        <f aca="false">IF(OR(AE358=2 , AE358=5),AG357+AF357*R358+AH357*W358,0)</f>
        <v>0</v>
      </c>
      <c r="AH358" s="0" t="n">
        <f aca="false">IF(OR(AE358=4 , AE358=6),AH357+V358*AG357+AF357*T358,0)</f>
        <v>216840.250312646</v>
      </c>
      <c r="AI358" s="0" t="n">
        <f aca="false">AF358+AG358*I358+AH358*J358</f>
        <v>321031.990587872</v>
      </c>
    </row>
    <row r="359" customFormat="false" ht="12.8" hidden="false" customHeight="false" outlineLevel="0" collapsed="false">
      <c r="A359" s="0" t="n">
        <v>357</v>
      </c>
      <c r="B359" s="0" t="n">
        <v>3645.1</v>
      </c>
      <c r="C359" s="0" t="n">
        <v>105145.8</v>
      </c>
      <c r="D359" s="0" t="n">
        <v>463.15</v>
      </c>
      <c r="E359" s="0" t="n">
        <v>3085</v>
      </c>
      <c r="G359" s="0" t="n">
        <v>2012.78</v>
      </c>
      <c r="H359" s="0" t="n">
        <v>1592816</v>
      </c>
      <c r="I359" s="0" t="n">
        <v>0.6229</v>
      </c>
      <c r="J359" s="0" t="n">
        <v>1.504</v>
      </c>
      <c r="K359" s="0" t="n">
        <v>4.75</v>
      </c>
      <c r="L359" s="0" t="n">
        <v>7</v>
      </c>
      <c r="M359" s="0" t="n">
        <v>6</v>
      </c>
      <c r="N359" s="0" t="n">
        <v>2.69</v>
      </c>
      <c r="O359" s="0" t="n">
        <v>1.79</v>
      </c>
      <c r="P359" s="0" t="n">
        <v>2.13</v>
      </c>
      <c r="R359" s="0" t="n">
        <f aca="false">1/I359</f>
        <v>1.60539412425751</v>
      </c>
      <c r="S359" s="0" t="n">
        <f aca="false">I359</f>
        <v>0.6229</v>
      </c>
      <c r="T359" s="0" t="n">
        <f aca="false">1/J359</f>
        <v>0.664893617021277</v>
      </c>
      <c r="U359" s="0" t="n">
        <f aca="false">J359</f>
        <v>1.504</v>
      </c>
      <c r="V359" s="0" t="n">
        <f aca="false">S359/U359</f>
        <v>0.414162234042553</v>
      </c>
      <c r="W359" s="0" t="n">
        <f aca="false">1/V359</f>
        <v>2.41451276288329</v>
      </c>
      <c r="X359" s="0" t="n">
        <f aca="false">R360-R359</f>
        <v>-0.00283002169340252</v>
      </c>
      <c r="Y359" s="0" t="n">
        <f aca="false">S360-S359</f>
        <v>0.00109999999999999</v>
      </c>
      <c r="Z359" s="0" t="n">
        <f aca="false">T360-T359</f>
        <v>-0.0161748366125838</v>
      </c>
      <c r="AA359" s="0" t="n">
        <f aca="false">U360-U359</f>
        <v>0.0375000000000001</v>
      </c>
      <c r="AB359" s="0" t="n">
        <f aca="false">V360-V359</f>
        <v>-0.00936171506752892</v>
      </c>
      <c r="AC359" s="0" t="n">
        <f aca="false">W360-W359</f>
        <v>0.0558398012192765</v>
      </c>
      <c r="AD359" s="0" t="str">
        <f aca="false">INDEX($R$1:$W$1,MATCH(MAX(X359:AC359),X359:AC359,0))</f>
        <v>pound_to_SG</v>
      </c>
      <c r="AE359" s="0" t="n">
        <f aca="false">MATCH(MAX(X359:AC359),X359:AC359,0)</f>
        <v>6</v>
      </c>
      <c r="AF359" s="0" t="n">
        <f aca="false">IF(OR(AE359=1 , AE359=3),AF358+AG358*S359+AH358*U359,0)</f>
        <v>0</v>
      </c>
      <c r="AG359" s="0" t="n">
        <f aca="false">IF(OR(AE359=2 , AE359=5),AG358+AF358*R359+AH358*W359,0)</f>
        <v>0</v>
      </c>
      <c r="AH359" s="0" t="n">
        <f aca="false">IF(OR(AE359=4 , AE359=6),AH358+V359*AG358+AF358*T359,0)</f>
        <v>216840.250312646</v>
      </c>
      <c r="AI359" s="0" t="n">
        <f aca="false">AF359+AG359*I359+AH359*J359</f>
        <v>326127.736470219</v>
      </c>
    </row>
    <row r="360" customFormat="false" ht="12.8" hidden="false" customHeight="false" outlineLevel="0" collapsed="false">
      <c r="A360" s="0" t="n">
        <v>358</v>
      </c>
      <c r="B360" s="0" t="n">
        <v>3588.93</v>
      </c>
      <c r="C360" s="0" t="n">
        <v>82619.7</v>
      </c>
      <c r="D360" s="0" t="n">
        <v>456.65</v>
      </c>
      <c r="E360" s="0" t="n">
        <v>3035.4</v>
      </c>
      <c r="F360" s="0" t="n">
        <v>1175279</v>
      </c>
      <c r="G360" s="0" t="n">
        <v>2028.96</v>
      </c>
      <c r="H360" s="0" t="n">
        <v>1816850</v>
      </c>
      <c r="I360" s="0" t="n">
        <v>0.624</v>
      </c>
      <c r="J360" s="0" t="n">
        <v>1.5415</v>
      </c>
      <c r="K360" s="0" t="n">
        <v>4.75</v>
      </c>
      <c r="L360" s="0" t="n">
        <v>7</v>
      </c>
      <c r="M360" s="0" t="n">
        <v>6</v>
      </c>
      <c r="N360" s="0" t="n">
        <v>2.69</v>
      </c>
      <c r="O360" s="0" t="n">
        <v>1.79</v>
      </c>
      <c r="P360" s="0" t="n">
        <v>2.13</v>
      </c>
      <c r="R360" s="0" t="n">
        <f aca="false">1/I360</f>
        <v>1.6025641025641</v>
      </c>
      <c r="S360" s="0" t="n">
        <f aca="false">I360</f>
        <v>0.624</v>
      </c>
      <c r="T360" s="0" t="n">
        <f aca="false">1/J360</f>
        <v>0.648718780408693</v>
      </c>
      <c r="U360" s="0" t="n">
        <f aca="false">J360</f>
        <v>1.5415</v>
      </c>
      <c r="V360" s="0" t="n">
        <f aca="false">S360/U360</f>
        <v>0.404800518975024</v>
      </c>
      <c r="W360" s="0" t="n">
        <f aca="false">1/V360</f>
        <v>2.47035256410256</v>
      </c>
      <c r="X360" s="0" t="n">
        <f aca="false">R361-R360</f>
        <v>-0.00460948447525644</v>
      </c>
      <c r="Y360" s="0" t="n">
        <f aca="false">S361-S360</f>
        <v>0.00180000000000002</v>
      </c>
      <c r="Z360" s="0" t="n">
        <f aca="false">T361-T360</f>
        <v>-0.00146958947018139</v>
      </c>
      <c r="AA360" s="0" t="n">
        <f aca="false">U361-U360</f>
        <v>0.00349999999999984</v>
      </c>
      <c r="AB360" s="0" t="n">
        <f aca="false">V361-V360</f>
        <v>0.000248024714296136</v>
      </c>
      <c r="AC360" s="0" t="n">
        <f aca="false">W361-W360</f>
        <v>-0.00151267915529685</v>
      </c>
      <c r="AD360" s="0" t="str">
        <f aca="false">INDEX($R$1:$W$1,MATCH(MAX(X360:AC360),X360:AC360,0))</f>
        <v>pound_to_D</v>
      </c>
      <c r="AE360" s="0" t="n">
        <f aca="false">MATCH(MAX(X360:AC360),X360:AC360,0)</f>
        <v>4</v>
      </c>
      <c r="AF360" s="0" t="n">
        <f aca="false">IF(OR(AE360=1 , AE360=3),AF359+AG359*S360+AH359*U360,0)</f>
        <v>0</v>
      </c>
      <c r="AG360" s="0" t="n">
        <f aca="false">IF(OR(AE360=2 , AE360=5),AG359+AF359*R360+AH359*W360,0)</f>
        <v>0</v>
      </c>
      <c r="AH360" s="0" t="n">
        <f aca="false">IF(OR(AE360=4 , AE360=6),AH359+V360*AG359+AF359*T360,0)</f>
        <v>216840.250312646</v>
      </c>
      <c r="AI360" s="0" t="n">
        <f aca="false">AF360+AG360*I360+AH360*J360</f>
        <v>334259.245856944</v>
      </c>
    </row>
    <row r="361" customFormat="false" ht="12.8" hidden="false" customHeight="false" outlineLevel="0" collapsed="false">
      <c r="A361" s="0" t="n">
        <v>359</v>
      </c>
      <c r="B361" s="0" t="n">
        <v>3633.65</v>
      </c>
      <c r="C361" s="0" t="n">
        <v>108001</v>
      </c>
      <c r="D361" s="0" t="n">
        <v>461.6</v>
      </c>
      <c r="E361" s="0" t="n">
        <v>2989.4</v>
      </c>
      <c r="F361" s="0" t="n">
        <v>1311895</v>
      </c>
      <c r="G361" s="0" t="n">
        <v>2001.35</v>
      </c>
      <c r="H361" s="0" t="n">
        <v>1956090</v>
      </c>
      <c r="I361" s="0" t="n">
        <v>0.6258</v>
      </c>
      <c r="J361" s="0" t="n">
        <v>1.545</v>
      </c>
      <c r="K361" s="0" t="n">
        <v>4.75</v>
      </c>
      <c r="L361" s="0" t="n">
        <v>7</v>
      </c>
      <c r="M361" s="0" t="n">
        <v>6</v>
      </c>
      <c r="N361" s="0" t="n">
        <v>2.69</v>
      </c>
      <c r="O361" s="0" t="n">
        <v>1.79</v>
      </c>
      <c r="P361" s="0" t="n">
        <v>2.13</v>
      </c>
      <c r="R361" s="0" t="n">
        <f aca="false">1/I361</f>
        <v>1.59795461808885</v>
      </c>
      <c r="S361" s="0" t="n">
        <f aca="false">I361</f>
        <v>0.6258</v>
      </c>
      <c r="T361" s="0" t="n">
        <f aca="false">1/J361</f>
        <v>0.647249190938511</v>
      </c>
      <c r="U361" s="0" t="n">
        <f aca="false">J361</f>
        <v>1.545</v>
      </c>
      <c r="V361" s="0" t="n">
        <f aca="false">S361/U361</f>
        <v>0.40504854368932</v>
      </c>
      <c r="W361" s="0" t="n">
        <f aca="false">1/V361</f>
        <v>2.46883988494727</v>
      </c>
      <c r="X361" s="0" t="n">
        <f aca="false">R362-R361</f>
        <v>-0.004583043837731</v>
      </c>
      <c r="Y361" s="0" t="n">
        <f aca="false">S362-S361</f>
        <v>0.00180000000000002</v>
      </c>
      <c r="Z361" s="0" t="n">
        <f aca="false">T362-T361</f>
        <v>0.0115991421752057</v>
      </c>
      <c r="AA361" s="0" t="n">
        <f aca="false">U362-U361</f>
        <v>-0.0271999999999999</v>
      </c>
      <c r="AB361" s="0" t="n">
        <f aca="false">V362-V361</f>
        <v>0.00844467017284856</v>
      </c>
      <c r="AC361" s="0" t="n">
        <f aca="false">W362-W361</f>
        <v>-0.0504205095489247</v>
      </c>
      <c r="AD361" s="0" t="str">
        <f aca="false">INDEX($R$1:$W$1,MATCH(MAX(X361:AC361),X361:AC361,0))</f>
        <v>D_to_pound</v>
      </c>
      <c r="AE361" s="0" t="n">
        <f aca="false">MATCH(MAX(X361:AC361),X361:AC361,0)</f>
        <v>3</v>
      </c>
      <c r="AF361" s="0" t="n">
        <f aca="false">IF(OR(AE361=1 , AE361=3),AF360+AG360*S361+AH360*U361,0)</f>
        <v>335018.186733038</v>
      </c>
      <c r="AG361" s="0" t="n">
        <f aca="false">IF(OR(AE361=2 , AE361=5),AG360+AF360*R361+AH360*W361,0)</f>
        <v>0</v>
      </c>
      <c r="AH361" s="0" t="n">
        <f aca="false">IF(OR(AE361=4 , AE361=6),AH360+V361*AG360+AF360*T361,0)</f>
        <v>0</v>
      </c>
      <c r="AI361" s="0" t="n">
        <f aca="false">AF361+AG361*I361+AH361*J361</f>
        <v>335018.186733038</v>
      </c>
    </row>
    <row r="362" customFormat="false" ht="12.8" hidden="false" customHeight="false" outlineLevel="0" collapsed="false">
      <c r="A362" s="0" t="n">
        <v>360</v>
      </c>
      <c r="B362" s="0" t="n">
        <v>3547.02</v>
      </c>
      <c r="C362" s="0" t="n">
        <v>145980.4</v>
      </c>
      <c r="D362" s="0" t="n">
        <v>456.2</v>
      </c>
      <c r="E362" s="0" t="n">
        <v>3007.5</v>
      </c>
      <c r="F362" s="0" t="n">
        <v>1323021</v>
      </c>
      <c r="G362" s="0" t="n">
        <v>1969.97</v>
      </c>
      <c r="H362" s="0" t="n">
        <v>2002320</v>
      </c>
      <c r="I362" s="0" t="n">
        <v>0.6276</v>
      </c>
      <c r="J362" s="0" t="n">
        <v>1.5178</v>
      </c>
      <c r="K362" s="0" t="n">
        <v>4.75</v>
      </c>
      <c r="L362" s="0" t="n">
        <v>7</v>
      </c>
      <c r="M362" s="0" t="n">
        <v>6</v>
      </c>
      <c r="N362" s="0" t="n">
        <v>2.69</v>
      </c>
      <c r="O362" s="0" t="n">
        <v>1.79</v>
      </c>
      <c r="P362" s="0" t="n">
        <v>2.13</v>
      </c>
      <c r="R362" s="0" t="n">
        <f aca="false">1/I362</f>
        <v>1.59337157425112</v>
      </c>
      <c r="S362" s="0" t="n">
        <f aca="false">I362</f>
        <v>0.6276</v>
      </c>
      <c r="T362" s="0" t="n">
        <f aca="false">1/J362</f>
        <v>0.658848333113717</v>
      </c>
      <c r="U362" s="0" t="n">
        <f aca="false">J362</f>
        <v>1.5178</v>
      </c>
      <c r="V362" s="0" t="n">
        <f aca="false">S362/U362</f>
        <v>0.413493213862169</v>
      </c>
      <c r="W362" s="0" t="n">
        <f aca="false">1/V362</f>
        <v>2.41841937539834</v>
      </c>
      <c r="X362" s="0" t="n">
        <f aca="false">R363-R362</f>
        <v>-0.00632189959629859</v>
      </c>
      <c r="Y362" s="0" t="n">
        <f aca="false">S363-S362</f>
        <v>0.00249999999999995</v>
      </c>
      <c r="Z362" s="0" t="n">
        <f aca="false">T363-T362</f>
        <v>0.00287744772270415</v>
      </c>
      <c r="AA362" s="0" t="n">
        <f aca="false">U363-U362</f>
        <v>-0.00659999999999994</v>
      </c>
      <c r="AB362" s="0" t="n">
        <f aca="false">V363-V362</f>
        <v>0.00346020064286012</v>
      </c>
      <c r="AC362" s="0" t="n">
        <f aca="false">W363-W362</f>
        <v>-0.0200699070599835</v>
      </c>
      <c r="AD362" s="0" t="str">
        <f aca="false">INDEX($R$1:$W$1,MATCH(MAX(X362:AC362),X362:AC362,0))</f>
        <v>SG_to_pound</v>
      </c>
      <c r="AE362" s="0" t="n">
        <f aca="false">MATCH(MAX(X362:AC362),X362:AC362,0)</f>
        <v>5</v>
      </c>
      <c r="AF362" s="0" t="n">
        <f aca="false">IF(OR(AE362=1 , AE362=3),AF361+AG361*S362+AH361*U362,0)</f>
        <v>0</v>
      </c>
      <c r="AG362" s="0" t="n">
        <f aca="false">IF(OR(AE362=2 , AE362=5),AG361+AF361*R362+AH361*W362,0)</f>
        <v>533808.455597575</v>
      </c>
      <c r="AH362" s="0" t="n">
        <f aca="false">IF(OR(AE362=4 , AE362=6),AH361+V362*AG361+AF361*T362,0)</f>
        <v>0</v>
      </c>
      <c r="AI362" s="0" t="n">
        <f aca="false">AF362+AG362*I362+AH362*J362</f>
        <v>335018.186733038</v>
      </c>
    </row>
    <row r="363" customFormat="false" ht="12.8" hidden="false" customHeight="false" outlineLevel="0" collapsed="false">
      <c r="A363" s="0" t="n">
        <v>361</v>
      </c>
      <c r="B363" s="0" t="n">
        <v>3566.3</v>
      </c>
      <c r="C363" s="0" t="n">
        <v>105861.6</v>
      </c>
      <c r="D363" s="0" t="n">
        <v>460.11</v>
      </c>
      <c r="E363" s="0" t="n">
        <v>3030.1</v>
      </c>
      <c r="F363" s="0" t="n">
        <v>1182188</v>
      </c>
      <c r="G363" s="0" t="n">
        <v>1989.28</v>
      </c>
      <c r="H363" s="0" t="n">
        <v>1565320</v>
      </c>
      <c r="I363" s="0" t="n">
        <v>0.6301</v>
      </c>
      <c r="J363" s="0" t="n">
        <v>1.5112</v>
      </c>
      <c r="K363" s="0" t="n">
        <v>4.75</v>
      </c>
      <c r="L363" s="0" t="n">
        <v>7</v>
      </c>
      <c r="M363" s="0" t="n">
        <v>6</v>
      </c>
      <c r="N363" s="0" t="n">
        <v>2.69</v>
      </c>
      <c r="O363" s="0" t="n">
        <v>1.79</v>
      </c>
      <c r="P363" s="0" t="n">
        <v>2.13</v>
      </c>
      <c r="R363" s="0" t="n">
        <f aca="false">1/I363</f>
        <v>1.58704967465482</v>
      </c>
      <c r="S363" s="0" t="n">
        <f aca="false">I363</f>
        <v>0.6301</v>
      </c>
      <c r="T363" s="0" t="n">
        <f aca="false">1/J363</f>
        <v>0.661725780836421</v>
      </c>
      <c r="U363" s="0" t="n">
        <f aca="false">J363</f>
        <v>1.5112</v>
      </c>
      <c r="V363" s="0" t="n">
        <f aca="false">S363/U363</f>
        <v>0.416953414505029</v>
      </c>
      <c r="W363" s="0" t="n">
        <f aca="false">1/V363</f>
        <v>2.39834946833836</v>
      </c>
      <c r="X363" s="0" t="n">
        <f aca="false">R364-R363</f>
        <v>-0.0289318809496126</v>
      </c>
      <c r="Y363" s="0" t="n">
        <f aca="false">S364-S363</f>
        <v>0.0117</v>
      </c>
      <c r="Z363" s="0" t="n">
        <f aca="false">T364-T363</f>
        <v>-0.00598807591838846</v>
      </c>
      <c r="AA363" s="0" t="n">
        <f aca="false">U364-U363</f>
        <v>0.0137999999999998</v>
      </c>
      <c r="AB363" s="0" t="n">
        <f aca="false">V364-V363</f>
        <v>0.00389904451136441</v>
      </c>
      <c r="AC363" s="0" t="n">
        <f aca="false">W364-W363</f>
        <v>-0.0222198329379233</v>
      </c>
      <c r="AD363" s="0" t="str">
        <f aca="false">INDEX($R$1:$W$1,MATCH(MAX(X363:AC363),X363:AC363,0))</f>
        <v>pound_to_D</v>
      </c>
      <c r="AE363" s="0" t="n">
        <f aca="false">MATCH(MAX(X363:AC363),X363:AC363,0)</f>
        <v>4</v>
      </c>
      <c r="AF363" s="0" t="n">
        <f aca="false">IF(OR(AE363=1 , AE363=3),AF362+AG362*S363+AH362*U363,0)</f>
        <v>0</v>
      </c>
      <c r="AG363" s="0" t="n">
        <f aca="false">IF(OR(AE363=2 , AE363=5),AG362+AF362*R363+AH362*W363,0)</f>
        <v>0</v>
      </c>
      <c r="AH363" s="0" t="n">
        <f aca="false">IF(OR(AE363=4 , AE363=6),AH362+V363*AG362+AF362*T363,0)</f>
        <v>222573.258253065</v>
      </c>
      <c r="AI363" s="0" t="n">
        <f aca="false">AF363+AG363*I363+AH363*J363</f>
        <v>336352.707872032</v>
      </c>
    </row>
    <row r="364" customFormat="false" ht="12.8" hidden="false" customHeight="false" outlineLevel="0" collapsed="false">
      <c r="A364" s="0" t="n">
        <v>362</v>
      </c>
      <c r="B364" s="0" t="n">
        <v>3598.99</v>
      </c>
      <c r="C364" s="0" t="n">
        <v>110750.9</v>
      </c>
      <c r="D364" s="0" t="n">
        <v>460.74</v>
      </c>
      <c r="E364" s="0" t="n">
        <v>3100.8</v>
      </c>
      <c r="F364" s="0" t="n">
        <v>1427501</v>
      </c>
      <c r="G364" s="0" t="n">
        <v>2039.12</v>
      </c>
      <c r="H364" s="0" t="n">
        <v>2635922</v>
      </c>
      <c r="I364" s="0" t="n">
        <v>0.6418</v>
      </c>
      <c r="J364" s="0" t="n">
        <v>1.525</v>
      </c>
      <c r="K364" s="0" t="n">
        <v>4.75</v>
      </c>
      <c r="L364" s="0" t="n">
        <v>7</v>
      </c>
      <c r="M364" s="0" t="n">
        <v>6</v>
      </c>
      <c r="N364" s="0" t="n">
        <v>2.75</v>
      </c>
      <c r="O364" s="0" t="n">
        <v>1.36</v>
      </c>
      <c r="P364" s="0" t="n">
        <v>2.22</v>
      </c>
      <c r="R364" s="0" t="n">
        <f aca="false">1/I364</f>
        <v>1.5581177937052</v>
      </c>
      <c r="S364" s="0" t="n">
        <f aca="false">I364</f>
        <v>0.6418</v>
      </c>
      <c r="T364" s="0" t="n">
        <f aca="false">1/J364</f>
        <v>0.655737704918033</v>
      </c>
      <c r="U364" s="0" t="n">
        <f aca="false">J364</f>
        <v>1.525</v>
      </c>
      <c r="V364" s="0" t="n">
        <f aca="false">S364/U364</f>
        <v>0.420852459016394</v>
      </c>
      <c r="W364" s="0" t="n">
        <f aca="false">1/V364</f>
        <v>2.37612963540044</v>
      </c>
      <c r="X364" s="0" t="n">
        <f aca="false">R365-R364</f>
        <v>0.00731739727788927</v>
      </c>
      <c r="Y364" s="0" t="n">
        <f aca="false">S365-S364</f>
        <v>-0.003</v>
      </c>
      <c r="Z364" s="0" t="n">
        <f aca="false">T365-T364</f>
        <v>0.00116303737980594</v>
      </c>
      <c r="AA364" s="0" t="n">
        <f aca="false">U365-U364</f>
        <v>-0.00269999999999992</v>
      </c>
      <c r="AB364" s="0" t="n">
        <f aca="false">V365-V364</f>
        <v>-0.00122426483653404</v>
      </c>
      <c r="AC364" s="0" t="n">
        <f aca="false">W365-W364</f>
        <v>0.0069323558331269</v>
      </c>
      <c r="AD364" s="0" t="str">
        <f aca="false">INDEX($R$1:$W$1,MATCH(MAX(X364:AC364),X364:AC364,0))</f>
        <v>D_to_SG</v>
      </c>
      <c r="AE364" s="0" t="n">
        <f aca="false">MATCH(MAX(X364:AC364),X364:AC364,0)</f>
        <v>1</v>
      </c>
      <c r="AF364" s="0" t="n">
        <f aca="false">IF(OR(AE364=1 , AE364=3),AF363+AG363*S364+AH363*U364,0)</f>
        <v>339424.218835924</v>
      </c>
      <c r="AG364" s="0" t="n">
        <f aca="false">IF(OR(AE364=2 , AE364=5),AG363+AF363*R364+AH363*W364,0)</f>
        <v>0</v>
      </c>
      <c r="AH364" s="0" t="n">
        <f aca="false">IF(OR(AE364=4 , AE364=6),AH363+V364*AG363+AF363*T364,0)</f>
        <v>0</v>
      </c>
      <c r="AI364" s="0" t="n">
        <f aca="false">AF364+AG364*I364+AH364*J364</f>
        <v>339424.218835924</v>
      </c>
    </row>
    <row r="365" customFormat="false" ht="12.8" hidden="false" customHeight="false" outlineLevel="0" collapsed="false">
      <c r="A365" s="0" t="n">
        <v>363</v>
      </c>
      <c r="B365" s="0" t="n">
        <v>3603.19</v>
      </c>
      <c r="C365" s="0" t="n">
        <v>101150.8</v>
      </c>
      <c r="D365" s="0" t="n">
        <v>461.49</v>
      </c>
      <c r="E365" s="0" t="n">
        <v>3080.9</v>
      </c>
      <c r="F365" s="0" t="n">
        <v>1162134</v>
      </c>
      <c r="G365" s="0" t="n">
        <v>2053.88</v>
      </c>
      <c r="H365" s="0" t="n">
        <v>2549141</v>
      </c>
      <c r="I365" s="0" t="n">
        <v>0.6388</v>
      </c>
      <c r="J365" s="0" t="n">
        <v>1.5223</v>
      </c>
      <c r="K365" s="0" t="n">
        <v>4.75</v>
      </c>
      <c r="L365" s="0" t="n">
        <v>7</v>
      </c>
      <c r="M365" s="0" t="n">
        <v>6</v>
      </c>
      <c r="N365" s="0" t="n">
        <v>2.75</v>
      </c>
      <c r="O365" s="0" t="n">
        <v>1.36</v>
      </c>
      <c r="P365" s="0" t="n">
        <v>2.22</v>
      </c>
      <c r="R365" s="0" t="n">
        <f aca="false">1/I365</f>
        <v>1.56543519098309</v>
      </c>
      <c r="S365" s="0" t="n">
        <f aca="false">I365</f>
        <v>0.6388</v>
      </c>
      <c r="T365" s="0" t="n">
        <f aca="false">1/J365</f>
        <v>0.656900742297839</v>
      </c>
      <c r="U365" s="0" t="n">
        <f aca="false">J365</f>
        <v>1.5223</v>
      </c>
      <c r="V365" s="0" t="n">
        <f aca="false">S365/U365</f>
        <v>0.419628194179859</v>
      </c>
      <c r="W365" s="0" t="n">
        <f aca="false">1/V365</f>
        <v>2.38306199123356</v>
      </c>
      <c r="X365" s="0" t="n">
        <f aca="false">R366-R365</f>
        <v>0.0125985789395831</v>
      </c>
      <c r="Y365" s="0" t="n">
        <f aca="false">S366-S365</f>
        <v>-0.00509999999999999</v>
      </c>
      <c r="Z365" s="0" t="n">
        <f aca="false">T366-T365</f>
        <v>0.0124881056839539</v>
      </c>
      <c r="AA365" s="0" t="n">
        <f aca="false">U366-U365</f>
        <v>-0.0284</v>
      </c>
      <c r="AB365" s="0" t="n">
        <f aca="false">V366-V365</f>
        <v>0.00456351878620254</v>
      </c>
      <c r="AC365" s="0" t="n">
        <f aca="false">W366-W365</f>
        <v>-0.025637342346077</v>
      </c>
      <c r="AD365" s="0" t="str">
        <f aca="false">INDEX($R$1:$W$1,MATCH(MAX(X365:AC365),X365:AC365,0))</f>
        <v>D_to_SG</v>
      </c>
      <c r="AE365" s="0" t="n">
        <f aca="false">MATCH(MAX(X365:AC365),X365:AC365,0)</f>
        <v>1</v>
      </c>
      <c r="AF365" s="0" t="n">
        <f aca="false">IF(OR(AE365=1 , AE365=3),AF364+AG364*S365+AH364*U365,0)</f>
        <v>339424.218835924</v>
      </c>
      <c r="AG365" s="0" t="n">
        <f aca="false">IF(OR(AE365=2 , AE365=5),AG364+AF364*R365+AH364*W365,0)</f>
        <v>0</v>
      </c>
      <c r="AH365" s="0" t="n">
        <f aca="false">IF(OR(AE365=4 , AE365=6),AH364+V365*AG364+AF364*T365,0)</f>
        <v>0</v>
      </c>
      <c r="AI365" s="0" t="n">
        <f aca="false">AF365+AG365*I365+AH365*J365</f>
        <v>339424.218835924</v>
      </c>
    </row>
    <row r="366" customFormat="false" ht="12.8" hidden="false" customHeight="false" outlineLevel="0" collapsed="false">
      <c r="A366" s="0" t="n">
        <v>364</v>
      </c>
      <c r="B366" s="0" t="n">
        <v>3645.1</v>
      </c>
      <c r="C366" s="0" t="n">
        <v>149902.9</v>
      </c>
      <c r="D366" s="0" t="n">
        <v>466.07</v>
      </c>
      <c r="E366" s="0" t="n">
        <v>3156.3</v>
      </c>
      <c r="F366" s="0" t="n">
        <v>1400481</v>
      </c>
      <c r="G366" s="0" t="n">
        <v>2095.84</v>
      </c>
      <c r="H366" s="0" t="n">
        <v>2095260</v>
      </c>
      <c r="I366" s="0" t="n">
        <v>0.6337</v>
      </c>
      <c r="J366" s="0" t="n">
        <v>1.4939</v>
      </c>
      <c r="K366" s="0" t="n">
        <v>4.75</v>
      </c>
      <c r="L366" s="0" t="n">
        <v>7</v>
      </c>
      <c r="M366" s="0" t="n">
        <v>6</v>
      </c>
      <c r="N366" s="0" t="n">
        <v>2.75</v>
      </c>
      <c r="O366" s="0" t="n">
        <v>1.36</v>
      </c>
      <c r="P366" s="0" t="n">
        <v>2.22</v>
      </c>
      <c r="R366" s="0" t="n">
        <f aca="false">1/I366</f>
        <v>1.57803376992268</v>
      </c>
      <c r="S366" s="0" t="n">
        <f aca="false">I366</f>
        <v>0.6337</v>
      </c>
      <c r="T366" s="0" t="n">
        <f aca="false">1/J366</f>
        <v>0.669388847981793</v>
      </c>
      <c r="U366" s="0" t="n">
        <f aca="false">J366</f>
        <v>1.4939</v>
      </c>
      <c r="V366" s="0" t="n">
        <f aca="false">S366/U366</f>
        <v>0.424191712966062</v>
      </c>
      <c r="W366" s="0" t="n">
        <f aca="false">1/V366</f>
        <v>2.35742464888749</v>
      </c>
      <c r="X366" s="0" t="n">
        <f aca="false">R367-R366</f>
        <v>-0.00149270102783161</v>
      </c>
      <c r="Y366" s="0" t="n">
        <f aca="false">S367-S366</f>
        <v>0.000599999999999934</v>
      </c>
      <c r="Z366" s="0" t="n">
        <f aca="false">T367-T366</f>
        <v>0.0060586359763295</v>
      </c>
      <c r="AA366" s="0" t="n">
        <f aca="false">U367-U366</f>
        <v>-0.0133999999999999</v>
      </c>
      <c r="AB366" s="0" t="n">
        <f aca="false">V367-V366</f>
        <v>0.0042446261085749</v>
      </c>
      <c r="AC366" s="0" t="n">
        <f aca="false">W367-W366</f>
        <v>-0.0233555963886682</v>
      </c>
      <c r="AD366" s="0" t="str">
        <f aca="false">INDEX($R$1:$W$1,MATCH(MAX(X366:AC366),X366:AC366,0))</f>
        <v>D_to_pound</v>
      </c>
      <c r="AE366" s="0" t="n">
        <f aca="false">MATCH(MAX(X366:AC366),X366:AC366,0)</f>
        <v>3</v>
      </c>
      <c r="AF366" s="0" t="n">
        <f aca="false">IF(OR(AE366=1 , AE366=3),AF365+AG365*S366+AH365*U366,0)</f>
        <v>339424.218835924</v>
      </c>
      <c r="AG366" s="0" t="n">
        <f aca="false">IF(OR(AE366=2 , AE366=5),AG365+AF365*R366+AH365*W366,0)</f>
        <v>0</v>
      </c>
      <c r="AH366" s="0" t="n">
        <f aca="false">IF(OR(AE366=4 , AE366=6),AH365+V366*AG365+AF365*T366,0)</f>
        <v>0</v>
      </c>
      <c r="AI366" s="0" t="n">
        <f aca="false">AF366+AG366*I366+AH366*J366</f>
        <v>339424.218835924</v>
      </c>
    </row>
    <row r="367" customFormat="false" ht="12.8" hidden="false" customHeight="false" outlineLevel="0" collapsed="false">
      <c r="A367" s="0" t="n">
        <v>365</v>
      </c>
      <c r="B367" s="0" t="n">
        <v>3664.66</v>
      </c>
      <c r="C367" s="0" t="n">
        <v>130895.3</v>
      </c>
      <c r="D367" s="0" t="n">
        <v>464.61</v>
      </c>
      <c r="E367" s="0" t="n">
        <v>3154.3</v>
      </c>
      <c r="F367" s="0" t="n">
        <v>1290796</v>
      </c>
      <c r="G367" s="0" t="n">
        <v>2107.41</v>
      </c>
      <c r="H367" s="0" t="n">
        <v>2397855</v>
      </c>
      <c r="I367" s="0" t="n">
        <v>0.6343</v>
      </c>
      <c r="J367" s="0" t="n">
        <v>1.4805</v>
      </c>
      <c r="K367" s="0" t="n">
        <v>4.75</v>
      </c>
      <c r="L367" s="0" t="n">
        <v>7</v>
      </c>
      <c r="M367" s="0" t="n">
        <v>6</v>
      </c>
      <c r="N367" s="0" t="n">
        <v>2.75</v>
      </c>
      <c r="O367" s="0" t="n">
        <v>1.36</v>
      </c>
      <c r="P367" s="0" t="n">
        <v>2.22</v>
      </c>
      <c r="R367" s="0" t="n">
        <f aca="false">1/I367</f>
        <v>1.57654106889484</v>
      </c>
      <c r="S367" s="0" t="n">
        <f aca="false">I367</f>
        <v>0.6343</v>
      </c>
      <c r="T367" s="0" t="n">
        <f aca="false">1/J367</f>
        <v>0.675447483958122</v>
      </c>
      <c r="U367" s="0" t="n">
        <f aca="false">J367</f>
        <v>1.4805</v>
      </c>
      <c r="V367" s="0" t="n">
        <f aca="false">S367/U367</f>
        <v>0.428436339074637</v>
      </c>
      <c r="W367" s="0" t="n">
        <f aca="false">1/V367</f>
        <v>2.33406905249882</v>
      </c>
      <c r="X367" s="0" t="n">
        <f aca="false">R368-R367</f>
        <v>0.0105086057599719</v>
      </c>
      <c r="Y367" s="0" t="n">
        <f aca="false">S368-S367</f>
        <v>-0.00419999999999998</v>
      </c>
      <c r="Z367" s="0" t="n">
        <f aca="false">T368-T367</f>
        <v>-0.000911227634344702</v>
      </c>
      <c r="AA367" s="0" t="n">
        <f aca="false">U368-U367</f>
        <v>0.00199999999999978</v>
      </c>
      <c r="AB367" s="0" t="n">
        <f aca="false">V368-V367</f>
        <v>-0.00341104396502473</v>
      </c>
      <c r="AC367" s="0" t="n">
        <f aca="false">W368-W367</f>
        <v>0.0187320901769477</v>
      </c>
      <c r="AD367" s="0" t="str">
        <f aca="false">INDEX($R$1:$W$1,MATCH(MAX(X367:AC367),X367:AC367,0))</f>
        <v>pound_to_SG</v>
      </c>
      <c r="AE367" s="0" t="n">
        <f aca="false">MATCH(MAX(X367:AC367),X367:AC367,0)</f>
        <v>6</v>
      </c>
      <c r="AF367" s="0" t="n">
        <f aca="false">IF(OR(AE367=1 , AE367=3),AF366+AG366*S367+AH366*U367,0)</f>
        <v>0</v>
      </c>
      <c r="AG367" s="0" t="n">
        <f aca="false">IF(OR(AE367=2 , AE367=5),AG366+AF366*R367+AH366*W367,0)</f>
        <v>0</v>
      </c>
      <c r="AH367" s="0" t="n">
        <f aca="false">IF(OR(AE367=4 , AE367=6),AH366+V367*AG366+AF366*T367,0)</f>
        <v>229263.234607176</v>
      </c>
      <c r="AI367" s="0" t="n">
        <f aca="false">AF367+AG367*I367+AH367*J367</f>
        <v>339424.218835924</v>
      </c>
    </row>
    <row r="368" customFormat="false" ht="12.8" hidden="false" customHeight="false" outlineLevel="0" collapsed="false">
      <c r="A368" s="0" t="n">
        <v>366</v>
      </c>
      <c r="B368" s="0" t="n">
        <v>3661.87</v>
      </c>
      <c r="C368" s="0" t="n">
        <v>149137.9</v>
      </c>
      <c r="D368" s="0" t="n">
        <v>463.02</v>
      </c>
      <c r="E368" s="0" t="n">
        <v>3162.3</v>
      </c>
      <c r="F368" s="0" t="n">
        <v>1335526</v>
      </c>
      <c r="G368" s="0" t="n">
        <v>2127.43</v>
      </c>
      <c r="H368" s="0" t="n">
        <v>2972370</v>
      </c>
      <c r="I368" s="0" t="n">
        <v>0.6301</v>
      </c>
      <c r="J368" s="0" t="n">
        <v>1.4825</v>
      </c>
      <c r="K368" s="0" t="n">
        <v>4.75</v>
      </c>
      <c r="L368" s="0" t="n">
        <v>7</v>
      </c>
      <c r="M368" s="0" t="n">
        <v>6</v>
      </c>
      <c r="N368" s="0" t="n">
        <v>2.68</v>
      </c>
      <c r="O368" s="0" t="n">
        <v>1.36</v>
      </c>
      <c r="P368" s="0" t="n">
        <v>2.32</v>
      </c>
      <c r="R368" s="0" t="n">
        <f aca="false">1/I368</f>
        <v>1.58704967465482</v>
      </c>
      <c r="S368" s="0" t="n">
        <f aca="false">I368</f>
        <v>0.6301</v>
      </c>
      <c r="T368" s="0" t="n">
        <f aca="false">1/J368</f>
        <v>0.674536256323777</v>
      </c>
      <c r="U368" s="0" t="n">
        <f aca="false">J368</f>
        <v>1.4825</v>
      </c>
      <c r="V368" s="0" t="n">
        <f aca="false">S368/U368</f>
        <v>0.425025295109612</v>
      </c>
      <c r="W368" s="0" t="n">
        <f aca="false">1/V368</f>
        <v>2.35280114267577</v>
      </c>
      <c r="X368" s="0" t="n">
        <f aca="false">R369-R368</f>
        <v>0.00454669650545703</v>
      </c>
      <c r="Y368" s="0" t="n">
        <f aca="false">S369-S368</f>
        <v>-0.00179999999999991</v>
      </c>
      <c r="Z368" s="0" t="n">
        <f aca="false">T369-T368</f>
        <v>0.00182492054467032</v>
      </c>
      <c r="AA368" s="0" t="n">
        <f aca="false">U369-U368</f>
        <v>-0.004</v>
      </c>
      <c r="AB368" s="0" t="n">
        <f aca="false">V369-V368</f>
        <v>-6.75676831664029E-005</v>
      </c>
      <c r="AC368" s="0" t="n">
        <f aca="false">W369-W368</f>
        <v>0.000374092084699296</v>
      </c>
      <c r="AD368" s="0" t="str">
        <f aca="false">INDEX($R$1:$W$1,MATCH(MAX(X368:AC368),X368:AC368,0))</f>
        <v>D_to_SG</v>
      </c>
      <c r="AE368" s="0" t="n">
        <f aca="false">MATCH(MAX(X368:AC368),X368:AC368,0)</f>
        <v>1</v>
      </c>
      <c r="AF368" s="0" t="n">
        <f aca="false">IF(OR(AE368=1 , AE368=3),AF367+AG367*S368+AH367*U368,0)</f>
        <v>339882.745305138</v>
      </c>
      <c r="AG368" s="0" t="n">
        <f aca="false">IF(OR(AE368=2 , AE368=5),AG367+AF367*R368+AH367*W368,0)</f>
        <v>0</v>
      </c>
      <c r="AH368" s="0" t="n">
        <f aca="false">IF(OR(AE368=4 , AE368=6),AH367+V368*AG367+AF367*T368,0)</f>
        <v>0</v>
      </c>
      <c r="AI368" s="0" t="n">
        <f aca="false">AF368+AG368*I368+AH368*J368</f>
        <v>339882.745305138</v>
      </c>
    </row>
    <row r="369" customFormat="false" ht="12.8" hidden="false" customHeight="false" outlineLevel="0" collapsed="false">
      <c r="A369" s="0" t="n">
        <v>367</v>
      </c>
      <c r="B369" s="0" t="n">
        <v>3663.55</v>
      </c>
      <c r="C369" s="0" t="n">
        <v>129385.7</v>
      </c>
      <c r="D369" s="0" t="n">
        <v>463.72</v>
      </c>
      <c r="E369" s="0" t="n">
        <v>3098.5</v>
      </c>
      <c r="F369" s="0" t="n">
        <v>1629094</v>
      </c>
      <c r="G369" s="0" t="n">
        <v>2081.01</v>
      </c>
      <c r="H369" s="0" t="n">
        <v>1852410</v>
      </c>
      <c r="I369" s="0" t="n">
        <v>0.6283</v>
      </c>
      <c r="J369" s="0" t="n">
        <v>1.4785</v>
      </c>
      <c r="K369" s="0" t="n">
        <v>4.75</v>
      </c>
      <c r="L369" s="0" t="n">
        <v>7</v>
      </c>
      <c r="M369" s="0" t="n">
        <v>6</v>
      </c>
      <c r="N369" s="0" t="n">
        <v>2.68</v>
      </c>
      <c r="O369" s="0" t="n">
        <v>1.36</v>
      </c>
      <c r="P369" s="0" t="n">
        <v>2.32</v>
      </c>
      <c r="R369" s="0" t="n">
        <f aca="false">1/I369</f>
        <v>1.59159637116027</v>
      </c>
      <c r="S369" s="0" t="n">
        <f aca="false">I369</f>
        <v>0.6283</v>
      </c>
      <c r="T369" s="0" t="n">
        <f aca="false">1/J369</f>
        <v>0.676361176868448</v>
      </c>
      <c r="U369" s="0" t="n">
        <f aca="false">J369</f>
        <v>1.4785</v>
      </c>
      <c r="V369" s="0" t="n">
        <f aca="false">S369/U369</f>
        <v>0.424957727426446</v>
      </c>
      <c r="W369" s="0" t="n">
        <f aca="false">1/V369</f>
        <v>2.35317523476046</v>
      </c>
      <c r="X369" s="0" t="n">
        <f aca="false">R370-R369</f>
        <v>0.00202912684769441</v>
      </c>
      <c r="Y369" s="0" t="n">
        <f aca="false">S370-S369</f>
        <v>-0.000800000000000023</v>
      </c>
      <c r="Z369" s="0" t="n">
        <f aca="false">T370-T369</f>
        <v>-0.00114173054839373</v>
      </c>
      <c r="AA369" s="0" t="n">
        <f aca="false">U370-U369</f>
        <v>0.00249999999999995</v>
      </c>
      <c r="AB369" s="0" t="n">
        <f aca="false">V370-V369</f>
        <v>-0.00125752486061181</v>
      </c>
      <c r="AC369" s="0" t="n">
        <f aca="false">W370-W369</f>
        <v>0.00698412778933566</v>
      </c>
      <c r="AD369" s="0" t="str">
        <f aca="false">INDEX($R$1:$W$1,MATCH(MAX(X369:AC369),X369:AC369,0))</f>
        <v>pound_to_SG</v>
      </c>
      <c r="AE369" s="0" t="n">
        <f aca="false">MATCH(MAX(X369:AC369),X369:AC369,0)</f>
        <v>6</v>
      </c>
      <c r="AF369" s="0" t="n">
        <f aca="false">IF(OR(AE369=1 , AE369=3),AF368+AG368*S369+AH368*U369,0)</f>
        <v>0</v>
      </c>
      <c r="AG369" s="0" t="n">
        <f aca="false">IF(OR(AE369=2 , AE369=5),AG368+AF368*R369+AH368*W369,0)</f>
        <v>0</v>
      </c>
      <c r="AH369" s="0" t="n">
        <f aca="false">IF(OR(AE369=4 , AE369=6),AH368+V369*AG368+AF368*T369,0)</f>
        <v>229883.493611862</v>
      </c>
      <c r="AI369" s="0" t="n">
        <f aca="false">AF369+AG369*I369+AH369*J369</f>
        <v>339882.745305138</v>
      </c>
    </row>
    <row r="370" customFormat="false" ht="12.8" hidden="false" customHeight="false" outlineLevel="0" collapsed="false">
      <c r="A370" s="0" t="n">
        <v>368</v>
      </c>
      <c r="B370" s="0" t="n">
        <v>3704.35</v>
      </c>
      <c r="C370" s="0" t="n">
        <v>149821.3</v>
      </c>
      <c r="D370" s="0" t="n">
        <v>464.81</v>
      </c>
      <c r="E370" s="0" t="n">
        <v>3120</v>
      </c>
      <c r="F370" s="0" t="n">
        <v>1402562</v>
      </c>
      <c r="G370" s="0" t="n">
        <v>2096.51</v>
      </c>
      <c r="I370" s="0" t="n">
        <v>0.6275</v>
      </c>
      <c r="J370" s="0" t="n">
        <v>1.481</v>
      </c>
      <c r="K370" s="0" t="n">
        <v>4.75</v>
      </c>
      <c r="L370" s="0" t="n">
        <v>7</v>
      </c>
      <c r="M370" s="0" t="n">
        <v>6</v>
      </c>
      <c r="N370" s="0" t="n">
        <v>2.68</v>
      </c>
      <c r="O370" s="0" t="n">
        <v>1.36</v>
      </c>
      <c r="P370" s="0" t="n">
        <v>2.32</v>
      </c>
      <c r="R370" s="0" t="n">
        <f aca="false">1/I370</f>
        <v>1.59362549800797</v>
      </c>
      <c r="S370" s="0" t="n">
        <f aca="false">I370</f>
        <v>0.6275</v>
      </c>
      <c r="T370" s="0" t="n">
        <f aca="false">1/J370</f>
        <v>0.675219446320054</v>
      </c>
      <c r="U370" s="0" t="n">
        <f aca="false">J370</f>
        <v>1.481</v>
      </c>
      <c r="V370" s="0" t="n">
        <f aca="false">S370/U370</f>
        <v>0.423700202565834</v>
      </c>
      <c r="W370" s="0" t="n">
        <f aca="false">1/V370</f>
        <v>2.3601593625498</v>
      </c>
      <c r="X370" s="0" t="n">
        <f aca="false">R371-R370</f>
        <v>0.0027985122091454</v>
      </c>
      <c r="Y370" s="0" t="n">
        <f aca="false">S371-S370</f>
        <v>-0.00109999999999999</v>
      </c>
      <c r="Z370" s="0" t="n">
        <f aca="false">T371-T370</f>
        <v>-0.00317643556736591</v>
      </c>
      <c r="AA370" s="0" t="n">
        <f aca="false">U371-U370</f>
        <v>0.00700000000000012</v>
      </c>
      <c r="AB370" s="0" t="n">
        <f aca="false">V371-V370</f>
        <v>-0.00273246063035004</v>
      </c>
      <c r="AC370" s="0" t="n">
        <f aca="false">W371-W370</f>
        <v>0.0153195646532645</v>
      </c>
      <c r="AD370" s="0" t="str">
        <f aca="false">INDEX($R$1:$W$1,MATCH(MAX(X370:AC370),X370:AC370,0))</f>
        <v>pound_to_SG</v>
      </c>
      <c r="AE370" s="0" t="n">
        <f aca="false">MATCH(MAX(X370:AC370),X370:AC370,0)</f>
        <v>6</v>
      </c>
      <c r="AF370" s="0" t="n">
        <f aca="false">IF(OR(AE370=1 , AE370=3),AF369+AG369*S370+AH369*U370,0)</f>
        <v>0</v>
      </c>
      <c r="AG370" s="0" t="n">
        <f aca="false">IF(OR(AE370=2 , AE370=5),AG369+AF369*R370+AH369*W370,0)</f>
        <v>0</v>
      </c>
      <c r="AH370" s="0" t="n">
        <f aca="false">IF(OR(AE370=4 , AE370=6),AH369+V370*AG369+AF369*T370,0)</f>
        <v>229883.493611862</v>
      </c>
      <c r="AI370" s="0" t="n">
        <f aca="false">AF370+AG370*I370+AH370*J370</f>
        <v>340457.454039168</v>
      </c>
    </row>
    <row r="371" customFormat="false" ht="12.8" hidden="false" customHeight="false" outlineLevel="0" collapsed="false">
      <c r="A371" s="0" t="n">
        <v>369</v>
      </c>
      <c r="B371" s="0" t="n">
        <v>3687.58</v>
      </c>
      <c r="C371" s="0" t="n">
        <v>140032.8</v>
      </c>
      <c r="D371" s="0" t="n">
        <v>462.36</v>
      </c>
      <c r="E371" s="0" t="n">
        <v>3067.2</v>
      </c>
      <c r="G371" s="0" t="n">
        <v>2080.79</v>
      </c>
      <c r="H371" s="0" t="n">
        <v>1059125</v>
      </c>
      <c r="I371" s="0" t="n">
        <v>0.6264</v>
      </c>
      <c r="J371" s="0" t="n">
        <v>1.488</v>
      </c>
      <c r="K371" s="0" t="n">
        <v>4.75</v>
      </c>
      <c r="L371" s="0" t="n">
        <v>6.5</v>
      </c>
      <c r="M371" s="0" t="n">
        <v>6</v>
      </c>
      <c r="N371" s="0" t="n">
        <v>2.68</v>
      </c>
      <c r="O371" s="0" t="n">
        <v>1.36</v>
      </c>
      <c r="P371" s="0" t="n">
        <v>2.32</v>
      </c>
      <c r="R371" s="0" t="n">
        <f aca="false">1/I371</f>
        <v>1.59642401021711</v>
      </c>
      <c r="S371" s="0" t="n">
        <f aca="false">I371</f>
        <v>0.6264</v>
      </c>
      <c r="T371" s="0" t="n">
        <f aca="false">1/J371</f>
        <v>0.672043010752688</v>
      </c>
      <c r="U371" s="0" t="n">
        <f aca="false">J371</f>
        <v>1.488</v>
      </c>
      <c r="V371" s="0" t="n">
        <f aca="false">S371/U371</f>
        <v>0.420967741935484</v>
      </c>
      <c r="W371" s="0" t="n">
        <f aca="false">1/V371</f>
        <v>2.37547892720306</v>
      </c>
      <c r="X371" s="0" t="n">
        <f aca="false">R372-R371</f>
        <v>0.00357598978288665</v>
      </c>
      <c r="Y371" s="0" t="n">
        <f aca="false">S372-S371</f>
        <v>-0.00140000000000007</v>
      </c>
      <c r="Z371" s="0" t="n">
        <f aca="false">T372-T371</f>
        <v>0.00477594017793792</v>
      </c>
      <c r="AA371" s="0" t="n">
        <f aca="false">U372-U371</f>
        <v>-0.0105</v>
      </c>
      <c r="AB371" s="0" t="n">
        <f aca="false">V372-V371</f>
        <v>0.00204410239615738</v>
      </c>
      <c r="AC371" s="0" t="n">
        <f aca="false">W372-W371</f>
        <v>-0.0114789272030649</v>
      </c>
      <c r="AD371" s="0" t="str">
        <f aca="false">INDEX($R$1:$W$1,MATCH(MAX(X371:AC371),X371:AC371,0))</f>
        <v>D_to_pound</v>
      </c>
      <c r="AE371" s="0" t="n">
        <f aca="false">MATCH(MAX(X371:AC371),X371:AC371,0)</f>
        <v>3</v>
      </c>
      <c r="AF371" s="0" t="n">
        <f aca="false">IF(OR(AE371=1 , AE371=3),AF370+AG370*S371+AH370*U371,0)</f>
        <v>342066.638494451</v>
      </c>
      <c r="AG371" s="0" t="n">
        <f aca="false">IF(OR(AE371=2 , AE371=5),AG370+AF370*R371+AH370*W371,0)</f>
        <v>0</v>
      </c>
      <c r="AH371" s="0" t="n">
        <f aca="false">IF(OR(AE371=4 , AE371=6),AH370+V371*AG370+AF370*T371,0)</f>
        <v>0</v>
      </c>
      <c r="AI371" s="0" t="n">
        <f aca="false">AF371+AG371*I371+AH371*J371</f>
        <v>342066.638494451</v>
      </c>
    </row>
    <row r="372" customFormat="false" ht="12.8" hidden="false" customHeight="false" outlineLevel="0" collapsed="false">
      <c r="A372" s="0" t="n">
        <v>370</v>
      </c>
      <c r="B372" s="0" t="n">
        <v>3697.08</v>
      </c>
      <c r="C372" s="0" t="n">
        <v>85585.4</v>
      </c>
      <c r="D372" s="0" t="n">
        <v>461.89</v>
      </c>
      <c r="E372" s="0" t="n">
        <v>3233.2</v>
      </c>
      <c r="F372" s="0" t="n">
        <v>1759310</v>
      </c>
      <c r="G372" s="0" t="n">
        <v>2106.01</v>
      </c>
      <c r="H372" s="0" t="n">
        <v>1266701</v>
      </c>
      <c r="I372" s="0" t="n">
        <v>0.625</v>
      </c>
      <c r="J372" s="0" t="n">
        <v>1.4775</v>
      </c>
      <c r="K372" s="0" t="n">
        <v>4.75</v>
      </c>
      <c r="L372" s="0" t="n">
        <v>6.5</v>
      </c>
      <c r="M372" s="0" t="n">
        <v>6</v>
      </c>
      <c r="N372" s="0" t="n">
        <v>2.75</v>
      </c>
      <c r="O372" s="0" t="n">
        <v>1.94</v>
      </c>
      <c r="P372" s="0" t="n">
        <v>2.62</v>
      </c>
      <c r="R372" s="0" t="n">
        <f aca="false">1/I372</f>
        <v>1.6</v>
      </c>
      <c r="S372" s="0" t="n">
        <f aca="false">I372</f>
        <v>0.625</v>
      </c>
      <c r="T372" s="0" t="n">
        <f aca="false">1/J372</f>
        <v>0.676818950930626</v>
      </c>
      <c r="U372" s="0" t="n">
        <f aca="false">J372</f>
        <v>1.4775</v>
      </c>
      <c r="V372" s="0" t="n">
        <f aca="false">S372/U372</f>
        <v>0.423011844331641</v>
      </c>
      <c r="W372" s="0" t="n">
        <f aca="false">1/V372</f>
        <v>2.364</v>
      </c>
      <c r="X372" s="0" t="n">
        <f aca="false">R373-R372</f>
        <v>-0.00357598978288665</v>
      </c>
      <c r="Y372" s="0" t="n">
        <f aca="false">S373-S372</f>
        <v>0.00140000000000007</v>
      </c>
      <c r="Z372" s="0" t="n">
        <f aca="false">T373-T372</f>
        <v>-0.00881627891993797</v>
      </c>
      <c r="AA372" s="0" t="n">
        <f aca="false">U373-U372</f>
        <v>0.0194999999999999</v>
      </c>
      <c r="AB372" s="0" t="n">
        <f aca="false">V373-V372</f>
        <v>-0.00457497058414624</v>
      </c>
      <c r="AC372" s="0" t="n">
        <f aca="false">W373-W372</f>
        <v>0.0258467432950189</v>
      </c>
      <c r="AD372" s="0" t="str">
        <f aca="false">INDEX($R$1:$W$1,MATCH(MAX(X372:AC372),X372:AC372,0))</f>
        <v>pound_to_SG</v>
      </c>
      <c r="AE372" s="0" t="n">
        <f aca="false">MATCH(MAX(X372:AC372),X372:AC372,0)</f>
        <v>6</v>
      </c>
      <c r="AF372" s="0" t="n">
        <f aca="false">IF(OR(AE372=1 , AE372=3),AF371+AG371*S372+AH371*U372,0)</f>
        <v>0</v>
      </c>
      <c r="AG372" s="0" t="n">
        <f aca="false">IF(OR(AE372=2 , AE372=5),AG371+AF371*R372+AH371*W372,0)</f>
        <v>0</v>
      </c>
      <c r="AH372" s="0" t="n">
        <f aca="false">IF(OR(AE372=4 , AE372=6),AH371+V372*AG371+AF371*T372,0)</f>
        <v>231517.18341418</v>
      </c>
      <c r="AI372" s="0" t="n">
        <f aca="false">AF372+AG372*I372+AH372*J372</f>
        <v>342066.638494451</v>
      </c>
    </row>
    <row r="373" customFormat="false" ht="12.8" hidden="false" customHeight="false" outlineLevel="0" collapsed="false">
      <c r="A373" s="0" t="n">
        <v>371</v>
      </c>
      <c r="B373" s="0" t="n">
        <v>3734.53</v>
      </c>
      <c r="C373" s="0" t="n">
        <v>110055.4</v>
      </c>
      <c r="D373" s="0" t="n">
        <v>466.29</v>
      </c>
      <c r="E373" s="0" t="n">
        <v>3277.4</v>
      </c>
      <c r="F373" s="0" t="n">
        <v>1711402</v>
      </c>
      <c r="G373" s="0" t="n">
        <v>2159.21</v>
      </c>
      <c r="I373" s="0" t="n">
        <v>0.6264</v>
      </c>
      <c r="J373" s="0" t="n">
        <v>1.497</v>
      </c>
      <c r="K373" s="0" t="n">
        <v>4.75</v>
      </c>
      <c r="L373" s="0" t="n">
        <v>6.5</v>
      </c>
      <c r="M373" s="0" t="n">
        <v>6</v>
      </c>
      <c r="N373" s="0" t="n">
        <v>2.75</v>
      </c>
      <c r="O373" s="0" t="n">
        <v>1.94</v>
      </c>
      <c r="P373" s="0" t="n">
        <v>2.62</v>
      </c>
      <c r="R373" s="0" t="n">
        <f aca="false">1/I373</f>
        <v>1.59642401021711</v>
      </c>
      <c r="S373" s="0" t="n">
        <f aca="false">I373</f>
        <v>0.6264</v>
      </c>
      <c r="T373" s="0" t="n">
        <f aca="false">1/J373</f>
        <v>0.668002672010688</v>
      </c>
      <c r="U373" s="0" t="n">
        <f aca="false">J373</f>
        <v>1.497</v>
      </c>
      <c r="V373" s="0" t="n">
        <f aca="false">S373/U373</f>
        <v>0.418436873747495</v>
      </c>
      <c r="W373" s="0" t="n">
        <f aca="false">1/V373</f>
        <v>2.38984674329502</v>
      </c>
      <c r="X373" s="0" t="n">
        <f aca="false">R374-R373</f>
        <v>-0.00203625511507255</v>
      </c>
      <c r="Y373" s="0" t="n">
        <f aca="false">S374-S373</f>
        <v>0.000799999999999912</v>
      </c>
      <c r="Z373" s="0" t="n">
        <f aca="false">T374-T373</f>
        <v>0.00835850485775969</v>
      </c>
      <c r="AA373" s="0" t="n">
        <f aca="false">U374-U373</f>
        <v>-0.0185</v>
      </c>
      <c r="AB373" s="0" t="n">
        <f aca="false">V374-V373</f>
        <v>0.0057768563843954</v>
      </c>
      <c r="AC373" s="0" t="n">
        <f aca="false">W374-W373</f>
        <v>-0.0325444473766514</v>
      </c>
      <c r="AD373" s="0" t="str">
        <f aca="false">INDEX($R$1:$W$1,MATCH(MAX(X373:AC373),X373:AC373,0))</f>
        <v>D_to_pound</v>
      </c>
      <c r="AE373" s="0" t="n">
        <f aca="false">MATCH(MAX(X373:AC373),X373:AC373,0)</f>
        <v>3</v>
      </c>
      <c r="AF373" s="0" t="n">
        <f aca="false">IF(OR(AE373=1 , AE373=3),AF372+AG372*S373+AH372*U373,0)</f>
        <v>346581.223571028</v>
      </c>
      <c r="AG373" s="0" t="n">
        <f aca="false">IF(OR(AE373=2 , AE373=5),AG372+AF372*R373+AH372*W373,0)</f>
        <v>0</v>
      </c>
      <c r="AH373" s="0" t="n">
        <f aca="false">IF(OR(AE373=4 , AE373=6),AH372+V373*AG372+AF372*T373,0)</f>
        <v>0</v>
      </c>
      <c r="AI373" s="0" t="n">
        <f aca="false">AF373+AG373*I373+AH373*J373</f>
        <v>346581.223571028</v>
      </c>
    </row>
    <row r="374" customFormat="false" ht="12.8" hidden="false" customHeight="false" outlineLevel="0" collapsed="false">
      <c r="A374" s="0" t="n">
        <v>372</v>
      </c>
      <c r="B374" s="0" t="n">
        <v>3716.92</v>
      </c>
      <c r="C374" s="0" t="n">
        <v>120961.3</v>
      </c>
      <c r="D374" s="0" t="n">
        <v>461.84</v>
      </c>
      <c r="E374" s="0" t="n">
        <v>3278.8</v>
      </c>
      <c r="F374" s="0" t="n">
        <v>1506528</v>
      </c>
      <c r="G374" s="0" t="n">
        <v>2271.24</v>
      </c>
      <c r="H374" s="0" t="n">
        <v>2886331</v>
      </c>
      <c r="I374" s="0" t="n">
        <v>0.6272</v>
      </c>
      <c r="J374" s="0" t="n">
        <v>1.4785</v>
      </c>
      <c r="K374" s="0" t="n">
        <v>4.75</v>
      </c>
      <c r="L374" s="0" t="n">
        <v>6.5</v>
      </c>
      <c r="M374" s="0" t="n">
        <v>6</v>
      </c>
      <c r="N374" s="0" t="n">
        <v>2.75</v>
      </c>
      <c r="O374" s="0" t="n">
        <v>1.94</v>
      </c>
      <c r="P374" s="0" t="n">
        <v>2.62</v>
      </c>
      <c r="R374" s="0" t="n">
        <f aca="false">1/I374</f>
        <v>1.59438775510204</v>
      </c>
      <c r="S374" s="0" t="n">
        <f aca="false">I374</f>
        <v>0.6272</v>
      </c>
      <c r="T374" s="0" t="n">
        <f aca="false">1/J374</f>
        <v>0.676361176868448</v>
      </c>
      <c r="U374" s="0" t="n">
        <f aca="false">J374</f>
        <v>1.4785</v>
      </c>
      <c r="V374" s="0" t="n">
        <f aca="false">S374/U374</f>
        <v>0.42421373013189</v>
      </c>
      <c r="W374" s="0" t="n">
        <f aca="false">1/V374</f>
        <v>2.35730229591837</v>
      </c>
      <c r="X374" s="0" t="n">
        <f aca="false">R375-R374</f>
        <v>-0.00177746683957869</v>
      </c>
      <c r="Y374" s="0" t="n">
        <f aca="false">S375-S374</f>
        <v>0.000700000000000034</v>
      </c>
      <c r="Z374" s="0" t="n">
        <f aca="false">T375-T374</f>
        <v>-0.00835850485775969</v>
      </c>
      <c r="AA374" s="0" t="n">
        <f aca="false">U375-U374</f>
        <v>0.0185</v>
      </c>
      <c r="AB374" s="0" t="n">
        <f aca="false">V375-V374</f>
        <v>-0.00477485237637937</v>
      </c>
      <c r="AC374" s="0" t="n">
        <f aca="false">W375-W374</f>
        <v>0.0268353056105379</v>
      </c>
      <c r="AD374" s="0" t="str">
        <f aca="false">INDEX($R$1:$W$1,MATCH(MAX(X374:AC374),X374:AC374,0))</f>
        <v>pound_to_SG</v>
      </c>
      <c r="AE374" s="0" t="n">
        <f aca="false">MATCH(MAX(X374:AC374),X374:AC374,0)</f>
        <v>6</v>
      </c>
      <c r="AF374" s="0" t="n">
        <f aca="false">IF(OR(AE374=1 , AE374=3),AF373+AG373*S374+AH373*U374,0)</f>
        <v>0</v>
      </c>
      <c r="AG374" s="0" t="n">
        <f aca="false">IF(OR(AE374=2 , AE374=5),AG373+AF373*R374+AH373*W374,0)</f>
        <v>0</v>
      </c>
      <c r="AH374" s="0" t="n">
        <f aca="false">IF(OR(AE374=4 , AE374=6),AH373+V374*AG373+AF373*T374,0)</f>
        <v>234414.084255007</v>
      </c>
      <c r="AI374" s="0" t="n">
        <f aca="false">AF374+AG374*I374+AH374*J374</f>
        <v>346581.223571028</v>
      </c>
    </row>
    <row r="375" customFormat="false" ht="12.8" hidden="false" customHeight="false" outlineLevel="0" collapsed="false">
      <c r="A375" s="0" t="n">
        <v>373</v>
      </c>
      <c r="B375" s="0" t="n">
        <v>3762.19</v>
      </c>
      <c r="C375" s="0" t="n">
        <v>135791.5</v>
      </c>
      <c r="D375" s="0" t="n">
        <v>467.32</v>
      </c>
      <c r="E375" s="0" t="n">
        <v>3355.7</v>
      </c>
      <c r="F375" s="0" t="n">
        <v>1600079</v>
      </c>
      <c r="G375" s="0" t="n">
        <v>2273.95</v>
      </c>
      <c r="H375" s="0" t="n">
        <v>2848643</v>
      </c>
      <c r="I375" s="0" t="n">
        <v>0.6279</v>
      </c>
      <c r="J375" s="0" t="n">
        <v>1.497</v>
      </c>
      <c r="K375" s="0" t="n">
        <v>4.75</v>
      </c>
      <c r="L375" s="0" t="n">
        <v>6.5</v>
      </c>
      <c r="M375" s="0" t="n">
        <v>6</v>
      </c>
      <c r="N375" s="0" t="n">
        <v>2.75</v>
      </c>
      <c r="O375" s="0" t="n">
        <v>1.94</v>
      </c>
      <c r="P375" s="0" t="n">
        <v>2.62</v>
      </c>
      <c r="R375" s="0" t="n">
        <f aca="false">1/I375</f>
        <v>1.59261028826246</v>
      </c>
      <c r="S375" s="0" t="n">
        <f aca="false">I375</f>
        <v>0.6279</v>
      </c>
      <c r="T375" s="0" t="n">
        <f aca="false">1/J375</f>
        <v>0.668002672010688</v>
      </c>
      <c r="U375" s="0" t="n">
        <f aca="false">J375</f>
        <v>1.497</v>
      </c>
      <c r="V375" s="0" t="n">
        <f aca="false">S375/U375</f>
        <v>0.419438877755511</v>
      </c>
      <c r="W375" s="0" t="n">
        <f aca="false">1/V375</f>
        <v>2.38413760152891</v>
      </c>
      <c r="X375" s="0" t="n">
        <f aca="false">R376-R375</f>
        <v>0.00995381430164044</v>
      </c>
      <c r="Y375" s="0" t="n">
        <f aca="false">S376-S375</f>
        <v>-0.00390000000000001</v>
      </c>
      <c r="Z375" s="0" t="n">
        <f aca="false">T376-T375</f>
        <v>0.00973368854505574</v>
      </c>
      <c r="AA375" s="0" t="n">
        <f aca="false">U376-U375</f>
        <v>-0.0214999999999999</v>
      </c>
      <c r="AB375" s="0" t="n">
        <f aca="false">V376-V375</f>
        <v>0.00346861123127307</v>
      </c>
      <c r="AC375" s="0" t="n">
        <f aca="false">W376-W375</f>
        <v>-0.0195542681955718</v>
      </c>
      <c r="AD375" s="0" t="str">
        <f aca="false">INDEX($R$1:$W$1,MATCH(MAX(X375:AC375),X375:AC375,0))</f>
        <v>D_to_SG</v>
      </c>
      <c r="AE375" s="0" t="n">
        <f aca="false">MATCH(MAX(X375:AC375),X375:AC375,0)</f>
        <v>1</v>
      </c>
      <c r="AF375" s="0" t="n">
        <f aca="false">IF(OR(AE375=1 , AE375=3),AF374+AG374*S375+AH374*U375,0)</f>
        <v>350917.884129745</v>
      </c>
      <c r="AG375" s="0" t="n">
        <f aca="false">IF(OR(AE375=2 , AE375=5),AG374+AF374*R375+AH374*W375,0)</f>
        <v>0</v>
      </c>
      <c r="AH375" s="0" t="n">
        <f aca="false">IF(OR(AE375=4 , AE375=6),AH374+V375*AG374+AF374*T375,0)</f>
        <v>0</v>
      </c>
      <c r="AI375" s="0" t="n">
        <f aca="false">AF375+AG375*I375+AH375*J375</f>
        <v>350917.884129745</v>
      </c>
    </row>
    <row r="376" customFormat="false" ht="12.8" hidden="false" customHeight="false" outlineLevel="0" collapsed="false">
      <c r="A376" s="0" t="n">
        <v>374</v>
      </c>
      <c r="B376" s="0" t="n">
        <v>3794.33</v>
      </c>
      <c r="C376" s="0" t="n">
        <v>73062.6</v>
      </c>
      <c r="D376" s="0" t="n">
        <v>470.58</v>
      </c>
      <c r="E376" s="0" t="n">
        <v>3462</v>
      </c>
      <c r="G376" s="0" t="n">
        <v>2426.85</v>
      </c>
      <c r="H376" s="0" t="n">
        <v>3206023</v>
      </c>
      <c r="I376" s="0" t="n">
        <v>0.624</v>
      </c>
      <c r="J376" s="0" t="n">
        <v>1.4755</v>
      </c>
      <c r="K376" s="0" t="n">
        <v>4.75</v>
      </c>
      <c r="L376" s="0" t="n">
        <v>6.5</v>
      </c>
      <c r="M376" s="0" t="n">
        <v>6</v>
      </c>
      <c r="N376" s="0" t="n">
        <v>2.75</v>
      </c>
      <c r="O376" s="0" t="n">
        <v>1.94</v>
      </c>
      <c r="P376" s="0" t="n">
        <v>2.62</v>
      </c>
      <c r="R376" s="0" t="n">
        <f aca="false">1/I376</f>
        <v>1.6025641025641</v>
      </c>
      <c r="S376" s="0" t="n">
        <f aca="false">I376</f>
        <v>0.624</v>
      </c>
      <c r="T376" s="0" t="n">
        <f aca="false">1/J376</f>
        <v>0.677736360555744</v>
      </c>
      <c r="U376" s="0" t="n">
        <f aca="false">J376</f>
        <v>1.4755</v>
      </c>
      <c r="V376" s="0" t="n">
        <f aca="false">S376/U376</f>
        <v>0.422907488986784</v>
      </c>
      <c r="W376" s="0" t="n">
        <f aca="false">1/V376</f>
        <v>2.36458333333333</v>
      </c>
      <c r="X376" s="0" t="n">
        <f aca="false">R377-R376</f>
        <v>-0.00128307774424696</v>
      </c>
      <c r="Y376" s="0" t="n">
        <f aca="false">S377-S376</f>
        <v>0.000500000000000056</v>
      </c>
      <c r="Z376" s="0" t="n">
        <f aca="false">T377-T376</f>
        <v>-0.00569334980305569</v>
      </c>
      <c r="AA376" s="0" t="n">
        <f aca="false">U377-U376</f>
        <v>0.0125</v>
      </c>
      <c r="AB376" s="0" t="n">
        <f aca="false">V377-V376</f>
        <v>-0.00321662877173035</v>
      </c>
      <c r="AC376" s="0" t="n">
        <f aca="false">W377-W376</f>
        <v>0.0181228315986117</v>
      </c>
      <c r="AD376" s="0" t="str">
        <f aca="false">INDEX($R$1:$W$1,MATCH(MAX(X376:AC376),X376:AC376,0))</f>
        <v>pound_to_SG</v>
      </c>
      <c r="AE376" s="0" t="n">
        <f aca="false">MATCH(MAX(X376:AC376),X376:AC376,0)</f>
        <v>6</v>
      </c>
      <c r="AF376" s="0" t="n">
        <f aca="false">IF(OR(AE376=1 , AE376=3),AF375+AG375*S376+AH375*U376,0)</f>
        <v>0</v>
      </c>
      <c r="AG376" s="0" t="n">
        <f aca="false">IF(OR(AE376=2 , AE376=5),AG375+AF375*R376+AH375*W376,0)</f>
        <v>0</v>
      </c>
      <c r="AH376" s="0" t="n">
        <f aca="false">IF(OR(AE376=4 , AE376=6),AH375+V376*AG375+AF375*T376,0)</f>
        <v>237829.809644016</v>
      </c>
      <c r="AI376" s="0" t="n">
        <f aca="false">AF376+AG376*I376+AH376*J376</f>
        <v>350917.884129745</v>
      </c>
    </row>
    <row r="377" customFormat="false" ht="12.8" hidden="false" customHeight="false" outlineLevel="0" collapsed="false">
      <c r="A377" s="0" t="n">
        <v>375</v>
      </c>
      <c r="B377" s="0" t="n">
        <v>3798.82</v>
      </c>
      <c r="C377" s="0" t="n">
        <v>129994.5</v>
      </c>
      <c r="D377" s="0" t="n">
        <v>467.55</v>
      </c>
      <c r="E377" s="0" t="n">
        <v>3379.2</v>
      </c>
      <c r="G377" s="0" t="n">
        <v>2431.99</v>
      </c>
      <c r="H377" s="0" t="n">
        <v>3243727</v>
      </c>
      <c r="I377" s="0" t="n">
        <v>0.6245</v>
      </c>
      <c r="J377" s="0" t="n">
        <v>1.488</v>
      </c>
      <c r="K377" s="0" t="n">
        <v>4.75</v>
      </c>
      <c r="L377" s="0" t="n">
        <v>6.5</v>
      </c>
      <c r="M377" s="0" t="n">
        <v>6</v>
      </c>
      <c r="N377" s="0" t="n">
        <v>2.52</v>
      </c>
      <c r="O377" s="0" t="n">
        <v>2.47</v>
      </c>
      <c r="P377" s="0" t="n">
        <v>2.2</v>
      </c>
      <c r="R377" s="0" t="n">
        <f aca="false">1/I377</f>
        <v>1.60128102481986</v>
      </c>
      <c r="S377" s="0" t="n">
        <f aca="false">I377</f>
        <v>0.6245</v>
      </c>
      <c r="T377" s="0" t="n">
        <f aca="false">1/J377</f>
        <v>0.672043010752688</v>
      </c>
      <c r="U377" s="0" t="n">
        <f aca="false">J377</f>
        <v>1.488</v>
      </c>
      <c r="V377" s="0" t="n">
        <f aca="false">S377/U377</f>
        <v>0.419690860215054</v>
      </c>
      <c r="W377" s="0" t="n">
        <f aca="false">1/V377</f>
        <v>2.38270616493195</v>
      </c>
      <c r="X377" s="0" t="n">
        <f aca="false">R378-R377</f>
        <v>0.00411309943764948</v>
      </c>
      <c r="Y377" s="0" t="n">
        <f aca="false">S378-S377</f>
        <v>-0.00160000000000005</v>
      </c>
      <c r="Z377" s="0" t="n">
        <f aca="false">T378-T377</f>
        <v>-0.0069282784613679</v>
      </c>
      <c r="AA377" s="0" t="n">
        <f aca="false">U378-U377</f>
        <v>0.0155000000000001</v>
      </c>
      <c r="AB377" s="0" t="n">
        <f aca="false">V378-V377</f>
        <v>-0.00539089347079041</v>
      </c>
      <c r="AC377" s="0" t="n">
        <f aca="false">W378-W377</f>
        <v>0.031003900889214</v>
      </c>
      <c r="AD377" s="0" t="str">
        <f aca="false">INDEX($R$1:$W$1,MATCH(MAX(X377:AC377),X377:AC377,0))</f>
        <v>pound_to_SG</v>
      </c>
      <c r="AE377" s="0" t="n">
        <f aca="false">MATCH(MAX(X377:AC377),X377:AC377,0)</f>
        <v>6</v>
      </c>
      <c r="AF377" s="0" t="n">
        <f aca="false">IF(OR(AE377=1 , AE377=3),AF376+AG376*S377+AH376*U377,0)</f>
        <v>0</v>
      </c>
      <c r="AG377" s="0" t="n">
        <f aca="false">IF(OR(AE377=2 , AE377=5),AG376+AF376*R377+AH376*W377,0)</f>
        <v>0</v>
      </c>
      <c r="AH377" s="0" t="n">
        <f aca="false">IF(OR(AE377=4 , AE377=6),AH376+V377*AG376+AF376*T377,0)</f>
        <v>237829.809644016</v>
      </c>
      <c r="AI377" s="0" t="n">
        <f aca="false">AF377+AG377*I377+AH377*J377</f>
        <v>353890.756750295</v>
      </c>
    </row>
    <row r="378" customFormat="false" ht="12.8" hidden="false" customHeight="false" outlineLevel="0" collapsed="false">
      <c r="A378" s="0" t="n">
        <v>376</v>
      </c>
      <c r="B378" s="0" t="n">
        <v>3848.63</v>
      </c>
      <c r="C378" s="0" t="n">
        <v>160560.7</v>
      </c>
      <c r="D378" s="0" t="n">
        <v>474.17</v>
      </c>
      <c r="E378" s="0" t="n">
        <v>3372</v>
      </c>
      <c r="F378" s="0" t="n">
        <v>1662776</v>
      </c>
      <c r="G378" s="0" t="n">
        <v>2260.31</v>
      </c>
      <c r="H378" s="0" t="n">
        <v>2872410</v>
      </c>
      <c r="I378" s="0" t="n">
        <v>0.6229</v>
      </c>
      <c r="J378" s="0" t="n">
        <v>1.5035</v>
      </c>
      <c r="K378" s="0" t="n">
        <v>4.75</v>
      </c>
      <c r="L378" s="0" t="n">
        <v>6.5</v>
      </c>
      <c r="M378" s="0" t="n">
        <v>6</v>
      </c>
      <c r="N378" s="0" t="n">
        <v>2.52</v>
      </c>
      <c r="O378" s="0" t="n">
        <v>2.47</v>
      </c>
      <c r="P378" s="0" t="n">
        <v>2.2</v>
      </c>
      <c r="R378" s="0" t="n">
        <f aca="false">1/I378</f>
        <v>1.60539412425751</v>
      </c>
      <c r="S378" s="0" t="n">
        <f aca="false">I378</f>
        <v>0.6229</v>
      </c>
      <c r="T378" s="0" t="n">
        <f aca="false">1/J378</f>
        <v>0.66511473229132</v>
      </c>
      <c r="U378" s="0" t="n">
        <f aca="false">J378</f>
        <v>1.5035</v>
      </c>
      <c r="V378" s="0" t="n">
        <f aca="false">S378/U378</f>
        <v>0.414299966744263</v>
      </c>
      <c r="W378" s="0" t="n">
        <f aca="false">1/V378</f>
        <v>2.41371006582116</v>
      </c>
      <c r="X378" s="0" t="n">
        <f aca="false">R379-R378</f>
        <v>0.0015478651366776</v>
      </c>
      <c r="Y378" s="0" t="n">
        <f aca="false">S379-S378</f>
        <v>-0.000599999999999934</v>
      </c>
      <c r="Z378" s="0" t="n">
        <f aca="false">T379-T378</f>
        <v>0.00490201812744018</v>
      </c>
      <c r="AA378" s="0" t="n">
        <f aca="false">U379-U378</f>
        <v>-0.0109999999999999</v>
      </c>
      <c r="AB378" s="0" t="n">
        <f aca="false">V379-V378</f>
        <v>0.00265145704133124</v>
      </c>
      <c r="AC378" s="0" t="n">
        <f aca="false">W379-W378</f>
        <v>-0.0153491466503413</v>
      </c>
      <c r="AD378" s="0" t="str">
        <f aca="false">INDEX($R$1:$W$1,MATCH(MAX(X378:AC378),X378:AC378,0))</f>
        <v>D_to_pound</v>
      </c>
      <c r="AE378" s="0" t="n">
        <f aca="false">MATCH(MAX(X378:AC378),X378:AC378,0)</f>
        <v>3</v>
      </c>
      <c r="AF378" s="0" t="n">
        <f aca="false">IF(OR(AE378=1 , AE378=3),AF377+AG377*S378+AH377*U378,0)</f>
        <v>357577.118799778</v>
      </c>
      <c r="AG378" s="0" t="n">
        <f aca="false">IF(OR(AE378=2 , AE378=5),AG377+AF377*R378+AH377*W378,0)</f>
        <v>0</v>
      </c>
      <c r="AH378" s="0" t="n">
        <f aca="false">IF(OR(AE378=4 , AE378=6),AH377+V378*AG377+AF377*T378,0)</f>
        <v>0</v>
      </c>
      <c r="AI378" s="0" t="n">
        <f aca="false">AF378+AG378*I378+AH378*J378</f>
        <v>357577.118799778</v>
      </c>
    </row>
    <row r="379" customFormat="false" ht="12.8" hidden="false" customHeight="false" outlineLevel="0" collapsed="false">
      <c r="A379" s="0" t="n">
        <v>377</v>
      </c>
      <c r="B379" s="0" t="n">
        <v>3884.37</v>
      </c>
      <c r="C379" s="0" t="n">
        <v>127048.5</v>
      </c>
      <c r="D379" s="0" t="n">
        <v>474.3</v>
      </c>
      <c r="E379" s="0" t="n">
        <v>3475.1</v>
      </c>
      <c r="F379" s="0" t="n">
        <v>1752963</v>
      </c>
      <c r="G379" s="0" t="n">
        <v>2303.3</v>
      </c>
      <c r="H379" s="0" t="n">
        <v>1674230</v>
      </c>
      <c r="I379" s="0" t="n">
        <v>0.6223</v>
      </c>
      <c r="J379" s="0" t="n">
        <v>1.4925</v>
      </c>
      <c r="K379" s="0" t="n">
        <v>4.75</v>
      </c>
      <c r="L379" s="0" t="n">
        <v>6.5</v>
      </c>
      <c r="M379" s="0" t="n">
        <v>6</v>
      </c>
      <c r="N379" s="0" t="n">
        <v>2.52</v>
      </c>
      <c r="O379" s="0" t="n">
        <v>2.47</v>
      </c>
      <c r="P379" s="0" t="n">
        <v>2.2</v>
      </c>
      <c r="R379" s="0" t="n">
        <f aca="false">1/I379</f>
        <v>1.60694198939418</v>
      </c>
      <c r="S379" s="0" t="n">
        <f aca="false">I379</f>
        <v>0.6223</v>
      </c>
      <c r="T379" s="0" t="n">
        <f aca="false">1/J379</f>
        <v>0.67001675041876</v>
      </c>
      <c r="U379" s="0" t="n">
        <f aca="false">J379</f>
        <v>1.4925</v>
      </c>
      <c r="V379" s="0" t="n">
        <f aca="false">S379/U379</f>
        <v>0.416951423785595</v>
      </c>
      <c r="W379" s="0" t="n">
        <f aca="false">1/V379</f>
        <v>2.39836091917082</v>
      </c>
      <c r="X379" s="0" t="n">
        <f aca="false">R380-R379</f>
        <v>-0.00898737130533656</v>
      </c>
      <c r="Y379" s="0" t="n">
        <f aca="false">S380-S379</f>
        <v>0.00349999999999995</v>
      </c>
      <c r="Z379" s="0" t="n">
        <f aca="false">T380-T379</f>
        <v>-0.0011204293485263</v>
      </c>
      <c r="AA379" s="0" t="n">
        <f aca="false">U380-U379</f>
        <v>0.00249999999999995</v>
      </c>
      <c r="AB379" s="0" t="n">
        <f aca="false">V380-V379</f>
        <v>0.00164389394015785</v>
      </c>
      <c r="AC379" s="0" t="n">
        <f aca="false">W380-W379</f>
        <v>-0.00941876512799267</v>
      </c>
      <c r="AD379" s="0" t="str">
        <f aca="false">INDEX($R$1:$W$1,MATCH(MAX(X379:AC379),X379:AC379,0))</f>
        <v>SG_to_D</v>
      </c>
      <c r="AE379" s="0" t="n">
        <f aca="false">MATCH(MAX(X379:AC379),X379:AC379,0)</f>
        <v>2</v>
      </c>
      <c r="AF379" s="0" t="n">
        <f aca="false">IF(OR(AE379=1 , AE379=3),AF378+AG378*S379+AH378*U379,0)</f>
        <v>0</v>
      </c>
      <c r="AG379" s="0" t="n">
        <f aca="false">IF(OR(AE379=2 , AE379=5),AG378+AF378*R379+AH378*W379,0)</f>
        <v>574605.686645955</v>
      </c>
      <c r="AH379" s="0" t="n">
        <f aca="false">IF(OR(AE379=4 , AE379=6),AH378+V379*AG378+AF378*T379,0)</f>
        <v>0</v>
      </c>
      <c r="AI379" s="0" t="n">
        <f aca="false">AF379+AG379*I379+AH379*J379</f>
        <v>357577.118799778</v>
      </c>
    </row>
    <row r="380" customFormat="false" ht="12.8" hidden="false" customHeight="false" outlineLevel="0" collapsed="false">
      <c r="A380" s="0" t="n">
        <v>378</v>
      </c>
      <c r="B380" s="0" t="n">
        <v>3908</v>
      </c>
      <c r="C380" s="0" t="n">
        <v>152407.1</v>
      </c>
      <c r="D380" s="0" t="n">
        <v>473.2</v>
      </c>
      <c r="E380" s="0" t="n">
        <v>3436.1</v>
      </c>
      <c r="F380" s="0" t="n">
        <v>1736856</v>
      </c>
      <c r="G380" s="0" t="n">
        <v>2255.47</v>
      </c>
      <c r="H380" s="0" t="n">
        <v>1056330</v>
      </c>
      <c r="I380" s="0" t="n">
        <v>0.6258</v>
      </c>
      <c r="J380" s="0" t="n">
        <v>1.495</v>
      </c>
      <c r="K380" s="0" t="n">
        <v>4.75</v>
      </c>
      <c r="L380" s="0" t="n">
        <v>6.5</v>
      </c>
      <c r="M380" s="0" t="n">
        <v>6</v>
      </c>
      <c r="N380" s="0" t="n">
        <v>2.52</v>
      </c>
      <c r="O380" s="0" t="n">
        <v>2.47</v>
      </c>
      <c r="P380" s="0" t="n">
        <v>2.2</v>
      </c>
      <c r="R380" s="0" t="n">
        <f aca="false">1/I380</f>
        <v>1.59795461808885</v>
      </c>
      <c r="S380" s="0" t="n">
        <f aca="false">I380</f>
        <v>0.6258</v>
      </c>
      <c r="T380" s="0" t="n">
        <f aca="false">1/J380</f>
        <v>0.668896321070234</v>
      </c>
      <c r="U380" s="0" t="n">
        <f aca="false">J380</f>
        <v>1.495</v>
      </c>
      <c r="V380" s="0" t="n">
        <f aca="false">S380/U380</f>
        <v>0.418595317725753</v>
      </c>
      <c r="W380" s="0" t="n">
        <f aca="false">1/V380</f>
        <v>2.38894215404283</v>
      </c>
      <c r="X380" s="0" t="n">
        <f aca="false">R381-R380</f>
        <v>-0.0126660955777493</v>
      </c>
      <c r="Y380" s="0" t="n">
        <f aca="false">S381-S380</f>
        <v>0.005</v>
      </c>
      <c r="Z380" s="0" t="n">
        <f aca="false">T381-T380</f>
        <v>-0.000670460729438882</v>
      </c>
      <c r="AA380" s="0" t="n">
        <f aca="false">U381-U380</f>
        <v>0.00149999999999983</v>
      </c>
      <c r="AB380" s="0" t="n">
        <f aca="false">V381-V380</f>
        <v>0.00292155497722119</v>
      </c>
      <c r="AC380" s="0" t="n">
        <f aca="false">W381-W380</f>
        <v>-0.0165578801049691</v>
      </c>
      <c r="AD380" s="0" t="str">
        <f aca="false">INDEX($R$1:$W$1,MATCH(MAX(X380:AC380),X380:AC380,0))</f>
        <v>SG_to_D</v>
      </c>
      <c r="AE380" s="0" t="n">
        <f aca="false">MATCH(MAX(X380:AC380),X380:AC380,0)</f>
        <v>2</v>
      </c>
      <c r="AF380" s="0" t="n">
        <f aca="false">IF(OR(AE380=1 , AE380=3),AF379+AG379*S380+AH379*U380,0)</f>
        <v>0</v>
      </c>
      <c r="AG380" s="0" t="n">
        <f aca="false">IF(OR(AE380=2 , AE380=5),AG379+AF379*R380+AH379*W380,0)</f>
        <v>574605.686645955</v>
      </c>
      <c r="AH380" s="0" t="n">
        <f aca="false">IF(OR(AE380=4 , AE380=6),AH379+V380*AG379+AF379*T380,0)</f>
        <v>0</v>
      </c>
      <c r="AI380" s="0" t="n">
        <f aca="false">AF380+AG380*I380+AH380*J380</f>
        <v>359588.238703039</v>
      </c>
    </row>
    <row r="381" customFormat="false" ht="12.8" hidden="false" customHeight="false" outlineLevel="0" collapsed="false">
      <c r="A381" s="0" t="n">
        <v>379</v>
      </c>
      <c r="B381" s="0" t="n">
        <v>3975.54</v>
      </c>
      <c r="C381" s="0" t="n">
        <v>130251.4</v>
      </c>
      <c r="D381" s="0" t="n">
        <v>482</v>
      </c>
      <c r="E381" s="0" t="n">
        <v>3520.3</v>
      </c>
      <c r="F381" s="0" t="n">
        <v>1899380</v>
      </c>
      <c r="G381" s="0" t="n">
        <v>2338.08</v>
      </c>
      <c r="H381" s="0" t="n">
        <v>1355250</v>
      </c>
      <c r="I381" s="0" t="n">
        <v>0.6308</v>
      </c>
      <c r="J381" s="0" t="n">
        <v>1.4965</v>
      </c>
      <c r="K381" s="0" t="n">
        <v>4.75</v>
      </c>
      <c r="L381" s="0" t="n">
        <v>6.5</v>
      </c>
      <c r="M381" s="0" t="n">
        <v>6</v>
      </c>
      <c r="N381" s="0" t="n">
        <v>2.52</v>
      </c>
      <c r="O381" s="0" t="n">
        <v>2.38</v>
      </c>
      <c r="P381" s="0" t="n">
        <v>3.12</v>
      </c>
      <c r="R381" s="0" t="n">
        <f aca="false">1/I381</f>
        <v>1.5852885225111</v>
      </c>
      <c r="S381" s="0" t="n">
        <f aca="false">I381</f>
        <v>0.6308</v>
      </c>
      <c r="T381" s="0" t="n">
        <f aca="false">1/J381</f>
        <v>0.668225860340795</v>
      </c>
      <c r="U381" s="0" t="n">
        <f aca="false">J381</f>
        <v>1.4965</v>
      </c>
      <c r="V381" s="0" t="n">
        <f aca="false">S381/U381</f>
        <v>0.421516872702974</v>
      </c>
      <c r="W381" s="0" t="n">
        <f aca="false">1/V381</f>
        <v>2.37238427393786</v>
      </c>
      <c r="X381" s="0" t="n">
        <f aca="false">R382-R381</f>
        <v>0.00859098019849802</v>
      </c>
      <c r="Y381" s="0" t="n">
        <f aca="false">S382-S381</f>
        <v>-0.00339999999999996</v>
      </c>
      <c r="Z381" s="0" t="n">
        <f aca="false">T382-T381</f>
        <v>0.0164711612271609</v>
      </c>
      <c r="AA381" s="0" t="n">
        <f aca="false">U382-U381</f>
        <v>-0.0359999999999998</v>
      </c>
      <c r="AB381" s="0" t="n">
        <f aca="false">V382-V381</f>
        <v>0.00806203862876204</v>
      </c>
      <c r="AC381" s="0" t="n">
        <f aca="false">W382-W381</f>
        <v>-0.0445232602304926</v>
      </c>
      <c r="AD381" s="0" t="str">
        <f aca="false">INDEX($R$1:$W$1,MATCH(MAX(X381:AC381),X381:AC381,0))</f>
        <v>D_to_pound</v>
      </c>
      <c r="AE381" s="0" t="n">
        <f aca="false">MATCH(MAX(X381:AC381),X381:AC381,0)</f>
        <v>3</v>
      </c>
      <c r="AF381" s="0" t="n">
        <f aca="false">IF(OR(AE381=1 , AE381=3),AF380+AG380*S381+AH380*U381,0)</f>
        <v>362461.267136268</v>
      </c>
      <c r="AG381" s="0" t="n">
        <f aca="false">IF(OR(AE381=2 , AE381=5),AG380+AF380*R381+AH380*W381,0)</f>
        <v>0</v>
      </c>
      <c r="AH381" s="0" t="n">
        <f aca="false">IF(OR(AE381=4 , AE381=6),AH380+V381*AG380+AF380*T381,0)</f>
        <v>0</v>
      </c>
      <c r="AI381" s="0" t="n">
        <f aca="false">AF381+AG381*I381+AH381*J381</f>
        <v>362461.267136268</v>
      </c>
    </row>
    <row r="382" customFormat="false" ht="12.8" hidden="false" customHeight="false" outlineLevel="0" collapsed="false">
      <c r="A382" s="0" t="n">
        <v>380</v>
      </c>
      <c r="B382" s="0" t="n">
        <v>3931.92</v>
      </c>
      <c r="C382" s="0" t="n">
        <v>156286</v>
      </c>
      <c r="D382" s="0" t="n">
        <v>472.77</v>
      </c>
      <c r="E382" s="0" t="n">
        <v>3429.1</v>
      </c>
      <c r="F382" s="0" t="n">
        <v>1780725</v>
      </c>
      <c r="G382" s="0" t="n">
        <v>2341.6</v>
      </c>
      <c r="H382" s="0" t="n">
        <v>1123170</v>
      </c>
      <c r="I382" s="0" t="n">
        <v>0.6274</v>
      </c>
      <c r="J382" s="0" t="n">
        <v>1.4605</v>
      </c>
      <c r="K382" s="0" t="n">
        <v>4.75</v>
      </c>
      <c r="L382" s="0" t="n">
        <v>6.25</v>
      </c>
      <c r="M382" s="0" t="n">
        <v>6</v>
      </c>
      <c r="N382" s="0" t="n">
        <v>2.52</v>
      </c>
      <c r="O382" s="0" t="n">
        <v>2.38</v>
      </c>
      <c r="P382" s="0" t="n">
        <v>3.12</v>
      </c>
      <c r="R382" s="0" t="n">
        <f aca="false">1/I382</f>
        <v>1.59387950270959</v>
      </c>
      <c r="S382" s="0" t="n">
        <f aca="false">I382</f>
        <v>0.6274</v>
      </c>
      <c r="T382" s="0" t="n">
        <f aca="false">1/J382</f>
        <v>0.684697021567956</v>
      </c>
      <c r="U382" s="0" t="n">
        <f aca="false">J382</f>
        <v>1.4605</v>
      </c>
      <c r="V382" s="0" t="n">
        <f aca="false">S382/U382</f>
        <v>0.429578911331736</v>
      </c>
      <c r="W382" s="0" t="n">
        <f aca="false">1/V382</f>
        <v>2.32786101370736</v>
      </c>
      <c r="X382" s="0" t="n">
        <f aca="false">R383-R382</f>
        <v>-0.00177633442429004</v>
      </c>
      <c r="Y382" s="0" t="n">
        <f aca="false">S383-S382</f>
        <v>0.000699999999999923</v>
      </c>
      <c r="Z382" s="0" t="n">
        <f aca="false">T383-T382</f>
        <v>-0.00696066101221227</v>
      </c>
      <c r="AA382" s="0" t="n">
        <f aca="false">U383-U382</f>
        <v>0.0149999999999999</v>
      </c>
      <c r="AB382" s="0" t="n">
        <f aca="false">V383-V382</f>
        <v>-0.00389270326667301</v>
      </c>
      <c r="AC382" s="0" t="n">
        <f aca="false">W383-W382</f>
        <v>0.0212872110976039</v>
      </c>
      <c r="AD382" s="0" t="str">
        <f aca="false">INDEX($R$1:$W$1,MATCH(MAX(X382:AC382),X382:AC382,0))</f>
        <v>pound_to_SG</v>
      </c>
      <c r="AE382" s="0" t="n">
        <f aca="false">MATCH(MAX(X382:AC382),X382:AC382,0)</f>
        <v>6</v>
      </c>
      <c r="AF382" s="0" t="n">
        <f aca="false">IF(OR(AE382=1 , AE382=3),AF381+AG381*S382+AH381*U382,0)</f>
        <v>0</v>
      </c>
      <c r="AG382" s="0" t="n">
        <f aca="false">IF(OR(AE382=2 , AE382=5),AG381+AF381*R382+AH381*W382,0)</f>
        <v>0</v>
      </c>
      <c r="AH382" s="0" t="n">
        <f aca="false">IF(OR(AE382=4 , AE382=6),AH381+V382*AG381+AF381*T382,0)</f>
        <v>248176.15004195</v>
      </c>
      <c r="AI382" s="0" t="n">
        <f aca="false">AF382+AG382*I382+AH382*J382</f>
        <v>362461.267136268</v>
      </c>
    </row>
    <row r="383" customFormat="false" ht="12.8" hidden="false" customHeight="false" outlineLevel="0" collapsed="false">
      <c r="A383" s="0" t="n">
        <v>381</v>
      </c>
      <c r="B383" s="0" t="n">
        <v>3937.27</v>
      </c>
      <c r="C383" s="0" t="n">
        <v>124485.6</v>
      </c>
      <c r="D383" s="0" t="n">
        <v>472.79</v>
      </c>
      <c r="E383" s="0" t="n">
        <v>3417.7</v>
      </c>
      <c r="F383" s="0" t="n">
        <v>1575089</v>
      </c>
      <c r="G383" s="0" t="n">
        <v>2341.38</v>
      </c>
      <c r="I383" s="0" t="n">
        <v>0.6281</v>
      </c>
      <c r="J383" s="0" t="n">
        <v>1.4755</v>
      </c>
      <c r="K383" s="0" t="n">
        <v>4.75</v>
      </c>
      <c r="L383" s="0" t="n">
        <v>6.25</v>
      </c>
      <c r="M383" s="0" t="n">
        <v>6</v>
      </c>
      <c r="N383" s="0" t="n">
        <v>2.52</v>
      </c>
      <c r="O383" s="0" t="n">
        <v>2.38</v>
      </c>
      <c r="P383" s="0" t="n">
        <v>3.12</v>
      </c>
      <c r="R383" s="0" t="n">
        <f aca="false">1/I383</f>
        <v>1.5921031682853</v>
      </c>
      <c r="S383" s="0" t="n">
        <f aca="false">I383</f>
        <v>0.6281</v>
      </c>
      <c r="T383" s="0" t="n">
        <f aca="false">1/J383</f>
        <v>0.677736360555744</v>
      </c>
      <c r="U383" s="0" t="n">
        <f aca="false">J383</f>
        <v>1.4755</v>
      </c>
      <c r="V383" s="0" t="n">
        <f aca="false">S383/U383</f>
        <v>0.425686208065063</v>
      </c>
      <c r="W383" s="0" t="n">
        <f aca="false">1/V383</f>
        <v>2.34914822480497</v>
      </c>
      <c r="X383" s="0" t="n">
        <f aca="false">R384-R383</f>
        <v>-0.00681464577420798</v>
      </c>
      <c r="Y383" s="0" t="n">
        <f aca="false">S384-S383</f>
        <v>0.00270000000000004</v>
      </c>
      <c r="Z383" s="0" t="n">
        <f aca="false">T384-T383</f>
        <v>-0.00137518368729606</v>
      </c>
      <c r="AA383" s="0" t="n">
        <f aca="false">U384-U383</f>
        <v>0.00299999999999989</v>
      </c>
      <c r="AB383" s="0" t="n">
        <f aca="false">V384-V383</f>
        <v>0.0009624223035542</v>
      </c>
      <c r="AC383" s="0" t="n">
        <f aca="false">W384-W383</f>
        <v>-0.00529914427231093</v>
      </c>
      <c r="AD383" s="0" t="str">
        <f aca="false">INDEX($R$1:$W$1,MATCH(MAX(X383:AC383),X383:AC383,0))</f>
        <v>pound_to_D</v>
      </c>
      <c r="AE383" s="0" t="n">
        <f aca="false">MATCH(MAX(X383:AC383),X383:AC383,0)</f>
        <v>4</v>
      </c>
      <c r="AF383" s="0" t="n">
        <f aca="false">IF(OR(AE383=1 , AE383=3),AF382+AG382*S383+AH382*U383,0)</f>
        <v>0</v>
      </c>
      <c r="AG383" s="0" t="n">
        <f aca="false">IF(OR(AE383=2 , AE383=5),AG382+AF382*R383+AH382*W383,0)</f>
        <v>0</v>
      </c>
      <c r="AH383" s="0" t="n">
        <f aca="false">IF(OR(AE383=4 , AE383=6),AH382+V383*AG382+AF382*T383,0)</f>
        <v>248176.15004195</v>
      </c>
      <c r="AI383" s="0" t="n">
        <f aca="false">AF383+AG383*I383+AH383*J383</f>
        <v>366183.909386898</v>
      </c>
    </row>
    <row r="384" customFormat="false" ht="12.8" hidden="false" customHeight="false" outlineLevel="0" collapsed="false">
      <c r="A384" s="0" t="n">
        <v>382</v>
      </c>
      <c r="B384" s="0" t="n">
        <v>3891.68</v>
      </c>
      <c r="C384" s="0" t="n">
        <v>102165.8</v>
      </c>
      <c r="D384" s="0" t="n">
        <v>470.69</v>
      </c>
      <c r="E384" s="0" t="n">
        <v>3341.9</v>
      </c>
      <c r="F384" s="0" t="n">
        <v>1259515</v>
      </c>
      <c r="G384" s="0" t="n">
        <v>2423.91</v>
      </c>
      <c r="H384" s="0" t="n">
        <v>1548310</v>
      </c>
      <c r="I384" s="0" t="n">
        <v>0.6308</v>
      </c>
      <c r="J384" s="0" t="n">
        <v>1.4785</v>
      </c>
      <c r="K384" s="0" t="n">
        <v>4.75</v>
      </c>
      <c r="L384" s="0" t="n">
        <v>6.25</v>
      </c>
      <c r="M384" s="0" t="n">
        <v>6</v>
      </c>
      <c r="N384" s="0" t="n">
        <v>2.52</v>
      </c>
      <c r="O384" s="0" t="n">
        <v>2.38</v>
      </c>
      <c r="P384" s="0" t="n">
        <v>3.12</v>
      </c>
      <c r="R384" s="0" t="n">
        <f aca="false">1/I384</f>
        <v>1.5852885225111</v>
      </c>
      <c r="S384" s="0" t="n">
        <f aca="false">I384</f>
        <v>0.6308</v>
      </c>
      <c r="T384" s="0" t="n">
        <f aca="false">1/J384</f>
        <v>0.676361176868448</v>
      </c>
      <c r="U384" s="0" t="n">
        <f aca="false">J384</f>
        <v>1.4785</v>
      </c>
      <c r="V384" s="0" t="n">
        <f aca="false">S384/U384</f>
        <v>0.426648630368617</v>
      </c>
      <c r="W384" s="0" t="n">
        <f aca="false">1/V384</f>
        <v>2.34384908053266</v>
      </c>
      <c r="X384" s="0" t="n">
        <f aca="false">R385-R384</f>
        <v>-0.00625804722292411</v>
      </c>
      <c r="Y384" s="0" t="n">
        <f aca="false">S385-S384</f>
        <v>0.00250000000000006</v>
      </c>
      <c r="Z384" s="0" t="n">
        <f aca="false">T385-T384</f>
        <v>-0.00835850485775969</v>
      </c>
      <c r="AA384" s="0" t="n">
        <f aca="false">U385-U384</f>
        <v>0.0185</v>
      </c>
      <c r="AB384" s="0" t="n">
        <f aca="false">V385-V384</f>
        <v>-0.00360253818424805</v>
      </c>
      <c r="AC384" s="0" t="n">
        <f aca="false">W385-W384</f>
        <v>0.0199595409737379</v>
      </c>
      <c r="AD384" s="0" t="str">
        <f aca="false">INDEX($R$1:$W$1,MATCH(MAX(X384:AC384),X384:AC384,0))</f>
        <v>pound_to_SG</v>
      </c>
      <c r="AE384" s="0" t="n">
        <f aca="false">MATCH(MAX(X384:AC384),X384:AC384,0)</f>
        <v>6</v>
      </c>
      <c r="AF384" s="0" t="n">
        <f aca="false">IF(OR(AE384=1 , AE384=3),AF383+AG383*S384+AH383*U384,0)</f>
        <v>0</v>
      </c>
      <c r="AG384" s="0" t="n">
        <f aca="false">IF(OR(AE384=2 , AE384=5),AG383+AF383*R384+AH383*W384,0)</f>
        <v>0</v>
      </c>
      <c r="AH384" s="0" t="n">
        <f aca="false">IF(OR(AE384=4 , AE384=6),AH383+V384*AG383+AF383*T384,0)</f>
        <v>248176.15004195</v>
      </c>
      <c r="AI384" s="0" t="n">
        <f aca="false">AF384+AG384*I384+AH384*J384</f>
        <v>366928.437837023</v>
      </c>
    </row>
    <row r="385" customFormat="false" ht="12.8" hidden="false" customHeight="false" outlineLevel="0" collapsed="false">
      <c r="A385" s="0" t="n">
        <v>383</v>
      </c>
      <c r="B385" s="0" t="n">
        <v>3831.74</v>
      </c>
      <c r="C385" s="0" t="n">
        <v>146120.8</v>
      </c>
      <c r="D385" s="0" t="n">
        <v>464.81</v>
      </c>
      <c r="E385" s="0" t="n">
        <v>3248.1</v>
      </c>
      <c r="F385" s="0" t="n">
        <v>1639986</v>
      </c>
      <c r="G385" s="0" t="n">
        <v>2284.49</v>
      </c>
      <c r="H385" s="0" t="n">
        <v>1482330</v>
      </c>
      <c r="I385" s="0" t="n">
        <v>0.6333</v>
      </c>
      <c r="J385" s="0" t="n">
        <v>1.497</v>
      </c>
      <c r="K385" s="0" t="n">
        <v>4.75</v>
      </c>
      <c r="L385" s="0" t="n">
        <v>6.25</v>
      </c>
      <c r="M385" s="0" t="n">
        <v>6</v>
      </c>
      <c r="N385" s="0" t="n">
        <v>2.51</v>
      </c>
      <c r="O385" s="0" t="n">
        <v>2.3</v>
      </c>
      <c r="P385" s="0" t="n">
        <v>2.41</v>
      </c>
      <c r="R385" s="0" t="n">
        <f aca="false">1/I385</f>
        <v>1.57903047528817</v>
      </c>
      <c r="S385" s="0" t="n">
        <f aca="false">I385</f>
        <v>0.6333</v>
      </c>
      <c r="T385" s="0" t="n">
        <f aca="false">1/J385</f>
        <v>0.668002672010688</v>
      </c>
      <c r="U385" s="0" t="n">
        <f aca="false">J385</f>
        <v>1.497</v>
      </c>
      <c r="V385" s="0" t="n">
        <f aca="false">S385/U385</f>
        <v>0.423046092184369</v>
      </c>
      <c r="W385" s="0" t="n">
        <f aca="false">1/V385</f>
        <v>2.36380862150639</v>
      </c>
      <c r="X385" s="0" t="n">
        <f aca="false">R386-R385</f>
        <v>0.00776736666676214</v>
      </c>
      <c r="Y385" s="0" t="n">
        <f aca="false">S386-S385</f>
        <v>-0.0031000000000001</v>
      </c>
      <c r="Z385" s="0" t="n">
        <f aca="false">T386-T385</f>
        <v>0.00187942873957991</v>
      </c>
      <c r="AA385" s="0" t="n">
        <f aca="false">U386-U385</f>
        <v>-0.00419999999999998</v>
      </c>
      <c r="AB385" s="0" t="n">
        <f aca="false">V386-V385</f>
        <v>-0.000886392291549964</v>
      </c>
      <c r="AC385" s="0" t="n">
        <f aca="false">W386-W385</f>
        <v>0.00496319696393233</v>
      </c>
      <c r="AD385" s="0" t="str">
        <f aca="false">INDEX($R$1:$W$1,MATCH(MAX(X385:AC385),X385:AC385,0))</f>
        <v>D_to_SG</v>
      </c>
      <c r="AE385" s="0" t="n">
        <f aca="false">MATCH(MAX(X385:AC385),X385:AC385,0)</f>
        <v>1</v>
      </c>
      <c r="AF385" s="0" t="n">
        <f aca="false">IF(OR(AE385=1 , AE385=3),AF384+AG384*S385+AH384*U385,0)</f>
        <v>371519.696612799</v>
      </c>
      <c r="AG385" s="0" t="n">
        <f aca="false">IF(OR(AE385=2 , AE385=5),AG384+AF384*R385+AH384*W385,0)</f>
        <v>0</v>
      </c>
      <c r="AH385" s="0" t="n">
        <f aca="false">IF(OR(AE385=4 , AE385=6),AH384+V385*AG384+AF384*T385,0)</f>
        <v>0</v>
      </c>
      <c r="AI385" s="0" t="n">
        <f aca="false">AF385+AG385*I385+AH385*J385</f>
        <v>371519.696612799</v>
      </c>
    </row>
    <row r="386" customFormat="false" ht="12.8" hidden="false" customHeight="false" outlineLevel="0" collapsed="false">
      <c r="A386" s="0" t="n">
        <v>384</v>
      </c>
      <c r="B386" s="0" t="n">
        <v>3853.41</v>
      </c>
      <c r="C386" s="0" t="n">
        <v>128638.7</v>
      </c>
      <c r="D386" s="0" t="n">
        <v>467.06</v>
      </c>
      <c r="E386" s="0" t="n">
        <v>3246.7</v>
      </c>
      <c r="F386" s="0" t="n">
        <v>1327029</v>
      </c>
      <c r="G386" s="0" t="n">
        <v>2222.85</v>
      </c>
      <c r="H386" s="0" t="n">
        <v>958930</v>
      </c>
      <c r="I386" s="0" t="n">
        <v>0.6302</v>
      </c>
      <c r="J386" s="0" t="n">
        <v>1.4928</v>
      </c>
      <c r="K386" s="0" t="n">
        <v>4.75</v>
      </c>
      <c r="L386" s="0" t="n">
        <v>6.25</v>
      </c>
      <c r="M386" s="0" t="n">
        <v>6</v>
      </c>
      <c r="N386" s="0" t="n">
        <v>2.51</v>
      </c>
      <c r="O386" s="0" t="n">
        <v>2.3</v>
      </c>
      <c r="P386" s="0" t="n">
        <v>2.41</v>
      </c>
      <c r="R386" s="0" t="n">
        <f aca="false">1/I386</f>
        <v>1.58679784195494</v>
      </c>
      <c r="S386" s="0" t="n">
        <f aca="false">I386</f>
        <v>0.6302</v>
      </c>
      <c r="T386" s="0" t="n">
        <f aca="false">1/J386</f>
        <v>0.669882100750268</v>
      </c>
      <c r="U386" s="0" t="n">
        <f aca="false">J386</f>
        <v>1.4928</v>
      </c>
      <c r="V386" s="0" t="n">
        <f aca="false">S386/U386</f>
        <v>0.422159699892819</v>
      </c>
      <c r="W386" s="0" t="n">
        <f aca="false">1/V386</f>
        <v>2.36877181847033</v>
      </c>
      <c r="X386" s="0" t="n">
        <f aca="false">R387-R386</f>
        <v>-0.00150931944383803</v>
      </c>
      <c r="Y386" s="0" t="n">
        <f aca="false">S387-S386</f>
        <v>0.000600000000000045</v>
      </c>
      <c r="Z386" s="0" t="n">
        <f aca="false">T387-T386</f>
        <v>-0.00120941602943891</v>
      </c>
      <c r="AA386" s="0" t="n">
        <f aca="false">U387-U386</f>
        <v>0.00270000000000015</v>
      </c>
      <c r="AB386" s="0" t="n">
        <f aca="false">V387-V386</f>
        <v>-0.000360970370919866</v>
      </c>
      <c r="AC386" s="0" t="n">
        <f aca="false">W387-W386</f>
        <v>0.0020271669450187</v>
      </c>
      <c r="AD386" s="0" t="str">
        <f aca="false">INDEX($R$1:$W$1,MATCH(MAX(X386:AC386),X386:AC386,0))</f>
        <v>pound_to_D</v>
      </c>
      <c r="AE386" s="0" t="n">
        <f aca="false">MATCH(MAX(X386:AC386),X386:AC386,0)</f>
        <v>4</v>
      </c>
      <c r="AF386" s="0" t="n">
        <f aca="false">IF(OR(AE386=1 , AE386=3),AF385+AG385*S386+AH385*U386,0)</f>
        <v>0</v>
      </c>
      <c r="AG386" s="0" t="n">
        <f aca="false">IF(OR(AE386=2 , AE386=5),AG385+AF385*R386+AH385*W386,0)</f>
        <v>0</v>
      </c>
      <c r="AH386" s="0" t="n">
        <f aca="false">IF(OR(AE386=4 , AE386=6),AH385+V386*AG385+AF385*T386,0)</f>
        <v>248874.394837084</v>
      </c>
      <c r="AI386" s="0" t="n">
        <f aca="false">AF386+AG386*I386+AH386*J386</f>
        <v>371519.696612799</v>
      </c>
    </row>
    <row r="387" customFormat="false" ht="12.8" hidden="false" customHeight="false" outlineLevel="0" collapsed="false">
      <c r="A387" s="0" t="n">
        <v>385</v>
      </c>
      <c r="B387" s="0" t="n">
        <v>3848.15</v>
      </c>
      <c r="C387" s="0" t="n">
        <v>104283.8</v>
      </c>
      <c r="D387" s="0" t="n">
        <v>469.42</v>
      </c>
      <c r="E387" s="0" t="n">
        <v>3242.9</v>
      </c>
      <c r="F387" s="0" t="n">
        <v>1367515</v>
      </c>
      <c r="G387" s="0" t="n">
        <v>2185.81</v>
      </c>
      <c r="H387" s="0" t="n">
        <v>815700</v>
      </c>
      <c r="I387" s="0" t="n">
        <v>0.6308</v>
      </c>
      <c r="J387" s="0" t="n">
        <v>1.4955</v>
      </c>
      <c r="K387" s="0" t="n">
        <v>4.75</v>
      </c>
      <c r="L387" s="0" t="n">
        <v>6.25</v>
      </c>
      <c r="M387" s="0" t="n">
        <v>6</v>
      </c>
      <c r="N387" s="0" t="n">
        <v>2.51</v>
      </c>
      <c r="O387" s="0" t="n">
        <v>2.3</v>
      </c>
      <c r="P387" s="0" t="n">
        <v>2.41</v>
      </c>
      <c r="R387" s="0" t="n">
        <f aca="false">1/I387</f>
        <v>1.5852885225111</v>
      </c>
      <c r="S387" s="0" t="n">
        <f aca="false">I387</f>
        <v>0.6308</v>
      </c>
      <c r="T387" s="0" t="n">
        <f aca="false">1/J387</f>
        <v>0.668672684720829</v>
      </c>
      <c r="U387" s="0" t="n">
        <f aca="false">J387</f>
        <v>1.4955</v>
      </c>
      <c r="V387" s="0" t="n">
        <f aca="false">S387/U387</f>
        <v>0.421798729521899</v>
      </c>
      <c r="W387" s="0" t="n">
        <f aca="false">1/V387</f>
        <v>2.37079898541535</v>
      </c>
      <c r="X387" s="0" t="n">
        <f aca="false">R388-R387</f>
        <v>0.00075430064512827</v>
      </c>
      <c r="Y387" s="0" t="n">
        <f aca="false">S388-S387</f>
        <v>-0.000299999999999967</v>
      </c>
      <c r="Z387" s="0" t="n">
        <f aca="false">T388-T387</f>
        <v>-0.00044682438003385</v>
      </c>
      <c r="AA387" s="0" t="n">
        <f aca="false">U388-U387</f>
        <v>0.00099999999999989</v>
      </c>
      <c r="AB387" s="0" t="n">
        <f aca="false">V388-V387</f>
        <v>-0.000482324577027571</v>
      </c>
      <c r="AC387" s="0" t="n">
        <f aca="false">W388-W387</f>
        <v>0.00271409943794509</v>
      </c>
      <c r="AD387" s="0" t="str">
        <f aca="false">INDEX($R$1:$W$1,MATCH(MAX(X387:AC387),X387:AC387,0))</f>
        <v>pound_to_SG</v>
      </c>
      <c r="AE387" s="0" t="n">
        <f aca="false">MATCH(MAX(X387:AC387),X387:AC387,0)</f>
        <v>6</v>
      </c>
      <c r="AF387" s="0" t="n">
        <f aca="false">IF(OR(AE387=1 , AE387=3),AF386+AG386*S387+AH386*U387,0)</f>
        <v>0</v>
      </c>
      <c r="AG387" s="0" t="n">
        <f aca="false">IF(OR(AE387=2 , AE387=5),AG386+AF386*R387+AH386*W387,0)</f>
        <v>0</v>
      </c>
      <c r="AH387" s="0" t="n">
        <f aca="false">IF(OR(AE387=4 , AE387=6),AH386+V387*AG386+AF386*T387,0)</f>
        <v>248874.394837084</v>
      </c>
      <c r="AI387" s="0" t="n">
        <f aca="false">AF387+AG387*I387+AH387*J387</f>
        <v>372191.65747886</v>
      </c>
    </row>
    <row r="388" customFormat="false" ht="12.8" hidden="false" customHeight="false" outlineLevel="0" collapsed="false">
      <c r="A388" s="0" t="n">
        <v>386</v>
      </c>
      <c r="B388" s="0" t="n">
        <v>3869.46</v>
      </c>
      <c r="C388" s="0" t="n">
        <v>151283.1</v>
      </c>
      <c r="D388" s="0" t="n">
        <v>468.54</v>
      </c>
      <c r="E388" s="0" t="n">
        <v>3155.3</v>
      </c>
      <c r="F388" s="0" t="n">
        <v>1255990</v>
      </c>
      <c r="G388" s="0" t="n">
        <v>2111.28</v>
      </c>
      <c r="H388" s="0" t="n">
        <v>1067310</v>
      </c>
      <c r="I388" s="0" t="n">
        <v>0.6305</v>
      </c>
      <c r="J388" s="0" t="n">
        <v>1.4965</v>
      </c>
      <c r="K388" s="0" t="n">
        <v>4.75</v>
      </c>
      <c r="L388" s="0" t="n">
        <v>6.25</v>
      </c>
      <c r="M388" s="0" t="n">
        <v>6</v>
      </c>
      <c r="N388" s="0" t="n">
        <v>2.51</v>
      </c>
      <c r="O388" s="0" t="n">
        <v>2.3</v>
      </c>
      <c r="P388" s="0" t="n">
        <v>2.41</v>
      </c>
      <c r="R388" s="0" t="n">
        <f aca="false">1/I388</f>
        <v>1.58604282315623</v>
      </c>
      <c r="S388" s="0" t="n">
        <f aca="false">I388</f>
        <v>0.6305</v>
      </c>
      <c r="T388" s="0" t="n">
        <f aca="false">1/J388</f>
        <v>0.668225860340795</v>
      </c>
      <c r="U388" s="0" t="n">
        <f aca="false">J388</f>
        <v>1.4965</v>
      </c>
      <c r="V388" s="0" t="n">
        <f aca="false">S388/U388</f>
        <v>0.421316404944871</v>
      </c>
      <c r="W388" s="0" t="n">
        <f aca="false">1/V388</f>
        <v>2.37351308485329</v>
      </c>
      <c r="X388" s="0" t="n">
        <f aca="false">R389-R388</f>
        <v>-0.0179073362501565</v>
      </c>
      <c r="Y388" s="0" t="n">
        <f aca="false">S389-S388</f>
        <v>0.00719999999999998</v>
      </c>
      <c r="Z388" s="0" t="n">
        <f aca="false">T389-T388</f>
        <v>0.00744981533488043</v>
      </c>
      <c r="AA388" s="0" t="n">
        <f aca="false">U389-U388</f>
        <v>-0.0165</v>
      </c>
      <c r="AB388" s="0" t="n">
        <f aca="false">V389-V388</f>
        <v>0.00956197343350695</v>
      </c>
      <c r="AC388" s="0" t="n">
        <f aca="false">W389-W388</f>
        <v>-0.0526725642323092</v>
      </c>
      <c r="AD388" s="0" t="str">
        <f aca="false">INDEX($R$1:$W$1,MATCH(MAX(X388:AC388),X388:AC388,0))</f>
        <v>SG_to_pound</v>
      </c>
      <c r="AE388" s="0" t="n">
        <f aca="false">MATCH(MAX(X388:AC388),X388:AC388,0)</f>
        <v>5</v>
      </c>
      <c r="AF388" s="0" t="n">
        <f aca="false">IF(OR(AE388=1 , AE388=3),AF387+AG387*S388+AH387*U388,0)</f>
        <v>0</v>
      </c>
      <c r="AG388" s="0" t="n">
        <f aca="false">IF(OR(AE388=2 , AE388=5),AG387+AF387*R388+AH387*W388,0)</f>
        <v>590706.632630764</v>
      </c>
      <c r="AH388" s="0" t="n">
        <f aca="false">IF(OR(AE388=4 , AE388=6),AH387+V388*AG387+AF387*T388,0)</f>
        <v>0</v>
      </c>
      <c r="AI388" s="0" t="n">
        <f aca="false">AF388+AG388*I388+AH388*J388</f>
        <v>372440.531873697</v>
      </c>
    </row>
    <row r="389" customFormat="false" ht="12.8" hidden="false" customHeight="false" outlineLevel="0" collapsed="false">
      <c r="A389" s="0" t="n">
        <v>387</v>
      </c>
      <c r="B389" s="0" t="n">
        <v>3626.75</v>
      </c>
      <c r="C389" s="0" t="n">
        <v>147576.4</v>
      </c>
      <c r="D389" s="0" t="n">
        <v>445.55</v>
      </c>
      <c r="E389" s="0" t="n">
        <v>3092.4</v>
      </c>
      <c r="F389" s="0" t="n">
        <v>1439127</v>
      </c>
      <c r="G389" s="0" t="n">
        <v>2128.39</v>
      </c>
      <c r="H389" s="0" t="n">
        <v>724860</v>
      </c>
      <c r="I389" s="0" t="n">
        <v>0.6377</v>
      </c>
      <c r="J389" s="0" t="n">
        <v>1.48</v>
      </c>
      <c r="K389" s="0" t="n">
        <v>4.75</v>
      </c>
      <c r="L389" s="0" t="n">
        <v>6.25</v>
      </c>
      <c r="M389" s="0" t="n">
        <v>6.25</v>
      </c>
      <c r="N389" s="0" t="n">
        <v>2.51</v>
      </c>
      <c r="O389" s="0" t="n">
        <v>2.3</v>
      </c>
      <c r="P389" s="0" t="n">
        <v>2.41</v>
      </c>
      <c r="R389" s="0" t="n">
        <f aca="false">1/I389</f>
        <v>1.56813548690607</v>
      </c>
      <c r="S389" s="0" t="n">
        <f aca="false">I389</f>
        <v>0.6377</v>
      </c>
      <c r="T389" s="0" t="n">
        <f aca="false">1/J389</f>
        <v>0.675675675675676</v>
      </c>
      <c r="U389" s="0" t="n">
        <f aca="false">J389</f>
        <v>1.48</v>
      </c>
      <c r="V389" s="0" t="n">
        <f aca="false">S389/U389</f>
        <v>0.430878378378378</v>
      </c>
      <c r="W389" s="0" t="n">
        <f aca="false">1/V389</f>
        <v>2.32084052062098</v>
      </c>
      <c r="X389" s="0" t="n">
        <f aca="false">R390-R389</f>
        <v>0.00394437475090359</v>
      </c>
      <c r="Y389" s="0" t="n">
        <f aca="false">S390-S389</f>
        <v>-0.00160000000000005</v>
      </c>
      <c r="Z389" s="0" t="n">
        <f aca="false">T390-T389</f>
        <v>0.00505951833385465</v>
      </c>
      <c r="AA389" s="0" t="n">
        <f aca="false">U390-U389</f>
        <v>-0.0109999999999999</v>
      </c>
      <c r="AB389" s="0" t="n">
        <f aca="false">V390-V389</f>
        <v>0.00213727853108381</v>
      </c>
      <c r="AC389" s="0" t="n">
        <f aca="false">W390-W389</f>
        <v>-0.0114552038468894</v>
      </c>
      <c r="AD389" s="0" t="str">
        <f aca="false">INDEX($R$1:$W$1,MATCH(MAX(X389:AC389),X389:AC389,0))</f>
        <v>D_to_pound</v>
      </c>
      <c r="AE389" s="0" t="n">
        <f aca="false">MATCH(MAX(X389:AC389),X389:AC389,0)</f>
        <v>3</v>
      </c>
      <c r="AF389" s="0" t="n">
        <f aca="false">IF(OR(AE389=1 , AE389=3),AF388+AG388*S389+AH388*U389,0)</f>
        <v>376693.619628638</v>
      </c>
      <c r="AG389" s="0" t="n">
        <f aca="false">IF(OR(AE389=2 , AE389=5),AG388+AF388*R389+AH388*W389,0)</f>
        <v>0</v>
      </c>
      <c r="AH389" s="0" t="n">
        <f aca="false">IF(OR(AE389=4 , AE389=6),AH388+V389*AG388+AF388*T389,0)</f>
        <v>0</v>
      </c>
      <c r="AI389" s="0" t="n">
        <f aca="false">AF389+AG389*I389+AH389*J389</f>
        <v>376693.619628638</v>
      </c>
    </row>
    <row r="390" customFormat="false" ht="12.8" hidden="false" customHeight="false" outlineLevel="0" collapsed="false">
      <c r="A390" s="0" t="n">
        <v>388</v>
      </c>
      <c r="B390" s="0" t="n">
        <v>3679.73</v>
      </c>
      <c r="C390" s="0" t="n">
        <v>166960.8</v>
      </c>
      <c r="D390" s="0" t="n">
        <v>448.05</v>
      </c>
      <c r="E390" s="0" t="n">
        <v>3131.5</v>
      </c>
      <c r="G390" s="0" t="n">
        <v>2115.57</v>
      </c>
      <c r="I390" s="0" t="n">
        <v>0.6361</v>
      </c>
      <c r="J390" s="0" t="n">
        <v>1.469</v>
      </c>
      <c r="K390" s="0" t="n">
        <v>4.75</v>
      </c>
      <c r="L390" s="0" t="n">
        <v>6.25</v>
      </c>
      <c r="M390" s="0" t="n">
        <v>6.25</v>
      </c>
      <c r="N390" s="0" t="n">
        <v>2.36</v>
      </c>
      <c r="O390" s="0" t="n">
        <v>2.56</v>
      </c>
      <c r="P390" s="0" t="n">
        <v>2.8</v>
      </c>
      <c r="R390" s="0" t="n">
        <f aca="false">1/I390</f>
        <v>1.57207986165697</v>
      </c>
      <c r="S390" s="0" t="n">
        <f aca="false">I390</f>
        <v>0.6361</v>
      </c>
      <c r="T390" s="0" t="n">
        <f aca="false">1/J390</f>
        <v>0.68073519400953</v>
      </c>
      <c r="U390" s="0" t="n">
        <f aca="false">J390</f>
        <v>1.469</v>
      </c>
      <c r="V390" s="0" t="n">
        <f aca="false">S390/U390</f>
        <v>0.433015656909462</v>
      </c>
      <c r="W390" s="0" t="n">
        <f aca="false">1/V390</f>
        <v>2.30938531677409</v>
      </c>
      <c r="X390" s="0" t="n">
        <f aca="false">R391-R390</f>
        <v>-0.0093356828790383</v>
      </c>
      <c r="Y390" s="0" t="n">
        <f aca="false">S391-S390</f>
        <v>0.00380000000000003</v>
      </c>
      <c r="Z390" s="0" t="n">
        <f aca="false">T391-T390</f>
        <v>-0.00391624307890426</v>
      </c>
      <c r="AA390" s="0" t="n">
        <f aca="false">U391-U390</f>
        <v>0.00849999999999995</v>
      </c>
      <c r="AB390" s="0" t="n">
        <f aca="false">V391-V390</f>
        <v>8.07897910454214E-005</v>
      </c>
      <c r="AC390" s="0" t="n">
        <f aca="false">W391-W390</f>
        <v>-0.000430792629694476</v>
      </c>
      <c r="AD390" s="0" t="str">
        <f aca="false">INDEX($R$1:$W$1,MATCH(MAX(X390:AC390),X390:AC390,0))</f>
        <v>pound_to_D</v>
      </c>
      <c r="AE390" s="0" t="n">
        <f aca="false">MATCH(MAX(X390:AC390),X390:AC390,0)</f>
        <v>4</v>
      </c>
      <c r="AF390" s="0" t="n">
        <f aca="false">IF(OR(AE390=1 , AE390=3),AF389+AG389*S390+AH389*U390,0)</f>
        <v>0</v>
      </c>
      <c r="AG390" s="0" t="n">
        <f aca="false">IF(OR(AE390=2 , AE390=5),AG389+AF389*R390+AH389*W390,0)</f>
        <v>0</v>
      </c>
      <c r="AH390" s="0" t="n">
        <f aca="false">IF(OR(AE390=4 , AE390=6),AH389+V390*AG389+AF389*T390,0)</f>
        <v>256428.604240053</v>
      </c>
      <c r="AI390" s="0" t="n">
        <f aca="false">AF390+AG390*I390+AH390*J390</f>
        <v>376693.619628638</v>
      </c>
    </row>
    <row r="391" customFormat="false" ht="12.8" hidden="false" customHeight="false" outlineLevel="0" collapsed="false">
      <c r="A391" s="0" t="n">
        <v>389</v>
      </c>
      <c r="B391" s="0" t="n">
        <v>3661.47</v>
      </c>
      <c r="C391" s="0" t="n">
        <v>123563.2</v>
      </c>
      <c r="D391" s="0" t="n">
        <v>446.26</v>
      </c>
      <c r="E391" s="0" t="n">
        <v>3145.8</v>
      </c>
      <c r="F391" s="0" t="n">
        <v>1273446</v>
      </c>
      <c r="G391" s="0" t="n">
        <v>2231.66</v>
      </c>
      <c r="H391" s="0" t="n">
        <v>753470</v>
      </c>
      <c r="I391" s="0" t="n">
        <v>0.6399</v>
      </c>
      <c r="J391" s="0" t="n">
        <v>1.4775</v>
      </c>
      <c r="K391" s="0" t="n">
        <v>4.75</v>
      </c>
      <c r="L391" s="0" t="n">
        <v>6.25</v>
      </c>
      <c r="M391" s="0" t="n">
        <v>6.25</v>
      </c>
      <c r="N391" s="0" t="n">
        <v>2.36</v>
      </c>
      <c r="O391" s="0" t="n">
        <v>2.56</v>
      </c>
      <c r="P391" s="0" t="n">
        <v>2.8</v>
      </c>
      <c r="R391" s="0" t="n">
        <f aca="false">1/I391</f>
        <v>1.56274417877793</v>
      </c>
      <c r="S391" s="0" t="n">
        <f aca="false">I391</f>
        <v>0.6399</v>
      </c>
      <c r="T391" s="0" t="n">
        <f aca="false">1/J391</f>
        <v>0.676818950930626</v>
      </c>
      <c r="U391" s="0" t="n">
        <f aca="false">J391</f>
        <v>1.4775</v>
      </c>
      <c r="V391" s="0" t="n">
        <f aca="false">S391/U391</f>
        <v>0.433096446700508</v>
      </c>
      <c r="W391" s="0" t="n">
        <f aca="false">1/V391</f>
        <v>2.3089545241444</v>
      </c>
      <c r="X391" s="0" t="n">
        <f aca="false">R392-R391</f>
        <v>-0.00486912035761922</v>
      </c>
      <c r="Y391" s="0" t="n">
        <f aca="false">S392-S391</f>
        <v>0.002</v>
      </c>
      <c r="Z391" s="0" t="n">
        <f aca="false">T392-T391</f>
        <v>-0.00630802160247801</v>
      </c>
      <c r="AA391" s="0" t="n">
        <f aca="false">U392-U391</f>
        <v>0.0139</v>
      </c>
      <c r="AB391" s="0" t="n">
        <f aca="false">V392-V391</f>
        <v>-0.00269548116476936</v>
      </c>
      <c r="AC391" s="0" t="n">
        <f aca="false">W392-W391</f>
        <v>0.0144603379836594</v>
      </c>
      <c r="AD391" s="0" t="str">
        <f aca="false">INDEX($R$1:$W$1,MATCH(MAX(X391:AC391),X391:AC391,0))</f>
        <v>pound_to_SG</v>
      </c>
      <c r="AE391" s="0" t="n">
        <f aca="false">MATCH(MAX(X391:AC391),X391:AC391,0)</f>
        <v>6</v>
      </c>
      <c r="AF391" s="0" t="n">
        <f aca="false">IF(OR(AE391=1 , AE391=3),AF390+AG390*S391+AH390*U391,0)</f>
        <v>0</v>
      </c>
      <c r="AG391" s="0" t="n">
        <f aca="false">IF(OR(AE391=2 , AE391=5),AG390+AF390*R391+AH390*W391,0)</f>
        <v>0</v>
      </c>
      <c r="AH391" s="0" t="n">
        <f aca="false">IF(OR(AE391=4 , AE391=6),AH390+V391*AG390+AF390*T391,0)</f>
        <v>256428.604240053</v>
      </c>
      <c r="AI391" s="0" t="n">
        <f aca="false">AF391+AG391*I391+AH391*J391</f>
        <v>378873.262764679</v>
      </c>
    </row>
    <row r="392" customFormat="false" ht="12.8" hidden="false" customHeight="false" outlineLevel="0" collapsed="false">
      <c r="A392" s="0" t="n">
        <v>390</v>
      </c>
      <c r="B392" s="0" t="n">
        <v>3598.71</v>
      </c>
      <c r="C392" s="0" t="n">
        <v>155971.1</v>
      </c>
      <c r="D392" s="0" t="n">
        <v>441.96</v>
      </c>
      <c r="E392" s="0" t="n">
        <v>3098.3</v>
      </c>
      <c r="F392" s="0" t="n">
        <v>1373228</v>
      </c>
      <c r="G392" s="0" t="n">
        <v>2229.66</v>
      </c>
      <c r="H392" s="0" t="n">
        <v>776550</v>
      </c>
      <c r="I392" s="0" t="n">
        <v>0.6419</v>
      </c>
      <c r="J392" s="0" t="n">
        <v>1.4914</v>
      </c>
      <c r="K392" s="0" t="n">
        <v>5.25</v>
      </c>
      <c r="L392" s="0" t="n">
        <v>6.25</v>
      </c>
      <c r="M392" s="0" t="n">
        <v>6.75</v>
      </c>
      <c r="N392" s="0" t="n">
        <v>2.36</v>
      </c>
      <c r="O392" s="0" t="n">
        <v>2.56</v>
      </c>
      <c r="P392" s="0" t="n">
        <v>2.8</v>
      </c>
      <c r="R392" s="0" t="n">
        <f aca="false">1/I392</f>
        <v>1.55787505842031</v>
      </c>
      <c r="S392" s="0" t="n">
        <f aca="false">I392</f>
        <v>0.6419</v>
      </c>
      <c r="T392" s="0" t="n">
        <f aca="false">1/J392</f>
        <v>0.670510929328148</v>
      </c>
      <c r="U392" s="0" t="n">
        <f aca="false">J392</f>
        <v>1.4914</v>
      </c>
      <c r="V392" s="0" t="n">
        <f aca="false">S392/U392</f>
        <v>0.430400965535738</v>
      </c>
      <c r="W392" s="0" t="n">
        <f aca="false">1/V392</f>
        <v>2.32341486212806</v>
      </c>
      <c r="X392" s="0" t="n">
        <f aca="false">R393-R392</f>
        <v>-0.00290693526683938</v>
      </c>
      <c r="Y392" s="0" t="n">
        <f aca="false">S393-S392</f>
        <v>0.00119999999999998</v>
      </c>
      <c r="Z392" s="0" t="n">
        <f aca="false">T393-T392</f>
        <v>-0.00650030515816136</v>
      </c>
      <c r="AA392" s="0" t="n">
        <f aca="false">U393-U392</f>
        <v>0.0145999999999999</v>
      </c>
      <c r="AB392" s="0" t="n">
        <f aca="false">V393-V392</f>
        <v>-0.00337573313201978</v>
      </c>
      <c r="AC392" s="0" t="n">
        <f aca="false">W393-W392</f>
        <v>0.0183671313410767</v>
      </c>
      <c r="AD392" s="0" t="str">
        <f aca="false">INDEX($R$1:$W$1,MATCH(MAX(X392:AC392),X392:AC392,0))</f>
        <v>pound_to_SG</v>
      </c>
      <c r="AE392" s="0" t="n">
        <f aca="false">MATCH(MAX(X392:AC392),X392:AC392,0)</f>
        <v>6</v>
      </c>
      <c r="AF392" s="0" t="n">
        <f aca="false">IF(OR(AE392=1 , AE392=3),AF391+AG391*S392+AH391*U392,0)</f>
        <v>0</v>
      </c>
      <c r="AG392" s="0" t="n">
        <f aca="false">IF(OR(AE392=2 , AE392=5),AG391+AF391*R392+AH391*W392,0)</f>
        <v>0</v>
      </c>
      <c r="AH392" s="0" t="n">
        <f aca="false">IF(OR(AE392=4 , AE392=6),AH391+V392*AG391+AF391*T392,0)</f>
        <v>256428.604240053</v>
      </c>
      <c r="AI392" s="0" t="n">
        <f aca="false">AF392+AG392*I392+AH392*J392</f>
        <v>382437.620363615</v>
      </c>
    </row>
    <row r="393" customFormat="false" ht="12.8" hidden="false" customHeight="false" outlineLevel="0" collapsed="false">
      <c r="A393" s="0" t="n">
        <v>391</v>
      </c>
      <c r="B393" s="0" t="n">
        <v>3699.54</v>
      </c>
      <c r="C393" s="0" t="n">
        <v>114658.6</v>
      </c>
      <c r="D393" s="0" t="n">
        <v>451.87</v>
      </c>
      <c r="E393" s="0" t="n">
        <v>3150</v>
      </c>
      <c r="F393" s="0" t="n">
        <v>1393222</v>
      </c>
      <c r="G393" s="0" t="n">
        <v>2290.71</v>
      </c>
      <c r="H393" s="0" t="n">
        <v>985860</v>
      </c>
      <c r="I393" s="0" t="n">
        <v>0.6431</v>
      </c>
      <c r="J393" s="0" t="n">
        <v>1.506</v>
      </c>
      <c r="K393" s="0" t="n">
        <v>5.25</v>
      </c>
      <c r="L393" s="0" t="n">
        <v>6.25</v>
      </c>
      <c r="M393" s="0" t="n">
        <v>6.75</v>
      </c>
      <c r="N393" s="0" t="n">
        <v>2.36</v>
      </c>
      <c r="O393" s="0" t="n">
        <v>2.56</v>
      </c>
      <c r="P393" s="0" t="n">
        <v>2.8</v>
      </c>
      <c r="R393" s="0" t="n">
        <f aca="false">1/I393</f>
        <v>1.55496812315348</v>
      </c>
      <c r="S393" s="0" t="n">
        <f aca="false">I393</f>
        <v>0.6431</v>
      </c>
      <c r="T393" s="0" t="n">
        <f aca="false">1/J393</f>
        <v>0.664010624169987</v>
      </c>
      <c r="U393" s="0" t="n">
        <f aca="false">J393</f>
        <v>1.506</v>
      </c>
      <c r="V393" s="0" t="n">
        <f aca="false">S393/U393</f>
        <v>0.427025232403719</v>
      </c>
      <c r="W393" s="0" t="n">
        <f aca="false">1/V393</f>
        <v>2.34178199346913</v>
      </c>
      <c r="X393" s="0" t="n">
        <f aca="false">R394-R393</f>
        <v>0.000483735611495728</v>
      </c>
      <c r="Y393" s="0" t="n">
        <f aca="false">S394-S393</f>
        <v>-0.000199999999999978</v>
      </c>
      <c r="Z393" s="0" t="n">
        <f aca="false">T394-T393</f>
        <v>0.0019900418306793</v>
      </c>
      <c r="AA393" s="0" t="n">
        <f aca="false">U394-U393</f>
        <v>-0.00449999999999995</v>
      </c>
      <c r="AB393" s="0" t="n">
        <f aca="false">V394-V393</f>
        <v>0.00114659576810972</v>
      </c>
      <c r="AC393" s="0" t="n">
        <f aca="false">W394-W393</f>
        <v>-0.00627102753352959</v>
      </c>
      <c r="AD393" s="0" t="str">
        <f aca="false">INDEX($R$1:$W$1,MATCH(MAX(X393:AC393),X393:AC393,0))</f>
        <v>D_to_pound</v>
      </c>
      <c r="AE393" s="0" t="n">
        <f aca="false">MATCH(MAX(X393:AC393),X393:AC393,0)</f>
        <v>3</v>
      </c>
      <c r="AF393" s="0" t="n">
        <f aca="false">IF(OR(AE393=1 , AE393=3),AF392+AG392*S393+AH392*U393,0)</f>
        <v>386181.47798552</v>
      </c>
      <c r="AG393" s="0" t="n">
        <f aca="false">IF(OR(AE393=2 , AE393=5),AG392+AF392*R393+AH392*W393,0)</f>
        <v>0</v>
      </c>
      <c r="AH393" s="0" t="n">
        <f aca="false">IF(OR(AE393=4 , AE393=6),AH392+V393*AG392+AF392*T393,0)</f>
        <v>0</v>
      </c>
      <c r="AI393" s="0" t="n">
        <f aca="false">AF393+AG393*I393+AH393*J393</f>
        <v>386181.47798552</v>
      </c>
    </row>
    <row r="394" customFormat="false" ht="12.8" hidden="false" customHeight="false" outlineLevel="0" collapsed="false">
      <c r="A394" s="0" t="n">
        <v>392</v>
      </c>
      <c r="B394" s="0" t="n">
        <v>3697.75</v>
      </c>
      <c r="C394" s="0" t="n">
        <v>123525.2</v>
      </c>
      <c r="D394" s="0" t="n">
        <v>451.72</v>
      </c>
      <c r="E394" s="0" t="n">
        <v>3070.5</v>
      </c>
      <c r="G394" s="0" t="n">
        <v>2301.08</v>
      </c>
      <c r="I394" s="0" t="n">
        <v>0.6429</v>
      </c>
      <c r="J394" s="0" t="n">
        <v>1.5015</v>
      </c>
      <c r="K394" s="0" t="n">
        <v>5.25</v>
      </c>
      <c r="L394" s="0" t="n">
        <v>6.25</v>
      </c>
      <c r="M394" s="0" t="n">
        <v>6.75</v>
      </c>
      <c r="N394" s="0" t="n">
        <v>2.29</v>
      </c>
      <c r="O394" s="0" t="n">
        <v>2.55</v>
      </c>
      <c r="P394" s="0" t="n">
        <v>3.09</v>
      </c>
      <c r="R394" s="0" t="n">
        <f aca="false">1/I394</f>
        <v>1.55545185876497</v>
      </c>
      <c r="S394" s="0" t="n">
        <f aca="false">I394</f>
        <v>0.6429</v>
      </c>
      <c r="T394" s="0" t="n">
        <f aca="false">1/J394</f>
        <v>0.666000666000666</v>
      </c>
      <c r="U394" s="0" t="n">
        <f aca="false">J394</f>
        <v>1.5015</v>
      </c>
      <c r="V394" s="0" t="n">
        <f aca="false">S394/U394</f>
        <v>0.428171828171828</v>
      </c>
      <c r="W394" s="0" t="n">
        <f aca="false">1/V394</f>
        <v>2.3355109659356</v>
      </c>
      <c r="X394" s="0" t="n">
        <f aca="false">R395-R394</f>
        <v>-0.00337984262342195</v>
      </c>
      <c r="Y394" s="0" t="n">
        <f aca="false">S395-S394</f>
        <v>0.00139999999999996</v>
      </c>
      <c r="Z394" s="0" t="n">
        <f aca="false">T395-T394</f>
        <v>0.00356746255641471</v>
      </c>
      <c r="AA394" s="0" t="n">
        <f aca="false">U395-U394</f>
        <v>-0.00800000000000001</v>
      </c>
      <c r="AB394" s="0" t="n">
        <f aca="false">V395-V394</f>
        <v>0.00323091705749884</v>
      </c>
      <c r="AC394" s="0" t="n">
        <f aca="false">W395-W394</f>
        <v>-0.0174914098282004</v>
      </c>
      <c r="AD394" s="0" t="str">
        <f aca="false">INDEX($R$1:$W$1,MATCH(MAX(X394:AC394),X394:AC394,0))</f>
        <v>D_to_pound</v>
      </c>
      <c r="AE394" s="0" t="n">
        <f aca="false">MATCH(MAX(X394:AC394),X394:AC394,0)</f>
        <v>3</v>
      </c>
      <c r="AF394" s="0" t="n">
        <f aca="false">IF(OR(AE394=1 , AE394=3),AF393+AG393*S394+AH393*U394,0)</f>
        <v>386181.47798552</v>
      </c>
      <c r="AG394" s="0" t="n">
        <f aca="false">IF(OR(AE394=2 , AE394=5),AG393+AF393*R394+AH393*W394,0)</f>
        <v>0</v>
      </c>
      <c r="AH394" s="0" t="n">
        <f aca="false">IF(OR(AE394=4 , AE394=6),AH393+V394*AG393+AF393*T394,0)</f>
        <v>0</v>
      </c>
      <c r="AI394" s="0" t="n">
        <f aca="false">AF394+AG394*I394+AH394*J394</f>
        <v>386181.47798552</v>
      </c>
    </row>
    <row r="395" customFormat="false" ht="12.8" hidden="false" customHeight="false" outlineLevel="0" collapsed="false">
      <c r="A395" s="0" t="n">
        <v>393</v>
      </c>
      <c r="B395" s="0" t="n">
        <v>3629.04</v>
      </c>
      <c r="C395" s="0" t="n">
        <v>129874.9</v>
      </c>
      <c r="D395" s="0" t="n">
        <v>441.49</v>
      </c>
      <c r="E395" s="0" t="n">
        <v>3130.5</v>
      </c>
      <c r="F395" s="0" t="n">
        <v>1398246</v>
      </c>
      <c r="G395" s="0" t="n">
        <v>2261.22</v>
      </c>
      <c r="H395" s="0" t="n">
        <v>607056</v>
      </c>
      <c r="I395" s="0" t="n">
        <v>0.6443</v>
      </c>
      <c r="J395" s="0" t="n">
        <v>1.4935</v>
      </c>
      <c r="K395" s="0" t="n">
        <v>5.25</v>
      </c>
      <c r="L395" s="0" t="n">
        <v>6.25</v>
      </c>
      <c r="M395" s="0" t="n">
        <v>6.75</v>
      </c>
      <c r="N395" s="0" t="n">
        <v>2.29</v>
      </c>
      <c r="O395" s="0" t="n">
        <v>2.55</v>
      </c>
      <c r="P395" s="0" t="n">
        <v>3.09</v>
      </c>
      <c r="R395" s="0" t="n">
        <f aca="false">1/I395</f>
        <v>1.55207201614155</v>
      </c>
      <c r="S395" s="0" t="n">
        <f aca="false">I395</f>
        <v>0.6443</v>
      </c>
      <c r="T395" s="0" t="n">
        <f aca="false">1/J395</f>
        <v>0.669568128557081</v>
      </c>
      <c r="U395" s="0" t="n">
        <f aca="false">J395</f>
        <v>1.4935</v>
      </c>
      <c r="V395" s="0" t="n">
        <f aca="false">S395/U395</f>
        <v>0.431402745229327</v>
      </c>
      <c r="W395" s="0" t="n">
        <f aca="false">1/V395</f>
        <v>2.3180195561074</v>
      </c>
      <c r="X395" s="0" t="n">
        <f aca="false">R396-R395</f>
        <v>-0.00933829198233904</v>
      </c>
      <c r="Y395" s="0" t="n">
        <f aca="false">S396-S395</f>
        <v>0.00390000000000001</v>
      </c>
      <c r="Z395" s="0" t="n">
        <f aca="false">T396-T395</f>
        <v>-0.00709711166406979</v>
      </c>
      <c r="AA395" s="0" t="n">
        <f aca="false">U396-U395</f>
        <v>0.016</v>
      </c>
      <c r="AB395" s="0" t="n">
        <f aca="false">V396-V395</f>
        <v>-0.00198903207927736</v>
      </c>
      <c r="AC395" s="0" t="n">
        <f aca="false">W396-W395</f>
        <v>0.010737000510924</v>
      </c>
      <c r="AD395" s="0" t="str">
        <f aca="false">INDEX($R$1:$W$1,MATCH(MAX(X395:AC395),X395:AC395,0))</f>
        <v>pound_to_D</v>
      </c>
      <c r="AE395" s="0" t="n">
        <f aca="false">MATCH(MAX(X395:AC395),X395:AC395,0)</f>
        <v>4</v>
      </c>
      <c r="AF395" s="0" t="n">
        <f aca="false">IF(OR(AE395=1 , AE395=3),AF394+AG394*S395+AH394*U395,0)</f>
        <v>0</v>
      </c>
      <c r="AG395" s="0" t="n">
        <f aca="false">IF(OR(AE395=2 , AE395=5),AG394+AF394*R395+AH394*W395,0)</f>
        <v>0</v>
      </c>
      <c r="AH395" s="0" t="n">
        <f aca="false">IF(OR(AE395=4 , AE395=6),AH394+V395*AG394+AF394*T395,0)</f>
        <v>258574.809498172</v>
      </c>
      <c r="AI395" s="0" t="n">
        <f aca="false">AF395+AG395*I395+AH395*J395</f>
        <v>386181.47798552</v>
      </c>
    </row>
    <row r="396" customFormat="false" ht="12.8" hidden="false" customHeight="false" outlineLevel="0" collapsed="false">
      <c r="A396" s="0" t="n">
        <v>394</v>
      </c>
      <c r="B396" s="0" t="n">
        <v>3732.89</v>
      </c>
      <c r="C396" s="0" t="n">
        <v>128464.8</v>
      </c>
      <c r="D396" s="0" t="n">
        <v>453.69</v>
      </c>
      <c r="E396" s="0" t="n">
        <v>3116.5</v>
      </c>
      <c r="F396" s="0" t="n">
        <v>1483025</v>
      </c>
      <c r="G396" s="0" t="n">
        <v>2323.16</v>
      </c>
      <c r="H396" s="0" t="n">
        <v>534471</v>
      </c>
      <c r="I396" s="0" t="n">
        <v>0.6482</v>
      </c>
      <c r="J396" s="0" t="n">
        <v>1.5095</v>
      </c>
      <c r="K396" s="0" t="n">
        <v>5.25</v>
      </c>
      <c r="L396" s="0" t="n">
        <v>6.25</v>
      </c>
      <c r="M396" s="0" t="n">
        <v>7.25</v>
      </c>
      <c r="N396" s="0" t="n">
        <v>2.29</v>
      </c>
      <c r="O396" s="0" t="n">
        <v>2.55</v>
      </c>
      <c r="P396" s="0" t="n">
        <v>3.09</v>
      </c>
      <c r="R396" s="0" t="n">
        <f aca="false">1/I396</f>
        <v>1.54273372415921</v>
      </c>
      <c r="S396" s="0" t="n">
        <f aca="false">I396</f>
        <v>0.6482</v>
      </c>
      <c r="T396" s="0" t="n">
        <f aca="false">1/J396</f>
        <v>0.662471016893011</v>
      </c>
      <c r="U396" s="0" t="n">
        <f aca="false">J396</f>
        <v>1.5095</v>
      </c>
      <c r="V396" s="0" t="n">
        <f aca="false">S396/U396</f>
        <v>0.42941371315005</v>
      </c>
      <c r="W396" s="0" t="n">
        <f aca="false">1/V396</f>
        <v>2.32875655661833</v>
      </c>
      <c r="X396" s="0" t="n">
        <f aca="false">R397-R396</f>
        <v>-0.00663541386735145</v>
      </c>
      <c r="Y396" s="0" t="n">
        <f aca="false">S397-S396</f>
        <v>0.00280000000000002</v>
      </c>
      <c r="Z396" s="0" t="n">
        <f aca="false">T397-T396</f>
        <v>0.000439158778185567</v>
      </c>
      <c r="AA396" s="0" t="n">
        <f aca="false">U397-U396</f>
        <v>-0.00099999999999989</v>
      </c>
      <c r="AB396" s="0" t="n">
        <f aca="false">V397-V396</f>
        <v>0.00214081121189924</v>
      </c>
      <c r="AC396" s="0" t="n">
        <f aca="false">W397-W396</f>
        <v>-0.0115522555430587</v>
      </c>
      <c r="AD396" s="0" t="str">
        <f aca="false">INDEX($R$1:$W$1,MATCH(MAX(X396:AC396),X396:AC396,0))</f>
        <v>SG_to_D</v>
      </c>
      <c r="AE396" s="0" t="n">
        <f aca="false">MATCH(MAX(X396:AC396),X396:AC396,0)</f>
        <v>2</v>
      </c>
      <c r="AF396" s="0" t="n">
        <f aca="false">IF(OR(AE396=1 , AE396=3),AF395+AG395*S396+AH395*U396,0)</f>
        <v>0</v>
      </c>
      <c r="AG396" s="0" t="n">
        <f aca="false">IF(OR(AE396=2 , AE396=5),AG395+AF395*R396+AH395*W396,0)</f>
        <v>602157.782995203</v>
      </c>
      <c r="AH396" s="0" t="n">
        <f aca="false">IF(OR(AE396=4 , AE396=6),AH395+V396*AG395+AF395*T396,0)</f>
        <v>0</v>
      </c>
      <c r="AI396" s="0" t="n">
        <f aca="false">AF396+AG396*I396+AH396*J396</f>
        <v>390318.674937491</v>
      </c>
    </row>
    <row r="397" customFormat="false" ht="12.8" hidden="false" customHeight="false" outlineLevel="0" collapsed="false">
      <c r="A397" s="0" t="n">
        <v>395</v>
      </c>
      <c r="B397" s="0" t="n">
        <v>3755.3</v>
      </c>
      <c r="C397" s="0" t="n">
        <v>139521.8</v>
      </c>
      <c r="D397" s="0" t="n">
        <v>456.34</v>
      </c>
      <c r="E397" s="0" t="n">
        <v>3020.7</v>
      </c>
      <c r="F397" s="0" t="n">
        <v>1226722</v>
      </c>
      <c r="G397" s="0" t="n">
        <v>2302.86</v>
      </c>
      <c r="I397" s="0" t="n">
        <v>0.651</v>
      </c>
      <c r="J397" s="0" t="n">
        <v>1.5085</v>
      </c>
      <c r="K397" s="0" t="n">
        <v>5.25</v>
      </c>
      <c r="L397" s="0" t="n">
        <v>6.25</v>
      </c>
      <c r="M397" s="0" t="n">
        <v>7.25</v>
      </c>
      <c r="N397" s="0" t="n">
        <v>2.29</v>
      </c>
      <c r="O397" s="0" t="n">
        <v>2.55</v>
      </c>
      <c r="P397" s="0" t="n">
        <v>3.09</v>
      </c>
      <c r="R397" s="0" t="n">
        <f aca="false">1/I397</f>
        <v>1.53609831029186</v>
      </c>
      <c r="S397" s="0" t="n">
        <f aca="false">I397</f>
        <v>0.651</v>
      </c>
      <c r="T397" s="0" t="n">
        <f aca="false">1/J397</f>
        <v>0.662910175671196</v>
      </c>
      <c r="U397" s="0" t="n">
        <f aca="false">J397</f>
        <v>1.5085</v>
      </c>
      <c r="V397" s="0" t="n">
        <f aca="false">S397/U397</f>
        <v>0.431554524361949</v>
      </c>
      <c r="W397" s="0" t="n">
        <f aca="false">1/V397</f>
        <v>2.31720430107527</v>
      </c>
      <c r="X397" s="0" t="n">
        <f aca="false">R398-R397</f>
        <v>-0.00400086889458584</v>
      </c>
      <c r="Y397" s="0" t="n">
        <f aca="false">S398-S397</f>
        <v>0.00170000000000003</v>
      </c>
      <c r="Z397" s="0" t="n">
        <f aca="false">T398-T397</f>
        <v>-0.00371439452419575</v>
      </c>
      <c r="AA397" s="0" t="n">
        <f aca="false">U398-U397</f>
        <v>0.00849999999999973</v>
      </c>
      <c r="AB397" s="0" t="n">
        <f aca="false">V398-V397</f>
        <v>-0.00129743800730153</v>
      </c>
      <c r="AC397" s="0" t="n">
        <f aca="false">W398-W397</f>
        <v>0.00698751752439364</v>
      </c>
      <c r="AD397" s="0" t="str">
        <f aca="false">INDEX($R$1:$W$1,MATCH(MAX(X397:AC397),X397:AC397,0))</f>
        <v>pound_to_D</v>
      </c>
      <c r="AE397" s="0" t="n">
        <f aca="false">MATCH(MAX(X397:AC397),X397:AC397,0)</f>
        <v>4</v>
      </c>
      <c r="AF397" s="0" t="n">
        <f aca="false">IF(OR(AE397=1 , AE397=3),AF396+AG396*S397+AH396*U397,0)</f>
        <v>0</v>
      </c>
      <c r="AG397" s="0" t="n">
        <f aca="false">IF(OR(AE397=2 , AE397=5),AG396+AF396*R397+AH396*W397,0)</f>
        <v>0</v>
      </c>
      <c r="AH397" s="0" t="n">
        <f aca="false">IF(OR(AE397=4 , AE397=6),AH396+V397*AG396+AF396*T397,0)</f>
        <v>259863.915631341</v>
      </c>
      <c r="AI397" s="0" t="n">
        <f aca="false">AF397+AG397*I397+AH397*J397</f>
        <v>392004.716729877</v>
      </c>
    </row>
    <row r="398" customFormat="false" ht="12.8" hidden="false" customHeight="false" outlineLevel="0" collapsed="false">
      <c r="A398" s="0" t="n">
        <v>396</v>
      </c>
      <c r="B398" s="0" t="n">
        <v>3760.83</v>
      </c>
      <c r="C398" s="0" t="n">
        <v>90042.4</v>
      </c>
      <c r="D398" s="0" t="n">
        <v>457.63</v>
      </c>
      <c r="E398" s="0" t="n">
        <v>2931.9</v>
      </c>
      <c r="G398" s="0" t="n">
        <v>2267.88</v>
      </c>
      <c r="H398" s="0" t="n">
        <v>461547</v>
      </c>
      <c r="I398" s="0" t="n">
        <v>0.6527</v>
      </c>
      <c r="J398" s="0" t="n">
        <v>1.517</v>
      </c>
      <c r="K398" s="0" t="n">
        <v>5.25</v>
      </c>
      <c r="L398" s="0" t="n">
        <v>6.25</v>
      </c>
      <c r="M398" s="0" t="n">
        <v>7.25</v>
      </c>
      <c r="N398" s="0" t="n">
        <v>2.49</v>
      </c>
      <c r="O398" s="0" t="n">
        <v>2.62</v>
      </c>
      <c r="P398" s="0" t="n">
        <v>3.49</v>
      </c>
      <c r="R398" s="0" t="n">
        <f aca="false">1/I398</f>
        <v>1.53209744139727</v>
      </c>
      <c r="S398" s="0" t="n">
        <f aca="false">I398</f>
        <v>0.6527</v>
      </c>
      <c r="T398" s="0" t="n">
        <f aca="false">1/J398</f>
        <v>0.659195781147001</v>
      </c>
      <c r="U398" s="0" t="n">
        <f aca="false">J398</f>
        <v>1.517</v>
      </c>
      <c r="V398" s="0" t="n">
        <f aca="false">S398/U398</f>
        <v>0.430257086354647</v>
      </c>
      <c r="W398" s="0" t="n">
        <f aca="false">1/V398</f>
        <v>2.32419181859966</v>
      </c>
      <c r="X398" s="0" t="n">
        <f aca="false">R399-R398</f>
        <v>0.00093950479313043</v>
      </c>
      <c r="Y398" s="0" t="n">
        <f aca="false">S399-S398</f>
        <v>-0.000400000000000067</v>
      </c>
      <c r="Z398" s="0" t="n">
        <f aca="false">T399-T398</f>
        <v>0.00327523574601019</v>
      </c>
      <c r="AA398" s="0" t="n">
        <f aca="false">U399-U398</f>
        <v>-0.00749999999999984</v>
      </c>
      <c r="AB398" s="0" t="n">
        <f aca="false">V399-V398</f>
        <v>0.00187275796466363</v>
      </c>
      <c r="AC398" s="0" t="n">
        <f aca="false">W399-W398</f>
        <v>-0.0100725483252488</v>
      </c>
      <c r="AD398" s="0" t="str">
        <f aca="false">INDEX($R$1:$W$1,MATCH(MAX(X398:AC398),X398:AC398,0))</f>
        <v>D_to_pound</v>
      </c>
      <c r="AE398" s="0" t="n">
        <f aca="false">MATCH(MAX(X398:AC398),X398:AC398,0)</f>
        <v>3</v>
      </c>
      <c r="AF398" s="0" t="n">
        <f aca="false">IF(OR(AE398=1 , AE398=3),AF397+AG397*S398+AH397*U398,0)</f>
        <v>394213.560012744</v>
      </c>
      <c r="AG398" s="0" t="n">
        <f aca="false">IF(OR(AE398=2 , AE398=5),AG397+AF397*R398+AH397*W398,0)</f>
        <v>0</v>
      </c>
      <c r="AH398" s="0" t="n">
        <f aca="false">IF(OR(AE398=4 , AE398=6),AH397+V398*AG397+AF397*T398,0)</f>
        <v>0</v>
      </c>
      <c r="AI398" s="0" t="n">
        <f aca="false">AF398+AG398*I398+AH398*J398</f>
        <v>394213.560012744</v>
      </c>
    </row>
    <row r="399" customFormat="false" ht="12.8" hidden="false" customHeight="false" outlineLevel="0" collapsed="false">
      <c r="A399" s="0" t="n">
        <v>397</v>
      </c>
      <c r="B399" s="0" t="n">
        <v>3749.45</v>
      </c>
      <c r="C399" s="0" t="n">
        <v>114365.3</v>
      </c>
      <c r="D399" s="0" t="n">
        <v>457.06</v>
      </c>
      <c r="E399" s="0" t="n">
        <v>3038.2</v>
      </c>
      <c r="F399" s="0" t="n">
        <v>1208211</v>
      </c>
      <c r="G399" s="0" t="n">
        <v>2265.65</v>
      </c>
      <c r="H399" s="0" t="n">
        <v>470970</v>
      </c>
      <c r="I399" s="0" t="n">
        <v>0.6523</v>
      </c>
      <c r="J399" s="0" t="n">
        <v>1.5095</v>
      </c>
      <c r="K399" s="0" t="n">
        <v>5.25</v>
      </c>
      <c r="L399" s="0" t="n">
        <v>6.25</v>
      </c>
      <c r="M399" s="0" t="n">
        <v>7.25</v>
      </c>
      <c r="N399" s="0" t="n">
        <v>2.49</v>
      </c>
      <c r="O399" s="0" t="n">
        <v>2.62</v>
      </c>
      <c r="P399" s="0" t="n">
        <v>3.49</v>
      </c>
      <c r="R399" s="0" t="n">
        <f aca="false">1/I399</f>
        <v>1.5330369461904</v>
      </c>
      <c r="S399" s="0" t="n">
        <f aca="false">I399</f>
        <v>0.6523</v>
      </c>
      <c r="T399" s="0" t="n">
        <f aca="false">1/J399</f>
        <v>0.662471016893011</v>
      </c>
      <c r="U399" s="0" t="n">
        <f aca="false">J399</f>
        <v>1.5095</v>
      </c>
      <c r="V399" s="0" t="n">
        <f aca="false">S399/U399</f>
        <v>0.432129844319311</v>
      </c>
      <c r="W399" s="0" t="n">
        <f aca="false">1/V399</f>
        <v>2.31411927027441</v>
      </c>
      <c r="X399" s="0" t="n">
        <f aca="false">R400-R399</f>
        <v>-0.000234984203891786</v>
      </c>
      <c r="Y399" s="0" t="n">
        <f aca="false">S400-S399</f>
        <v>9.9999999999989E-005</v>
      </c>
      <c r="Z399" s="0" t="n">
        <f aca="false">T400-T399</f>
        <v>-0.00544079350273496</v>
      </c>
      <c r="AA399" s="0" t="n">
        <f aca="false">U400-U399</f>
        <v>0.0125</v>
      </c>
      <c r="AB399" s="0" t="n">
        <f aca="false">V400-V399</f>
        <v>-0.00348332657949502</v>
      </c>
      <c r="AC399" s="0" t="n">
        <f aca="false">W400-W399</f>
        <v>0.0188053158690567</v>
      </c>
      <c r="AD399" s="0" t="str">
        <f aca="false">INDEX($R$1:$W$1,MATCH(MAX(X399:AC399),X399:AC399,0))</f>
        <v>pound_to_SG</v>
      </c>
      <c r="AE399" s="0" t="n">
        <f aca="false">MATCH(MAX(X399:AC399),X399:AC399,0)</f>
        <v>6</v>
      </c>
      <c r="AF399" s="0" t="n">
        <f aca="false">IF(OR(AE399=1 , AE399=3),AF398+AG398*S399+AH398*U399,0)</f>
        <v>0</v>
      </c>
      <c r="AG399" s="0" t="n">
        <f aca="false">IF(OR(AE399=2 , AE399=5),AG398+AF398*R399+AH398*W399,0)</f>
        <v>0</v>
      </c>
      <c r="AH399" s="0" t="n">
        <f aca="false">IF(OR(AE399=4 , AE399=6),AH398+V399*AG398+AF398*T399,0)</f>
        <v>261155.057974656</v>
      </c>
      <c r="AI399" s="0" t="n">
        <f aca="false">AF399+AG399*I399+AH399*J399</f>
        <v>394213.560012744</v>
      </c>
    </row>
    <row r="400" customFormat="false" ht="12.8" hidden="false" customHeight="false" outlineLevel="0" collapsed="false">
      <c r="A400" s="0" t="n">
        <v>398</v>
      </c>
      <c r="B400" s="0" t="n">
        <v>3790.41</v>
      </c>
      <c r="C400" s="0" t="n">
        <v>122602.3</v>
      </c>
      <c r="D400" s="0" t="n">
        <v>460.61</v>
      </c>
      <c r="E400" s="0" t="n">
        <v>3045.8</v>
      </c>
      <c r="F400" s="0" t="n">
        <v>1411353</v>
      </c>
      <c r="G400" s="0" t="n">
        <v>2286.51</v>
      </c>
      <c r="H400" s="0" t="n">
        <v>985300</v>
      </c>
      <c r="I400" s="0" t="n">
        <v>0.6524</v>
      </c>
      <c r="J400" s="0" t="n">
        <v>1.522</v>
      </c>
      <c r="K400" s="0" t="n">
        <v>5.25</v>
      </c>
      <c r="L400" s="0" t="n">
        <v>6.25</v>
      </c>
      <c r="M400" s="0" t="n">
        <v>7.25</v>
      </c>
      <c r="N400" s="0" t="n">
        <v>2.49</v>
      </c>
      <c r="O400" s="0" t="n">
        <v>2.62</v>
      </c>
      <c r="P400" s="0" t="n">
        <v>3.49</v>
      </c>
      <c r="R400" s="0" t="n">
        <f aca="false">1/I400</f>
        <v>1.53280196198651</v>
      </c>
      <c r="S400" s="0" t="n">
        <f aca="false">I400</f>
        <v>0.6524</v>
      </c>
      <c r="T400" s="0" t="n">
        <f aca="false">1/J400</f>
        <v>0.657030223390276</v>
      </c>
      <c r="U400" s="0" t="n">
        <f aca="false">J400</f>
        <v>1.522</v>
      </c>
      <c r="V400" s="0" t="n">
        <f aca="false">S400/U400</f>
        <v>0.428646517739816</v>
      </c>
      <c r="W400" s="0" t="n">
        <f aca="false">1/V400</f>
        <v>2.33292458614347</v>
      </c>
      <c r="X400" s="0" t="n">
        <f aca="false">R401-R400</f>
        <v>-0.00374997421892731</v>
      </c>
      <c r="Y400" s="0" t="n">
        <f aca="false">S401-S400</f>
        <v>0.00160000000000005</v>
      </c>
      <c r="Z400" s="0" t="n">
        <f aca="false">T401-T400</f>
        <v>-0.00364897543209231</v>
      </c>
      <c r="AA400" s="0" t="n">
        <f aca="false">U401-U400</f>
        <v>0.00849999999999995</v>
      </c>
      <c r="AB400" s="0" t="n">
        <f aca="false">V401-V400</f>
        <v>-0.00133518157516388</v>
      </c>
      <c r="AC400" s="0" t="n">
        <f aca="false">W401-W400</f>
        <v>0.00728948113481698</v>
      </c>
      <c r="AD400" s="0" t="str">
        <f aca="false">INDEX($R$1:$W$1,MATCH(MAX(X400:AC400),X400:AC400,0))</f>
        <v>pound_to_D</v>
      </c>
      <c r="AE400" s="0" t="n">
        <f aca="false">MATCH(MAX(X400:AC400),X400:AC400,0)</f>
        <v>4</v>
      </c>
      <c r="AF400" s="0" t="n">
        <f aca="false">IF(OR(AE400=1 , AE400=3),AF399+AG399*S400+AH399*U400,0)</f>
        <v>0</v>
      </c>
      <c r="AG400" s="0" t="n">
        <f aca="false">IF(OR(AE400=2 , AE400=5),AG399+AF399*R400+AH399*W400,0)</f>
        <v>0</v>
      </c>
      <c r="AH400" s="0" t="n">
        <f aca="false">IF(OR(AE400=4 , AE400=6),AH399+V400*AG399+AF399*T400,0)</f>
        <v>261155.057974656</v>
      </c>
      <c r="AI400" s="0" t="n">
        <f aca="false">AF400+AG400*I400+AH400*J400</f>
        <v>397477.998237427</v>
      </c>
    </row>
    <row r="401" customFormat="false" ht="12.8" hidden="false" customHeight="false" outlineLevel="0" collapsed="false">
      <c r="A401" s="0" t="n">
        <v>399</v>
      </c>
      <c r="B401" s="0" t="n">
        <v>3724.77</v>
      </c>
      <c r="C401" s="0" t="n">
        <v>145856.3</v>
      </c>
      <c r="D401" s="0" t="n">
        <v>453.09</v>
      </c>
      <c r="E401" s="0" t="n">
        <v>2960.4</v>
      </c>
      <c r="F401" s="0" t="n">
        <v>1255481</v>
      </c>
      <c r="G401" s="0" t="n">
        <v>2255.3</v>
      </c>
      <c r="H401" s="0" t="n">
        <v>835210</v>
      </c>
      <c r="I401" s="0" t="n">
        <v>0.654</v>
      </c>
      <c r="J401" s="0" t="n">
        <v>1.5305</v>
      </c>
      <c r="K401" s="0" t="n">
        <v>5.25</v>
      </c>
      <c r="L401" s="0" t="n">
        <v>6.25</v>
      </c>
      <c r="M401" s="0" t="n">
        <v>7.25</v>
      </c>
      <c r="N401" s="0" t="n">
        <v>2.49</v>
      </c>
      <c r="O401" s="0" t="n">
        <v>2.62</v>
      </c>
      <c r="P401" s="0" t="n">
        <v>3.49</v>
      </c>
      <c r="R401" s="0" t="n">
        <f aca="false">1/I401</f>
        <v>1.52905198776758</v>
      </c>
      <c r="S401" s="0" t="n">
        <f aca="false">I401</f>
        <v>0.654</v>
      </c>
      <c r="T401" s="0" t="n">
        <f aca="false">1/J401</f>
        <v>0.653381247958184</v>
      </c>
      <c r="U401" s="0" t="n">
        <f aca="false">J401</f>
        <v>1.5305</v>
      </c>
      <c r="V401" s="0" t="n">
        <f aca="false">S401/U401</f>
        <v>0.427311336164652</v>
      </c>
      <c r="W401" s="0" t="n">
        <f aca="false">1/V401</f>
        <v>2.34021406727829</v>
      </c>
      <c r="X401" s="0" t="n">
        <f aca="false">R402-R401</f>
        <v>-0.00559068368470772</v>
      </c>
      <c r="Y401" s="0" t="n">
        <f aca="false">S402-S401</f>
        <v>0.00239999999999996</v>
      </c>
      <c r="Z401" s="0" t="n">
        <f aca="false">T402-T401</f>
        <v>-0.00655071755714876</v>
      </c>
      <c r="AA401" s="0" t="n">
        <f aca="false">U402-U401</f>
        <v>0.0155000000000001</v>
      </c>
      <c r="AB401" s="0" t="n">
        <f aca="false">V402-V401</f>
        <v>-0.00273177600941282</v>
      </c>
      <c r="AC401" s="0" t="n">
        <f aca="false">W402-W401</f>
        <v>0.0150571088338394</v>
      </c>
      <c r="AD401" s="0" t="str">
        <f aca="false">INDEX($R$1:$W$1,MATCH(MAX(X401:AC401),X401:AC401,0))</f>
        <v>pound_to_D</v>
      </c>
      <c r="AE401" s="0" t="n">
        <f aca="false">MATCH(MAX(X401:AC401),X401:AC401,0)</f>
        <v>4</v>
      </c>
      <c r="AF401" s="0" t="n">
        <f aca="false">IF(OR(AE401=1 , AE401=3),AF400+AG400*S401+AH400*U401,0)</f>
        <v>0</v>
      </c>
      <c r="AG401" s="0" t="n">
        <f aca="false">IF(OR(AE401=2 , AE401=5),AG400+AF400*R401+AH400*W401,0)</f>
        <v>0</v>
      </c>
      <c r="AH401" s="0" t="n">
        <f aca="false">IF(OR(AE401=4 , AE401=6),AH400+V401*AG400+AF400*T401,0)</f>
        <v>261155.057974656</v>
      </c>
      <c r="AI401" s="0" t="n">
        <f aca="false">AF401+AG401*I401+AH401*J401</f>
        <v>399697.816230211</v>
      </c>
    </row>
    <row r="402" customFormat="false" ht="12.8" hidden="false" customHeight="false" outlineLevel="0" collapsed="false">
      <c r="A402" s="0" t="n">
        <v>400</v>
      </c>
      <c r="B402" s="0" t="n">
        <v>3667.05</v>
      </c>
      <c r="C402" s="0" t="n">
        <v>121174.8</v>
      </c>
      <c r="D402" s="0" t="n">
        <v>447.63</v>
      </c>
      <c r="E402" s="0" t="n">
        <v>2946.3</v>
      </c>
      <c r="F402" s="0" t="n">
        <v>1209525</v>
      </c>
      <c r="G402" s="0" t="n">
        <v>2218.41</v>
      </c>
      <c r="H402" s="0" t="n">
        <v>497380</v>
      </c>
      <c r="I402" s="0" t="n">
        <v>0.6564</v>
      </c>
      <c r="J402" s="0" t="n">
        <v>1.546</v>
      </c>
      <c r="K402" s="0" t="n">
        <v>5.25</v>
      </c>
      <c r="L402" s="0" t="n">
        <v>6.25</v>
      </c>
      <c r="M402" s="0" t="n">
        <v>7.25</v>
      </c>
      <c r="N402" s="0" t="n">
        <v>2.49</v>
      </c>
      <c r="O402" s="0" t="n">
        <v>2.62</v>
      </c>
      <c r="P402" s="0" t="n">
        <v>3.49</v>
      </c>
      <c r="R402" s="0" t="n">
        <f aca="false">1/I402</f>
        <v>1.52346130408288</v>
      </c>
      <c r="S402" s="0" t="n">
        <f aca="false">I402</f>
        <v>0.6564</v>
      </c>
      <c r="T402" s="0" t="n">
        <f aca="false">1/J402</f>
        <v>0.646830530401035</v>
      </c>
      <c r="U402" s="0" t="n">
        <f aca="false">J402</f>
        <v>1.546</v>
      </c>
      <c r="V402" s="0" t="n">
        <f aca="false">S402/U402</f>
        <v>0.424579560155239</v>
      </c>
      <c r="W402" s="0" t="n">
        <f aca="false">1/V402</f>
        <v>2.35527117611213</v>
      </c>
      <c r="X402" s="0" t="n">
        <f aca="false">R403-R402</f>
        <v>-0.00347346398559734</v>
      </c>
      <c r="Y402" s="0" t="n">
        <f aca="false">S403-S402</f>
        <v>0.00150000000000006</v>
      </c>
      <c r="Z402" s="0" t="n">
        <f aca="false">T403-T402</f>
        <v>-0.000209127232590034</v>
      </c>
      <c r="AA402" s="0" t="n">
        <f aca="false">U403-U402</f>
        <v>0.000499999999999945</v>
      </c>
      <c r="AB402" s="0" t="n">
        <f aca="false">V403-V402</f>
        <v>0.000832660989280642</v>
      </c>
      <c r="AC402" s="0" t="n">
        <f aca="false">W403-W402</f>
        <v>-0.00460998140168467</v>
      </c>
      <c r="AD402" s="0" t="str">
        <f aca="false">INDEX($R$1:$W$1,MATCH(MAX(X402:AC402),X402:AC402,0))</f>
        <v>SG_to_D</v>
      </c>
      <c r="AE402" s="0" t="n">
        <f aca="false">MATCH(MAX(X402:AC402),X402:AC402,0)</f>
        <v>2</v>
      </c>
      <c r="AF402" s="0" t="n">
        <f aca="false">IF(OR(AE402=1 , AE402=3),AF401+AG401*S402+AH401*U402,0)</f>
        <v>0</v>
      </c>
      <c r="AG402" s="0" t="n">
        <f aca="false">IF(OR(AE402=2 , AE402=5),AG401+AF401*R402+AH401*W402,0)</f>
        <v>615090.980543599</v>
      </c>
      <c r="AH402" s="0" t="n">
        <f aca="false">IF(OR(AE402=4 , AE402=6),AH401+V402*AG401+AF401*T402,0)</f>
        <v>0</v>
      </c>
      <c r="AI402" s="0" t="n">
        <f aca="false">AF402+AG402*I402+AH402*J402</f>
        <v>403745.719628819</v>
      </c>
    </row>
    <row r="403" customFormat="false" ht="12.8" hidden="false" customHeight="false" outlineLevel="0" collapsed="false">
      <c r="A403" s="0" t="n">
        <v>401</v>
      </c>
      <c r="B403" s="0" t="n">
        <v>3674.5</v>
      </c>
      <c r="C403" s="0" t="n">
        <v>86489.2</v>
      </c>
      <c r="D403" s="0" t="n">
        <v>446.13</v>
      </c>
      <c r="E403" s="0" t="n">
        <v>2946.7</v>
      </c>
      <c r="F403" s="0" t="n">
        <v>1090264</v>
      </c>
      <c r="G403" s="0" t="n">
        <v>2162.88</v>
      </c>
      <c r="H403" s="0" t="n">
        <v>409820</v>
      </c>
      <c r="I403" s="0" t="n">
        <v>0.6579</v>
      </c>
      <c r="J403" s="0" t="n">
        <v>1.5465</v>
      </c>
      <c r="K403" s="0" t="n">
        <v>5.25</v>
      </c>
      <c r="L403" s="0" t="n">
        <v>6.25</v>
      </c>
      <c r="M403" s="0" t="n">
        <v>7.25</v>
      </c>
      <c r="N403" s="0" t="n">
        <v>2.77</v>
      </c>
      <c r="O403" s="0" t="n">
        <v>2.35</v>
      </c>
      <c r="P403" s="0" t="n">
        <v>3.27</v>
      </c>
      <c r="R403" s="0" t="n">
        <f aca="false">1/I403</f>
        <v>1.51998784009728</v>
      </c>
      <c r="S403" s="0" t="n">
        <f aca="false">I403</f>
        <v>0.6579</v>
      </c>
      <c r="T403" s="0" t="n">
        <f aca="false">1/J403</f>
        <v>0.646621403168445</v>
      </c>
      <c r="U403" s="0" t="n">
        <f aca="false">J403</f>
        <v>1.5465</v>
      </c>
      <c r="V403" s="0" t="n">
        <f aca="false">S403/U403</f>
        <v>0.42541222114452</v>
      </c>
      <c r="W403" s="0" t="n">
        <f aca="false">1/V403</f>
        <v>2.35066119471044</v>
      </c>
      <c r="X403" s="0" t="n">
        <f aca="false">R404-R403</f>
        <v>-0.00712853601255903</v>
      </c>
      <c r="Y403" s="0" t="n">
        <f aca="false">S404-S403</f>
        <v>0.00309999999999999</v>
      </c>
      <c r="Z403" s="0" t="n">
        <f aca="false">T404-T403</f>
        <v>-0.00825561957444554</v>
      </c>
      <c r="AA403" s="0" t="n">
        <f aca="false">U404-U403</f>
        <v>0.02</v>
      </c>
      <c r="AB403" s="0" t="n">
        <f aca="false">V404-V403</f>
        <v>-0.00345243818888635</v>
      </c>
      <c r="AC403" s="0" t="n">
        <f aca="false">W404-W403</f>
        <v>0.019232905138272</v>
      </c>
      <c r="AD403" s="0" t="str">
        <f aca="false">INDEX($R$1:$W$1,MATCH(MAX(X403:AC403),X403:AC403,0))</f>
        <v>pound_to_D</v>
      </c>
      <c r="AE403" s="0" t="n">
        <f aca="false">MATCH(MAX(X403:AC403),X403:AC403,0)</f>
        <v>4</v>
      </c>
      <c r="AF403" s="0" t="n">
        <f aca="false">IF(OR(AE403=1 , AE403=3),AF402+AG402*S403+AH402*U403,0)</f>
        <v>0</v>
      </c>
      <c r="AG403" s="0" t="n">
        <f aca="false">IF(OR(AE403=2 , AE403=5),AG402+AF402*R403+AH402*W403,0)</f>
        <v>0</v>
      </c>
      <c r="AH403" s="0" t="n">
        <f aca="false">IF(OR(AE403=4 , AE403=6),AH402+V403*AG402+AF402*T403,0)</f>
        <v>261667.220239013</v>
      </c>
      <c r="AI403" s="0" t="n">
        <f aca="false">AF403+AG403*I403+AH403*J403</f>
        <v>404668.356099634</v>
      </c>
    </row>
    <row r="404" customFormat="false" ht="12.8" hidden="false" customHeight="false" outlineLevel="0" collapsed="false">
      <c r="A404" s="0" t="n">
        <v>402</v>
      </c>
      <c r="B404" s="0" t="n">
        <v>3704.28</v>
      </c>
      <c r="C404" s="0" t="n">
        <v>108338</v>
      </c>
      <c r="D404" s="0" t="n">
        <v>448.73</v>
      </c>
      <c r="E404" s="0" t="n">
        <v>3005.3</v>
      </c>
      <c r="F404" s="0" t="n">
        <v>1432270</v>
      </c>
      <c r="G404" s="0" t="n">
        <v>2183.93</v>
      </c>
      <c r="H404" s="0" t="n">
        <v>431835</v>
      </c>
      <c r="I404" s="0" t="n">
        <v>0.661</v>
      </c>
      <c r="J404" s="0" t="n">
        <v>1.5665</v>
      </c>
      <c r="K404" s="0" t="n">
        <v>5.25</v>
      </c>
      <c r="L404" s="0" t="n">
        <v>6.25</v>
      </c>
      <c r="M404" s="0" t="n">
        <v>7.25</v>
      </c>
      <c r="N404" s="0" t="n">
        <v>2.77</v>
      </c>
      <c r="O404" s="0" t="n">
        <v>2.35</v>
      </c>
      <c r="P404" s="0" t="n">
        <v>3.27</v>
      </c>
      <c r="R404" s="0" t="n">
        <f aca="false">1/I404</f>
        <v>1.51285930408472</v>
      </c>
      <c r="S404" s="0" t="n">
        <f aca="false">I404</f>
        <v>0.661</v>
      </c>
      <c r="T404" s="0" t="n">
        <f aca="false">1/J404</f>
        <v>0.638365783593999</v>
      </c>
      <c r="U404" s="0" t="n">
        <f aca="false">J404</f>
        <v>1.5665</v>
      </c>
      <c r="V404" s="0" t="n">
        <f aca="false">S404/U404</f>
        <v>0.421959782955634</v>
      </c>
      <c r="W404" s="0" t="n">
        <f aca="false">1/V404</f>
        <v>2.36989409984871</v>
      </c>
      <c r="X404" s="0" t="n">
        <f aca="false">R405-R404</f>
        <v>-0.00365314652359738</v>
      </c>
      <c r="Y404" s="0" t="n">
        <f aca="false">S405-S404</f>
        <v>0.00160000000000005</v>
      </c>
      <c r="Z404" s="0" t="n">
        <f aca="false">T405-T404</f>
        <v>0.0086740093532669</v>
      </c>
      <c r="AA404" s="0" t="n">
        <f aca="false">U405-U404</f>
        <v>-0.0209999999999999</v>
      </c>
      <c r="AB404" s="0" t="n">
        <f aca="false">V405-V404</f>
        <v>0.00676878385122509</v>
      </c>
      <c r="AC404" s="0" t="n">
        <f aca="false">W405-W404</f>
        <v>-0.0374159833379992</v>
      </c>
      <c r="AD404" s="0" t="str">
        <f aca="false">INDEX($R$1:$W$1,MATCH(MAX(X404:AC404),X404:AC404,0))</f>
        <v>D_to_pound</v>
      </c>
      <c r="AE404" s="0" t="n">
        <f aca="false">MATCH(MAX(X404:AC404),X404:AC404,0)</f>
        <v>3</v>
      </c>
      <c r="AF404" s="0" t="n">
        <f aca="false">IF(OR(AE404=1 , AE404=3),AF403+AG403*S404+AH403*U404,0)</f>
        <v>409901.700504414</v>
      </c>
      <c r="AG404" s="0" t="n">
        <f aca="false">IF(OR(AE404=2 , AE404=5),AG403+AF403*R404+AH403*W404,0)</f>
        <v>0</v>
      </c>
      <c r="AH404" s="0" t="n">
        <f aca="false">IF(OR(AE404=4 , AE404=6),AH403+V404*AG403+AF403*T404,0)</f>
        <v>0</v>
      </c>
      <c r="AI404" s="0" t="n">
        <f aca="false">AF404+AG404*I404+AH404*J404</f>
        <v>409901.700504414</v>
      </c>
    </row>
    <row r="405" customFormat="false" ht="12.8" hidden="false" customHeight="false" outlineLevel="0" collapsed="false">
      <c r="A405" s="0" t="n">
        <v>403</v>
      </c>
      <c r="B405" s="0" t="n">
        <v>3727.27</v>
      </c>
      <c r="C405" s="0" t="n">
        <v>117137.9</v>
      </c>
      <c r="D405" s="0" t="n">
        <v>451.6</v>
      </c>
      <c r="E405" s="0" t="n">
        <v>3077.2</v>
      </c>
      <c r="F405" s="0" t="n">
        <v>1495353</v>
      </c>
      <c r="G405" s="0" t="n">
        <v>2231.37</v>
      </c>
      <c r="H405" s="0" t="n">
        <v>553370</v>
      </c>
      <c r="I405" s="0" t="n">
        <v>0.6626</v>
      </c>
      <c r="J405" s="0" t="n">
        <v>1.5455</v>
      </c>
      <c r="K405" s="0" t="n">
        <v>5.25</v>
      </c>
      <c r="L405" s="0" t="n">
        <v>6.25</v>
      </c>
      <c r="M405" s="0" t="n">
        <v>7.25</v>
      </c>
      <c r="N405" s="0" t="n">
        <v>2.77</v>
      </c>
      <c r="O405" s="0" t="n">
        <v>2.35</v>
      </c>
      <c r="P405" s="0" t="n">
        <v>3.27</v>
      </c>
      <c r="R405" s="0" t="n">
        <f aca="false">1/I405</f>
        <v>1.50920615756112</v>
      </c>
      <c r="S405" s="0" t="n">
        <f aca="false">I405</f>
        <v>0.6626</v>
      </c>
      <c r="T405" s="0" t="n">
        <f aca="false">1/J405</f>
        <v>0.647039792947266</v>
      </c>
      <c r="U405" s="0" t="n">
        <f aca="false">J405</f>
        <v>1.5455</v>
      </c>
      <c r="V405" s="0" t="n">
        <f aca="false">S405/U405</f>
        <v>0.428728566806859</v>
      </c>
      <c r="W405" s="0" t="n">
        <f aca="false">1/V405</f>
        <v>2.33247811651071</v>
      </c>
      <c r="X405" s="0" t="n">
        <f aca="false">R406-R405</f>
        <v>0.000683620485079972</v>
      </c>
      <c r="Y405" s="0" t="n">
        <f aca="false">S406-S405</f>
        <v>-0.000300000000000078</v>
      </c>
      <c r="Z405" s="0" t="n">
        <f aca="false">T406-T405</f>
        <v>0.00548875517671421</v>
      </c>
      <c r="AA405" s="0" t="n">
        <f aca="false">U406-U405</f>
        <v>-0.0130000000000001</v>
      </c>
      <c r="AB405" s="0" t="n">
        <f aca="false">V406-V405</f>
        <v>0.00344109061565356</v>
      </c>
      <c r="AC405" s="0" t="n">
        <f aca="false">W406-W405</f>
        <v>-0.0185720316549092</v>
      </c>
      <c r="AD405" s="0" t="str">
        <f aca="false">INDEX($R$1:$W$1,MATCH(MAX(X405:AC405),X405:AC405,0))</f>
        <v>D_to_pound</v>
      </c>
      <c r="AE405" s="0" t="n">
        <f aca="false">MATCH(MAX(X405:AC405),X405:AC405,0)</f>
        <v>3</v>
      </c>
      <c r="AF405" s="0" t="n">
        <f aca="false">IF(OR(AE405=1 , AE405=3),AF404+AG404*S405+AH404*U405,0)</f>
        <v>409901.700504414</v>
      </c>
      <c r="AG405" s="0" t="n">
        <f aca="false">IF(OR(AE405=2 , AE405=5),AG404+AF404*R405+AH404*W405,0)</f>
        <v>0</v>
      </c>
      <c r="AH405" s="0" t="n">
        <f aca="false">IF(OR(AE405=4 , AE405=6),AH404+V405*AG404+AF404*T405,0)</f>
        <v>0</v>
      </c>
      <c r="AI405" s="0" t="n">
        <f aca="false">AF405+AG405*I405+AH405*J405</f>
        <v>409901.700504414</v>
      </c>
    </row>
    <row r="406" customFormat="false" ht="12.8" hidden="false" customHeight="false" outlineLevel="0" collapsed="false">
      <c r="A406" s="0" t="n">
        <v>404</v>
      </c>
      <c r="B406" s="0" t="n">
        <v>3720.47</v>
      </c>
      <c r="C406" s="0" t="n">
        <v>118135.5</v>
      </c>
      <c r="D406" s="0" t="n">
        <v>452.57</v>
      </c>
      <c r="E406" s="0" t="n">
        <v>3082.3</v>
      </c>
      <c r="F406" s="0" t="n">
        <v>1192831</v>
      </c>
      <c r="G406" s="0" t="n">
        <v>2201.39</v>
      </c>
      <c r="H406" s="0" t="n">
        <v>442500</v>
      </c>
      <c r="I406" s="0" t="n">
        <v>0.6623</v>
      </c>
      <c r="J406" s="0" t="n">
        <v>1.5325</v>
      </c>
      <c r="K406" s="0" t="n">
        <v>5.25</v>
      </c>
      <c r="L406" s="0" t="n">
        <v>6.25</v>
      </c>
      <c r="M406" s="0" t="n">
        <v>7.25</v>
      </c>
      <c r="N406" s="0" t="n">
        <v>2.77</v>
      </c>
      <c r="O406" s="0" t="n">
        <v>2.35</v>
      </c>
      <c r="P406" s="0" t="n">
        <v>3.27</v>
      </c>
      <c r="R406" s="0" t="n">
        <f aca="false">1/I406</f>
        <v>1.5098897780462</v>
      </c>
      <c r="S406" s="0" t="n">
        <f aca="false">I406</f>
        <v>0.6623</v>
      </c>
      <c r="T406" s="0" t="n">
        <f aca="false">1/J406</f>
        <v>0.65252854812398</v>
      </c>
      <c r="U406" s="0" t="n">
        <f aca="false">J406</f>
        <v>1.5325</v>
      </c>
      <c r="V406" s="0" t="n">
        <f aca="false">S406/U406</f>
        <v>0.432169657422512</v>
      </c>
      <c r="W406" s="0" t="n">
        <f aca="false">1/V406</f>
        <v>2.31390608485581</v>
      </c>
      <c r="X406" s="0" t="n">
        <f aca="false">R407-R406</f>
        <v>-0.00295789136748059</v>
      </c>
      <c r="Y406" s="0" t="n">
        <f aca="false">S407-S406</f>
        <v>0.00130000000000008</v>
      </c>
      <c r="Z406" s="0" t="n">
        <f aca="false">T407-T406</f>
        <v>-0.00402011751438247</v>
      </c>
      <c r="AA406" s="0" t="n">
        <f aca="false">U407-U406</f>
        <v>0.00950000000000006</v>
      </c>
      <c r="AB406" s="0" t="n">
        <f aca="false">V407-V406</f>
        <v>-0.00181946286998302</v>
      </c>
      <c r="AC406" s="0" t="n">
        <f aca="false">W407-W406</f>
        <v>0.00978288440278385</v>
      </c>
      <c r="AD406" s="0" t="str">
        <f aca="false">INDEX($R$1:$W$1,MATCH(MAX(X406:AC406),X406:AC406,0))</f>
        <v>pound_to_SG</v>
      </c>
      <c r="AE406" s="0" t="n">
        <f aca="false">MATCH(MAX(X406:AC406),X406:AC406,0)</f>
        <v>6</v>
      </c>
      <c r="AF406" s="0" t="n">
        <f aca="false">IF(OR(AE406=1 , AE406=3),AF405+AG405*S406+AH405*U406,0)</f>
        <v>0</v>
      </c>
      <c r="AG406" s="0" t="n">
        <f aca="false">IF(OR(AE406=2 , AE406=5),AG405+AF405*R406+AH405*W406,0)</f>
        <v>0</v>
      </c>
      <c r="AH406" s="0" t="n">
        <f aca="false">IF(OR(AE406=4 , AE406=6),AH405+V406*AG405+AF405*T406,0)</f>
        <v>267472.561503696</v>
      </c>
      <c r="AI406" s="0" t="n">
        <f aca="false">AF406+AG406*I406+AH406*J406</f>
        <v>409901.700504414</v>
      </c>
    </row>
    <row r="407" customFormat="false" ht="12.8" hidden="false" customHeight="false" outlineLevel="0" collapsed="false">
      <c r="A407" s="0" t="n">
        <v>405</v>
      </c>
      <c r="B407" s="0" t="n">
        <v>3792.66</v>
      </c>
      <c r="C407" s="0" t="n">
        <v>120033.5</v>
      </c>
      <c r="D407" s="0" t="n">
        <v>461.45</v>
      </c>
      <c r="E407" s="0" t="n">
        <v>3160.4</v>
      </c>
      <c r="F407" s="0" t="n">
        <v>1392601</v>
      </c>
      <c r="G407" s="0" t="n">
        <v>2267.13</v>
      </c>
      <c r="H407" s="0" t="n">
        <v>907740</v>
      </c>
      <c r="I407" s="0" t="n">
        <v>0.6636</v>
      </c>
      <c r="J407" s="0" t="n">
        <v>1.542</v>
      </c>
      <c r="K407" s="0" t="n">
        <v>5.25</v>
      </c>
      <c r="L407" s="0" t="n">
        <v>6.25</v>
      </c>
      <c r="M407" s="0" t="n">
        <v>7.25</v>
      </c>
      <c r="N407" s="0" t="n">
        <v>2.9</v>
      </c>
      <c r="O407" s="0" t="n">
        <v>2.41</v>
      </c>
      <c r="P407" s="0" t="n">
        <v>3.48</v>
      </c>
      <c r="R407" s="0" t="n">
        <f aca="false">1/I407</f>
        <v>1.50693188667872</v>
      </c>
      <c r="S407" s="0" t="n">
        <f aca="false">I407</f>
        <v>0.6636</v>
      </c>
      <c r="T407" s="0" t="n">
        <f aca="false">1/J407</f>
        <v>0.648508430609598</v>
      </c>
      <c r="U407" s="0" t="n">
        <f aca="false">J407</f>
        <v>1.542</v>
      </c>
      <c r="V407" s="0" t="n">
        <f aca="false">S407/U407</f>
        <v>0.430350194552529</v>
      </c>
      <c r="W407" s="0" t="n">
        <f aca="false">1/V407</f>
        <v>2.32368896925859</v>
      </c>
      <c r="X407" s="0" t="n">
        <f aca="false">R408-R407</f>
        <v>-0.00090779029318</v>
      </c>
      <c r="Y407" s="0" t="n">
        <f aca="false">S408-S407</f>
        <v>0.000399999999999956</v>
      </c>
      <c r="Z407" s="0" t="n">
        <f aca="false">T408-T407</f>
        <v>0.00210965657322582</v>
      </c>
      <c r="AA407" s="0" t="n">
        <f aca="false">U408-U407</f>
        <v>-0.00500000000000012</v>
      </c>
      <c r="AB407" s="0" t="n">
        <f aca="false">V408-V407</f>
        <v>0.00166021533686578</v>
      </c>
      <c r="AC407" s="0" t="n">
        <f aca="false">W408-W407</f>
        <v>-0.00892993311401158</v>
      </c>
      <c r="AD407" s="0" t="str">
        <f aca="false">INDEX($R$1:$W$1,MATCH(MAX(X407:AC407),X407:AC407,0))</f>
        <v>D_to_pound</v>
      </c>
      <c r="AE407" s="0" t="n">
        <f aca="false">MATCH(MAX(X407:AC407),X407:AC407,0)</f>
        <v>3</v>
      </c>
      <c r="AF407" s="0" t="n">
        <f aca="false">IF(OR(AE407=1 , AE407=3),AF406+AG406*S407+AH406*U407,0)</f>
        <v>412442.6898387</v>
      </c>
      <c r="AG407" s="0" t="n">
        <f aca="false">IF(OR(AE407=2 , AE407=5),AG406+AF406*R407+AH406*W407,0)</f>
        <v>0</v>
      </c>
      <c r="AH407" s="0" t="n">
        <f aca="false">IF(OR(AE407=4 , AE407=6),AH406+V407*AG406+AF406*T407,0)</f>
        <v>0</v>
      </c>
      <c r="AI407" s="0" t="n">
        <f aca="false">AF407+AG407*I407+AH407*J407</f>
        <v>412442.6898387</v>
      </c>
    </row>
    <row r="408" customFormat="false" ht="12.8" hidden="false" customHeight="false" outlineLevel="0" collapsed="false">
      <c r="A408" s="0" t="n">
        <v>406</v>
      </c>
      <c r="B408" s="0" t="n">
        <v>3766.76</v>
      </c>
      <c r="C408" s="0" t="n">
        <v>118688.8</v>
      </c>
      <c r="D408" s="0" t="n">
        <v>460.3</v>
      </c>
      <c r="E408" s="0" t="n">
        <v>3167</v>
      </c>
      <c r="F408" s="0" t="n">
        <v>1261440</v>
      </c>
      <c r="G408" s="0" t="n">
        <v>2276.5</v>
      </c>
      <c r="I408" s="0" t="n">
        <v>0.664</v>
      </c>
      <c r="J408" s="0" t="n">
        <v>1.537</v>
      </c>
      <c r="K408" s="0" t="n">
        <v>5.25</v>
      </c>
      <c r="L408" s="0" t="n">
        <v>6.25</v>
      </c>
      <c r="M408" s="0" t="n">
        <v>7.25</v>
      </c>
      <c r="N408" s="0" t="n">
        <v>2.9</v>
      </c>
      <c r="O408" s="0" t="n">
        <v>2.41</v>
      </c>
      <c r="P408" s="0" t="n">
        <v>3.48</v>
      </c>
      <c r="R408" s="0" t="n">
        <f aca="false">1/I408</f>
        <v>1.50602409638554</v>
      </c>
      <c r="S408" s="0" t="n">
        <f aca="false">I408</f>
        <v>0.664</v>
      </c>
      <c r="T408" s="0" t="n">
        <f aca="false">1/J408</f>
        <v>0.650618087182824</v>
      </c>
      <c r="U408" s="0" t="n">
        <f aca="false">J408</f>
        <v>1.537</v>
      </c>
      <c r="V408" s="0" t="n">
        <f aca="false">S408/U408</f>
        <v>0.432010409889395</v>
      </c>
      <c r="W408" s="0" t="n">
        <f aca="false">1/V408</f>
        <v>2.31475903614458</v>
      </c>
      <c r="X408" s="0" t="n">
        <f aca="false">R409-R408</f>
        <v>0</v>
      </c>
      <c r="Y408" s="0" t="n">
        <f aca="false">S409-S408</f>
        <v>0</v>
      </c>
      <c r="Z408" s="0" t="n">
        <f aca="false">T409-T408</f>
        <v>-0.002319870002921</v>
      </c>
      <c r="AA408" s="0" t="n">
        <f aca="false">U409-U408</f>
        <v>0.00550000000000006</v>
      </c>
      <c r="AB408" s="0" t="n">
        <f aca="false">V409-V408</f>
        <v>-0.00154039368193953</v>
      </c>
      <c r="AC408" s="0" t="n">
        <f aca="false">W409-W408</f>
        <v>0.0082831325301207</v>
      </c>
      <c r="AD408" s="0" t="str">
        <f aca="false">INDEX($R$1:$W$1,MATCH(MAX(X408:AC408),X408:AC408,0))</f>
        <v>pound_to_SG</v>
      </c>
      <c r="AE408" s="0" t="n">
        <f aca="false">MATCH(MAX(X408:AC408),X408:AC408,0)</f>
        <v>6</v>
      </c>
      <c r="AF408" s="0" t="n">
        <f aca="false">IF(OR(AE408=1 , AE408=3),AF407+AG407*S408+AH407*U408,0)</f>
        <v>0</v>
      </c>
      <c r="AG408" s="0" t="n">
        <f aca="false">IF(OR(AE408=2 , AE408=5),AG407+AF407*R408+AH407*W408,0)</f>
        <v>0</v>
      </c>
      <c r="AH408" s="0" t="n">
        <f aca="false">IF(OR(AE408=4 , AE408=6),AH407+V408*AG407+AF407*T408,0)</f>
        <v>268342.673935393</v>
      </c>
      <c r="AI408" s="0" t="n">
        <f aca="false">AF408+AG408*I408+AH408*J408</f>
        <v>412442.6898387</v>
      </c>
    </row>
    <row r="409" customFormat="false" ht="12.8" hidden="false" customHeight="false" outlineLevel="0" collapsed="false">
      <c r="A409" s="0" t="n">
        <v>407</v>
      </c>
      <c r="B409" s="0" t="n">
        <v>3776.48</v>
      </c>
      <c r="C409" s="0" t="n">
        <v>133234.4</v>
      </c>
      <c r="D409" s="0" t="n">
        <v>465.17</v>
      </c>
      <c r="E409" s="0" t="n">
        <v>3190.3</v>
      </c>
      <c r="F409" s="0" t="n">
        <v>1354661</v>
      </c>
      <c r="G409" s="0" t="n">
        <v>2344.4</v>
      </c>
      <c r="H409" s="0" t="n">
        <v>1592650</v>
      </c>
      <c r="I409" s="0" t="n">
        <v>0.664</v>
      </c>
      <c r="J409" s="0" t="n">
        <v>1.5425</v>
      </c>
      <c r="K409" s="0" t="n">
        <v>5.25</v>
      </c>
      <c r="L409" s="0" t="n">
        <v>6.25</v>
      </c>
      <c r="M409" s="0" t="n">
        <v>7.75</v>
      </c>
      <c r="N409" s="0" t="n">
        <v>2.9</v>
      </c>
      <c r="O409" s="0" t="n">
        <v>2.41</v>
      </c>
      <c r="P409" s="0" t="n">
        <v>3.48</v>
      </c>
      <c r="R409" s="0" t="n">
        <f aca="false">1/I409</f>
        <v>1.50602409638554</v>
      </c>
      <c r="S409" s="0" t="n">
        <f aca="false">I409</f>
        <v>0.664</v>
      </c>
      <c r="T409" s="0" t="n">
        <f aca="false">1/J409</f>
        <v>0.648298217179903</v>
      </c>
      <c r="U409" s="0" t="n">
        <f aca="false">J409</f>
        <v>1.5425</v>
      </c>
      <c r="V409" s="0" t="n">
        <f aca="false">S409/U409</f>
        <v>0.430470016207455</v>
      </c>
      <c r="W409" s="0" t="n">
        <f aca="false">1/V409</f>
        <v>2.3230421686747</v>
      </c>
      <c r="X409" s="0" t="n">
        <f aca="false">R410-R409</f>
        <v>-0.00497336087068168</v>
      </c>
      <c r="Y409" s="0" t="n">
        <f aca="false">S410-S409</f>
        <v>0.00219999999999998</v>
      </c>
      <c r="Z409" s="0" t="n">
        <f aca="false">T410-T409</f>
        <v>-0.00459046050143486</v>
      </c>
      <c r="AA409" s="0" t="n">
        <f aca="false">U410-U409</f>
        <v>0.0110000000000001</v>
      </c>
      <c r="AB409" s="0" t="n">
        <f aca="false">V410-V409</f>
        <v>-0.00163190870826013</v>
      </c>
      <c r="AC409" s="0" t="n">
        <f aca="false">W410-W409</f>
        <v>0.00884014894763707</v>
      </c>
      <c r="AD409" s="0" t="str">
        <f aca="false">INDEX($R$1:$W$1,MATCH(MAX(X409:AC409),X409:AC409,0))</f>
        <v>pound_to_D</v>
      </c>
      <c r="AE409" s="0" t="n">
        <f aca="false">MATCH(MAX(X409:AC409),X409:AC409,0)</f>
        <v>4</v>
      </c>
      <c r="AF409" s="0" t="n">
        <f aca="false">IF(OR(AE409=1 , AE409=3),AF408+AG408*S409+AH408*U409,0)</f>
        <v>0</v>
      </c>
      <c r="AG409" s="0" t="n">
        <f aca="false">IF(OR(AE409=2 , AE409=5),AG408+AF408*R409+AH408*W409,0)</f>
        <v>0</v>
      </c>
      <c r="AH409" s="0" t="n">
        <f aca="false">IF(OR(AE409=4 , AE409=6),AH408+V409*AG408+AF408*T409,0)</f>
        <v>268342.673935393</v>
      </c>
      <c r="AI409" s="0" t="n">
        <f aca="false">AF409+AG409*I409+AH409*J409</f>
        <v>413918.574545344</v>
      </c>
    </row>
    <row r="410" customFormat="false" ht="12.8" hidden="false" customHeight="false" outlineLevel="0" collapsed="false">
      <c r="A410" s="0" t="n">
        <v>408</v>
      </c>
      <c r="B410" s="0" t="n">
        <v>3846.73</v>
      </c>
      <c r="C410" s="0" t="n">
        <v>141632.9</v>
      </c>
      <c r="D410" s="0" t="n">
        <v>469.03</v>
      </c>
      <c r="E410" s="0" t="n">
        <v>3205.2</v>
      </c>
      <c r="F410" s="0" t="n">
        <v>1276743</v>
      </c>
      <c r="G410" s="0" t="n">
        <v>2278.82</v>
      </c>
      <c r="H410" s="0" t="n">
        <v>1385244</v>
      </c>
      <c r="I410" s="0" t="n">
        <v>0.6662</v>
      </c>
      <c r="J410" s="0" t="n">
        <v>1.5535</v>
      </c>
      <c r="K410" s="0" t="n">
        <v>5.25</v>
      </c>
      <c r="L410" s="0" t="n">
        <v>6.25</v>
      </c>
      <c r="M410" s="0" t="n">
        <v>7.75</v>
      </c>
      <c r="N410" s="0" t="n">
        <v>2.9</v>
      </c>
      <c r="O410" s="0" t="n">
        <v>2.41</v>
      </c>
      <c r="P410" s="0" t="n">
        <v>3.48</v>
      </c>
      <c r="R410" s="0" t="n">
        <f aca="false">1/I410</f>
        <v>1.50105073551486</v>
      </c>
      <c r="S410" s="0" t="n">
        <f aca="false">I410</f>
        <v>0.6662</v>
      </c>
      <c r="T410" s="0" t="n">
        <f aca="false">1/J410</f>
        <v>0.643707756678468</v>
      </c>
      <c r="U410" s="0" t="n">
        <f aca="false">J410</f>
        <v>1.5535</v>
      </c>
      <c r="V410" s="0" t="n">
        <f aca="false">S410/U410</f>
        <v>0.428838107499195</v>
      </c>
      <c r="W410" s="0" t="n">
        <f aca="false">1/V410</f>
        <v>2.33188231762234</v>
      </c>
      <c r="X410" s="0" t="n">
        <f aca="false">R411-R410</f>
        <v>-0.00112573176504793</v>
      </c>
      <c r="Y410" s="0" t="n">
        <f aca="false">S411-S410</f>
        <v>0.000500000000000056</v>
      </c>
      <c r="Z410" s="0" t="n">
        <f aca="false">T411-T410</f>
        <v>0.00754590662338817</v>
      </c>
      <c r="AA410" s="0" t="n">
        <f aca="false">U411-U410</f>
        <v>-0.0180000000000002</v>
      </c>
      <c r="AB410" s="0" t="n">
        <f aca="false">V411-V410</f>
        <v>0.0053527098241522</v>
      </c>
      <c r="AC410" s="0" t="n">
        <f aca="false">W411-W410</f>
        <v>-0.0287474743644989</v>
      </c>
      <c r="AD410" s="0" t="str">
        <f aca="false">INDEX($R$1:$W$1,MATCH(MAX(X410:AC410),X410:AC410,0))</f>
        <v>D_to_pound</v>
      </c>
      <c r="AE410" s="0" t="n">
        <f aca="false">MATCH(MAX(X410:AC410),X410:AC410,0)</f>
        <v>3</v>
      </c>
      <c r="AF410" s="0" t="n">
        <f aca="false">IF(OR(AE410=1 , AE410=3),AF409+AG409*S410+AH409*U410,0)</f>
        <v>416870.343958634</v>
      </c>
      <c r="AG410" s="0" t="n">
        <f aca="false">IF(OR(AE410=2 , AE410=5),AG409+AF409*R410+AH409*W410,0)</f>
        <v>0</v>
      </c>
      <c r="AH410" s="0" t="n">
        <f aca="false">IF(OR(AE410=4 , AE410=6),AH409+V410*AG409+AF409*T410,0)</f>
        <v>0</v>
      </c>
      <c r="AI410" s="0" t="n">
        <f aca="false">AF410+AG410*I410+AH410*J410</f>
        <v>416870.343958634</v>
      </c>
    </row>
    <row r="411" customFormat="false" ht="12.8" hidden="false" customHeight="false" outlineLevel="0" collapsed="false">
      <c r="A411" s="0" t="n">
        <v>409</v>
      </c>
      <c r="B411" s="0" t="n">
        <v>3913.42</v>
      </c>
      <c r="C411" s="0" t="n">
        <v>157601.1</v>
      </c>
      <c r="D411" s="0" t="n">
        <v>475.49</v>
      </c>
      <c r="E411" s="0" t="n">
        <v>3251.3</v>
      </c>
      <c r="G411" s="0" t="n">
        <v>2312.7</v>
      </c>
      <c r="H411" s="0" t="n">
        <v>914709</v>
      </c>
      <c r="I411" s="0" t="n">
        <v>0.6667</v>
      </c>
      <c r="J411" s="0" t="n">
        <v>1.5355</v>
      </c>
      <c r="K411" s="0" t="n">
        <v>5.75</v>
      </c>
      <c r="L411" s="0" t="n">
        <v>6.25</v>
      </c>
      <c r="M411" s="0" t="n">
        <v>7.75</v>
      </c>
      <c r="N411" s="0" t="n">
        <v>2.9</v>
      </c>
      <c r="O411" s="0" t="n">
        <v>2.41</v>
      </c>
      <c r="P411" s="0" t="n">
        <v>3.48</v>
      </c>
      <c r="R411" s="0" t="n">
        <f aca="false">1/I411</f>
        <v>1.49992500374981</v>
      </c>
      <c r="S411" s="0" t="n">
        <f aca="false">I411</f>
        <v>0.6667</v>
      </c>
      <c r="T411" s="0" t="n">
        <f aca="false">1/J411</f>
        <v>0.651253663301856</v>
      </c>
      <c r="U411" s="0" t="n">
        <f aca="false">J411</f>
        <v>1.5355</v>
      </c>
      <c r="V411" s="0" t="n">
        <f aca="false">S411/U411</f>
        <v>0.434190817323348</v>
      </c>
      <c r="W411" s="0" t="n">
        <f aca="false">1/V411</f>
        <v>2.30313484325784</v>
      </c>
      <c r="X411" s="0" t="n">
        <f aca="false">R412-R411</f>
        <v>0</v>
      </c>
      <c r="Y411" s="0" t="n">
        <f aca="false">S412-S411</f>
        <v>0</v>
      </c>
      <c r="Z411" s="0" t="n">
        <f aca="false">T412-T411</f>
        <v>-0.00442313290082119</v>
      </c>
      <c r="AA411" s="0" t="n">
        <f aca="false">U412-U411</f>
        <v>0.0105000000000002</v>
      </c>
      <c r="AB411" s="0" t="n">
        <f aca="false">V412-V411</f>
        <v>-0.0029489027049775</v>
      </c>
      <c r="AC411" s="0" t="n">
        <f aca="false">W412-W411</f>
        <v>0.0157492125393732</v>
      </c>
      <c r="AD411" s="0" t="str">
        <f aca="false">INDEX($R$1:$W$1,MATCH(MAX(X411:AC411),X411:AC411,0))</f>
        <v>pound_to_SG</v>
      </c>
      <c r="AE411" s="0" t="n">
        <f aca="false">MATCH(MAX(X411:AC411),X411:AC411,0)</f>
        <v>6</v>
      </c>
      <c r="AF411" s="0" t="n">
        <f aca="false">IF(OR(AE411=1 , AE411=3),AF410+AG410*S411+AH410*U411,0)</f>
        <v>0</v>
      </c>
      <c r="AG411" s="0" t="n">
        <f aca="false">IF(OR(AE411=2 , AE411=5),AG410+AF410*R411+AH410*W411,0)</f>
        <v>0</v>
      </c>
      <c r="AH411" s="0" t="n">
        <f aca="false">IF(OR(AE411=4 , AE411=6),AH410+V411*AG410+AF410*T411,0)</f>
        <v>271488.338624965</v>
      </c>
      <c r="AI411" s="0" t="n">
        <f aca="false">AF411+AG411*I411+AH411*J411</f>
        <v>416870.343958634</v>
      </c>
    </row>
    <row r="412" customFormat="false" ht="12.8" hidden="false" customHeight="false" outlineLevel="0" collapsed="false">
      <c r="A412" s="0" t="n">
        <v>410</v>
      </c>
      <c r="B412" s="0" t="n">
        <v>3886.25</v>
      </c>
      <c r="C412" s="0" t="n">
        <v>97388.1</v>
      </c>
      <c r="D412" s="0" t="n">
        <v>470.96</v>
      </c>
      <c r="E412" s="0" t="n">
        <v>3203.9</v>
      </c>
      <c r="F412" s="0" t="n">
        <v>1261244</v>
      </c>
      <c r="G412" s="0" t="n">
        <v>2327.01</v>
      </c>
      <c r="H412" s="0" t="n">
        <v>1096280</v>
      </c>
      <c r="I412" s="0" t="n">
        <v>0.6667</v>
      </c>
      <c r="J412" s="0" t="n">
        <v>1.546</v>
      </c>
      <c r="K412" s="0" t="n">
        <v>5.75</v>
      </c>
      <c r="L412" s="0" t="n">
        <v>6.25</v>
      </c>
      <c r="M412" s="0" t="n">
        <v>7.75</v>
      </c>
      <c r="N412" s="0" t="n">
        <v>2.96</v>
      </c>
      <c r="O412" s="0" t="n">
        <v>2.18</v>
      </c>
      <c r="P412" s="0" t="n">
        <v>3.48</v>
      </c>
      <c r="R412" s="0" t="n">
        <f aca="false">1/I412</f>
        <v>1.49992500374981</v>
      </c>
      <c r="S412" s="0" t="n">
        <f aca="false">I412</f>
        <v>0.6667</v>
      </c>
      <c r="T412" s="0" t="n">
        <f aca="false">1/J412</f>
        <v>0.646830530401035</v>
      </c>
      <c r="U412" s="0" t="n">
        <f aca="false">J412</f>
        <v>1.546</v>
      </c>
      <c r="V412" s="0" t="n">
        <f aca="false">S412/U412</f>
        <v>0.43124191461837</v>
      </c>
      <c r="W412" s="0" t="n">
        <f aca="false">1/V412</f>
        <v>2.31888405579721</v>
      </c>
      <c r="X412" s="0" t="n">
        <f aca="false">R413-R412</f>
        <v>-0.0113867483166479</v>
      </c>
      <c r="Y412" s="0" t="n">
        <f aca="false">S413-S412</f>
        <v>0.00509999999999999</v>
      </c>
      <c r="Z412" s="0" t="n">
        <f aca="false">T413-T412</f>
        <v>-0.00805697562620256</v>
      </c>
      <c r="AA412" s="0" t="n">
        <f aca="false">U413-U412</f>
        <v>0.0195000000000001</v>
      </c>
      <c r="AB412" s="0" t="n">
        <f aca="false">V413-V412</f>
        <v>-0.00211384052063768</v>
      </c>
      <c r="AC412" s="0" t="n">
        <f aca="false">W413-W412</f>
        <v>0.0114225830834092</v>
      </c>
      <c r="AD412" s="0" t="str">
        <f aca="false">INDEX($R$1:$W$1,MATCH(MAX(X412:AC412),X412:AC412,0))</f>
        <v>pound_to_D</v>
      </c>
      <c r="AE412" s="0" t="n">
        <f aca="false">MATCH(MAX(X412:AC412),X412:AC412,0)</f>
        <v>4</v>
      </c>
      <c r="AF412" s="0" t="n">
        <f aca="false">IF(OR(AE412=1 , AE412=3),AF411+AG411*S412+AH411*U412,0)</f>
        <v>0</v>
      </c>
      <c r="AG412" s="0" t="n">
        <f aca="false">IF(OR(AE412=2 , AE412=5),AG411+AF411*R412+AH411*W412,0)</f>
        <v>0</v>
      </c>
      <c r="AH412" s="0" t="n">
        <f aca="false">IF(OR(AE412=4 , AE412=6),AH411+V412*AG411+AF411*T412,0)</f>
        <v>271488.338624965</v>
      </c>
      <c r="AI412" s="0" t="n">
        <f aca="false">AF412+AG412*I412+AH412*J412</f>
        <v>419720.971514196</v>
      </c>
    </row>
    <row r="413" customFormat="false" ht="12.8" hidden="false" customHeight="false" outlineLevel="0" collapsed="false">
      <c r="A413" s="0" t="n">
        <v>411</v>
      </c>
      <c r="B413" s="0" t="n">
        <v>3895.33</v>
      </c>
      <c r="C413" s="0" t="n">
        <v>128005.6</v>
      </c>
      <c r="D413" s="0" t="n">
        <v>468.8</v>
      </c>
      <c r="E413" s="0" t="n">
        <v>3079.8</v>
      </c>
      <c r="F413" s="0" t="n">
        <v>1344789</v>
      </c>
      <c r="G413" s="0" t="n">
        <v>2298.31</v>
      </c>
      <c r="H413" s="0" t="n">
        <v>988240</v>
      </c>
      <c r="I413" s="0" t="n">
        <v>0.6718</v>
      </c>
      <c r="J413" s="0" t="n">
        <v>1.5655</v>
      </c>
      <c r="K413" s="0" t="n">
        <v>5.75</v>
      </c>
      <c r="L413" s="0" t="n">
        <v>6.25</v>
      </c>
      <c r="M413" s="0" t="n">
        <v>7.75</v>
      </c>
      <c r="N413" s="0" t="n">
        <v>2.96</v>
      </c>
      <c r="O413" s="0" t="n">
        <v>2.18</v>
      </c>
      <c r="P413" s="0" t="n">
        <v>3.48</v>
      </c>
      <c r="R413" s="0" t="n">
        <f aca="false">1/I413</f>
        <v>1.48853825543316</v>
      </c>
      <c r="S413" s="0" t="n">
        <f aca="false">I413</f>
        <v>0.6718</v>
      </c>
      <c r="T413" s="0" t="n">
        <f aca="false">1/J413</f>
        <v>0.638773554774832</v>
      </c>
      <c r="U413" s="0" t="n">
        <f aca="false">J413</f>
        <v>1.5655</v>
      </c>
      <c r="V413" s="0" t="n">
        <f aca="false">S413/U413</f>
        <v>0.429128074097732</v>
      </c>
      <c r="W413" s="0" t="n">
        <f aca="false">1/V413</f>
        <v>2.33030663888062</v>
      </c>
      <c r="X413" s="0" t="n">
        <f aca="false">R414-R413</f>
        <v>-0.012959090610972</v>
      </c>
      <c r="Y413" s="0" t="n">
        <f aca="false">S414-S413</f>
        <v>0.00590000000000002</v>
      </c>
      <c r="Z413" s="0" t="n">
        <f aca="false">T414-T413</f>
        <v>-0.00534098367202618</v>
      </c>
      <c r="AA413" s="0" t="n">
        <f aca="false">U414-U413</f>
        <v>0.0131999999999999</v>
      </c>
      <c r="AB413" s="0" t="n">
        <f aca="false">V414-V413</f>
        <v>0.000149179338639394</v>
      </c>
      <c r="AC413" s="0" t="n">
        <f aca="false">W414-W413</f>
        <v>-0.000809811375823699</v>
      </c>
      <c r="AD413" s="0" t="str">
        <f aca="false">INDEX($R$1:$W$1,MATCH(MAX(X413:AC413),X413:AC413,0))</f>
        <v>pound_to_D</v>
      </c>
      <c r="AE413" s="0" t="n">
        <f aca="false">MATCH(MAX(X413:AC413),X413:AC413,0)</f>
        <v>4</v>
      </c>
      <c r="AF413" s="0" t="n">
        <f aca="false">IF(OR(AE413=1 , AE413=3),AF412+AG412*S413+AH412*U413,0)</f>
        <v>0</v>
      </c>
      <c r="AG413" s="0" t="n">
        <f aca="false">IF(OR(AE413=2 , AE413=5),AG412+AF412*R413+AH412*W413,0)</f>
        <v>0</v>
      </c>
      <c r="AH413" s="0" t="n">
        <f aca="false">IF(OR(AE413=4 , AE413=6),AH412+V413*AG412+AF412*T413,0)</f>
        <v>271488.338624965</v>
      </c>
      <c r="AI413" s="0" t="n">
        <f aca="false">AF413+AG413*I413+AH413*J413</f>
        <v>425014.994117383</v>
      </c>
    </row>
    <row r="414" customFormat="false" ht="12.8" hidden="false" customHeight="false" outlineLevel="0" collapsed="false">
      <c r="A414" s="0" t="n">
        <v>412</v>
      </c>
      <c r="B414" s="0" t="n">
        <v>3851.6</v>
      </c>
      <c r="C414" s="0" t="n">
        <v>183804.3</v>
      </c>
      <c r="D414" s="0" t="n">
        <v>461.46</v>
      </c>
      <c r="E414" s="0" t="n">
        <v>3014.8</v>
      </c>
      <c r="F414" s="0" t="n">
        <v>1184181</v>
      </c>
      <c r="G414" s="0" t="n">
        <v>2289.69</v>
      </c>
      <c r="H414" s="0" t="n">
        <v>1315860</v>
      </c>
      <c r="I414" s="0" t="n">
        <v>0.6777</v>
      </c>
      <c r="J414" s="0" t="n">
        <v>1.5787</v>
      </c>
      <c r="K414" s="0" t="n">
        <v>5.75</v>
      </c>
      <c r="L414" s="0" t="n">
        <v>6.75</v>
      </c>
      <c r="M414" s="0" t="n">
        <v>7.75</v>
      </c>
      <c r="N414" s="0" t="n">
        <v>2.96</v>
      </c>
      <c r="O414" s="0" t="n">
        <v>2.18</v>
      </c>
      <c r="P414" s="0" t="n">
        <v>3.48</v>
      </c>
      <c r="R414" s="0" t="n">
        <f aca="false">1/I414</f>
        <v>1.47557916482219</v>
      </c>
      <c r="S414" s="0" t="n">
        <f aca="false">I414</f>
        <v>0.6777</v>
      </c>
      <c r="T414" s="0" t="n">
        <f aca="false">1/J414</f>
        <v>0.633432571102806</v>
      </c>
      <c r="U414" s="0" t="n">
        <f aca="false">J414</f>
        <v>1.5787</v>
      </c>
      <c r="V414" s="0" t="n">
        <f aca="false">S414/U414</f>
        <v>0.429277253436372</v>
      </c>
      <c r="W414" s="0" t="n">
        <f aca="false">1/V414</f>
        <v>2.3294968275048</v>
      </c>
      <c r="X414" s="0" t="n">
        <f aca="false">R415-R414</f>
        <v>0.012959090610972</v>
      </c>
      <c r="Y414" s="0" t="n">
        <f aca="false">S415-S414</f>
        <v>-0.00590000000000002</v>
      </c>
      <c r="Z414" s="0" t="n">
        <f aca="false">T415-T414</f>
        <v>0.00168968993244312</v>
      </c>
      <c r="AA414" s="0" t="n">
        <f aca="false">U415-U414</f>
        <v>-0.00419999999999998</v>
      </c>
      <c r="AB414" s="0" t="n">
        <f aca="false">V415-V414</f>
        <v>-0.00260211847289121</v>
      </c>
      <c r="AC414" s="0" t="n">
        <f aca="false">W415-W414</f>
        <v>0.0142066556747218</v>
      </c>
      <c r="AD414" s="0" t="str">
        <f aca="false">INDEX($R$1:$W$1,MATCH(MAX(X414:AC414),X414:AC414,0))</f>
        <v>pound_to_SG</v>
      </c>
      <c r="AE414" s="0" t="n">
        <f aca="false">MATCH(MAX(X414:AC414),X414:AC414,0)</f>
        <v>6</v>
      </c>
      <c r="AF414" s="0" t="n">
        <f aca="false">IF(OR(AE414=1 , AE414=3),AF413+AG413*S414+AH413*U414,0)</f>
        <v>0</v>
      </c>
      <c r="AG414" s="0" t="n">
        <f aca="false">IF(OR(AE414=2 , AE414=5),AG413+AF413*R414+AH413*W414,0)</f>
        <v>0</v>
      </c>
      <c r="AH414" s="0" t="n">
        <f aca="false">IF(OR(AE414=4 , AE414=6),AH413+V414*AG413+AF413*T414,0)</f>
        <v>271488.338624965</v>
      </c>
      <c r="AI414" s="0" t="n">
        <f aca="false">AF414+AG414*I414+AH414*J414</f>
        <v>428598.640187232</v>
      </c>
    </row>
    <row r="415" customFormat="false" ht="12.8" hidden="false" customHeight="false" outlineLevel="0" collapsed="false">
      <c r="A415" s="0" t="n">
        <v>413</v>
      </c>
      <c r="B415" s="0" t="n">
        <v>3878.18</v>
      </c>
      <c r="C415" s="0" t="n">
        <v>132184.4</v>
      </c>
      <c r="D415" s="0" t="n">
        <v>464.84</v>
      </c>
      <c r="E415" s="0" t="n">
        <v>3038.7</v>
      </c>
      <c r="F415" s="0" t="n">
        <v>1195532</v>
      </c>
      <c r="G415" s="0" t="n">
        <v>2330.69</v>
      </c>
      <c r="H415" s="0" t="n">
        <v>1536486</v>
      </c>
      <c r="I415" s="0" t="n">
        <v>0.6718</v>
      </c>
      <c r="J415" s="0" t="n">
        <v>1.5745</v>
      </c>
      <c r="K415" s="0" t="n">
        <v>5.75</v>
      </c>
      <c r="L415" s="0" t="n">
        <v>6.75</v>
      </c>
      <c r="M415" s="0" t="n">
        <v>7.75</v>
      </c>
      <c r="N415" s="0" t="n">
        <v>2.96</v>
      </c>
      <c r="O415" s="0" t="n">
        <v>2.18</v>
      </c>
      <c r="P415" s="0" t="n">
        <v>3.48</v>
      </c>
      <c r="R415" s="0" t="n">
        <f aca="false">1/I415</f>
        <v>1.48853825543316</v>
      </c>
      <c r="S415" s="0" t="n">
        <f aca="false">I415</f>
        <v>0.6718</v>
      </c>
      <c r="T415" s="0" t="n">
        <f aca="false">1/J415</f>
        <v>0.635122261035249</v>
      </c>
      <c r="U415" s="0" t="n">
        <f aca="false">J415</f>
        <v>1.5745</v>
      </c>
      <c r="V415" s="0" t="n">
        <f aca="false">S415/U415</f>
        <v>0.426675134963481</v>
      </c>
      <c r="W415" s="0" t="n">
        <f aca="false">1/V415</f>
        <v>2.34370348317952</v>
      </c>
      <c r="X415" s="0" t="n">
        <f aca="false">R416-R415</f>
        <v>-0.0151332163879312</v>
      </c>
      <c r="Y415" s="0" t="n">
        <f aca="false">S416-S415</f>
        <v>0.00690000000000002</v>
      </c>
      <c r="Z415" s="0" t="n">
        <f aca="false">T416-T415</f>
        <v>-0.00480395028832203</v>
      </c>
      <c r="AA415" s="0" t="n">
        <f aca="false">U416-U415</f>
        <v>0.012</v>
      </c>
      <c r="AB415" s="0" t="n">
        <f aca="false">V416-V415</f>
        <v>0.00112190254045902</v>
      </c>
      <c r="AC415" s="0" t="n">
        <f aca="false">W416-W415</f>
        <v>-0.00614638873425477</v>
      </c>
      <c r="AD415" s="0" t="str">
        <f aca="false">INDEX($R$1:$W$1,MATCH(MAX(X415:AC415),X415:AC415,0))</f>
        <v>pound_to_D</v>
      </c>
      <c r="AE415" s="0" t="n">
        <f aca="false">MATCH(MAX(X415:AC415),X415:AC415,0)</f>
        <v>4</v>
      </c>
      <c r="AF415" s="0" t="n">
        <f aca="false">IF(OR(AE415=1 , AE415=3),AF414+AG414*S415+AH414*U415,0)</f>
        <v>0</v>
      </c>
      <c r="AG415" s="0" t="n">
        <f aca="false">IF(OR(AE415=2 , AE415=5),AG414+AF414*R415+AH414*W415,0)</f>
        <v>0</v>
      </c>
      <c r="AH415" s="0" t="n">
        <f aca="false">IF(OR(AE415=4 , AE415=6),AH414+V415*AG414+AF414*T415,0)</f>
        <v>271488.338624965</v>
      </c>
      <c r="AI415" s="0" t="n">
        <f aca="false">AF415+AG415*I415+AH415*J415</f>
        <v>427458.389165007</v>
      </c>
    </row>
    <row r="416" customFormat="false" ht="12.8" hidden="false" customHeight="false" outlineLevel="0" collapsed="false">
      <c r="A416" s="0" t="n">
        <v>414</v>
      </c>
      <c r="B416" s="0" t="n">
        <v>3787.34</v>
      </c>
      <c r="C416" s="0" t="n">
        <v>143939.1</v>
      </c>
      <c r="D416" s="0" t="n">
        <v>453.52</v>
      </c>
      <c r="E416" s="0" t="n">
        <v>2956.3</v>
      </c>
      <c r="F416" s="0" t="n">
        <v>1169465</v>
      </c>
      <c r="G416" s="0" t="n">
        <v>2380.83</v>
      </c>
      <c r="H416" s="0" t="n">
        <v>1303317</v>
      </c>
      <c r="I416" s="0" t="n">
        <v>0.6787</v>
      </c>
      <c r="J416" s="0" t="n">
        <v>1.5865</v>
      </c>
      <c r="K416" s="0" t="n">
        <v>5.75</v>
      </c>
      <c r="L416" s="0" t="n">
        <v>6.75</v>
      </c>
      <c r="M416" s="0" t="n">
        <v>7.75</v>
      </c>
      <c r="N416" s="0" t="n">
        <v>2.61</v>
      </c>
      <c r="O416" s="0" t="n">
        <v>2.4</v>
      </c>
      <c r="P416" s="0" t="n">
        <v>3.46</v>
      </c>
      <c r="R416" s="0" t="n">
        <f aca="false">1/I416</f>
        <v>1.47340503904523</v>
      </c>
      <c r="S416" s="0" t="n">
        <f aca="false">I416</f>
        <v>0.6787</v>
      </c>
      <c r="T416" s="0" t="n">
        <f aca="false">1/J416</f>
        <v>0.630318310746927</v>
      </c>
      <c r="U416" s="0" t="n">
        <f aca="false">J416</f>
        <v>1.5865</v>
      </c>
      <c r="V416" s="0" t="n">
        <f aca="false">S416/U416</f>
        <v>0.42779703750394</v>
      </c>
      <c r="W416" s="0" t="n">
        <f aca="false">1/V416</f>
        <v>2.33755709444526</v>
      </c>
      <c r="X416" s="0" t="n">
        <f aca="false">R417-R416</f>
        <v>0.00939448645891861</v>
      </c>
      <c r="Y416" s="0" t="n">
        <f aca="false">S417-S416</f>
        <v>-0.00430000000000008</v>
      </c>
      <c r="Z416" s="0" t="n">
        <f aca="false">T417-T416</f>
        <v>0.00179294083335091</v>
      </c>
      <c r="AA416" s="0" t="n">
        <f aca="false">U417-U416</f>
        <v>-0.00450000000000017</v>
      </c>
      <c r="AB416" s="0" t="n">
        <f aca="false">V417-V416</f>
        <v>-0.00150120943819992</v>
      </c>
      <c r="AC416" s="0" t="n">
        <f aca="false">W417-W416</f>
        <v>0.00823175490230543</v>
      </c>
      <c r="AD416" s="0" t="str">
        <f aca="false">INDEX($R$1:$W$1,MATCH(MAX(X416:AC416),X416:AC416,0))</f>
        <v>D_to_SG</v>
      </c>
      <c r="AE416" s="0" t="n">
        <f aca="false">MATCH(MAX(X416:AC416),X416:AC416,0)</f>
        <v>1</v>
      </c>
      <c r="AF416" s="0" t="n">
        <f aca="false">IF(OR(AE416=1 , AE416=3),AF415+AG415*S416+AH415*U416,0)</f>
        <v>430716.249228507</v>
      </c>
      <c r="AG416" s="0" t="n">
        <f aca="false">IF(OR(AE416=2 , AE416=5),AG415+AF415*R416+AH415*W416,0)</f>
        <v>0</v>
      </c>
      <c r="AH416" s="0" t="n">
        <f aca="false">IF(OR(AE416=4 , AE416=6),AH415+V416*AG415+AF415*T416,0)</f>
        <v>0</v>
      </c>
      <c r="AI416" s="0" t="n">
        <f aca="false">AF416+AG416*I416+AH416*J416</f>
        <v>430716.249228507</v>
      </c>
    </row>
    <row r="417" customFormat="false" ht="12.8" hidden="false" customHeight="false" outlineLevel="0" collapsed="false">
      <c r="A417" s="0" t="n">
        <v>415</v>
      </c>
      <c r="B417" s="0" t="n">
        <v>3875.15</v>
      </c>
      <c r="C417" s="0" t="n">
        <v>128510.8</v>
      </c>
      <c r="D417" s="0" t="n">
        <v>465.47</v>
      </c>
      <c r="E417" s="0" t="n">
        <v>3100.5</v>
      </c>
      <c r="F417" s="0" t="n">
        <v>1301816</v>
      </c>
      <c r="G417" s="0" t="n">
        <v>2368.31</v>
      </c>
      <c r="H417" s="0" t="n">
        <v>1184449</v>
      </c>
      <c r="I417" s="0" t="n">
        <v>0.6744</v>
      </c>
      <c r="J417" s="0" t="n">
        <v>1.582</v>
      </c>
      <c r="K417" s="0" t="n">
        <v>5.75</v>
      </c>
      <c r="L417" s="0" t="n">
        <v>6.75</v>
      </c>
      <c r="M417" s="0" t="n">
        <v>7.75</v>
      </c>
      <c r="N417" s="0" t="n">
        <v>2.61</v>
      </c>
      <c r="O417" s="0" t="n">
        <v>2.4</v>
      </c>
      <c r="P417" s="0" t="n">
        <v>3.46</v>
      </c>
      <c r="R417" s="0" t="n">
        <f aca="false">1/I417</f>
        <v>1.48279952550415</v>
      </c>
      <c r="S417" s="0" t="n">
        <f aca="false">I417</f>
        <v>0.6744</v>
      </c>
      <c r="T417" s="0" t="n">
        <f aca="false">1/J417</f>
        <v>0.632111251580278</v>
      </c>
      <c r="U417" s="0" t="n">
        <f aca="false">J417</f>
        <v>1.582</v>
      </c>
      <c r="V417" s="0" t="n">
        <f aca="false">S417/U417</f>
        <v>0.42629582806574</v>
      </c>
      <c r="W417" s="0" t="n">
        <f aca="false">1/V417</f>
        <v>2.34578884934757</v>
      </c>
      <c r="X417" s="0" t="n">
        <f aca="false">R418-R417</f>
        <v>-0.0137235742774737</v>
      </c>
      <c r="Y417" s="0" t="n">
        <f aca="false">S418-S417</f>
        <v>0.00630000000000008</v>
      </c>
      <c r="Z417" s="0" t="n">
        <f aca="false">T418-T417</f>
        <v>-0.015778431857628</v>
      </c>
      <c r="AA417" s="0" t="n">
        <f aca="false">U418-U417</f>
        <v>0.0405000000000002</v>
      </c>
      <c r="AB417" s="0" t="n">
        <f aca="false">V418-V417</f>
        <v>-0.00675807768053155</v>
      </c>
      <c r="AC417" s="0" t="n">
        <f aca="false">W418-W417</f>
        <v>0.0377868815177171</v>
      </c>
      <c r="AD417" s="0" t="str">
        <f aca="false">INDEX($R$1:$W$1,MATCH(MAX(X417:AC417),X417:AC417,0))</f>
        <v>pound_to_D</v>
      </c>
      <c r="AE417" s="0" t="n">
        <f aca="false">MATCH(MAX(X417:AC417),X417:AC417,0)</f>
        <v>4</v>
      </c>
      <c r="AF417" s="0" t="n">
        <f aca="false">IF(OR(AE417=1 , AE417=3),AF416+AG416*S417+AH416*U417,0)</f>
        <v>0</v>
      </c>
      <c r="AG417" s="0" t="n">
        <f aca="false">IF(OR(AE417=2 , AE417=5),AG416+AF416*R417+AH416*W417,0)</f>
        <v>0</v>
      </c>
      <c r="AH417" s="0" t="n">
        <f aca="false">IF(OR(AE417=4 , AE417=6),AH416+V417*AG416+AF416*T417,0)</f>
        <v>272260.587375794</v>
      </c>
      <c r="AI417" s="0" t="n">
        <f aca="false">AF417+AG417*I417+AH417*J417</f>
        <v>430716.249228507</v>
      </c>
    </row>
    <row r="418" customFormat="false" ht="12.8" hidden="false" customHeight="false" outlineLevel="0" collapsed="false">
      <c r="A418" s="0" t="n">
        <v>416</v>
      </c>
      <c r="B418" s="0" t="n">
        <v>3936.04</v>
      </c>
      <c r="C418" s="0" t="n">
        <v>128290.2</v>
      </c>
      <c r="D418" s="0" t="n">
        <v>470.28</v>
      </c>
      <c r="E418" s="0" t="n">
        <v>3060.8</v>
      </c>
      <c r="F418" s="0" t="n">
        <v>1257624</v>
      </c>
      <c r="G418" s="0" t="n">
        <v>2364.11</v>
      </c>
      <c r="H418" s="0" t="n">
        <v>1050318</v>
      </c>
      <c r="I418" s="0" t="n">
        <v>0.6807</v>
      </c>
      <c r="J418" s="0" t="n">
        <v>1.6225</v>
      </c>
      <c r="K418" s="0" t="n">
        <v>5.75</v>
      </c>
      <c r="L418" s="0" t="n">
        <v>6.75</v>
      </c>
      <c r="M418" s="0" t="n">
        <v>7.75</v>
      </c>
      <c r="N418" s="0" t="n">
        <v>2.61</v>
      </c>
      <c r="O418" s="0" t="n">
        <v>2.4</v>
      </c>
      <c r="P418" s="0" t="n">
        <v>3.46</v>
      </c>
      <c r="R418" s="0" t="n">
        <f aca="false">1/I418</f>
        <v>1.46907595122668</v>
      </c>
      <c r="S418" s="0" t="n">
        <f aca="false">I418</f>
        <v>0.6807</v>
      </c>
      <c r="T418" s="0" t="n">
        <f aca="false">1/J418</f>
        <v>0.61633281972265</v>
      </c>
      <c r="U418" s="0" t="n">
        <f aca="false">J418</f>
        <v>1.6225</v>
      </c>
      <c r="V418" s="0" t="n">
        <f aca="false">S418/U418</f>
        <v>0.419537750385208</v>
      </c>
      <c r="W418" s="0" t="n">
        <f aca="false">1/V418</f>
        <v>2.38357573086529</v>
      </c>
      <c r="X418" s="0" t="n">
        <f aca="false">R419-R418</f>
        <v>0.00281100785486421</v>
      </c>
      <c r="Y418" s="0" t="n">
        <f aca="false">S419-S418</f>
        <v>-0.00130000000000008</v>
      </c>
      <c r="Z418" s="0" t="n">
        <f aca="false">T419-T418</f>
        <v>-0.00564579682188693</v>
      </c>
      <c r="AA418" s="0" t="n">
        <f aca="false">U419-U418</f>
        <v>0.0150000000000001</v>
      </c>
      <c r="AB418" s="0" t="n">
        <f aca="false">V419-V418</f>
        <v>-0.00463698702642951</v>
      </c>
      <c r="AC418" s="0" t="n">
        <f aca="false">W419-W418</f>
        <v>0.0266391646307409</v>
      </c>
      <c r="AD418" s="0" t="str">
        <f aca="false">INDEX($R$1:$W$1,MATCH(MAX(X418:AC418),X418:AC418,0))</f>
        <v>pound_to_SG</v>
      </c>
      <c r="AE418" s="0" t="n">
        <f aca="false">MATCH(MAX(X418:AC418),X418:AC418,0)</f>
        <v>6</v>
      </c>
      <c r="AF418" s="0" t="n">
        <f aca="false">IF(OR(AE418=1 , AE418=3),AF417+AG417*S418+AH417*U418,0)</f>
        <v>0</v>
      </c>
      <c r="AG418" s="0" t="n">
        <f aca="false">IF(OR(AE418=2 , AE418=5),AG417+AF417*R418+AH417*W418,0)</f>
        <v>0</v>
      </c>
      <c r="AH418" s="0" t="n">
        <f aca="false">IF(OR(AE418=4 , AE418=6),AH417+V418*AG417+AF417*T418,0)</f>
        <v>272260.587375794</v>
      </c>
      <c r="AI418" s="0" t="n">
        <f aca="false">AF418+AG418*I418+AH418*J418</f>
        <v>441742.803017227</v>
      </c>
    </row>
    <row r="419" customFormat="false" ht="12.8" hidden="false" customHeight="false" outlineLevel="0" collapsed="false">
      <c r="A419" s="0" t="n">
        <v>417</v>
      </c>
      <c r="B419" s="0" t="n">
        <v>3848.23</v>
      </c>
      <c r="C419" s="0" t="n">
        <v>185164.1</v>
      </c>
      <c r="D419" s="0" t="n">
        <v>462.62</v>
      </c>
      <c r="E419" s="0" t="n">
        <v>2999.9</v>
      </c>
      <c r="F419" s="0" t="n">
        <v>1127128</v>
      </c>
      <c r="G419" s="0" t="n">
        <v>2357.29</v>
      </c>
      <c r="H419" s="0" t="n">
        <v>836047</v>
      </c>
      <c r="I419" s="0" t="n">
        <v>0.6794</v>
      </c>
      <c r="J419" s="0" t="n">
        <v>1.6375</v>
      </c>
      <c r="K419" s="0" t="n">
        <v>5.75</v>
      </c>
      <c r="L419" s="0" t="n">
        <v>6.75</v>
      </c>
      <c r="M419" s="0" t="n">
        <v>7.75</v>
      </c>
      <c r="N419" s="0" t="n">
        <v>2.61</v>
      </c>
      <c r="O419" s="0" t="n">
        <v>2.4</v>
      </c>
      <c r="P419" s="0" t="n">
        <v>3.46</v>
      </c>
      <c r="R419" s="0" t="n">
        <f aca="false">1/I419</f>
        <v>1.47188695908154</v>
      </c>
      <c r="S419" s="0" t="n">
        <f aca="false">I419</f>
        <v>0.6794</v>
      </c>
      <c r="T419" s="0" t="n">
        <f aca="false">1/J419</f>
        <v>0.610687022900763</v>
      </c>
      <c r="U419" s="0" t="n">
        <f aca="false">J419</f>
        <v>1.6375</v>
      </c>
      <c r="V419" s="0" t="n">
        <f aca="false">S419/U419</f>
        <v>0.414900763358779</v>
      </c>
      <c r="W419" s="0" t="n">
        <f aca="false">1/V419</f>
        <v>2.41021489549603</v>
      </c>
      <c r="X419" s="0" t="n">
        <f aca="false">R420-R419</f>
        <v>-0.00345817787743097</v>
      </c>
      <c r="Y419" s="0" t="n">
        <f aca="false">S420-S419</f>
        <v>0.00160000000000005</v>
      </c>
      <c r="Z419" s="0" t="n">
        <f aca="false">T420-T419</f>
        <v>0.00621612330528243</v>
      </c>
      <c r="AA419" s="0" t="n">
        <f aca="false">U420-U419</f>
        <v>-0.0165000000000002</v>
      </c>
      <c r="AB419" s="0" t="n">
        <f aca="false">V420-V419</f>
        <v>0.00521027920753853</v>
      </c>
      <c r="AC419" s="0" t="n">
        <f aca="false">W420-W419</f>
        <v>-0.0298918411641611</v>
      </c>
      <c r="AD419" s="0" t="str">
        <f aca="false">INDEX($R$1:$W$1,MATCH(MAX(X419:AC419),X419:AC419,0))</f>
        <v>D_to_pound</v>
      </c>
      <c r="AE419" s="0" t="n">
        <f aca="false">MATCH(MAX(X419:AC419),X419:AC419,0)</f>
        <v>3</v>
      </c>
      <c r="AF419" s="0" t="n">
        <f aca="false">IF(OR(AE419=1 , AE419=3),AF418+AG418*S419+AH418*U419,0)</f>
        <v>445826.711827863</v>
      </c>
      <c r="AG419" s="0" t="n">
        <f aca="false">IF(OR(AE419=2 , AE419=5),AG418+AF418*R419+AH418*W419,0)</f>
        <v>0</v>
      </c>
      <c r="AH419" s="0" t="n">
        <f aca="false">IF(OR(AE419=4 , AE419=6),AH418+V419*AG418+AF418*T419,0)</f>
        <v>0</v>
      </c>
      <c r="AI419" s="0" t="n">
        <f aca="false">AF419+AG419*I419+AH419*J419</f>
        <v>445826.711827863</v>
      </c>
    </row>
    <row r="420" customFormat="false" ht="12.8" hidden="false" customHeight="false" outlineLevel="0" collapsed="false">
      <c r="A420" s="0" t="n">
        <v>418</v>
      </c>
      <c r="B420" s="0" t="n">
        <v>3837.13</v>
      </c>
      <c r="C420" s="0" t="n">
        <v>168352.2</v>
      </c>
      <c r="D420" s="0" t="n">
        <v>466.5</v>
      </c>
      <c r="E420" s="0" t="n">
        <v>3081.3</v>
      </c>
      <c r="F420" s="0" t="n">
        <v>1109115</v>
      </c>
      <c r="G420" s="0" t="n">
        <v>2364.19</v>
      </c>
      <c r="I420" s="0" t="n">
        <v>0.681</v>
      </c>
      <c r="J420" s="0" t="n">
        <v>1.621</v>
      </c>
      <c r="K420" s="0" t="n">
        <v>5.75</v>
      </c>
      <c r="L420" s="0" t="n">
        <v>6.75</v>
      </c>
      <c r="M420" s="0" t="n">
        <v>7.75</v>
      </c>
      <c r="N420" s="0" t="n">
        <v>2.67</v>
      </c>
      <c r="O420" s="0" t="n">
        <v>2.61</v>
      </c>
      <c r="P420" s="0" t="n">
        <v>3.55</v>
      </c>
      <c r="R420" s="0" t="n">
        <f aca="false">1/I420</f>
        <v>1.46842878120411</v>
      </c>
      <c r="S420" s="0" t="n">
        <f aca="false">I420</f>
        <v>0.681</v>
      </c>
      <c r="T420" s="0" t="n">
        <f aca="false">1/J420</f>
        <v>0.616903146206046</v>
      </c>
      <c r="U420" s="0" t="n">
        <f aca="false">J420</f>
        <v>1.621</v>
      </c>
      <c r="V420" s="0" t="n">
        <f aca="false">S420/U420</f>
        <v>0.420111042566317</v>
      </c>
      <c r="W420" s="0" t="n">
        <f aca="false">1/V420</f>
        <v>2.38032305433186</v>
      </c>
      <c r="X420" s="0" t="n">
        <f aca="false">R421-R420</f>
        <v>-0.000862006915881342</v>
      </c>
      <c r="Y420" s="0" t="n">
        <f aca="false">S421-S420</f>
        <v>0.000399999999999956</v>
      </c>
      <c r="Z420" s="0" t="n">
        <f aca="false">T421-T420</f>
        <v>0.00692717194741654</v>
      </c>
      <c r="AA420" s="0" t="n">
        <f aca="false">U421-U420</f>
        <v>-0.018</v>
      </c>
      <c r="AB420" s="0" t="n">
        <f aca="false">V421-V420</f>
        <v>0.00496693622345212</v>
      </c>
      <c r="AC420" s="0" t="n">
        <f aca="false">W421-W420</f>
        <v>-0.0278135151478325</v>
      </c>
      <c r="AD420" s="0" t="str">
        <f aca="false">INDEX($R$1:$W$1,MATCH(MAX(X420:AC420),X420:AC420,0))</f>
        <v>D_to_pound</v>
      </c>
      <c r="AE420" s="0" t="n">
        <f aca="false">MATCH(MAX(X420:AC420),X420:AC420,0)</f>
        <v>3</v>
      </c>
      <c r="AF420" s="0" t="n">
        <f aca="false">IF(OR(AE420=1 , AE420=3),AF419+AG419*S420+AH419*U420,0)</f>
        <v>445826.711827863</v>
      </c>
      <c r="AG420" s="0" t="n">
        <f aca="false">IF(OR(AE420=2 , AE420=5),AG419+AF419*R420+AH419*W420,0)</f>
        <v>0</v>
      </c>
      <c r="AH420" s="0" t="n">
        <f aca="false">IF(OR(AE420=4 , AE420=6),AH419+V420*AG419+AF419*T420,0)</f>
        <v>0</v>
      </c>
      <c r="AI420" s="0" t="n">
        <f aca="false">AF420+AG420*I420+AH420*J420</f>
        <v>445826.711827863</v>
      </c>
    </row>
    <row r="421" customFormat="false" ht="12.8" hidden="false" customHeight="false" outlineLevel="0" collapsed="false">
      <c r="A421" s="0" t="n">
        <v>419</v>
      </c>
      <c r="B421" s="0" t="n">
        <v>3831.75</v>
      </c>
      <c r="C421" s="0" t="n">
        <v>153686.7</v>
      </c>
      <c r="D421" s="0" t="n">
        <v>465.4</v>
      </c>
      <c r="E421" s="0" t="n">
        <v>3099.6</v>
      </c>
      <c r="F421" s="0" t="n">
        <v>1302280</v>
      </c>
      <c r="G421" s="0" t="n">
        <v>2344.4</v>
      </c>
      <c r="H421" s="0" t="n">
        <v>655594</v>
      </c>
      <c r="I421" s="0" t="n">
        <v>0.6814</v>
      </c>
      <c r="J421" s="0" t="n">
        <v>1.603</v>
      </c>
      <c r="K421" s="0" t="n">
        <v>5.75</v>
      </c>
      <c r="L421" s="0" t="n">
        <v>6.75</v>
      </c>
      <c r="M421" s="0" t="n">
        <v>7.75</v>
      </c>
      <c r="N421" s="0" t="n">
        <v>2.67</v>
      </c>
      <c r="O421" s="0" t="n">
        <v>2.61</v>
      </c>
      <c r="P421" s="0" t="n">
        <v>3.55</v>
      </c>
      <c r="R421" s="0" t="n">
        <f aca="false">1/I421</f>
        <v>1.46756677428823</v>
      </c>
      <c r="S421" s="0" t="n">
        <f aca="false">I421</f>
        <v>0.6814</v>
      </c>
      <c r="T421" s="0" t="n">
        <f aca="false">1/J421</f>
        <v>0.623830318153462</v>
      </c>
      <c r="U421" s="0" t="n">
        <f aca="false">J421</f>
        <v>1.603</v>
      </c>
      <c r="V421" s="0" t="n">
        <f aca="false">S421/U421</f>
        <v>0.425077978789769</v>
      </c>
      <c r="W421" s="0" t="n">
        <f aca="false">1/V421</f>
        <v>2.35250953918403</v>
      </c>
      <c r="X421" s="0" t="n">
        <f aca="false">R422-R421</f>
        <v>0.00562120449786274</v>
      </c>
      <c r="Y421" s="0" t="n">
        <f aca="false">S422-S421</f>
        <v>-0.00259999999999994</v>
      </c>
      <c r="Z421" s="0" t="n">
        <f aca="false">T422-T421</f>
        <v>0.012625893659165</v>
      </c>
      <c r="AA421" s="0" t="n">
        <f aca="false">U422-U421</f>
        <v>-0.0317999999999998</v>
      </c>
      <c r="AB421" s="0" t="n">
        <f aca="false">V422-V421</f>
        <v>0.0069484977886422</v>
      </c>
      <c r="AC421" s="0" t="n">
        <f aca="false">W422-W421</f>
        <v>-0.037836586915323</v>
      </c>
      <c r="AD421" s="0" t="str">
        <f aca="false">INDEX($R$1:$W$1,MATCH(MAX(X421:AC421),X421:AC421,0))</f>
        <v>D_to_pound</v>
      </c>
      <c r="AE421" s="0" t="n">
        <f aca="false">MATCH(MAX(X421:AC421),X421:AC421,0)</f>
        <v>3</v>
      </c>
      <c r="AF421" s="0" t="n">
        <f aca="false">IF(OR(AE421=1 , AE421=3),AF420+AG420*S421+AH420*U421,0)</f>
        <v>445826.711827863</v>
      </c>
      <c r="AG421" s="0" t="n">
        <f aca="false">IF(OR(AE421=2 , AE421=5),AG420+AF420*R421+AH420*W421,0)</f>
        <v>0</v>
      </c>
      <c r="AH421" s="0" t="n">
        <f aca="false">IF(OR(AE421=4 , AE421=6),AH420+V421*AG420+AF420*T421,0)</f>
        <v>0</v>
      </c>
      <c r="AI421" s="0" t="n">
        <f aca="false">AF421+AG421*I421+AH421*J421</f>
        <v>445826.711827863</v>
      </c>
    </row>
    <row r="422" customFormat="false" ht="12.8" hidden="false" customHeight="false" outlineLevel="0" collapsed="false">
      <c r="A422" s="0" t="n">
        <v>420</v>
      </c>
      <c r="B422" s="0" t="n">
        <v>3845.2</v>
      </c>
      <c r="C422" s="0" t="n">
        <v>133798.3</v>
      </c>
      <c r="D422" s="0" t="n">
        <v>465.6</v>
      </c>
      <c r="E422" s="0" t="n">
        <v>3146.5</v>
      </c>
      <c r="F422" s="0" t="n">
        <v>1605804</v>
      </c>
      <c r="G422" s="0" t="n">
        <v>2346.5</v>
      </c>
      <c r="H422" s="0" t="n">
        <v>735156</v>
      </c>
      <c r="I422" s="0" t="n">
        <v>0.6788</v>
      </c>
      <c r="J422" s="0" t="n">
        <v>1.5712</v>
      </c>
      <c r="K422" s="0" t="n">
        <v>5.75</v>
      </c>
      <c r="L422" s="0" t="n">
        <v>6.75</v>
      </c>
      <c r="M422" s="0" t="n">
        <v>8.5</v>
      </c>
      <c r="N422" s="0" t="n">
        <v>2.67</v>
      </c>
      <c r="O422" s="0" t="n">
        <v>2.61</v>
      </c>
      <c r="P422" s="0" t="n">
        <v>3.55</v>
      </c>
      <c r="R422" s="0" t="n">
        <f aca="false">1/I422</f>
        <v>1.47318797878609</v>
      </c>
      <c r="S422" s="0" t="n">
        <f aca="false">I422</f>
        <v>0.6788</v>
      </c>
      <c r="T422" s="0" t="n">
        <f aca="false">1/J422</f>
        <v>0.636456211812627</v>
      </c>
      <c r="U422" s="0" t="n">
        <f aca="false">J422</f>
        <v>1.5712</v>
      </c>
      <c r="V422" s="0" t="n">
        <f aca="false">S422/U422</f>
        <v>0.432026476578411</v>
      </c>
      <c r="W422" s="0" t="n">
        <f aca="false">1/V422</f>
        <v>2.31467295226871</v>
      </c>
      <c r="X422" s="0" t="n">
        <f aca="false">R423-R422</f>
        <v>-0.00712728387332362</v>
      </c>
      <c r="Y422" s="0" t="n">
        <f aca="false">S423-S422</f>
        <v>0.00329999999999997</v>
      </c>
      <c r="Z422" s="0" t="n">
        <f aca="false">T423-T422</f>
        <v>0.000283679941591175</v>
      </c>
      <c r="AA422" s="0" t="n">
        <f aca="false">U423-U422</f>
        <v>-0.000700000000000145</v>
      </c>
      <c r="AB422" s="0" t="n">
        <f aca="false">V423-V422</f>
        <v>0.00229380358714099</v>
      </c>
      <c r="AC422" s="0" t="n">
        <f aca="false">W423-W422</f>
        <v>-0.0122246309082055</v>
      </c>
      <c r="AD422" s="0" t="str">
        <f aca="false">INDEX($R$1:$W$1,MATCH(MAX(X422:AC422),X422:AC422,0))</f>
        <v>SG_to_D</v>
      </c>
      <c r="AE422" s="0" t="n">
        <f aca="false">MATCH(MAX(X422:AC422),X422:AC422,0)</f>
        <v>2</v>
      </c>
      <c r="AF422" s="0" t="n">
        <f aca="false">IF(OR(AE422=1 , AE422=3),AF421+AG421*S422+AH421*U422,0)</f>
        <v>0</v>
      </c>
      <c r="AG422" s="0" t="n">
        <f aca="false">IF(OR(AE422=2 , AE422=5),AG421+AF421*R422+AH421*W422,0)</f>
        <v>656786.55248654</v>
      </c>
      <c r="AH422" s="0" t="n">
        <f aca="false">IF(OR(AE422=4 , AE422=6),AH421+V422*AG421+AF421*T422,0)</f>
        <v>0</v>
      </c>
      <c r="AI422" s="0" t="n">
        <f aca="false">AF422+AG422*I422+AH422*J422</f>
        <v>445826.711827863</v>
      </c>
    </row>
    <row r="423" customFormat="false" ht="12.8" hidden="false" customHeight="false" outlineLevel="0" collapsed="false">
      <c r="A423" s="0" t="n">
        <v>421</v>
      </c>
      <c r="B423" s="0" t="n">
        <v>3674.63</v>
      </c>
      <c r="C423" s="0" t="n">
        <v>180798.8</v>
      </c>
      <c r="D423" s="0" t="n">
        <v>449.93</v>
      </c>
      <c r="E423" s="0" t="n">
        <v>3027.5</v>
      </c>
      <c r="F423" s="0" t="n">
        <v>1332142</v>
      </c>
      <c r="G423" s="0" t="n">
        <v>2217.81</v>
      </c>
      <c r="H423" s="0" t="n">
        <v>652867</v>
      </c>
      <c r="I423" s="0" t="n">
        <v>0.6821</v>
      </c>
      <c r="J423" s="0" t="n">
        <v>1.5705</v>
      </c>
      <c r="K423" s="0" t="n">
        <v>6.25</v>
      </c>
      <c r="L423" s="0" t="n">
        <v>6.75</v>
      </c>
      <c r="M423" s="0" t="n">
        <v>8.5</v>
      </c>
      <c r="N423" s="0" t="n">
        <v>2.67</v>
      </c>
      <c r="O423" s="0" t="n">
        <v>2.61</v>
      </c>
      <c r="P423" s="0" t="n">
        <v>3.55</v>
      </c>
      <c r="R423" s="0" t="n">
        <f aca="false">1/I423</f>
        <v>1.46606069491277</v>
      </c>
      <c r="S423" s="0" t="n">
        <f aca="false">I423</f>
        <v>0.6821</v>
      </c>
      <c r="T423" s="0" t="n">
        <f aca="false">1/J423</f>
        <v>0.636739891754218</v>
      </c>
      <c r="U423" s="0" t="n">
        <f aca="false">J423</f>
        <v>1.5705</v>
      </c>
      <c r="V423" s="0" t="n">
        <f aca="false">S423/U423</f>
        <v>0.434320280165552</v>
      </c>
      <c r="W423" s="0" t="n">
        <f aca="false">1/V423</f>
        <v>2.3024483213605</v>
      </c>
      <c r="X423" s="0" t="n">
        <f aca="false">R424-R423</f>
        <v>-0.00150299133924858</v>
      </c>
      <c r="Y423" s="0" t="n">
        <f aca="false">S424-S423</f>
        <v>0.000700000000000034</v>
      </c>
      <c r="Z423" s="0" t="n">
        <f aca="false">T424-T423</f>
        <v>0.00244195548132009</v>
      </c>
      <c r="AA423" s="0" t="n">
        <f aca="false">U424-U423</f>
        <v>-0.00600000000000001</v>
      </c>
      <c r="AB423" s="0" t="n">
        <f aca="false">V424-V423</f>
        <v>0.00211308512687336</v>
      </c>
      <c r="AC423" s="0" t="n">
        <f aca="false">W424-W423</f>
        <v>-0.0111477941197311</v>
      </c>
      <c r="AD423" s="0" t="str">
        <f aca="false">INDEX($R$1:$W$1,MATCH(MAX(X423:AC423),X423:AC423,0))</f>
        <v>D_to_pound</v>
      </c>
      <c r="AE423" s="0" t="n">
        <f aca="false">MATCH(MAX(X423:AC423),X423:AC423,0)</f>
        <v>3</v>
      </c>
      <c r="AF423" s="0" t="n">
        <f aca="false">IF(OR(AE423=1 , AE423=3),AF422+AG422*S423+AH422*U423,0)</f>
        <v>447994.107451069</v>
      </c>
      <c r="AG423" s="0" t="n">
        <f aca="false">IF(OR(AE423=2 , AE423=5),AG422+AF422*R423+AH422*W423,0)</f>
        <v>0</v>
      </c>
      <c r="AH423" s="0" t="n">
        <f aca="false">IF(OR(AE423=4 , AE423=6),AH422+V423*AG422+AF422*T423,0)</f>
        <v>0</v>
      </c>
      <c r="AI423" s="0" t="n">
        <f aca="false">AF423+AG423*I423+AH423*J423</f>
        <v>447994.107451069</v>
      </c>
    </row>
    <row r="424" customFormat="false" ht="12.8" hidden="false" customHeight="false" outlineLevel="0" collapsed="false">
      <c r="A424" s="0" t="n">
        <v>422</v>
      </c>
      <c r="B424" s="0" t="n">
        <v>3739.23</v>
      </c>
      <c r="C424" s="0" t="n">
        <v>87116.6</v>
      </c>
      <c r="D424" s="0" t="n">
        <v>453.69</v>
      </c>
      <c r="E424" s="0" t="n">
        <v>3081.4</v>
      </c>
      <c r="F424" s="0" t="n">
        <v>1177555</v>
      </c>
      <c r="G424" s="0" t="n">
        <v>2242.09</v>
      </c>
      <c r="H424" s="0" t="n">
        <v>411304</v>
      </c>
      <c r="I424" s="0" t="n">
        <v>0.6828</v>
      </c>
      <c r="J424" s="0" t="n">
        <v>1.5645</v>
      </c>
      <c r="K424" s="0" t="n">
        <v>6.25</v>
      </c>
      <c r="L424" s="0" t="n">
        <v>6.75</v>
      </c>
      <c r="M424" s="0" t="n">
        <v>8.5</v>
      </c>
      <c r="N424" s="0" t="n">
        <v>2.67</v>
      </c>
      <c r="O424" s="0" t="n">
        <v>2.61</v>
      </c>
      <c r="P424" s="0" t="n">
        <v>3.55</v>
      </c>
      <c r="R424" s="0" t="n">
        <f aca="false">1/I424</f>
        <v>1.46455770357352</v>
      </c>
      <c r="S424" s="0" t="n">
        <f aca="false">I424</f>
        <v>0.6828</v>
      </c>
      <c r="T424" s="0" t="n">
        <f aca="false">1/J424</f>
        <v>0.639181847235539</v>
      </c>
      <c r="U424" s="0" t="n">
        <f aca="false">J424</f>
        <v>1.5645</v>
      </c>
      <c r="V424" s="0" t="n">
        <f aca="false">S424/U424</f>
        <v>0.436433365292426</v>
      </c>
      <c r="W424" s="0" t="n">
        <f aca="false">1/V424</f>
        <v>2.29130052724077</v>
      </c>
      <c r="X424" s="0" t="n">
        <f aca="false">R425-R424</f>
        <v>0.00236322938819256</v>
      </c>
      <c r="Y424" s="0" t="n">
        <f aca="false">S425-S424</f>
        <v>-0.00109999999999999</v>
      </c>
      <c r="Z424" s="0" t="n">
        <f aca="false">T425-T424</f>
        <v>0</v>
      </c>
      <c r="AA424" s="0" t="n">
        <f aca="false">U425-U424</f>
        <v>0</v>
      </c>
      <c r="AB424" s="0" t="n">
        <f aca="false">V425-V424</f>
        <v>-0.000703100031959114</v>
      </c>
      <c r="AC424" s="0" t="n">
        <f aca="false">W425-W424</f>
        <v>0.00369727237782724</v>
      </c>
      <c r="AD424" s="0" t="str">
        <f aca="false">INDEX($R$1:$W$1,MATCH(MAX(X424:AC424),X424:AC424,0))</f>
        <v>pound_to_SG</v>
      </c>
      <c r="AE424" s="0" t="n">
        <f aca="false">MATCH(MAX(X424:AC424),X424:AC424,0)</f>
        <v>6</v>
      </c>
      <c r="AF424" s="0" t="n">
        <f aca="false">IF(OR(AE424=1 , AE424=3),AF423+AG423*S424+AH423*U424,0)</f>
        <v>0</v>
      </c>
      <c r="AG424" s="0" t="n">
        <f aca="false">IF(OR(AE424=2 , AE424=5),AG423+AF423*R424+AH423*W424,0)</f>
        <v>0</v>
      </c>
      <c r="AH424" s="0" t="n">
        <f aca="false">IF(OR(AE424=4 , AE424=6),AH423+V424*AG423+AF423*T424,0)</f>
        <v>286349.701151211</v>
      </c>
      <c r="AI424" s="0" t="n">
        <f aca="false">AF424+AG424*I424+AH424*J424</f>
        <v>447994.107451069</v>
      </c>
    </row>
    <row r="425" customFormat="false" ht="12.8" hidden="false" customHeight="false" outlineLevel="0" collapsed="false">
      <c r="A425" s="0" t="n">
        <v>423</v>
      </c>
      <c r="B425" s="0" t="n">
        <v>3735.52</v>
      </c>
      <c r="C425" s="0" t="n">
        <v>123447.8</v>
      </c>
      <c r="D425" s="0" t="n">
        <v>451.23</v>
      </c>
      <c r="E425" s="0" t="n">
        <v>3012.5</v>
      </c>
      <c r="F425" s="0" t="n">
        <v>1173160</v>
      </c>
      <c r="G425" s="0" t="n">
        <v>2180.38</v>
      </c>
      <c r="H425" s="0" t="n">
        <v>375999</v>
      </c>
      <c r="I425" s="0" t="n">
        <v>0.6817</v>
      </c>
      <c r="J425" s="0" t="n">
        <v>1.5645</v>
      </c>
      <c r="K425" s="0" t="n">
        <v>6.25</v>
      </c>
      <c r="L425" s="0" t="n">
        <v>6.75</v>
      </c>
      <c r="M425" s="0" t="n">
        <v>8.5</v>
      </c>
      <c r="N425" s="0" t="n">
        <v>2.67</v>
      </c>
      <c r="O425" s="0" t="n">
        <v>2.89</v>
      </c>
      <c r="P425" s="0" t="n">
        <v>2.85</v>
      </c>
      <c r="R425" s="0" t="n">
        <f aca="false">1/I425</f>
        <v>1.46692093296171</v>
      </c>
      <c r="S425" s="0" t="n">
        <f aca="false">I425</f>
        <v>0.6817</v>
      </c>
      <c r="T425" s="0" t="n">
        <f aca="false">1/J425</f>
        <v>0.639181847235539</v>
      </c>
      <c r="U425" s="0" t="n">
        <f aca="false">J425</f>
        <v>1.5645</v>
      </c>
      <c r="V425" s="0" t="n">
        <f aca="false">S425/U425</f>
        <v>0.435730265260467</v>
      </c>
      <c r="W425" s="0" t="n">
        <f aca="false">1/V425</f>
        <v>2.2949977996186</v>
      </c>
      <c r="X425" s="0" t="n">
        <f aca="false">R426-R425</f>
        <v>0</v>
      </c>
      <c r="Y425" s="0" t="n">
        <f aca="false">S426-S425</f>
        <v>0</v>
      </c>
      <c r="Z425" s="0" t="n">
        <f aca="false">T426-T425</f>
        <v>0.00122801507634107</v>
      </c>
      <c r="AA425" s="0" t="n">
        <f aca="false">U426-U425</f>
        <v>-0.00299999999999989</v>
      </c>
      <c r="AB425" s="0" t="n">
        <f aca="false">V426-V425</f>
        <v>0.000837137877541694</v>
      </c>
      <c r="AC425" s="0" t="n">
        <f aca="false">W426-W425</f>
        <v>-0.00440076279888491</v>
      </c>
      <c r="AD425" s="0" t="str">
        <f aca="false">INDEX($R$1:$W$1,MATCH(MAX(X425:AC425),X425:AC425,0))</f>
        <v>D_to_pound</v>
      </c>
      <c r="AE425" s="0" t="n">
        <f aca="false">MATCH(MAX(X425:AC425),X425:AC425,0)</f>
        <v>3</v>
      </c>
      <c r="AF425" s="0" t="n">
        <f aca="false">IF(OR(AE425=1 , AE425=3),AF424+AG424*S425+AH424*U425,0)</f>
        <v>447994.107451069</v>
      </c>
      <c r="AG425" s="0" t="n">
        <f aca="false">IF(OR(AE425=2 , AE425=5),AG424+AF424*R425+AH424*W425,0)</f>
        <v>0</v>
      </c>
      <c r="AH425" s="0" t="n">
        <f aca="false">IF(OR(AE425=4 , AE425=6),AH424+V425*AG424+AF424*T425,0)</f>
        <v>0</v>
      </c>
      <c r="AI425" s="0" t="n">
        <f aca="false">AF425+AG425*I425+AH425*J425</f>
        <v>447994.107451069</v>
      </c>
    </row>
    <row r="426" customFormat="false" ht="12.8" hidden="false" customHeight="false" outlineLevel="0" collapsed="false">
      <c r="A426" s="0" t="n">
        <v>424</v>
      </c>
      <c r="B426" s="0" t="n">
        <v>3746.29</v>
      </c>
      <c r="C426" s="0" t="n">
        <v>136048.7</v>
      </c>
      <c r="D426" s="0" t="n">
        <v>454.97</v>
      </c>
      <c r="E426" s="0" t="n">
        <v>2980.6</v>
      </c>
      <c r="F426" s="0" t="n">
        <v>1375620</v>
      </c>
      <c r="G426" s="0" t="n">
        <v>2114</v>
      </c>
      <c r="H426" s="0" t="n">
        <v>489689</v>
      </c>
      <c r="I426" s="0" t="n">
        <v>0.6817</v>
      </c>
      <c r="J426" s="0" t="n">
        <v>1.5615</v>
      </c>
      <c r="K426" s="0" t="n">
        <v>6.25</v>
      </c>
      <c r="L426" s="0" t="n">
        <v>6.75</v>
      </c>
      <c r="M426" s="0" t="n">
        <v>8.5</v>
      </c>
      <c r="N426" s="0" t="n">
        <v>2.67</v>
      </c>
      <c r="O426" s="0" t="n">
        <v>2.89</v>
      </c>
      <c r="P426" s="0" t="n">
        <v>2.85</v>
      </c>
      <c r="R426" s="0" t="n">
        <f aca="false">1/I426</f>
        <v>1.46692093296171</v>
      </c>
      <c r="S426" s="0" t="n">
        <f aca="false">I426</f>
        <v>0.6817</v>
      </c>
      <c r="T426" s="0" t="n">
        <f aca="false">1/J426</f>
        <v>0.64040986231188</v>
      </c>
      <c r="U426" s="0" t="n">
        <f aca="false">J426</f>
        <v>1.5615</v>
      </c>
      <c r="V426" s="0" t="n">
        <f aca="false">S426/U426</f>
        <v>0.436567403138008</v>
      </c>
      <c r="W426" s="0" t="n">
        <f aca="false">1/V426</f>
        <v>2.29059703681972</v>
      </c>
      <c r="X426" s="0" t="n">
        <f aca="false">R427-R426</f>
        <v>-0.0019341178430492</v>
      </c>
      <c r="Y426" s="0" t="n">
        <f aca="false">S427-S426</f>
        <v>0.000899999999999901</v>
      </c>
      <c r="Z426" s="0" t="n">
        <f aca="false">T427-T426</f>
        <v>0.00704886219443313</v>
      </c>
      <c r="AA426" s="0" t="n">
        <f aca="false">U427-U426</f>
        <v>-0.0170000000000001</v>
      </c>
      <c r="AB426" s="0" t="n">
        <f aca="false">V427-V426</f>
        <v>0.00538792221000073</v>
      </c>
      <c r="AC426" s="0" t="n">
        <f aca="false">W427-W426</f>
        <v>-0.0279249008689391</v>
      </c>
      <c r="AD426" s="0" t="str">
        <f aca="false">INDEX($R$1:$W$1,MATCH(MAX(X426:AC426),X426:AC426,0))</f>
        <v>D_to_pound</v>
      </c>
      <c r="AE426" s="0" t="n">
        <f aca="false">MATCH(MAX(X426:AC426),X426:AC426,0)</f>
        <v>3</v>
      </c>
      <c r="AF426" s="0" t="n">
        <f aca="false">IF(OR(AE426=1 , AE426=3),AF425+AG425*S426+AH425*U426,0)</f>
        <v>447994.107451069</v>
      </c>
      <c r="AG426" s="0" t="n">
        <f aca="false">IF(OR(AE426=2 , AE426=5),AG425+AF425*R426+AH425*W426,0)</f>
        <v>0</v>
      </c>
      <c r="AH426" s="0" t="n">
        <f aca="false">IF(OR(AE426=4 , AE426=6),AH425+V426*AG425+AF425*T426,0)</f>
        <v>0</v>
      </c>
      <c r="AI426" s="0" t="n">
        <f aca="false">AF426+AG426*I426+AH426*J426</f>
        <v>447994.107451069</v>
      </c>
    </row>
    <row r="427" customFormat="false" ht="12.8" hidden="false" customHeight="false" outlineLevel="0" collapsed="false">
      <c r="A427" s="0" t="n">
        <v>425</v>
      </c>
      <c r="B427" s="0" t="n">
        <v>3801.8</v>
      </c>
      <c r="C427" s="0" t="n">
        <v>159868.5</v>
      </c>
      <c r="D427" s="0" t="n">
        <v>459.61</v>
      </c>
      <c r="E427" s="0" t="n">
        <v>3070.4</v>
      </c>
      <c r="F427" s="0" t="n">
        <v>1433214</v>
      </c>
      <c r="G427" s="0" t="n">
        <v>2217.48</v>
      </c>
      <c r="H427" s="0" t="n">
        <v>494631</v>
      </c>
      <c r="I427" s="0" t="n">
        <v>0.6826</v>
      </c>
      <c r="J427" s="0" t="n">
        <v>1.5445</v>
      </c>
      <c r="K427" s="0" t="n">
        <v>6.25</v>
      </c>
      <c r="L427" s="0" t="n">
        <v>7.25</v>
      </c>
      <c r="M427" s="0" t="n">
        <v>8.5</v>
      </c>
      <c r="N427" s="0" t="n">
        <v>2.67</v>
      </c>
      <c r="O427" s="0" t="n">
        <v>2.89</v>
      </c>
      <c r="P427" s="0" t="n">
        <v>2.85</v>
      </c>
      <c r="R427" s="0" t="n">
        <f aca="false">1/I427</f>
        <v>1.46498681511866</v>
      </c>
      <c r="S427" s="0" t="n">
        <f aca="false">I427</f>
        <v>0.6826</v>
      </c>
      <c r="T427" s="0" t="n">
        <f aca="false">1/J427</f>
        <v>0.647458724506313</v>
      </c>
      <c r="U427" s="0" t="n">
        <f aca="false">J427</f>
        <v>1.5445</v>
      </c>
      <c r="V427" s="0" t="n">
        <f aca="false">S427/U427</f>
        <v>0.441955325348009</v>
      </c>
      <c r="W427" s="0" t="n">
        <f aca="false">1/V427</f>
        <v>2.26267213595078</v>
      </c>
      <c r="X427" s="0" t="n">
        <f aca="false">R428-R427</f>
        <v>-0.00192902433592801</v>
      </c>
      <c r="Y427" s="0" t="n">
        <f aca="false">S428-S427</f>
        <v>0.000900000000000012</v>
      </c>
      <c r="Z427" s="0" t="n">
        <f aca="false">T428-T427</f>
        <v>-0.0123364634710634</v>
      </c>
      <c r="AA427" s="0" t="n">
        <f aca="false">U428-U427</f>
        <v>0.03</v>
      </c>
      <c r="AB427" s="0" t="n">
        <f aca="false">V428-V427</f>
        <v>-0.00784925993041619</v>
      </c>
      <c r="AC427" s="0" t="n">
        <f aca="false">W428-W427</f>
        <v>0.0409123556366415</v>
      </c>
      <c r="AD427" s="0" t="str">
        <f aca="false">INDEX($R$1:$W$1,MATCH(MAX(X427:AC427),X427:AC427,0))</f>
        <v>pound_to_SG</v>
      </c>
      <c r="AE427" s="0" t="n">
        <f aca="false">MATCH(MAX(X427:AC427),X427:AC427,0)</f>
        <v>6</v>
      </c>
      <c r="AF427" s="0" t="n">
        <f aca="false">IF(OR(AE427=1 , AE427=3),AF426+AG426*S427+AH426*U427,0)</f>
        <v>0</v>
      </c>
      <c r="AG427" s="0" t="n">
        <f aca="false">IF(OR(AE427=2 , AE427=5),AG426+AF426*R427+AH426*W427,0)</f>
        <v>0</v>
      </c>
      <c r="AH427" s="0" t="n">
        <f aca="false">IF(OR(AE427=4 , AE427=6),AH426+V427*AG426+AF426*T427,0)</f>
        <v>290057.693396613</v>
      </c>
      <c r="AI427" s="0" t="n">
        <f aca="false">AF427+AG427*I427+AH427*J427</f>
        <v>447994.107451069</v>
      </c>
    </row>
    <row r="428" customFormat="false" ht="12.8" hidden="false" customHeight="false" outlineLevel="0" collapsed="false">
      <c r="A428" s="0" t="n">
        <v>426</v>
      </c>
      <c r="B428" s="0" t="n">
        <v>3839.49</v>
      </c>
      <c r="C428" s="0" t="n">
        <v>79932.9</v>
      </c>
      <c r="D428" s="0" t="n">
        <v>460.86</v>
      </c>
      <c r="E428" s="0" t="n">
        <v>3095.8</v>
      </c>
      <c r="G428" s="0" t="n">
        <v>2234.15</v>
      </c>
      <c r="I428" s="0" t="n">
        <v>0.6835</v>
      </c>
      <c r="J428" s="0" t="n">
        <v>1.5745</v>
      </c>
      <c r="K428" s="0" t="n">
        <v>6.25</v>
      </c>
      <c r="L428" s="0" t="n">
        <v>7.25</v>
      </c>
      <c r="M428" s="0" t="n">
        <v>8.5</v>
      </c>
      <c r="N428" s="0" t="n">
        <v>2.67</v>
      </c>
      <c r="O428" s="0" t="n">
        <v>2.89</v>
      </c>
      <c r="P428" s="0" t="n">
        <v>2.85</v>
      </c>
      <c r="R428" s="0" t="n">
        <f aca="false">1/I428</f>
        <v>1.46305779078274</v>
      </c>
      <c r="S428" s="0" t="n">
        <f aca="false">I428</f>
        <v>0.6835</v>
      </c>
      <c r="T428" s="0" t="n">
        <f aca="false">1/J428</f>
        <v>0.635122261035249</v>
      </c>
      <c r="U428" s="0" t="n">
        <f aca="false">J428</f>
        <v>1.5745</v>
      </c>
      <c r="V428" s="0" t="n">
        <f aca="false">S428/U428</f>
        <v>0.434106065417593</v>
      </c>
      <c r="W428" s="0" t="n">
        <f aca="false">1/V428</f>
        <v>2.30358449158742</v>
      </c>
      <c r="X428" s="0" t="n">
        <f aca="false">R429-R428</f>
        <v>-0.00914677013719967</v>
      </c>
      <c r="Y428" s="0" t="n">
        <f aca="false">S429-S428</f>
        <v>0.00430000000000008</v>
      </c>
      <c r="Z428" s="0" t="n">
        <f aca="false">T429-T428</f>
        <v>0.00557481738607313</v>
      </c>
      <c r="AA428" s="0" t="n">
        <f aca="false">U429-U428</f>
        <v>-0.0137</v>
      </c>
      <c r="AB428" s="0" t="n">
        <f aca="false">V429-V428</f>
        <v>0.00656538512059274</v>
      </c>
      <c r="AC428" s="0" t="n">
        <f aca="false">W429-W428</f>
        <v>-0.0343201705638649</v>
      </c>
      <c r="AD428" s="0" t="str">
        <f aca="false">INDEX($R$1:$W$1,MATCH(MAX(X428:AC428),X428:AC428,0))</f>
        <v>SG_to_pound</v>
      </c>
      <c r="AE428" s="0" t="n">
        <f aca="false">MATCH(MAX(X428:AC428),X428:AC428,0)</f>
        <v>5</v>
      </c>
      <c r="AF428" s="0" t="n">
        <f aca="false">IF(OR(AE428=1 , AE428=3),AF427+AG427*S428+AH427*U428,0)</f>
        <v>0</v>
      </c>
      <c r="AG428" s="0" t="n">
        <f aca="false">IF(OR(AE428=2 , AE428=5),AG427+AF427*R428+AH427*W428,0)</f>
        <v>668172.404174056</v>
      </c>
      <c r="AH428" s="0" t="n">
        <f aca="false">IF(OR(AE428=4 , AE428=6),AH427+V428*AG427+AF427*T428,0)</f>
        <v>0</v>
      </c>
      <c r="AI428" s="0" t="n">
        <f aca="false">AF428+AG428*I428+AH428*J428</f>
        <v>456695.838252967</v>
      </c>
    </row>
    <row r="429" customFormat="false" ht="12.8" hidden="false" customHeight="false" outlineLevel="0" collapsed="false">
      <c r="A429" s="0" t="n">
        <v>427</v>
      </c>
      <c r="B429" s="0" t="n">
        <v>3857.65</v>
      </c>
      <c r="C429" s="0" t="n">
        <v>85774.4</v>
      </c>
      <c r="D429" s="0" t="n">
        <v>460.71</v>
      </c>
      <c r="E429" s="0" t="n">
        <v>3051.6</v>
      </c>
      <c r="G429" s="0" t="n">
        <v>2244.14</v>
      </c>
      <c r="I429" s="0" t="n">
        <v>0.6878</v>
      </c>
      <c r="J429" s="0" t="n">
        <v>1.5608</v>
      </c>
      <c r="K429" s="0" t="n">
        <v>6.25</v>
      </c>
      <c r="L429" s="0" t="n">
        <v>7.25</v>
      </c>
      <c r="M429" s="0" t="n">
        <v>8.5</v>
      </c>
      <c r="N429" s="0" t="n">
        <v>2.8</v>
      </c>
      <c r="O429" s="0" t="n">
        <v>3.33</v>
      </c>
      <c r="P429" s="0" t="n">
        <v>2.64</v>
      </c>
      <c r="R429" s="0" t="n">
        <f aca="false">1/I429</f>
        <v>1.45391102064554</v>
      </c>
      <c r="S429" s="0" t="n">
        <f aca="false">I429</f>
        <v>0.6878</v>
      </c>
      <c r="T429" s="0" t="n">
        <f aca="false">1/J429</f>
        <v>0.640697078421322</v>
      </c>
      <c r="U429" s="0" t="n">
        <f aca="false">J429</f>
        <v>1.5608</v>
      </c>
      <c r="V429" s="0" t="n">
        <f aca="false">S429/U429</f>
        <v>0.440671450538186</v>
      </c>
      <c r="W429" s="0" t="n">
        <f aca="false">1/V429</f>
        <v>2.26926432102355</v>
      </c>
      <c r="X429" s="0" t="n">
        <f aca="false">R430-R429</f>
        <v>-0.0025322107761605</v>
      </c>
      <c r="Y429" s="0" t="n">
        <f aca="false">S430-S429</f>
        <v>0.00119999999999998</v>
      </c>
      <c r="Z429" s="0" t="n">
        <f aca="false">T430-T429</f>
        <v>0.000123171498575103</v>
      </c>
      <c r="AA429" s="0" t="n">
        <f aca="false">U430-U429</f>
        <v>-0.000299999999999967</v>
      </c>
      <c r="AB429" s="0" t="n">
        <f aca="false">V430-V429</f>
        <v>0.00085370165662374</v>
      </c>
      <c r="AC429" s="0" t="n">
        <f aca="false">W430-W429</f>
        <v>-0.00438768822239188</v>
      </c>
      <c r="AD429" s="0" t="str">
        <f aca="false">INDEX($R$1:$W$1,MATCH(MAX(X429:AC429),X429:AC429,0))</f>
        <v>SG_to_D</v>
      </c>
      <c r="AE429" s="0" t="n">
        <f aca="false">MATCH(MAX(X429:AC429),X429:AC429,0)</f>
        <v>2</v>
      </c>
      <c r="AF429" s="0" t="n">
        <f aca="false">IF(OR(AE429=1 , AE429=3),AF428+AG428*S429+AH428*U429,0)</f>
        <v>0</v>
      </c>
      <c r="AG429" s="0" t="n">
        <f aca="false">IF(OR(AE429=2 , AE429=5),AG428+AF428*R429+AH428*W429,0)</f>
        <v>668172.404174056</v>
      </c>
      <c r="AH429" s="0" t="n">
        <f aca="false">IF(OR(AE429=4 , AE429=6),AH428+V429*AG428+AF428*T429,0)</f>
        <v>0</v>
      </c>
      <c r="AI429" s="0" t="n">
        <f aca="false">AF429+AG429*I429+AH429*J429</f>
        <v>459568.979590916</v>
      </c>
    </row>
    <row r="430" customFormat="false" ht="12.8" hidden="false" customHeight="false" outlineLevel="0" collapsed="false">
      <c r="A430" s="0" t="n">
        <v>428</v>
      </c>
      <c r="B430" s="0" t="n">
        <v>3862.03</v>
      </c>
      <c r="C430" s="0" t="n">
        <v>133221.3</v>
      </c>
      <c r="D430" s="0" t="n">
        <v>461.66</v>
      </c>
      <c r="E430" s="0" t="n">
        <v>3049.4</v>
      </c>
      <c r="F430" s="0" t="n">
        <v>1230521</v>
      </c>
      <c r="G430" s="0" t="n">
        <v>2145.69</v>
      </c>
      <c r="H430" s="0" t="n">
        <v>334744</v>
      </c>
      <c r="I430" s="0" t="n">
        <v>0.689</v>
      </c>
      <c r="J430" s="0" t="n">
        <v>1.5605</v>
      </c>
      <c r="K430" s="0" t="n">
        <v>6.25</v>
      </c>
      <c r="L430" s="0" t="n">
        <v>7.25</v>
      </c>
      <c r="M430" s="0" t="n">
        <v>8.5</v>
      </c>
      <c r="N430" s="0" t="n">
        <v>2.8</v>
      </c>
      <c r="O430" s="0" t="n">
        <v>3.33</v>
      </c>
      <c r="P430" s="0" t="n">
        <v>2.64</v>
      </c>
      <c r="R430" s="0" t="n">
        <f aca="false">1/I430</f>
        <v>1.45137880986938</v>
      </c>
      <c r="S430" s="0" t="n">
        <f aca="false">I430</f>
        <v>0.689</v>
      </c>
      <c r="T430" s="0" t="n">
        <f aca="false">1/J430</f>
        <v>0.640820249919898</v>
      </c>
      <c r="U430" s="0" t="n">
        <f aca="false">J430</f>
        <v>1.5605</v>
      </c>
      <c r="V430" s="0" t="n">
        <f aca="false">S430/U430</f>
        <v>0.441525152194809</v>
      </c>
      <c r="W430" s="0" t="n">
        <f aca="false">1/V430</f>
        <v>2.26487663280116</v>
      </c>
      <c r="X430" s="0" t="n">
        <f aca="false">R431-R430</f>
        <v>0.00210956222364733</v>
      </c>
      <c r="Y430" s="0" t="n">
        <f aca="false">S431-S430</f>
        <v>-0.001</v>
      </c>
      <c r="Z430" s="0" t="n">
        <f aca="false">T431-T430</f>
        <v>-0.00408035816567909</v>
      </c>
      <c r="AA430" s="0" t="n">
        <f aca="false">U431-U430</f>
        <v>0.01</v>
      </c>
      <c r="AB430" s="0" t="n">
        <f aca="false">V431-V430</f>
        <v>-0.00344810666790707</v>
      </c>
      <c r="AC430" s="0" t="n">
        <f aca="false">W431-W430</f>
        <v>0.0178268555709318</v>
      </c>
      <c r="AD430" s="0" t="str">
        <f aca="false">INDEX($R$1:$W$1,MATCH(MAX(X430:AC430),X430:AC430,0))</f>
        <v>pound_to_SG</v>
      </c>
      <c r="AE430" s="0" t="n">
        <f aca="false">MATCH(MAX(X430:AC430),X430:AC430,0)</f>
        <v>6</v>
      </c>
      <c r="AF430" s="0" t="n">
        <f aca="false">IF(OR(AE430=1 , AE430=3),AF429+AG429*S430+AH429*U430,0)</f>
        <v>0</v>
      </c>
      <c r="AG430" s="0" t="n">
        <f aca="false">IF(OR(AE430=2 , AE430=5),AG429+AF429*R430+AH429*W430,0)</f>
        <v>0</v>
      </c>
      <c r="AH430" s="0" t="n">
        <f aca="false">IF(OR(AE430=4 , AE430=6),AH429+V430*AG429+AF429*T430,0)</f>
        <v>295014.922445322</v>
      </c>
      <c r="AI430" s="0" t="n">
        <f aca="false">AF430+AG430*I430+AH430*J430</f>
        <v>460370.786475925</v>
      </c>
    </row>
    <row r="431" customFormat="false" ht="12.8" hidden="false" customHeight="false" outlineLevel="0" collapsed="false">
      <c r="A431" s="0" t="n">
        <v>429</v>
      </c>
      <c r="B431" s="0" t="n">
        <v>3928.98</v>
      </c>
      <c r="C431" s="0" t="n">
        <v>133441.3</v>
      </c>
      <c r="D431" s="0" t="n">
        <v>469.72</v>
      </c>
      <c r="E431" s="0" t="n">
        <v>3054.9</v>
      </c>
      <c r="F431" s="0" t="n">
        <v>1547694</v>
      </c>
      <c r="G431" s="0" t="n">
        <v>2103.56</v>
      </c>
      <c r="H431" s="0" t="n">
        <v>496513</v>
      </c>
      <c r="I431" s="0" t="n">
        <v>0.688</v>
      </c>
      <c r="J431" s="0" t="n">
        <v>1.5705</v>
      </c>
      <c r="K431" s="0" t="n">
        <v>6.25</v>
      </c>
      <c r="L431" s="0" t="n">
        <v>7.25</v>
      </c>
      <c r="M431" s="0" t="n">
        <v>8.5</v>
      </c>
      <c r="N431" s="0" t="n">
        <v>2.8</v>
      </c>
      <c r="O431" s="0" t="n">
        <v>3.33</v>
      </c>
      <c r="P431" s="0" t="n">
        <v>2.64</v>
      </c>
      <c r="R431" s="0" t="n">
        <f aca="false">1/I431</f>
        <v>1.45348837209302</v>
      </c>
      <c r="S431" s="0" t="n">
        <f aca="false">I431</f>
        <v>0.688</v>
      </c>
      <c r="T431" s="0" t="n">
        <f aca="false">1/J431</f>
        <v>0.636739891754218</v>
      </c>
      <c r="U431" s="0" t="n">
        <f aca="false">J431</f>
        <v>1.5705</v>
      </c>
      <c r="V431" s="0" t="n">
        <f aca="false">S431/U431</f>
        <v>0.438077045526902</v>
      </c>
      <c r="W431" s="0" t="n">
        <f aca="false">1/V431</f>
        <v>2.28270348837209</v>
      </c>
      <c r="X431" s="0" t="n">
        <f aca="false">R432-R431</f>
        <v>-0.000211232142434792</v>
      </c>
      <c r="Y431" s="0" t="n">
        <f aca="false">S432-S431</f>
        <v>9.9999999999989E-005</v>
      </c>
      <c r="Z431" s="0" t="n">
        <f aca="false">T432-T431</f>
        <v>-0.00859918823663053</v>
      </c>
      <c r="AA431" s="0" t="n">
        <f aca="false">U432-U431</f>
        <v>0.0215000000000001</v>
      </c>
      <c r="AB431" s="0" t="n">
        <f aca="false">V432-V431</f>
        <v>-0.00585342743645001</v>
      </c>
      <c r="AC431" s="0" t="n">
        <f aca="false">W432-W431</f>
        <v>0.0309137184292441</v>
      </c>
      <c r="AD431" s="0" t="str">
        <f aca="false">INDEX($R$1:$W$1,MATCH(MAX(X431:AC431),X431:AC431,0))</f>
        <v>pound_to_SG</v>
      </c>
      <c r="AE431" s="0" t="n">
        <f aca="false">MATCH(MAX(X431:AC431),X431:AC431,0)</f>
        <v>6</v>
      </c>
      <c r="AF431" s="0" t="n">
        <f aca="false">IF(OR(AE431=1 , AE431=3),AF430+AG430*S431+AH430*U431,0)</f>
        <v>0</v>
      </c>
      <c r="AG431" s="0" t="n">
        <f aca="false">IF(OR(AE431=2 , AE431=5),AG430+AF430*R431+AH430*W431,0)</f>
        <v>0</v>
      </c>
      <c r="AH431" s="0" t="n">
        <f aca="false">IF(OR(AE431=4 , AE431=6),AH430+V431*AG430+AF430*T431,0)</f>
        <v>295014.922445322</v>
      </c>
      <c r="AI431" s="0" t="n">
        <f aca="false">AF431+AG431*I431+AH431*J431</f>
        <v>463320.935700378</v>
      </c>
    </row>
    <row r="432" customFormat="false" ht="12.8" hidden="false" customHeight="false" outlineLevel="0" collapsed="false">
      <c r="A432" s="0" t="n">
        <v>430</v>
      </c>
      <c r="B432" s="0" t="n">
        <v>3871.45</v>
      </c>
      <c r="C432" s="0" t="n">
        <v>146650.9</v>
      </c>
      <c r="D432" s="0" t="n">
        <v>467.44</v>
      </c>
      <c r="E432" s="0" t="n">
        <v>2982.2</v>
      </c>
      <c r="F432" s="0" t="n">
        <v>1668438</v>
      </c>
      <c r="G432" s="0" t="n">
        <v>1962.68</v>
      </c>
      <c r="H432" s="0" t="n">
        <v>737991</v>
      </c>
      <c r="I432" s="0" t="n">
        <v>0.6881</v>
      </c>
      <c r="J432" s="0" t="n">
        <v>1.592</v>
      </c>
      <c r="K432" s="0" t="n">
        <v>6.25</v>
      </c>
      <c r="L432" s="0" t="n">
        <v>7.25</v>
      </c>
      <c r="M432" s="0" t="n">
        <v>8.5</v>
      </c>
      <c r="N432" s="0" t="n">
        <v>2.8</v>
      </c>
      <c r="O432" s="0" t="n">
        <v>3.33</v>
      </c>
      <c r="P432" s="0" t="n">
        <v>2.64</v>
      </c>
      <c r="R432" s="0" t="n">
        <f aca="false">1/I432</f>
        <v>1.45327713995059</v>
      </c>
      <c r="S432" s="0" t="n">
        <f aca="false">I432</f>
        <v>0.6881</v>
      </c>
      <c r="T432" s="0" t="n">
        <f aca="false">1/J432</f>
        <v>0.628140703517588</v>
      </c>
      <c r="U432" s="0" t="n">
        <f aca="false">J432</f>
        <v>1.592</v>
      </c>
      <c r="V432" s="0" t="n">
        <f aca="false">S432/U432</f>
        <v>0.432223618090452</v>
      </c>
      <c r="W432" s="0" t="n">
        <f aca="false">1/V432</f>
        <v>2.31361720680134</v>
      </c>
      <c r="X432" s="0" t="n">
        <f aca="false">R433-R432</f>
        <v>0.000211232142434792</v>
      </c>
      <c r="Y432" s="0" t="n">
        <f aca="false">S433-S432</f>
        <v>-9.9999999999989E-005</v>
      </c>
      <c r="Z432" s="0" t="n">
        <f aca="false">T433-T432</f>
        <v>0.00385070139930521</v>
      </c>
      <c r="AA432" s="0" t="n">
        <f aca="false">U433-U432</f>
        <v>-0.00970000000000004</v>
      </c>
      <c r="AB432" s="0" t="n">
        <f aca="false">V433-V432</f>
        <v>0.00258646849237021</v>
      </c>
      <c r="AC432" s="0" t="n">
        <f aca="false">W433-W432</f>
        <v>-0.0137625556385461</v>
      </c>
      <c r="AD432" s="0" t="str">
        <f aca="false">INDEX($R$1:$W$1,MATCH(MAX(X432:AC432),X432:AC432,0))</f>
        <v>D_to_pound</v>
      </c>
      <c r="AE432" s="0" t="n">
        <f aca="false">MATCH(MAX(X432:AC432),X432:AC432,0)</f>
        <v>3</v>
      </c>
      <c r="AF432" s="0" t="n">
        <f aca="false">IF(OR(AE432=1 , AE432=3),AF431+AG431*S432+AH431*U432,0)</f>
        <v>469663.756532952</v>
      </c>
      <c r="AG432" s="0" t="n">
        <f aca="false">IF(OR(AE432=2 , AE432=5),AG431+AF431*R432+AH431*W432,0)</f>
        <v>0</v>
      </c>
      <c r="AH432" s="0" t="n">
        <f aca="false">IF(OR(AE432=4 , AE432=6),AH431+V432*AG431+AF431*T432,0)</f>
        <v>0</v>
      </c>
      <c r="AI432" s="0" t="n">
        <f aca="false">AF432+AG432*I432+AH432*J432</f>
        <v>469663.756532952</v>
      </c>
    </row>
    <row r="433" customFormat="false" ht="12.8" hidden="false" customHeight="false" outlineLevel="0" collapsed="false">
      <c r="A433" s="0" t="n">
        <v>431</v>
      </c>
      <c r="B433" s="0" t="n">
        <v>3847.56</v>
      </c>
      <c r="C433" s="0" t="n">
        <v>188669.8</v>
      </c>
      <c r="D433" s="0" t="n">
        <v>470.4</v>
      </c>
      <c r="E433" s="0" t="n">
        <v>3017.3</v>
      </c>
      <c r="F433" s="0" t="n">
        <v>1654735</v>
      </c>
      <c r="G433" s="0" t="n">
        <v>2083.36</v>
      </c>
      <c r="I433" s="0" t="n">
        <v>0.688</v>
      </c>
      <c r="J433" s="0" t="n">
        <v>1.5823</v>
      </c>
      <c r="K433" s="0" t="n">
        <v>6.25</v>
      </c>
      <c r="L433" s="0" t="n">
        <v>7.25</v>
      </c>
      <c r="M433" s="0" t="n">
        <v>9</v>
      </c>
      <c r="N433" s="0" t="n">
        <v>2.86</v>
      </c>
      <c r="O433" s="0" t="n">
        <v>3.38</v>
      </c>
      <c r="P433" s="0" t="n">
        <v>2.34</v>
      </c>
      <c r="R433" s="0" t="n">
        <f aca="false">1/I433</f>
        <v>1.45348837209302</v>
      </c>
      <c r="S433" s="0" t="n">
        <f aca="false">I433</f>
        <v>0.688</v>
      </c>
      <c r="T433" s="0" t="n">
        <f aca="false">1/J433</f>
        <v>0.631991404916893</v>
      </c>
      <c r="U433" s="0" t="n">
        <f aca="false">J433</f>
        <v>1.5823</v>
      </c>
      <c r="V433" s="0" t="n">
        <f aca="false">S433/U433</f>
        <v>0.434810086582823</v>
      </c>
      <c r="W433" s="0" t="n">
        <f aca="false">1/V433</f>
        <v>2.29985465116279</v>
      </c>
      <c r="X433" s="0" t="n">
        <f aca="false">R434-R433</f>
        <v>0.00148034607953607</v>
      </c>
      <c r="Y433" s="0" t="n">
        <f aca="false">S434-S433</f>
        <v>-0.000700000000000034</v>
      </c>
      <c r="Z433" s="0" t="n">
        <f aca="false">T434-T433</f>
        <v>0.0118406836744023</v>
      </c>
      <c r="AA433" s="0" t="n">
        <f aca="false">U434-U433</f>
        <v>-0.0291000000000001</v>
      </c>
      <c r="AB433" s="0" t="n">
        <f aca="false">V434-V433</f>
        <v>0.00769570790597485</v>
      </c>
      <c r="AC433" s="0" t="n">
        <f aca="false">W434-W433</f>
        <v>-0.0399972380971718</v>
      </c>
      <c r="AD433" s="0" t="str">
        <f aca="false">INDEX($R$1:$W$1,MATCH(MAX(X433:AC433),X433:AC433,0))</f>
        <v>D_to_pound</v>
      </c>
      <c r="AE433" s="0" t="n">
        <f aca="false">MATCH(MAX(X433:AC433),X433:AC433,0)</f>
        <v>3</v>
      </c>
      <c r="AF433" s="0" t="n">
        <f aca="false">IF(OR(AE433=1 , AE433=3),AF432+AG432*S433+AH432*U433,0)</f>
        <v>469663.756532952</v>
      </c>
      <c r="AG433" s="0" t="n">
        <f aca="false">IF(OR(AE433=2 , AE433=5),AG432+AF432*R433+AH432*W433,0)</f>
        <v>0</v>
      </c>
      <c r="AH433" s="0" t="n">
        <f aca="false">IF(OR(AE433=4 , AE433=6),AH432+V433*AG432+AF432*T433,0)</f>
        <v>0</v>
      </c>
      <c r="AI433" s="0" t="n">
        <f aca="false">AF433+AG433*I433+AH433*J433</f>
        <v>469663.756532952</v>
      </c>
    </row>
    <row r="434" customFormat="false" ht="12.8" hidden="false" customHeight="false" outlineLevel="0" collapsed="false">
      <c r="A434" s="0" t="n">
        <v>432</v>
      </c>
      <c r="B434" s="0" t="n">
        <v>3935.37</v>
      </c>
      <c r="C434" s="0" t="n">
        <v>150188.3</v>
      </c>
      <c r="D434" s="0" t="n">
        <v>481.19</v>
      </c>
      <c r="E434" s="0" t="n">
        <v>3072.5</v>
      </c>
      <c r="F434" s="0" t="n">
        <v>1509945</v>
      </c>
      <c r="G434" s="0" t="n">
        <v>2091.62</v>
      </c>
      <c r="H434" s="0" t="n">
        <v>1088840</v>
      </c>
      <c r="I434" s="0" t="n">
        <v>0.6873</v>
      </c>
      <c r="J434" s="0" t="n">
        <v>1.5532</v>
      </c>
      <c r="K434" s="0" t="n">
        <v>6.25</v>
      </c>
      <c r="L434" s="0" t="n">
        <v>7.75</v>
      </c>
      <c r="M434" s="0" t="n">
        <v>9</v>
      </c>
      <c r="N434" s="0" t="n">
        <v>2.86</v>
      </c>
      <c r="O434" s="0" t="n">
        <v>3.38</v>
      </c>
      <c r="P434" s="0" t="n">
        <v>2.34</v>
      </c>
      <c r="R434" s="0" t="n">
        <f aca="false">1/I434</f>
        <v>1.45496871817256</v>
      </c>
      <c r="S434" s="0" t="n">
        <f aca="false">I434</f>
        <v>0.6873</v>
      </c>
      <c r="T434" s="0" t="n">
        <f aca="false">1/J434</f>
        <v>0.643832088591295</v>
      </c>
      <c r="U434" s="0" t="n">
        <f aca="false">J434</f>
        <v>1.5532</v>
      </c>
      <c r="V434" s="0" t="n">
        <f aca="false">S434/U434</f>
        <v>0.442505794488797</v>
      </c>
      <c r="W434" s="0" t="n">
        <f aca="false">1/V434</f>
        <v>2.25985741306562</v>
      </c>
      <c r="X434" s="0" t="n">
        <f aca="false">R435-R434</f>
        <v>0</v>
      </c>
      <c r="Y434" s="0" t="n">
        <f aca="false">S435-S434</f>
        <v>0</v>
      </c>
      <c r="Z434" s="0" t="n">
        <f aca="false">T435-T434</f>
        <v>-0.0031760568147563</v>
      </c>
      <c r="AA434" s="0" t="n">
        <f aca="false">U435-U434</f>
        <v>0.00770000000000026</v>
      </c>
      <c r="AB434" s="0" t="n">
        <f aca="false">V435-V434</f>
        <v>-0.002182903848782</v>
      </c>
      <c r="AC434" s="0" t="n">
        <f aca="false">W435-W434</f>
        <v>0.0112032591299291</v>
      </c>
      <c r="AD434" s="0" t="str">
        <f aca="false">INDEX($R$1:$W$1,MATCH(MAX(X434:AC434),X434:AC434,0))</f>
        <v>pound_to_SG</v>
      </c>
      <c r="AE434" s="0" t="n">
        <f aca="false">MATCH(MAX(X434:AC434),X434:AC434,0)</f>
        <v>6</v>
      </c>
      <c r="AF434" s="0" t="n">
        <f aca="false">IF(OR(AE434=1 , AE434=3),AF433+AG433*S434+AH433*U434,0)</f>
        <v>0</v>
      </c>
      <c r="AG434" s="0" t="n">
        <f aca="false">IF(OR(AE434=2 , AE434=5),AG433+AF433*R434+AH433*W434,0)</f>
        <v>0</v>
      </c>
      <c r="AH434" s="0" t="n">
        <f aca="false">IF(OR(AE434=4 , AE434=6),AH433+V434*AG433+AF433*T434,0)</f>
        <v>302384.597304244</v>
      </c>
      <c r="AI434" s="0" t="n">
        <f aca="false">AF434+AG434*I434+AH434*J434</f>
        <v>469663.756532952</v>
      </c>
    </row>
    <row r="435" customFormat="false" ht="12.8" hidden="false" customHeight="false" outlineLevel="0" collapsed="false">
      <c r="A435" s="0" t="n">
        <v>433</v>
      </c>
      <c r="B435" s="0" t="n">
        <v>3986.17</v>
      </c>
      <c r="C435" s="0" t="n">
        <v>143059.5</v>
      </c>
      <c r="D435" s="0" t="n">
        <v>484.54</v>
      </c>
      <c r="E435" s="0" t="n">
        <v>3074.9</v>
      </c>
      <c r="F435" s="0" t="n">
        <v>1568896</v>
      </c>
      <c r="G435" s="0" t="n">
        <v>2107.69</v>
      </c>
      <c r="H435" s="0" t="n">
        <v>1396792</v>
      </c>
      <c r="I435" s="0" t="n">
        <v>0.6873</v>
      </c>
      <c r="J435" s="0" t="n">
        <v>1.5609</v>
      </c>
      <c r="K435" s="0" t="n">
        <v>6.25</v>
      </c>
      <c r="L435" s="0" t="n">
        <v>7.75</v>
      </c>
      <c r="M435" s="0" t="n">
        <v>9</v>
      </c>
      <c r="N435" s="0" t="n">
        <v>2.86</v>
      </c>
      <c r="O435" s="0" t="n">
        <v>3.38</v>
      </c>
      <c r="P435" s="0" t="n">
        <v>2.34</v>
      </c>
      <c r="R435" s="0" t="n">
        <f aca="false">1/I435</f>
        <v>1.45496871817256</v>
      </c>
      <c r="S435" s="0" t="n">
        <f aca="false">I435</f>
        <v>0.6873</v>
      </c>
      <c r="T435" s="0" t="n">
        <f aca="false">1/J435</f>
        <v>0.640656031776539</v>
      </c>
      <c r="U435" s="0" t="n">
        <f aca="false">J435</f>
        <v>1.5609</v>
      </c>
      <c r="V435" s="0" t="n">
        <f aca="false">S435/U435</f>
        <v>0.440322890640015</v>
      </c>
      <c r="W435" s="0" t="n">
        <f aca="false">1/V435</f>
        <v>2.27106067219555</v>
      </c>
      <c r="X435" s="0" t="n">
        <f aca="false">R436-R435</f>
        <v>-0.00169157822197086</v>
      </c>
      <c r="Y435" s="0" t="n">
        <f aca="false">S436-S435</f>
        <v>0.000800000000000023</v>
      </c>
      <c r="Z435" s="0" t="n">
        <f aca="false">T436-T435</f>
        <v>-0.0115669527629507</v>
      </c>
      <c r="AA435" s="0" t="n">
        <f aca="false">U436-U435</f>
        <v>0.0286999999999997</v>
      </c>
      <c r="AB435" s="0" t="n">
        <f aca="false">V436-V435</f>
        <v>-0.00744669537076514</v>
      </c>
      <c r="AC435" s="0" t="n">
        <f aca="false">W436-W435</f>
        <v>0.0390686694699074</v>
      </c>
      <c r="AD435" s="0" t="str">
        <f aca="false">INDEX($R$1:$W$1,MATCH(MAX(X435:AC435),X435:AC435,0))</f>
        <v>pound_to_SG</v>
      </c>
      <c r="AE435" s="0" t="n">
        <f aca="false">MATCH(MAX(X435:AC435),X435:AC435,0)</f>
        <v>6</v>
      </c>
      <c r="AF435" s="0" t="n">
        <f aca="false">IF(OR(AE435=1 , AE435=3),AF434+AG434*S435+AH434*U435,0)</f>
        <v>0</v>
      </c>
      <c r="AG435" s="0" t="n">
        <f aca="false">IF(OR(AE435=2 , AE435=5),AG434+AF434*R435+AH434*W435,0)</f>
        <v>0</v>
      </c>
      <c r="AH435" s="0" t="n">
        <f aca="false">IF(OR(AE435=4 , AE435=6),AH434+V435*AG434+AF434*T435,0)</f>
        <v>302384.597304244</v>
      </c>
      <c r="AI435" s="0" t="n">
        <f aca="false">AF435+AG435*I435+AH435*J435</f>
        <v>471992.117932195</v>
      </c>
    </row>
    <row r="436" customFormat="false" ht="12.8" hidden="false" customHeight="false" outlineLevel="0" collapsed="false">
      <c r="A436" s="0" t="n">
        <v>434</v>
      </c>
      <c r="B436" s="0" t="n">
        <v>3973.05</v>
      </c>
      <c r="C436" s="0" t="n">
        <v>132630.4</v>
      </c>
      <c r="D436" s="0" t="n">
        <v>485.07</v>
      </c>
      <c r="E436" s="0" t="n">
        <v>3019.5</v>
      </c>
      <c r="F436" s="0" t="n">
        <v>1275457</v>
      </c>
      <c r="G436" s="0" t="n">
        <v>2053.32</v>
      </c>
      <c r="H436" s="0" t="n">
        <v>1128345</v>
      </c>
      <c r="I436" s="0" t="n">
        <v>0.6881</v>
      </c>
      <c r="J436" s="0" t="n">
        <v>1.5896</v>
      </c>
      <c r="K436" s="0" t="n">
        <v>6.25</v>
      </c>
      <c r="L436" s="0" t="n">
        <v>7.75</v>
      </c>
      <c r="M436" s="0" t="n">
        <v>9</v>
      </c>
      <c r="N436" s="0" t="n">
        <v>2.86</v>
      </c>
      <c r="O436" s="0" t="n">
        <v>3.38</v>
      </c>
      <c r="P436" s="0" t="n">
        <v>2.34</v>
      </c>
      <c r="R436" s="0" t="n">
        <f aca="false">1/I436</f>
        <v>1.45327713995059</v>
      </c>
      <c r="S436" s="0" t="n">
        <f aca="false">I436</f>
        <v>0.6881</v>
      </c>
      <c r="T436" s="0" t="n">
        <f aca="false">1/J436</f>
        <v>0.629089079013588</v>
      </c>
      <c r="U436" s="0" t="n">
        <f aca="false">J436</f>
        <v>1.5896</v>
      </c>
      <c r="V436" s="0" t="n">
        <f aca="false">S436/U436</f>
        <v>0.43287619526925</v>
      </c>
      <c r="W436" s="0" t="n">
        <f aca="false">1/V436</f>
        <v>2.31012934166546</v>
      </c>
      <c r="X436" s="0" t="n">
        <f aca="false">R437-R436</f>
        <v>-0.0046316235084618</v>
      </c>
      <c r="Y436" s="0" t="n">
        <f aca="false">S437-S436</f>
        <v>0.00219999999999998</v>
      </c>
      <c r="Z436" s="0" t="n">
        <f aca="false">T437-T436</f>
        <v>0.00162678349035361</v>
      </c>
      <c r="AA436" s="0" t="n">
        <f aca="false">U437-U436</f>
        <v>-0.00409999999999977</v>
      </c>
      <c r="AB436" s="0" t="n">
        <f aca="false">V437-V436</f>
        <v>0.00250696461722094</v>
      </c>
      <c r="AC436" s="0" t="n">
        <f aca="false">W437-W436</f>
        <v>-0.0133018753464635</v>
      </c>
      <c r="AD436" s="0" t="str">
        <f aca="false">INDEX($R$1:$W$1,MATCH(MAX(X436:AC436),X436:AC436,0))</f>
        <v>SG_to_pound</v>
      </c>
      <c r="AE436" s="0" t="n">
        <f aca="false">MATCH(MAX(X436:AC436),X436:AC436,0)</f>
        <v>5</v>
      </c>
      <c r="AF436" s="0" t="n">
        <f aca="false">IF(OR(AE436=1 , AE436=3),AF435+AG435*S436+AH435*U436,0)</f>
        <v>0</v>
      </c>
      <c r="AG436" s="0" t="n">
        <f aca="false">IF(OR(AE436=2 , AE436=5),AG435+AF435*R436+AH435*W436,0)</f>
        <v>698547.530700228</v>
      </c>
      <c r="AH436" s="0" t="n">
        <f aca="false">IF(OR(AE436=4 , AE436=6),AH435+V436*AG435+AF435*T436,0)</f>
        <v>0</v>
      </c>
      <c r="AI436" s="0" t="n">
        <f aca="false">AF436+AG436*I436+AH436*J436</f>
        <v>480670.555874827</v>
      </c>
    </row>
    <row r="437" customFormat="false" ht="12.8" hidden="false" customHeight="false" outlineLevel="0" collapsed="false">
      <c r="A437" s="0" t="n">
        <v>435</v>
      </c>
      <c r="B437" s="0" t="n">
        <v>3994.8</v>
      </c>
      <c r="C437" s="0" t="n">
        <v>146779.5</v>
      </c>
      <c r="D437" s="0" t="n">
        <v>485.65</v>
      </c>
      <c r="E437" s="0" t="n">
        <v>3041.2</v>
      </c>
      <c r="F437" s="0" t="n">
        <v>1349163</v>
      </c>
      <c r="G437" s="0" t="n">
        <v>2128.42</v>
      </c>
      <c r="H437" s="0" t="n">
        <v>905556</v>
      </c>
      <c r="I437" s="0" t="n">
        <v>0.6903</v>
      </c>
      <c r="J437" s="0" t="n">
        <v>1.5855</v>
      </c>
      <c r="K437" s="0" t="n">
        <v>6.25</v>
      </c>
      <c r="L437" s="0" t="n">
        <v>7.75</v>
      </c>
      <c r="M437" s="0" t="n">
        <v>9</v>
      </c>
      <c r="N437" s="0" t="n">
        <v>2.85</v>
      </c>
      <c r="O437" s="0" t="n">
        <v>3.51</v>
      </c>
      <c r="P437" s="0" t="n">
        <v>2.55</v>
      </c>
      <c r="R437" s="0" t="n">
        <f aca="false">1/I437</f>
        <v>1.44864551644213</v>
      </c>
      <c r="S437" s="0" t="n">
        <f aca="false">I437</f>
        <v>0.6903</v>
      </c>
      <c r="T437" s="0" t="n">
        <f aca="false">1/J437</f>
        <v>0.630715862503942</v>
      </c>
      <c r="U437" s="0" t="n">
        <f aca="false">J437</f>
        <v>1.5855</v>
      </c>
      <c r="V437" s="0" t="n">
        <f aca="false">S437/U437</f>
        <v>0.435383159886471</v>
      </c>
      <c r="W437" s="0" t="n">
        <f aca="false">1/V437</f>
        <v>2.29682746631899</v>
      </c>
      <c r="X437" s="0" t="n">
        <f aca="false">R438-R437</f>
        <v>-0.0206860704903917</v>
      </c>
      <c r="Y437" s="0" t="n">
        <f aca="false">S438-S437</f>
        <v>0.01</v>
      </c>
      <c r="Z437" s="0" t="n">
        <f aca="false">T438-T437</f>
        <v>-0.00901862905663087</v>
      </c>
      <c r="AA437" s="0" t="n">
        <f aca="false">U438-U437</f>
        <v>0.0229999999999999</v>
      </c>
      <c r="AB437" s="0" t="n">
        <f aca="false">V438-V437</f>
        <v>-8.58730331909641E-006</v>
      </c>
      <c r="AC437" s="0" t="n">
        <f aca="false">W438-W437</f>
        <v>4.53024943736224E-005</v>
      </c>
      <c r="AD437" s="0" t="str">
        <f aca="false">INDEX($R$1:$W$1,MATCH(MAX(X437:AC437),X437:AC437,0))</f>
        <v>pound_to_D</v>
      </c>
      <c r="AE437" s="0" t="n">
        <f aca="false">MATCH(MAX(X437:AC437),X437:AC437,0)</f>
        <v>4</v>
      </c>
      <c r="AF437" s="0" t="n">
        <f aca="false">IF(OR(AE437=1 , AE437=3),AF436+AG436*S437+AH436*U437,0)</f>
        <v>0</v>
      </c>
      <c r="AG437" s="0" t="n">
        <f aca="false">IF(OR(AE437=2 , AE437=5),AG436+AF436*R437+AH436*W437,0)</f>
        <v>0</v>
      </c>
      <c r="AH437" s="0" t="n">
        <f aca="false">IF(OR(AE437=4 , AE437=6),AH436+V437*AG436+AF436*T437,0)</f>
        <v>304135.831247157</v>
      </c>
      <c r="AI437" s="0" t="n">
        <f aca="false">AF437+AG437*I437+AH437*J437</f>
        <v>482207.360442367</v>
      </c>
    </row>
    <row r="438" customFormat="false" ht="12.8" hidden="false" customHeight="false" outlineLevel="0" collapsed="false">
      <c r="A438" s="0" t="n">
        <v>436</v>
      </c>
      <c r="B438" s="0" t="n">
        <v>3979.23</v>
      </c>
      <c r="C438" s="0" t="n">
        <v>150305.6</v>
      </c>
      <c r="D438" s="0" t="n">
        <v>483.14</v>
      </c>
      <c r="E438" s="0" t="n">
        <v>2992.1</v>
      </c>
      <c r="F438" s="0" t="n">
        <v>1412593</v>
      </c>
      <c r="G438" s="0" t="n">
        <v>2063.38</v>
      </c>
      <c r="I438" s="0" t="n">
        <v>0.7003</v>
      </c>
      <c r="J438" s="0" t="n">
        <v>1.6085</v>
      </c>
      <c r="K438" s="0" t="n">
        <v>6.25</v>
      </c>
      <c r="L438" s="0" t="n">
        <v>7.75</v>
      </c>
      <c r="M438" s="0" t="n">
        <v>9</v>
      </c>
      <c r="N438" s="0" t="n">
        <v>2.85</v>
      </c>
      <c r="O438" s="0" t="n">
        <v>3.51</v>
      </c>
      <c r="P438" s="0" t="n">
        <v>2.55</v>
      </c>
      <c r="R438" s="0" t="n">
        <f aca="false">1/I438</f>
        <v>1.42795944595173</v>
      </c>
      <c r="S438" s="0" t="n">
        <f aca="false">I438</f>
        <v>0.7003</v>
      </c>
      <c r="T438" s="0" t="n">
        <f aca="false">1/J438</f>
        <v>0.621697233447311</v>
      </c>
      <c r="U438" s="0" t="n">
        <f aca="false">J438</f>
        <v>1.6085</v>
      </c>
      <c r="V438" s="0" t="n">
        <f aca="false">S438/U438</f>
        <v>0.435374572583152</v>
      </c>
      <c r="W438" s="0" t="n">
        <f aca="false">1/V438</f>
        <v>2.29687276881337</v>
      </c>
      <c r="X438" s="0" t="n">
        <f aca="false">R439-R438</f>
        <v>-0.0195087417263826</v>
      </c>
      <c r="Y438" s="0" t="n">
        <f aca="false">S439-S438</f>
        <v>0.00969999999999993</v>
      </c>
      <c r="Z438" s="0" t="n">
        <f aca="false">T439-T438</f>
        <v>0.00412415712781877</v>
      </c>
      <c r="AA438" s="0" t="n">
        <f aca="false">U439-U438</f>
        <v>-0.0105999999999999</v>
      </c>
      <c r="AB438" s="0" t="n">
        <f aca="false">V439-V438</f>
        <v>0.00895861472519011</v>
      </c>
      <c r="AC438" s="0" t="n">
        <f aca="false">W439-W438</f>
        <v>-0.0463093885316752</v>
      </c>
      <c r="AD438" s="0" t="str">
        <f aca="false">INDEX($R$1:$W$1,MATCH(MAX(X438:AC438),X438:AC438,0))</f>
        <v>SG_to_D</v>
      </c>
      <c r="AE438" s="0" t="n">
        <f aca="false">MATCH(MAX(X438:AC438),X438:AC438,0)</f>
        <v>2</v>
      </c>
      <c r="AF438" s="0" t="n">
        <f aca="false">IF(OR(AE438=1 , AE438=3),AF437+AG437*S438+AH437*U438,0)</f>
        <v>0</v>
      </c>
      <c r="AG438" s="0" t="n">
        <f aca="false">IF(OR(AE438=2 , AE438=5),AG437+AF437*R438+AH437*W438,0)</f>
        <v>698561.308812012</v>
      </c>
      <c r="AH438" s="0" t="n">
        <f aca="false">IF(OR(AE438=4 , AE438=6),AH437+V438*AG437+AF437*T438,0)</f>
        <v>0</v>
      </c>
      <c r="AI438" s="0" t="n">
        <f aca="false">AF438+AG438*I438+AH438*J438</f>
        <v>489202.484561052</v>
      </c>
    </row>
    <row r="439" customFormat="false" ht="12.8" hidden="false" customHeight="false" outlineLevel="0" collapsed="false">
      <c r="A439" s="0" t="n">
        <v>437</v>
      </c>
      <c r="B439" s="0" t="n">
        <v>4038.37</v>
      </c>
      <c r="C439" s="0" t="n">
        <v>141233.2</v>
      </c>
      <c r="D439" s="0" t="n">
        <v>491.88</v>
      </c>
      <c r="E439" s="0" t="n">
        <v>3047</v>
      </c>
      <c r="F439" s="0" t="n">
        <v>1523459</v>
      </c>
      <c r="G439" s="0" t="n">
        <v>2076.52</v>
      </c>
      <c r="H439" s="0" t="n">
        <v>563171</v>
      </c>
      <c r="I439" s="0" t="n">
        <v>0.71</v>
      </c>
      <c r="J439" s="0" t="n">
        <v>1.5979</v>
      </c>
      <c r="K439" s="0" t="n">
        <v>6.25</v>
      </c>
      <c r="L439" s="0" t="n">
        <v>7.75</v>
      </c>
      <c r="M439" s="0" t="n">
        <v>9</v>
      </c>
      <c r="N439" s="0" t="n">
        <v>2.85</v>
      </c>
      <c r="O439" s="0" t="n">
        <v>3.51</v>
      </c>
      <c r="P439" s="0" t="n">
        <v>2.55</v>
      </c>
      <c r="R439" s="0" t="n">
        <f aca="false">1/I439</f>
        <v>1.40845070422535</v>
      </c>
      <c r="S439" s="0" t="n">
        <f aca="false">I439</f>
        <v>0.71</v>
      </c>
      <c r="T439" s="0" t="n">
        <f aca="false">1/J439</f>
        <v>0.62582139057513</v>
      </c>
      <c r="U439" s="0" t="n">
        <f aca="false">J439</f>
        <v>1.5979</v>
      </c>
      <c r="V439" s="0" t="n">
        <f aca="false">S439/U439</f>
        <v>0.444333187308342</v>
      </c>
      <c r="W439" s="0" t="n">
        <f aca="false">1/V439</f>
        <v>2.25056338028169</v>
      </c>
      <c r="X439" s="0" t="n">
        <f aca="false">R440-R439</f>
        <v>0.00597645277606218</v>
      </c>
      <c r="Y439" s="0" t="n">
        <f aca="false">S440-S439</f>
        <v>-0.003</v>
      </c>
      <c r="Z439" s="0" t="n">
        <f aca="false">T440-T439</f>
        <v>0.00390153133922777</v>
      </c>
      <c r="AA439" s="0" t="n">
        <f aca="false">U440-U439</f>
        <v>-0.00990000000000002</v>
      </c>
      <c r="AB439" s="0" t="n">
        <f aca="false">V440-V439</f>
        <v>0.000880918485108684</v>
      </c>
      <c r="AC439" s="0" t="n">
        <f aca="false">W440-W439</f>
        <v>-0.00445305496344384</v>
      </c>
      <c r="AD439" s="0" t="str">
        <f aca="false">INDEX($R$1:$W$1,MATCH(MAX(X439:AC439),X439:AC439,0))</f>
        <v>D_to_SG</v>
      </c>
      <c r="AE439" s="0" t="n">
        <f aca="false">MATCH(MAX(X439:AC439),X439:AC439,0)</f>
        <v>1</v>
      </c>
      <c r="AF439" s="0" t="n">
        <f aca="false">IF(OR(AE439=1 , AE439=3),AF438+AG438*S439+AH438*U439,0)</f>
        <v>495978.529256528</v>
      </c>
      <c r="AG439" s="0" t="n">
        <f aca="false">IF(OR(AE439=2 , AE439=5),AG438+AF438*R439+AH438*W439,0)</f>
        <v>0</v>
      </c>
      <c r="AH439" s="0" t="n">
        <f aca="false">IF(OR(AE439=4 , AE439=6),AH438+V439*AG438+AF438*T439,0)</f>
        <v>0</v>
      </c>
      <c r="AI439" s="0" t="n">
        <f aca="false">AF439+AG439*I439+AH439*J439</f>
        <v>495978.529256528</v>
      </c>
    </row>
    <row r="440" customFormat="false" ht="12.8" hidden="false" customHeight="false" outlineLevel="0" collapsed="false">
      <c r="A440" s="0" t="n">
        <v>438</v>
      </c>
      <c r="B440" s="0" t="n">
        <v>4082.99</v>
      </c>
      <c r="C440" s="0" t="n">
        <v>166517.9</v>
      </c>
      <c r="D440" s="0" t="n">
        <v>495.67</v>
      </c>
      <c r="E440" s="0" t="n">
        <v>3139.7</v>
      </c>
      <c r="F440" s="0" t="n">
        <v>1709250</v>
      </c>
      <c r="G440" s="0" t="n">
        <v>2081.03</v>
      </c>
      <c r="H440" s="0" t="n">
        <v>486146</v>
      </c>
      <c r="I440" s="0" t="n">
        <v>0.707</v>
      </c>
      <c r="J440" s="0" t="n">
        <v>1.588</v>
      </c>
      <c r="K440" s="0" t="n">
        <v>6.25</v>
      </c>
      <c r="L440" s="0" t="n">
        <v>7.75</v>
      </c>
      <c r="M440" s="0" t="n">
        <v>9</v>
      </c>
      <c r="N440" s="0" t="n">
        <v>2.85</v>
      </c>
      <c r="O440" s="0" t="n">
        <v>3.51</v>
      </c>
      <c r="P440" s="0" t="n">
        <v>2.55</v>
      </c>
      <c r="R440" s="0" t="n">
        <f aca="false">1/I440</f>
        <v>1.41442715700141</v>
      </c>
      <c r="S440" s="0" t="n">
        <f aca="false">I440</f>
        <v>0.707</v>
      </c>
      <c r="T440" s="0" t="n">
        <f aca="false">1/J440</f>
        <v>0.629722921914358</v>
      </c>
      <c r="U440" s="0" t="n">
        <f aca="false">J440</f>
        <v>1.588</v>
      </c>
      <c r="V440" s="0" t="n">
        <f aca="false">S440/U440</f>
        <v>0.445214105793451</v>
      </c>
      <c r="W440" s="0" t="n">
        <f aca="false">1/V440</f>
        <v>2.24611032531825</v>
      </c>
      <c r="X440" s="0" t="n">
        <f aca="false">R441-R440</f>
        <v>0.00160229641121656</v>
      </c>
      <c r="Y440" s="0" t="n">
        <f aca="false">S441-S440</f>
        <v>-0.000799999999999912</v>
      </c>
      <c r="Z440" s="0" t="n">
        <f aca="false">T441-T440</f>
        <v>-0.00918305222773019</v>
      </c>
      <c r="AA440" s="0" t="n">
        <f aca="false">U441-U440</f>
        <v>0.0234999999999999</v>
      </c>
      <c r="AB440" s="0" t="n">
        <f aca="false">V441-V440</f>
        <v>-0.00698884982075454</v>
      </c>
      <c r="AC440" s="0" t="n">
        <f aca="false">W441-W440</f>
        <v>0.0358211388562082</v>
      </c>
      <c r="AD440" s="0" t="str">
        <f aca="false">INDEX($R$1:$W$1,MATCH(MAX(X440:AC440),X440:AC440,0))</f>
        <v>pound_to_SG</v>
      </c>
      <c r="AE440" s="0" t="n">
        <f aca="false">MATCH(MAX(X440:AC440),X440:AC440,0)</f>
        <v>6</v>
      </c>
      <c r="AF440" s="0" t="n">
        <f aca="false">IF(OR(AE440=1 , AE440=3),AF439+AG439*S440+AH439*U440,0)</f>
        <v>0</v>
      </c>
      <c r="AG440" s="0" t="n">
        <f aca="false">IF(OR(AE440=2 , AE440=5),AG439+AF439*R440+AH439*W440,0)</f>
        <v>0</v>
      </c>
      <c r="AH440" s="0" t="n">
        <f aca="false">IF(OR(AE440=4 , AE440=6),AH439+V440*AG439+AF439*T440,0)</f>
        <v>312329.048650207</v>
      </c>
      <c r="AI440" s="0" t="n">
        <f aca="false">AF440+AG440*I440+AH440*J440</f>
        <v>495978.529256528</v>
      </c>
    </row>
    <row r="441" customFormat="false" ht="12.8" hidden="false" customHeight="false" outlineLevel="0" collapsed="false">
      <c r="A441" s="0" t="n">
        <v>439</v>
      </c>
      <c r="B441" s="0" t="n">
        <v>4160.8</v>
      </c>
      <c r="C441" s="0" t="n">
        <v>142650.2</v>
      </c>
      <c r="D441" s="0" t="n">
        <v>503.12</v>
      </c>
      <c r="E441" s="0" t="n">
        <v>3142.3</v>
      </c>
      <c r="F441" s="0" t="n">
        <v>1637953</v>
      </c>
      <c r="G441" s="0" t="n">
        <v>2122.41</v>
      </c>
      <c r="H441" s="0" t="n">
        <v>640331</v>
      </c>
      <c r="I441" s="0" t="n">
        <v>0.7062</v>
      </c>
      <c r="J441" s="0" t="n">
        <v>1.6115</v>
      </c>
      <c r="K441" s="0" t="n">
        <v>6.25</v>
      </c>
      <c r="L441" s="0" t="n">
        <v>7.75</v>
      </c>
      <c r="M441" s="0" t="n">
        <v>9</v>
      </c>
      <c r="N441" s="0" t="n">
        <v>2.85</v>
      </c>
      <c r="O441" s="0" t="n">
        <v>3.51</v>
      </c>
      <c r="P441" s="0" t="n">
        <v>2.55</v>
      </c>
      <c r="R441" s="0" t="n">
        <f aca="false">1/I441</f>
        <v>1.41602945341263</v>
      </c>
      <c r="S441" s="0" t="n">
        <f aca="false">I441</f>
        <v>0.7062</v>
      </c>
      <c r="T441" s="0" t="n">
        <f aca="false">1/J441</f>
        <v>0.620539869686627</v>
      </c>
      <c r="U441" s="0" t="n">
        <f aca="false">J441</f>
        <v>1.6115</v>
      </c>
      <c r="V441" s="0" t="n">
        <f aca="false">S441/U441</f>
        <v>0.438225255972696</v>
      </c>
      <c r="W441" s="0" t="n">
        <f aca="false">1/V441</f>
        <v>2.28193146417445</v>
      </c>
      <c r="X441" s="0" t="n">
        <f aca="false">R442-R441</f>
        <v>-0.00896599485064975</v>
      </c>
      <c r="Y441" s="0" t="n">
        <f aca="false">S442-S441</f>
        <v>0.00449999999999995</v>
      </c>
      <c r="Z441" s="0" t="n">
        <f aca="false">T442-T441</f>
        <v>0.00019259462125587</v>
      </c>
      <c r="AA441" s="0" t="n">
        <f aca="false">U442-U441</f>
        <v>-0.000499999999999945</v>
      </c>
      <c r="AB441" s="0" t="n">
        <f aca="false">V442-V441</f>
        <v>0.00292930641091638</v>
      </c>
      <c r="AC441" s="0" t="n">
        <f aca="false">W442-W441</f>
        <v>-0.0151522324311029</v>
      </c>
      <c r="AD441" s="0" t="str">
        <f aca="false">INDEX($R$1:$W$1,MATCH(MAX(X441:AC441),X441:AC441,0))</f>
        <v>SG_to_D</v>
      </c>
      <c r="AE441" s="0" t="n">
        <f aca="false">MATCH(MAX(X441:AC441),X441:AC441,0)</f>
        <v>2</v>
      </c>
      <c r="AF441" s="0" t="n">
        <f aca="false">IF(OR(AE441=1 , AE441=3),AF440+AG440*S441+AH440*U441,0)</f>
        <v>0</v>
      </c>
      <c r="AG441" s="0" t="n">
        <f aca="false">IF(OR(AE441=2 , AE441=5),AG440+AF440*R441+AH440*W441,0)</f>
        <v>712713.483290581</v>
      </c>
      <c r="AH441" s="0" t="n">
        <f aca="false">IF(OR(AE441=4 , AE441=6),AH440+V441*AG440+AF440*T441,0)</f>
        <v>0</v>
      </c>
      <c r="AI441" s="0" t="n">
        <f aca="false">AF441+AG441*I441+AH441*J441</f>
        <v>503318.261899808</v>
      </c>
    </row>
    <row r="442" customFormat="false" ht="12.8" hidden="false" customHeight="false" outlineLevel="0" collapsed="false">
      <c r="A442" s="0" t="n">
        <v>440</v>
      </c>
      <c r="B442" s="0" t="n">
        <v>4200.57</v>
      </c>
      <c r="C442" s="0" t="n">
        <v>151050.7</v>
      </c>
      <c r="D442" s="0" t="n">
        <v>505.57</v>
      </c>
      <c r="E442" s="0" t="n">
        <v>3190.2</v>
      </c>
      <c r="F442" s="0" t="n">
        <v>1705796</v>
      </c>
      <c r="G442" s="0" t="n">
        <v>2101.16</v>
      </c>
      <c r="H442" s="0" t="n">
        <v>609755</v>
      </c>
      <c r="I442" s="0" t="n">
        <v>0.7107</v>
      </c>
      <c r="J442" s="0" t="n">
        <v>1.611</v>
      </c>
      <c r="K442" s="0" t="n">
        <v>6.25</v>
      </c>
      <c r="L442" s="0" t="n">
        <v>7.75</v>
      </c>
      <c r="M442" s="0" t="n">
        <v>9</v>
      </c>
      <c r="N442" s="0" t="n">
        <v>3.05</v>
      </c>
      <c r="O442" s="0" t="n">
        <v>3.33</v>
      </c>
      <c r="P442" s="0" t="n">
        <v>2.33</v>
      </c>
      <c r="R442" s="0" t="n">
        <f aca="false">1/I442</f>
        <v>1.40706345856198</v>
      </c>
      <c r="S442" s="0" t="n">
        <f aca="false">I442</f>
        <v>0.7107</v>
      </c>
      <c r="T442" s="0" t="n">
        <f aca="false">1/J442</f>
        <v>0.620732464307883</v>
      </c>
      <c r="U442" s="0" t="n">
        <f aca="false">J442</f>
        <v>1.611</v>
      </c>
      <c r="V442" s="0" t="n">
        <f aca="false">S442/U442</f>
        <v>0.441154562383613</v>
      </c>
      <c r="W442" s="0" t="n">
        <f aca="false">1/V442</f>
        <v>2.26677923174335</v>
      </c>
      <c r="X442" s="0" t="n">
        <f aca="false">R443-R442</f>
        <v>-0.00669936389736847</v>
      </c>
      <c r="Y442" s="0" t="n">
        <f aca="false">S443-S442</f>
        <v>0.00340000000000007</v>
      </c>
      <c r="Z442" s="0" t="n">
        <f aca="false">T443-T442</f>
        <v>0.00681695520890357</v>
      </c>
      <c r="AA442" s="0" t="n">
        <f aca="false">U443-U442</f>
        <v>-0.0174999999999999</v>
      </c>
      <c r="AB442" s="0" t="n">
        <f aca="false">V443-V442</f>
        <v>0.00697847809332491</v>
      </c>
      <c r="AC442" s="0" t="n">
        <f aca="false">W443-W442</f>
        <v>-0.0352990468952914</v>
      </c>
      <c r="AD442" s="0" t="str">
        <f aca="false">INDEX($R$1:$W$1,MATCH(MAX(X442:AC442),X442:AC442,0))</f>
        <v>SG_to_pound</v>
      </c>
      <c r="AE442" s="0" t="n">
        <f aca="false">MATCH(MAX(X442:AC442),X442:AC442,0)</f>
        <v>5</v>
      </c>
      <c r="AF442" s="0" t="n">
        <f aca="false">IF(OR(AE442=1 , AE442=3),AF441+AG441*S442+AH441*U442,0)</f>
        <v>0</v>
      </c>
      <c r="AG442" s="0" t="n">
        <f aca="false">IF(OR(AE442=2 , AE442=5),AG441+AF441*R442+AH441*W442,0)</f>
        <v>712713.483290581</v>
      </c>
      <c r="AH442" s="0" t="n">
        <f aca="false">IF(OR(AE442=4 , AE442=6),AH441+V442*AG441+AF441*T442,0)</f>
        <v>0</v>
      </c>
      <c r="AI442" s="0" t="n">
        <f aca="false">AF442+AG442*I442+AH442*J442</f>
        <v>506525.472574616</v>
      </c>
    </row>
    <row r="443" customFormat="false" ht="12.8" hidden="false" customHeight="false" outlineLevel="0" collapsed="false">
      <c r="A443" s="0" t="n">
        <v>441</v>
      </c>
      <c r="B443" s="0" t="n">
        <v>4197.81</v>
      </c>
      <c r="C443" s="0" t="n">
        <v>127141.5</v>
      </c>
      <c r="D443" s="0" t="n">
        <v>507.17</v>
      </c>
      <c r="E443" s="0" t="n">
        <v>3209.8</v>
      </c>
      <c r="F443" s="0" t="n">
        <v>1352131</v>
      </c>
      <c r="G443" s="0" t="n">
        <v>2062.5</v>
      </c>
      <c r="H443" s="0" t="n">
        <v>589947</v>
      </c>
      <c r="I443" s="0" t="n">
        <v>0.7141</v>
      </c>
      <c r="J443" s="0" t="n">
        <v>1.5935</v>
      </c>
      <c r="K443" s="0" t="n">
        <v>6.25</v>
      </c>
      <c r="L443" s="0" t="n">
        <v>7.75</v>
      </c>
      <c r="M443" s="0" t="n">
        <v>9</v>
      </c>
      <c r="N443" s="0" t="n">
        <v>3.05</v>
      </c>
      <c r="O443" s="0" t="n">
        <v>3.33</v>
      </c>
      <c r="P443" s="0" t="n">
        <v>2.33</v>
      </c>
      <c r="R443" s="0" t="n">
        <f aca="false">1/I443</f>
        <v>1.40036409466461</v>
      </c>
      <c r="S443" s="0" t="n">
        <f aca="false">I443</f>
        <v>0.7141</v>
      </c>
      <c r="T443" s="0" t="n">
        <f aca="false">1/J443</f>
        <v>0.627549419516787</v>
      </c>
      <c r="U443" s="0" t="n">
        <f aca="false">J443</f>
        <v>1.5935</v>
      </c>
      <c r="V443" s="0" t="n">
        <f aca="false">S443/U443</f>
        <v>0.448133040476938</v>
      </c>
      <c r="W443" s="0" t="n">
        <f aca="false">1/V443</f>
        <v>2.23148018484806</v>
      </c>
      <c r="X443" s="0" t="n">
        <f aca="false">R444-R443</f>
        <v>-0.00546940921336425</v>
      </c>
      <c r="Y443" s="0" t="n">
        <f aca="false">S444-S443</f>
        <v>0.00279999999999991</v>
      </c>
      <c r="Z443" s="0" t="n">
        <f aca="false">T444-T443</f>
        <v>-0.00623845337823459</v>
      </c>
      <c r="AA443" s="0" t="n">
        <f aca="false">U444-U443</f>
        <v>0.016</v>
      </c>
      <c r="AB443" s="0" t="n">
        <f aca="false">V444-V443</f>
        <v>-0.00271520885220944</v>
      </c>
      <c r="AC443" s="0" t="n">
        <f aca="false">W444-W443</f>
        <v>0.0136028113857241</v>
      </c>
      <c r="AD443" s="0" t="str">
        <f aca="false">INDEX($R$1:$W$1,MATCH(MAX(X443:AC443),X443:AC443,0))</f>
        <v>pound_to_D</v>
      </c>
      <c r="AE443" s="0" t="n">
        <f aca="false">MATCH(MAX(X443:AC443),X443:AC443,0)</f>
        <v>4</v>
      </c>
      <c r="AF443" s="0" t="n">
        <f aca="false">IF(OR(AE443=1 , AE443=3),AF442+AG442*S443+AH442*U443,0)</f>
        <v>0</v>
      </c>
      <c r="AG443" s="0" t="n">
        <f aca="false">IF(OR(AE443=2 , AE443=5),AG442+AF442*R443+AH442*W443,0)</f>
        <v>0</v>
      </c>
      <c r="AH443" s="0" t="n">
        <f aca="false">IF(OR(AE443=4 , AE443=6),AH442+V443*AG442+AF442*T443,0)</f>
        <v>319390.460255917</v>
      </c>
      <c r="AI443" s="0" t="n">
        <f aca="false">AF443+AG443*I443+AH443*J443</f>
        <v>508948.698417804</v>
      </c>
    </row>
    <row r="444" customFormat="false" ht="12.8" hidden="false" customHeight="false" outlineLevel="0" collapsed="false">
      <c r="A444" s="0" t="n">
        <v>442</v>
      </c>
      <c r="B444" s="0" t="n">
        <v>4207.48</v>
      </c>
      <c r="C444" s="0" t="n">
        <v>118202.1</v>
      </c>
      <c r="D444" s="0" t="n">
        <v>504.92</v>
      </c>
      <c r="E444" s="0" t="n">
        <v>3170.1</v>
      </c>
      <c r="G444" s="0" t="n">
        <v>2035.67</v>
      </c>
      <c r="I444" s="0" t="n">
        <v>0.7169</v>
      </c>
      <c r="J444" s="0" t="n">
        <v>1.6095</v>
      </c>
      <c r="K444" s="0" t="n">
        <v>6.25</v>
      </c>
      <c r="L444" s="0" t="n">
        <v>7.75</v>
      </c>
      <c r="M444" s="0" t="n">
        <v>9</v>
      </c>
      <c r="N444" s="0" t="n">
        <v>3.05</v>
      </c>
      <c r="O444" s="0" t="n">
        <v>3.33</v>
      </c>
      <c r="P444" s="0" t="n">
        <v>2.33</v>
      </c>
      <c r="R444" s="0" t="n">
        <f aca="false">1/I444</f>
        <v>1.39489468545125</v>
      </c>
      <c r="S444" s="0" t="n">
        <f aca="false">I444</f>
        <v>0.7169</v>
      </c>
      <c r="T444" s="0" t="n">
        <f aca="false">1/J444</f>
        <v>0.621310966138552</v>
      </c>
      <c r="U444" s="0" t="n">
        <f aca="false">J444</f>
        <v>1.6095</v>
      </c>
      <c r="V444" s="0" t="n">
        <f aca="false">S444/U444</f>
        <v>0.445417831624728</v>
      </c>
      <c r="W444" s="0" t="n">
        <f aca="false">1/V444</f>
        <v>2.24508299623378</v>
      </c>
      <c r="X444" s="0" t="n">
        <f aca="false">R445-R444</f>
        <v>-0.000389037703375283</v>
      </c>
      <c r="Y444" s="0" t="n">
        <f aca="false">S445-S444</f>
        <v>0.000200000000000089</v>
      </c>
      <c r="Z444" s="0" t="n">
        <f aca="false">T445-T444</f>
        <v>-0.00280527588620194</v>
      </c>
      <c r="AA444" s="0" t="n">
        <f aca="false">U445-U444</f>
        <v>0.00729999999999986</v>
      </c>
      <c r="AB444" s="0" t="n">
        <f aca="false">V445-V444</f>
        <v>-0.00188740114476771</v>
      </c>
      <c r="AC444" s="0" t="n">
        <f aca="false">W445-W444</f>
        <v>0.00955373504497725</v>
      </c>
      <c r="AD444" s="0" t="str">
        <f aca="false">INDEX($R$1:$W$1,MATCH(MAX(X444:AC444),X444:AC444,0))</f>
        <v>pound_to_SG</v>
      </c>
      <c r="AE444" s="0" t="n">
        <f aca="false">MATCH(MAX(X444:AC444),X444:AC444,0)</f>
        <v>6</v>
      </c>
      <c r="AF444" s="0" t="n">
        <f aca="false">IF(OR(AE444=1 , AE444=3),AF443+AG443*S444+AH443*U444,0)</f>
        <v>0</v>
      </c>
      <c r="AG444" s="0" t="n">
        <f aca="false">IF(OR(AE444=2 , AE444=5),AG443+AF443*R444+AH443*W444,0)</f>
        <v>0</v>
      </c>
      <c r="AH444" s="0" t="n">
        <f aca="false">IF(OR(AE444=4 , AE444=6),AH443+V444*AG443+AF443*T444,0)</f>
        <v>319390.460255917</v>
      </c>
      <c r="AI444" s="0" t="n">
        <f aca="false">AF444+AG444*I444+AH444*J444</f>
        <v>514058.945781899</v>
      </c>
    </row>
    <row r="445" customFormat="false" ht="12.8" hidden="false" customHeight="false" outlineLevel="0" collapsed="false">
      <c r="A445" s="0" t="n">
        <v>443</v>
      </c>
      <c r="B445" s="0" t="n">
        <v>4299.83</v>
      </c>
      <c r="C445" s="0" t="n">
        <v>167385.9</v>
      </c>
      <c r="D445" s="0" t="n">
        <v>512.66</v>
      </c>
      <c r="E445" s="0" t="n">
        <v>3226.2</v>
      </c>
      <c r="F445" s="0" t="n">
        <v>1521473</v>
      </c>
      <c r="G445" s="0" t="n">
        <v>2063.63</v>
      </c>
      <c r="H445" s="0" t="n">
        <v>533537</v>
      </c>
      <c r="I445" s="0" t="n">
        <v>0.7171</v>
      </c>
      <c r="J445" s="0" t="n">
        <v>1.6168</v>
      </c>
      <c r="K445" s="0" t="n">
        <v>6.25</v>
      </c>
      <c r="L445" s="0" t="n">
        <v>7.75</v>
      </c>
      <c r="M445" s="0" t="n">
        <v>9</v>
      </c>
      <c r="N445" s="0" t="n">
        <v>3.05</v>
      </c>
      <c r="O445" s="0" t="n">
        <v>3.33</v>
      </c>
      <c r="P445" s="0" t="n">
        <v>2.33</v>
      </c>
      <c r="R445" s="0" t="n">
        <f aca="false">1/I445</f>
        <v>1.39450564774787</v>
      </c>
      <c r="S445" s="0" t="n">
        <f aca="false">I445</f>
        <v>0.7171</v>
      </c>
      <c r="T445" s="0" t="n">
        <f aca="false">1/J445</f>
        <v>0.61850569025235</v>
      </c>
      <c r="U445" s="0" t="n">
        <f aca="false">J445</f>
        <v>1.6168</v>
      </c>
      <c r="V445" s="0" t="n">
        <f aca="false">S445/U445</f>
        <v>0.44353043047996</v>
      </c>
      <c r="W445" s="0" t="n">
        <f aca="false">1/V445</f>
        <v>2.25463673127876</v>
      </c>
      <c r="X445" s="0" t="n">
        <f aca="false">R446-R445</f>
        <v>-0.0044583861409786</v>
      </c>
      <c r="Y445" s="0" t="n">
        <f aca="false">S446-S445</f>
        <v>0.00229999999999997</v>
      </c>
      <c r="Z445" s="0" t="n">
        <f aca="false">T446-T445</f>
        <v>0.000229614784154952</v>
      </c>
      <c r="AA445" s="0" t="n">
        <f aca="false">U446-U445</f>
        <v>-0.000599999999999934</v>
      </c>
      <c r="AB445" s="0" t="n">
        <f aca="false">V446-V445</f>
        <v>0.00158774796330152</v>
      </c>
      <c r="AC445" s="0" t="n">
        <f aca="false">W446-W445</f>
        <v>-0.00804234706969842</v>
      </c>
      <c r="AD445" s="0" t="str">
        <f aca="false">INDEX($R$1:$W$1,MATCH(MAX(X445:AC445),X445:AC445,0))</f>
        <v>SG_to_D</v>
      </c>
      <c r="AE445" s="0" t="n">
        <f aca="false">MATCH(MAX(X445:AC445),X445:AC445,0)</f>
        <v>2</v>
      </c>
      <c r="AF445" s="0" t="n">
        <f aca="false">IF(OR(AE445=1 , AE445=3),AF444+AG444*S445+AH444*U445,0)</f>
        <v>0</v>
      </c>
      <c r="AG445" s="0" t="n">
        <f aca="false">IF(OR(AE445=2 , AE445=5),AG444+AF444*R445+AH444*W445,0)</f>
        <v>720109.46331302</v>
      </c>
      <c r="AH445" s="0" t="n">
        <f aca="false">IF(OR(AE445=4 , AE445=6),AH444+V445*AG444+AF444*T445,0)</f>
        <v>0</v>
      </c>
      <c r="AI445" s="0" t="n">
        <f aca="false">AF445+AG445*I445+AH445*J445</f>
        <v>516390.496141767</v>
      </c>
    </row>
    <row r="446" customFormat="false" ht="12.8" hidden="false" customHeight="false" outlineLevel="0" collapsed="false">
      <c r="A446" s="0" t="n">
        <v>444</v>
      </c>
      <c r="B446" s="0" t="n">
        <v>4373.15</v>
      </c>
      <c r="C446" s="0" t="n">
        <v>141777.9</v>
      </c>
      <c r="D446" s="0" t="n">
        <v>520.48</v>
      </c>
      <c r="E446" s="0" t="n">
        <v>3262.6</v>
      </c>
      <c r="F446" s="0" t="n">
        <v>1418268</v>
      </c>
      <c r="G446" s="0" t="n">
        <v>2066.35</v>
      </c>
      <c r="I446" s="0" t="n">
        <v>0.7194</v>
      </c>
      <c r="J446" s="0" t="n">
        <v>1.6162</v>
      </c>
      <c r="K446" s="0" t="n">
        <v>6.25</v>
      </c>
      <c r="L446" s="0" t="n">
        <v>7.75</v>
      </c>
      <c r="M446" s="0" t="n">
        <v>9</v>
      </c>
      <c r="N446" s="0" t="n">
        <v>3.19</v>
      </c>
      <c r="O446" s="0" t="n">
        <v>3.39</v>
      </c>
      <c r="P446" s="0" t="n">
        <v>2.13</v>
      </c>
      <c r="R446" s="0" t="n">
        <f aca="false">1/I446</f>
        <v>1.39004726160689</v>
      </c>
      <c r="S446" s="0" t="n">
        <f aca="false">I446</f>
        <v>0.7194</v>
      </c>
      <c r="T446" s="0" t="n">
        <f aca="false">1/J446</f>
        <v>0.618735305036505</v>
      </c>
      <c r="U446" s="0" t="n">
        <f aca="false">J446</f>
        <v>1.6162</v>
      </c>
      <c r="V446" s="0" t="n">
        <f aca="false">S446/U446</f>
        <v>0.445118178443262</v>
      </c>
      <c r="W446" s="0" t="n">
        <f aca="false">1/V446</f>
        <v>2.24659438420906</v>
      </c>
      <c r="X446" s="0" t="n">
        <f aca="false">R447-R446</f>
        <v>0.00271039856023636</v>
      </c>
      <c r="Y446" s="0" t="n">
        <f aca="false">S447-S446</f>
        <v>-0.00140000000000007</v>
      </c>
      <c r="Z446" s="0" t="n">
        <f aca="false">T447-T446</f>
        <v>0.0129766343191485</v>
      </c>
      <c r="AA446" s="0" t="n">
        <f aca="false">U447-U446</f>
        <v>-0.0332000000000001</v>
      </c>
      <c r="AB446" s="0" t="n">
        <f aca="false">V447-V446</f>
        <v>0.00845099401409749</v>
      </c>
      <c r="AC446" s="0" t="n">
        <f aca="false">W447-W446</f>
        <v>-0.041859008164495</v>
      </c>
      <c r="AD446" s="0" t="str">
        <f aca="false">INDEX($R$1:$W$1,MATCH(MAX(X446:AC446),X446:AC446,0))</f>
        <v>D_to_pound</v>
      </c>
      <c r="AE446" s="0" t="n">
        <f aca="false">MATCH(MAX(X446:AC446),X446:AC446,0)</f>
        <v>3</v>
      </c>
      <c r="AF446" s="0" t="n">
        <f aca="false">IF(OR(AE446=1 , AE446=3),AF445+AG445*S446+AH445*U446,0)</f>
        <v>518046.747907387</v>
      </c>
      <c r="AG446" s="0" t="n">
        <f aca="false">IF(OR(AE446=2 , AE446=5),AG445+AF445*R446+AH445*W446,0)</f>
        <v>0</v>
      </c>
      <c r="AH446" s="0" t="n">
        <f aca="false">IF(OR(AE446=4 , AE446=6),AH445+V446*AG445+AF445*T446,0)</f>
        <v>0</v>
      </c>
      <c r="AI446" s="0" t="n">
        <f aca="false">AF446+AG446*I446+AH446*J446</f>
        <v>518046.747907387</v>
      </c>
    </row>
    <row r="447" customFormat="false" ht="12.8" hidden="false" customHeight="false" outlineLevel="0" collapsed="false">
      <c r="A447" s="0" t="n">
        <v>445</v>
      </c>
      <c r="B447" s="0" t="n">
        <v>4404.62</v>
      </c>
      <c r="C447" s="0" t="n">
        <v>167012.3</v>
      </c>
      <c r="D447" s="0" t="n">
        <v>524.36</v>
      </c>
      <c r="E447" s="0" t="n">
        <v>3290.1</v>
      </c>
      <c r="G447" s="0" t="n">
        <v>2091.9</v>
      </c>
      <c r="I447" s="0" t="n">
        <v>0.718</v>
      </c>
      <c r="J447" s="0" t="n">
        <v>1.583</v>
      </c>
      <c r="K447" s="0" t="n">
        <v>6.25</v>
      </c>
      <c r="L447" s="0" t="n">
        <v>7.75</v>
      </c>
      <c r="M447" s="0" t="n">
        <v>9</v>
      </c>
      <c r="N447" s="0" t="n">
        <v>3.19</v>
      </c>
      <c r="O447" s="0" t="n">
        <v>3.39</v>
      </c>
      <c r="P447" s="0" t="n">
        <v>2.13</v>
      </c>
      <c r="R447" s="0" t="n">
        <f aca="false">1/I447</f>
        <v>1.39275766016713</v>
      </c>
      <c r="S447" s="0" t="n">
        <f aca="false">I447</f>
        <v>0.718</v>
      </c>
      <c r="T447" s="0" t="n">
        <f aca="false">1/J447</f>
        <v>0.631711939355654</v>
      </c>
      <c r="U447" s="0" t="n">
        <f aca="false">J447</f>
        <v>1.583</v>
      </c>
      <c r="V447" s="0" t="n">
        <f aca="false">S447/U447</f>
        <v>0.453569172457359</v>
      </c>
      <c r="W447" s="0" t="n">
        <f aca="false">1/V447</f>
        <v>2.20473537604457</v>
      </c>
      <c r="X447" s="0" t="n">
        <f aca="false">R448-R447</f>
        <v>0.00721434039285773</v>
      </c>
      <c r="Y447" s="0" t="n">
        <f aca="false">S448-S447</f>
        <v>-0.00369999999999993</v>
      </c>
      <c r="Z447" s="0" t="n">
        <f aca="false">T448-T447</f>
        <v>0.0052307358035818</v>
      </c>
      <c r="AA447" s="0" t="n">
        <f aca="false">U448-U447</f>
        <v>-0.0129999999999999</v>
      </c>
      <c r="AB447" s="0" t="n">
        <f aca="false">V448-V447</f>
        <v>0.00139898040888259</v>
      </c>
      <c r="AC447" s="0" t="n">
        <f aca="false">W448-W447</f>
        <v>-0.00677933516538598</v>
      </c>
      <c r="AD447" s="0" t="str">
        <f aca="false">INDEX($R$1:$W$1,MATCH(MAX(X447:AC447),X447:AC447,0))</f>
        <v>D_to_SG</v>
      </c>
      <c r="AE447" s="0" t="n">
        <f aca="false">MATCH(MAX(X447:AC447),X447:AC447,0)</f>
        <v>1</v>
      </c>
      <c r="AF447" s="0" t="n">
        <f aca="false">IF(OR(AE447=1 , AE447=3),AF446+AG446*S447+AH446*U447,0)</f>
        <v>518046.747907387</v>
      </c>
      <c r="AG447" s="0" t="n">
        <f aca="false">IF(OR(AE447=2 , AE447=5),AG446+AF446*R447+AH446*W447,0)</f>
        <v>0</v>
      </c>
      <c r="AH447" s="0" t="n">
        <f aca="false">IF(OR(AE447=4 , AE447=6),AH446+V447*AG446+AF446*T447,0)</f>
        <v>0</v>
      </c>
      <c r="AI447" s="0" t="n">
        <f aca="false">AF447+AG447*I447+AH447*J447</f>
        <v>518046.747907387</v>
      </c>
    </row>
    <row r="448" customFormat="false" ht="12.8" hidden="false" customHeight="false" outlineLevel="0" collapsed="false">
      <c r="A448" s="0" t="n">
        <v>446</v>
      </c>
      <c r="B448" s="0" t="n">
        <v>4422.6</v>
      </c>
      <c r="C448" s="0" t="n">
        <v>165323.2</v>
      </c>
      <c r="D448" s="0" t="n">
        <v>527.07</v>
      </c>
      <c r="E448" s="0" t="n">
        <v>3297.4</v>
      </c>
      <c r="F448" s="0" t="n">
        <v>1405360</v>
      </c>
      <c r="G448" s="0" t="n">
        <v>2160.29</v>
      </c>
      <c r="I448" s="0" t="n">
        <v>0.7143</v>
      </c>
      <c r="J448" s="0" t="n">
        <v>1.57</v>
      </c>
      <c r="K448" s="0" t="n">
        <v>6.25</v>
      </c>
      <c r="L448" s="0" t="n">
        <v>7.75</v>
      </c>
      <c r="M448" s="0" t="n">
        <v>9</v>
      </c>
      <c r="N448" s="0" t="n">
        <v>3.19</v>
      </c>
      <c r="O448" s="0" t="n">
        <v>3.39</v>
      </c>
      <c r="P448" s="0" t="n">
        <v>2.13</v>
      </c>
      <c r="R448" s="0" t="n">
        <f aca="false">1/I448</f>
        <v>1.39997200055999</v>
      </c>
      <c r="S448" s="0" t="n">
        <f aca="false">I448</f>
        <v>0.7143</v>
      </c>
      <c r="T448" s="0" t="n">
        <f aca="false">1/J448</f>
        <v>0.636942675159236</v>
      </c>
      <c r="U448" s="0" t="n">
        <f aca="false">J448</f>
        <v>1.57</v>
      </c>
      <c r="V448" s="0" t="n">
        <f aca="false">S448/U448</f>
        <v>0.454968152866242</v>
      </c>
      <c r="W448" s="0" t="n">
        <f aca="false">1/V448</f>
        <v>2.19795604087918</v>
      </c>
      <c r="X448" s="0" t="n">
        <f aca="false">R449-R448</f>
        <v>-0.00643799833033443</v>
      </c>
      <c r="Y448" s="0" t="n">
        <f aca="false">S449-S448</f>
        <v>0.00329999999999997</v>
      </c>
      <c r="Z448" s="0" t="n">
        <f aca="false">T449-T448</f>
        <v>-0.00153792233168448</v>
      </c>
      <c r="AA448" s="0" t="n">
        <f aca="false">U449-U448</f>
        <v>0.0037999999999998</v>
      </c>
      <c r="AB448" s="0" t="n">
        <f aca="false">V449-V448</f>
        <v>0.000998297762808742</v>
      </c>
      <c r="AC448" s="0" t="n">
        <f aca="false">W449-W448</f>
        <v>-0.00481222817015237</v>
      </c>
      <c r="AD448" s="0" t="str">
        <f aca="false">INDEX($R$1:$W$1,MATCH(MAX(X448:AC448),X448:AC448,0))</f>
        <v>pound_to_D</v>
      </c>
      <c r="AE448" s="0" t="n">
        <f aca="false">MATCH(MAX(X448:AC448),X448:AC448,0)</f>
        <v>4</v>
      </c>
      <c r="AF448" s="0" t="n">
        <f aca="false">IF(OR(AE448=1 , AE448=3),AF447+AG447*S448+AH447*U448,0)</f>
        <v>0</v>
      </c>
      <c r="AG448" s="0" t="n">
        <f aca="false">IF(OR(AE448=2 , AE448=5),AG447+AF447*R448+AH447*W448,0)</f>
        <v>0</v>
      </c>
      <c r="AH448" s="0" t="n">
        <f aca="false">IF(OR(AE448=4 , AE448=6),AH447+V448*AG447+AF447*T448,0)</f>
        <v>329966.081469673</v>
      </c>
      <c r="AI448" s="0" t="n">
        <f aca="false">AF448+AG448*I448+AH448*J448</f>
        <v>518046.747907387</v>
      </c>
    </row>
    <row r="449" customFormat="false" ht="12.8" hidden="false" customHeight="false" outlineLevel="0" collapsed="false">
      <c r="A449" s="0" t="n">
        <v>447</v>
      </c>
      <c r="B449" s="0" t="n">
        <v>4438.16</v>
      </c>
      <c r="C449" s="0" t="n">
        <v>164995</v>
      </c>
      <c r="D449" s="0" t="n">
        <v>528.61</v>
      </c>
      <c r="E449" s="0" t="n">
        <v>3327.3</v>
      </c>
      <c r="F449" s="0" t="n">
        <v>1324777</v>
      </c>
      <c r="G449" s="0" t="n">
        <v>2172.69</v>
      </c>
      <c r="H449" s="0" t="n">
        <v>765170</v>
      </c>
      <c r="I449" s="0" t="n">
        <v>0.7176</v>
      </c>
      <c r="J449" s="0" t="n">
        <v>1.5738</v>
      </c>
      <c r="K449" s="0" t="n">
        <v>6.25</v>
      </c>
      <c r="L449" s="0" t="n">
        <v>7.75</v>
      </c>
      <c r="M449" s="0" t="n">
        <v>9</v>
      </c>
      <c r="N449" s="0" t="n">
        <v>3.19</v>
      </c>
      <c r="O449" s="0" t="n">
        <v>3.39</v>
      </c>
      <c r="P449" s="0" t="n">
        <v>2.13</v>
      </c>
      <c r="R449" s="0" t="n">
        <f aca="false">1/I449</f>
        <v>1.39353400222965</v>
      </c>
      <c r="S449" s="0" t="n">
        <f aca="false">I449</f>
        <v>0.7176</v>
      </c>
      <c r="T449" s="0" t="n">
        <f aca="false">1/J449</f>
        <v>0.635404752827551</v>
      </c>
      <c r="U449" s="0" t="n">
        <f aca="false">J449</f>
        <v>1.5738</v>
      </c>
      <c r="V449" s="0" t="n">
        <f aca="false">S449/U449</f>
        <v>0.455966450629051</v>
      </c>
      <c r="W449" s="0" t="n">
        <f aca="false">1/V449</f>
        <v>2.19314381270903</v>
      </c>
      <c r="X449" s="0" t="n">
        <f aca="false">R450-R449</f>
        <v>-0.00251995298775687</v>
      </c>
      <c r="Y449" s="0" t="n">
        <f aca="false">S450-S449</f>
        <v>0.00129999999999997</v>
      </c>
      <c r="Z449" s="0" t="n">
        <f aca="false">T450-T449</f>
        <v>-0.00568183091319352</v>
      </c>
      <c r="AA449" s="0" t="n">
        <f aca="false">U450-U449</f>
        <v>0.0142000000000002</v>
      </c>
      <c r="AB449" s="0" t="n">
        <f aca="false">V450-V449</f>
        <v>-0.00325864206481907</v>
      </c>
      <c r="AC449" s="0" t="n">
        <f aca="false">W450-W449</f>
        <v>0.0157864974871034</v>
      </c>
      <c r="AD449" s="0" t="str">
        <f aca="false">INDEX($R$1:$W$1,MATCH(MAX(X449:AC449),X449:AC449,0))</f>
        <v>pound_to_SG</v>
      </c>
      <c r="AE449" s="0" t="n">
        <f aca="false">MATCH(MAX(X449:AC449),X449:AC449,0)</f>
        <v>6</v>
      </c>
      <c r="AF449" s="0" t="n">
        <f aca="false">IF(OR(AE449=1 , AE449=3),AF448+AG448*S449+AH448*U449,0)</f>
        <v>0</v>
      </c>
      <c r="AG449" s="0" t="n">
        <f aca="false">IF(OR(AE449=2 , AE449=5),AG448+AF448*R449+AH448*W449,0)</f>
        <v>0</v>
      </c>
      <c r="AH449" s="0" t="n">
        <f aca="false">IF(OR(AE449=4 , AE449=6),AH448+V449*AG448+AF448*T449,0)</f>
        <v>329966.081469673</v>
      </c>
      <c r="AI449" s="0" t="n">
        <f aca="false">AF449+AG449*I449+AH449*J449</f>
        <v>519300.619016971</v>
      </c>
    </row>
    <row r="450" customFormat="false" ht="12.8" hidden="false" customHeight="false" outlineLevel="0" collapsed="false">
      <c r="A450" s="0" t="n">
        <v>448</v>
      </c>
      <c r="B450" s="0" t="n">
        <v>4465.14</v>
      </c>
      <c r="C450" s="0" t="n">
        <v>105619.8</v>
      </c>
      <c r="D450" s="0" t="n">
        <v>533.4</v>
      </c>
      <c r="E450" s="0" t="n">
        <v>3319.4</v>
      </c>
      <c r="G450" s="0" t="n">
        <v>2178.36</v>
      </c>
      <c r="H450" s="0" t="n">
        <v>557952</v>
      </c>
      <c r="I450" s="0" t="n">
        <v>0.7189</v>
      </c>
      <c r="J450" s="0" t="n">
        <v>1.588</v>
      </c>
      <c r="K450" s="0" t="n">
        <v>6.25</v>
      </c>
      <c r="L450" s="0" t="n">
        <v>7.75</v>
      </c>
      <c r="M450" s="0" t="n">
        <v>9</v>
      </c>
      <c r="N450" s="0" t="n">
        <v>3.19</v>
      </c>
      <c r="O450" s="0" t="n">
        <v>3.39</v>
      </c>
      <c r="P450" s="0" t="n">
        <v>2.13</v>
      </c>
      <c r="R450" s="0" t="n">
        <f aca="false">1/I450</f>
        <v>1.3910140492419</v>
      </c>
      <c r="S450" s="0" t="n">
        <f aca="false">I450</f>
        <v>0.7189</v>
      </c>
      <c r="T450" s="0" t="n">
        <f aca="false">1/J450</f>
        <v>0.629722921914358</v>
      </c>
      <c r="U450" s="0" t="n">
        <f aca="false">J450</f>
        <v>1.588</v>
      </c>
      <c r="V450" s="0" t="n">
        <f aca="false">S450/U450</f>
        <v>0.452707808564232</v>
      </c>
      <c r="W450" s="0" t="n">
        <f aca="false">1/V450</f>
        <v>2.20893031019613</v>
      </c>
      <c r="X450" s="0" t="n">
        <f aca="false">R451-R450</f>
        <v>0.000193518927273484</v>
      </c>
      <c r="Y450" s="0" t="n">
        <f aca="false">S451-S450</f>
        <v>-9.9999999999989E-005</v>
      </c>
      <c r="Z450" s="0" t="n">
        <f aca="false">T451-T450</f>
        <v>-0.000792104304294661</v>
      </c>
      <c r="AA450" s="0" t="n">
        <f aca="false">U451-U450</f>
        <v>0.00199999999999978</v>
      </c>
      <c r="AB450" s="0" t="n">
        <f aca="false">V451-V450</f>
        <v>-0.000632336866118466</v>
      </c>
      <c r="AC450" s="0" t="n">
        <f aca="false">W451-W450</f>
        <v>0.00308972319284839</v>
      </c>
      <c r="AD450" s="0" t="str">
        <f aca="false">INDEX($R$1:$W$1,MATCH(MAX(X450:AC450),X450:AC450,0))</f>
        <v>pound_to_SG</v>
      </c>
      <c r="AE450" s="0" t="n">
        <f aca="false">MATCH(MAX(X450:AC450),X450:AC450,0)</f>
        <v>6</v>
      </c>
      <c r="AF450" s="0" t="n">
        <f aca="false">IF(OR(AE450=1 , AE450=3),AF449+AG449*S450+AH449*U450,0)</f>
        <v>0</v>
      </c>
      <c r="AG450" s="0" t="n">
        <f aca="false">IF(OR(AE450=2 , AE450=5),AG449+AF449*R450+AH449*W450,0)</f>
        <v>0</v>
      </c>
      <c r="AH450" s="0" t="n">
        <f aca="false">IF(OR(AE450=4 , AE450=6),AH449+V450*AG449+AF449*T450,0)</f>
        <v>329966.081469673</v>
      </c>
      <c r="AI450" s="0" t="n">
        <f aca="false">AF450+AG450*I450+AH450*J450</f>
        <v>523986.137373841</v>
      </c>
    </row>
    <row r="451" customFormat="false" ht="12.8" hidden="false" customHeight="false" outlineLevel="0" collapsed="false">
      <c r="A451" s="0" t="n">
        <v>449</v>
      </c>
      <c r="B451" s="0" t="n">
        <v>4462.03</v>
      </c>
      <c r="C451" s="0" t="n">
        <v>159340.5</v>
      </c>
      <c r="D451" s="0" t="n">
        <v>533.13</v>
      </c>
      <c r="E451" s="0" t="n">
        <v>3370.8</v>
      </c>
      <c r="F451" s="0" t="n">
        <v>1417479</v>
      </c>
      <c r="G451" s="0" t="n">
        <v>2179.11</v>
      </c>
      <c r="H451" s="0" t="n">
        <v>594922</v>
      </c>
      <c r="I451" s="0" t="n">
        <v>0.7188</v>
      </c>
      <c r="J451" s="0" t="n">
        <v>1.59</v>
      </c>
      <c r="K451" s="0" t="n">
        <v>6</v>
      </c>
      <c r="L451" s="0" t="n">
        <v>7.75</v>
      </c>
      <c r="M451" s="0" t="n">
        <v>9</v>
      </c>
      <c r="N451" s="0" t="n">
        <v>3.04</v>
      </c>
      <c r="O451" s="0" t="n">
        <v>3.52</v>
      </c>
      <c r="P451" s="0" t="n">
        <v>1.83</v>
      </c>
      <c r="R451" s="0" t="n">
        <f aca="false">1/I451</f>
        <v>1.39120756816917</v>
      </c>
      <c r="S451" s="0" t="n">
        <f aca="false">I451</f>
        <v>0.7188</v>
      </c>
      <c r="T451" s="0" t="n">
        <f aca="false">1/J451</f>
        <v>0.628930817610063</v>
      </c>
      <c r="U451" s="0" t="n">
        <f aca="false">J451</f>
        <v>1.59</v>
      </c>
      <c r="V451" s="0" t="n">
        <f aca="false">S451/U451</f>
        <v>0.452075471698113</v>
      </c>
      <c r="W451" s="0" t="n">
        <f aca="false">1/V451</f>
        <v>2.21202003338898</v>
      </c>
      <c r="X451" s="0" t="n">
        <f aca="false">R452-R451</f>
        <v>0.00329807957870232</v>
      </c>
      <c r="Y451" s="0" t="n">
        <f aca="false">S452-S451</f>
        <v>-0.00169999999999992</v>
      </c>
      <c r="Z451" s="0" t="n">
        <f aca="false">T452-T451</f>
        <v>-0.00839094792343553</v>
      </c>
      <c r="AA451" s="0" t="n">
        <f aca="false">U452-U451</f>
        <v>0.0215000000000001</v>
      </c>
      <c r="AB451" s="0" t="n">
        <f aca="false">V452-V451</f>
        <v>-0.00708633114583268</v>
      </c>
      <c r="AC451" s="0" t="n">
        <f aca="false">W452-W451</f>
        <v>0.0352258179567158</v>
      </c>
      <c r="AD451" s="0" t="str">
        <f aca="false">INDEX($R$1:$W$1,MATCH(MAX(X451:AC451),X451:AC451,0))</f>
        <v>pound_to_SG</v>
      </c>
      <c r="AE451" s="0" t="n">
        <f aca="false">MATCH(MAX(X451:AC451),X451:AC451,0)</f>
        <v>6</v>
      </c>
      <c r="AF451" s="0" t="n">
        <f aca="false">IF(OR(AE451=1 , AE451=3),AF450+AG450*S451+AH450*U451,0)</f>
        <v>0</v>
      </c>
      <c r="AG451" s="0" t="n">
        <f aca="false">IF(OR(AE451=2 , AE451=5),AG450+AF450*R451+AH450*W451,0)</f>
        <v>0</v>
      </c>
      <c r="AH451" s="0" t="n">
        <f aca="false">IF(OR(AE451=4 , AE451=6),AH450+V451*AG450+AF450*T451,0)</f>
        <v>329966.081469673</v>
      </c>
      <c r="AI451" s="0" t="n">
        <f aca="false">AF451+AG451*I451+AH451*J451</f>
        <v>524646.06953678</v>
      </c>
    </row>
    <row r="452" customFormat="false" ht="12.8" hidden="false" customHeight="false" outlineLevel="0" collapsed="false">
      <c r="A452" s="0" t="n">
        <v>450</v>
      </c>
      <c r="B452" s="0" t="n">
        <v>4491.08</v>
      </c>
      <c r="C452" s="0" t="n">
        <v>127799.3</v>
      </c>
      <c r="D452" s="0" t="n">
        <v>536.47</v>
      </c>
      <c r="E452" s="0" t="n">
        <v>3339.8</v>
      </c>
      <c r="F452" s="0" t="n">
        <v>1236214</v>
      </c>
      <c r="G452" s="0" t="n">
        <v>2138.23</v>
      </c>
      <c r="H452" s="0" t="n">
        <v>380672</v>
      </c>
      <c r="I452" s="0" t="n">
        <v>0.7171</v>
      </c>
      <c r="J452" s="0" t="n">
        <v>1.6115</v>
      </c>
      <c r="K452" s="0" t="n">
        <v>6</v>
      </c>
      <c r="L452" s="0" t="n">
        <v>7.75</v>
      </c>
      <c r="M452" s="0" t="n">
        <v>9</v>
      </c>
      <c r="N452" s="0" t="n">
        <v>3.04</v>
      </c>
      <c r="O452" s="0" t="n">
        <v>3.52</v>
      </c>
      <c r="P452" s="0" t="n">
        <v>1.83</v>
      </c>
      <c r="R452" s="0" t="n">
        <f aca="false">1/I452</f>
        <v>1.39450564774787</v>
      </c>
      <c r="S452" s="0" t="n">
        <f aca="false">I452</f>
        <v>0.7171</v>
      </c>
      <c r="T452" s="0" t="n">
        <f aca="false">1/J452</f>
        <v>0.620539869686627</v>
      </c>
      <c r="U452" s="0" t="n">
        <f aca="false">J452</f>
        <v>1.6115</v>
      </c>
      <c r="V452" s="0" t="n">
        <f aca="false">S452/U452</f>
        <v>0.444989140552281</v>
      </c>
      <c r="W452" s="0" t="n">
        <f aca="false">1/V452</f>
        <v>2.2472458513457</v>
      </c>
      <c r="X452" s="0" t="n">
        <f aca="false">R453-R452</f>
        <v>0.00448707748995547</v>
      </c>
      <c r="Y452" s="0" t="n">
        <f aca="false">S453-S452</f>
        <v>-0.00230000000000008</v>
      </c>
      <c r="Z452" s="0" t="n">
        <f aca="false">T453-T452</f>
        <v>0.000771096451924858</v>
      </c>
      <c r="AA452" s="0" t="n">
        <f aca="false">U453-U452</f>
        <v>-0.00199999999999978</v>
      </c>
      <c r="AB452" s="0" t="n">
        <f aca="false">V453-V452</f>
        <v>-0.000876061956443408</v>
      </c>
      <c r="AC452" s="0" t="n">
        <f aca="false">W453-W452</f>
        <v>0.00443293992458838</v>
      </c>
      <c r="AD452" s="0" t="str">
        <f aca="false">INDEX($R$1:$W$1,MATCH(MAX(X452:AC452),X452:AC452,0))</f>
        <v>D_to_SG</v>
      </c>
      <c r="AE452" s="0" t="n">
        <f aca="false">MATCH(MAX(X452:AC452),X452:AC452,0)</f>
        <v>1</v>
      </c>
      <c r="AF452" s="0" t="n">
        <f aca="false">IF(OR(AE452=1 , AE452=3),AF451+AG451*S452+AH451*U452,0)</f>
        <v>531740.340288378</v>
      </c>
      <c r="AG452" s="0" t="n">
        <f aca="false">IF(OR(AE452=2 , AE452=5),AG451+AF451*R452+AH451*W452,0)</f>
        <v>0</v>
      </c>
      <c r="AH452" s="0" t="n">
        <f aca="false">IF(OR(AE452=4 , AE452=6),AH451+V452*AG451+AF451*T452,0)</f>
        <v>0</v>
      </c>
      <c r="AI452" s="0" t="n">
        <f aca="false">AF452+AG452*I452+AH452*J452</f>
        <v>531740.340288378</v>
      </c>
    </row>
    <row r="453" customFormat="false" ht="12.8" hidden="false" customHeight="false" outlineLevel="0" collapsed="false">
      <c r="A453" s="0" t="n">
        <v>451</v>
      </c>
      <c r="B453" s="0" t="n">
        <v>4547.1</v>
      </c>
      <c r="C453" s="0" t="n">
        <v>155285.3</v>
      </c>
      <c r="D453" s="0" t="n">
        <v>543.98</v>
      </c>
      <c r="E453" s="0" t="n">
        <v>3378.3</v>
      </c>
      <c r="F453" s="0" t="n">
        <v>1451868</v>
      </c>
      <c r="G453" s="0" t="n">
        <v>2120.54</v>
      </c>
      <c r="H453" s="0" t="n">
        <v>506117</v>
      </c>
      <c r="I453" s="0" t="n">
        <v>0.7148</v>
      </c>
      <c r="J453" s="0" t="n">
        <v>1.6095</v>
      </c>
      <c r="K453" s="0" t="n">
        <v>6</v>
      </c>
      <c r="L453" s="0" t="n">
        <v>7.75</v>
      </c>
      <c r="M453" s="0" t="n">
        <v>9</v>
      </c>
      <c r="N453" s="0" t="n">
        <v>3.04</v>
      </c>
      <c r="O453" s="0" t="n">
        <v>3.52</v>
      </c>
      <c r="P453" s="0" t="n">
        <v>1.83</v>
      </c>
      <c r="R453" s="0" t="n">
        <f aca="false">1/I453</f>
        <v>1.39899272523783</v>
      </c>
      <c r="S453" s="0" t="n">
        <f aca="false">I453</f>
        <v>0.7148</v>
      </c>
      <c r="T453" s="0" t="n">
        <f aca="false">1/J453</f>
        <v>0.621310966138552</v>
      </c>
      <c r="U453" s="0" t="n">
        <f aca="false">J453</f>
        <v>1.6095</v>
      </c>
      <c r="V453" s="0" t="n">
        <f aca="false">S453/U453</f>
        <v>0.444113078595837</v>
      </c>
      <c r="W453" s="0" t="n">
        <f aca="false">1/V453</f>
        <v>2.25167879127029</v>
      </c>
      <c r="X453" s="0" t="n">
        <f aca="false">R454-R453</f>
        <v>0.00451604669199579</v>
      </c>
      <c r="Y453" s="0" t="n">
        <f aca="false">S454-S453</f>
        <v>-0.00229999999999997</v>
      </c>
      <c r="Z453" s="0" t="n">
        <f aca="false">T454-T453</f>
        <v>0.0132068003589096</v>
      </c>
      <c r="AA453" s="0" t="n">
        <f aca="false">U454-U453</f>
        <v>-0.0335000000000001</v>
      </c>
      <c r="AB453" s="0" t="n">
        <f aca="false">V454-V453</f>
        <v>0.00798083003360445</v>
      </c>
      <c r="AC453" s="0" t="n">
        <f aca="false">W454-W453</f>
        <v>-0.0397489667088822</v>
      </c>
      <c r="AD453" s="0" t="str">
        <f aca="false">INDEX($R$1:$W$1,MATCH(MAX(X453:AC453),X453:AC453,0))</f>
        <v>D_to_pound</v>
      </c>
      <c r="AE453" s="0" t="n">
        <f aca="false">MATCH(MAX(X453:AC453),X453:AC453,0)</f>
        <v>3</v>
      </c>
      <c r="AF453" s="0" t="n">
        <f aca="false">IF(OR(AE453=1 , AE453=3),AF452+AG452*S453+AH452*U453,0)</f>
        <v>531740.340288378</v>
      </c>
      <c r="AG453" s="0" t="n">
        <f aca="false">IF(OR(AE453=2 , AE453=5),AG452+AF452*R453+AH452*W453,0)</f>
        <v>0</v>
      </c>
      <c r="AH453" s="0" t="n">
        <f aca="false">IF(OR(AE453=4 , AE453=6),AH452+V453*AG452+AF452*T453,0)</f>
        <v>0</v>
      </c>
      <c r="AI453" s="0" t="n">
        <f aca="false">AF453+AG453*I453+AH453*J453</f>
        <v>531740.340288378</v>
      </c>
    </row>
    <row r="454" customFormat="false" ht="12.8" hidden="false" customHeight="false" outlineLevel="0" collapsed="false">
      <c r="A454" s="0" t="n">
        <v>452</v>
      </c>
      <c r="B454" s="0" t="n">
        <v>4556.79</v>
      </c>
      <c r="C454" s="0" t="n">
        <v>142297.3</v>
      </c>
      <c r="D454" s="0" t="n">
        <v>544.73</v>
      </c>
      <c r="E454" s="0" t="n">
        <v>3282.7</v>
      </c>
      <c r="F454" s="0" t="n">
        <v>1613622</v>
      </c>
      <c r="G454" s="0" t="n">
        <v>2088.51</v>
      </c>
      <c r="H454" s="0" t="n">
        <v>515544</v>
      </c>
      <c r="I454" s="0" t="n">
        <v>0.7125</v>
      </c>
      <c r="J454" s="0" t="n">
        <v>1.576</v>
      </c>
      <c r="K454" s="0" t="n">
        <v>6</v>
      </c>
      <c r="L454" s="0" t="n">
        <v>7.75</v>
      </c>
      <c r="M454" s="0" t="n">
        <v>9</v>
      </c>
      <c r="N454" s="0" t="n">
        <v>3.04</v>
      </c>
      <c r="O454" s="0" t="n">
        <v>3.52</v>
      </c>
      <c r="P454" s="0" t="n">
        <v>1.83</v>
      </c>
      <c r="R454" s="0" t="n">
        <f aca="false">1/I454</f>
        <v>1.40350877192982</v>
      </c>
      <c r="S454" s="0" t="n">
        <f aca="false">I454</f>
        <v>0.7125</v>
      </c>
      <c r="T454" s="0" t="n">
        <f aca="false">1/J454</f>
        <v>0.634517766497462</v>
      </c>
      <c r="U454" s="0" t="n">
        <f aca="false">J454</f>
        <v>1.576</v>
      </c>
      <c r="V454" s="0" t="n">
        <f aca="false">S454/U454</f>
        <v>0.452093908629442</v>
      </c>
      <c r="W454" s="0" t="n">
        <f aca="false">1/V454</f>
        <v>2.2119298245614</v>
      </c>
      <c r="X454" s="0" t="n">
        <f aca="false">R455-R454</f>
        <v>-0.00666563741383053</v>
      </c>
      <c r="Y454" s="0" t="n">
        <f aca="false">S455-S454</f>
        <v>0.00339999999999996</v>
      </c>
      <c r="Z454" s="0" t="n">
        <f aca="false">T455-T454</f>
        <v>-0.00810834529976712</v>
      </c>
      <c r="AA454" s="0" t="n">
        <f aca="false">U455-U454</f>
        <v>0.0204</v>
      </c>
      <c r="AB454" s="0" t="n">
        <f aca="false">V455-V454</f>
        <v>-0.00364740399401192</v>
      </c>
      <c r="AC454" s="0" t="n">
        <f aca="false">W455-W454</f>
        <v>0.0179905553799293</v>
      </c>
      <c r="AD454" s="0" t="str">
        <f aca="false">INDEX($R$1:$W$1,MATCH(MAX(X454:AC454),X454:AC454,0))</f>
        <v>pound_to_D</v>
      </c>
      <c r="AE454" s="0" t="n">
        <f aca="false">MATCH(MAX(X454:AC454),X454:AC454,0)</f>
        <v>4</v>
      </c>
      <c r="AF454" s="0" t="n">
        <f aca="false">IF(OR(AE454=1 , AE454=3),AF453+AG453*S454+AH453*U454,0)</f>
        <v>0</v>
      </c>
      <c r="AG454" s="0" t="n">
        <f aca="false">IF(OR(AE454=2 , AE454=5),AG453+AF453*R454+AH453*W454,0)</f>
        <v>0</v>
      </c>
      <c r="AH454" s="0" t="n">
        <f aca="false">IF(OR(AE454=4 , AE454=6),AH453+V454*AG453+AF453*T454,0)</f>
        <v>337398.693076382</v>
      </c>
      <c r="AI454" s="0" t="n">
        <f aca="false">AF454+AG454*I454+AH454*J454</f>
        <v>531740.340288378</v>
      </c>
    </row>
    <row r="455" customFormat="false" ht="12.8" hidden="false" customHeight="false" outlineLevel="0" collapsed="false">
      <c r="A455" s="0" t="n">
        <v>453</v>
      </c>
      <c r="B455" s="0" t="n">
        <v>4615.23</v>
      </c>
      <c r="C455" s="0" t="n">
        <v>93566.4</v>
      </c>
      <c r="D455" s="0" t="n">
        <v>547.26</v>
      </c>
      <c r="E455" s="0" t="n">
        <v>3394.9</v>
      </c>
      <c r="F455" s="0" t="n">
        <v>1294489</v>
      </c>
      <c r="G455" s="0" t="n">
        <v>2128.25</v>
      </c>
      <c r="H455" s="0" t="n">
        <v>686145</v>
      </c>
      <c r="I455" s="0" t="n">
        <v>0.7159</v>
      </c>
      <c r="J455" s="0" t="n">
        <v>1.5964</v>
      </c>
      <c r="K455" s="0" t="n">
        <v>6</v>
      </c>
      <c r="L455" s="0" t="n">
        <v>7.75</v>
      </c>
      <c r="M455" s="0" t="n">
        <v>9</v>
      </c>
      <c r="N455" s="0" t="n">
        <v>2.76</v>
      </c>
      <c r="O455" s="0" t="n">
        <v>3.54</v>
      </c>
      <c r="P455" s="0" t="n">
        <v>1.44</v>
      </c>
      <c r="R455" s="0" t="n">
        <f aca="false">1/I455</f>
        <v>1.39684313451599</v>
      </c>
      <c r="S455" s="0" t="n">
        <f aca="false">I455</f>
        <v>0.7159</v>
      </c>
      <c r="T455" s="0" t="n">
        <f aca="false">1/J455</f>
        <v>0.626409421197695</v>
      </c>
      <c r="U455" s="0" t="n">
        <f aca="false">J455</f>
        <v>1.5964</v>
      </c>
      <c r="V455" s="0" t="n">
        <f aca="false">S455/U455</f>
        <v>0.44844650463543</v>
      </c>
      <c r="W455" s="0" t="n">
        <f aca="false">1/V455</f>
        <v>2.22992037994133</v>
      </c>
      <c r="X455" s="0" t="n">
        <f aca="false">R456-R455</f>
        <v>0.00234533617100752</v>
      </c>
      <c r="Y455" s="0" t="n">
        <f aca="false">S456-S455</f>
        <v>-0.00119999999999998</v>
      </c>
      <c r="Z455" s="0" t="n">
        <f aca="false">T456-T455</f>
        <v>0.00192862467098254</v>
      </c>
      <c r="AA455" s="0" t="n">
        <f aca="false">U456-U455</f>
        <v>-0.00490000000000013</v>
      </c>
      <c r="AB455" s="0" t="n">
        <f aca="false">V456-V455</f>
        <v>0.000626696746914068</v>
      </c>
      <c r="AC455" s="0" t="n">
        <f aca="false">W456-W455</f>
        <v>-0.00311192884297018</v>
      </c>
      <c r="AD455" s="0" t="str">
        <f aca="false">INDEX($R$1:$W$1,MATCH(MAX(X455:AC455),X455:AC455,0))</f>
        <v>D_to_SG</v>
      </c>
      <c r="AE455" s="0" t="n">
        <f aca="false">MATCH(MAX(X455:AC455),X455:AC455,0)</f>
        <v>1</v>
      </c>
      <c r="AF455" s="0" t="n">
        <f aca="false">IF(OR(AE455=1 , AE455=3),AF454+AG454*S455+AH454*U455,0)</f>
        <v>538623.273627136</v>
      </c>
      <c r="AG455" s="0" t="n">
        <f aca="false">IF(OR(AE455=2 , AE455=5),AG454+AF454*R455+AH454*W455,0)</f>
        <v>0</v>
      </c>
      <c r="AH455" s="0" t="n">
        <f aca="false">IF(OR(AE455=4 , AE455=6),AH454+V455*AG454+AF454*T455,0)</f>
        <v>0</v>
      </c>
      <c r="AI455" s="0" t="n">
        <f aca="false">AF455+AG455*I455+AH455*J455</f>
        <v>538623.273627136</v>
      </c>
    </row>
    <row r="456" customFormat="false" ht="12.8" hidden="false" customHeight="false" outlineLevel="0" collapsed="false">
      <c r="A456" s="0" t="n">
        <v>454</v>
      </c>
      <c r="B456" s="0" t="n">
        <v>4727.29</v>
      </c>
      <c r="C456" s="0" t="n">
        <v>170789.9</v>
      </c>
      <c r="D456" s="0" t="n">
        <v>560.89</v>
      </c>
      <c r="E456" s="0" t="n">
        <v>3450.6</v>
      </c>
      <c r="F456" s="0" t="n">
        <v>1593908</v>
      </c>
      <c r="G456" s="0" t="n">
        <v>2176.4</v>
      </c>
      <c r="H456" s="0" t="n">
        <v>1247706</v>
      </c>
      <c r="I456" s="0" t="n">
        <v>0.7147</v>
      </c>
      <c r="J456" s="0" t="n">
        <v>1.5915</v>
      </c>
      <c r="K456" s="0" t="n">
        <v>6</v>
      </c>
      <c r="L456" s="0" t="n">
        <v>7.75</v>
      </c>
      <c r="M456" s="0" t="n">
        <v>8.75</v>
      </c>
      <c r="N456" s="0" t="n">
        <v>2.76</v>
      </c>
      <c r="O456" s="0" t="n">
        <v>3.54</v>
      </c>
      <c r="P456" s="0" t="n">
        <v>1.44</v>
      </c>
      <c r="R456" s="0" t="n">
        <f aca="false">1/I456</f>
        <v>1.399188470687</v>
      </c>
      <c r="S456" s="0" t="n">
        <f aca="false">I456</f>
        <v>0.7147</v>
      </c>
      <c r="T456" s="0" t="n">
        <f aca="false">1/J456</f>
        <v>0.628338045868677</v>
      </c>
      <c r="U456" s="0" t="n">
        <f aca="false">J456</f>
        <v>1.5915</v>
      </c>
      <c r="V456" s="0" t="n">
        <f aca="false">S456/U456</f>
        <v>0.449073201382344</v>
      </c>
      <c r="W456" s="0" t="n">
        <f aca="false">1/V456</f>
        <v>2.22680845109836</v>
      </c>
      <c r="X456" s="0" t="n">
        <f aca="false">R457-R456</f>
        <v>-0.00117365172992057</v>
      </c>
      <c r="Y456" s="0" t="n">
        <f aca="false">S457-S456</f>
        <v>0.000600000000000045</v>
      </c>
      <c r="Z456" s="0" t="n">
        <f aca="false">T457-T456</f>
        <v>-0.00314267231444165</v>
      </c>
      <c r="AA456" s="0" t="n">
        <f aca="false">U457-U456</f>
        <v>0.00800000000000001</v>
      </c>
      <c r="AB456" s="0" t="n">
        <f aca="false">V457-V456</f>
        <v>-0.0018709506789989</v>
      </c>
      <c r="AC456" s="0" t="n">
        <f aca="false">W457-W456</f>
        <v>0.00931625182348794</v>
      </c>
      <c r="AD456" s="0" t="str">
        <f aca="false">INDEX($R$1:$W$1,MATCH(MAX(X456:AC456),X456:AC456,0))</f>
        <v>pound_to_SG</v>
      </c>
      <c r="AE456" s="0" t="n">
        <f aca="false">MATCH(MAX(X456:AC456),X456:AC456,0)</f>
        <v>6</v>
      </c>
      <c r="AF456" s="0" t="n">
        <f aca="false">IF(OR(AE456=1 , AE456=3),AF455+AG455*S456+AH455*U456,0)</f>
        <v>0</v>
      </c>
      <c r="AG456" s="0" t="n">
        <f aca="false">IF(OR(AE456=2 , AE456=5),AG455+AF455*R456+AH455*W456,0)</f>
        <v>0</v>
      </c>
      <c r="AH456" s="0" t="n">
        <f aca="false">IF(OR(AE456=4 , AE456=6),AH455+V456*AG455+AF455*T456,0)</f>
        <v>338437.495210265</v>
      </c>
      <c r="AI456" s="0" t="n">
        <f aca="false">AF456+AG456*I456+AH456*J456</f>
        <v>538623.273627136</v>
      </c>
    </row>
    <row r="457" customFormat="false" ht="12.8" hidden="false" customHeight="false" outlineLevel="0" collapsed="false">
      <c r="A457" s="0" t="n">
        <v>455</v>
      </c>
      <c r="B457" s="0" t="n">
        <v>4628.87</v>
      </c>
      <c r="C457" s="0" t="n">
        <v>176577.4</v>
      </c>
      <c r="D457" s="0" t="n">
        <v>550.98</v>
      </c>
      <c r="E457" s="0" t="n">
        <v>3405.3</v>
      </c>
      <c r="F457" s="0" t="n">
        <v>1277738</v>
      </c>
      <c r="G457" s="0" t="n">
        <v>2145.89</v>
      </c>
      <c r="H457" s="0" t="n">
        <v>864713</v>
      </c>
      <c r="I457" s="0" t="n">
        <v>0.7153</v>
      </c>
      <c r="J457" s="0" t="n">
        <v>1.5995</v>
      </c>
      <c r="K457" s="0" t="n">
        <v>6</v>
      </c>
      <c r="L457" s="0" t="n">
        <v>7.75</v>
      </c>
      <c r="M457" s="0" t="n">
        <v>8.75</v>
      </c>
      <c r="N457" s="0" t="n">
        <v>2.76</v>
      </c>
      <c r="O457" s="0" t="n">
        <v>3.54</v>
      </c>
      <c r="P457" s="0" t="n">
        <v>1.44</v>
      </c>
      <c r="R457" s="0" t="n">
        <f aca="false">1/I457</f>
        <v>1.39801481895708</v>
      </c>
      <c r="S457" s="0" t="n">
        <f aca="false">I457</f>
        <v>0.7153</v>
      </c>
      <c r="T457" s="0" t="n">
        <f aca="false">1/J457</f>
        <v>0.625195373554236</v>
      </c>
      <c r="U457" s="0" t="n">
        <f aca="false">J457</f>
        <v>1.5995</v>
      </c>
      <c r="V457" s="0" t="n">
        <f aca="false">S457/U457</f>
        <v>0.447202250703345</v>
      </c>
      <c r="W457" s="0" t="n">
        <f aca="false">1/V457</f>
        <v>2.23612470292185</v>
      </c>
      <c r="X457" s="0" t="n">
        <f aca="false">R458-R457</f>
        <v>-0.000586087822368908</v>
      </c>
      <c r="Y457" s="0" t="n">
        <f aca="false">S458-S457</f>
        <v>0.000299999999999967</v>
      </c>
      <c r="Z457" s="0" t="n">
        <f aca="false">T458-T457</f>
        <v>0.00176387409466716</v>
      </c>
      <c r="AA457" s="0" t="n">
        <f aca="false">U458-U457</f>
        <v>-0.00449999999999995</v>
      </c>
      <c r="AB457" s="0" t="n">
        <f aca="false">V458-V457</f>
        <v>0.00144978691421005</v>
      </c>
      <c r="AC457" s="0" t="n">
        <f aca="false">W458-W457</f>
        <v>-0.00722587676198527</v>
      </c>
      <c r="AD457" s="0" t="str">
        <f aca="false">INDEX($R$1:$W$1,MATCH(MAX(X457:AC457),X457:AC457,0))</f>
        <v>D_to_pound</v>
      </c>
      <c r="AE457" s="0" t="n">
        <f aca="false">MATCH(MAX(X457:AC457),X457:AC457,0)</f>
        <v>3</v>
      </c>
      <c r="AF457" s="0" t="n">
        <f aca="false">IF(OR(AE457=1 , AE457=3),AF456+AG456*S457+AH456*U457,0)</f>
        <v>541330.773588818</v>
      </c>
      <c r="AG457" s="0" t="n">
        <f aca="false">IF(OR(AE457=2 , AE457=5),AG456+AF456*R457+AH456*W457,0)</f>
        <v>0</v>
      </c>
      <c r="AH457" s="0" t="n">
        <f aca="false">IF(OR(AE457=4 , AE457=6),AH456+V457*AG456+AF456*T457,0)</f>
        <v>0</v>
      </c>
      <c r="AI457" s="0" t="n">
        <f aca="false">AF457+AG457*I457+AH457*J457</f>
        <v>541330.773588818</v>
      </c>
    </row>
    <row r="458" customFormat="false" ht="12.8" hidden="false" customHeight="false" outlineLevel="0" collapsed="false">
      <c r="A458" s="0" t="n">
        <v>456</v>
      </c>
      <c r="B458" s="0" t="n">
        <v>4707.06</v>
      </c>
      <c r="C458" s="0" t="n">
        <v>187050.6</v>
      </c>
      <c r="D458" s="0" t="n">
        <v>561.61</v>
      </c>
      <c r="E458" s="0" t="n">
        <v>3454.3</v>
      </c>
      <c r="F458" s="0" t="n">
        <v>1189193</v>
      </c>
      <c r="G458" s="0" t="n">
        <v>2153.29</v>
      </c>
      <c r="H458" s="0" t="n">
        <v>1151873</v>
      </c>
      <c r="I458" s="0" t="n">
        <v>0.7156</v>
      </c>
      <c r="J458" s="0" t="n">
        <v>1.595</v>
      </c>
      <c r="K458" s="0" t="n">
        <v>6</v>
      </c>
      <c r="L458" s="0" t="n">
        <v>7.75</v>
      </c>
      <c r="M458" s="0" t="n">
        <v>8.75</v>
      </c>
      <c r="N458" s="0" t="n">
        <v>2.76</v>
      </c>
      <c r="O458" s="0" t="n">
        <v>3.54</v>
      </c>
      <c r="P458" s="0" t="n">
        <v>1.44</v>
      </c>
      <c r="R458" s="0" t="n">
        <f aca="false">1/I458</f>
        <v>1.39742873113471</v>
      </c>
      <c r="S458" s="0" t="n">
        <f aca="false">I458</f>
        <v>0.7156</v>
      </c>
      <c r="T458" s="0" t="n">
        <f aca="false">1/J458</f>
        <v>0.626959247648903</v>
      </c>
      <c r="U458" s="0" t="n">
        <f aca="false">J458</f>
        <v>1.595</v>
      </c>
      <c r="V458" s="0" t="n">
        <f aca="false">S458/U458</f>
        <v>0.448652037617555</v>
      </c>
      <c r="W458" s="0" t="n">
        <f aca="false">1/V458</f>
        <v>2.22889882615987</v>
      </c>
      <c r="X458" s="0" t="n">
        <f aca="false">R459-R458</f>
        <v>0.000586087822368908</v>
      </c>
      <c r="Y458" s="0" t="n">
        <f aca="false">S459-S458</f>
        <v>-0.000299999999999967</v>
      </c>
      <c r="Z458" s="0" t="n">
        <f aca="false">T459-T458</f>
        <v>-0.00234962866077049</v>
      </c>
      <c r="AA458" s="0" t="n">
        <f aca="false">U459-U458</f>
        <v>0.00600000000000001</v>
      </c>
      <c r="AB458" s="0" t="n">
        <f aca="false">V459-V458</f>
        <v>-0.00186877715534373</v>
      </c>
      <c r="AC458" s="0" t="n">
        <f aca="false">W459-W458</f>
        <v>0.00932289899042083</v>
      </c>
      <c r="AD458" s="0" t="str">
        <f aca="false">INDEX($R$1:$W$1,MATCH(MAX(X458:AC458),X458:AC458,0))</f>
        <v>pound_to_SG</v>
      </c>
      <c r="AE458" s="0" t="n">
        <f aca="false">MATCH(MAX(X458:AC458),X458:AC458,0)</f>
        <v>6</v>
      </c>
      <c r="AF458" s="0" t="n">
        <f aca="false">IF(OR(AE458=1 , AE458=3),AF457+AG457*S458+AH457*U458,0)</f>
        <v>0</v>
      </c>
      <c r="AG458" s="0" t="n">
        <f aca="false">IF(OR(AE458=2 , AE458=5),AG457+AF457*R458+AH457*W458,0)</f>
        <v>0</v>
      </c>
      <c r="AH458" s="0" t="n">
        <f aca="false">IF(OR(AE458=4 , AE458=6),AH457+V458*AG457+AF457*T458,0)</f>
        <v>339392.334538444</v>
      </c>
      <c r="AI458" s="0" t="n">
        <f aca="false">AF458+AG458*I458+AH458*J458</f>
        <v>541330.773588819</v>
      </c>
    </row>
    <row r="459" customFormat="false" ht="12.8" hidden="false" customHeight="false" outlineLevel="0" collapsed="false">
      <c r="A459" s="0" t="n">
        <v>457</v>
      </c>
      <c r="B459" s="0" t="n">
        <v>4690.15</v>
      </c>
      <c r="C459" s="0" t="n">
        <v>158136.1</v>
      </c>
      <c r="D459" s="0" t="n">
        <v>558.8</v>
      </c>
      <c r="E459" s="0" t="n">
        <v>3499.9</v>
      </c>
      <c r="F459" s="0" t="n">
        <v>1437309</v>
      </c>
      <c r="G459" s="0" t="n">
        <v>2152.98</v>
      </c>
      <c r="H459" s="0" t="n">
        <v>748437</v>
      </c>
      <c r="I459" s="0" t="n">
        <v>0.7153</v>
      </c>
      <c r="J459" s="0" t="n">
        <v>1.601</v>
      </c>
      <c r="K459" s="0" t="n">
        <v>6</v>
      </c>
      <c r="L459" s="0" t="n">
        <v>7.75</v>
      </c>
      <c r="M459" s="0" t="n">
        <v>8.75</v>
      </c>
      <c r="N459" s="0" t="n">
        <v>2.62</v>
      </c>
      <c r="O459" s="0" t="n">
        <v>3.59</v>
      </c>
      <c r="P459" s="0" t="n">
        <v>1.34</v>
      </c>
      <c r="R459" s="0" t="n">
        <f aca="false">1/I459</f>
        <v>1.39801481895708</v>
      </c>
      <c r="S459" s="0" t="n">
        <f aca="false">I459</f>
        <v>0.7153</v>
      </c>
      <c r="T459" s="0" t="n">
        <f aca="false">1/J459</f>
        <v>0.624609618988132</v>
      </c>
      <c r="U459" s="0" t="n">
        <f aca="false">J459</f>
        <v>1.601</v>
      </c>
      <c r="V459" s="0" t="n">
        <f aca="false">S459/U459</f>
        <v>0.446783260462211</v>
      </c>
      <c r="W459" s="0" t="n">
        <f aca="false">1/V459</f>
        <v>2.23822172515029</v>
      </c>
      <c r="X459" s="0" t="n">
        <f aca="false">R460-R459</f>
        <v>-0.000976540108240442</v>
      </c>
      <c r="Y459" s="0" t="n">
        <f aca="false">S460-S459</f>
        <v>0.000499999999999945</v>
      </c>
      <c r="Z459" s="0" t="n">
        <f aca="false">T460-T459</f>
        <v>0.000663938193134483</v>
      </c>
      <c r="AA459" s="0" t="n">
        <f aca="false">U460-U459</f>
        <v>-0.00170000000000003</v>
      </c>
      <c r="AB459" s="0" t="n">
        <f aca="false">V460-V459</f>
        <v>0.000787551768139605</v>
      </c>
      <c r="AC459" s="0" t="n">
        <f aca="false">W460-W459</f>
        <v>-0.00393840578733595</v>
      </c>
      <c r="AD459" s="0" t="str">
        <f aca="false">INDEX($R$1:$W$1,MATCH(MAX(X459:AC459),X459:AC459,0))</f>
        <v>SG_to_pound</v>
      </c>
      <c r="AE459" s="0" t="n">
        <f aca="false">MATCH(MAX(X459:AC459),X459:AC459,0)</f>
        <v>5</v>
      </c>
      <c r="AF459" s="0" t="n">
        <f aca="false">IF(OR(AE459=1 , AE459=3),AF458+AG458*S459+AH458*U459,0)</f>
        <v>0</v>
      </c>
      <c r="AG459" s="0" t="n">
        <f aca="false">IF(OR(AE459=2 , AE459=5),AG458+AF458*R459+AH458*W459,0)</f>
        <v>759635.29651342</v>
      </c>
      <c r="AH459" s="0" t="n">
        <f aca="false">IF(OR(AE459=4 , AE459=6),AH458+V459*AG458+AF458*T459,0)</f>
        <v>0</v>
      </c>
      <c r="AI459" s="0" t="n">
        <f aca="false">AF459+AG459*I459+AH459*J459</f>
        <v>543367.127596049</v>
      </c>
    </row>
    <row r="460" customFormat="false" ht="12.8" hidden="false" customHeight="false" outlineLevel="0" collapsed="false">
      <c r="A460" s="0" t="n">
        <v>458</v>
      </c>
      <c r="B460" s="0" t="n">
        <v>4671.49</v>
      </c>
      <c r="C460" s="0" t="n">
        <v>116912.3</v>
      </c>
      <c r="D460" s="0" t="n">
        <v>559.71</v>
      </c>
      <c r="E460" s="0" t="n">
        <v>3468.3</v>
      </c>
      <c r="F460" s="0" t="n">
        <v>1361997</v>
      </c>
      <c r="G460" s="0" t="n">
        <v>2090.28</v>
      </c>
      <c r="I460" s="0" t="n">
        <v>0.7158</v>
      </c>
      <c r="J460" s="0" t="n">
        <v>1.5993</v>
      </c>
      <c r="K460" s="0" t="n">
        <v>6</v>
      </c>
      <c r="L460" s="0" t="n">
        <v>7.75</v>
      </c>
      <c r="M460" s="0" t="n">
        <v>8.75</v>
      </c>
      <c r="N460" s="0" t="n">
        <v>2.62</v>
      </c>
      <c r="O460" s="0" t="n">
        <v>3.59</v>
      </c>
      <c r="P460" s="0" t="n">
        <v>1.34</v>
      </c>
      <c r="R460" s="0" t="n">
        <f aca="false">1/I460</f>
        <v>1.39703827884884</v>
      </c>
      <c r="S460" s="0" t="n">
        <f aca="false">I460</f>
        <v>0.7158</v>
      </c>
      <c r="T460" s="0" t="n">
        <f aca="false">1/J460</f>
        <v>0.625273557181267</v>
      </c>
      <c r="U460" s="0" t="n">
        <f aca="false">J460</f>
        <v>1.5993</v>
      </c>
      <c r="V460" s="0" t="n">
        <f aca="false">S460/U460</f>
        <v>0.447570812230351</v>
      </c>
      <c r="W460" s="0" t="n">
        <f aca="false">1/V460</f>
        <v>2.23428331936295</v>
      </c>
      <c r="X460" s="0" t="n">
        <f aca="false">R461-R460</f>
        <v>0.0250322558496805</v>
      </c>
      <c r="Y460" s="0" t="n">
        <f aca="false">S461-S460</f>
        <v>-0.0125999999999999</v>
      </c>
      <c r="Z460" s="0" t="n">
        <f aca="false">T461-T460</f>
        <v>0.0226046417173402</v>
      </c>
      <c r="AA460" s="0" t="n">
        <f aca="false">U461-U460</f>
        <v>-0.0558000000000001</v>
      </c>
      <c r="AB460" s="0" t="n">
        <f aca="false">V461-V460</f>
        <v>0.0080171372351498</v>
      </c>
      <c r="AC460" s="0" t="n">
        <f aca="false">W461-W460</f>
        <v>-0.0393174490557837</v>
      </c>
      <c r="AD460" s="0" t="str">
        <f aca="false">INDEX($R$1:$W$1,MATCH(MAX(X460:AC460),X460:AC460,0))</f>
        <v>D_to_SG</v>
      </c>
      <c r="AE460" s="0" t="n">
        <f aca="false">MATCH(MAX(X460:AC460),X460:AC460,0)</f>
        <v>1</v>
      </c>
      <c r="AF460" s="0" t="n">
        <f aca="false">IF(OR(AE460=1 , AE460=3),AF459+AG459*S460+AH459*U460,0)</f>
        <v>543746.945244306</v>
      </c>
      <c r="AG460" s="0" t="n">
        <f aca="false">IF(OR(AE460=2 , AE460=5),AG459+AF459*R460+AH459*W460,0)</f>
        <v>0</v>
      </c>
      <c r="AH460" s="0" t="n">
        <f aca="false">IF(OR(AE460=4 , AE460=6),AH459+V460*AG459+AF459*T460,0)</f>
        <v>0</v>
      </c>
      <c r="AI460" s="0" t="n">
        <f aca="false">AF460+AG460*I460+AH460*J460</f>
        <v>543746.945244306</v>
      </c>
    </row>
    <row r="461" customFormat="false" ht="12.8" hidden="false" customHeight="false" outlineLevel="0" collapsed="false">
      <c r="A461" s="0" t="n">
        <v>459</v>
      </c>
      <c r="B461" s="0" t="n">
        <v>4639.08</v>
      </c>
      <c r="C461" s="0" t="n">
        <v>137054</v>
      </c>
      <c r="D461" s="0" t="n">
        <v>559.97</v>
      </c>
      <c r="E461" s="0" t="n">
        <v>3465.1</v>
      </c>
      <c r="F461" s="0" t="n">
        <v>1313148</v>
      </c>
      <c r="G461" s="0" t="n">
        <v>2053.23</v>
      </c>
      <c r="H461" s="0" t="n">
        <v>1014543</v>
      </c>
      <c r="I461" s="0" t="n">
        <v>0.7032</v>
      </c>
      <c r="J461" s="0" t="n">
        <v>1.5435</v>
      </c>
      <c r="K461" s="0" t="n">
        <v>6</v>
      </c>
      <c r="L461" s="0" t="n">
        <v>7.75</v>
      </c>
      <c r="M461" s="0" t="n">
        <v>8.75</v>
      </c>
      <c r="N461" s="0" t="n">
        <v>2.62</v>
      </c>
      <c r="O461" s="0" t="n">
        <v>3.59</v>
      </c>
      <c r="P461" s="0" t="n">
        <v>1.34</v>
      </c>
      <c r="R461" s="0" t="n">
        <f aca="false">1/I461</f>
        <v>1.42207053469852</v>
      </c>
      <c r="S461" s="0" t="n">
        <f aca="false">I461</f>
        <v>0.7032</v>
      </c>
      <c r="T461" s="0" t="n">
        <f aca="false">1/J461</f>
        <v>0.647878198898607</v>
      </c>
      <c r="U461" s="0" t="n">
        <f aca="false">J461</f>
        <v>1.5435</v>
      </c>
      <c r="V461" s="0" t="n">
        <f aca="false">S461/U461</f>
        <v>0.455587949465501</v>
      </c>
      <c r="W461" s="0" t="n">
        <f aca="false">1/V461</f>
        <v>2.19496587030717</v>
      </c>
      <c r="X461" s="0" t="n">
        <f aca="false">R462-R461</f>
        <v>0.00243088980290351</v>
      </c>
      <c r="Y461" s="0" t="n">
        <f aca="false">S462-S461</f>
        <v>-0.00119999999999998</v>
      </c>
      <c r="Z461" s="0" t="n">
        <f aca="false">T462-T461</f>
        <v>0.000293955625634501</v>
      </c>
      <c r="AA461" s="0" t="n">
        <f aca="false">U462-U461</f>
        <v>-0.000699999999999701</v>
      </c>
      <c r="AB461" s="0" t="n">
        <f aca="false">V462-V461</f>
        <v>-0.000571096989482933</v>
      </c>
      <c r="AC461" s="0" t="n">
        <f aca="false">W462-W461</f>
        <v>0.00275492741363115</v>
      </c>
      <c r="AD461" s="0" t="str">
        <f aca="false">INDEX($R$1:$W$1,MATCH(MAX(X461:AC461),X461:AC461,0))</f>
        <v>pound_to_SG</v>
      </c>
      <c r="AE461" s="0" t="n">
        <f aca="false">MATCH(MAX(X461:AC461),X461:AC461,0)</f>
        <v>6</v>
      </c>
      <c r="AF461" s="0" t="n">
        <f aca="false">IF(OR(AE461=1 , AE461=3),AF460+AG460*S461+AH460*U461,0)</f>
        <v>0</v>
      </c>
      <c r="AG461" s="0" t="n">
        <f aca="false">IF(OR(AE461=2 , AE461=5),AG460+AF460*R461+AH460*W461,0)</f>
        <v>0</v>
      </c>
      <c r="AH461" s="0" t="n">
        <f aca="false">IF(OR(AE461=4 , AE461=6),AH460+V461*AG460+AF460*T461,0)</f>
        <v>352281.7915415</v>
      </c>
      <c r="AI461" s="0" t="n">
        <f aca="false">AF461+AG461*I461+AH461*J461</f>
        <v>543746.945244306</v>
      </c>
    </row>
    <row r="462" customFormat="false" ht="12.8" hidden="false" customHeight="false" outlineLevel="0" collapsed="false">
      <c r="A462" s="0" t="n">
        <v>460</v>
      </c>
      <c r="B462" s="0" t="n">
        <v>4584.85</v>
      </c>
      <c r="C462" s="0" t="n">
        <v>153152.2</v>
      </c>
      <c r="D462" s="0" t="n">
        <v>557.14</v>
      </c>
      <c r="E462" s="0" t="n">
        <v>3515.9</v>
      </c>
      <c r="F462" s="0" t="n">
        <v>1299389</v>
      </c>
      <c r="G462" s="0" t="n">
        <v>2106.52</v>
      </c>
      <c r="H462" s="0" t="n">
        <v>1022674</v>
      </c>
      <c r="I462" s="0" t="n">
        <v>0.702</v>
      </c>
      <c r="J462" s="0" t="n">
        <v>1.5428</v>
      </c>
      <c r="K462" s="0" t="n">
        <v>6</v>
      </c>
      <c r="L462" s="0" t="n">
        <v>7.75</v>
      </c>
      <c r="M462" s="0" t="n">
        <v>8.75</v>
      </c>
      <c r="N462" s="0" t="n">
        <v>2.62</v>
      </c>
      <c r="O462" s="0" t="n">
        <v>3.59</v>
      </c>
      <c r="P462" s="0" t="n">
        <v>1.34</v>
      </c>
      <c r="R462" s="0" t="n">
        <f aca="false">1/I462</f>
        <v>1.42450142450142</v>
      </c>
      <c r="S462" s="0" t="n">
        <f aca="false">I462</f>
        <v>0.702</v>
      </c>
      <c r="T462" s="0" t="n">
        <f aca="false">1/J462</f>
        <v>0.648172154524242</v>
      </c>
      <c r="U462" s="0" t="n">
        <f aca="false">J462</f>
        <v>1.5428</v>
      </c>
      <c r="V462" s="0" t="n">
        <f aca="false">S462/U462</f>
        <v>0.455016852476018</v>
      </c>
      <c r="W462" s="0" t="n">
        <f aca="false">1/V462</f>
        <v>2.1977207977208</v>
      </c>
      <c r="X462" s="0" t="n">
        <f aca="false">R463-R462</f>
        <v>0.00101532532038595</v>
      </c>
      <c r="Y462" s="0" t="n">
        <f aca="false">S463-S462</f>
        <v>-0.000500000000000056</v>
      </c>
      <c r="Z462" s="0" t="n">
        <f aca="false">T463-T462</f>
        <v>-0.00134162412320671</v>
      </c>
      <c r="AA462" s="0" t="n">
        <f aca="false">U463-U462</f>
        <v>0.00319999999999987</v>
      </c>
      <c r="AB462" s="0" t="n">
        <f aca="false">V463-V462</f>
        <v>-0.00126523539969164</v>
      </c>
      <c r="AC462" s="0" t="n">
        <f aca="false">W463-W462</f>
        <v>0.00612809750372101</v>
      </c>
      <c r="AD462" s="0" t="str">
        <f aca="false">INDEX($R$1:$W$1,MATCH(MAX(X462:AC462),X462:AC462,0))</f>
        <v>pound_to_SG</v>
      </c>
      <c r="AE462" s="0" t="n">
        <f aca="false">MATCH(MAX(X462:AC462),X462:AC462,0)</f>
        <v>6</v>
      </c>
      <c r="AF462" s="0" t="n">
        <f aca="false">IF(OR(AE462=1 , AE462=3),AF461+AG461*S462+AH461*U462,0)</f>
        <v>0</v>
      </c>
      <c r="AG462" s="0" t="n">
        <f aca="false">IF(OR(AE462=2 , AE462=5),AG461+AF461*R462+AH461*W462,0)</f>
        <v>0</v>
      </c>
      <c r="AH462" s="0" t="n">
        <f aca="false">IF(OR(AE462=4 , AE462=6),AH461+V462*AG461+AF461*T462,0)</f>
        <v>352281.7915415</v>
      </c>
      <c r="AI462" s="0" t="n">
        <f aca="false">AF462+AG462*I462+AH462*J462</f>
        <v>543500.347990227</v>
      </c>
    </row>
    <row r="463" customFormat="false" ht="12.8" hidden="false" customHeight="false" outlineLevel="0" collapsed="false">
      <c r="A463" s="0" t="n">
        <v>461</v>
      </c>
      <c r="B463" s="0" t="n">
        <v>4604.57</v>
      </c>
      <c r="C463" s="0" t="n">
        <v>122736.9</v>
      </c>
      <c r="D463" s="0" t="n">
        <v>560.92</v>
      </c>
      <c r="E463" s="0" t="n">
        <v>3504</v>
      </c>
      <c r="G463" s="0" t="n">
        <v>2127.25</v>
      </c>
      <c r="H463" s="0" t="n">
        <v>1855908</v>
      </c>
      <c r="I463" s="0" t="n">
        <v>0.7015</v>
      </c>
      <c r="J463" s="0" t="n">
        <v>1.546</v>
      </c>
      <c r="K463" s="0" t="n">
        <v>6</v>
      </c>
      <c r="L463" s="0" t="n">
        <v>7.75</v>
      </c>
      <c r="M463" s="0" t="n">
        <v>8.75</v>
      </c>
      <c r="N463" s="0" t="n">
        <v>2.62</v>
      </c>
      <c r="O463" s="0" t="n">
        <v>3.59</v>
      </c>
      <c r="P463" s="0" t="n">
        <v>1.34</v>
      </c>
      <c r="R463" s="0" t="n">
        <f aca="false">1/I463</f>
        <v>1.42551674982181</v>
      </c>
      <c r="S463" s="0" t="n">
        <f aca="false">I463</f>
        <v>0.7015</v>
      </c>
      <c r="T463" s="0" t="n">
        <f aca="false">1/J463</f>
        <v>0.646830530401035</v>
      </c>
      <c r="U463" s="0" t="n">
        <f aca="false">J463</f>
        <v>1.546</v>
      </c>
      <c r="V463" s="0" t="n">
        <f aca="false">S463/U463</f>
        <v>0.453751617076326</v>
      </c>
      <c r="W463" s="0" t="n">
        <f aca="false">1/V463</f>
        <v>2.20384889522452</v>
      </c>
      <c r="X463" s="0" t="n">
        <f aca="false">R464-R463</f>
        <v>0.00040653550543901</v>
      </c>
      <c r="Y463" s="0" t="n">
        <f aca="false">S464-S463</f>
        <v>-0.000199999999999978</v>
      </c>
      <c r="Z463" s="0" t="n">
        <f aca="false">T464-T463</f>
        <v>-0.00208520480464558</v>
      </c>
      <c r="AA463" s="0" t="n">
        <f aca="false">U464-U463</f>
        <v>0.00500000000000012</v>
      </c>
      <c r="AB463" s="0" t="n">
        <f aca="false">V464-V463</f>
        <v>-0.00159172023557813</v>
      </c>
      <c r="AC463" s="0" t="n">
        <f aca="false">W464-W463</f>
        <v>0.00775812031804524</v>
      </c>
      <c r="AD463" s="0" t="str">
        <f aca="false">INDEX($R$1:$W$1,MATCH(MAX(X463:AC463),X463:AC463,0))</f>
        <v>pound_to_SG</v>
      </c>
      <c r="AE463" s="0" t="n">
        <f aca="false">MATCH(MAX(X463:AC463),X463:AC463,0)</f>
        <v>6</v>
      </c>
      <c r="AF463" s="0" t="n">
        <f aca="false">IF(OR(AE463=1 , AE463=3),AF462+AG462*S463+AH462*U463,0)</f>
        <v>0</v>
      </c>
      <c r="AG463" s="0" t="n">
        <f aca="false">IF(OR(AE463=2 , AE463=5),AG462+AF462*R463+AH462*W463,0)</f>
        <v>0</v>
      </c>
      <c r="AH463" s="0" t="n">
        <f aca="false">IF(OR(AE463=4 , AE463=6),AH462+V463*AG462+AF462*T463,0)</f>
        <v>352281.7915415</v>
      </c>
      <c r="AI463" s="0" t="n">
        <f aca="false">AF463+AG463*I463+AH463*J463</f>
        <v>544627.64972316</v>
      </c>
    </row>
    <row r="464" customFormat="false" ht="12.8" hidden="false" customHeight="false" outlineLevel="0" collapsed="false">
      <c r="A464" s="0" t="n">
        <v>462</v>
      </c>
      <c r="B464" s="0" t="n">
        <v>4683.81</v>
      </c>
      <c r="C464" s="0" t="n">
        <v>95772.7</v>
      </c>
      <c r="D464" s="0" t="n">
        <v>570.17</v>
      </c>
      <c r="E464" s="0" t="n">
        <v>3557.7</v>
      </c>
      <c r="F464" s="0" t="n">
        <v>1394372</v>
      </c>
      <c r="G464" s="0" t="n">
        <v>2125.47</v>
      </c>
      <c r="I464" s="0" t="n">
        <v>0.7013</v>
      </c>
      <c r="J464" s="0" t="n">
        <v>1.551</v>
      </c>
      <c r="K464" s="0" t="n">
        <v>6</v>
      </c>
      <c r="L464" s="0" t="n">
        <v>7.75</v>
      </c>
      <c r="M464" s="0" t="n">
        <v>8.75</v>
      </c>
      <c r="N464" s="0" t="n">
        <v>2.54</v>
      </c>
      <c r="O464" s="0" t="n">
        <v>3.86</v>
      </c>
      <c r="P464" s="0" t="n">
        <v>1.34</v>
      </c>
      <c r="R464" s="0" t="n">
        <f aca="false">1/I464</f>
        <v>1.42592328532725</v>
      </c>
      <c r="S464" s="0" t="n">
        <f aca="false">I464</f>
        <v>0.7013</v>
      </c>
      <c r="T464" s="0" t="n">
        <f aca="false">1/J464</f>
        <v>0.644745325596389</v>
      </c>
      <c r="U464" s="0" t="n">
        <f aca="false">J464</f>
        <v>1.551</v>
      </c>
      <c r="V464" s="0" t="n">
        <f aca="false">S464/U464</f>
        <v>0.452159896840748</v>
      </c>
      <c r="W464" s="0" t="n">
        <f aca="false">1/V464</f>
        <v>2.21160701554256</v>
      </c>
      <c r="X464" s="0" t="n">
        <f aca="false">R465-R464</f>
        <v>0.0108583238681528</v>
      </c>
      <c r="Y464" s="0" t="n">
        <f aca="false">S465-S464</f>
        <v>-0.00529999999999997</v>
      </c>
      <c r="Z464" s="0" t="n">
        <f aca="false">T465-T464</f>
        <v>0.00104091915659743</v>
      </c>
      <c r="AA464" s="0" t="n">
        <f aca="false">U465-U464</f>
        <v>-0.00250000000000017</v>
      </c>
      <c r="AB464" s="0" t="n">
        <f aca="false">V465-V464</f>
        <v>-0.00269267049266902</v>
      </c>
      <c r="AC464" s="0" t="n">
        <f aca="false">W465-W464</f>
        <v>0.0132493062965162</v>
      </c>
      <c r="AD464" s="0" t="str">
        <f aca="false">INDEX($R$1:$W$1,MATCH(MAX(X464:AC464),X464:AC464,0))</f>
        <v>pound_to_SG</v>
      </c>
      <c r="AE464" s="0" t="n">
        <f aca="false">MATCH(MAX(X464:AC464),X464:AC464,0)</f>
        <v>6</v>
      </c>
      <c r="AF464" s="0" t="n">
        <f aca="false">IF(OR(AE464=1 , AE464=3),AF463+AG463*S464+AH463*U464,0)</f>
        <v>0</v>
      </c>
      <c r="AG464" s="0" t="n">
        <f aca="false">IF(OR(AE464=2 , AE464=5),AG463+AF463*R464+AH463*W464,0)</f>
        <v>0</v>
      </c>
      <c r="AH464" s="0" t="n">
        <f aca="false">IF(OR(AE464=4 , AE464=6),AH463+V464*AG463+AF463*T464,0)</f>
        <v>352281.7915415</v>
      </c>
      <c r="AI464" s="0" t="n">
        <f aca="false">AF464+AG464*I464+AH464*J464</f>
        <v>546389.058680867</v>
      </c>
    </row>
    <row r="465" customFormat="false" ht="12.8" hidden="false" customHeight="false" outlineLevel="0" collapsed="false">
      <c r="A465" s="0" t="n">
        <v>463</v>
      </c>
      <c r="B465" s="0" t="n">
        <v>4765.52</v>
      </c>
      <c r="C465" s="0" t="n">
        <v>154875.3</v>
      </c>
      <c r="D465" s="0" t="n">
        <v>578.77</v>
      </c>
      <c r="E465" s="0" t="n">
        <v>3570.8</v>
      </c>
      <c r="F465" s="0" t="n">
        <v>1470489</v>
      </c>
      <c r="G465" s="0" t="n">
        <v>2126.4</v>
      </c>
      <c r="H465" s="0" t="n">
        <v>1035323</v>
      </c>
      <c r="I465" s="0" t="n">
        <v>0.696</v>
      </c>
      <c r="J465" s="0" t="n">
        <v>1.5485</v>
      </c>
      <c r="K465" s="0" t="n">
        <v>6</v>
      </c>
      <c r="L465" s="0" t="n">
        <v>7.75</v>
      </c>
      <c r="M465" s="0" t="n">
        <v>8.75</v>
      </c>
      <c r="N465" s="0" t="n">
        <v>2.54</v>
      </c>
      <c r="O465" s="0" t="n">
        <v>3.86</v>
      </c>
      <c r="P465" s="0" t="n">
        <v>1.34</v>
      </c>
      <c r="R465" s="0" t="n">
        <f aca="false">1/I465</f>
        <v>1.4367816091954</v>
      </c>
      <c r="S465" s="0" t="n">
        <f aca="false">I465</f>
        <v>0.696</v>
      </c>
      <c r="T465" s="0" t="n">
        <f aca="false">1/J465</f>
        <v>0.645786244752987</v>
      </c>
      <c r="U465" s="0" t="n">
        <f aca="false">J465</f>
        <v>1.5485</v>
      </c>
      <c r="V465" s="0" t="n">
        <f aca="false">S465/U465</f>
        <v>0.449467226348079</v>
      </c>
      <c r="W465" s="0" t="n">
        <f aca="false">1/V465</f>
        <v>2.22485632183908</v>
      </c>
      <c r="X465" s="0" t="n">
        <f aca="false">R466-R465</f>
        <v>0.00601163853219822</v>
      </c>
      <c r="Y465" s="0" t="n">
        <f aca="false">S466-S465</f>
        <v>-0.00290000000000001</v>
      </c>
      <c r="Z465" s="0" t="n">
        <f aca="false">T466-T465</f>
        <v>-0.00124870044103054</v>
      </c>
      <c r="AA465" s="0" t="n">
        <f aca="false">U466-U465</f>
        <v>0.00299999999999989</v>
      </c>
      <c r="AB465" s="0" t="n">
        <f aca="false">V466-V465</f>
        <v>-0.00273825438546194</v>
      </c>
      <c r="AC465" s="0" t="n">
        <f aca="false">W466-W465</f>
        <v>0.0136374020102918</v>
      </c>
      <c r="AD465" s="0" t="str">
        <f aca="false">INDEX($R$1:$W$1,MATCH(MAX(X465:AC465),X465:AC465,0))</f>
        <v>pound_to_SG</v>
      </c>
      <c r="AE465" s="0" t="n">
        <f aca="false">MATCH(MAX(X465:AC465),X465:AC465,0)</f>
        <v>6</v>
      </c>
      <c r="AF465" s="0" t="n">
        <f aca="false">IF(OR(AE465=1 , AE465=3),AF464+AG464*S465+AH464*U465,0)</f>
        <v>0</v>
      </c>
      <c r="AG465" s="0" t="n">
        <f aca="false">IF(OR(AE465=2 , AE465=5),AG464+AF464*R465+AH464*W465,0)</f>
        <v>0</v>
      </c>
      <c r="AH465" s="0" t="n">
        <f aca="false">IF(OR(AE465=4 , AE465=6),AH464+V465*AG464+AF464*T465,0)</f>
        <v>352281.7915415</v>
      </c>
      <c r="AI465" s="0" t="n">
        <f aca="false">AF465+AG465*I465+AH465*J465</f>
        <v>545508.354202013</v>
      </c>
    </row>
    <row r="466" customFormat="false" ht="12.8" hidden="false" customHeight="false" outlineLevel="0" collapsed="false">
      <c r="A466" s="0" t="n">
        <v>464</v>
      </c>
      <c r="B466" s="0" t="n">
        <v>4792.69</v>
      </c>
      <c r="C466" s="0" t="n">
        <v>215421</v>
      </c>
      <c r="D466" s="0" t="n">
        <v>586.77</v>
      </c>
      <c r="E466" s="0" t="n">
        <v>3561.5</v>
      </c>
      <c r="F466" s="0" t="n">
        <v>1661276</v>
      </c>
      <c r="G466" s="0" t="n">
        <v>2109.7</v>
      </c>
      <c r="H466" s="0" t="n">
        <v>876870</v>
      </c>
      <c r="I466" s="0" t="n">
        <v>0.6931</v>
      </c>
      <c r="J466" s="0" t="n">
        <v>1.5515</v>
      </c>
      <c r="K466" s="0" t="n">
        <v>6</v>
      </c>
      <c r="L466" s="0" t="n">
        <v>7.75</v>
      </c>
      <c r="M466" s="0" t="n">
        <v>8.75</v>
      </c>
      <c r="N466" s="0" t="n">
        <v>2.54</v>
      </c>
      <c r="O466" s="0" t="n">
        <v>3.86</v>
      </c>
      <c r="P466" s="0" t="n">
        <v>1.34</v>
      </c>
      <c r="R466" s="0" t="n">
        <f aca="false">1/I466</f>
        <v>1.4427932477276</v>
      </c>
      <c r="S466" s="0" t="n">
        <f aca="false">I466</f>
        <v>0.6931</v>
      </c>
      <c r="T466" s="0" t="n">
        <f aca="false">1/J466</f>
        <v>0.644537544311956</v>
      </c>
      <c r="U466" s="0" t="n">
        <f aca="false">J466</f>
        <v>1.5515</v>
      </c>
      <c r="V466" s="0" t="n">
        <f aca="false">S466/U466</f>
        <v>0.446728971962617</v>
      </c>
      <c r="W466" s="0" t="n">
        <f aca="false">1/V466</f>
        <v>2.23849372384937</v>
      </c>
      <c r="X466" s="0" t="n">
        <f aca="false">R467-R466</f>
        <v>-0.0136093117550407</v>
      </c>
      <c r="Y466" s="0" t="n">
        <f aca="false">S467-S466</f>
        <v>0.00659999999999994</v>
      </c>
      <c r="Z466" s="0" t="n">
        <f aca="false">T467-T466</f>
        <v>-0.0110247156771763</v>
      </c>
      <c r="AA466" s="0" t="n">
        <f aca="false">U467-U466</f>
        <v>0.0270000000000001</v>
      </c>
      <c r="AB466" s="0" t="n">
        <f aca="false">V467-V466</f>
        <v>-0.00346004576686143</v>
      </c>
      <c r="AC466" s="0" t="n">
        <f aca="false">W467-W466</f>
        <v>0.0174731190833133</v>
      </c>
      <c r="AD466" s="0" t="str">
        <f aca="false">INDEX($R$1:$W$1,MATCH(MAX(X466:AC466),X466:AC466,0))</f>
        <v>pound_to_D</v>
      </c>
      <c r="AE466" s="0" t="n">
        <f aca="false">MATCH(MAX(X466:AC466),X466:AC466,0)</f>
        <v>4</v>
      </c>
      <c r="AF466" s="0" t="n">
        <f aca="false">IF(OR(AE466=1 , AE466=3),AF465+AG465*S466+AH465*U466,0)</f>
        <v>0</v>
      </c>
      <c r="AG466" s="0" t="n">
        <f aca="false">IF(OR(AE466=2 , AE466=5),AG465+AF465*R466+AH465*W466,0)</f>
        <v>0</v>
      </c>
      <c r="AH466" s="0" t="n">
        <f aca="false">IF(OR(AE466=4 , AE466=6),AH465+V466*AG465+AF465*T466,0)</f>
        <v>352281.7915415</v>
      </c>
      <c r="AI466" s="0" t="n">
        <f aca="false">AF466+AG466*I466+AH466*J466</f>
        <v>546565.199576638</v>
      </c>
    </row>
    <row r="467" customFormat="false" ht="12.8" hidden="false" customHeight="false" outlineLevel="0" collapsed="false">
      <c r="A467" s="0" t="n">
        <v>465</v>
      </c>
      <c r="B467" s="0" t="n">
        <v>4762.35</v>
      </c>
      <c r="C467" s="0" t="n">
        <v>188052.9</v>
      </c>
      <c r="D467" s="0" t="n">
        <v>581.04</v>
      </c>
      <c r="E467" s="0" t="n">
        <v>3485</v>
      </c>
      <c r="F467" s="0" t="n">
        <v>1438980</v>
      </c>
      <c r="G467" s="0" t="n">
        <v>2112.5</v>
      </c>
      <c r="H467" s="0" t="n">
        <v>1348164</v>
      </c>
      <c r="I467" s="0" t="n">
        <v>0.6997</v>
      </c>
      <c r="J467" s="0" t="n">
        <v>1.5785</v>
      </c>
      <c r="K467" s="0" t="n">
        <v>6</v>
      </c>
      <c r="L467" s="0" t="n">
        <v>7.75</v>
      </c>
      <c r="M467" s="0" t="n">
        <v>8.75</v>
      </c>
      <c r="N467" s="0" t="n">
        <v>2.54</v>
      </c>
      <c r="O467" s="0" t="n">
        <v>3.86</v>
      </c>
      <c r="P467" s="0" t="n">
        <v>1.34</v>
      </c>
      <c r="R467" s="0" t="n">
        <f aca="false">1/I467</f>
        <v>1.42918393597256</v>
      </c>
      <c r="S467" s="0" t="n">
        <f aca="false">I467</f>
        <v>0.6997</v>
      </c>
      <c r="T467" s="0" t="n">
        <f aca="false">1/J467</f>
        <v>0.63351282863478</v>
      </c>
      <c r="U467" s="0" t="n">
        <f aca="false">J467</f>
        <v>1.5785</v>
      </c>
      <c r="V467" s="0" t="n">
        <f aca="false">S467/U467</f>
        <v>0.443268926195755</v>
      </c>
      <c r="W467" s="0" t="n">
        <f aca="false">1/V467</f>
        <v>2.25596684293269</v>
      </c>
      <c r="X467" s="0" t="n">
        <f aca="false">R468-R467</f>
        <v>0.00307043240326377</v>
      </c>
      <c r="Y467" s="0" t="n">
        <f aca="false">S468-S467</f>
        <v>-0.00149999999999995</v>
      </c>
      <c r="Z467" s="0" t="n">
        <f aca="false">T468-T467</f>
        <v>-0.00148147987988168</v>
      </c>
      <c r="AA467" s="0" t="n">
        <f aca="false">U468-U467</f>
        <v>0.00370000000000004</v>
      </c>
      <c r="AB467" s="0" t="n">
        <f aca="false">V468-V467</f>
        <v>-0.00198463849508551</v>
      </c>
      <c r="AC467" s="0" t="n">
        <f aca="false">W468-W467</f>
        <v>0.0101460187115427</v>
      </c>
      <c r="AD467" s="0" t="str">
        <f aca="false">INDEX($R$1:$W$1,MATCH(MAX(X467:AC467),X467:AC467,0))</f>
        <v>pound_to_SG</v>
      </c>
      <c r="AE467" s="0" t="n">
        <f aca="false">MATCH(MAX(X467:AC467),X467:AC467,0)</f>
        <v>6</v>
      </c>
      <c r="AF467" s="0" t="n">
        <f aca="false">IF(OR(AE467=1 , AE467=3),AF466+AG466*S467+AH466*U467,0)</f>
        <v>0</v>
      </c>
      <c r="AG467" s="0" t="n">
        <f aca="false">IF(OR(AE467=2 , AE467=5),AG466+AF466*R467+AH466*W467,0)</f>
        <v>0</v>
      </c>
      <c r="AH467" s="0" t="n">
        <f aca="false">IF(OR(AE467=4 , AE467=6),AH466+V467*AG466+AF466*T467,0)</f>
        <v>352281.7915415</v>
      </c>
      <c r="AI467" s="0" t="n">
        <f aca="false">AF467+AG467*I467+AH467*J467</f>
        <v>556076.807948258</v>
      </c>
    </row>
    <row r="468" customFormat="false" ht="12.8" hidden="false" customHeight="false" outlineLevel="0" collapsed="false">
      <c r="A468" s="0" t="n">
        <v>466</v>
      </c>
      <c r="B468" s="0" t="n">
        <v>4740.67</v>
      </c>
      <c r="C468" s="0" t="n">
        <v>160178.6</v>
      </c>
      <c r="D468" s="0" t="n">
        <v>581.47</v>
      </c>
      <c r="E468" s="0" t="n">
        <v>3544.1</v>
      </c>
      <c r="F468" s="0" t="n">
        <v>1478922</v>
      </c>
      <c r="G468" s="0" t="n">
        <v>2127.72</v>
      </c>
      <c r="H468" s="0" t="n">
        <v>741435</v>
      </c>
      <c r="I468" s="0" t="n">
        <v>0.6982</v>
      </c>
      <c r="J468" s="0" t="n">
        <v>1.5822</v>
      </c>
      <c r="K468" s="0" t="n">
        <v>6</v>
      </c>
      <c r="L468" s="0" t="n">
        <v>7.75</v>
      </c>
      <c r="M468" s="0" t="n">
        <v>8.75</v>
      </c>
      <c r="N468" s="0" t="n">
        <v>2.81</v>
      </c>
      <c r="O468" s="0" t="n">
        <v>3.17</v>
      </c>
      <c r="P468" s="0" t="n">
        <v>1.05</v>
      </c>
      <c r="R468" s="0" t="n">
        <f aca="false">1/I468</f>
        <v>1.43225436837582</v>
      </c>
      <c r="S468" s="0" t="n">
        <f aca="false">I468</f>
        <v>0.6982</v>
      </c>
      <c r="T468" s="0" t="n">
        <f aca="false">1/J468</f>
        <v>0.632031348754898</v>
      </c>
      <c r="U468" s="0" t="n">
        <f aca="false">J468</f>
        <v>1.5822</v>
      </c>
      <c r="V468" s="0" t="n">
        <f aca="false">S468/U468</f>
        <v>0.44128428770067</v>
      </c>
      <c r="W468" s="0" t="n">
        <f aca="false">1/V468</f>
        <v>2.26611286164423</v>
      </c>
      <c r="X468" s="0" t="n">
        <f aca="false">R469-R468</f>
        <v>-0.00775294387439907</v>
      </c>
      <c r="Y468" s="0" t="n">
        <f aca="false">S469-S468</f>
        <v>0.00380000000000003</v>
      </c>
      <c r="Z468" s="0" t="n">
        <f aca="false">T469-T468</f>
        <v>0.00410096676673033</v>
      </c>
      <c r="AA468" s="0" t="n">
        <f aca="false">U469-U468</f>
        <v>-0.0102</v>
      </c>
      <c r="AB468" s="0" t="n">
        <f aca="false">V469-V468</f>
        <v>0.00528059779551326</v>
      </c>
      <c r="AC468" s="0" t="n">
        <f aca="false">W469-W468</f>
        <v>-0.0267966223279887</v>
      </c>
      <c r="AD468" s="0" t="str">
        <f aca="false">INDEX($R$1:$W$1,MATCH(MAX(X468:AC468),X468:AC468,0))</f>
        <v>SG_to_pound</v>
      </c>
      <c r="AE468" s="0" t="n">
        <f aca="false">MATCH(MAX(X468:AC468),X468:AC468,0)</f>
        <v>5</v>
      </c>
      <c r="AF468" s="0" t="n">
        <f aca="false">IF(OR(AE468=1 , AE468=3),AF467+AG467*S468+AH467*U468,0)</f>
        <v>0</v>
      </c>
      <c r="AG468" s="0" t="n">
        <f aca="false">IF(OR(AE468=2 , AE468=5),AG467+AF467*R468+AH467*W468,0)</f>
        <v>798310.298735265</v>
      </c>
      <c r="AH468" s="0" t="n">
        <f aca="false">IF(OR(AE468=4 , AE468=6),AH467+V468*AG467+AF467*T468,0)</f>
        <v>0</v>
      </c>
      <c r="AI468" s="0" t="n">
        <f aca="false">AF468+AG468*I468+AH468*J468</f>
        <v>557380.250576962</v>
      </c>
    </row>
    <row r="469" customFormat="false" ht="12.8" hidden="false" customHeight="false" outlineLevel="0" collapsed="false">
      <c r="A469" s="0" t="n">
        <v>467</v>
      </c>
      <c r="B469" s="0" t="n">
        <v>4735.25</v>
      </c>
      <c r="C469" s="0" t="n">
        <v>156390.5</v>
      </c>
      <c r="D469" s="0" t="n">
        <v>579.46</v>
      </c>
      <c r="E469" s="0" t="n">
        <v>3474.3</v>
      </c>
      <c r="F469" s="0" t="n">
        <v>1898910</v>
      </c>
      <c r="G469" s="0" t="n">
        <v>2128.96</v>
      </c>
      <c r="H469" s="0" t="n">
        <v>664237</v>
      </c>
      <c r="I469" s="0" t="n">
        <v>0.702</v>
      </c>
      <c r="J469" s="0" t="n">
        <v>1.572</v>
      </c>
      <c r="K469" s="0" t="n">
        <v>6</v>
      </c>
      <c r="L469" s="0" t="n">
        <v>7.75</v>
      </c>
      <c r="M469" s="0" t="n">
        <v>8.75</v>
      </c>
      <c r="N469" s="0" t="n">
        <v>2.81</v>
      </c>
      <c r="O469" s="0" t="n">
        <v>3.17</v>
      </c>
      <c r="P469" s="0" t="n">
        <v>1.05</v>
      </c>
      <c r="R469" s="0" t="n">
        <f aca="false">1/I469</f>
        <v>1.42450142450142</v>
      </c>
      <c r="S469" s="0" t="n">
        <f aca="false">I469</f>
        <v>0.702</v>
      </c>
      <c r="T469" s="0" t="n">
        <f aca="false">1/J469</f>
        <v>0.636132315521629</v>
      </c>
      <c r="U469" s="0" t="n">
        <f aca="false">J469</f>
        <v>1.572</v>
      </c>
      <c r="V469" s="0" t="n">
        <f aca="false">S469/U469</f>
        <v>0.446564885496183</v>
      </c>
      <c r="W469" s="0" t="n">
        <f aca="false">1/V469</f>
        <v>2.23931623931624</v>
      </c>
      <c r="X469" s="0" t="n">
        <f aca="false">R470-R469</f>
        <v>0.00101532532038595</v>
      </c>
      <c r="Y469" s="0" t="n">
        <f aca="false">S470-S469</f>
        <v>-0.000500000000000056</v>
      </c>
      <c r="Z469" s="0" t="n">
        <f aca="false">T470-T469</f>
        <v>0.00150079038923034</v>
      </c>
      <c r="AA469" s="0" t="n">
        <f aca="false">U470-U469</f>
        <v>-0.00370000000000004</v>
      </c>
      <c r="AB469" s="0" t="n">
        <f aca="false">V470-V469</f>
        <v>0.00073473830028431</v>
      </c>
      <c r="AC469" s="0" t="n">
        <f aca="false">W470-W469</f>
        <v>-0.00367832057069428</v>
      </c>
      <c r="AD469" s="0" t="str">
        <f aca="false">INDEX($R$1:$W$1,MATCH(MAX(X469:AC469),X469:AC469,0))</f>
        <v>D_to_pound</v>
      </c>
      <c r="AE469" s="0" t="n">
        <f aca="false">MATCH(MAX(X469:AC469),X469:AC469,0)</f>
        <v>3</v>
      </c>
      <c r="AF469" s="0" t="n">
        <f aca="false">IF(OR(AE469=1 , AE469=3),AF468+AG468*S469+AH468*U469,0)</f>
        <v>560413.829712156</v>
      </c>
      <c r="AG469" s="0" t="n">
        <f aca="false">IF(OR(AE469=2 , AE469=5),AG468+AF468*R469+AH468*W469,0)</f>
        <v>0</v>
      </c>
      <c r="AH469" s="0" t="n">
        <f aca="false">IF(OR(AE469=4 , AE469=6),AH468+V469*AG468+AF468*T469,0)</f>
        <v>0</v>
      </c>
      <c r="AI469" s="0" t="n">
        <f aca="false">AF469+AG469*I469+AH469*J469</f>
        <v>560413.829712156</v>
      </c>
    </row>
    <row r="470" customFormat="false" ht="12.8" hidden="false" customHeight="false" outlineLevel="0" collapsed="false">
      <c r="A470" s="0" t="n">
        <v>468</v>
      </c>
      <c r="B470" s="0" t="n">
        <v>4777.52</v>
      </c>
      <c r="C470" s="0" t="n">
        <v>152561.6</v>
      </c>
      <c r="D470" s="0" t="n">
        <v>587.44</v>
      </c>
      <c r="E470" s="0" t="n">
        <v>3593</v>
      </c>
      <c r="F470" s="0" t="n">
        <v>1587979</v>
      </c>
      <c r="G470" s="0" t="n">
        <v>2104.89</v>
      </c>
      <c r="H470" s="0" t="n">
        <v>541755</v>
      </c>
      <c r="I470" s="0" t="n">
        <v>0.7015</v>
      </c>
      <c r="J470" s="0" t="n">
        <v>1.5683</v>
      </c>
      <c r="K470" s="0" t="n">
        <v>6</v>
      </c>
      <c r="L470" s="0" t="n">
        <v>7.75</v>
      </c>
      <c r="M470" s="0" t="n">
        <v>8.75</v>
      </c>
      <c r="N470" s="0" t="n">
        <v>2.81</v>
      </c>
      <c r="O470" s="0" t="n">
        <v>3.17</v>
      </c>
      <c r="P470" s="0" t="n">
        <v>1.05</v>
      </c>
      <c r="R470" s="0" t="n">
        <f aca="false">1/I470</f>
        <v>1.42551674982181</v>
      </c>
      <c r="S470" s="0" t="n">
        <f aca="false">I470</f>
        <v>0.7015</v>
      </c>
      <c r="T470" s="0" t="n">
        <f aca="false">1/J470</f>
        <v>0.637633105910859</v>
      </c>
      <c r="U470" s="0" t="n">
        <f aca="false">J470</f>
        <v>1.5683</v>
      </c>
      <c r="V470" s="0" t="n">
        <f aca="false">S470/U470</f>
        <v>0.447299623796468</v>
      </c>
      <c r="W470" s="0" t="n">
        <f aca="false">1/V470</f>
        <v>2.23563791874554</v>
      </c>
      <c r="X470" s="0" t="n">
        <f aca="false">R471-R470</f>
        <v>-0.00948729640917945</v>
      </c>
      <c r="Y470" s="0" t="n">
        <f aca="false">S471-S470</f>
        <v>0.00470000000000004</v>
      </c>
      <c r="Z470" s="0" t="n">
        <f aca="false">T471-T470</f>
        <v>-0.00472171350579564</v>
      </c>
      <c r="AA470" s="0" t="n">
        <f aca="false">U471-U470</f>
        <v>0.0117</v>
      </c>
      <c r="AB470" s="0" t="n">
        <f aca="false">V471-V470</f>
        <v>-0.000337598480011858</v>
      </c>
      <c r="AC470" s="0" t="n">
        <f aca="false">W471-W470</f>
        <v>0.00168861764641193</v>
      </c>
      <c r="AD470" s="0" t="str">
        <f aca="false">INDEX($R$1:$W$1,MATCH(MAX(X470:AC470),X470:AC470,0))</f>
        <v>pound_to_D</v>
      </c>
      <c r="AE470" s="0" t="n">
        <f aca="false">MATCH(MAX(X470:AC470),X470:AC470,0)</f>
        <v>4</v>
      </c>
      <c r="AF470" s="0" t="n">
        <f aca="false">IF(OR(AE470=1 , AE470=3),AF469+AG469*S470+AH469*U470,0)</f>
        <v>0</v>
      </c>
      <c r="AG470" s="0" t="n">
        <f aca="false">IF(OR(AE470=2 , AE470=5),AG469+AF469*R470+AH469*W470,0)</f>
        <v>0</v>
      </c>
      <c r="AH470" s="0" t="n">
        <f aca="false">IF(OR(AE470=4 , AE470=6),AH469+V470*AG469+AF469*T470,0)</f>
        <v>357338.410834761</v>
      </c>
      <c r="AI470" s="0" t="n">
        <f aca="false">AF470+AG470*I470+AH470*J470</f>
        <v>560413.829712156</v>
      </c>
    </row>
    <row r="471" customFormat="false" ht="12.8" hidden="false" customHeight="false" outlineLevel="0" collapsed="false">
      <c r="A471" s="0" t="n">
        <v>469</v>
      </c>
      <c r="B471" s="0" t="n">
        <v>4753.68</v>
      </c>
      <c r="C471" s="0" t="n">
        <v>161137.8</v>
      </c>
      <c r="D471" s="0" t="n">
        <v>582.47</v>
      </c>
      <c r="E471" s="0" t="n">
        <v>3537.8</v>
      </c>
      <c r="F471" s="0" t="n">
        <v>1456864</v>
      </c>
      <c r="G471" s="0" t="n">
        <v>2104.58</v>
      </c>
      <c r="I471" s="0" t="n">
        <v>0.7062</v>
      </c>
      <c r="J471" s="0" t="n">
        <v>1.58</v>
      </c>
      <c r="K471" s="0" t="n">
        <v>6</v>
      </c>
      <c r="L471" s="0" t="n">
        <v>7.75</v>
      </c>
      <c r="M471" s="0" t="n">
        <v>8.75</v>
      </c>
      <c r="N471" s="0" t="n">
        <v>2.81</v>
      </c>
      <c r="O471" s="0" t="n">
        <v>3.17</v>
      </c>
      <c r="P471" s="0" t="n">
        <v>1.05</v>
      </c>
      <c r="R471" s="0" t="n">
        <f aca="false">1/I471</f>
        <v>1.41602945341263</v>
      </c>
      <c r="S471" s="0" t="n">
        <f aca="false">I471</f>
        <v>0.7062</v>
      </c>
      <c r="T471" s="0" t="n">
        <f aca="false">1/J471</f>
        <v>0.632911392405063</v>
      </c>
      <c r="U471" s="0" t="n">
        <f aca="false">J471</f>
        <v>1.58</v>
      </c>
      <c r="V471" s="0" t="n">
        <f aca="false">S471/U471</f>
        <v>0.446962025316456</v>
      </c>
      <c r="W471" s="0" t="n">
        <f aca="false">1/V471</f>
        <v>2.23732653639196</v>
      </c>
      <c r="X471" s="0" t="n">
        <f aca="false">R472-R471</f>
        <v>-0.000601286392107214</v>
      </c>
      <c r="Y471" s="0" t="n">
        <f aca="false">S472-S471</f>
        <v>0.000299999999999967</v>
      </c>
      <c r="Z471" s="0" t="n">
        <f aca="false">T472-T471</f>
        <v>0.000400830520839279</v>
      </c>
      <c r="AA471" s="0" t="n">
        <f aca="false">U472-U471</f>
        <v>-0.00100000000000011</v>
      </c>
      <c r="AB471" s="0" t="n">
        <f aca="false">V472-V471</f>
        <v>0.000473060180694429</v>
      </c>
      <c r="AC471" s="0" t="n">
        <f aca="false">W472-W471</f>
        <v>-0.00236546066654997</v>
      </c>
      <c r="AD471" s="0" t="str">
        <f aca="false">INDEX($R$1:$W$1,MATCH(MAX(X471:AC471),X471:AC471,0))</f>
        <v>SG_to_pound</v>
      </c>
      <c r="AE471" s="0" t="n">
        <f aca="false">MATCH(MAX(X471:AC471),X471:AC471,0)</f>
        <v>5</v>
      </c>
      <c r="AF471" s="0" t="n">
        <f aca="false">IF(OR(AE471=1 , AE471=3),AF470+AG470*S471+AH470*U471,0)</f>
        <v>0</v>
      </c>
      <c r="AG471" s="0" t="n">
        <f aca="false">IF(OR(AE471=2 , AE471=5),AG470+AF470*R471+AH470*W471,0)</f>
        <v>799482.709032742</v>
      </c>
      <c r="AH471" s="0" t="n">
        <f aca="false">IF(OR(AE471=4 , AE471=6),AH470+V471*AG470+AF470*T471,0)</f>
        <v>0</v>
      </c>
      <c r="AI471" s="0" t="n">
        <f aca="false">AF471+AG471*I471+AH471*J471</f>
        <v>564594.689118923</v>
      </c>
    </row>
    <row r="472" customFormat="false" ht="12.8" hidden="false" customHeight="false" outlineLevel="0" collapsed="false">
      <c r="A472" s="0" t="n">
        <v>470</v>
      </c>
      <c r="B472" s="0" t="n">
        <v>4766.68</v>
      </c>
      <c r="C472" s="0" t="n">
        <v>147299.9</v>
      </c>
      <c r="D472" s="0" t="n">
        <v>584.22</v>
      </c>
      <c r="E472" s="0" t="n">
        <v>3518.7</v>
      </c>
      <c r="F472" s="0" t="n">
        <v>1253581</v>
      </c>
      <c r="G472" s="0" t="n">
        <v>2100.54</v>
      </c>
      <c r="H472" s="0" t="n">
        <v>382104</v>
      </c>
      <c r="I472" s="0" t="n">
        <v>0.7065</v>
      </c>
      <c r="J472" s="0" t="n">
        <v>1.579</v>
      </c>
      <c r="K472" s="0" t="n">
        <v>6</v>
      </c>
      <c r="L472" s="0" t="n">
        <v>7.75</v>
      </c>
      <c r="M472" s="0" t="n">
        <v>8.75</v>
      </c>
      <c r="N472" s="0" t="n">
        <v>2.61</v>
      </c>
      <c r="O472" s="0" t="n">
        <v>3.1</v>
      </c>
      <c r="P472" s="0" t="n">
        <v>0.86</v>
      </c>
      <c r="R472" s="0" t="n">
        <f aca="false">1/I472</f>
        <v>1.41542816702052</v>
      </c>
      <c r="S472" s="0" t="n">
        <f aca="false">I472</f>
        <v>0.7065</v>
      </c>
      <c r="T472" s="0" t="n">
        <f aca="false">1/J472</f>
        <v>0.633312222925902</v>
      </c>
      <c r="U472" s="0" t="n">
        <f aca="false">J472</f>
        <v>1.579</v>
      </c>
      <c r="V472" s="0" t="n">
        <f aca="false">S472/U472</f>
        <v>0.44743508549715</v>
      </c>
      <c r="W472" s="0" t="n">
        <f aca="false">1/V472</f>
        <v>2.23496107572541</v>
      </c>
      <c r="X472" s="0" t="n">
        <f aca="false">R473-R472</f>
        <v>0</v>
      </c>
      <c r="Y472" s="0" t="n">
        <f aca="false">S473-S472</f>
        <v>0</v>
      </c>
      <c r="Z472" s="0" t="n">
        <f aca="false">T473-T472</f>
        <v>-0.000160393117114355</v>
      </c>
      <c r="AA472" s="0" t="n">
        <f aca="false">U473-U472</f>
        <v>0.000400000000000178</v>
      </c>
      <c r="AB472" s="0" t="n">
        <f aca="false">V473-V472</f>
        <v>-0.000113317737241325</v>
      </c>
      <c r="AC472" s="0" t="n">
        <f aca="false">W473-W472</f>
        <v>0.000566171266808357</v>
      </c>
      <c r="AD472" s="0" t="str">
        <f aca="false">INDEX($R$1:$W$1,MATCH(MAX(X472:AC472),X472:AC472,0))</f>
        <v>pound_to_SG</v>
      </c>
      <c r="AE472" s="0" t="n">
        <f aca="false">MATCH(MAX(X472:AC472),X472:AC472,0)</f>
        <v>6</v>
      </c>
      <c r="AF472" s="0" t="n">
        <f aca="false">IF(OR(AE472=1 , AE472=3),AF471+AG471*S472+AH471*U472,0)</f>
        <v>0</v>
      </c>
      <c r="AG472" s="0" t="n">
        <f aca="false">IF(OR(AE472=2 , AE472=5),AG471+AF471*R472+AH471*W472,0)</f>
        <v>0</v>
      </c>
      <c r="AH472" s="0" t="n">
        <f aca="false">IF(OR(AE472=4 , AE472=6),AH471+V472*AG471+AF471*T472,0)</f>
        <v>357716.614269558</v>
      </c>
      <c r="AI472" s="0" t="n">
        <f aca="false">AF472+AG472*I472+AH472*J472</f>
        <v>564834.533931632</v>
      </c>
    </row>
    <row r="473" customFormat="false" ht="12.8" hidden="false" customHeight="false" outlineLevel="0" collapsed="false">
      <c r="A473" s="0" t="n">
        <v>471</v>
      </c>
      <c r="B473" s="0" t="n">
        <v>4852.67</v>
      </c>
      <c r="C473" s="0" t="n">
        <v>132455.5</v>
      </c>
      <c r="D473" s="0" t="n">
        <v>591.71</v>
      </c>
      <c r="E473" s="0" t="n">
        <v>3537.1</v>
      </c>
      <c r="F473" s="0" t="n">
        <v>2028699</v>
      </c>
      <c r="G473" s="0" t="n">
        <v>2101.48</v>
      </c>
      <c r="H473" s="0" t="n">
        <v>558050</v>
      </c>
      <c r="I473" s="0" t="n">
        <v>0.7065</v>
      </c>
      <c r="J473" s="0" t="n">
        <v>1.5794</v>
      </c>
      <c r="K473" s="0" t="n">
        <v>6</v>
      </c>
      <c r="L473" s="0" t="n">
        <v>7.75</v>
      </c>
      <c r="M473" s="0" t="n">
        <v>8.75</v>
      </c>
      <c r="N473" s="0" t="n">
        <v>2.61</v>
      </c>
      <c r="O473" s="0" t="n">
        <v>3.1</v>
      </c>
      <c r="P473" s="0" t="n">
        <v>0.86</v>
      </c>
      <c r="R473" s="0" t="n">
        <f aca="false">1/I473</f>
        <v>1.41542816702052</v>
      </c>
      <c r="S473" s="0" t="n">
        <f aca="false">I473</f>
        <v>0.7065</v>
      </c>
      <c r="T473" s="0" t="n">
        <f aca="false">1/J473</f>
        <v>0.633151829808788</v>
      </c>
      <c r="U473" s="0" t="n">
        <f aca="false">J473</f>
        <v>1.5794</v>
      </c>
      <c r="V473" s="0" t="n">
        <f aca="false">S473/U473</f>
        <v>0.447321767759909</v>
      </c>
      <c r="W473" s="0" t="n">
        <f aca="false">1/V473</f>
        <v>2.23552724699222</v>
      </c>
      <c r="X473" s="0" t="n">
        <f aca="false">R474-R473</f>
        <v>-0.00299878848945023</v>
      </c>
      <c r="Y473" s="0" t="n">
        <f aca="false">S474-S473</f>
        <v>0.00149999999999995</v>
      </c>
      <c r="Z473" s="0" t="n">
        <f aca="false">T474-T473</f>
        <v>0.00766842011110935</v>
      </c>
      <c r="AA473" s="0" t="n">
        <f aca="false">U474-U473</f>
        <v>-0.0189000000000001</v>
      </c>
      <c r="AB473" s="0" t="n">
        <f aca="false">V474-V473</f>
        <v>0.0063789691833786</v>
      </c>
      <c r="AC473" s="0" t="n">
        <f aca="false">W474-W473</f>
        <v>-0.0314312017944753</v>
      </c>
      <c r="AD473" s="0" t="str">
        <f aca="false">INDEX($R$1:$W$1,MATCH(MAX(X473:AC473),X473:AC473,0))</f>
        <v>D_to_pound</v>
      </c>
      <c r="AE473" s="0" t="n">
        <f aca="false">MATCH(MAX(X473:AC473),X473:AC473,0)</f>
        <v>3</v>
      </c>
      <c r="AF473" s="0" t="n">
        <f aca="false">IF(OR(AE473=1 , AE473=3),AF472+AG472*S473+AH472*U473,0)</f>
        <v>564977.62057734</v>
      </c>
      <c r="AG473" s="0" t="n">
        <f aca="false">IF(OR(AE473=2 , AE473=5),AG472+AF472*R473+AH472*W473,0)</f>
        <v>0</v>
      </c>
      <c r="AH473" s="0" t="n">
        <f aca="false">IF(OR(AE473=4 , AE473=6),AH472+V473*AG472+AF472*T473,0)</f>
        <v>0</v>
      </c>
      <c r="AI473" s="0" t="n">
        <f aca="false">AF473+AG473*I473+AH473*J473</f>
        <v>564977.62057734</v>
      </c>
    </row>
    <row r="474" customFormat="false" ht="12.8" hidden="false" customHeight="false" outlineLevel="0" collapsed="false">
      <c r="A474" s="0" t="n">
        <v>472</v>
      </c>
      <c r="B474" s="0" t="n">
        <v>4922.75</v>
      </c>
      <c r="C474" s="0" t="n">
        <v>146917.3</v>
      </c>
      <c r="D474" s="0" t="n">
        <v>593.96</v>
      </c>
      <c r="E474" s="0" t="n">
        <v>3571.4</v>
      </c>
      <c r="F474" s="0" t="n">
        <v>1361776</v>
      </c>
      <c r="G474" s="0" t="n">
        <v>2067.16</v>
      </c>
      <c r="H474" s="0" t="n">
        <v>782388</v>
      </c>
      <c r="I474" s="0" t="n">
        <v>0.708</v>
      </c>
      <c r="J474" s="0" t="n">
        <v>1.5605</v>
      </c>
      <c r="K474" s="0" t="n">
        <v>6</v>
      </c>
      <c r="L474" s="0" t="n">
        <v>7.75</v>
      </c>
      <c r="M474" s="0" t="n">
        <v>8.75</v>
      </c>
      <c r="N474" s="0" t="n">
        <v>2.61</v>
      </c>
      <c r="O474" s="0" t="n">
        <v>3.1</v>
      </c>
      <c r="P474" s="0" t="n">
        <v>0.86</v>
      </c>
      <c r="R474" s="0" t="n">
        <f aca="false">1/I474</f>
        <v>1.41242937853107</v>
      </c>
      <c r="S474" s="0" t="n">
        <f aca="false">I474</f>
        <v>0.708</v>
      </c>
      <c r="T474" s="0" t="n">
        <f aca="false">1/J474</f>
        <v>0.640820249919898</v>
      </c>
      <c r="U474" s="0" t="n">
        <f aca="false">J474</f>
        <v>1.5605</v>
      </c>
      <c r="V474" s="0" t="n">
        <f aca="false">S474/U474</f>
        <v>0.453700736943287</v>
      </c>
      <c r="W474" s="0" t="n">
        <f aca="false">1/V474</f>
        <v>2.20409604519774</v>
      </c>
      <c r="X474" s="0" t="n">
        <f aca="false">R475-R474</f>
        <v>0.00259821450699071</v>
      </c>
      <c r="Y474" s="0" t="n">
        <f aca="false">S475-S474</f>
        <v>-0.00129999999999997</v>
      </c>
      <c r="Z474" s="0" t="n">
        <f aca="false">T475-T474</f>
        <v>-0.000820249919897487</v>
      </c>
      <c r="AA474" s="0" t="n">
        <f aca="false">U475-U474</f>
        <v>0.002</v>
      </c>
      <c r="AB474" s="0" t="n">
        <f aca="false">V475-V474</f>
        <v>-0.00141273694328736</v>
      </c>
      <c r="AC474" s="0" t="n">
        <f aca="false">W475-W474</f>
        <v>0.00688456892423517</v>
      </c>
      <c r="AD474" s="0" t="str">
        <f aca="false">INDEX($R$1:$W$1,MATCH(MAX(X474:AC474),X474:AC474,0))</f>
        <v>pound_to_SG</v>
      </c>
      <c r="AE474" s="0" t="n">
        <f aca="false">MATCH(MAX(X474:AC474),X474:AC474,0)</f>
        <v>6</v>
      </c>
      <c r="AF474" s="0" t="n">
        <f aca="false">IF(OR(AE474=1 , AE474=3),AF473+AG473*S474+AH473*U474,0)</f>
        <v>0</v>
      </c>
      <c r="AG474" s="0" t="n">
        <f aca="false">IF(OR(AE474=2 , AE474=5),AG473+AF473*R474+AH473*W474,0)</f>
        <v>0</v>
      </c>
      <c r="AH474" s="0" t="n">
        <f aca="false">IF(OR(AE474=4 , AE474=6),AH473+V474*AG473+AF473*T474,0)</f>
        <v>362049.10001752</v>
      </c>
      <c r="AI474" s="0" t="n">
        <f aca="false">AF474+AG474*I474+AH474*J474</f>
        <v>564977.62057734</v>
      </c>
    </row>
    <row r="475" customFormat="false" ht="12.8" hidden="false" customHeight="false" outlineLevel="0" collapsed="false">
      <c r="A475" s="0" t="n">
        <v>473</v>
      </c>
      <c r="B475" s="0" t="n">
        <v>5041.61</v>
      </c>
      <c r="C475" s="0" t="n">
        <v>166487.6</v>
      </c>
      <c r="D475" s="0" t="n">
        <v>598.4</v>
      </c>
      <c r="E475" s="0" t="n">
        <v>3632.4</v>
      </c>
      <c r="F475" s="0" t="n">
        <v>1958957</v>
      </c>
      <c r="G475" s="0" t="n">
        <v>2107.22</v>
      </c>
      <c r="H475" s="0" t="n">
        <v>713707</v>
      </c>
      <c r="I475" s="0" t="n">
        <v>0.7067</v>
      </c>
      <c r="J475" s="0" t="n">
        <v>1.5625</v>
      </c>
      <c r="K475" s="0" t="n">
        <v>6</v>
      </c>
      <c r="L475" s="0" t="n">
        <v>7.75</v>
      </c>
      <c r="M475" s="0" t="n">
        <v>8.75</v>
      </c>
      <c r="N475" s="0" t="n">
        <v>2.61</v>
      </c>
      <c r="O475" s="0" t="n">
        <v>3.1</v>
      </c>
      <c r="P475" s="0" t="n">
        <v>0.86</v>
      </c>
      <c r="R475" s="0" t="n">
        <f aca="false">1/I475</f>
        <v>1.41502759303806</v>
      </c>
      <c r="S475" s="0" t="n">
        <f aca="false">I475</f>
        <v>0.7067</v>
      </c>
      <c r="T475" s="0" t="n">
        <f aca="false">1/J475</f>
        <v>0.64</v>
      </c>
      <c r="U475" s="0" t="n">
        <f aca="false">J475</f>
        <v>1.5625</v>
      </c>
      <c r="V475" s="0" t="n">
        <f aca="false">S475/U475</f>
        <v>0.452288</v>
      </c>
      <c r="W475" s="0" t="n">
        <f aca="false">1/V475</f>
        <v>2.21098061412198</v>
      </c>
      <c r="X475" s="0" t="n">
        <f aca="false">R476-R475</f>
        <v>-0.00219911041585452</v>
      </c>
      <c r="Y475" s="0" t="n">
        <f aca="false">S476-S475</f>
        <v>0.00109999999999999</v>
      </c>
      <c r="Z475" s="0" t="n">
        <f aca="false">T476-T475</f>
        <v>0.0121030322791</v>
      </c>
      <c r="AA475" s="0" t="n">
        <f aca="false">U476-U475</f>
        <v>-0.0289999999999999</v>
      </c>
      <c r="AB475" s="0" t="n">
        <f aca="false">V476-V475</f>
        <v>0.00927052624714697</v>
      </c>
      <c r="AC475" s="0" t="n">
        <f aca="false">W476-W475</f>
        <v>-0.0444081360208166</v>
      </c>
      <c r="AD475" s="0" t="str">
        <f aca="false">INDEX($R$1:$W$1,MATCH(MAX(X475:AC475),X475:AC475,0))</f>
        <v>D_to_pound</v>
      </c>
      <c r="AE475" s="0" t="n">
        <f aca="false">MATCH(MAX(X475:AC475),X475:AC475,0)</f>
        <v>3</v>
      </c>
      <c r="AF475" s="0" t="n">
        <f aca="false">IF(OR(AE475=1 , AE475=3),AF474+AG474*S475+AH474*U475,0)</f>
        <v>565701.718777375</v>
      </c>
      <c r="AG475" s="0" t="n">
        <f aca="false">IF(OR(AE475=2 , AE475=5),AG474+AF474*R475+AH474*W475,0)</f>
        <v>0</v>
      </c>
      <c r="AH475" s="0" t="n">
        <f aca="false">IF(OR(AE475=4 , AE475=6),AH474+V475*AG474+AF474*T475,0)</f>
        <v>0</v>
      </c>
      <c r="AI475" s="0" t="n">
        <f aca="false">AF475+AG475*I475+AH475*J475</f>
        <v>565701.718777375</v>
      </c>
    </row>
    <row r="476" customFormat="false" ht="12.8" hidden="false" customHeight="false" outlineLevel="0" collapsed="false">
      <c r="A476" s="0" t="n">
        <v>474</v>
      </c>
      <c r="B476" s="0" t="n">
        <v>5105.56</v>
      </c>
      <c r="C476" s="0" t="n">
        <v>100184.9</v>
      </c>
      <c r="D476" s="0" t="n">
        <v>607.64</v>
      </c>
      <c r="E476" s="0" t="n">
        <v>3655.5</v>
      </c>
      <c r="F476" s="0" t="n">
        <v>1729267</v>
      </c>
      <c r="G476" s="0" t="n">
        <v>2110.17</v>
      </c>
      <c r="H476" s="0" t="n">
        <v>688481</v>
      </c>
      <c r="I476" s="0" t="n">
        <v>0.7078</v>
      </c>
      <c r="J476" s="0" t="n">
        <v>1.5335</v>
      </c>
      <c r="K476" s="0" t="n">
        <v>6</v>
      </c>
      <c r="L476" s="0" t="n">
        <v>7.75</v>
      </c>
      <c r="M476" s="0" t="n">
        <v>8.75</v>
      </c>
      <c r="N476" s="0" t="n">
        <v>2.61</v>
      </c>
      <c r="O476" s="0" t="n">
        <v>3.1</v>
      </c>
      <c r="P476" s="0" t="n">
        <v>0.86</v>
      </c>
      <c r="R476" s="0" t="n">
        <f aca="false">1/I476</f>
        <v>1.41282848262221</v>
      </c>
      <c r="S476" s="0" t="n">
        <f aca="false">I476</f>
        <v>0.7078</v>
      </c>
      <c r="T476" s="0" t="n">
        <f aca="false">1/J476</f>
        <v>0.6521030322791</v>
      </c>
      <c r="U476" s="0" t="n">
        <f aca="false">J476</f>
        <v>1.5335</v>
      </c>
      <c r="V476" s="0" t="n">
        <f aca="false">S476/U476</f>
        <v>0.461558526247147</v>
      </c>
      <c r="W476" s="0" t="n">
        <f aca="false">1/V476</f>
        <v>2.16657247810116</v>
      </c>
      <c r="X476" s="0" t="n">
        <f aca="false">R477-R476</f>
        <v>0.000599079215246157</v>
      </c>
      <c r="Y476" s="0" t="n">
        <f aca="false">S477-S476</f>
        <v>-0.000299999999999967</v>
      </c>
      <c r="Z476" s="0" t="n">
        <f aca="false">T477-T476</f>
        <v>-0.00380481509919728</v>
      </c>
      <c r="AA476" s="0" t="n">
        <f aca="false">U477-U476</f>
        <v>0.0089999999999999</v>
      </c>
      <c r="AB476" s="0" t="n">
        <f aca="false">V477-V476</f>
        <v>-0.00288753759236576</v>
      </c>
      <c r="AC476" s="0" t="n">
        <f aca="false">W477-W476</f>
        <v>0.013639536033117</v>
      </c>
      <c r="AD476" s="0" t="str">
        <f aca="false">INDEX($R$1:$W$1,MATCH(MAX(X476:AC476),X476:AC476,0))</f>
        <v>pound_to_SG</v>
      </c>
      <c r="AE476" s="0" t="n">
        <f aca="false">MATCH(MAX(X476:AC476),X476:AC476,0)</f>
        <v>6</v>
      </c>
      <c r="AF476" s="0" t="n">
        <f aca="false">IF(OR(AE476=1 , AE476=3),AF475+AG475*S476+AH475*U476,0)</f>
        <v>0</v>
      </c>
      <c r="AG476" s="0" t="n">
        <f aca="false">IF(OR(AE476=2 , AE476=5),AG475+AF475*R476+AH475*W476,0)</f>
        <v>0</v>
      </c>
      <c r="AH476" s="0" t="n">
        <f aca="false">IF(OR(AE476=4 , AE476=6),AH475+V476*AG475+AF475*T476,0)</f>
        <v>368895.806180225</v>
      </c>
      <c r="AI476" s="0" t="n">
        <f aca="false">AF476+AG476*I476+AH476*J476</f>
        <v>565701.718777375</v>
      </c>
    </row>
    <row r="477" customFormat="false" ht="12.8" hidden="false" customHeight="false" outlineLevel="0" collapsed="false">
      <c r="A477" s="0" t="n">
        <v>475</v>
      </c>
      <c r="B477" s="0" t="n">
        <v>5199.13</v>
      </c>
      <c r="C477" s="0" t="n">
        <v>144135.8</v>
      </c>
      <c r="D477" s="0" t="n">
        <v>620.18</v>
      </c>
      <c r="E477" s="0" t="n">
        <v>3662.8</v>
      </c>
      <c r="F477" s="0" t="n">
        <v>1857513</v>
      </c>
      <c r="G477" s="0" t="n">
        <v>2154.43</v>
      </c>
      <c r="H477" s="0" t="n">
        <v>904259</v>
      </c>
      <c r="I477" s="0" t="n">
        <v>0.7075</v>
      </c>
      <c r="J477" s="0" t="n">
        <v>1.5425</v>
      </c>
      <c r="K477" s="0" t="n">
        <v>6</v>
      </c>
      <c r="L477" s="0" t="n">
        <v>7.75</v>
      </c>
      <c r="M477" s="0" t="n">
        <v>8.75</v>
      </c>
      <c r="N477" s="0" t="n">
        <v>2.54</v>
      </c>
      <c r="O477" s="0" t="n">
        <v>3.22</v>
      </c>
      <c r="P477" s="0" t="n">
        <v>0.86</v>
      </c>
      <c r="R477" s="0" t="n">
        <f aca="false">1/I477</f>
        <v>1.41342756183746</v>
      </c>
      <c r="S477" s="0" t="n">
        <f aca="false">I477</f>
        <v>0.7075</v>
      </c>
      <c r="T477" s="0" t="n">
        <f aca="false">1/J477</f>
        <v>0.648298217179903</v>
      </c>
      <c r="U477" s="0" t="n">
        <f aca="false">J477</f>
        <v>1.5425</v>
      </c>
      <c r="V477" s="0" t="n">
        <f aca="false">S477/U477</f>
        <v>0.458670988654781</v>
      </c>
      <c r="W477" s="0" t="n">
        <f aca="false">1/V477</f>
        <v>2.18021201413428</v>
      </c>
      <c r="X477" s="0" t="n">
        <f aca="false">R478-R477</f>
        <v>0.00300303306339411</v>
      </c>
      <c r="Y477" s="0" t="n">
        <f aca="false">S478-S477</f>
        <v>-0.00150000000000006</v>
      </c>
      <c r="Z477" s="0" t="n">
        <f aca="false">T478-T477</f>
        <v>0.00346480178640107</v>
      </c>
      <c r="AA477" s="0" t="n">
        <f aca="false">U478-U477</f>
        <v>-0.00819999999999999</v>
      </c>
      <c r="AB477" s="0" t="n">
        <f aca="false">V478-V477</f>
        <v>0.00147370273542924</v>
      </c>
      <c r="AC477" s="0" t="n">
        <f aca="false">W478-W477</f>
        <v>-0.00698255237790146</v>
      </c>
      <c r="AD477" s="0" t="str">
        <f aca="false">INDEX($R$1:$W$1,MATCH(MAX(X477:AC477),X477:AC477,0))</f>
        <v>D_to_pound</v>
      </c>
      <c r="AE477" s="0" t="n">
        <f aca="false">MATCH(MAX(X477:AC477),X477:AC477,0)</f>
        <v>3</v>
      </c>
      <c r="AF477" s="0" t="n">
        <f aca="false">IF(OR(AE477=1 , AE477=3),AF476+AG476*S477+AH476*U477,0)</f>
        <v>569021.781032997</v>
      </c>
      <c r="AG477" s="0" t="n">
        <f aca="false">IF(OR(AE477=2 , AE477=5),AG476+AF476*R477+AH476*W477,0)</f>
        <v>0</v>
      </c>
      <c r="AH477" s="0" t="n">
        <f aca="false">IF(OR(AE477=4 , AE477=6),AH476+V477*AG476+AF476*T477,0)</f>
        <v>0</v>
      </c>
      <c r="AI477" s="0" t="n">
        <f aca="false">AF477+AG477*I477+AH477*J477</f>
        <v>569021.781032997</v>
      </c>
    </row>
    <row r="478" customFormat="false" ht="12.8" hidden="false" customHeight="false" outlineLevel="0" collapsed="false">
      <c r="A478" s="0" t="n">
        <v>476</v>
      </c>
      <c r="B478" s="0" t="n">
        <v>5216.47</v>
      </c>
      <c r="C478" s="0" t="n">
        <v>135699.7</v>
      </c>
      <c r="D478" s="0" t="n">
        <v>621.69</v>
      </c>
      <c r="E478" s="0" t="n">
        <v>3662.4</v>
      </c>
      <c r="F478" s="0" t="n">
        <v>2039778</v>
      </c>
      <c r="G478" s="0" t="n">
        <v>2172.05</v>
      </c>
      <c r="H478" s="0" t="n">
        <v>757946</v>
      </c>
      <c r="I478" s="0" t="n">
        <v>0.706</v>
      </c>
      <c r="J478" s="0" t="n">
        <v>1.5343</v>
      </c>
      <c r="K478" s="0" t="n">
        <v>6</v>
      </c>
      <c r="L478" s="0" t="n">
        <v>7.75</v>
      </c>
      <c r="M478" s="0" t="n">
        <v>8.75</v>
      </c>
      <c r="N478" s="0" t="n">
        <v>2.54</v>
      </c>
      <c r="O478" s="0" t="n">
        <v>3.22</v>
      </c>
      <c r="P478" s="0" t="n">
        <v>0.86</v>
      </c>
      <c r="R478" s="0" t="n">
        <f aca="false">1/I478</f>
        <v>1.41643059490085</v>
      </c>
      <c r="S478" s="0" t="n">
        <f aca="false">I478</f>
        <v>0.706</v>
      </c>
      <c r="T478" s="0" t="n">
        <f aca="false">1/J478</f>
        <v>0.651763018966304</v>
      </c>
      <c r="U478" s="0" t="n">
        <f aca="false">J478</f>
        <v>1.5343</v>
      </c>
      <c r="V478" s="0" t="n">
        <f aca="false">S478/U478</f>
        <v>0.46014469139021</v>
      </c>
      <c r="W478" s="0" t="n">
        <f aca="false">1/V478</f>
        <v>2.17322946175637</v>
      </c>
      <c r="X478" s="0" t="n">
        <f aca="false">R479-R478</f>
        <v>-0.00200343789943558</v>
      </c>
      <c r="Y478" s="0" t="n">
        <f aca="false">S479-S478</f>
        <v>0.001</v>
      </c>
      <c r="Z478" s="0" t="n">
        <f aca="false">T479-T478</f>
        <v>-0.00270739489932137</v>
      </c>
      <c r="AA478" s="0" t="n">
        <f aca="false">U479-U478</f>
        <v>0.00640000000000018</v>
      </c>
      <c r="AB478" s="0" t="n">
        <f aca="false">V479-V478</f>
        <v>-0.0012623651748539</v>
      </c>
      <c r="AC478" s="0" t="n">
        <f aca="false">W479-W478</f>
        <v>0.00597845903570571</v>
      </c>
      <c r="AD478" s="0" t="str">
        <f aca="false">INDEX($R$1:$W$1,MATCH(MAX(X478:AC478),X478:AC478,0))</f>
        <v>pound_to_D</v>
      </c>
      <c r="AE478" s="0" t="n">
        <f aca="false">MATCH(MAX(X478:AC478),X478:AC478,0)</f>
        <v>4</v>
      </c>
      <c r="AF478" s="0" t="n">
        <f aca="false">IF(OR(AE478=1 , AE478=3),AF477+AG477*S478+AH477*U478,0)</f>
        <v>0</v>
      </c>
      <c r="AG478" s="0" t="n">
        <f aca="false">IF(OR(AE478=2 , AE478=5),AG477+AF477*R478+AH477*W478,0)</f>
        <v>0</v>
      </c>
      <c r="AH478" s="0" t="n">
        <f aca="false">IF(OR(AE478=4 , AE478=6),AH477+V478*AG477+AF477*T478,0)</f>
        <v>370867.353863649</v>
      </c>
      <c r="AI478" s="0" t="n">
        <f aca="false">AF478+AG478*I478+AH478*J478</f>
        <v>569021.781032997</v>
      </c>
    </row>
    <row r="479" customFormat="false" ht="12.8" hidden="false" customHeight="false" outlineLevel="0" collapsed="false">
      <c r="A479" s="0" t="n">
        <v>477</v>
      </c>
      <c r="B479" s="0" t="n">
        <v>5059.32</v>
      </c>
      <c r="C479" s="0" t="n">
        <v>214717.2</v>
      </c>
      <c r="D479" s="0" t="n">
        <v>605.94</v>
      </c>
      <c r="E479" s="0" t="n">
        <v>3613.7</v>
      </c>
      <c r="F479" s="0" t="n">
        <v>2210462</v>
      </c>
      <c r="G479" s="0" t="n">
        <v>2227.17</v>
      </c>
      <c r="H479" s="0" t="n">
        <v>1280839</v>
      </c>
      <c r="I479" s="0" t="n">
        <v>0.707</v>
      </c>
      <c r="J479" s="0" t="n">
        <v>1.5407</v>
      </c>
      <c r="K479" s="0" t="n">
        <v>6</v>
      </c>
      <c r="L479" s="0" t="n">
        <v>7.5</v>
      </c>
      <c r="M479" s="0" t="n">
        <v>8.5</v>
      </c>
      <c r="N479" s="0" t="n">
        <v>2.54</v>
      </c>
      <c r="O479" s="0" t="n">
        <v>3.22</v>
      </c>
      <c r="P479" s="0" t="n">
        <v>0.86</v>
      </c>
      <c r="R479" s="0" t="n">
        <f aca="false">1/I479</f>
        <v>1.41442715700141</v>
      </c>
      <c r="S479" s="0" t="n">
        <f aca="false">I479</f>
        <v>0.707</v>
      </c>
      <c r="T479" s="0" t="n">
        <f aca="false">1/J479</f>
        <v>0.649055624066982</v>
      </c>
      <c r="U479" s="0" t="n">
        <f aca="false">J479</f>
        <v>1.5407</v>
      </c>
      <c r="V479" s="0" t="n">
        <f aca="false">S479/U479</f>
        <v>0.458882326215357</v>
      </c>
      <c r="W479" s="0" t="n">
        <f aca="false">1/V479</f>
        <v>2.17920792079208</v>
      </c>
      <c r="X479" s="0" t="n">
        <f aca="false">R480-R479</f>
        <v>0.000400234056876503</v>
      </c>
      <c r="Y479" s="0" t="n">
        <f aca="false">S480-S479</f>
        <v>-0.000199999999999978</v>
      </c>
      <c r="Z479" s="0" t="n">
        <f aca="false">T480-T479</f>
        <v>-0.00782446023242012</v>
      </c>
      <c r="AA479" s="0" t="n">
        <f aca="false">U480-U479</f>
        <v>0.0187999999999997</v>
      </c>
      <c r="AB479" s="0" t="n">
        <f aca="false">V480-V479</f>
        <v>-0.00566013961708789</v>
      </c>
      <c r="AC479" s="0" t="n">
        <f aca="false">W480-W479</f>
        <v>0.0272153955633248</v>
      </c>
      <c r="AD479" s="0" t="str">
        <f aca="false">INDEX($R$1:$W$1,MATCH(MAX(X479:AC479),X479:AC479,0))</f>
        <v>pound_to_SG</v>
      </c>
      <c r="AE479" s="0" t="n">
        <f aca="false">MATCH(MAX(X479:AC479),X479:AC479,0)</f>
        <v>6</v>
      </c>
      <c r="AF479" s="0" t="n">
        <f aca="false">IF(OR(AE479=1 , AE479=3),AF478+AG478*S479+AH478*U479,0)</f>
        <v>0</v>
      </c>
      <c r="AG479" s="0" t="n">
        <f aca="false">IF(OR(AE479=2 , AE479=5),AG478+AF478*R479+AH478*W479,0)</f>
        <v>0</v>
      </c>
      <c r="AH479" s="0" t="n">
        <f aca="false">IF(OR(AE479=4 , AE479=6),AH478+V479*AG478+AF478*T479,0)</f>
        <v>370867.353863649</v>
      </c>
      <c r="AI479" s="0" t="n">
        <f aca="false">AF479+AG479*I479+AH479*J479</f>
        <v>571395.332097725</v>
      </c>
    </row>
    <row r="480" customFormat="false" ht="12.8" hidden="false" customHeight="false" outlineLevel="0" collapsed="false">
      <c r="A480" s="0" t="n">
        <v>478</v>
      </c>
      <c r="B480" s="0" t="n">
        <v>5105.92</v>
      </c>
      <c r="C480" s="0" t="n">
        <v>90672.4</v>
      </c>
      <c r="D480" s="0" t="n">
        <v>614.53</v>
      </c>
      <c r="E480" s="0" t="n">
        <v>3676.4</v>
      </c>
      <c r="G480" s="0" t="n">
        <v>2271.35</v>
      </c>
      <c r="I480" s="0" t="n">
        <v>0.7068</v>
      </c>
      <c r="J480" s="0" t="n">
        <v>1.5595</v>
      </c>
      <c r="K480" s="0" t="n">
        <v>6</v>
      </c>
      <c r="L480" s="0" t="n">
        <v>7.5</v>
      </c>
      <c r="M480" s="0" t="n">
        <v>8.5</v>
      </c>
      <c r="N480" s="0" t="n">
        <v>2.54</v>
      </c>
      <c r="O480" s="0" t="n">
        <v>3.22</v>
      </c>
      <c r="P480" s="0" t="n">
        <v>0.86</v>
      </c>
      <c r="R480" s="0" t="n">
        <f aca="false">1/I480</f>
        <v>1.41482739105829</v>
      </c>
      <c r="S480" s="0" t="n">
        <f aca="false">I480</f>
        <v>0.7068</v>
      </c>
      <c r="T480" s="0" t="n">
        <f aca="false">1/J480</f>
        <v>0.641231163834562</v>
      </c>
      <c r="U480" s="0" t="n">
        <f aca="false">J480</f>
        <v>1.5595</v>
      </c>
      <c r="V480" s="0" t="n">
        <f aca="false">S480/U480</f>
        <v>0.453222186598269</v>
      </c>
      <c r="W480" s="0" t="n">
        <f aca="false">1/V480</f>
        <v>2.2064233163554</v>
      </c>
      <c r="X480" s="0" t="n">
        <f aca="false">R481-R480</f>
        <v>0.00300899062326287</v>
      </c>
      <c r="Y480" s="0" t="n">
        <f aca="false">S481-S480</f>
        <v>-0.00149999999999995</v>
      </c>
      <c r="Z480" s="0" t="n">
        <f aca="false">T481-T480</f>
        <v>0.00309873307265407</v>
      </c>
      <c r="AA480" s="0" t="n">
        <f aca="false">U481-U480</f>
        <v>-0.00749999999999984</v>
      </c>
      <c r="AB480" s="0" t="n">
        <f aca="false">V481-V480</f>
        <v>0.00122368969039111</v>
      </c>
      <c r="AC480" s="0" t="n">
        <f aca="false">W481-W480</f>
        <v>-0.00594125198563278</v>
      </c>
      <c r="AD480" s="0" t="str">
        <f aca="false">INDEX($R$1:$W$1,MATCH(MAX(X480:AC480),X480:AC480,0))</f>
        <v>D_to_pound</v>
      </c>
      <c r="AE480" s="0" t="n">
        <f aca="false">MATCH(MAX(X480:AC480),X480:AC480,0)</f>
        <v>3</v>
      </c>
      <c r="AF480" s="0" t="n">
        <f aca="false">IF(OR(AE480=1 , AE480=3),AF479+AG479*S480+AH479*U480,0)</f>
        <v>578367.638350361</v>
      </c>
      <c r="AG480" s="0" t="n">
        <f aca="false">IF(OR(AE480=2 , AE480=5),AG479+AF479*R480+AH479*W480,0)</f>
        <v>0</v>
      </c>
      <c r="AH480" s="0" t="n">
        <f aca="false">IF(OR(AE480=4 , AE480=6),AH479+V480*AG479+AF479*T480,0)</f>
        <v>0</v>
      </c>
      <c r="AI480" s="0" t="n">
        <f aca="false">AF480+AG480*I480+AH480*J480</f>
        <v>578367.638350361</v>
      </c>
    </row>
    <row r="481" customFormat="false" ht="12.8" hidden="false" customHeight="false" outlineLevel="0" collapsed="false">
      <c r="A481" s="0" t="n">
        <v>479</v>
      </c>
      <c r="B481" s="0" t="n">
        <v>5194.07</v>
      </c>
      <c r="C481" s="0" t="n">
        <v>127693.6</v>
      </c>
      <c r="D481" s="0" t="n">
        <v>621.32</v>
      </c>
      <c r="E481" s="0" t="n">
        <v>3715.6</v>
      </c>
      <c r="G481" s="0" t="n">
        <v>2306.21</v>
      </c>
      <c r="I481" s="0" t="n">
        <v>0.7053</v>
      </c>
      <c r="J481" s="0" t="n">
        <v>1.552</v>
      </c>
      <c r="K481" s="0" t="n">
        <v>6</v>
      </c>
      <c r="L481" s="0" t="n">
        <v>7.5</v>
      </c>
      <c r="M481" s="0" t="n">
        <v>8.5</v>
      </c>
      <c r="N481" s="0" t="n">
        <v>2.73</v>
      </c>
      <c r="O481" s="0" t="n">
        <v>2.88</v>
      </c>
      <c r="P481" s="0" t="n">
        <v>0.86</v>
      </c>
      <c r="R481" s="0" t="n">
        <f aca="false">1/I481</f>
        <v>1.41783638168155</v>
      </c>
      <c r="S481" s="0" t="n">
        <f aca="false">I481</f>
        <v>0.7053</v>
      </c>
      <c r="T481" s="0" t="n">
        <f aca="false">1/J481</f>
        <v>0.644329896907216</v>
      </c>
      <c r="U481" s="0" t="n">
        <f aca="false">J481</f>
        <v>1.552</v>
      </c>
      <c r="V481" s="0" t="n">
        <f aca="false">S481/U481</f>
        <v>0.45444587628866</v>
      </c>
      <c r="W481" s="0" t="n">
        <f aca="false">1/V481</f>
        <v>2.20048206436977</v>
      </c>
      <c r="X481" s="0" t="n">
        <f aca="false">R482-R481</f>
        <v>0.00443641023993657</v>
      </c>
      <c r="Y481" s="0" t="n">
        <f aca="false">S482-S481</f>
        <v>-0.00219999999999998</v>
      </c>
      <c r="Z481" s="0" t="n">
        <f aca="false">T482-T481</f>
        <v>0.00208251421107697</v>
      </c>
      <c r="AA481" s="0" t="n">
        <f aca="false">U482-U481</f>
        <v>-0.00499999999999989</v>
      </c>
      <c r="AB481" s="0" t="n">
        <f aca="false">V482-V481</f>
        <v>4.66899686123456E-005</v>
      </c>
      <c r="AC481" s="0" t="n">
        <f aca="false">W482-W481</f>
        <v>-0.000226055267225966</v>
      </c>
      <c r="AD481" s="0" t="str">
        <f aca="false">INDEX($R$1:$W$1,MATCH(MAX(X481:AC481),X481:AC481,0))</f>
        <v>D_to_SG</v>
      </c>
      <c r="AE481" s="0" t="n">
        <f aca="false">MATCH(MAX(X481:AC481),X481:AC481,0)</f>
        <v>1</v>
      </c>
      <c r="AF481" s="0" t="n">
        <f aca="false">IF(OR(AE481=1 , AE481=3),AF480+AG480*S481+AH480*U481,0)</f>
        <v>578367.638350361</v>
      </c>
      <c r="AG481" s="0" t="n">
        <f aca="false">IF(OR(AE481=2 , AE481=5),AG480+AF480*R481+AH480*W481,0)</f>
        <v>0</v>
      </c>
      <c r="AH481" s="0" t="n">
        <f aca="false">IF(OR(AE481=4 , AE481=6),AH480+V481*AG480+AF480*T481,0)</f>
        <v>0</v>
      </c>
      <c r="AI481" s="0" t="n">
        <f aca="false">AF481+AG481*I481+AH481*J481</f>
        <v>578367.638350361</v>
      </c>
    </row>
    <row r="482" customFormat="false" ht="12.8" hidden="false" customHeight="false" outlineLevel="0" collapsed="false">
      <c r="A482" s="0" t="n">
        <v>480</v>
      </c>
      <c r="B482" s="0" t="n">
        <v>5032.94</v>
      </c>
      <c r="C482" s="0" t="n">
        <v>181001.6</v>
      </c>
      <c r="D482" s="0" t="n">
        <v>598.48</v>
      </c>
      <c r="E482" s="0" t="n">
        <v>3671.5</v>
      </c>
      <c r="F482" s="0" t="n">
        <v>1503523</v>
      </c>
      <c r="G482" s="0" t="n">
        <v>2362.11</v>
      </c>
      <c r="H482" s="0" t="n">
        <v>1976679</v>
      </c>
      <c r="I482" s="0" t="n">
        <v>0.7031</v>
      </c>
      <c r="J482" s="0" t="n">
        <v>1.547</v>
      </c>
      <c r="K482" s="0" t="n">
        <v>6</v>
      </c>
      <c r="L482" s="0" t="n">
        <v>7.5</v>
      </c>
      <c r="M482" s="0" t="n">
        <v>8.5</v>
      </c>
      <c r="N482" s="0" t="n">
        <v>2.73</v>
      </c>
      <c r="O482" s="0" t="n">
        <v>2.88</v>
      </c>
      <c r="P482" s="0" t="n">
        <v>0.86</v>
      </c>
      <c r="R482" s="0" t="n">
        <f aca="false">1/I482</f>
        <v>1.42227279192149</v>
      </c>
      <c r="S482" s="0" t="n">
        <f aca="false">I482</f>
        <v>0.7031</v>
      </c>
      <c r="T482" s="0" t="n">
        <f aca="false">1/J482</f>
        <v>0.646412411118293</v>
      </c>
      <c r="U482" s="0" t="n">
        <f aca="false">J482</f>
        <v>1.547</v>
      </c>
      <c r="V482" s="0" t="n">
        <f aca="false">S482/U482</f>
        <v>0.454492566257272</v>
      </c>
      <c r="W482" s="0" t="n">
        <f aca="false">1/V482</f>
        <v>2.20025600910255</v>
      </c>
      <c r="X482" s="0" t="n">
        <f aca="false">R483-R482</f>
        <v>-0.0066442528501427</v>
      </c>
      <c r="Y482" s="0" t="n">
        <f aca="false">S483-S482</f>
        <v>0.00329999999999997</v>
      </c>
      <c r="Z482" s="0" t="n">
        <f aca="false">T483-T482</f>
        <v>0.0111794873495175</v>
      </c>
      <c r="AA482" s="0" t="n">
        <f aca="false">U483-U482</f>
        <v>-0.0263</v>
      </c>
      <c r="AB482" s="0" t="n">
        <f aca="false">V483-V482</f>
        <v>0.0100303508203894</v>
      </c>
      <c r="AC482" s="0" t="n">
        <f aca="false">W483-W482</f>
        <v>-0.0475096897367471</v>
      </c>
      <c r="AD482" s="0" t="str">
        <f aca="false">INDEX($R$1:$W$1,MATCH(MAX(X482:AC482),X482:AC482,0))</f>
        <v>D_to_pound</v>
      </c>
      <c r="AE482" s="0" t="n">
        <f aca="false">MATCH(MAX(X482:AC482),X482:AC482,0)</f>
        <v>3</v>
      </c>
      <c r="AF482" s="0" t="n">
        <f aca="false">IF(OR(AE482=1 , AE482=3),AF481+AG481*S482+AH481*U482,0)</f>
        <v>578367.638350361</v>
      </c>
      <c r="AG482" s="0" t="n">
        <f aca="false">IF(OR(AE482=2 , AE482=5),AG481+AF481*R482+AH481*W482,0)</f>
        <v>0</v>
      </c>
      <c r="AH482" s="0" t="n">
        <f aca="false">IF(OR(AE482=4 , AE482=6),AH481+V482*AG481+AF481*T482,0)</f>
        <v>0</v>
      </c>
      <c r="AI482" s="0" t="n">
        <f aca="false">AF482+AG482*I482+AH482*J482</f>
        <v>578367.638350361</v>
      </c>
    </row>
    <row r="483" customFormat="false" ht="12.8" hidden="false" customHeight="false" outlineLevel="0" collapsed="false">
      <c r="A483" s="0" t="n">
        <v>481</v>
      </c>
      <c r="B483" s="0" t="n">
        <v>5066.9</v>
      </c>
      <c r="C483" s="0" t="n">
        <v>175256.6</v>
      </c>
      <c r="D483" s="0" t="n">
        <v>606.37</v>
      </c>
      <c r="E483" s="0" t="n">
        <v>3704.2</v>
      </c>
      <c r="F483" s="0" t="n">
        <v>1737839</v>
      </c>
      <c r="G483" s="0" t="n">
        <v>2390.06</v>
      </c>
      <c r="H483" s="0" t="n">
        <v>1433587</v>
      </c>
      <c r="I483" s="0" t="n">
        <v>0.7064</v>
      </c>
      <c r="J483" s="0" t="n">
        <v>1.5207</v>
      </c>
      <c r="K483" s="0" t="n">
        <v>6</v>
      </c>
      <c r="L483" s="0" t="n">
        <v>7.5</v>
      </c>
      <c r="M483" s="0" t="n">
        <v>8.5</v>
      </c>
      <c r="N483" s="0" t="n">
        <v>2.73</v>
      </c>
      <c r="O483" s="0" t="n">
        <v>2.88</v>
      </c>
      <c r="P483" s="0" t="n">
        <v>0.86</v>
      </c>
      <c r="R483" s="0" t="n">
        <f aca="false">1/I483</f>
        <v>1.41562853907135</v>
      </c>
      <c r="S483" s="0" t="n">
        <f aca="false">I483</f>
        <v>0.7064</v>
      </c>
      <c r="T483" s="0" t="n">
        <f aca="false">1/J483</f>
        <v>0.657591898467811</v>
      </c>
      <c r="U483" s="0" t="n">
        <f aca="false">J483</f>
        <v>1.5207</v>
      </c>
      <c r="V483" s="0" t="n">
        <f aca="false">S483/U483</f>
        <v>0.464522917077662</v>
      </c>
      <c r="W483" s="0" t="n">
        <f aca="false">1/V483</f>
        <v>2.1527463193658</v>
      </c>
      <c r="X483" s="0" t="n">
        <f aca="false">R484-R483</f>
        <v>0.0054315717713409</v>
      </c>
      <c r="Y483" s="0" t="n">
        <f aca="false">S484-S483</f>
        <v>-0.00270000000000004</v>
      </c>
      <c r="Z483" s="0" t="n">
        <f aca="false">T484-T483</f>
        <v>0.00426527275463939</v>
      </c>
      <c r="AA483" s="0" t="n">
        <f aca="false">U484-U483</f>
        <v>-0.00980000000000025</v>
      </c>
      <c r="AB483" s="0" t="n">
        <f aca="false">V484-V483</f>
        <v>0.00122597431157667</v>
      </c>
      <c r="AC483" s="0" t="n">
        <f aca="false">W484-W483</f>
        <v>-0.00566659789358059</v>
      </c>
      <c r="AD483" s="0" t="str">
        <f aca="false">INDEX($R$1:$W$1,MATCH(MAX(X483:AC483),X483:AC483,0))</f>
        <v>D_to_SG</v>
      </c>
      <c r="AE483" s="0" t="n">
        <f aca="false">MATCH(MAX(X483:AC483),X483:AC483,0)</f>
        <v>1</v>
      </c>
      <c r="AF483" s="0" t="n">
        <f aca="false">IF(OR(AE483=1 , AE483=3),AF482+AG482*S483+AH482*U483,0)</f>
        <v>578367.638350361</v>
      </c>
      <c r="AG483" s="0" t="n">
        <f aca="false">IF(OR(AE483=2 , AE483=5),AG482+AF482*R483+AH482*W483,0)</f>
        <v>0</v>
      </c>
      <c r="AH483" s="0" t="n">
        <f aca="false">IF(OR(AE483=4 , AE483=6),AH482+V483*AG482+AF482*T483,0)</f>
        <v>0</v>
      </c>
      <c r="AI483" s="0" t="n">
        <f aca="false">AF483+AG483*I483+AH483*J483</f>
        <v>578367.638350361</v>
      </c>
    </row>
    <row r="484" customFormat="false" ht="12.8" hidden="false" customHeight="false" outlineLevel="0" collapsed="false">
      <c r="A484" s="0" t="n">
        <v>482</v>
      </c>
      <c r="B484" s="0" t="n">
        <v>5242.84</v>
      </c>
      <c r="C484" s="0" t="n">
        <v>221585.3</v>
      </c>
      <c r="D484" s="0" t="n">
        <v>619.96</v>
      </c>
      <c r="E484" s="0" t="n">
        <v>3758.2</v>
      </c>
      <c r="F484" s="0" t="n">
        <v>1707784</v>
      </c>
      <c r="G484" s="0" t="n">
        <v>2410.25</v>
      </c>
      <c r="H484" s="0" t="n">
        <v>1280192</v>
      </c>
      <c r="I484" s="0" t="n">
        <v>0.7037</v>
      </c>
      <c r="J484" s="0" t="n">
        <v>1.5109</v>
      </c>
      <c r="K484" s="0" t="n">
        <v>6</v>
      </c>
      <c r="L484" s="0" t="n">
        <v>7.5</v>
      </c>
      <c r="M484" s="0" t="n">
        <v>8.5</v>
      </c>
      <c r="N484" s="0" t="n">
        <v>2.73</v>
      </c>
      <c r="O484" s="0" t="n">
        <v>2.88</v>
      </c>
      <c r="P484" s="0" t="n">
        <v>0.86</v>
      </c>
      <c r="R484" s="0" t="n">
        <f aca="false">1/I484</f>
        <v>1.42106011084269</v>
      </c>
      <c r="S484" s="0" t="n">
        <f aca="false">I484</f>
        <v>0.7037</v>
      </c>
      <c r="T484" s="0" t="n">
        <f aca="false">1/J484</f>
        <v>0.66185717122245</v>
      </c>
      <c r="U484" s="0" t="n">
        <f aca="false">J484</f>
        <v>1.5109</v>
      </c>
      <c r="V484" s="0" t="n">
        <f aca="false">S484/U484</f>
        <v>0.465748891389238</v>
      </c>
      <c r="W484" s="0" t="n">
        <f aca="false">1/V484</f>
        <v>2.14707972147222</v>
      </c>
      <c r="X484" s="0" t="n">
        <f aca="false">R485-R484</f>
        <v>-0.000807305843398831</v>
      </c>
      <c r="Y484" s="0" t="n">
        <f aca="false">S485-S484</f>
        <v>0.000400000000000067</v>
      </c>
      <c r="Z484" s="0" t="n">
        <f aca="false">T485-T484</f>
        <v>-0.00100599490735631</v>
      </c>
      <c r="AA484" s="0" t="n">
        <f aca="false">U485-U484</f>
        <v>0.00229999999999997</v>
      </c>
      <c r="AB484" s="0" t="n">
        <f aca="false">V485-V484</f>
        <v>-0.00044357814578061</v>
      </c>
      <c r="AC484" s="0" t="n">
        <f aca="false">W485-W484</f>
        <v>0.00204682305270687</v>
      </c>
      <c r="AD484" s="0" t="str">
        <f aca="false">INDEX($R$1:$W$1,MATCH(MAX(X484:AC484),X484:AC484,0))</f>
        <v>pound_to_D</v>
      </c>
      <c r="AE484" s="0" t="n">
        <f aca="false">MATCH(MAX(X484:AC484),X484:AC484,0)</f>
        <v>4</v>
      </c>
      <c r="AF484" s="0" t="n">
        <f aca="false">IF(OR(AE484=1 , AE484=3),AF483+AG483*S484+AH483*U484,0)</f>
        <v>0</v>
      </c>
      <c r="AG484" s="0" t="n">
        <f aca="false">IF(OR(AE484=2 , AE484=5),AG483+AF483*R484+AH483*W484,0)</f>
        <v>0</v>
      </c>
      <c r="AH484" s="0" t="n">
        <f aca="false">IF(OR(AE484=4 , AE484=6),AH483+V484*AG483+AF483*T484,0)</f>
        <v>382796.769045179</v>
      </c>
      <c r="AI484" s="0" t="n">
        <f aca="false">AF484+AG484*I484+AH484*J484</f>
        <v>578367.638350361</v>
      </c>
    </row>
    <row r="485" customFormat="false" ht="12.8" hidden="false" customHeight="false" outlineLevel="0" collapsed="false">
      <c r="A485" s="0" t="n">
        <v>483</v>
      </c>
      <c r="B485" s="0" t="n">
        <v>5395.3</v>
      </c>
      <c r="C485" s="0" t="n">
        <v>188542.1</v>
      </c>
      <c r="D485" s="0" t="n">
        <v>636.02</v>
      </c>
      <c r="E485" s="0" t="n">
        <v>3759.3</v>
      </c>
      <c r="F485" s="0" t="n">
        <v>2080538</v>
      </c>
      <c r="G485" s="0" t="n">
        <v>2449.15</v>
      </c>
      <c r="H485" s="0" t="n">
        <v>1178692</v>
      </c>
      <c r="I485" s="0" t="n">
        <v>0.7041</v>
      </c>
      <c r="J485" s="0" t="n">
        <v>1.5132</v>
      </c>
      <c r="K485" s="0" t="n">
        <v>6</v>
      </c>
      <c r="L485" s="0" t="n">
        <v>7.25</v>
      </c>
      <c r="M485" s="0" t="n">
        <v>8.5</v>
      </c>
      <c r="N485" s="0" t="n">
        <v>2.73</v>
      </c>
      <c r="O485" s="0" t="n">
        <v>2.88</v>
      </c>
      <c r="P485" s="0" t="n">
        <v>0.86</v>
      </c>
      <c r="R485" s="0" t="n">
        <f aca="false">1/I485</f>
        <v>1.42025280499929</v>
      </c>
      <c r="S485" s="0" t="n">
        <f aca="false">I485</f>
        <v>0.7041</v>
      </c>
      <c r="T485" s="0" t="n">
        <f aca="false">1/J485</f>
        <v>0.660851176315094</v>
      </c>
      <c r="U485" s="0" t="n">
        <f aca="false">J485</f>
        <v>1.5132</v>
      </c>
      <c r="V485" s="0" t="n">
        <f aca="false">S485/U485</f>
        <v>0.465305313243458</v>
      </c>
      <c r="W485" s="0" t="n">
        <f aca="false">1/V485</f>
        <v>2.14912654452492</v>
      </c>
      <c r="X485" s="0" t="n">
        <f aca="false">R486-R485</f>
        <v>-0.00682524316183386</v>
      </c>
      <c r="Y485" s="0" t="n">
        <f aca="false">S486-S485</f>
        <v>0.00339999999999996</v>
      </c>
      <c r="Z485" s="0" t="n">
        <f aca="false">T486-T485</f>
        <v>-0.0103600555188929</v>
      </c>
      <c r="AA485" s="0" t="n">
        <f aca="false">U486-U485</f>
        <v>0.0241000000000002</v>
      </c>
      <c r="AB485" s="0" t="n">
        <f aca="false">V486-V485</f>
        <v>-0.00508284528014535</v>
      </c>
      <c r="AC485" s="0" t="n">
        <f aca="false">W486-W485</f>
        <v>0.023735646287796</v>
      </c>
      <c r="AD485" s="0" t="str">
        <f aca="false">INDEX($R$1:$W$1,MATCH(MAX(X485:AC485),X485:AC485,0))</f>
        <v>pound_to_D</v>
      </c>
      <c r="AE485" s="0" t="n">
        <f aca="false">MATCH(MAX(X485:AC485),X485:AC485,0)</f>
        <v>4</v>
      </c>
      <c r="AF485" s="0" t="n">
        <f aca="false">IF(OR(AE485=1 , AE485=3),AF484+AG484*S485+AH484*U485,0)</f>
        <v>0</v>
      </c>
      <c r="AG485" s="0" t="n">
        <f aca="false">IF(OR(AE485=2 , AE485=5),AG484+AF484*R485+AH484*W485,0)</f>
        <v>0</v>
      </c>
      <c r="AH485" s="0" t="n">
        <f aca="false">IF(OR(AE485=4 , AE485=6),AH484+V485*AG484+AF484*T485,0)</f>
        <v>382796.769045179</v>
      </c>
      <c r="AI485" s="0" t="n">
        <f aca="false">AF485+AG485*I485+AH485*J485</f>
        <v>579248.070919165</v>
      </c>
    </row>
    <row r="486" customFormat="false" ht="12.8" hidden="false" customHeight="false" outlineLevel="0" collapsed="false">
      <c r="A486" s="0" t="n">
        <v>484</v>
      </c>
      <c r="B486" s="0" t="n">
        <v>5492.12</v>
      </c>
      <c r="C486" s="0" t="n">
        <v>177123.6</v>
      </c>
      <c r="D486" s="0" t="n">
        <v>649.93</v>
      </c>
      <c r="E486" s="0" t="n">
        <v>3726.1</v>
      </c>
      <c r="F486" s="0" t="n">
        <v>1826318</v>
      </c>
      <c r="G486" s="0" t="n">
        <v>2491.93</v>
      </c>
      <c r="H486" s="0" t="n">
        <v>1142560</v>
      </c>
      <c r="I486" s="0" t="n">
        <v>0.7075</v>
      </c>
      <c r="J486" s="0" t="n">
        <v>1.5373</v>
      </c>
      <c r="K486" s="0" t="n">
        <v>6</v>
      </c>
      <c r="L486" s="0" t="n">
        <v>7.25</v>
      </c>
      <c r="M486" s="0" t="n">
        <v>8.25</v>
      </c>
      <c r="N486" s="0" t="n">
        <v>2.65</v>
      </c>
      <c r="O486" s="0" t="n">
        <v>2.72</v>
      </c>
      <c r="P486" s="0" t="n">
        <v>1.62</v>
      </c>
      <c r="R486" s="0" t="n">
        <f aca="false">1/I486</f>
        <v>1.41342756183746</v>
      </c>
      <c r="S486" s="0" t="n">
        <f aca="false">I486</f>
        <v>0.7075</v>
      </c>
      <c r="T486" s="0" t="n">
        <f aca="false">1/J486</f>
        <v>0.650491120796201</v>
      </c>
      <c r="U486" s="0" t="n">
        <f aca="false">J486</f>
        <v>1.5373</v>
      </c>
      <c r="V486" s="0" t="n">
        <f aca="false">S486/U486</f>
        <v>0.460222467963312</v>
      </c>
      <c r="W486" s="0" t="n">
        <f aca="false">1/V486</f>
        <v>2.17286219081272</v>
      </c>
      <c r="X486" s="0" t="n">
        <f aca="false">R487-R486</f>
        <v>0.000199805988385204</v>
      </c>
      <c r="Y486" s="0" t="n">
        <f aca="false">S487-S486</f>
        <v>-9.9999999999989E-005</v>
      </c>
      <c r="Z486" s="0" t="n">
        <f aca="false">T487-T486</f>
        <v>-0.00219290361629831</v>
      </c>
      <c r="AA486" s="0" t="n">
        <f aca="false">U487-U486</f>
        <v>0.00519999999999987</v>
      </c>
      <c r="AB486" s="0" t="n">
        <f aca="false">V487-V486</f>
        <v>-0.00161630913024907</v>
      </c>
      <c r="AC486" s="0" t="n">
        <f aca="false">W487-W486</f>
        <v>0.0076580240586388</v>
      </c>
      <c r="AD486" s="0" t="str">
        <f aca="false">INDEX($R$1:$W$1,MATCH(MAX(X486:AC486),X486:AC486,0))</f>
        <v>pound_to_SG</v>
      </c>
      <c r="AE486" s="0" t="n">
        <f aca="false">MATCH(MAX(X486:AC486),X486:AC486,0)</f>
        <v>6</v>
      </c>
      <c r="AF486" s="0" t="n">
        <f aca="false">IF(OR(AE486=1 , AE486=3),AF485+AG485*S486+AH485*U486,0)</f>
        <v>0</v>
      </c>
      <c r="AG486" s="0" t="n">
        <f aca="false">IF(OR(AE486=2 , AE486=5),AG485+AF485*R486+AH485*W486,0)</f>
        <v>0</v>
      </c>
      <c r="AH486" s="0" t="n">
        <f aca="false">IF(OR(AE486=4 , AE486=6),AH485+V486*AG485+AF485*T486,0)</f>
        <v>382796.769045179</v>
      </c>
      <c r="AI486" s="0" t="n">
        <f aca="false">AF486+AG486*I486+AH486*J486</f>
        <v>588473.473053154</v>
      </c>
    </row>
    <row r="487" customFormat="false" ht="12.8" hidden="false" customHeight="false" outlineLevel="0" collapsed="false">
      <c r="A487" s="0" t="n">
        <v>485</v>
      </c>
      <c r="B487" s="0" t="n">
        <v>5579.55</v>
      </c>
      <c r="C487" s="0" t="n">
        <v>212674.9</v>
      </c>
      <c r="D487" s="0" t="n">
        <v>655.58</v>
      </c>
      <c r="E487" s="0" t="n">
        <v>3745</v>
      </c>
      <c r="F487" s="0" t="n">
        <v>1710019</v>
      </c>
      <c r="G487" s="0" t="n">
        <v>2401.79</v>
      </c>
      <c r="H487" s="0" t="n">
        <v>673737</v>
      </c>
      <c r="I487" s="0" t="n">
        <v>0.7074</v>
      </c>
      <c r="J487" s="0" t="n">
        <v>1.5425</v>
      </c>
      <c r="K487" s="0" t="n">
        <v>6</v>
      </c>
      <c r="L487" s="0" t="n">
        <v>7.25</v>
      </c>
      <c r="M487" s="0" t="n">
        <v>8.25</v>
      </c>
      <c r="N487" s="0" t="n">
        <v>2.65</v>
      </c>
      <c r="O487" s="0" t="n">
        <v>2.72</v>
      </c>
      <c r="P487" s="0" t="n">
        <v>1.62</v>
      </c>
      <c r="R487" s="0" t="n">
        <f aca="false">1/I487</f>
        <v>1.41362736782584</v>
      </c>
      <c r="S487" s="0" t="n">
        <f aca="false">I487</f>
        <v>0.7074</v>
      </c>
      <c r="T487" s="0" t="n">
        <f aca="false">1/J487</f>
        <v>0.648298217179903</v>
      </c>
      <c r="U487" s="0" t="n">
        <f aca="false">J487</f>
        <v>1.5425</v>
      </c>
      <c r="V487" s="0" t="n">
        <f aca="false">S487/U487</f>
        <v>0.458606158833063</v>
      </c>
      <c r="W487" s="0" t="n">
        <f aca="false">1/V487</f>
        <v>2.18052021487136</v>
      </c>
      <c r="X487" s="0" t="n">
        <f aca="false">R488-R487</f>
        <v>-0.0146346425880124</v>
      </c>
      <c r="Y487" s="0" t="n">
        <f aca="false">S488-S487</f>
        <v>0.00739999999999996</v>
      </c>
      <c r="Z487" s="0" t="n">
        <f aca="false">T488-T487</f>
        <v>-0.00062982339751938</v>
      </c>
      <c r="AA487" s="0" t="n">
        <f aca="false">U488-U487</f>
        <v>0.00150000000000006</v>
      </c>
      <c r="AB487" s="0" t="n">
        <f aca="false">V488-V487</f>
        <v>0.00434720904258445</v>
      </c>
      <c r="AC487" s="0" t="n">
        <f aca="false">W488-W487</f>
        <v>-0.0204754471041522</v>
      </c>
      <c r="AD487" s="0" t="str">
        <f aca="false">INDEX($R$1:$W$1,MATCH(MAX(X487:AC487),X487:AC487,0))</f>
        <v>SG_to_D</v>
      </c>
      <c r="AE487" s="0" t="n">
        <f aca="false">MATCH(MAX(X487:AC487),X487:AC487,0)</f>
        <v>2</v>
      </c>
      <c r="AF487" s="0" t="n">
        <f aca="false">IF(OR(AE487=1 , AE487=3),AF486+AG486*S487+AH486*U487,0)</f>
        <v>0</v>
      </c>
      <c r="AG487" s="0" t="n">
        <f aca="false">IF(OR(AE487=2 , AE487=5),AG486+AF486*R487+AH486*W487,0)</f>
        <v>834696.093090457</v>
      </c>
      <c r="AH487" s="0" t="n">
        <f aca="false">IF(OR(AE487=4 , AE487=6),AH486+V487*AG486+AF486*T487,0)</f>
        <v>0</v>
      </c>
      <c r="AI487" s="0" t="n">
        <f aca="false">AF487+AG487*I487+AH487*J487</f>
        <v>590464.016252189</v>
      </c>
    </row>
    <row r="488" customFormat="false" ht="12.8" hidden="false" customHeight="false" outlineLevel="0" collapsed="false">
      <c r="A488" s="0" t="n">
        <v>486</v>
      </c>
      <c r="B488" s="0" t="n">
        <v>5515.97</v>
      </c>
      <c r="C488" s="0" t="n">
        <v>150249.9</v>
      </c>
      <c r="D488" s="0" t="n">
        <v>648.1</v>
      </c>
      <c r="E488" s="0" t="n">
        <v>3725.6</v>
      </c>
      <c r="F488" s="0" t="n">
        <v>1756506</v>
      </c>
      <c r="G488" s="0" t="n">
        <v>2453.88</v>
      </c>
      <c r="I488" s="0" t="n">
        <v>0.7148</v>
      </c>
      <c r="J488" s="0" t="n">
        <v>1.544</v>
      </c>
      <c r="K488" s="0" t="n">
        <v>6</v>
      </c>
      <c r="L488" s="0" t="n">
        <v>7.25</v>
      </c>
      <c r="M488" s="0" t="n">
        <v>8.25</v>
      </c>
      <c r="N488" s="0" t="n">
        <v>2.65</v>
      </c>
      <c r="O488" s="0" t="n">
        <v>2.72</v>
      </c>
      <c r="P488" s="0" t="n">
        <v>1.62</v>
      </c>
      <c r="R488" s="0" t="n">
        <f aca="false">1/I488</f>
        <v>1.39899272523783</v>
      </c>
      <c r="S488" s="0" t="n">
        <f aca="false">I488</f>
        <v>0.7148</v>
      </c>
      <c r="T488" s="0" t="n">
        <f aca="false">1/J488</f>
        <v>0.647668393782383</v>
      </c>
      <c r="U488" s="0" t="n">
        <f aca="false">J488</f>
        <v>1.544</v>
      </c>
      <c r="V488" s="0" t="n">
        <f aca="false">S488/U488</f>
        <v>0.462953367875648</v>
      </c>
      <c r="W488" s="0" t="n">
        <f aca="false">1/V488</f>
        <v>2.16004476776721</v>
      </c>
      <c r="X488" s="0" t="n">
        <f aca="false">R489-R488</f>
        <v>0.0140353940217446</v>
      </c>
      <c r="Y488" s="0" t="n">
        <f aca="false">S489-S488</f>
        <v>-0.0071</v>
      </c>
      <c r="Z488" s="0" t="n">
        <f aca="false">T489-T488</f>
        <v>0.00464732702648818</v>
      </c>
      <c r="AA488" s="0" t="n">
        <f aca="false">U489-U488</f>
        <v>-0.0110000000000001</v>
      </c>
      <c r="AB488" s="0" t="n">
        <f aca="false">V489-V488</f>
        <v>-0.00130953225920927</v>
      </c>
      <c r="AC488" s="0" t="n">
        <f aca="false">W489-W488</f>
        <v>0.00612733905771812</v>
      </c>
      <c r="AD488" s="0" t="str">
        <f aca="false">INDEX($R$1:$W$1,MATCH(MAX(X488:AC488),X488:AC488,0))</f>
        <v>D_to_SG</v>
      </c>
      <c r="AE488" s="0" t="n">
        <f aca="false">MATCH(MAX(X488:AC488),X488:AC488,0)</f>
        <v>1</v>
      </c>
      <c r="AF488" s="0" t="n">
        <f aca="false">IF(OR(AE488=1 , AE488=3),AF487+AG487*S488+AH487*U488,0)</f>
        <v>596640.767341058</v>
      </c>
      <c r="AG488" s="0" t="n">
        <f aca="false">IF(OR(AE488=2 , AE488=5),AG487+AF487*R488+AH487*W488,0)</f>
        <v>0</v>
      </c>
      <c r="AH488" s="0" t="n">
        <f aca="false">IF(OR(AE488=4 , AE488=6),AH487+V488*AG487+AF487*T488,0)</f>
        <v>0</v>
      </c>
      <c r="AI488" s="0" t="n">
        <f aca="false">AF488+AG488*I488+AH488*J488</f>
        <v>596640.767341058</v>
      </c>
    </row>
    <row r="489" customFormat="false" ht="12.8" hidden="false" customHeight="false" outlineLevel="0" collapsed="false">
      <c r="A489" s="0" t="n">
        <v>487</v>
      </c>
      <c r="B489" s="0" t="n">
        <v>5506.21</v>
      </c>
      <c r="C489" s="0" t="n">
        <v>189262.8</v>
      </c>
      <c r="D489" s="0" t="n">
        <v>644.75</v>
      </c>
      <c r="E489" s="0" t="n">
        <v>3738.2</v>
      </c>
      <c r="F489" s="0" t="n">
        <v>1584419</v>
      </c>
      <c r="G489" s="0" t="n">
        <v>2438.59</v>
      </c>
      <c r="H489" s="0" t="n">
        <v>600182</v>
      </c>
      <c r="I489" s="0" t="n">
        <v>0.7077</v>
      </c>
      <c r="J489" s="0" t="n">
        <v>1.533</v>
      </c>
      <c r="K489" s="0" t="n">
        <v>6</v>
      </c>
      <c r="L489" s="0" t="n">
        <v>7.25</v>
      </c>
      <c r="M489" s="0" t="n">
        <v>8.25</v>
      </c>
      <c r="N489" s="0" t="n">
        <v>2.65</v>
      </c>
      <c r="O489" s="0" t="n">
        <v>2.72</v>
      </c>
      <c r="P489" s="0" t="n">
        <v>1.62</v>
      </c>
      <c r="R489" s="0" t="n">
        <f aca="false">1/I489</f>
        <v>1.41302811925957</v>
      </c>
      <c r="S489" s="0" t="n">
        <f aca="false">I489</f>
        <v>0.7077</v>
      </c>
      <c r="T489" s="0" t="n">
        <f aca="false">1/J489</f>
        <v>0.652315720808872</v>
      </c>
      <c r="U489" s="0" t="n">
        <f aca="false">J489</f>
        <v>1.533</v>
      </c>
      <c r="V489" s="0" t="n">
        <f aca="false">S489/U489</f>
        <v>0.461643835616438</v>
      </c>
      <c r="W489" s="0" t="n">
        <f aca="false">1/V489</f>
        <v>2.16617210682493</v>
      </c>
      <c r="X489" s="0" t="n">
        <f aca="false">R490-R489</f>
        <v>-0.00159551516641887</v>
      </c>
      <c r="Y489" s="0" t="n">
        <f aca="false">S490-S489</f>
        <v>0.000800000000000023</v>
      </c>
      <c r="Z489" s="0" t="n">
        <f aca="false">T490-T489</f>
        <v>0.00140723140398058</v>
      </c>
      <c r="AA489" s="0" t="n">
        <f aca="false">U490-U489</f>
        <v>-0.00329999999999986</v>
      </c>
      <c r="AB489" s="0" t="n">
        <f aca="false">V490-V489</f>
        <v>0.00151887602636736</v>
      </c>
      <c r="AC489" s="0" t="n">
        <f aca="false">W490-W489</f>
        <v>-0.00710365234362698</v>
      </c>
      <c r="AD489" s="0" t="str">
        <f aca="false">INDEX($R$1:$W$1,MATCH(MAX(X489:AC489),X489:AC489,0))</f>
        <v>SG_to_pound</v>
      </c>
      <c r="AE489" s="0" t="n">
        <f aca="false">MATCH(MAX(X489:AC489),X489:AC489,0)</f>
        <v>5</v>
      </c>
      <c r="AF489" s="0" t="n">
        <f aca="false">IF(OR(AE489=1 , AE489=3),AF488+AG488*S489+AH488*U489,0)</f>
        <v>0</v>
      </c>
      <c r="AG489" s="0" t="n">
        <f aca="false">IF(OR(AE489=2 , AE489=5),AG488+AF488*R489+AH488*W489,0)</f>
        <v>843070.181349525</v>
      </c>
      <c r="AH489" s="0" t="n">
        <f aca="false">IF(OR(AE489=4 , AE489=6),AH488+V489*AG488+AF488*T489,0)</f>
        <v>0</v>
      </c>
      <c r="AI489" s="0" t="n">
        <f aca="false">AF489+AG489*I489+AH489*J489</f>
        <v>596640.767341058</v>
      </c>
    </row>
    <row r="490" customFormat="false" ht="12.8" hidden="false" customHeight="false" outlineLevel="0" collapsed="false">
      <c r="A490" s="0" t="n">
        <v>488</v>
      </c>
      <c r="B490" s="0" t="n">
        <v>5629.77</v>
      </c>
      <c r="C490" s="0" t="n">
        <v>176481.5</v>
      </c>
      <c r="D490" s="0" t="n">
        <v>652</v>
      </c>
      <c r="E490" s="0" t="n">
        <v>3758.9</v>
      </c>
      <c r="F490" s="0" t="n">
        <v>1536282</v>
      </c>
      <c r="G490" s="0" t="n">
        <v>2429.74</v>
      </c>
      <c r="H490" s="0" t="n">
        <v>531875</v>
      </c>
      <c r="I490" s="0" t="n">
        <v>0.7085</v>
      </c>
      <c r="J490" s="0" t="n">
        <v>1.5297</v>
      </c>
      <c r="K490" s="0" t="n">
        <v>6</v>
      </c>
      <c r="L490" s="0" t="n">
        <v>7.25</v>
      </c>
      <c r="M490" s="0" t="n">
        <v>8.25</v>
      </c>
      <c r="N490" s="0" t="n">
        <v>2.84</v>
      </c>
      <c r="O490" s="0" t="n">
        <v>2.71</v>
      </c>
      <c r="P490" s="0" t="n">
        <v>1.43</v>
      </c>
      <c r="R490" s="0" t="n">
        <f aca="false">1/I490</f>
        <v>1.41143260409315</v>
      </c>
      <c r="S490" s="0" t="n">
        <f aca="false">I490</f>
        <v>0.7085</v>
      </c>
      <c r="T490" s="0" t="n">
        <f aca="false">1/J490</f>
        <v>0.653722952212852</v>
      </c>
      <c r="U490" s="0" t="n">
        <f aca="false">J490</f>
        <v>1.5297</v>
      </c>
      <c r="V490" s="0" t="n">
        <f aca="false">S490/U490</f>
        <v>0.463162711642806</v>
      </c>
      <c r="W490" s="0" t="n">
        <f aca="false">1/V490</f>
        <v>2.1590684544813</v>
      </c>
      <c r="X490" s="0" t="n">
        <f aca="false">R491-R490</f>
        <v>-0.00476499964808497</v>
      </c>
      <c r="Y490" s="0" t="n">
        <f aca="false">S491-S490</f>
        <v>0.00240000000000007</v>
      </c>
      <c r="Z490" s="0" t="n">
        <f aca="false">T491-T490</f>
        <v>0.00244502678977254</v>
      </c>
      <c r="AA490" s="0" t="n">
        <f aca="false">U491-U490</f>
        <v>-0.00570000000000004</v>
      </c>
      <c r="AB490" s="0" t="n">
        <f aca="false">V491-V490</f>
        <v>0.00330710463016015</v>
      </c>
      <c r="AC490" s="0" t="n">
        <f aca="false">W491-W490</f>
        <v>-0.0153070253070129</v>
      </c>
      <c r="AD490" s="0" t="str">
        <f aca="false">INDEX($R$1:$W$1,MATCH(MAX(X490:AC490),X490:AC490,0))</f>
        <v>SG_to_pound</v>
      </c>
      <c r="AE490" s="0" t="n">
        <f aca="false">MATCH(MAX(X490:AC490),X490:AC490,0)</f>
        <v>5</v>
      </c>
      <c r="AF490" s="0" t="n">
        <f aca="false">IF(OR(AE490=1 , AE490=3),AF489+AG489*S490+AH489*U490,0)</f>
        <v>0</v>
      </c>
      <c r="AG490" s="0" t="n">
        <f aca="false">IF(OR(AE490=2 , AE490=5),AG489+AF489*R490+AH489*W490,0)</f>
        <v>843070.181349525</v>
      </c>
      <c r="AH490" s="0" t="n">
        <f aca="false">IF(OR(AE490=4 , AE490=6),AH489+V490*AG489+AF489*T490,0)</f>
        <v>0</v>
      </c>
      <c r="AI490" s="0" t="n">
        <f aca="false">AF490+AG490*I490+AH490*J490</f>
        <v>597315.223486138</v>
      </c>
    </row>
    <row r="491" customFormat="false" ht="12.8" hidden="false" customHeight="false" outlineLevel="0" collapsed="false">
      <c r="A491" s="0" t="n">
        <v>489</v>
      </c>
      <c r="B491" s="0" t="n">
        <v>5568.72</v>
      </c>
      <c r="C491" s="0" t="n">
        <v>199090.8</v>
      </c>
      <c r="D491" s="0" t="n">
        <v>638.55</v>
      </c>
      <c r="E491" s="0" t="n">
        <v>3640.3</v>
      </c>
      <c r="F491" s="0" t="n">
        <v>1770202</v>
      </c>
      <c r="G491" s="0" t="n">
        <v>2300.73</v>
      </c>
      <c r="H491" s="0" t="n">
        <v>658253</v>
      </c>
      <c r="I491" s="0" t="n">
        <v>0.7109</v>
      </c>
      <c r="J491" s="0" t="n">
        <v>1.524</v>
      </c>
      <c r="K491" s="0" t="n">
        <v>6</v>
      </c>
      <c r="L491" s="0" t="n">
        <v>7</v>
      </c>
      <c r="M491" s="0" t="n">
        <v>8.25</v>
      </c>
      <c r="N491" s="0" t="n">
        <v>2.84</v>
      </c>
      <c r="O491" s="0" t="n">
        <v>2.71</v>
      </c>
      <c r="P491" s="0" t="n">
        <v>1.43</v>
      </c>
      <c r="R491" s="0" t="n">
        <f aca="false">1/I491</f>
        <v>1.40666760444507</v>
      </c>
      <c r="S491" s="0" t="n">
        <f aca="false">I491</f>
        <v>0.7109</v>
      </c>
      <c r="T491" s="0" t="n">
        <f aca="false">1/J491</f>
        <v>0.656167979002625</v>
      </c>
      <c r="U491" s="0" t="n">
        <f aca="false">J491</f>
        <v>1.524</v>
      </c>
      <c r="V491" s="0" t="n">
        <f aca="false">S491/U491</f>
        <v>0.466469816272966</v>
      </c>
      <c r="W491" s="0" t="n">
        <f aca="false">1/V491</f>
        <v>2.14376142917429</v>
      </c>
      <c r="X491" s="0" t="n">
        <f aca="false">R492-R491</f>
        <v>0.00476499964808497</v>
      </c>
      <c r="Y491" s="0" t="n">
        <f aca="false">S492-S491</f>
        <v>-0.00240000000000007</v>
      </c>
      <c r="Z491" s="0" t="n">
        <f aca="false">T492-T491</f>
        <v>-0.00652203604153845</v>
      </c>
      <c r="AA491" s="0" t="n">
        <f aca="false">U492-U491</f>
        <v>0.0152999999999999</v>
      </c>
      <c r="AB491" s="0" t="n">
        <f aca="false">V492-V491</f>
        <v>-0.00619566568503627</v>
      </c>
      <c r="AC491" s="0" t="n">
        <f aca="false">W492-W491</f>
        <v>0.0288567783063067</v>
      </c>
      <c r="AD491" s="0" t="str">
        <f aca="false">INDEX($R$1:$W$1,MATCH(MAX(X491:AC491),X491:AC491,0))</f>
        <v>pound_to_SG</v>
      </c>
      <c r="AE491" s="0" t="n">
        <f aca="false">MATCH(MAX(X491:AC491),X491:AC491,0)</f>
        <v>6</v>
      </c>
      <c r="AF491" s="0" t="n">
        <f aca="false">IF(OR(AE491=1 , AE491=3),AF490+AG490*S491+AH490*U491,0)</f>
        <v>0</v>
      </c>
      <c r="AG491" s="0" t="n">
        <f aca="false">IF(OR(AE491=2 , AE491=5),AG490+AF490*R491+AH490*W491,0)</f>
        <v>0</v>
      </c>
      <c r="AH491" s="0" t="n">
        <f aca="false">IF(OR(AE491=4 , AE491=6),AH490+V491*AG490+AF490*T491,0)</f>
        <v>393266.792599329</v>
      </c>
      <c r="AI491" s="0" t="n">
        <f aca="false">AF491+AG491*I491+AH491*J491</f>
        <v>599338.591921377</v>
      </c>
    </row>
    <row r="492" customFormat="false" ht="12.8" hidden="false" customHeight="false" outlineLevel="0" collapsed="false">
      <c r="A492" s="0" t="n">
        <v>490</v>
      </c>
      <c r="B492" s="0" t="n">
        <v>5655.42</v>
      </c>
      <c r="C492" s="0" t="n">
        <v>254227.6</v>
      </c>
      <c r="D492" s="0" t="n">
        <v>649.98</v>
      </c>
      <c r="E492" s="0" t="n">
        <v>3685.4</v>
      </c>
      <c r="F492" s="0" t="n">
        <v>1968968</v>
      </c>
      <c r="G492" s="0" t="n">
        <v>2383.96</v>
      </c>
      <c r="H492" s="0" t="n">
        <v>428116</v>
      </c>
      <c r="I492" s="0" t="n">
        <v>0.7085</v>
      </c>
      <c r="J492" s="0" t="n">
        <v>1.5393</v>
      </c>
      <c r="K492" s="0" t="n">
        <v>6</v>
      </c>
      <c r="L492" s="0" t="n">
        <v>7</v>
      </c>
      <c r="M492" s="0" t="n">
        <v>8.25</v>
      </c>
      <c r="N492" s="0" t="n">
        <v>2.84</v>
      </c>
      <c r="O492" s="0" t="n">
        <v>2.71</v>
      </c>
      <c r="P492" s="0" t="n">
        <v>1.43</v>
      </c>
      <c r="R492" s="0" t="n">
        <f aca="false">1/I492</f>
        <v>1.41143260409315</v>
      </c>
      <c r="S492" s="0" t="n">
        <f aca="false">I492</f>
        <v>0.7085</v>
      </c>
      <c r="T492" s="0" t="n">
        <f aca="false">1/J492</f>
        <v>0.649645942961086</v>
      </c>
      <c r="U492" s="0" t="n">
        <f aca="false">J492</f>
        <v>1.5393</v>
      </c>
      <c r="V492" s="0" t="n">
        <f aca="false">S492/U492</f>
        <v>0.46027415058793</v>
      </c>
      <c r="W492" s="0" t="n">
        <f aca="false">1/V492</f>
        <v>2.17261820748059</v>
      </c>
      <c r="X492" s="0" t="n">
        <f aca="false">R493-R492</f>
        <v>-0.000995368550136044</v>
      </c>
      <c r="Y492" s="0" t="n">
        <f aca="false">S493-S492</f>
        <v>0.000499999999999945</v>
      </c>
      <c r="Z492" s="0" t="n">
        <f aca="false">T493-T492</f>
        <v>0.00846527783522832</v>
      </c>
      <c r="AA492" s="0" t="n">
        <f aca="false">U493-U492</f>
        <v>-0.0197999999999998</v>
      </c>
      <c r="AB492" s="0" t="n">
        <f aca="false">V493-V492</f>
        <v>0.00632670495665733</v>
      </c>
      <c r="AC492" s="0" t="n">
        <f aca="false">W493-W492</f>
        <v>-0.029458828072976</v>
      </c>
      <c r="AD492" s="0" t="str">
        <f aca="false">INDEX($R$1:$W$1,MATCH(MAX(X492:AC492),X492:AC492,0))</f>
        <v>D_to_pound</v>
      </c>
      <c r="AE492" s="0" t="n">
        <f aca="false">MATCH(MAX(X492:AC492),X492:AC492,0)</f>
        <v>3</v>
      </c>
      <c r="AF492" s="0" t="n">
        <f aca="false">IF(OR(AE492=1 , AE492=3),AF491+AG491*S492+AH491*U492,0)</f>
        <v>605355.573848147</v>
      </c>
      <c r="AG492" s="0" t="n">
        <f aca="false">IF(OR(AE492=2 , AE492=5),AG491+AF491*R492+AH491*W492,0)</f>
        <v>0</v>
      </c>
      <c r="AH492" s="0" t="n">
        <f aca="false">IF(OR(AE492=4 , AE492=6),AH491+V492*AG491+AF491*T492,0)</f>
        <v>0</v>
      </c>
      <c r="AI492" s="0" t="n">
        <f aca="false">AF492+AG492*I492+AH492*J492</f>
        <v>605355.573848147</v>
      </c>
    </row>
    <row r="493" customFormat="false" ht="12.8" hidden="false" customHeight="false" outlineLevel="0" collapsed="false">
      <c r="A493" s="0" t="n">
        <v>491</v>
      </c>
      <c r="B493" s="0" t="n">
        <v>5626.88</v>
      </c>
      <c r="C493" s="0" t="n">
        <v>160084.5</v>
      </c>
      <c r="D493" s="0" t="n">
        <v>648.91</v>
      </c>
      <c r="E493" s="0" t="n">
        <v>3672.4</v>
      </c>
      <c r="F493" s="0" t="n">
        <v>1803568</v>
      </c>
      <c r="G493" s="0" t="n">
        <v>2399.65</v>
      </c>
      <c r="H493" s="0" t="n">
        <v>558943</v>
      </c>
      <c r="I493" s="0" t="n">
        <v>0.709</v>
      </c>
      <c r="J493" s="0" t="n">
        <v>1.5195</v>
      </c>
      <c r="K493" s="0" t="n">
        <v>6</v>
      </c>
      <c r="L493" s="0" t="n">
        <v>7</v>
      </c>
      <c r="M493" s="0" t="n">
        <v>8.25</v>
      </c>
      <c r="N493" s="0" t="n">
        <v>2.84</v>
      </c>
      <c r="O493" s="0" t="n">
        <v>2.71</v>
      </c>
      <c r="P493" s="0" t="n">
        <v>1.43</v>
      </c>
      <c r="R493" s="0" t="n">
        <f aca="false">1/I493</f>
        <v>1.41043723554302</v>
      </c>
      <c r="S493" s="0" t="n">
        <f aca="false">I493</f>
        <v>0.709</v>
      </c>
      <c r="T493" s="0" t="n">
        <f aca="false">1/J493</f>
        <v>0.658111220796315</v>
      </c>
      <c r="U493" s="0" t="n">
        <f aca="false">J493</f>
        <v>1.5195</v>
      </c>
      <c r="V493" s="0" t="n">
        <f aca="false">S493/U493</f>
        <v>0.466600855544587</v>
      </c>
      <c r="W493" s="0" t="n">
        <f aca="false">1/V493</f>
        <v>2.14315937940762</v>
      </c>
      <c r="X493" s="0" t="n">
        <f aca="false">R494-R493</f>
        <v>-0.00554822177510594</v>
      </c>
      <c r="Y493" s="0" t="n">
        <f aca="false">S494-S493</f>
        <v>0.00280000000000002</v>
      </c>
      <c r="Z493" s="0" t="n">
        <f aca="false">T494-T493</f>
        <v>-0.00263140957450025</v>
      </c>
      <c r="AA493" s="0" t="n">
        <f aca="false">U494-U493</f>
        <v>0.00609999999999999</v>
      </c>
      <c r="AB493" s="0" t="n">
        <f aca="false">V494-V493</f>
        <v>-3.0325916899554E-005</v>
      </c>
      <c r="AC493" s="0" t="n">
        <f aca="false">W494-W493</f>
        <v>0.000139299996710474</v>
      </c>
      <c r="AD493" s="0" t="str">
        <f aca="false">INDEX($R$1:$W$1,MATCH(MAX(X493:AC493),X493:AC493,0))</f>
        <v>pound_to_D</v>
      </c>
      <c r="AE493" s="0" t="n">
        <f aca="false">MATCH(MAX(X493:AC493),X493:AC493,0)</f>
        <v>4</v>
      </c>
      <c r="AF493" s="0" t="n">
        <f aca="false">IF(OR(AE493=1 , AE493=3),AF492+AG492*S493+AH492*U493,0)</f>
        <v>0</v>
      </c>
      <c r="AG493" s="0" t="n">
        <f aca="false">IF(OR(AE493=2 , AE493=5),AG492+AF492*R493+AH492*W493,0)</f>
        <v>0</v>
      </c>
      <c r="AH493" s="0" t="n">
        <f aca="false">IF(OR(AE493=4 , AE493=6),AH492+V493*AG492+AF492*T493,0)</f>
        <v>398391.295721057</v>
      </c>
      <c r="AI493" s="0" t="n">
        <f aca="false">AF493+AG493*I493+AH493*J493</f>
        <v>605355.573848147</v>
      </c>
    </row>
    <row r="494" customFormat="false" ht="12.8" hidden="false" customHeight="false" outlineLevel="0" collapsed="false">
      <c r="A494" s="0" t="n">
        <v>492</v>
      </c>
      <c r="B494" s="0" t="n">
        <v>5689.74</v>
      </c>
      <c r="C494" s="0" t="n">
        <v>157271.6</v>
      </c>
      <c r="D494" s="0" t="n">
        <v>655.88</v>
      </c>
      <c r="E494" s="0" t="n">
        <v>3725.1</v>
      </c>
      <c r="F494" s="0" t="n">
        <v>1922419</v>
      </c>
      <c r="G494" s="0" t="n">
        <v>2381.1</v>
      </c>
      <c r="H494" s="0" t="n">
        <v>402900</v>
      </c>
      <c r="I494" s="0" t="n">
        <v>0.7118</v>
      </c>
      <c r="J494" s="0" t="n">
        <v>1.5256</v>
      </c>
      <c r="K494" s="0" t="n">
        <v>6</v>
      </c>
      <c r="L494" s="0" t="n">
        <v>7</v>
      </c>
      <c r="M494" s="0" t="n">
        <v>8.25</v>
      </c>
      <c r="N494" s="0" t="n">
        <v>2.9</v>
      </c>
      <c r="O494" s="0" t="n">
        <v>2.42</v>
      </c>
      <c r="P494" s="0" t="n">
        <v>1.14</v>
      </c>
      <c r="R494" s="0" t="n">
        <f aca="false">1/I494</f>
        <v>1.40488901376791</v>
      </c>
      <c r="S494" s="0" t="n">
        <f aca="false">I494</f>
        <v>0.7118</v>
      </c>
      <c r="T494" s="0" t="n">
        <f aca="false">1/J494</f>
        <v>0.655479811221814</v>
      </c>
      <c r="U494" s="0" t="n">
        <f aca="false">J494</f>
        <v>1.5256</v>
      </c>
      <c r="V494" s="0" t="n">
        <f aca="false">S494/U494</f>
        <v>0.466570529627687</v>
      </c>
      <c r="W494" s="0" t="n">
        <f aca="false">1/V494</f>
        <v>2.14329867940433</v>
      </c>
      <c r="X494" s="0" t="n">
        <f aca="false">R495-R494</f>
        <v>0.00435563110243709</v>
      </c>
      <c r="Y494" s="0" t="n">
        <f aca="false">S495-S494</f>
        <v>-0.00219999999999998</v>
      </c>
      <c r="Z494" s="0" t="n">
        <f aca="false">T495-T494</f>
        <v>0.00476051625738805</v>
      </c>
      <c r="AA494" s="0" t="n">
        <f aca="false">U495-U494</f>
        <v>-0.0109999999999999</v>
      </c>
      <c r="AB494" s="0" t="n">
        <f aca="false">V495-V494</f>
        <v>0.00193600675155459</v>
      </c>
      <c r="AC494" s="0" t="n">
        <f aca="false">W495-W494</f>
        <v>-0.00885674028369543</v>
      </c>
      <c r="AD494" s="0" t="str">
        <f aca="false">INDEX($R$1:$W$1,MATCH(MAX(X494:AC494),X494:AC494,0))</f>
        <v>D_to_pound</v>
      </c>
      <c r="AE494" s="0" t="n">
        <f aca="false">MATCH(MAX(X494:AC494),X494:AC494,0)</f>
        <v>3</v>
      </c>
      <c r="AF494" s="0" t="n">
        <f aca="false">IF(OR(AE494=1 , AE494=3),AF493+AG493*S494+AH493*U494,0)</f>
        <v>607785.760752045</v>
      </c>
      <c r="AG494" s="0" t="n">
        <f aca="false">IF(OR(AE494=2 , AE494=5),AG493+AF493*R494+AH493*W494,0)</f>
        <v>0</v>
      </c>
      <c r="AH494" s="0" t="n">
        <f aca="false">IF(OR(AE494=4 , AE494=6),AH493+V494*AG493+AF493*T494,0)</f>
        <v>0</v>
      </c>
      <c r="AI494" s="0" t="n">
        <f aca="false">AF494+AG494*I494+AH494*J494</f>
        <v>607785.760752045</v>
      </c>
    </row>
    <row r="495" customFormat="false" ht="12.8" hidden="false" customHeight="false" outlineLevel="0" collapsed="false">
      <c r="A495" s="0" t="n">
        <v>493</v>
      </c>
      <c r="B495" s="0" t="n">
        <v>5485.98</v>
      </c>
      <c r="C495" s="0" t="n">
        <v>150025.8</v>
      </c>
      <c r="D495" s="0" t="n">
        <v>633.5</v>
      </c>
      <c r="E495" s="0" t="n">
        <v>3767.4</v>
      </c>
      <c r="G495" s="0" t="n">
        <v>2389.98</v>
      </c>
      <c r="I495" s="0" t="n">
        <v>0.7096</v>
      </c>
      <c r="J495" s="0" t="n">
        <v>1.5146</v>
      </c>
      <c r="K495" s="0" t="n">
        <v>6</v>
      </c>
      <c r="L495" s="0" t="n">
        <v>7</v>
      </c>
      <c r="M495" s="0" t="n">
        <v>8.25</v>
      </c>
      <c r="N495" s="0" t="n">
        <v>2.9</v>
      </c>
      <c r="O495" s="0" t="n">
        <v>2.42</v>
      </c>
      <c r="P495" s="0" t="n">
        <v>1.14</v>
      </c>
      <c r="R495" s="0" t="n">
        <f aca="false">1/I495</f>
        <v>1.40924464487035</v>
      </c>
      <c r="S495" s="0" t="n">
        <f aca="false">I495</f>
        <v>0.7096</v>
      </c>
      <c r="T495" s="0" t="n">
        <f aca="false">1/J495</f>
        <v>0.660240327479202</v>
      </c>
      <c r="U495" s="0" t="n">
        <f aca="false">J495</f>
        <v>1.5146</v>
      </c>
      <c r="V495" s="0" t="n">
        <f aca="false">S495/U495</f>
        <v>0.468506536379242</v>
      </c>
      <c r="W495" s="0" t="n">
        <f aca="false">1/V495</f>
        <v>2.13444193912063</v>
      </c>
      <c r="X495" s="0" t="n">
        <f aca="false">R496-R495</f>
        <v>0</v>
      </c>
      <c r="Y495" s="0" t="n">
        <f aca="false">S496-S495</f>
        <v>0</v>
      </c>
      <c r="Z495" s="0" t="n">
        <f aca="false">T496-T495</f>
        <v>0.00201132814993676</v>
      </c>
      <c r="AA495" s="0" t="n">
        <f aca="false">U496-U495</f>
        <v>-0.00460000000000016</v>
      </c>
      <c r="AB495" s="0" t="n">
        <f aca="false">V496-V495</f>
        <v>0.0014272384551951</v>
      </c>
      <c r="AC495" s="0" t="n">
        <f aca="false">W496-W495</f>
        <v>-0.00648252536640426</v>
      </c>
      <c r="AD495" s="0" t="str">
        <f aca="false">INDEX($R$1:$W$1,MATCH(MAX(X495:AC495),X495:AC495,0))</f>
        <v>D_to_pound</v>
      </c>
      <c r="AE495" s="0" t="n">
        <f aca="false">MATCH(MAX(X495:AC495),X495:AC495,0)</f>
        <v>3</v>
      </c>
      <c r="AF495" s="0" t="n">
        <f aca="false">IF(OR(AE495=1 , AE495=3),AF494+AG494*S495+AH494*U495,0)</f>
        <v>607785.760752045</v>
      </c>
      <c r="AG495" s="0" t="n">
        <f aca="false">IF(OR(AE495=2 , AE495=5),AG494+AF494*R495+AH494*W495,0)</f>
        <v>0</v>
      </c>
      <c r="AH495" s="0" t="n">
        <f aca="false">IF(OR(AE495=4 , AE495=6),AH494+V495*AG494+AF494*T495,0)</f>
        <v>0</v>
      </c>
      <c r="AI495" s="0" t="n">
        <f aca="false">AF495+AG495*I495+AH495*J495</f>
        <v>607785.760752045</v>
      </c>
    </row>
    <row r="496" customFormat="false" ht="12.8" hidden="false" customHeight="false" outlineLevel="0" collapsed="false">
      <c r="A496" s="0" t="n">
        <v>494</v>
      </c>
      <c r="B496" s="0" t="n">
        <v>5549.93</v>
      </c>
      <c r="C496" s="0" t="n">
        <v>209809</v>
      </c>
      <c r="D496" s="0" t="n">
        <v>641.61</v>
      </c>
      <c r="E496" s="0" t="n">
        <v>3805.6</v>
      </c>
      <c r="F496" s="0" t="n">
        <v>1684256</v>
      </c>
      <c r="G496" s="0" t="n">
        <v>2403.85</v>
      </c>
      <c r="H496" s="0" t="n">
        <v>597231</v>
      </c>
      <c r="I496" s="0" t="n">
        <v>0.7096</v>
      </c>
      <c r="J496" s="0" t="n">
        <v>1.51</v>
      </c>
      <c r="K496" s="0" t="n">
        <v>6</v>
      </c>
      <c r="L496" s="0" t="n">
        <v>7</v>
      </c>
      <c r="M496" s="0" t="n">
        <v>8.25</v>
      </c>
      <c r="N496" s="0" t="n">
        <v>2.9</v>
      </c>
      <c r="O496" s="0" t="n">
        <v>2.42</v>
      </c>
      <c r="P496" s="0" t="n">
        <v>1.14</v>
      </c>
      <c r="R496" s="0" t="n">
        <f aca="false">1/I496</f>
        <v>1.40924464487035</v>
      </c>
      <c r="S496" s="0" t="n">
        <f aca="false">I496</f>
        <v>0.7096</v>
      </c>
      <c r="T496" s="0" t="n">
        <f aca="false">1/J496</f>
        <v>0.662251655629139</v>
      </c>
      <c r="U496" s="0" t="n">
        <f aca="false">J496</f>
        <v>1.51</v>
      </c>
      <c r="V496" s="0" t="n">
        <f aca="false">S496/U496</f>
        <v>0.469933774834437</v>
      </c>
      <c r="W496" s="0" t="n">
        <f aca="false">1/V496</f>
        <v>2.12795941375423</v>
      </c>
      <c r="X496" s="0" t="n">
        <f aca="false">R497-R496</f>
        <v>0.000596043131906088</v>
      </c>
      <c r="Y496" s="0" t="n">
        <f aca="false">S497-S496</f>
        <v>-0.000299999999999967</v>
      </c>
      <c r="Z496" s="0" t="n">
        <f aca="false">T497-T496</f>
        <v>-0.00231632929112024</v>
      </c>
      <c r="AA496" s="0" t="n">
        <f aca="false">U497-U496</f>
        <v>0.00529999999999986</v>
      </c>
      <c r="AB496" s="0" t="n">
        <f aca="false">V497-V496</f>
        <v>-0.00184164786288027</v>
      </c>
      <c r="AC496" s="0" t="n">
        <f aca="false">W497-W496</f>
        <v>0.00837218077559054</v>
      </c>
      <c r="AD496" s="0" t="str">
        <f aca="false">INDEX($R$1:$W$1,MATCH(MAX(X496:AC496),X496:AC496,0))</f>
        <v>pound_to_SG</v>
      </c>
      <c r="AE496" s="0" t="n">
        <f aca="false">MATCH(MAX(X496:AC496),X496:AC496,0)</f>
        <v>6</v>
      </c>
      <c r="AF496" s="0" t="n">
        <f aca="false">IF(OR(AE496=1 , AE496=3),AF495+AG495*S496+AH495*U496,0)</f>
        <v>0</v>
      </c>
      <c r="AG496" s="0" t="n">
        <f aca="false">IF(OR(AE496=2 , AE496=5),AG495+AF495*R496+AH495*W496,0)</f>
        <v>0</v>
      </c>
      <c r="AH496" s="0" t="n">
        <f aca="false">IF(OR(AE496=4 , AE496=6),AH495+V496*AG495+AF495*T496,0)</f>
        <v>402507.126325858</v>
      </c>
      <c r="AI496" s="0" t="n">
        <f aca="false">AF496+AG496*I496+AH496*J496</f>
        <v>607785.760752045</v>
      </c>
      <c r="AV496" s="0" t="s">
        <v>36</v>
      </c>
      <c r="AW496" s="0" t="s">
        <v>37</v>
      </c>
      <c r="AY496" s="0" t="s">
        <v>38</v>
      </c>
      <c r="AZ496" s="0" t="s">
        <v>39</v>
      </c>
    </row>
    <row r="497" customFormat="false" ht="12.8" hidden="false" customHeight="false" outlineLevel="0" collapsed="false">
      <c r="A497" s="0" t="n">
        <v>495</v>
      </c>
      <c r="B497" s="0" t="n">
        <v>5553.9</v>
      </c>
      <c r="C497" s="0" t="n">
        <v>175700.4</v>
      </c>
      <c r="D497" s="0" t="n">
        <v>650.17</v>
      </c>
      <c r="E497" s="0" t="n">
        <v>3817.6</v>
      </c>
      <c r="F497" s="0" t="n">
        <v>1730732</v>
      </c>
      <c r="G497" s="0" t="n">
        <v>2381.18</v>
      </c>
      <c r="H497" s="0" t="n">
        <v>674687</v>
      </c>
      <c r="I497" s="0" t="n">
        <v>0.7093</v>
      </c>
      <c r="J497" s="0" t="n">
        <v>1.5153</v>
      </c>
      <c r="K497" s="0" t="n">
        <v>6</v>
      </c>
      <c r="L497" s="0" t="n">
        <v>7</v>
      </c>
      <c r="M497" s="0" t="n">
        <v>8.25</v>
      </c>
      <c r="N497" s="0" t="n">
        <v>2.9</v>
      </c>
      <c r="O497" s="0" t="n">
        <v>2.42</v>
      </c>
      <c r="P497" s="0" t="n">
        <v>1.14</v>
      </c>
      <c r="R497" s="0" t="n">
        <f aca="false">1/I497</f>
        <v>1.40984068800226</v>
      </c>
      <c r="S497" s="0" t="n">
        <f aca="false">I497</f>
        <v>0.7093</v>
      </c>
      <c r="T497" s="0" t="n">
        <f aca="false">1/J497</f>
        <v>0.659935326338019</v>
      </c>
      <c r="U497" s="0" t="n">
        <f aca="false">J497</f>
        <v>1.5153</v>
      </c>
      <c r="V497" s="0" t="n">
        <f aca="false">S497/U497</f>
        <v>0.468092126971557</v>
      </c>
      <c r="W497" s="0" t="n">
        <f aca="false">1/V497</f>
        <v>2.13633159452982</v>
      </c>
      <c r="X497" s="0" t="n">
        <f aca="false">R498-R497</f>
        <v>-0.00337092710211495</v>
      </c>
      <c r="Y497" s="0" t="n">
        <f aca="false">S498-S497</f>
        <v>0.00169999999999992</v>
      </c>
      <c r="Z497" s="0" t="n">
        <f aca="false">T498-T497</f>
        <v>0.0100814240807415</v>
      </c>
      <c r="AA497" s="0" t="n">
        <f aca="false">U498-U497</f>
        <v>-0.0227999999999997</v>
      </c>
      <c r="AB497" s="0" t="n">
        <f aca="false">V498-V497</f>
        <v>0.00828978257618179</v>
      </c>
      <c r="AC497" s="0" t="n">
        <f aca="false">W498-W497</f>
        <v>-0.0371754763863579</v>
      </c>
      <c r="AD497" s="0" t="str">
        <f aca="false">INDEX($R$1:$W$1,MATCH(MAX(X497:AC497),X497:AC497,0))</f>
        <v>D_to_pound</v>
      </c>
      <c r="AE497" s="0" t="n">
        <f aca="false">MATCH(MAX(X497:AC497),X497:AC497,0)</f>
        <v>3</v>
      </c>
      <c r="AF497" s="0" t="n">
        <f aca="false">IF(OR(AE497=1 , AE497=3),AF496+AG496*S497+AH496*U497,0)</f>
        <v>609919.048521572</v>
      </c>
      <c r="AG497" s="0" t="n">
        <f aca="false">IF(OR(AE497=2 , AE497=5),AG496+AF496*R497+AH496*W497,0)</f>
        <v>0</v>
      </c>
      <c r="AH497" s="0" t="n">
        <f aca="false">IF(OR(AE497=4 , AE497=6),AH496+V497*AG496+AF496*T497,0)</f>
        <v>0</v>
      </c>
      <c r="AI497" s="0" t="n">
        <f aca="false">AF497+AG497*I497+AH497*J497</f>
        <v>609919.048521572</v>
      </c>
      <c r="AV497" s="0" t="n">
        <v>1</v>
      </c>
      <c r="AW497" s="0" t="n">
        <v>1</v>
      </c>
      <c r="AX497" s="0" t="n">
        <v>0.369555246240508</v>
      </c>
      <c r="AY497" s="0" t="n">
        <v>0.0392000653034727</v>
      </c>
      <c r="AZ497" s="0" t="n">
        <f aca="false">AI608</f>
        <v>33791.6843611289</v>
      </c>
    </row>
    <row r="498" customFormat="false" ht="12.8" hidden="false" customHeight="false" outlineLevel="0" collapsed="false">
      <c r="A498" s="0" t="n">
        <v>496</v>
      </c>
      <c r="B498" s="0" t="n">
        <v>5575.22</v>
      </c>
      <c r="C498" s="0" t="n">
        <v>163957.1</v>
      </c>
      <c r="D498" s="0" t="n">
        <v>654.58</v>
      </c>
      <c r="E498" s="0" t="n">
        <v>3806</v>
      </c>
      <c r="F498" s="0" t="n">
        <v>1661802</v>
      </c>
      <c r="G498" s="0" t="n">
        <v>2415.66</v>
      </c>
      <c r="I498" s="0" t="n">
        <v>0.711</v>
      </c>
      <c r="J498" s="0" t="n">
        <v>1.4925</v>
      </c>
      <c r="K498" s="0" t="n">
        <v>6</v>
      </c>
      <c r="L498" s="0" t="n">
        <v>7</v>
      </c>
      <c r="M498" s="0" t="n">
        <v>8.25</v>
      </c>
      <c r="N498" s="0" t="n">
        <v>2.89</v>
      </c>
      <c r="O498" s="0" t="n">
        <v>2.21</v>
      </c>
      <c r="P498" s="0" t="n">
        <v>1.23</v>
      </c>
      <c r="R498" s="0" t="n">
        <f aca="false">1/I498</f>
        <v>1.40646976090014</v>
      </c>
      <c r="S498" s="0" t="n">
        <f aca="false">I498</f>
        <v>0.711</v>
      </c>
      <c r="T498" s="0" t="n">
        <f aca="false">1/J498</f>
        <v>0.67001675041876</v>
      </c>
      <c r="U498" s="0" t="n">
        <f aca="false">J498</f>
        <v>1.4925</v>
      </c>
      <c r="V498" s="0" t="n">
        <f aca="false">S498/U498</f>
        <v>0.476381909547739</v>
      </c>
      <c r="W498" s="0" t="n">
        <f aca="false">1/V498</f>
        <v>2.09915611814346</v>
      </c>
      <c r="X498" s="0" t="n">
        <f aca="false">R499-R498</f>
        <v>-0.00118589355893772</v>
      </c>
      <c r="Y498" s="0" t="n">
        <f aca="false">S499-S498</f>
        <v>0.000600000000000045</v>
      </c>
      <c r="Z498" s="0" t="n">
        <f aca="false">T499-T498</f>
        <v>-0.0139779129195805</v>
      </c>
      <c r="AA498" s="0" t="n">
        <f aca="false">U499-U498</f>
        <v>0.0317999999999998</v>
      </c>
      <c r="AB498" s="0" t="n">
        <f aca="false">V499-V498</f>
        <v>-0.00954467278332216</v>
      </c>
      <c r="AC498" s="0" t="n">
        <f aca="false">W499-W498</f>
        <v>0.0429180808447356</v>
      </c>
      <c r="AD498" s="0" t="str">
        <f aca="false">INDEX($R$1:$W$1,MATCH(MAX(X498:AC498),X498:AC498,0))</f>
        <v>pound_to_SG</v>
      </c>
      <c r="AE498" s="0" t="n">
        <f aca="false">MATCH(MAX(X498:AC498),X498:AC498,0)</f>
        <v>6</v>
      </c>
      <c r="AF498" s="0" t="n">
        <f aca="false">IF(OR(AE498=1 , AE498=3),AF497+AG497*S498+AH497*U498,0)</f>
        <v>0</v>
      </c>
      <c r="AG498" s="0" t="n">
        <f aca="false">IF(OR(AE498=2 , AE498=5),AG497+AF497*R498+AH497*W498,0)</f>
        <v>0</v>
      </c>
      <c r="AH498" s="0" t="n">
        <f aca="false">IF(OR(AE498=4 , AE498=6),AH497+V498*AG497+AF497*T498,0)</f>
        <v>408655.978908926</v>
      </c>
      <c r="AI498" s="0" t="n">
        <f aca="false">AF498+AG498*I498+AH498*J498</f>
        <v>609919.048521572</v>
      </c>
    </row>
    <row r="499" customFormat="false" ht="12.8" hidden="false" customHeight="false" outlineLevel="0" collapsed="false">
      <c r="A499" s="0" t="n">
        <v>497</v>
      </c>
      <c r="B499" s="0" t="n">
        <v>5474.06</v>
      </c>
      <c r="C499" s="0" t="n">
        <v>197585.6</v>
      </c>
      <c r="D499" s="0" t="n">
        <v>644.77</v>
      </c>
      <c r="E499" s="0" t="n">
        <v>3707.3</v>
      </c>
      <c r="G499" s="0" t="n">
        <v>2371.83</v>
      </c>
      <c r="H499" s="0" t="n">
        <v>599867</v>
      </c>
      <c r="I499" s="0" t="n">
        <v>0.7116</v>
      </c>
      <c r="J499" s="0" t="n">
        <v>1.5243</v>
      </c>
      <c r="K499" s="0" t="n">
        <v>6</v>
      </c>
      <c r="L499" s="0" t="n">
        <v>7</v>
      </c>
      <c r="M499" s="0" t="n">
        <v>8.25</v>
      </c>
      <c r="N499" s="0" t="n">
        <v>2.89</v>
      </c>
      <c r="O499" s="0" t="n">
        <v>2.21</v>
      </c>
      <c r="P499" s="0" t="n">
        <v>1.23</v>
      </c>
      <c r="R499" s="0" t="n">
        <f aca="false">1/I499</f>
        <v>1.4052838673412</v>
      </c>
      <c r="S499" s="0" t="n">
        <f aca="false">I499</f>
        <v>0.7116</v>
      </c>
      <c r="T499" s="0" t="n">
        <f aca="false">1/J499</f>
        <v>0.65603883749918</v>
      </c>
      <c r="U499" s="0" t="n">
        <f aca="false">J499</f>
        <v>1.5243</v>
      </c>
      <c r="V499" s="0" t="n">
        <f aca="false">S499/U499</f>
        <v>0.466837236764416</v>
      </c>
      <c r="W499" s="0" t="n">
        <f aca="false">1/V499</f>
        <v>2.1420741989882</v>
      </c>
      <c r="X499" s="0" t="n">
        <f aca="false">R500-R499</f>
        <v>0.00316683688414932</v>
      </c>
      <c r="Y499" s="0" t="n">
        <f aca="false">S500-S499</f>
        <v>-0.00160000000000005</v>
      </c>
      <c r="Z499" s="0" t="n">
        <f aca="false">T500-T499</f>
        <v>0.00459404880590031</v>
      </c>
      <c r="AA499" s="0" t="n">
        <f aca="false">U500-U499</f>
        <v>-0.0105999999999999</v>
      </c>
      <c r="AB499" s="0" t="n">
        <f aca="false">V500-V499</f>
        <v>0.0022121125121905</v>
      </c>
      <c r="AC499" s="0" t="n">
        <f aca="false">W500-W499</f>
        <v>-0.01010236800228</v>
      </c>
      <c r="AD499" s="0" t="str">
        <f aca="false">INDEX($R$1:$W$1,MATCH(MAX(X499:AC499),X499:AC499,0))</f>
        <v>D_to_pound</v>
      </c>
      <c r="AE499" s="0" t="n">
        <f aca="false">MATCH(MAX(X499:AC499),X499:AC499,0)</f>
        <v>3</v>
      </c>
      <c r="AF499" s="0" t="n">
        <f aca="false">IF(OR(AE499=1 , AE499=3),AF498+AG498*S499+AH498*U499,0)</f>
        <v>622914.308650876</v>
      </c>
      <c r="AG499" s="0" t="n">
        <f aca="false">IF(OR(AE499=2 , AE499=5),AG498+AF498*R499+AH498*W499,0)</f>
        <v>0</v>
      </c>
      <c r="AH499" s="0" t="n">
        <f aca="false">IF(OR(AE499=4 , AE499=6),AH498+V499*AG498+AF498*T499,0)</f>
        <v>0</v>
      </c>
      <c r="AI499" s="0" t="n">
        <f aca="false">AF499+AG499*I499+AH499*J499</f>
        <v>622914.308650876</v>
      </c>
    </row>
    <row r="500" customFormat="false" ht="12.8" hidden="false" customHeight="false" outlineLevel="0" collapsed="false">
      <c r="A500" s="0" t="n">
        <v>498</v>
      </c>
      <c r="B500" s="0" t="n">
        <v>5625.44</v>
      </c>
      <c r="C500" s="0" t="n">
        <v>177015.3</v>
      </c>
      <c r="D500" s="0" t="n">
        <v>665.42</v>
      </c>
      <c r="E500" s="0" t="n">
        <v>3776.2</v>
      </c>
      <c r="F500" s="0" t="n">
        <v>1709172</v>
      </c>
      <c r="G500" s="0" t="n">
        <v>2321.5</v>
      </c>
      <c r="H500" s="0" t="n">
        <v>555917</v>
      </c>
      <c r="I500" s="0" t="n">
        <v>0.71</v>
      </c>
      <c r="J500" s="0" t="n">
        <v>1.5137</v>
      </c>
      <c r="K500" s="0" t="n">
        <v>6</v>
      </c>
      <c r="L500" s="0" t="n">
        <v>7</v>
      </c>
      <c r="M500" s="0" t="n">
        <v>8.25</v>
      </c>
      <c r="N500" s="0" t="n">
        <v>2.89</v>
      </c>
      <c r="O500" s="0" t="n">
        <v>2.21</v>
      </c>
      <c r="P500" s="0" t="n">
        <v>1.23</v>
      </c>
      <c r="R500" s="0" t="n">
        <f aca="false">1/I500</f>
        <v>1.40845070422535</v>
      </c>
      <c r="S500" s="0" t="n">
        <f aca="false">I500</f>
        <v>0.71</v>
      </c>
      <c r="T500" s="0" t="n">
        <f aca="false">1/J500</f>
        <v>0.66063288630508</v>
      </c>
      <c r="U500" s="0" t="n">
        <f aca="false">J500</f>
        <v>1.5137</v>
      </c>
      <c r="V500" s="0" t="n">
        <f aca="false">S500/U500</f>
        <v>0.469049349276607</v>
      </c>
      <c r="W500" s="0" t="n">
        <f aca="false">1/V500</f>
        <v>2.13197183098592</v>
      </c>
      <c r="X500" s="0" t="n">
        <f aca="false">R501-R500</f>
        <v>0.000793940644997271</v>
      </c>
      <c r="Y500" s="0" t="n">
        <f aca="false">S501-S500</f>
        <v>-0.000399999999999956</v>
      </c>
      <c r="Z500" s="0" t="n">
        <f aca="false">T501-T500</f>
        <v>0.00205763722043339</v>
      </c>
      <c r="AA500" s="0" t="n">
        <f aca="false">U501-U500</f>
        <v>-0.00470000000000015</v>
      </c>
      <c r="AB500" s="0" t="n">
        <f aca="false">V501-V500</f>
        <v>0.00119584621709751</v>
      </c>
      <c r="AC500" s="0" t="n">
        <f aca="false">W501-W500</f>
        <v>-0.00542166187655857</v>
      </c>
      <c r="AD500" s="0" t="str">
        <f aca="false">INDEX($R$1:$W$1,MATCH(MAX(X500:AC500),X500:AC500,0))</f>
        <v>D_to_pound</v>
      </c>
      <c r="AE500" s="0" t="n">
        <f aca="false">MATCH(MAX(X500:AC500),X500:AC500,0)</f>
        <v>3</v>
      </c>
      <c r="AF500" s="0" t="n">
        <f aca="false">IF(OR(AE500=1 , AE500=3),AF499+AG499*S500+AH499*U500,0)</f>
        <v>622914.308650876</v>
      </c>
      <c r="AG500" s="0" t="n">
        <f aca="false">IF(OR(AE500=2 , AE500=5),AG499+AF499*R500+AH499*W500,0)</f>
        <v>0</v>
      </c>
      <c r="AH500" s="0" t="n">
        <f aca="false">IF(OR(AE500=4 , AE500=6),AH499+V500*AG499+AF499*T500,0)</f>
        <v>0</v>
      </c>
      <c r="AI500" s="0" t="n">
        <f aca="false">AF500+AG500*I500+AH500*J500</f>
        <v>622914.308650876</v>
      </c>
    </row>
    <row r="501" customFormat="false" ht="12.8" hidden="false" customHeight="false" outlineLevel="0" collapsed="false">
      <c r="A501" s="0" t="n">
        <v>499</v>
      </c>
      <c r="B501" s="0" t="n">
        <v>5778</v>
      </c>
      <c r="C501" s="0" t="n">
        <v>199696.8</v>
      </c>
      <c r="D501" s="0" t="n">
        <v>678.42</v>
      </c>
      <c r="E501" s="0" t="n">
        <v>3764.2</v>
      </c>
      <c r="F501" s="0" t="n">
        <v>1871524</v>
      </c>
      <c r="G501" s="0" t="n">
        <v>2313.02</v>
      </c>
      <c r="H501" s="0" t="n">
        <v>481110</v>
      </c>
      <c r="I501" s="0" t="n">
        <v>0.7096</v>
      </c>
      <c r="J501" s="0" t="n">
        <v>1.509</v>
      </c>
      <c r="K501" s="0" t="n">
        <v>6</v>
      </c>
      <c r="L501" s="0" t="n">
        <v>7</v>
      </c>
      <c r="M501" s="0" t="n">
        <v>8.25</v>
      </c>
      <c r="N501" s="0" t="n">
        <v>2.89</v>
      </c>
      <c r="O501" s="0" t="n">
        <v>2.21</v>
      </c>
      <c r="P501" s="0" t="n">
        <v>1.23</v>
      </c>
      <c r="R501" s="0" t="n">
        <f aca="false">1/I501</f>
        <v>1.40924464487035</v>
      </c>
      <c r="S501" s="0" t="n">
        <f aca="false">I501</f>
        <v>0.7096</v>
      </c>
      <c r="T501" s="0" t="n">
        <f aca="false">1/J501</f>
        <v>0.662690523525514</v>
      </c>
      <c r="U501" s="0" t="n">
        <f aca="false">J501</f>
        <v>1.509</v>
      </c>
      <c r="V501" s="0" t="n">
        <f aca="false">S501/U501</f>
        <v>0.470245195493704</v>
      </c>
      <c r="W501" s="0" t="n">
        <f aca="false">1/V501</f>
        <v>2.12655016910936</v>
      </c>
      <c r="X501" s="0" t="n">
        <f aca="false">R502-R501</f>
        <v>0.00278585498844741</v>
      </c>
      <c r="Y501" s="0" t="n">
        <f aca="false">S502-S501</f>
        <v>-0.00139999999999996</v>
      </c>
      <c r="Z501" s="0" t="n">
        <f aca="false">T502-T501</f>
        <v>-0.00939464582250193</v>
      </c>
      <c r="AA501" s="0" t="n">
        <f aca="false">U502-U501</f>
        <v>0.0217000000000001</v>
      </c>
      <c r="AB501" s="0" t="n">
        <f aca="false">V502-V501</f>
        <v>-0.00758105490443156</v>
      </c>
      <c r="AC501" s="0" t="n">
        <f aca="false">W502-W501</f>
        <v>0.0348449170245031</v>
      </c>
      <c r="AD501" s="0" t="str">
        <f aca="false">INDEX($R$1:$W$1,MATCH(MAX(X501:AC501),X501:AC501,0))</f>
        <v>pound_to_SG</v>
      </c>
      <c r="AE501" s="0" t="n">
        <f aca="false">MATCH(MAX(X501:AC501),X501:AC501,0)</f>
        <v>6</v>
      </c>
      <c r="AF501" s="0" t="n">
        <f aca="false">IF(OR(AE501=1 , AE501=3),AF500+AG500*S501+AH500*U501,0)</f>
        <v>0</v>
      </c>
      <c r="AG501" s="0" t="n">
        <f aca="false">IF(OR(AE501=2 , AE501=5),AG500+AF500*R501+AH500*W501,0)</f>
        <v>0</v>
      </c>
      <c r="AH501" s="0" t="n">
        <f aca="false">IF(OR(AE501=4 , AE501=6),AH500+V501*AG500+AF500*T501,0)</f>
        <v>412799.409311382</v>
      </c>
      <c r="AI501" s="0" t="n">
        <f aca="false">AF501+AG501*I501+AH501*J501</f>
        <v>622914.308650876</v>
      </c>
    </row>
    <row r="502" customFormat="false" ht="12.8" hidden="false" customHeight="false" outlineLevel="0" collapsed="false">
      <c r="A502" s="0" t="n">
        <v>500</v>
      </c>
      <c r="B502" s="0" t="n">
        <v>5673.83</v>
      </c>
      <c r="C502" s="0" t="n">
        <v>134018</v>
      </c>
      <c r="D502" s="0" t="n">
        <v>667.93</v>
      </c>
      <c r="E502" s="0" t="n">
        <v>3775.7</v>
      </c>
      <c r="G502" s="0" t="n">
        <v>2334.42</v>
      </c>
      <c r="H502" s="0" t="n">
        <v>609086</v>
      </c>
      <c r="I502" s="0" t="n">
        <v>0.7082</v>
      </c>
      <c r="J502" s="0" t="n">
        <v>1.5307</v>
      </c>
      <c r="K502" s="0" t="n">
        <v>6</v>
      </c>
      <c r="L502" s="0" t="n">
        <v>7</v>
      </c>
      <c r="M502" s="0" t="n">
        <v>8.25</v>
      </c>
      <c r="N502" s="0" t="n">
        <v>2.89</v>
      </c>
      <c r="O502" s="0" t="n">
        <v>2.21</v>
      </c>
      <c r="P502" s="0" t="n">
        <v>1.23</v>
      </c>
      <c r="R502" s="0" t="n">
        <f aca="false">1/I502</f>
        <v>1.4120304998588</v>
      </c>
      <c r="S502" s="0" t="n">
        <f aca="false">I502</f>
        <v>0.7082</v>
      </c>
      <c r="T502" s="0" t="n">
        <f aca="false">1/J502</f>
        <v>0.653295877703012</v>
      </c>
      <c r="U502" s="0" t="n">
        <f aca="false">J502</f>
        <v>1.5307</v>
      </c>
      <c r="V502" s="0" t="n">
        <f aca="false">S502/U502</f>
        <v>0.462664140589273</v>
      </c>
      <c r="W502" s="0" t="n">
        <f aca="false">1/V502</f>
        <v>2.16139508613386</v>
      </c>
      <c r="X502" s="0" t="n">
        <f aca="false">R503-R502</f>
        <v>-0.00258722995041083</v>
      </c>
      <c r="Y502" s="0" t="n">
        <f aca="false">S503-S502</f>
        <v>0.00129999999999997</v>
      </c>
      <c r="Z502" s="0" t="n">
        <f aca="false">T503-T502</f>
        <v>-0.00750963295002494</v>
      </c>
      <c r="AA502" s="0" t="n">
        <f aca="false">U503-U502</f>
        <v>0.0178</v>
      </c>
      <c r="AB502" s="0" t="n">
        <f aca="false">V503-V502</f>
        <v>-0.00447879993702877</v>
      </c>
      <c r="AC502" s="0" t="n">
        <f aca="false">W503-W502</f>
        <v>0.0211278173192757</v>
      </c>
      <c r="AD502" s="0" t="str">
        <f aca="false">INDEX($R$1:$W$1,MATCH(MAX(X502:AC502),X502:AC502,0))</f>
        <v>pound_to_SG</v>
      </c>
      <c r="AE502" s="0" t="n">
        <f aca="false">MATCH(MAX(X502:AC502),X502:AC502,0)</f>
        <v>6</v>
      </c>
      <c r="AF502" s="0" t="n">
        <f aca="false">IF(OR(AE502=1 , AE502=3),AF501+AG501*S502+AH501*U502,0)</f>
        <v>0</v>
      </c>
      <c r="AG502" s="0" t="n">
        <f aca="false">IF(OR(AE502=2 , AE502=5),AG501+AF501*R502+AH501*W502,0)</f>
        <v>0</v>
      </c>
      <c r="AH502" s="0" t="n">
        <f aca="false">IF(OR(AE502=4 , AE502=6),AH501+V502*AG501+AF501*T502,0)</f>
        <v>412799.409311382</v>
      </c>
      <c r="AI502" s="0" t="n">
        <f aca="false">AF502+AG502*I502+AH502*J502</f>
        <v>631872.055832933</v>
      </c>
    </row>
    <row r="503" customFormat="false" ht="12.8" hidden="false" customHeight="false" outlineLevel="0" collapsed="false">
      <c r="A503" s="0" t="n">
        <v>501</v>
      </c>
      <c r="B503" s="0" t="n">
        <v>5697.48</v>
      </c>
      <c r="C503" s="0" t="n">
        <v>145799.1</v>
      </c>
      <c r="D503" s="0" t="n">
        <v>678.44</v>
      </c>
      <c r="E503" s="0" t="n">
        <v>3753.4</v>
      </c>
      <c r="G503" s="0" t="n">
        <v>2326.81</v>
      </c>
      <c r="I503" s="0" t="n">
        <v>0.7095</v>
      </c>
      <c r="J503" s="0" t="n">
        <v>1.5485</v>
      </c>
      <c r="K503" s="0" t="n">
        <v>6</v>
      </c>
      <c r="L503" s="0" t="n">
        <v>7</v>
      </c>
      <c r="M503" s="0" t="n">
        <v>8.25</v>
      </c>
      <c r="N503" s="0" t="n">
        <v>2.75</v>
      </c>
      <c r="O503" s="0" t="n">
        <v>2.14</v>
      </c>
      <c r="P503" s="0" t="n">
        <v>1.13</v>
      </c>
      <c r="R503" s="0" t="n">
        <f aca="false">1/I503</f>
        <v>1.40944326990839</v>
      </c>
      <c r="S503" s="0" t="n">
        <f aca="false">I503</f>
        <v>0.7095</v>
      </c>
      <c r="T503" s="0" t="n">
        <f aca="false">1/J503</f>
        <v>0.645786244752987</v>
      </c>
      <c r="U503" s="0" t="n">
        <f aca="false">J503</f>
        <v>1.5485</v>
      </c>
      <c r="V503" s="0" t="n">
        <f aca="false">S503/U503</f>
        <v>0.458185340652244</v>
      </c>
      <c r="W503" s="0" t="n">
        <f aca="false">1/V503</f>
        <v>2.18252290345314</v>
      </c>
      <c r="X503" s="0" t="n">
        <f aca="false">R504-R503</f>
        <v>-0.000198625038036582</v>
      </c>
      <c r="Y503" s="0" t="n">
        <f aca="false">S504-S503</f>
        <v>9.9999999999989E-005</v>
      </c>
      <c r="Z503" s="0" t="n">
        <f aca="false">T504-T503</f>
        <v>0.00593429747850438</v>
      </c>
      <c r="AA503" s="0" t="n">
        <f aca="false">U504-U503</f>
        <v>-0.0141</v>
      </c>
      <c r="AB503" s="0" t="n">
        <f aca="false">V504-V503</f>
        <v>0.00427555611522196</v>
      </c>
      <c r="AC503" s="0" t="n">
        <f aca="false">W504-W503</f>
        <v>-0.0201779203640715</v>
      </c>
      <c r="AD503" s="0" t="str">
        <f aca="false">INDEX($R$1:$W$1,MATCH(MAX(X503:AC503),X503:AC503,0))</f>
        <v>D_to_pound</v>
      </c>
      <c r="AE503" s="0" t="n">
        <f aca="false">MATCH(MAX(X503:AC503),X503:AC503,0)</f>
        <v>3</v>
      </c>
      <c r="AF503" s="0" t="n">
        <f aca="false">IF(OR(AE503=1 , AE503=3),AF502+AG502*S503+AH502*U503,0)</f>
        <v>639219.885318676</v>
      </c>
      <c r="AG503" s="0" t="n">
        <f aca="false">IF(OR(AE503=2 , AE503=5),AG502+AF502*R503+AH502*W503,0)</f>
        <v>0</v>
      </c>
      <c r="AH503" s="0" t="n">
        <f aca="false">IF(OR(AE503=4 , AE503=6),AH502+V503*AG502+AF502*T503,0)</f>
        <v>0</v>
      </c>
      <c r="AI503" s="0" t="n">
        <f aca="false">AF503+AG503*I503+AH503*J503</f>
        <v>639219.885318676</v>
      </c>
    </row>
    <row r="504" customFormat="false" ht="12.8" hidden="false" customHeight="false" outlineLevel="0" collapsed="false">
      <c r="A504" s="0" t="n">
        <v>502</v>
      </c>
      <c r="B504" s="0" t="n">
        <v>5668.29</v>
      </c>
      <c r="C504" s="0" t="n">
        <v>162635.2</v>
      </c>
      <c r="D504" s="0" t="n">
        <v>669.04</v>
      </c>
      <c r="E504" s="0" t="n">
        <v>3769.2</v>
      </c>
      <c r="F504" s="0" t="n">
        <v>1508992</v>
      </c>
      <c r="G504" s="0" t="n">
        <v>2289.24</v>
      </c>
      <c r="H504" s="0" t="n">
        <v>376715</v>
      </c>
      <c r="I504" s="0" t="n">
        <v>0.7096</v>
      </c>
      <c r="J504" s="0" t="n">
        <v>1.5344</v>
      </c>
      <c r="K504" s="0" t="n">
        <v>6</v>
      </c>
      <c r="L504" s="0" t="n">
        <v>6.75</v>
      </c>
      <c r="M504" s="0" t="n">
        <v>8.25</v>
      </c>
      <c r="N504" s="0" t="n">
        <v>2.75</v>
      </c>
      <c r="O504" s="0" t="n">
        <v>2.14</v>
      </c>
      <c r="P504" s="0" t="n">
        <v>1.13</v>
      </c>
      <c r="R504" s="0" t="n">
        <f aca="false">1/I504</f>
        <v>1.40924464487035</v>
      </c>
      <c r="S504" s="0" t="n">
        <f aca="false">I504</f>
        <v>0.7096</v>
      </c>
      <c r="T504" s="0" t="n">
        <f aca="false">1/J504</f>
        <v>0.651720542231491</v>
      </c>
      <c r="U504" s="0" t="n">
        <f aca="false">J504</f>
        <v>1.5344</v>
      </c>
      <c r="V504" s="0" t="n">
        <f aca="false">S504/U504</f>
        <v>0.462460896767466</v>
      </c>
      <c r="W504" s="0" t="n">
        <f aca="false">1/V504</f>
        <v>2.16234498308906</v>
      </c>
      <c r="X504" s="0" t="n">
        <f aca="false">R505-R504</f>
        <v>-0.00198317568937578</v>
      </c>
      <c r="Y504" s="0" t="n">
        <f aca="false">S505-S504</f>
        <v>0.001</v>
      </c>
      <c r="Z504" s="0" t="n">
        <f aca="false">T505-T504</f>
        <v>-0.00417796630712408</v>
      </c>
      <c r="AA504" s="0" t="n">
        <f aca="false">U505-U504</f>
        <v>0.00990000000000002</v>
      </c>
      <c r="AB504" s="0" t="n">
        <f aca="false">V505-V504</f>
        <v>-0.00231714231561086</v>
      </c>
      <c r="AC504" s="0" t="n">
        <f aca="false">W505-W504</f>
        <v>0.0108889037671132</v>
      </c>
      <c r="AD504" s="0" t="str">
        <f aca="false">INDEX($R$1:$W$1,MATCH(MAX(X504:AC504),X504:AC504,0))</f>
        <v>pound_to_SG</v>
      </c>
      <c r="AE504" s="0" t="n">
        <f aca="false">MATCH(MAX(X504:AC504),X504:AC504,0)</f>
        <v>6</v>
      </c>
      <c r="AF504" s="0" t="n">
        <v>10000</v>
      </c>
      <c r="AG504" s="0" t="n">
        <v>10000</v>
      </c>
      <c r="AH504" s="0" t="n">
        <v>10000</v>
      </c>
      <c r="AI504" s="0" t="n">
        <f aca="false">AF504+AG504*I504+AH504*J504</f>
        <v>32440</v>
      </c>
      <c r="AK504" s="1" t="s">
        <v>34</v>
      </c>
      <c r="AL504" s="1" t="s">
        <v>35</v>
      </c>
      <c r="AM504" s="1" t="s">
        <v>16</v>
      </c>
      <c r="AN504" s="1" t="s">
        <v>18</v>
      </c>
      <c r="AO504" s="1" t="s">
        <v>20</v>
      </c>
      <c r="AP504" s="1" t="s">
        <v>21</v>
      </c>
      <c r="AQ504" s="1" t="s">
        <v>22</v>
      </c>
      <c r="AR504" s="1" t="s">
        <v>23</v>
      </c>
      <c r="AS504" s="1" t="s">
        <v>24</v>
      </c>
      <c r="AT504" s="1" t="s">
        <v>25</v>
      </c>
      <c r="AU504" s="1" t="s">
        <v>26</v>
      </c>
      <c r="AV504" s="1" t="s">
        <v>27</v>
      </c>
      <c r="AW504" s="1" t="s">
        <v>28</v>
      </c>
      <c r="AX504" s="1"/>
      <c r="AY504" s="1" t="s">
        <v>40</v>
      </c>
      <c r="BA504" s="0" t="s">
        <v>41</v>
      </c>
      <c r="BB504" s="1" t="s">
        <v>29</v>
      </c>
    </row>
    <row r="505" customFormat="false" ht="12.8" hidden="false" customHeight="false" outlineLevel="0" collapsed="false">
      <c r="A505" s="0" t="n">
        <v>503</v>
      </c>
      <c r="B505" s="0" t="n">
        <v>5648.35</v>
      </c>
      <c r="C505" s="0" t="n">
        <v>136945.1</v>
      </c>
      <c r="D505" s="0" t="n">
        <v>661.96</v>
      </c>
      <c r="E505" s="0" t="n">
        <v>3753.2</v>
      </c>
      <c r="F505" s="0" t="n">
        <v>1841379</v>
      </c>
      <c r="G505" s="0" t="n">
        <v>2291.93</v>
      </c>
      <c r="H505" s="0" t="n">
        <v>328615</v>
      </c>
      <c r="I505" s="0" t="n">
        <v>0.7106</v>
      </c>
      <c r="J505" s="0" t="n">
        <v>1.5443</v>
      </c>
      <c r="K505" s="0" t="n">
        <v>6</v>
      </c>
      <c r="L505" s="0" t="n">
        <v>6.75</v>
      </c>
      <c r="M505" s="0" t="n">
        <v>8.25</v>
      </c>
      <c r="N505" s="0" t="n">
        <v>2.75</v>
      </c>
      <c r="O505" s="0" t="n">
        <v>2.14</v>
      </c>
      <c r="P505" s="0" t="n">
        <v>1.13</v>
      </c>
      <c r="R505" s="0" t="n">
        <f aca="false">1/I505</f>
        <v>1.40726146918097</v>
      </c>
      <c r="S505" s="0" t="n">
        <f aca="false">I505</f>
        <v>0.7106</v>
      </c>
      <c r="T505" s="0" t="n">
        <f aca="false">1/J505</f>
        <v>0.647542575924367</v>
      </c>
      <c r="U505" s="0" t="n">
        <f aca="false">J505</f>
        <v>1.5443</v>
      </c>
      <c r="V505" s="0" t="n">
        <f aca="false">S505/U505</f>
        <v>0.460143754451855</v>
      </c>
      <c r="W505" s="0" t="n">
        <f aca="false">1/V505</f>
        <v>2.17323388685618</v>
      </c>
      <c r="X505" s="0" t="n">
        <f aca="false">R506-R505</f>
        <v>0.00397194882636476</v>
      </c>
      <c r="Y505" s="0" t="n">
        <f aca="false">S506-S505</f>
        <v>-0.002</v>
      </c>
      <c r="Z505" s="0" t="n">
        <f aca="false">T506-T505</f>
        <v>0.0015551781974037</v>
      </c>
      <c r="AA505" s="0" t="n">
        <f aca="false">U506-U505</f>
        <v>-0.00370000000000004</v>
      </c>
      <c r="AB505" s="0" t="n">
        <f aca="false">V506-V505</f>
        <v>-0.000193085881168453</v>
      </c>
      <c r="AC505" s="0" t="n">
        <f aca="false">W506-W505</f>
        <v>0.000912316925927748</v>
      </c>
      <c r="AD505" s="0" t="str">
        <f aca="false">INDEX($R$1:$W$1,MATCH(MAX(X505:AC505),X505:AC505,0))</f>
        <v>D_to_SG</v>
      </c>
      <c r="AE505" s="0" t="n">
        <f aca="false">MATCH(MAX(X505:AC505),X505:AC505,0)</f>
        <v>1</v>
      </c>
      <c r="AF505" s="0" t="n">
        <f aca="false">IF(OR(AY505=1 , AY505=3),AF504+$AW$497*AG504*S505/1.01+$AW$497*AH504*U505/1.01,IF(AY505=7,AF504,(1-$AW$497)*AF504))</f>
        <v>10000</v>
      </c>
      <c r="AG505" s="0" t="n">
        <f aca="false">IF(OR(AY505=2 , AY505=5),AG504+$AW$497*AF504*R505/1.01+$AW$497*AH504*W505/1.01,IF(AY505=7,AG504,(1-$AW$497)*AG504))</f>
        <v>10000</v>
      </c>
      <c r="AH505" s="0" t="n">
        <f aca="false">IF(OR(AY505=4 , AY505=6),AH504+$AW$497*AG504*V505/1.01+$AW$497*AF504*T505/1.01,IF(AY505=7,AH504,(1-$AW$497)*AH504))</f>
        <v>10000</v>
      </c>
      <c r="AI505" s="0" t="n">
        <f aca="false">AF505+AG505*I505+AH505*J505</f>
        <v>32549</v>
      </c>
      <c r="AK505" s="0" t="n">
        <v>0.709269026149586</v>
      </c>
      <c r="AL505" s="0" t="n">
        <v>1.5180672179318</v>
      </c>
      <c r="AM505" s="0" t="n">
        <f aca="false">1/AK505</f>
        <v>1.4099022558883</v>
      </c>
      <c r="AN505" s="0" t="n">
        <f aca="false">1/AL505</f>
        <v>0.658732359270883</v>
      </c>
      <c r="AO505" s="0" t="n">
        <f aca="false">1/AM505</f>
        <v>0.709269026149586</v>
      </c>
      <c r="AP505" s="0" t="n">
        <f aca="false">1/AN505</f>
        <v>1.5180672179318</v>
      </c>
      <c r="AQ505" s="0" t="n">
        <f aca="false">AM510-AM505</f>
        <v>0.00766661224181986</v>
      </c>
      <c r="AR505" s="0" t="n">
        <f aca="false">AK510-AK505</f>
        <v>-0.00383592693157608</v>
      </c>
      <c r="AS505" s="0" t="n">
        <f aca="false">AN510-AN505</f>
        <v>-0.00204104103890701</v>
      </c>
      <c r="AT505" s="0" t="n">
        <f aca="false">AL510-AL505</f>
        <v>0.00471825560288997</v>
      </c>
      <c r="AU505" s="0" t="n">
        <f aca="false">AO510-AO505</f>
        <v>-0.00383592693157608</v>
      </c>
      <c r="AV505" s="0" t="n">
        <f aca="false">AP506-AP505</f>
        <v>0.0169089390333199</v>
      </c>
      <c r="AW505" s="0" t="str">
        <f aca="false">INDEX($R$1:$W$1,MATCH(MAX(AQ505:AV505),AQ505:AV505,0))</f>
        <v>pound_to_SG</v>
      </c>
      <c r="AX505" s="2" t="str">
        <f aca="false">INDEX($R$1:$W$1,MATCH(MAX(AR505:AW505),AR505:AW505,0))</f>
        <v>SG_to_pound</v>
      </c>
      <c r="AY505" s="0" t="n">
        <f aca="false">IF(BA505&gt;$AY$497,BB505,7)</f>
        <v>7</v>
      </c>
      <c r="BA505" s="0" t="n">
        <f aca="false">MAX(AQ505:AV505)</f>
        <v>0.0169089390333199</v>
      </c>
      <c r="BB505" s="0" t="n">
        <f aca="false">MATCH(MAX(AQ505:AV505),AQ505:AV505,0)</f>
        <v>4</v>
      </c>
    </row>
    <row r="506" customFormat="false" ht="12.8" hidden="false" customHeight="false" outlineLevel="0" collapsed="false">
      <c r="A506" s="0" t="n">
        <v>504</v>
      </c>
      <c r="B506" s="0" t="n">
        <v>5682.7</v>
      </c>
      <c r="C506" s="0" t="n">
        <v>198143.2</v>
      </c>
      <c r="D506" s="0" t="n">
        <v>664.39</v>
      </c>
      <c r="E506" s="0" t="n">
        <v>3695.5</v>
      </c>
      <c r="F506" s="0" t="n">
        <v>1647262</v>
      </c>
      <c r="G506" s="0" t="n">
        <v>2284.96</v>
      </c>
      <c r="H506" s="0" t="n">
        <v>319165</v>
      </c>
      <c r="I506" s="0" t="n">
        <v>0.7086</v>
      </c>
      <c r="J506" s="0" t="n">
        <v>1.5406</v>
      </c>
      <c r="K506" s="0" t="n">
        <v>6</v>
      </c>
      <c r="L506" s="0" t="n">
        <v>6.75</v>
      </c>
      <c r="M506" s="0" t="n">
        <v>8.25</v>
      </c>
      <c r="N506" s="0" t="n">
        <v>2.75</v>
      </c>
      <c r="O506" s="0" t="n">
        <v>2.14</v>
      </c>
      <c r="P506" s="0" t="n">
        <v>1.13</v>
      </c>
      <c r="R506" s="0" t="n">
        <f aca="false">1/I506</f>
        <v>1.41123341800734</v>
      </c>
      <c r="S506" s="0" t="n">
        <f aca="false">I506</f>
        <v>0.7086</v>
      </c>
      <c r="T506" s="0" t="n">
        <f aca="false">1/J506</f>
        <v>0.649097754121771</v>
      </c>
      <c r="U506" s="0" t="n">
        <f aca="false">J506</f>
        <v>1.5406</v>
      </c>
      <c r="V506" s="0" t="n">
        <f aca="false">S506/U506</f>
        <v>0.459950668570687</v>
      </c>
      <c r="W506" s="0" t="n">
        <f aca="false">1/V506</f>
        <v>2.17414620378211</v>
      </c>
      <c r="X506" s="0" t="n">
        <f aca="false">R507-R506</f>
        <v>0.00199439431600812</v>
      </c>
      <c r="Y506" s="0" t="n">
        <f aca="false">S507-S506</f>
        <v>-0.001</v>
      </c>
      <c r="Z506" s="0" t="n">
        <f aca="false">T507-T506</f>
        <v>-0.00930248860673566</v>
      </c>
      <c r="AA506" s="0" t="n">
        <f aca="false">U507-U506</f>
        <v>0.0224000000000002</v>
      </c>
      <c r="AB506" s="0" t="n">
        <f aca="false">V507-V506</f>
        <v>-0.00723153869224791</v>
      </c>
      <c r="AC506" s="0" t="n">
        <f aca="false">W507-W506</f>
        <v>0.0347288668792856</v>
      </c>
      <c r="AD506" s="0" t="str">
        <f aca="false">INDEX($R$1:$W$1,MATCH(MAX(X506:AC506),X506:AC506,0))</f>
        <v>pound_to_SG</v>
      </c>
      <c r="AE506" s="0" t="n">
        <f aca="false">MATCH(MAX(X506:AC506),X506:AC506,0)</f>
        <v>6</v>
      </c>
      <c r="AF506" s="0" t="n">
        <f aca="false">IF(OR(AY506=1 , AY506=3),AF505+$AW$497*AG505*S506/1.01+$AW$497*AH505*U506/1.01,IF(AY506=7,AF505,(1-$AW$497)*AF505))</f>
        <v>10000</v>
      </c>
      <c r="AG506" s="0" t="n">
        <f aca="false">IF(OR(AY506=2 , AY506=5),AG505+$AW$497*AF505*R506/1.01+$AW$497*AH505*W506/1.01,IF(AY506=7,AG505,(1-$AW$497)*AG505))</f>
        <v>10000</v>
      </c>
      <c r="AH506" s="0" t="n">
        <f aca="false">IF(OR(AY506=4 , AY506=6),AH505+$AW$497*AG505*V506/1.01+$AW$497*AF505*T506/1.01,IF(AY506=7,AH505,(1-$AW$497)*AH505))</f>
        <v>10000</v>
      </c>
      <c r="AI506" s="0" t="n">
        <f aca="false">AF506+AG506*I506+AH506*J506</f>
        <v>32492</v>
      </c>
      <c r="AK506" s="0" t="n">
        <v>0.709860199971212</v>
      </c>
      <c r="AL506" s="0" t="n">
        <v>1.53497615696512</v>
      </c>
      <c r="AM506" s="0" t="n">
        <f aca="false">1/AK506</f>
        <v>1.4087280848265</v>
      </c>
      <c r="AN506" s="0" t="n">
        <f aca="false">1/AL506</f>
        <v>0.651475917370046</v>
      </c>
      <c r="AO506" s="0" t="n">
        <f aca="false">1/AM506</f>
        <v>0.709860199971212</v>
      </c>
      <c r="AP506" s="0" t="n">
        <f aca="false">1/AN506</f>
        <v>1.53497615696512</v>
      </c>
      <c r="AQ506" s="0" t="n">
        <f aca="false">AM507-AM506</f>
        <v>-0.000994669582069951</v>
      </c>
      <c r="AR506" s="0" t="n">
        <f aca="false">AK507-AK506</f>
        <v>0.00050156964435788</v>
      </c>
      <c r="AS506" s="0" t="n">
        <f aca="false">AN507-AN506</f>
        <v>-0.00421415896640609</v>
      </c>
      <c r="AT506" s="0" t="n">
        <f aca="false">AL507-AL506</f>
        <v>0.00999384476390008</v>
      </c>
      <c r="AU506" s="0" t="n">
        <f aca="false">AO507-AO506</f>
        <v>0.00050156964435788</v>
      </c>
      <c r="AV506" s="0" t="n">
        <f aca="false">AP507-AP506</f>
        <v>0.00999384476390008</v>
      </c>
      <c r="AW506" s="0" t="str">
        <f aca="false">INDEX($R$1:$W$1,MATCH(MAX(AQ506:AV506),AQ506:AV506,0))</f>
        <v>pound_to_D</v>
      </c>
      <c r="AX506" s="0" t="str">
        <f aca="false">INDEX($R$1:$W$1,MATCH(MAX(AR506:AW506),AR506:AW506,0))</f>
        <v>D_to_pound</v>
      </c>
      <c r="AY506" s="0" t="n">
        <f aca="false">IF(BA506&gt;$AY$497,BB506,7)</f>
        <v>7</v>
      </c>
      <c r="BA506" s="0" t="n">
        <f aca="false">MAX(AQ506:AV506)</f>
        <v>0.00999384476390008</v>
      </c>
      <c r="BB506" s="0" t="n">
        <f aca="false">MATCH(MAX(AQ506:AV506),AQ506:AV506,0)</f>
        <v>4</v>
      </c>
    </row>
    <row r="507" customFormat="false" ht="12.8" hidden="false" customHeight="false" outlineLevel="0" collapsed="false">
      <c r="A507" s="0" t="n">
        <v>505</v>
      </c>
      <c r="B507" s="0" t="n">
        <v>5703.02</v>
      </c>
      <c r="C507" s="0" t="n">
        <v>154308.4</v>
      </c>
      <c r="D507" s="0" t="n">
        <v>672.4</v>
      </c>
      <c r="E507" s="0" t="n">
        <v>3714.1</v>
      </c>
      <c r="F507" s="0" t="n">
        <v>1549219</v>
      </c>
      <c r="G507" s="0" t="n">
        <v>2271.56</v>
      </c>
      <c r="H507" s="0" t="n">
        <v>469753</v>
      </c>
      <c r="I507" s="0" t="n">
        <v>0.7076</v>
      </c>
      <c r="J507" s="0" t="n">
        <v>1.563</v>
      </c>
      <c r="K507" s="0" t="n">
        <v>6</v>
      </c>
      <c r="L507" s="0" t="n">
        <v>6.75</v>
      </c>
      <c r="M507" s="0" t="n">
        <v>8.25</v>
      </c>
      <c r="N507" s="0" t="n">
        <v>2.95</v>
      </c>
      <c r="O507" s="0" t="n">
        <v>2.21</v>
      </c>
      <c r="P507" s="0" t="n">
        <v>1.33</v>
      </c>
      <c r="R507" s="0" t="n">
        <f aca="false">1/I507</f>
        <v>1.41322781232335</v>
      </c>
      <c r="S507" s="0" t="n">
        <f aca="false">I507</f>
        <v>0.7076</v>
      </c>
      <c r="T507" s="0" t="n">
        <f aca="false">1/J507</f>
        <v>0.639795265515035</v>
      </c>
      <c r="U507" s="0" t="n">
        <f aca="false">J507</f>
        <v>1.563</v>
      </c>
      <c r="V507" s="0" t="n">
        <f aca="false">S507/U507</f>
        <v>0.452719129878439</v>
      </c>
      <c r="W507" s="0" t="n">
        <f aca="false">1/V507</f>
        <v>2.20887507066139</v>
      </c>
      <c r="X507" s="0" t="n">
        <f aca="false">R508-R507</f>
        <v>0.000399555502494486</v>
      </c>
      <c r="Y507" s="0" t="n">
        <f aca="false">S508-S507</f>
        <v>-0.000199999999999978</v>
      </c>
      <c r="Z507" s="0" t="n">
        <f aca="false">T508-T507</f>
        <v>0.00432711773778294</v>
      </c>
      <c r="AA507" s="0" t="n">
        <f aca="false">U508-U507</f>
        <v>-0.0105000000000002</v>
      </c>
      <c r="AB507" s="0" t="n">
        <f aca="false">V508-V507</f>
        <v>0.00293304403460465</v>
      </c>
      <c r="AC507" s="0" t="n">
        <f aca="false">W508-W507</f>
        <v>-0.0142185821117726</v>
      </c>
      <c r="AD507" s="0" t="str">
        <f aca="false">INDEX($R$1:$W$1,MATCH(MAX(X507:AC507),X507:AC507,0))</f>
        <v>D_to_pound</v>
      </c>
      <c r="AE507" s="0" t="n">
        <f aca="false">MATCH(MAX(X507:AC507),X507:AC507,0)</f>
        <v>3</v>
      </c>
      <c r="AF507" s="0" t="n">
        <f aca="false">IF(OR(AY507=1 , AY507=3),AF506+$AW$497*AG506*S507/1.01+$AW$497*AH506*U507/1.01,IF(AY507=7,AF506,(1-$AW$497)*AF506))</f>
        <v>10000</v>
      </c>
      <c r="AG507" s="0" t="n">
        <f aca="false">IF(OR(AY507=2 , AY507=5),AG506+$AW$497*AF506*R507/1.01+$AW$497*AH506*W507/1.01,IF(AY507=7,AG506,(1-$AW$497)*AG506))</f>
        <v>10000</v>
      </c>
      <c r="AH507" s="0" t="n">
        <f aca="false">IF(OR(AY507=4 , AY507=6),AH506+$AW$497*AG506*V507/1.01+$AW$497*AF506*T507/1.01,IF(AY507=7,AH506,(1-$AW$497)*AH506))</f>
        <v>10000</v>
      </c>
      <c r="AI507" s="0" t="n">
        <f aca="false">AF507+AG507*I507+AH507*J507</f>
        <v>32706</v>
      </c>
      <c r="AK507" s="0" t="n">
        <v>0.71036176961557</v>
      </c>
      <c r="AL507" s="0" t="n">
        <v>1.54497000172902</v>
      </c>
      <c r="AM507" s="0" t="n">
        <f aca="false">1/AK507</f>
        <v>1.40773341524443</v>
      </c>
      <c r="AN507" s="0" t="n">
        <f aca="false">1/AL507</f>
        <v>0.64726175840364</v>
      </c>
      <c r="AO507" s="0" t="n">
        <f aca="false">1/AM507</f>
        <v>0.71036176961557</v>
      </c>
      <c r="AP507" s="0" t="n">
        <f aca="false">1/AN507</f>
        <v>1.54497000172902</v>
      </c>
      <c r="AQ507" s="0" t="n">
        <f aca="false">AM508-AM507</f>
        <v>0.00626874959370993</v>
      </c>
      <c r="AR507" s="0" t="n">
        <f aca="false">AK508-AK507</f>
        <v>-0.00314927385926189</v>
      </c>
      <c r="AS507" s="0" t="n">
        <f aca="false">AN508-AN507</f>
        <v>0.000491306726396079</v>
      </c>
      <c r="AT507" s="0" t="n">
        <f aca="false">AL508-AL507</f>
        <v>-0.0011718264178</v>
      </c>
      <c r="AU507" s="0" t="n">
        <f aca="false">AO508-AO507</f>
        <v>-0.00314927385926189</v>
      </c>
      <c r="AV507" s="0" t="n">
        <f aca="false">AP508-AP507</f>
        <v>-0.0011718264178</v>
      </c>
      <c r="AW507" s="0" t="str">
        <f aca="false">INDEX($R$1:$W$1,MATCH(MAX(AQ507:AV507),AQ507:AV507,0))</f>
        <v>D_to_SG</v>
      </c>
      <c r="AX507" s="0" t="str">
        <f aca="false">INDEX($R$1:$W$1,MATCH(MAX(AR507:AW507),AR507:AW507,0))</f>
        <v>SG_to_D</v>
      </c>
      <c r="AY507" s="0" t="n">
        <f aca="false">IF(BA507&gt;$AY$497,BB507,7)</f>
        <v>7</v>
      </c>
      <c r="BA507" s="0" t="n">
        <f aca="false">MAX(AQ507:AV507)</f>
        <v>0.00626874959370993</v>
      </c>
      <c r="BB507" s="0" t="n">
        <f aca="false">MATCH(MAX(AQ507:AV507),AQ507:AV507,0)</f>
        <v>1</v>
      </c>
    </row>
    <row r="508" customFormat="false" ht="12.8" hidden="false" customHeight="false" outlineLevel="0" collapsed="false">
      <c r="A508" s="0" t="n">
        <v>506</v>
      </c>
      <c r="B508" s="0" t="n">
        <v>5603.65</v>
      </c>
      <c r="C508" s="0" t="n">
        <v>112213.2</v>
      </c>
      <c r="D508" s="0" t="n">
        <v>656.06</v>
      </c>
      <c r="E508" s="0" t="n">
        <v>3765.8</v>
      </c>
      <c r="F508" s="0" t="n">
        <v>1488971</v>
      </c>
      <c r="G508" s="0" t="n">
        <v>2230.42</v>
      </c>
      <c r="H508" s="0" t="n">
        <v>362716</v>
      </c>
      <c r="I508" s="0" t="n">
        <v>0.7074</v>
      </c>
      <c r="J508" s="0" t="n">
        <v>1.5525</v>
      </c>
      <c r="K508" s="0" t="n">
        <v>6</v>
      </c>
      <c r="L508" s="0" t="n">
        <v>6.75</v>
      </c>
      <c r="M508" s="0" t="n">
        <v>8.25</v>
      </c>
      <c r="N508" s="0" t="n">
        <v>2.95</v>
      </c>
      <c r="O508" s="0" t="n">
        <v>2.21</v>
      </c>
      <c r="P508" s="0" t="n">
        <v>1.33</v>
      </c>
      <c r="R508" s="0" t="n">
        <f aca="false">1/I508</f>
        <v>1.41362736782584</v>
      </c>
      <c r="S508" s="0" t="n">
        <f aca="false">I508</f>
        <v>0.7074</v>
      </c>
      <c r="T508" s="0" t="n">
        <f aca="false">1/J508</f>
        <v>0.644122383252818</v>
      </c>
      <c r="U508" s="0" t="n">
        <f aca="false">J508</f>
        <v>1.5525</v>
      </c>
      <c r="V508" s="0" t="n">
        <f aca="false">S508/U508</f>
        <v>0.455652173913044</v>
      </c>
      <c r="W508" s="0" t="n">
        <f aca="false">1/V508</f>
        <v>2.19465648854962</v>
      </c>
      <c r="X508" s="0" t="n">
        <f aca="false">R509-R508</f>
        <v>0.0050135741517443</v>
      </c>
      <c r="Y508" s="0" t="n">
        <f aca="false">S509-S508</f>
        <v>-0.00249999999999995</v>
      </c>
      <c r="Z508" s="0" t="n">
        <f aca="false">T509-T508</f>
        <v>0.0029174096944482</v>
      </c>
      <c r="AA508" s="0" t="n">
        <f aca="false">U509-U508</f>
        <v>-0.0069999999999999</v>
      </c>
      <c r="AB508" s="0" t="n">
        <f aca="false">V509-V508</f>
        <v>0.000446176135484477</v>
      </c>
      <c r="AC508" s="0" t="n">
        <f aca="false">W509-W508</f>
        <v>-0.00214691272325984</v>
      </c>
      <c r="AD508" s="0" t="str">
        <f aca="false">INDEX($R$1:$W$1,MATCH(MAX(X508:AC508),X508:AC508,0))</f>
        <v>D_to_SG</v>
      </c>
      <c r="AE508" s="0" t="n">
        <f aca="false">MATCH(MAX(X508:AC508),X508:AC508,0)</f>
        <v>1</v>
      </c>
      <c r="AF508" s="0" t="n">
        <f aca="false">IF(OR(AY508=1 , AY508=3),AF507+$AW$497*AG507*S508/1.01+$AW$497*AH507*U508/1.01,IF(AY508=7,AF507,(1-$AW$497)*AF507))</f>
        <v>10000</v>
      </c>
      <c r="AG508" s="0" t="n">
        <f aca="false">IF(OR(AY508=2 , AY508=5),AG507+$AW$497*AF507*R508/1.01+$AW$497*AH507*W508/1.01,IF(AY508=7,AG507,(1-$AW$497)*AG507))</f>
        <v>10000</v>
      </c>
      <c r="AH508" s="0" t="n">
        <f aca="false">IF(OR(AY508=4 , AY508=6),AH507+$AW$497*AG507*V508/1.01+$AW$497*AF507*T508/1.01,IF(AY508=7,AH507,(1-$AW$497)*AH507))</f>
        <v>10000</v>
      </c>
      <c r="AI508" s="0" t="n">
        <f aca="false">AF508+AG508*I508+AH508*J508</f>
        <v>32599</v>
      </c>
      <c r="AK508" s="0" t="n">
        <v>0.707212495756308</v>
      </c>
      <c r="AL508" s="0" t="n">
        <v>1.54379817531122</v>
      </c>
      <c r="AM508" s="0" t="n">
        <f aca="false">1/AK508</f>
        <v>1.41400216483814</v>
      </c>
      <c r="AN508" s="0" t="n">
        <f aca="false">1/AL508</f>
        <v>0.647753065130036</v>
      </c>
      <c r="AO508" s="0" t="n">
        <f aca="false">1/AM508</f>
        <v>0.707212495756308</v>
      </c>
      <c r="AP508" s="0" t="n">
        <f aca="false">1/AN508</f>
        <v>1.54379817531122</v>
      </c>
      <c r="AQ508" s="0" t="n">
        <f aca="false">AM509-AM508</f>
        <v>-0.00142615707167004</v>
      </c>
      <c r="AR508" s="0" t="n">
        <f aca="false">AK509-AK508</f>
        <v>0.000714011916136959</v>
      </c>
      <c r="AS508" s="0" t="n">
        <f aca="false">AN509-AN508</f>
        <v>0.00277658684757198</v>
      </c>
      <c r="AT508" s="0" t="n">
        <f aca="false">AL509-AL508</f>
        <v>-0.00658923032308012</v>
      </c>
      <c r="AU508" s="0" t="n">
        <f aca="false">AO509-AO508</f>
        <v>0.000714011916136959</v>
      </c>
      <c r="AV508" s="0" t="n">
        <f aca="false">AP509-AP508</f>
        <v>-0.00658923032308012</v>
      </c>
      <c r="AW508" s="0" t="str">
        <f aca="false">INDEX($R$1:$W$1,MATCH(MAX(AQ508:AV508),AQ508:AV508,0))</f>
        <v>D_to_pound</v>
      </c>
      <c r="AX508" s="0" t="str">
        <f aca="false">INDEX($R$1:$W$1,MATCH(MAX(AR508:AW508),AR508:AW508,0))</f>
        <v>SG_to_D</v>
      </c>
      <c r="AY508" s="0" t="n">
        <f aca="false">IF(BA508&gt;$AY$497,BB508,7)</f>
        <v>7</v>
      </c>
      <c r="BA508" s="0" t="n">
        <f aca="false">MAX(AQ508:AV508)</f>
        <v>0.00277658684757198</v>
      </c>
      <c r="BB508" s="0" t="n">
        <f aca="false">MATCH(MAX(AQ508:AV508),AQ508:AV508,0)</f>
        <v>3</v>
      </c>
    </row>
    <row r="509" customFormat="false" ht="12.8" hidden="false" customHeight="false" outlineLevel="0" collapsed="false">
      <c r="A509" s="0" t="n">
        <v>507</v>
      </c>
      <c r="B509" s="0" t="n">
        <v>5376.88</v>
      </c>
      <c r="C509" s="0" t="n">
        <v>237617.3</v>
      </c>
      <c r="D509" s="0" t="n">
        <v>634.07</v>
      </c>
      <c r="E509" s="0" t="n">
        <v>3658.2</v>
      </c>
      <c r="F509" s="0" t="n">
        <v>1479172</v>
      </c>
      <c r="G509" s="0" t="n">
        <v>2204.03</v>
      </c>
      <c r="H509" s="0" t="n">
        <v>515505</v>
      </c>
      <c r="I509" s="0" t="n">
        <v>0.7049</v>
      </c>
      <c r="J509" s="0" t="n">
        <v>1.5455</v>
      </c>
      <c r="K509" s="0" t="n">
        <v>6</v>
      </c>
      <c r="L509" s="0" t="n">
        <v>6.75</v>
      </c>
      <c r="M509" s="0" t="n">
        <v>8.25</v>
      </c>
      <c r="N509" s="0" t="n">
        <v>2.95</v>
      </c>
      <c r="O509" s="0" t="n">
        <v>2.21</v>
      </c>
      <c r="P509" s="0" t="n">
        <v>1.33</v>
      </c>
      <c r="R509" s="0" t="n">
        <f aca="false">1/I509</f>
        <v>1.41864094197759</v>
      </c>
      <c r="S509" s="0" t="n">
        <f aca="false">I509</f>
        <v>0.7049</v>
      </c>
      <c r="T509" s="0" t="n">
        <f aca="false">1/J509</f>
        <v>0.647039792947266</v>
      </c>
      <c r="U509" s="0" t="n">
        <f aca="false">J509</f>
        <v>1.5455</v>
      </c>
      <c r="V509" s="0" t="n">
        <f aca="false">S509/U509</f>
        <v>0.456098350048528</v>
      </c>
      <c r="W509" s="0" t="n">
        <f aca="false">1/V509</f>
        <v>2.19250957582636</v>
      </c>
      <c r="X509" s="0" t="n">
        <f aca="false">R510-R509</f>
        <v>-0.0012064983206046</v>
      </c>
      <c r="Y509" s="0" t="n">
        <f aca="false">S510-S509</f>
        <v>0.000599999999999934</v>
      </c>
      <c r="Z509" s="0" t="n">
        <f aca="false">T510-T509</f>
        <v>-0.00283442027445813</v>
      </c>
      <c r="AA509" s="0" t="n">
        <f aca="false">U510-U509</f>
        <v>0.00679999999999992</v>
      </c>
      <c r="AB509" s="0" t="n">
        <f aca="false">V510-V509</f>
        <v>-0.00161145962786191</v>
      </c>
      <c r="AC509" s="0" t="n">
        <f aca="false">W510-W509</f>
        <v>0.00777391106237291</v>
      </c>
      <c r="AD509" s="0" t="str">
        <f aca="false">INDEX($R$1:$W$1,MATCH(MAX(X509:AC509),X509:AC509,0))</f>
        <v>pound_to_SG</v>
      </c>
      <c r="AE509" s="0" t="n">
        <f aca="false">MATCH(MAX(X509:AC509),X509:AC509,0)</f>
        <v>6</v>
      </c>
      <c r="AF509" s="0" t="n">
        <f aca="false">IF(OR(AY509=1 , AY509=3),AF508+$AW$497*AG508*S509/1.01+$AW$497*AH508*U509/1.01,IF(AY509=7,AF508,(1-$AW$497)*AF508))</f>
        <v>10000</v>
      </c>
      <c r="AG509" s="0" t="n">
        <f aca="false">IF(OR(AY509=2 , AY509=5),AG508+$AW$497*AF508*R509/1.01+$AW$497*AH508*W509/1.01,IF(AY509=7,AG508,(1-$AW$497)*AG508))</f>
        <v>10000</v>
      </c>
      <c r="AH509" s="0" t="n">
        <f aca="false">IF(OR(AY509=4 , AY509=6),AH508+$AW$497*AG508*V509/1.01+$AW$497*AF508*T509/1.01,IF(AY509=7,AH508,(1-$AW$497)*AH508))</f>
        <v>10000</v>
      </c>
      <c r="AI509" s="0" t="n">
        <f aca="false">AF509+AG509*I509+AH509*J509</f>
        <v>32504</v>
      </c>
      <c r="AK509" s="0" t="n">
        <v>0.707926507672445</v>
      </c>
      <c r="AL509" s="0" t="n">
        <v>1.53720894498814</v>
      </c>
      <c r="AM509" s="0" t="n">
        <f aca="false">1/AK509</f>
        <v>1.41257600776647</v>
      </c>
      <c r="AN509" s="0" t="n">
        <f aca="false">1/AL509</f>
        <v>0.650529651977608</v>
      </c>
      <c r="AO509" s="0" t="n">
        <f aca="false">1/AM509</f>
        <v>0.707926507672445</v>
      </c>
      <c r="AP509" s="0" t="n">
        <f aca="false">1/AN509</f>
        <v>1.53720894498814</v>
      </c>
      <c r="AQ509" s="0" t="n">
        <f aca="false">AM510-AM509</f>
        <v>0.00499286036364999</v>
      </c>
      <c r="AR509" s="0" t="n">
        <f aca="false">AK510-AK509</f>
        <v>-0.00249340845443502</v>
      </c>
      <c r="AS509" s="0" t="n">
        <f aca="false">AN510-AN509</f>
        <v>0.00616166625436798</v>
      </c>
      <c r="AT509" s="0" t="n">
        <f aca="false">AL510-AL509</f>
        <v>-0.0144234714534499</v>
      </c>
      <c r="AU509" s="0" t="n">
        <f aca="false">AO510-AO509</f>
        <v>-0.00249340845443502</v>
      </c>
      <c r="AV509" s="0" t="n">
        <f aca="false">AP510-AP509</f>
        <v>-0.0144234714534499</v>
      </c>
      <c r="AW509" s="0" t="str">
        <f aca="false">INDEX($R$1:$W$1,MATCH(MAX(AQ509:AV509),AQ509:AV509,0))</f>
        <v>D_to_pound</v>
      </c>
      <c r="AX509" s="0" t="str">
        <f aca="false">INDEX($R$1:$W$1,MATCH(MAX(AR509:AW509),AR509:AW509,0))</f>
        <v>SG_to_D</v>
      </c>
      <c r="AY509" s="0" t="n">
        <f aca="false">IF(BA509&gt;$AY$497,BB509,7)</f>
        <v>7</v>
      </c>
      <c r="BA509" s="0" t="n">
        <f aca="false">MAX(AQ509:AV509)</f>
        <v>0.00616166625436798</v>
      </c>
      <c r="BB509" s="0" t="n">
        <f aca="false">MATCH(MAX(AQ509:AV509),AQ509:AV509,0)</f>
        <v>3</v>
      </c>
    </row>
    <row r="510" customFormat="false" ht="12.8" hidden="false" customHeight="false" outlineLevel="0" collapsed="false">
      <c r="A510" s="0" t="n">
        <v>508</v>
      </c>
      <c r="B510" s="0" t="n">
        <v>5354.69</v>
      </c>
      <c r="C510" s="0" t="n">
        <v>197717.7</v>
      </c>
      <c r="D510" s="0" t="n">
        <v>626.65</v>
      </c>
      <c r="E510" s="0" t="n">
        <v>3668.8</v>
      </c>
      <c r="F510" s="0" t="n">
        <v>1275677</v>
      </c>
      <c r="G510" s="0" t="n">
        <v>2137.13</v>
      </c>
      <c r="H510" s="0" t="n">
        <v>456523</v>
      </c>
      <c r="I510" s="0" t="n">
        <v>0.7055</v>
      </c>
      <c r="J510" s="0" t="n">
        <v>1.5523</v>
      </c>
      <c r="K510" s="0" t="n">
        <v>6</v>
      </c>
      <c r="L510" s="0" t="n">
        <v>6.75</v>
      </c>
      <c r="M510" s="0" t="n">
        <v>8.25</v>
      </c>
      <c r="N510" s="0" t="n">
        <v>2.95</v>
      </c>
      <c r="O510" s="0" t="n">
        <v>2.21</v>
      </c>
      <c r="P510" s="0" t="n">
        <v>1.33</v>
      </c>
      <c r="R510" s="0" t="n">
        <f aca="false">1/I510</f>
        <v>1.41743444365698</v>
      </c>
      <c r="S510" s="0" t="n">
        <f aca="false">I510</f>
        <v>0.7055</v>
      </c>
      <c r="T510" s="0" t="n">
        <f aca="false">1/J510</f>
        <v>0.644205372672808</v>
      </c>
      <c r="U510" s="0" t="n">
        <f aca="false">J510</f>
        <v>1.5523</v>
      </c>
      <c r="V510" s="0" t="n">
        <f aca="false">S510/U510</f>
        <v>0.454486890420666</v>
      </c>
      <c r="W510" s="0" t="n">
        <f aca="false">1/V510</f>
        <v>2.20028348688873</v>
      </c>
      <c r="X510" s="0" t="n">
        <f aca="false">R511-R510</f>
        <v>-0.00340729433571396</v>
      </c>
      <c r="Y510" s="0" t="n">
        <f aca="false">S511-S510</f>
        <v>0.00170000000000003</v>
      </c>
      <c r="Z510" s="0" t="n">
        <f aca="false">T511-T510</f>
        <v>-0.00157315109321809</v>
      </c>
      <c r="AA510" s="0" t="n">
        <f aca="false">U511-U510</f>
        <v>0.00380000000000003</v>
      </c>
      <c r="AB510" s="0" t="n">
        <f aca="false">V511-V510</f>
        <v>-1.7383319580011E-005</v>
      </c>
      <c r="AC510" s="0" t="n">
        <f aca="false">W511-W510</f>
        <v>8.41601700920513E-005</v>
      </c>
      <c r="AD510" s="0" t="str">
        <f aca="false">INDEX($R$1:$W$1,MATCH(MAX(X510:AC510),X510:AC510,0))</f>
        <v>pound_to_D</v>
      </c>
      <c r="AE510" s="0" t="n">
        <f aca="false">MATCH(MAX(X510:AC510),X510:AC510,0)</f>
        <v>4</v>
      </c>
      <c r="AF510" s="0" t="n">
        <f aca="false">IF(OR(AY510=1 , AY510=3),AF509+$AW$497*AG509*S510/1.01+$AW$497*AH509*U510/1.01,IF(AY510=7,AF509,(1-$AW$497)*AF509))</f>
        <v>10000</v>
      </c>
      <c r="AG510" s="0" t="n">
        <f aca="false">IF(OR(AY510=2 , AY510=5),AG509+$AW$497*AF509*R510/1.01+$AW$497*AH509*W510/1.01,IF(AY510=7,AG509,(1-$AW$497)*AG509))</f>
        <v>10000</v>
      </c>
      <c r="AH510" s="0" t="n">
        <f aca="false">IF(OR(AY510=4 , AY510=6),AH509+$AW$497*AG509*V510/1.01+$AW$497*AF509*T510/1.01,IF(AY510=7,AH509,(1-$AW$497)*AH509))</f>
        <v>10000</v>
      </c>
      <c r="AI510" s="0" t="n">
        <f aca="false">AF510+AG510*I510+AH510*J510</f>
        <v>32578</v>
      </c>
      <c r="AK510" s="0" t="n">
        <v>0.70543309921801</v>
      </c>
      <c r="AL510" s="0" t="n">
        <v>1.52278547353469</v>
      </c>
      <c r="AM510" s="0" t="n">
        <f aca="false">1/AK510</f>
        <v>1.41756886813012</v>
      </c>
      <c r="AN510" s="0" t="n">
        <f aca="false">1/AL510</f>
        <v>0.656691318231976</v>
      </c>
      <c r="AO510" s="0" t="n">
        <f aca="false">1/AM510</f>
        <v>0.70543309921801</v>
      </c>
      <c r="AP510" s="0" t="n">
        <f aca="false">1/AN510</f>
        <v>1.52278547353469</v>
      </c>
      <c r="AQ510" s="0" t="n">
        <f aca="false">AM511-AM510</f>
        <v>-0.0016264058878499</v>
      </c>
      <c r="AR510" s="0" t="n">
        <f aca="false">AK511-AK510</f>
        <v>0.000810287548151045</v>
      </c>
      <c r="AS510" s="0" t="n">
        <f aca="false">AN511-AN510</f>
        <v>-0.00540782269571494</v>
      </c>
      <c r="AT510" s="0" t="n">
        <f aca="false">AL511-AL510</f>
        <v>0.0126441924306802</v>
      </c>
      <c r="AU510" s="0" t="n">
        <f aca="false">AO511-AO510</f>
        <v>0.000810287548151045</v>
      </c>
      <c r="AV510" s="0" t="n">
        <f aca="false">AP511-AP510</f>
        <v>0.0126441924306802</v>
      </c>
      <c r="AW510" s="0" t="str">
        <f aca="false">INDEX($R$1:$W$1,MATCH(MAX(AQ510:AV510),AQ510:AV510,0))</f>
        <v>pound_to_D</v>
      </c>
      <c r="AX510" s="0" t="str">
        <f aca="false">INDEX($R$1:$W$1,MATCH(MAX(AR510:AW510),AR510:AW510,0))</f>
        <v>D_to_pound</v>
      </c>
      <c r="AY510" s="0" t="n">
        <f aca="false">IF(BA510&gt;$AY$497,BB510,7)</f>
        <v>7</v>
      </c>
      <c r="BA510" s="0" t="n">
        <f aca="false">MAX(AQ510:AV510)</f>
        <v>0.0126441924306802</v>
      </c>
      <c r="BB510" s="0" t="n">
        <f aca="false">MATCH(MAX(AQ510:AV510),AQ510:AV510,0)</f>
        <v>4</v>
      </c>
    </row>
    <row r="511" customFormat="false" ht="12.8" hidden="false" customHeight="false" outlineLevel="0" collapsed="false">
      <c r="A511" s="0" t="n">
        <v>509</v>
      </c>
      <c r="B511" s="0" t="n">
        <v>5528.91</v>
      </c>
      <c r="C511" s="0" t="n">
        <v>148648.8</v>
      </c>
      <c r="D511" s="0" t="n">
        <v>639.95</v>
      </c>
      <c r="E511" s="0" t="n">
        <v>3703.2</v>
      </c>
      <c r="F511" s="0" t="n">
        <v>1473277</v>
      </c>
      <c r="G511" s="0" t="n">
        <v>2111.76</v>
      </c>
      <c r="H511" s="0" t="n">
        <v>420485</v>
      </c>
      <c r="I511" s="0" t="n">
        <v>0.7072</v>
      </c>
      <c r="J511" s="0" t="n">
        <v>1.5561</v>
      </c>
      <c r="K511" s="0" t="n">
        <v>6</v>
      </c>
      <c r="L511" s="0" t="n">
        <v>6.75</v>
      </c>
      <c r="M511" s="0" t="n">
        <v>8.25</v>
      </c>
      <c r="N511" s="0" t="n">
        <v>2.95</v>
      </c>
      <c r="O511" s="0" t="n">
        <v>2.21</v>
      </c>
      <c r="P511" s="0" t="n">
        <v>1.33</v>
      </c>
      <c r="R511" s="0" t="n">
        <f aca="false">1/I511</f>
        <v>1.41402714932127</v>
      </c>
      <c r="S511" s="0" t="n">
        <f aca="false">I511</f>
        <v>0.7072</v>
      </c>
      <c r="T511" s="0" t="n">
        <f aca="false">1/J511</f>
        <v>0.64263222157959</v>
      </c>
      <c r="U511" s="0" t="n">
        <f aca="false">J511</f>
        <v>1.5561</v>
      </c>
      <c r="V511" s="0" t="n">
        <f aca="false">S511/U511</f>
        <v>0.454469507101086</v>
      </c>
      <c r="W511" s="0" t="n">
        <f aca="false">1/V511</f>
        <v>2.20036764705882</v>
      </c>
      <c r="X511" s="0" t="n">
        <f aca="false">R512-R511</f>
        <v>0.00300558413487595</v>
      </c>
      <c r="Y511" s="0" t="n">
        <f aca="false">S512-S511</f>
        <v>-0.00150000000000006</v>
      </c>
      <c r="Z511" s="0" t="n">
        <f aca="false">T512-T511</f>
        <v>0.00541391930564106</v>
      </c>
      <c r="AA511" s="0" t="n">
        <f aca="false">U512-U511</f>
        <v>-0.0130000000000001</v>
      </c>
      <c r="AB511" s="0" t="n">
        <f aca="false">V512-V511</f>
        <v>0.00285665452162148</v>
      </c>
      <c r="AC511" s="0" t="n">
        <f aca="false">W512-W511</f>
        <v>-0.0137444360626495</v>
      </c>
      <c r="AD511" s="0" t="str">
        <f aca="false">INDEX($R$1:$W$1,MATCH(MAX(X511:AC511),X511:AC511,0))</f>
        <v>D_to_pound</v>
      </c>
      <c r="AE511" s="0" t="n">
        <f aca="false">MATCH(MAX(X511:AC511),X511:AC511,0)</f>
        <v>3</v>
      </c>
      <c r="AF511" s="0" t="n">
        <f aca="false">IF(OR(AY511=1 , AY511=3),AF510+$AW$497*AG510*S511/1.01+$AW$497*AH510*U511/1.01,IF(AY511=7,AF510,(1-$AW$497)*AF510))</f>
        <v>10000</v>
      </c>
      <c r="AG511" s="0" t="n">
        <f aca="false">IF(OR(AY511=2 , AY511=5),AG510+$AW$497*AF510*R511/1.01+$AW$497*AH510*W511/1.01,IF(AY511=7,AG510,(1-$AW$497)*AG510))</f>
        <v>10000</v>
      </c>
      <c r="AH511" s="0" t="n">
        <f aca="false">IF(OR(AY511=4 , AY511=6),AH510+$AW$497*AG510*V511/1.01+$AW$497*AF510*T511/1.01,IF(AY511=7,AH510,(1-$AW$497)*AH510))</f>
        <v>10000</v>
      </c>
      <c r="AI511" s="0" t="n">
        <f aca="false">AF511+AG511*I511+AH511*J511</f>
        <v>32633</v>
      </c>
      <c r="AK511" s="0" t="n">
        <v>0.706243386766161</v>
      </c>
      <c r="AL511" s="0" t="n">
        <v>1.53542966596537</v>
      </c>
      <c r="AM511" s="0" t="n">
        <f aca="false">1/AK511</f>
        <v>1.41594246224227</v>
      </c>
      <c r="AN511" s="0" t="n">
        <f aca="false">1/AL511</f>
        <v>0.651283495536261</v>
      </c>
      <c r="AO511" s="0" t="n">
        <f aca="false">1/AM511</f>
        <v>0.706243386766161</v>
      </c>
      <c r="AP511" s="0" t="n">
        <f aca="false">1/AN511</f>
        <v>1.53542966596537</v>
      </c>
      <c r="AQ511" s="0" t="n">
        <f aca="false">AM512-AM511</f>
        <v>-0.00357632722001</v>
      </c>
      <c r="AR511" s="0" t="n">
        <f aca="false">AK512-AK511</f>
        <v>0.00178831634759102</v>
      </c>
      <c r="AS511" s="0" t="n">
        <f aca="false">AN512-AN511</f>
        <v>-0.00871049630547804</v>
      </c>
      <c r="AT511" s="0" t="n">
        <f aca="false">AL512-AL511</f>
        <v>0.02081375104264</v>
      </c>
      <c r="AU511" s="0" t="n">
        <f aca="false">AO512-AO511</f>
        <v>0.00178831634759102</v>
      </c>
      <c r="AV511" s="0" t="n">
        <f aca="false">AP512-AP511</f>
        <v>0.02081375104264</v>
      </c>
      <c r="AW511" s="0" t="str">
        <f aca="false">INDEX($R$1:$W$1,MATCH(MAX(AQ511:AV511),AQ511:AV511,0))</f>
        <v>pound_to_D</v>
      </c>
      <c r="AX511" s="0" t="str">
        <f aca="false">INDEX($R$1:$W$1,MATCH(MAX(AR511:AW511),AR511:AW511,0))</f>
        <v>D_to_pound</v>
      </c>
      <c r="AY511" s="0" t="n">
        <f aca="false">IF(BA511&gt;$AY$497,BB511,7)</f>
        <v>7</v>
      </c>
      <c r="BA511" s="0" t="n">
        <f aca="false">MAX(AQ511:AV511)</f>
        <v>0.02081375104264</v>
      </c>
      <c r="BB511" s="0" t="n">
        <f aca="false">MATCH(MAX(AQ511:AV511),AQ511:AV511,0)</f>
        <v>4</v>
      </c>
    </row>
    <row r="512" customFormat="false" ht="12.8" hidden="false" customHeight="false" outlineLevel="0" collapsed="false">
      <c r="A512" s="0" t="n">
        <v>510</v>
      </c>
      <c r="B512" s="0" t="n">
        <v>5718.67</v>
      </c>
      <c r="C512" s="0" t="n">
        <v>152461.3</v>
      </c>
      <c r="D512" s="0" t="n">
        <v>664.16</v>
      </c>
      <c r="E512" s="0" t="n">
        <v>3811.1</v>
      </c>
      <c r="F512" s="0" t="n">
        <v>1688623</v>
      </c>
      <c r="G512" s="0" t="n">
        <v>2134.51</v>
      </c>
      <c r="H512" s="0" t="n">
        <v>382678</v>
      </c>
      <c r="I512" s="0" t="n">
        <v>0.7057</v>
      </c>
      <c r="J512" s="0" t="n">
        <v>1.5431</v>
      </c>
      <c r="K512" s="0" t="n">
        <v>6</v>
      </c>
      <c r="L512" s="0" t="n">
        <v>6.75</v>
      </c>
      <c r="M512" s="0" t="n">
        <v>8.25</v>
      </c>
      <c r="N512" s="0" t="n">
        <v>2.88</v>
      </c>
      <c r="O512" s="0" t="n">
        <v>2.13</v>
      </c>
      <c r="P512" s="0" t="n">
        <v>1.42</v>
      </c>
      <c r="R512" s="0" t="n">
        <f aca="false">1/I512</f>
        <v>1.41703273345614</v>
      </c>
      <c r="S512" s="0" t="n">
        <f aca="false">I512</f>
        <v>0.7057</v>
      </c>
      <c r="T512" s="0" t="n">
        <f aca="false">1/J512</f>
        <v>0.648046140885231</v>
      </c>
      <c r="U512" s="0" t="n">
        <f aca="false">J512</f>
        <v>1.5431</v>
      </c>
      <c r="V512" s="0" t="n">
        <f aca="false">S512/U512</f>
        <v>0.457326161622708</v>
      </c>
      <c r="W512" s="0" t="n">
        <f aca="false">1/V512</f>
        <v>2.18662321099617</v>
      </c>
      <c r="X512" s="0" t="n">
        <f aca="false">R513-R512</f>
        <v>-0.0040046141965695</v>
      </c>
      <c r="Y512" s="0" t="n">
        <f aca="false">S513-S512</f>
        <v>0.002</v>
      </c>
      <c r="Z512" s="0" t="n">
        <f aca="false">T513-T512</f>
        <v>-0.00259335575646324</v>
      </c>
      <c r="AA512" s="0" t="n">
        <f aca="false">U513-U512</f>
        <v>0.00620000000000021</v>
      </c>
      <c r="AB512" s="0" t="n">
        <f aca="false">V513-V512</f>
        <v>-0.000539225587078585</v>
      </c>
      <c r="AC512" s="0" t="n">
        <f aca="false">W513-W512</f>
        <v>0.00258125417268307</v>
      </c>
      <c r="AD512" s="0" t="str">
        <f aca="false">INDEX($R$1:$W$1,MATCH(MAX(X512:AC512),X512:AC512,0))</f>
        <v>pound_to_D</v>
      </c>
      <c r="AE512" s="0" t="n">
        <f aca="false">MATCH(MAX(X512:AC512),X512:AC512,0)</f>
        <v>4</v>
      </c>
      <c r="AF512" s="0" t="n">
        <f aca="false">IF(OR(AY512=1 , AY512=3),AF511+$AW$497*AG511*S512/1.01+$AW$497*AH511*U512/1.01,IF(AY512=7,AF511,(1-$AW$497)*AF511))</f>
        <v>10000</v>
      </c>
      <c r="AG512" s="0" t="n">
        <f aca="false">IF(OR(AY512=2 , AY512=5),AG511+$AW$497*AF511*R512/1.01+$AW$497*AH511*W512/1.01,IF(AY512=7,AG511,(1-$AW$497)*AG511))</f>
        <v>10000</v>
      </c>
      <c r="AH512" s="0" t="n">
        <f aca="false">IF(OR(AY512=4 , AY512=6),AH511+$AW$497*AG511*V512/1.01+$AW$497*AF511*T512/1.01,IF(AY512=7,AH511,(1-$AW$497)*AH511))</f>
        <v>10000</v>
      </c>
      <c r="AI512" s="0" t="n">
        <f aca="false">AF512+AG512*I512+AH512*J512</f>
        <v>32488</v>
      </c>
      <c r="AK512" s="0" t="n">
        <v>0.708031703113752</v>
      </c>
      <c r="AL512" s="0" t="n">
        <v>1.55624341700801</v>
      </c>
      <c r="AM512" s="0" t="n">
        <f aca="false">1/AK512</f>
        <v>1.41236613502226</v>
      </c>
      <c r="AN512" s="0" t="n">
        <f aca="false">1/AL512</f>
        <v>0.642572999230783</v>
      </c>
      <c r="AO512" s="0" t="n">
        <f aca="false">1/AM512</f>
        <v>0.708031703113752</v>
      </c>
      <c r="AP512" s="0" t="n">
        <f aca="false">1/AN512</f>
        <v>1.55624341700801</v>
      </c>
      <c r="AQ512" s="0" t="n">
        <f aca="false">AM513-AM512</f>
        <v>0.00796364032019992</v>
      </c>
      <c r="AR512" s="0" t="n">
        <f aca="false">AK513-AK512</f>
        <v>-0.00396985961766105</v>
      </c>
      <c r="AS512" s="0" t="n">
        <f aca="false">AN513-AN512</f>
        <v>0.000781576773710047</v>
      </c>
      <c r="AT512" s="0" t="n">
        <f aca="false">AL513-AL512</f>
        <v>-0.00189059618807019</v>
      </c>
      <c r="AU512" s="0" t="n">
        <f aca="false">AO513-AO512</f>
        <v>-0.00396985961766105</v>
      </c>
      <c r="AV512" s="0" t="n">
        <f aca="false">AP513-AP512</f>
        <v>-0.00189059618807019</v>
      </c>
      <c r="AW512" s="0" t="str">
        <f aca="false">INDEX($R$1:$W$1,MATCH(MAX(AQ512:AV512),AQ512:AV512,0))</f>
        <v>D_to_SG</v>
      </c>
      <c r="AX512" s="0" t="str">
        <f aca="false">INDEX($R$1:$W$1,MATCH(MAX(AR512:AW512),AR512:AW512,0))</f>
        <v>SG_to_D</v>
      </c>
      <c r="AY512" s="0" t="n">
        <f aca="false">IF(BA512&gt;$AY$497,BB512,7)</f>
        <v>7</v>
      </c>
      <c r="BA512" s="0" t="n">
        <f aca="false">MAX(AQ512:AV512)</f>
        <v>0.00796364032019992</v>
      </c>
      <c r="BB512" s="0" t="n">
        <f aca="false">MATCH(MAX(AQ512:AV512),AQ512:AV512,0)</f>
        <v>1</v>
      </c>
    </row>
    <row r="513" customFormat="false" ht="12.8" hidden="false" customHeight="false" outlineLevel="0" collapsed="false">
      <c r="A513" s="0" t="n">
        <v>511</v>
      </c>
      <c r="B513" s="0" t="n">
        <v>5666.88</v>
      </c>
      <c r="C513" s="0" t="n">
        <v>159748.1</v>
      </c>
      <c r="D513" s="0" t="n">
        <v>662.05</v>
      </c>
      <c r="E513" s="0" t="n">
        <v>3830.3</v>
      </c>
      <c r="F513" s="0" t="n">
        <v>1192160</v>
      </c>
      <c r="G513" s="0" t="n">
        <v>2097.5</v>
      </c>
      <c r="I513" s="0" t="n">
        <v>0.7077</v>
      </c>
      <c r="J513" s="0" t="n">
        <v>1.5493</v>
      </c>
      <c r="K513" s="0" t="n">
        <v>6</v>
      </c>
      <c r="L513" s="0" t="n">
        <v>6.75</v>
      </c>
      <c r="M513" s="0" t="n">
        <v>8.25</v>
      </c>
      <c r="N513" s="0" t="n">
        <v>2.88</v>
      </c>
      <c r="O513" s="0" t="n">
        <v>2.13</v>
      </c>
      <c r="P513" s="0" t="n">
        <v>1.42</v>
      </c>
      <c r="R513" s="0" t="n">
        <f aca="false">1/I513</f>
        <v>1.41302811925957</v>
      </c>
      <c r="S513" s="0" t="n">
        <f aca="false">I513</f>
        <v>0.7077</v>
      </c>
      <c r="T513" s="0" t="n">
        <f aca="false">1/J513</f>
        <v>0.645452785128768</v>
      </c>
      <c r="U513" s="0" t="n">
        <f aca="false">J513</f>
        <v>1.5493</v>
      </c>
      <c r="V513" s="0" t="n">
        <f aca="false">S513/U513</f>
        <v>0.456786936035629</v>
      </c>
      <c r="W513" s="0" t="n">
        <f aca="false">1/V513</f>
        <v>2.18920446516886</v>
      </c>
      <c r="X513" s="0" t="n">
        <f aca="false">R514-R513</f>
        <v>-0.000798208230057718</v>
      </c>
      <c r="Y513" s="0" t="n">
        <f aca="false">S514-S513</f>
        <v>0.000400000000000067</v>
      </c>
      <c r="Z513" s="0" t="n">
        <f aca="false">T514-T513</f>
        <v>-0.000624309503284293</v>
      </c>
      <c r="AA513" s="0" t="n">
        <f aca="false">U514-U513</f>
        <v>0.00150000000000006</v>
      </c>
      <c r="AB513" s="0" t="n">
        <f aca="false">V514-V513</f>
        <v>-0.000183892445224043</v>
      </c>
      <c r="AC513" s="0" t="n">
        <f aca="false">W514-W513</f>
        <v>0.000881680855715938</v>
      </c>
      <c r="AD513" s="0" t="str">
        <f aca="false">INDEX($R$1:$W$1,MATCH(MAX(X513:AC513),X513:AC513,0))</f>
        <v>pound_to_D</v>
      </c>
      <c r="AE513" s="0" t="n">
        <f aca="false">MATCH(MAX(X513:AC513),X513:AC513,0)</f>
        <v>4</v>
      </c>
      <c r="AF513" s="0" t="n">
        <f aca="false">IF(OR(AY513=1 , AY513=3),AF512+$AW$497*AG512*S513/1.01+$AW$497*AH512*U513/1.01,IF(AY513=7,AF512,(1-$AW$497)*AF512))</f>
        <v>10000</v>
      </c>
      <c r="AG513" s="0" t="n">
        <f aca="false">IF(OR(AY513=2 , AY513=5),AG512+$AW$497*AF512*R513/1.01+$AW$497*AH512*W513/1.01,IF(AY513=7,AG512,(1-$AW$497)*AG512))</f>
        <v>10000</v>
      </c>
      <c r="AH513" s="0" t="n">
        <f aca="false">IF(OR(AY513=4 , AY513=6),AH512+$AW$497*AG512*V513/1.01+$AW$497*AF512*T513/1.01,IF(AY513=7,AH512,(1-$AW$497)*AH512))</f>
        <v>10000</v>
      </c>
      <c r="AI513" s="0" t="n">
        <f aca="false">AF513+AG513*I513+AH513*J513</f>
        <v>32570</v>
      </c>
      <c r="AK513" s="0" t="n">
        <v>0.704061843496091</v>
      </c>
      <c r="AL513" s="0" t="n">
        <v>1.55435282081994</v>
      </c>
      <c r="AM513" s="0" t="n">
        <f aca="false">1/AK513</f>
        <v>1.42032977534246</v>
      </c>
      <c r="AN513" s="0" t="n">
        <f aca="false">1/AL513</f>
        <v>0.643354576004493</v>
      </c>
      <c r="AO513" s="0" t="n">
        <f aca="false">1/AM513</f>
        <v>0.704061843496091</v>
      </c>
      <c r="AP513" s="0" t="n">
        <f aca="false">1/AN513</f>
        <v>1.55435282081994</v>
      </c>
      <c r="AQ513" s="0" t="n">
        <f aca="false">AM514-AM513</f>
        <v>-0.01045824115788</v>
      </c>
      <c r="AR513" s="0" t="n">
        <f aca="false">AK514-AK513</f>
        <v>0.00522263792892308</v>
      </c>
      <c r="AS513" s="0" t="n">
        <f aca="false">AN514-AN513</f>
        <v>-0.00715294965172508</v>
      </c>
      <c r="AT513" s="0" t="n">
        <f aca="false">AL514-AL513</f>
        <v>0.0174759180231601</v>
      </c>
      <c r="AU513" s="0" t="n">
        <f aca="false">AO514-AO513</f>
        <v>0.00522263792892308</v>
      </c>
      <c r="AV513" s="0" t="n">
        <f aca="false">AP514-AP513</f>
        <v>0.0174759180231601</v>
      </c>
      <c r="AW513" s="0" t="str">
        <f aca="false">INDEX($R$1:$W$1,MATCH(MAX(AQ513:AV513),AQ513:AV513,0))</f>
        <v>pound_to_D</v>
      </c>
      <c r="AX513" s="0" t="str">
        <f aca="false">INDEX($R$1:$W$1,MATCH(MAX(AR513:AW513),AR513:AW513,0))</f>
        <v>D_to_pound</v>
      </c>
      <c r="AY513" s="0" t="n">
        <f aca="false">IF(BA513&gt;$AY$497,BB513,7)</f>
        <v>7</v>
      </c>
      <c r="BA513" s="0" t="n">
        <f aca="false">MAX(AQ513:AV513)</f>
        <v>0.0174759180231601</v>
      </c>
      <c r="BB513" s="0" t="n">
        <f aca="false">MATCH(MAX(AQ513:AV513),AQ513:AV513,0)</f>
        <v>4</v>
      </c>
    </row>
    <row r="514" customFormat="false" ht="12.8" hidden="false" customHeight="false" outlineLevel="0" collapsed="false">
      <c r="A514" s="0" t="n">
        <v>512</v>
      </c>
      <c r="B514" s="0" t="n">
        <v>5689.82</v>
      </c>
      <c r="C514" s="0" t="n">
        <v>128356.4</v>
      </c>
      <c r="D514" s="0" t="n">
        <v>665.07</v>
      </c>
      <c r="E514" s="0" t="n">
        <v>3872.1</v>
      </c>
      <c r="F514" s="0" t="n">
        <v>1306820</v>
      </c>
      <c r="G514" s="0" t="n">
        <v>2155.6</v>
      </c>
      <c r="H514" s="0" t="n">
        <v>654656</v>
      </c>
      <c r="I514" s="0" t="n">
        <v>0.7081</v>
      </c>
      <c r="J514" s="0" t="n">
        <v>1.5508</v>
      </c>
      <c r="K514" s="0" t="n">
        <v>6</v>
      </c>
      <c r="L514" s="0" t="n">
        <v>6.75</v>
      </c>
      <c r="M514" s="0" t="n">
        <v>8.25</v>
      </c>
      <c r="N514" s="0" t="n">
        <v>2.88</v>
      </c>
      <c r="O514" s="0" t="n">
        <v>2.13</v>
      </c>
      <c r="P514" s="0" t="n">
        <v>1.42</v>
      </c>
      <c r="R514" s="0" t="n">
        <f aca="false">1/I514</f>
        <v>1.41222991102952</v>
      </c>
      <c r="S514" s="0" t="n">
        <f aca="false">I514</f>
        <v>0.7081</v>
      </c>
      <c r="T514" s="0" t="n">
        <f aca="false">1/J514</f>
        <v>0.644828475625484</v>
      </c>
      <c r="U514" s="0" t="n">
        <f aca="false">J514</f>
        <v>1.5508</v>
      </c>
      <c r="V514" s="0" t="n">
        <f aca="false">S514/U514</f>
        <v>0.456603043590405</v>
      </c>
      <c r="W514" s="0" t="n">
        <f aca="false">1/V514</f>
        <v>2.19008614602457</v>
      </c>
      <c r="X514" s="0" t="n">
        <f aca="false">R515-R514</f>
        <v>-0.00615567030960573</v>
      </c>
      <c r="Y514" s="0" t="n">
        <f aca="false">S515-S514</f>
        <v>0.00309999999999999</v>
      </c>
      <c r="Z514" s="0" t="n">
        <f aca="false">T515-T514</f>
        <v>-0.00359731179092115</v>
      </c>
      <c r="AA514" s="0" t="n">
        <f aca="false">U515-U514</f>
        <v>0.00869999999999971</v>
      </c>
      <c r="AB514" s="0" t="n">
        <f aca="false">V515-V514</f>
        <v>-0.000559439871264111</v>
      </c>
      <c r="AC514" s="0" t="n">
        <f aca="false">W515-W514</f>
        <v>0.0026866323781265</v>
      </c>
      <c r="AD514" s="0" t="str">
        <f aca="false">INDEX($R$1:$W$1,MATCH(MAX(X514:AC514),X514:AC514,0))</f>
        <v>pound_to_D</v>
      </c>
      <c r="AE514" s="0" t="n">
        <f aca="false">MATCH(MAX(X514:AC514),X514:AC514,0)</f>
        <v>4</v>
      </c>
      <c r="AF514" s="0" t="n">
        <f aca="false">IF(OR(AY514=1 , AY514=3),AF513+$AW$497*AG513*S514/1.01+$AW$497*AH513*U514/1.01,IF(AY514=7,AF513,(1-$AW$497)*AF513))</f>
        <v>10000</v>
      </c>
      <c r="AG514" s="0" t="n">
        <f aca="false">IF(OR(AY514=2 , AY514=5),AG513+$AW$497*AF513*R514/1.01+$AW$497*AH513*W514/1.01,IF(AY514=7,AG513,(1-$AW$497)*AG513))</f>
        <v>10000</v>
      </c>
      <c r="AH514" s="0" t="n">
        <f aca="false">IF(OR(AY514=4 , AY514=6),AH513+$AW$497*AG513*V514/1.01+$AW$497*AF513*T514/1.01,IF(AY514=7,AH513,(1-$AW$497)*AH513))</f>
        <v>10000</v>
      </c>
      <c r="AI514" s="0" t="n">
        <f aca="false">AF514+AG514*I514+AH514*J514</f>
        <v>32589</v>
      </c>
      <c r="AK514" s="0" t="n">
        <v>0.709284481425014</v>
      </c>
      <c r="AL514" s="0" t="n">
        <v>1.5718287388431</v>
      </c>
      <c r="AM514" s="0" t="n">
        <f aca="false">1/AK514</f>
        <v>1.40987153418458</v>
      </c>
      <c r="AN514" s="0" t="n">
        <f aca="false">1/AL514</f>
        <v>0.636201626352768</v>
      </c>
      <c r="AO514" s="0" t="n">
        <f aca="false">1/AM514</f>
        <v>0.709284481425014</v>
      </c>
      <c r="AP514" s="0" t="n">
        <f aca="false">1/AN514</f>
        <v>1.5718287388431</v>
      </c>
      <c r="AQ514" s="0" t="n">
        <f aca="false">AM515-AM514</f>
        <v>-0.00208624211095998</v>
      </c>
      <c r="AR514" s="0" t="n">
        <f aca="false">AK515-AK514</f>
        <v>0.00105111138902492</v>
      </c>
      <c r="AS514" s="0" t="n">
        <f aca="false">AN515-AN514</f>
        <v>0.005546143904404</v>
      </c>
      <c r="AT514" s="0" t="n">
        <f aca="false">AL515-AL514</f>
        <v>-0.0135841350492101</v>
      </c>
      <c r="AU514" s="0" t="n">
        <f aca="false">AO515-AO514</f>
        <v>0.00105111138902492</v>
      </c>
      <c r="AV514" s="0" t="n">
        <f aca="false">AP515-AP514</f>
        <v>-0.0135841350492101</v>
      </c>
      <c r="AW514" s="0" t="str">
        <f aca="false">INDEX($R$1:$W$1,MATCH(MAX(AQ514:AV514),AQ514:AV514,0))</f>
        <v>D_to_pound</v>
      </c>
      <c r="AX514" s="0" t="str">
        <f aca="false">INDEX($R$1:$W$1,MATCH(MAX(AR514:AW514),AR514:AW514,0))</f>
        <v>SG_to_D</v>
      </c>
      <c r="AY514" s="0" t="n">
        <f aca="false">IF(BA514&gt;$AY$497,BB514,7)</f>
        <v>7</v>
      </c>
      <c r="BA514" s="0" t="n">
        <f aca="false">MAX(AQ514:AV514)</f>
        <v>0.005546143904404</v>
      </c>
      <c r="BB514" s="0" t="n">
        <f aca="false">MATCH(MAX(AQ514:AV514),AQ514:AV514,0)</f>
        <v>3</v>
      </c>
    </row>
    <row r="515" customFormat="false" ht="12.8" hidden="false" customHeight="false" outlineLevel="0" collapsed="false">
      <c r="A515" s="0" t="n">
        <v>513</v>
      </c>
      <c r="B515" s="0" t="n">
        <v>5712.38</v>
      </c>
      <c r="C515" s="0" t="n">
        <v>126366.8</v>
      </c>
      <c r="D515" s="0" t="n">
        <v>664.81</v>
      </c>
      <c r="E515" s="0" t="n">
        <v>3918.7</v>
      </c>
      <c r="G515" s="0" t="n">
        <v>2159.88</v>
      </c>
      <c r="H515" s="0" t="n">
        <v>388344</v>
      </c>
      <c r="I515" s="0" t="n">
        <v>0.7112</v>
      </c>
      <c r="J515" s="0" t="n">
        <v>1.5595</v>
      </c>
      <c r="K515" s="0" t="n">
        <v>6</v>
      </c>
      <c r="L515" s="0" t="n">
        <v>6.75</v>
      </c>
      <c r="M515" s="0" t="n">
        <v>8.25</v>
      </c>
      <c r="N515" s="0" t="n">
        <v>2.88</v>
      </c>
      <c r="O515" s="0" t="n">
        <v>2.13</v>
      </c>
      <c r="P515" s="0" t="n">
        <v>1.42</v>
      </c>
      <c r="R515" s="0" t="n">
        <f aca="false">1/I515</f>
        <v>1.40607424071991</v>
      </c>
      <c r="S515" s="0" t="n">
        <f aca="false">I515</f>
        <v>0.7112</v>
      </c>
      <c r="T515" s="0" t="n">
        <f aca="false">1/J515</f>
        <v>0.641231163834562</v>
      </c>
      <c r="U515" s="0" t="n">
        <f aca="false">J515</f>
        <v>1.5595</v>
      </c>
      <c r="V515" s="0" t="n">
        <f aca="false">S515/U515</f>
        <v>0.456043603719141</v>
      </c>
      <c r="W515" s="0" t="n">
        <f aca="false">1/V515</f>
        <v>2.1927727784027</v>
      </c>
      <c r="X515" s="0" t="n">
        <f aca="false">R516-R515</f>
        <v>0.00138529481844341</v>
      </c>
      <c r="Y515" s="0" t="n">
        <f aca="false">S516-S515</f>
        <v>-0.000700000000000034</v>
      </c>
      <c r="Z515" s="0" t="n">
        <f aca="false">T516-T515</f>
        <v>-0.00319122253423687</v>
      </c>
      <c r="AA515" s="0" t="n">
        <f aca="false">U516-U515</f>
        <v>0.00780000000000003</v>
      </c>
      <c r="AB515" s="0" t="n">
        <f aca="false">V516-V515</f>
        <v>-0.00271622542525957</v>
      </c>
      <c r="AC515" s="0" t="n">
        <f aca="false">W516-W515</f>
        <v>0.0131385516465614</v>
      </c>
      <c r="AD515" s="0" t="str">
        <f aca="false">INDEX($R$1:$W$1,MATCH(MAX(X515:AC515),X515:AC515,0))</f>
        <v>pound_to_SG</v>
      </c>
      <c r="AE515" s="0" t="n">
        <f aca="false">MATCH(MAX(X515:AC515),X515:AC515,0)</f>
        <v>6</v>
      </c>
      <c r="AF515" s="0" t="n">
        <f aca="false">IF(OR(AY515=1 , AY515=3),AF514+$AW$497*AG514*S515/1.01+$AW$497*AH514*U515/1.01,IF(AY515=7,AF514,(1-$AW$497)*AF514))</f>
        <v>10000</v>
      </c>
      <c r="AG515" s="0" t="n">
        <f aca="false">IF(OR(AY515=2 , AY515=5),AG514+$AW$497*AF514*R515/1.01+$AW$497*AH514*W515/1.01,IF(AY515=7,AG514,(1-$AW$497)*AG514))</f>
        <v>10000</v>
      </c>
      <c r="AH515" s="0" t="n">
        <f aca="false">IF(OR(AY515=4 , AY515=6),AH514+$AW$497*AG514*V515/1.01+$AW$497*AF514*T515/1.01,IF(AY515=7,AH514,(1-$AW$497)*AH514))</f>
        <v>10000</v>
      </c>
      <c r="AI515" s="0" t="n">
        <f aca="false">AF515+AG515*I515+AH515*J515</f>
        <v>32707</v>
      </c>
      <c r="AK515" s="0" t="n">
        <v>0.710335592814039</v>
      </c>
      <c r="AL515" s="0" t="n">
        <v>1.55824460379389</v>
      </c>
      <c r="AM515" s="0" t="n">
        <f aca="false">1/AK515</f>
        <v>1.40778529207362</v>
      </c>
      <c r="AN515" s="0" t="n">
        <f aca="false">1/AL515</f>
        <v>0.641747770257172</v>
      </c>
      <c r="AO515" s="0" t="n">
        <f aca="false">1/AM515</f>
        <v>0.710335592814039</v>
      </c>
      <c r="AP515" s="0" t="n">
        <f aca="false">1/AN515</f>
        <v>1.55824460379389</v>
      </c>
      <c r="AQ515" s="0" t="n">
        <f aca="false">AM516-AM515</f>
        <v>-0.00122696010963996</v>
      </c>
      <c r="AR515" s="0" t="n">
        <f aca="false">AK516-AK515</f>
        <v>0.000619635472653091</v>
      </c>
      <c r="AS515" s="0" t="n">
        <f aca="false">AN516-AN515</f>
        <v>-0.000264387075650907</v>
      </c>
      <c r="AT515" s="0" t="n">
        <f aca="false">AL516-AL515</f>
        <v>0.000642229782950032</v>
      </c>
      <c r="AU515" s="0" t="n">
        <f aca="false">AO516-AO515</f>
        <v>0.000619635472653091</v>
      </c>
      <c r="AV515" s="0" t="n">
        <f aca="false">AP516-AP515</f>
        <v>0.000642229782950032</v>
      </c>
      <c r="AW515" s="0" t="str">
        <f aca="false">INDEX($R$1:$W$1,MATCH(MAX(AQ515:AV515),AQ515:AV515,0))</f>
        <v>pound_to_D</v>
      </c>
      <c r="AX515" s="0" t="str">
        <f aca="false">INDEX($R$1:$W$1,MATCH(MAX(AR515:AW515),AR515:AW515,0))</f>
        <v>D_to_pound</v>
      </c>
      <c r="AY515" s="0" t="n">
        <f aca="false">IF(BA515&gt;$AY$497,BB515,7)</f>
        <v>7</v>
      </c>
      <c r="BA515" s="0" t="n">
        <f aca="false">MAX(AQ515:AV515)</f>
        <v>0.000642229782950032</v>
      </c>
      <c r="BB515" s="0" t="n">
        <f aca="false">MATCH(MAX(AQ515:AV515),AQ515:AV515,0)</f>
        <v>4</v>
      </c>
    </row>
    <row r="516" customFormat="false" ht="12.8" hidden="false" customHeight="false" outlineLevel="0" collapsed="false">
      <c r="A516" s="0" t="n">
        <v>514</v>
      </c>
      <c r="B516" s="0" t="n">
        <v>5656.9</v>
      </c>
      <c r="C516" s="0" t="n">
        <v>106037.9</v>
      </c>
      <c r="D516" s="0" t="n">
        <v>655.61</v>
      </c>
      <c r="E516" s="0" t="n">
        <v>3872.7</v>
      </c>
      <c r="F516" s="0" t="n">
        <v>1356124</v>
      </c>
      <c r="G516" s="0" t="n">
        <v>2094.48</v>
      </c>
      <c r="H516" s="0" t="n">
        <v>365033</v>
      </c>
      <c r="I516" s="0" t="n">
        <v>0.7105</v>
      </c>
      <c r="J516" s="0" t="n">
        <v>1.5673</v>
      </c>
      <c r="K516" s="0" t="n">
        <v>6</v>
      </c>
      <c r="L516" s="0" t="n">
        <v>6.75</v>
      </c>
      <c r="M516" s="0" t="n">
        <v>8.25</v>
      </c>
      <c r="N516" s="0" t="n">
        <v>3</v>
      </c>
      <c r="O516" s="0" t="n">
        <v>2.12</v>
      </c>
      <c r="P516" s="0" t="n">
        <v>1.52</v>
      </c>
      <c r="R516" s="0" t="n">
        <f aca="false">1/I516</f>
        <v>1.40745953553835</v>
      </c>
      <c r="S516" s="0" t="n">
        <f aca="false">I516</f>
        <v>0.7105</v>
      </c>
      <c r="T516" s="0" t="n">
        <f aca="false">1/J516</f>
        <v>0.638039941300325</v>
      </c>
      <c r="U516" s="0" t="n">
        <f aca="false">J516</f>
        <v>1.5673</v>
      </c>
      <c r="V516" s="0" t="n">
        <f aca="false">S516/U516</f>
        <v>0.453327378293881</v>
      </c>
      <c r="W516" s="0" t="n">
        <f aca="false">1/V516</f>
        <v>2.20591133004926</v>
      </c>
      <c r="X516" s="0" t="n">
        <f aca="false">R517-R516</f>
        <v>0.00158654026832572</v>
      </c>
      <c r="Y516" s="0" t="n">
        <f aca="false">S517-S516</f>
        <v>-0.000800000000000023</v>
      </c>
      <c r="Z516" s="0" t="n">
        <f aca="false">T517-T516</f>
        <v>0.0050055220139309</v>
      </c>
      <c r="AA516" s="0" t="n">
        <f aca="false">U517-U516</f>
        <v>-0.0122</v>
      </c>
      <c r="AB516" s="0" t="n">
        <f aca="false">V517-V516</f>
        <v>0.00304198702024649</v>
      </c>
      <c r="AC516" s="0" t="n">
        <f aca="false">W517-W516</f>
        <v>-0.0147037775622945</v>
      </c>
      <c r="AD516" s="0" t="str">
        <f aca="false">INDEX($R$1:$W$1,MATCH(MAX(X516:AC516),X516:AC516,0))</f>
        <v>D_to_pound</v>
      </c>
      <c r="AE516" s="0" t="n">
        <f aca="false">MATCH(MAX(X516:AC516),X516:AC516,0)</f>
        <v>3</v>
      </c>
      <c r="AF516" s="0" t="n">
        <f aca="false">IF(OR(AY516=1 , AY516=3),AF515+$AW$497*AG515*S516/1.01+$AW$497*AH515*U516/1.01,IF(AY516=7,AF515,(1-$AW$497)*AF515))</f>
        <v>10000</v>
      </c>
      <c r="AG516" s="0" t="n">
        <f aca="false">IF(OR(AY516=2 , AY516=5),AG515+$AW$497*AF515*R516/1.01+$AW$497*AH515*W516/1.01,IF(AY516=7,AG515,(1-$AW$497)*AG515))</f>
        <v>10000</v>
      </c>
      <c r="AH516" s="0" t="n">
        <f aca="false">IF(OR(AY516=4 , AY516=6),AH515+$AW$497*AG515*V516/1.01+$AW$497*AF515*T516/1.01,IF(AY516=7,AH515,(1-$AW$497)*AH515))</f>
        <v>10000</v>
      </c>
      <c r="AI516" s="0" t="n">
        <f aca="false">AF516+AG516*I516+AH516*J516</f>
        <v>32778</v>
      </c>
      <c r="AK516" s="0" t="n">
        <v>0.710955228286692</v>
      </c>
      <c r="AL516" s="0" t="n">
        <v>1.55888683357684</v>
      </c>
      <c r="AM516" s="0" t="n">
        <f aca="false">1/AK516</f>
        <v>1.40655833196398</v>
      </c>
      <c r="AN516" s="0" t="n">
        <f aca="false">1/AL516</f>
        <v>0.641483383181521</v>
      </c>
      <c r="AO516" s="0" t="n">
        <f aca="false">1/AM516</f>
        <v>0.710955228286692</v>
      </c>
      <c r="AP516" s="0" t="n">
        <f aca="false">1/AN516</f>
        <v>1.55888683357684</v>
      </c>
      <c r="AQ516" s="0" t="n">
        <f aca="false">AM517-AM516</f>
        <v>0.000897074492379968</v>
      </c>
      <c r="AR516" s="0" t="n">
        <f aca="false">AK517-AK516</f>
        <v>-0.000453143877665041</v>
      </c>
      <c r="AS516" s="0" t="n">
        <f aca="false">AN517-AN516</f>
        <v>0.0036469546582889</v>
      </c>
      <c r="AT516" s="0" t="n">
        <f aca="false">AL517-AL516</f>
        <v>-0.00881246666913005</v>
      </c>
      <c r="AU516" s="0" t="n">
        <f aca="false">AO517-AO516</f>
        <v>-0.000453143877665041</v>
      </c>
      <c r="AV516" s="0" t="n">
        <f aca="false">AP517-AP516</f>
        <v>-0.00881246666913005</v>
      </c>
      <c r="AW516" s="0" t="str">
        <f aca="false">INDEX($R$1:$W$1,MATCH(MAX(AQ516:AV516),AQ516:AV516,0))</f>
        <v>D_to_pound</v>
      </c>
      <c r="AX516" s="0" t="str">
        <f aca="false">INDEX($R$1:$W$1,MATCH(MAX(AR516:AW516),AR516:AW516,0))</f>
        <v>SG_to_D</v>
      </c>
      <c r="AY516" s="0" t="n">
        <f aca="false">IF(BA516&gt;$AY$497,BB516,7)</f>
        <v>7</v>
      </c>
      <c r="BA516" s="0" t="n">
        <f aca="false">MAX(AQ516:AV516)</f>
        <v>0.0036469546582889</v>
      </c>
      <c r="BB516" s="0" t="n">
        <f aca="false">MATCH(MAX(AQ516:AV516),AQ516:AV516,0)</f>
        <v>3</v>
      </c>
    </row>
    <row r="517" customFormat="false" ht="12.8" hidden="false" customHeight="false" outlineLevel="0" collapsed="false">
      <c r="A517" s="0" t="n">
        <v>515</v>
      </c>
      <c r="B517" s="0" t="n">
        <v>5754.92</v>
      </c>
      <c r="C517" s="0" t="n">
        <v>137057.9</v>
      </c>
      <c r="D517" s="0" t="n">
        <v>667.28</v>
      </c>
      <c r="E517" s="0" t="n">
        <v>3905.6</v>
      </c>
      <c r="F517" s="0" t="n">
        <v>1361759</v>
      </c>
      <c r="G517" s="0" t="n">
        <v>2102.96</v>
      </c>
      <c r="H517" s="0" t="n">
        <v>370402</v>
      </c>
      <c r="I517" s="0" t="n">
        <v>0.7097</v>
      </c>
      <c r="J517" s="0" t="n">
        <v>1.5551</v>
      </c>
      <c r="K517" s="0" t="n">
        <v>6</v>
      </c>
      <c r="L517" s="0" t="n">
        <v>6.75</v>
      </c>
      <c r="M517" s="0" t="n">
        <v>8.25</v>
      </c>
      <c r="N517" s="0" t="n">
        <v>3</v>
      </c>
      <c r="O517" s="0" t="n">
        <v>2.12</v>
      </c>
      <c r="P517" s="0" t="n">
        <v>1.52</v>
      </c>
      <c r="R517" s="0" t="n">
        <f aca="false">1/I517</f>
        <v>1.40904607580668</v>
      </c>
      <c r="S517" s="0" t="n">
        <f aca="false">I517</f>
        <v>0.7097</v>
      </c>
      <c r="T517" s="0" t="n">
        <f aca="false">1/J517</f>
        <v>0.643045463314256</v>
      </c>
      <c r="U517" s="0" t="n">
        <f aca="false">J517</f>
        <v>1.5551</v>
      </c>
      <c r="V517" s="0" t="n">
        <f aca="false">S517/U517</f>
        <v>0.456369365314128</v>
      </c>
      <c r="W517" s="0" t="n">
        <f aca="false">1/V517</f>
        <v>2.19120755248697</v>
      </c>
      <c r="X517" s="0" t="n">
        <f aca="false">R518-R517</f>
        <v>-0.000992006530418754</v>
      </c>
      <c r="Y517" s="0" t="n">
        <f aca="false">S518-S517</f>
        <v>0.000500000000000056</v>
      </c>
      <c r="Z517" s="0" t="n">
        <f aca="false">T518-T517</f>
        <v>-0.00267661085523996</v>
      </c>
      <c r="AA517" s="0" t="n">
        <f aca="false">U518-U517</f>
        <v>0.00649999999999995</v>
      </c>
      <c r="AB517" s="0" t="n">
        <f aca="false">V518-V517</f>
        <v>-0.00157940629773423</v>
      </c>
      <c r="AC517" s="0" t="n">
        <f aca="false">W518-W517</f>
        <v>0.00760968209484147</v>
      </c>
      <c r="AD517" s="0" t="str">
        <f aca="false">INDEX($R$1:$W$1,MATCH(MAX(X517:AC517),X517:AC517,0))</f>
        <v>pound_to_SG</v>
      </c>
      <c r="AE517" s="0" t="n">
        <f aca="false">MATCH(MAX(X517:AC517),X517:AC517,0)</f>
        <v>6</v>
      </c>
      <c r="AF517" s="0" t="n">
        <f aca="false">IF(OR(AY517=1 , AY517=3),AF516+$AW$497*AG516*S517/1.01+$AW$497*AH516*U517/1.01,IF(AY517=7,AF516,(1-$AW$497)*AF516))</f>
        <v>10000</v>
      </c>
      <c r="AG517" s="0" t="n">
        <f aca="false">IF(OR(AY517=2 , AY517=5),AG516+$AW$497*AF516*R517/1.01+$AW$497*AH516*W517/1.01,IF(AY517=7,AG516,(1-$AW$497)*AG516))</f>
        <v>10000</v>
      </c>
      <c r="AH517" s="0" t="n">
        <f aca="false">IF(OR(AY517=4 , AY517=6),AH516+$AW$497*AG516*V517/1.01+$AW$497*AF516*T517/1.01,IF(AY517=7,AH516,(1-$AW$497)*AH516))</f>
        <v>10000</v>
      </c>
      <c r="AI517" s="0" t="n">
        <f aca="false">AF517+AG517*I517+AH517*J517</f>
        <v>32648</v>
      </c>
      <c r="AK517" s="0" t="n">
        <v>0.710502084409027</v>
      </c>
      <c r="AL517" s="0" t="n">
        <v>1.55007436690771</v>
      </c>
      <c r="AM517" s="0" t="n">
        <f aca="false">1/AK517</f>
        <v>1.40745540645636</v>
      </c>
      <c r="AN517" s="0" t="n">
        <f aca="false">1/AL517</f>
        <v>0.64513033783981</v>
      </c>
      <c r="AO517" s="0" t="n">
        <f aca="false">1/AM517</f>
        <v>0.710502084409027</v>
      </c>
      <c r="AP517" s="0" t="n">
        <f aca="false">1/AN517</f>
        <v>1.55007436690771</v>
      </c>
      <c r="AQ517" s="0" t="n">
        <f aca="false">AM518-AM517</f>
        <v>6.72332644100493E-005</v>
      </c>
      <c r="AR517" s="0" t="n">
        <f aca="false">AK518-AK517</f>
        <v>-3.3938618929974E-005</v>
      </c>
      <c r="AS517" s="0" t="n">
        <f aca="false">AN518-AN517</f>
        <v>0.00228460692338506</v>
      </c>
      <c r="AT517" s="0" t="n">
        <f aca="false">AL518-AL517</f>
        <v>-0.0054699241329601</v>
      </c>
      <c r="AU517" s="0" t="n">
        <f aca="false">AO518-AO517</f>
        <v>-3.3938618929974E-005</v>
      </c>
      <c r="AV517" s="0" t="n">
        <f aca="false">AP518-AP517</f>
        <v>-0.0054699241329601</v>
      </c>
      <c r="AW517" s="0" t="str">
        <f aca="false">INDEX($R$1:$W$1,MATCH(MAX(AQ517:AV517),AQ517:AV517,0))</f>
        <v>D_to_pound</v>
      </c>
      <c r="AX517" s="0" t="str">
        <f aca="false">INDEX($R$1:$W$1,MATCH(MAX(AR517:AW517),AR517:AW517,0))</f>
        <v>SG_to_D</v>
      </c>
      <c r="AY517" s="0" t="n">
        <f aca="false">IF(BA517&gt;$AY$497,BB517,7)</f>
        <v>7</v>
      </c>
      <c r="BA517" s="0" t="n">
        <f aca="false">MAX(AQ517:AV517)</f>
        <v>0.00228460692338506</v>
      </c>
      <c r="BB517" s="0" t="n">
        <f aca="false">MATCH(MAX(AQ517:AV517),AQ517:AV517,0)</f>
        <v>3</v>
      </c>
    </row>
    <row r="518" customFormat="false" ht="12.8" hidden="false" customHeight="false" outlineLevel="0" collapsed="false">
      <c r="A518" s="0" t="n">
        <v>516</v>
      </c>
      <c r="B518" s="0" t="n">
        <v>5877.36</v>
      </c>
      <c r="C518" s="0" t="n">
        <v>170919.7</v>
      </c>
      <c r="D518" s="0" t="n">
        <v>681.47</v>
      </c>
      <c r="E518" s="0" t="n">
        <v>3955.7</v>
      </c>
      <c r="F518" s="0" t="n">
        <v>1451874</v>
      </c>
      <c r="G518" s="0" t="n">
        <v>2182.31</v>
      </c>
      <c r="H518" s="0" t="n">
        <v>578736</v>
      </c>
      <c r="I518" s="0" t="n">
        <v>0.7102</v>
      </c>
      <c r="J518" s="0" t="n">
        <v>1.5616</v>
      </c>
      <c r="K518" s="0" t="n">
        <v>6</v>
      </c>
      <c r="L518" s="0" t="n">
        <v>6.75</v>
      </c>
      <c r="M518" s="0" t="n">
        <v>8.25</v>
      </c>
      <c r="N518" s="0" t="n">
        <v>3</v>
      </c>
      <c r="O518" s="0" t="n">
        <v>2.12</v>
      </c>
      <c r="P518" s="0" t="n">
        <v>1.52</v>
      </c>
      <c r="R518" s="0" t="n">
        <f aca="false">1/I518</f>
        <v>1.40805406927626</v>
      </c>
      <c r="S518" s="0" t="n">
        <f aca="false">I518</f>
        <v>0.7102</v>
      </c>
      <c r="T518" s="0" t="n">
        <f aca="false">1/J518</f>
        <v>0.640368852459016</v>
      </c>
      <c r="U518" s="0" t="n">
        <f aca="false">J518</f>
        <v>1.5616</v>
      </c>
      <c r="V518" s="0" t="n">
        <f aca="false">S518/U518</f>
        <v>0.454789959016394</v>
      </c>
      <c r="W518" s="0" t="n">
        <f aca="false">1/V518</f>
        <v>2.19881723458181</v>
      </c>
      <c r="X518" s="0" t="n">
        <f aca="false">R519-R518</f>
        <v>0.000595036231557655</v>
      </c>
      <c r="Y518" s="0" t="n">
        <f aca="false">S519-S518</f>
        <v>-0.000299999999999967</v>
      </c>
      <c r="Z518" s="0" t="n">
        <f aca="false">T519-T518</f>
        <v>0.000123045318476622</v>
      </c>
      <c r="AA518" s="0" t="n">
        <f aca="false">U519-U518</f>
        <v>-0.000299999999999745</v>
      </c>
      <c r="AB518" s="0" t="n">
        <f aca="false">V519-V518</f>
        <v>-0.000104760784151114</v>
      </c>
      <c r="AC518" s="0" t="n">
        <f aca="false">W519-W518</f>
        <v>0.000506613847548465</v>
      </c>
      <c r="AD518" s="0" t="str">
        <f aca="false">INDEX($R$1:$W$1,MATCH(MAX(X518:AC518),X518:AC518,0))</f>
        <v>D_to_SG</v>
      </c>
      <c r="AE518" s="0" t="n">
        <f aca="false">MATCH(MAX(X518:AC518),X518:AC518,0)</f>
        <v>1</v>
      </c>
      <c r="AF518" s="0" t="n">
        <f aca="false">IF(OR(AY518=1 , AY518=3),AF517+$AW$497*AG517*S518/1.01+$AW$497*AH517*U518/1.01,IF(AY518=7,AF517,(1-$AW$497)*AF517))</f>
        <v>10000</v>
      </c>
      <c r="AG518" s="0" t="n">
        <f aca="false">IF(OR(AY518=2 , AY518=5),AG517+$AW$497*AF517*R518/1.01+$AW$497*AH517*W518/1.01,IF(AY518=7,AG517,(1-$AW$497)*AG517))</f>
        <v>10000</v>
      </c>
      <c r="AH518" s="0" t="n">
        <f aca="false">IF(OR(AY518=4 , AY518=6),AH517+$AW$497*AG517*V518/1.01+$AW$497*AF517*T518/1.01,IF(AY518=7,AH517,(1-$AW$497)*AH517))</f>
        <v>10000</v>
      </c>
      <c r="AI518" s="0" t="n">
        <f aca="false">AF518+AG518*I518+AH518*J518</f>
        <v>32718</v>
      </c>
      <c r="AK518" s="0" t="n">
        <v>0.710468145790097</v>
      </c>
      <c r="AL518" s="0" t="n">
        <v>1.54460444277475</v>
      </c>
      <c r="AM518" s="0" t="n">
        <f aca="false">1/AK518</f>
        <v>1.40752263972077</v>
      </c>
      <c r="AN518" s="0" t="n">
        <f aca="false">1/AL518</f>
        <v>0.647414944763195</v>
      </c>
      <c r="AO518" s="0" t="n">
        <f aca="false">1/AM518</f>
        <v>0.710468145790097</v>
      </c>
      <c r="AP518" s="0" t="n">
        <f aca="false">1/AN518</f>
        <v>1.54460444277475</v>
      </c>
      <c r="AQ518" s="0" t="n">
        <f aca="false">AM519-AM518</f>
        <v>0.00126055924115986</v>
      </c>
      <c r="AR518" s="0" t="n">
        <f aca="false">AK519-AK518</f>
        <v>-0.000635716828101041</v>
      </c>
      <c r="AS518" s="0" t="n">
        <f aca="false">AN519-AN518</f>
        <v>-0.0111961461080881</v>
      </c>
      <c r="AT518" s="0" t="n">
        <f aca="false">AL519-AL518</f>
        <v>0.0271818705405502</v>
      </c>
      <c r="AU518" s="0" t="n">
        <f aca="false">AO519-AO518</f>
        <v>-0.000635716828101041</v>
      </c>
      <c r="AV518" s="0" t="n">
        <f aca="false">AP519-AP518</f>
        <v>0.0271818705405502</v>
      </c>
      <c r="AW518" s="0" t="str">
        <f aca="false">INDEX($R$1:$W$1,MATCH(MAX(AQ518:AV518),AQ518:AV518,0))</f>
        <v>pound_to_D</v>
      </c>
      <c r="AX518" s="0" t="str">
        <f aca="false">INDEX($R$1:$W$1,MATCH(MAX(AR518:AW518),AR518:AW518,0))</f>
        <v>D_to_pound</v>
      </c>
      <c r="AY518" s="0" t="n">
        <f aca="false">IF(BA518&gt;$AY$497,BB518,7)</f>
        <v>7</v>
      </c>
      <c r="BA518" s="0" t="n">
        <f aca="false">MAX(AQ518:AV518)</f>
        <v>0.0271818705405502</v>
      </c>
      <c r="BB518" s="0" t="n">
        <f aca="false">MATCH(MAX(AQ518:AV518),AQ518:AV518,0)</f>
        <v>4</v>
      </c>
    </row>
    <row r="519" customFormat="false" ht="12.8" hidden="false" customHeight="false" outlineLevel="0" collapsed="false">
      <c r="A519" s="0" t="n">
        <v>517</v>
      </c>
      <c r="B519" s="0" t="n">
        <v>5877.36</v>
      </c>
      <c r="C519" s="0" t="n">
        <v>189373.3</v>
      </c>
      <c r="D519" s="0" t="n">
        <v>685.83</v>
      </c>
      <c r="E519" s="0" t="n">
        <v>3935.7</v>
      </c>
      <c r="F519" s="0" t="n">
        <v>1565461</v>
      </c>
      <c r="G519" s="0" t="n">
        <v>2165.19</v>
      </c>
      <c r="H519" s="0" t="n">
        <v>440451</v>
      </c>
      <c r="I519" s="0" t="n">
        <v>0.7099</v>
      </c>
      <c r="J519" s="0" t="n">
        <v>1.5613</v>
      </c>
      <c r="K519" s="0" t="n">
        <v>6</v>
      </c>
      <c r="L519" s="0" t="n">
        <v>6.75</v>
      </c>
      <c r="M519" s="0" t="n">
        <v>8.25</v>
      </c>
      <c r="N519" s="0" t="n">
        <v>3</v>
      </c>
      <c r="O519" s="0" t="n">
        <v>2.12</v>
      </c>
      <c r="P519" s="0" t="n">
        <v>1.52</v>
      </c>
      <c r="R519" s="0" t="n">
        <f aca="false">1/I519</f>
        <v>1.40864910550782</v>
      </c>
      <c r="S519" s="0" t="n">
        <f aca="false">I519</f>
        <v>0.7099</v>
      </c>
      <c r="T519" s="0" t="n">
        <f aca="false">1/J519</f>
        <v>0.640491897777493</v>
      </c>
      <c r="U519" s="0" t="n">
        <f aca="false">J519</f>
        <v>1.5613</v>
      </c>
      <c r="V519" s="0" t="n">
        <f aca="false">S519/U519</f>
        <v>0.454685198232242</v>
      </c>
      <c r="W519" s="0" t="n">
        <f aca="false">1/V519</f>
        <v>2.19932384842936</v>
      </c>
      <c r="X519" s="0" t="n">
        <f aca="false">R520-R519</f>
        <v>0.00139037559765298</v>
      </c>
      <c r="Y519" s="0" t="n">
        <f aca="false">S520-S519</f>
        <v>-0.000700000000000034</v>
      </c>
      <c r="Z519" s="0" t="n">
        <f aca="false">T520-T519</f>
        <v>-0.00163672624487954</v>
      </c>
      <c r="AA519" s="0" t="n">
        <f aca="false">U520-U519</f>
        <v>0.004</v>
      </c>
      <c r="AB519" s="0" t="n">
        <f aca="false">V520-V519</f>
        <v>-0.00160911058131286</v>
      </c>
      <c r="AC519" s="0" t="n">
        <f aca="false">W520-W519</f>
        <v>0.00781095134503751</v>
      </c>
      <c r="AD519" s="0" t="str">
        <f aca="false">INDEX($R$1:$W$1,MATCH(MAX(X519:AC519),X519:AC519,0))</f>
        <v>pound_to_SG</v>
      </c>
      <c r="AE519" s="0" t="n">
        <f aca="false">MATCH(MAX(X519:AC519),X519:AC519,0)</f>
        <v>6</v>
      </c>
      <c r="AF519" s="0" t="n">
        <f aca="false">IF(OR(AY519=1 , AY519=3),AF518+$AW$497*AG518*S519/1.01+$AW$497*AH518*U519/1.01,IF(AY519=7,AF518,(1-$AW$497)*AF518))</f>
        <v>10000</v>
      </c>
      <c r="AG519" s="0" t="n">
        <f aca="false">IF(OR(AY519=2 , AY519=5),AG518+$AW$497*AF518*R519/1.01+$AW$497*AH518*W519/1.01,IF(AY519=7,AG518,(1-$AW$497)*AG518))</f>
        <v>10000</v>
      </c>
      <c r="AH519" s="0" t="n">
        <f aca="false">IF(OR(AY519=4 , AY519=6),AH518+$AW$497*AG518*V519/1.01+$AW$497*AF518*T519/1.01,IF(AY519=7,AH518,(1-$AW$497)*AH518))</f>
        <v>10000</v>
      </c>
      <c r="AI519" s="0" t="n">
        <f aca="false">AF519+AG519*I519+AH519*J519</f>
        <v>32712</v>
      </c>
      <c r="AK519" s="0" t="n">
        <v>0.709832428961996</v>
      </c>
      <c r="AL519" s="0" t="n">
        <v>1.5717863133153</v>
      </c>
      <c r="AM519" s="0" t="n">
        <f aca="false">1/AK519</f>
        <v>1.40878319896193</v>
      </c>
      <c r="AN519" s="0" t="n">
        <f aca="false">1/AL519</f>
        <v>0.636218798655107</v>
      </c>
      <c r="AO519" s="0" t="n">
        <f aca="false">1/AM519</f>
        <v>0.709832428961996</v>
      </c>
      <c r="AP519" s="0" t="n">
        <f aca="false">1/AN519</f>
        <v>1.5717863133153</v>
      </c>
      <c r="AQ519" s="0" t="n">
        <f aca="false">AM520-AM519</f>
        <v>-0.00075230473842991</v>
      </c>
      <c r="AR519" s="0" t="n">
        <f aca="false">AK520-AK519</f>
        <v>0.000379260357136979</v>
      </c>
      <c r="AS519" s="0" t="n">
        <f aca="false">AN520-AN519</f>
        <v>0.00397306354189109</v>
      </c>
      <c r="AT519" s="0" t="n">
        <f aca="false">AL520-AL519</f>
        <v>-0.00975458650105998</v>
      </c>
      <c r="AU519" s="0" t="n">
        <f aca="false">AO520-AO519</f>
        <v>0.000379260357136979</v>
      </c>
      <c r="AV519" s="0" t="n">
        <f aca="false">AP520-AP519</f>
        <v>-0.00975458650105998</v>
      </c>
      <c r="AW519" s="0" t="str">
        <f aca="false">INDEX($R$1:$W$1,MATCH(MAX(AQ519:AV519),AQ519:AV519,0))</f>
        <v>D_to_pound</v>
      </c>
      <c r="AX519" s="0" t="str">
        <f aca="false">INDEX($R$1:$W$1,MATCH(MAX(AR519:AW519),AR519:AW519,0))</f>
        <v>SG_to_D</v>
      </c>
      <c r="AY519" s="0" t="n">
        <f aca="false">IF(BA519&gt;$AY$497,BB519,7)</f>
        <v>7</v>
      </c>
      <c r="BA519" s="0" t="n">
        <f aca="false">MAX(AQ519:AV519)</f>
        <v>0.00397306354189109</v>
      </c>
      <c r="BB519" s="0" t="n">
        <f aca="false">MATCH(MAX(AQ519:AV519),AQ519:AV519,0)</f>
        <v>3</v>
      </c>
    </row>
    <row r="520" customFormat="false" ht="12.8" hidden="false" customHeight="false" outlineLevel="0" collapsed="false">
      <c r="A520" s="0" t="n">
        <v>518</v>
      </c>
      <c r="B520" s="0" t="n">
        <v>5933.97</v>
      </c>
      <c r="C520" s="0" t="n">
        <v>163334.4</v>
      </c>
      <c r="D520" s="0" t="n">
        <v>694.01</v>
      </c>
      <c r="E520" s="0" t="n">
        <v>4015.1</v>
      </c>
      <c r="F520" s="0" t="n">
        <v>1580188</v>
      </c>
      <c r="G520" s="0" t="n">
        <v>2162.89</v>
      </c>
      <c r="H520" s="0" t="n">
        <v>347435</v>
      </c>
      <c r="I520" s="0" t="n">
        <v>0.7092</v>
      </c>
      <c r="J520" s="0" t="n">
        <v>1.5653</v>
      </c>
      <c r="K520" s="0" t="n">
        <v>6</v>
      </c>
      <c r="L520" s="0" t="n">
        <v>6.75</v>
      </c>
      <c r="M520" s="0" t="n">
        <v>8.25</v>
      </c>
      <c r="N520" s="0" t="n">
        <v>2.99</v>
      </c>
      <c r="O520" s="0" t="n">
        <v>2.67</v>
      </c>
      <c r="P520" s="0" t="n">
        <v>1.42</v>
      </c>
      <c r="R520" s="0" t="n">
        <f aca="false">1/I520</f>
        <v>1.41003948110547</v>
      </c>
      <c r="S520" s="0" t="n">
        <f aca="false">I520</f>
        <v>0.7092</v>
      </c>
      <c r="T520" s="0" t="n">
        <f aca="false">1/J520</f>
        <v>0.638855171532614</v>
      </c>
      <c r="U520" s="0" t="n">
        <f aca="false">J520</f>
        <v>1.5653</v>
      </c>
      <c r="V520" s="0" t="n">
        <f aca="false">S520/U520</f>
        <v>0.45307608765093</v>
      </c>
      <c r="W520" s="0" t="n">
        <f aca="false">1/V520</f>
        <v>2.20713479977439</v>
      </c>
      <c r="X520" s="0" t="n">
        <f aca="false">R521-R520</f>
        <v>-0.000596211197084751</v>
      </c>
      <c r="Y520" s="0" t="n">
        <f aca="false">S521-S520</f>
        <v>0.000299999999999967</v>
      </c>
      <c r="Z520" s="0" t="n">
        <f aca="false">T521-T520</f>
        <v>-8.16167577811777E-005</v>
      </c>
      <c r="AA520" s="0" t="n">
        <f aca="false">U521-U520</f>
        <v>0.000199999999999978</v>
      </c>
      <c r="AB520" s="0" t="n">
        <f aca="false">V521-V520</f>
        <v>0.000133749461813937</v>
      </c>
      <c r="AC520" s="0" t="n">
        <f aca="false">W521-W520</f>
        <v>-0.000651360732815132</v>
      </c>
      <c r="AD520" s="0" t="str">
        <f aca="false">INDEX($R$1:$W$1,MATCH(MAX(X520:AC520),X520:AC520,0))</f>
        <v>SG_to_D</v>
      </c>
      <c r="AE520" s="0" t="n">
        <f aca="false">MATCH(MAX(X520:AC520),X520:AC520,0)</f>
        <v>2</v>
      </c>
      <c r="AF520" s="0" t="n">
        <f aca="false">IF(OR(AY520=1 , AY520=3),AF519+$AW$497*AG519*S520/1.01+$AW$497*AH519*U520/1.01,IF(AY520=7,AF519,(1-$AW$497)*AF519))</f>
        <v>10000</v>
      </c>
      <c r="AG520" s="0" t="n">
        <f aca="false">IF(OR(AY520=2 , AY520=5),AG519+$AW$497*AF519*R520/1.01+$AW$497*AH519*W520/1.01,IF(AY520=7,AG519,(1-$AW$497)*AG519))</f>
        <v>10000</v>
      </c>
      <c r="AH520" s="0" t="n">
        <f aca="false">IF(OR(AY520=4 , AY520=6),AH519+$AW$497*AG519*V520/1.01+$AW$497*AF519*T520/1.01,IF(AY520=7,AH519,(1-$AW$497)*AH519))</f>
        <v>10000</v>
      </c>
      <c r="AI520" s="0" t="n">
        <f aca="false">AF520+AG520*I520+AH520*J520</f>
        <v>32745</v>
      </c>
      <c r="AK520" s="0" t="n">
        <v>0.710211689319133</v>
      </c>
      <c r="AL520" s="0" t="n">
        <v>1.56203172681424</v>
      </c>
      <c r="AM520" s="0" t="n">
        <f aca="false">1/AK520</f>
        <v>1.4080308942235</v>
      </c>
      <c r="AN520" s="0" t="n">
        <f aca="false">1/AL520</f>
        <v>0.640191862196998</v>
      </c>
      <c r="AO520" s="0" t="n">
        <f aca="false">1/AM520</f>
        <v>0.710211689319133</v>
      </c>
      <c r="AP520" s="0" t="n">
        <f aca="false">1/AN520</f>
        <v>1.56203172681424</v>
      </c>
      <c r="AQ520" s="0" t="n">
        <f aca="false">AM521-AM520</f>
        <v>0.00349439478051994</v>
      </c>
      <c r="AR520" s="0" t="n">
        <f aca="false">AK521-AK520</f>
        <v>-0.00175821151739497</v>
      </c>
      <c r="AS520" s="0" t="n">
        <f aca="false">AN521-AN520</f>
        <v>-0.000299794271525045</v>
      </c>
      <c r="AT520" s="0" t="n">
        <f aca="false">AL521-AL520</f>
        <v>0.000731823673259857</v>
      </c>
      <c r="AU520" s="0" t="n">
        <f aca="false">AO521-AO520</f>
        <v>-0.00175821151739497</v>
      </c>
      <c r="AV520" s="0" t="n">
        <f aca="false">AP521-AP520</f>
        <v>0.000731823673259857</v>
      </c>
      <c r="AW520" s="0" t="str">
        <f aca="false">INDEX($R$1:$W$1,MATCH(MAX(AQ520:AV520),AQ520:AV520,0))</f>
        <v>D_to_SG</v>
      </c>
      <c r="AX520" s="0" t="str">
        <f aca="false">INDEX($R$1:$W$1,MATCH(MAX(AR520:AW520),AR520:AW520,0))</f>
        <v>D_to_pound</v>
      </c>
      <c r="AY520" s="0" t="n">
        <f aca="false">IF(BA520&gt;$AY$497,BB520,7)</f>
        <v>7</v>
      </c>
      <c r="BA520" s="0" t="n">
        <f aca="false">MAX(AQ520:AV520)</f>
        <v>0.00349439478051994</v>
      </c>
      <c r="BB520" s="0" t="n">
        <f aca="false">MATCH(MAX(AQ520:AV520),AQ520:AV520,0)</f>
        <v>1</v>
      </c>
    </row>
    <row r="521" customFormat="false" ht="12.8" hidden="false" customHeight="false" outlineLevel="0" collapsed="false">
      <c r="A521" s="0" t="n">
        <v>519</v>
      </c>
      <c r="B521" s="0" t="n">
        <v>5930.62</v>
      </c>
      <c r="C521" s="0" t="n">
        <v>173160.4</v>
      </c>
      <c r="D521" s="0" t="n">
        <v>696.74</v>
      </c>
      <c r="E521" s="0" t="n">
        <v>4009.3</v>
      </c>
      <c r="F521" s="0" t="n">
        <v>1588198</v>
      </c>
      <c r="G521" s="0" t="n">
        <v>2135.46</v>
      </c>
      <c r="H521" s="0" t="n">
        <v>377086</v>
      </c>
      <c r="I521" s="0" t="n">
        <v>0.7095</v>
      </c>
      <c r="J521" s="0" t="n">
        <v>1.5655</v>
      </c>
      <c r="K521" s="0" t="n">
        <v>6</v>
      </c>
      <c r="L521" s="0" t="n">
        <v>6.75</v>
      </c>
      <c r="M521" s="0" t="n">
        <v>8.25</v>
      </c>
      <c r="N521" s="0" t="n">
        <v>2.99</v>
      </c>
      <c r="O521" s="0" t="n">
        <v>2.67</v>
      </c>
      <c r="P521" s="0" t="n">
        <v>1.42</v>
      </c>
      <c r="R521" s="0" t="n">
        <f aca="false">1/I521</f>
        <v>1.40944326990839</v>
      </c>
      <c r="S521" s="0" t="n">
        <f aca="false">I521</f>
        <v>0.7095</v>
      </c>
      <c r="T521" s="0" t="n">
        <f aca="false">1/J521</f>
        <v>0.638773554774832</v>
      </c>
      <c r="U521" s="0" t="n">
        <f aca="false">J521</f>
        <v>1.5655</v>
      </c>
      <c r="V521" s="0" t="n">
        <f aca="false">S521/U521</f>
        <v>0.453209837112744</v>
      </c>
      <c r="W521" s="0" t="n">
        <f aca="false">1/V521</f>
        <v>2.20648343904158</v>
      </c>
      <c r="X521" s="0" t="n">
        <f aca="false">R522-R521</f>
        <v>0.00398429192906979</v>
      </c>
      <c r="Y521" s="0" t="n">
        <f aca="false">S522-S521</f>
        <v>-0.002</v>
      </c>
      <c r="Z521" s="0" t="n">
        <f aca="false">T522-T521</f>
        <v>-0.00765963871298314</v>
      </c>
      <c r="AA521" s="0" t="n">
        <f aca="false">U522-U521</f>
        <v>0.0189999999999999</v>
      </c>
      <c r="AB521" s="0" t="n">
        <f aca="false">V522-V521</f>
        <v>-0.00669674149898519</v>
      </c>
      <c r="AC521" s="0" t="n">
        <f aca="false">W522-W521</f>
        <v>0.0330925326898699</v>
      </c>
      <c r="AD521" s="0" t="str">
        <f aca="false">INDEX($R$1:$W$1,MATCH(MAX(X521:AC521),X521:AC521,0))</f>
        <v>pound_to_SG</v>
      </c>
      <c r="AE521" s="0" t="n">
        <f aca="false">MATCH(MAX(X521:AC521),X521:AC521,0)</f>
        <v>6</v>
      </c>
      <c r="AF521" s="0" t="n">
        <f aca="false">IF(OR(AY521=1 , AY521=3),AF520+$AW$497*AG520*S521/1.01+$AW$497*AH520*U521/1.01,IF(AY521=7,AF520,(1-$AW$497)*AF520))</f>
        <v>10000</v>
      </c>
      <c r="AG521" s="0" t="n">
        <f aca="false">IF(OR(AY521=2 , AY521=5),AG520+$AW$497*AF520*R521/1.01+$AW$497*AH520*W521/1.01,IF(AY521=7,AG520,(1-$AW$497)*AG520))</f>
        <v>10000</v>
      </c>
      <c r="AH521" s="0" t="n">
        <f aca="false">IF(OR(AY521=4 , AY521=6),AH520+$AW$497*AG520*V521/1.01+$AW$497*AF520*T521/1.01,IF(AY521=7,AH520,(1-$AW$497)*AH520))</f>
        <v>10000</v>
      </c>
      <c r="AI521" s="0" t="n">
        <f aca="false">AF521+AG521*I521+AH521*J521</f>
        <v>32750</v>
      </c>
      <c r="AK521" s="0" t="n">
        <v>0.708453477801738</v>
      </c>
      <c r="AL521" s="0" t="n">
        <v>1.5627635504875</v>
      </c>
      <c r="AM521" s="0" t="n">
        <f aca="false">1/AK521</f>
        <v>1.41152528900402</v>
      </c>
      <c r="AN521" s="0" t="n">
        <f aca="false">1/AL521</f>
        <v>0.639892067925473</v>
      </c>
      <c r="AO521" s="0" t="n">
        <f aca="false">1/AM521</f>
        <v>0.708453477801738</v>
      </c>
      <c r="AP521" s="0" t="n">
        <f aca="false">1/AN521</f>
        <v>1.5627635504875</v>
      </c>
      <c r="AQ521" s="0" t="n">
        <f aca="false">AM522-AM521</f>
        <v>-0.00537028367865999</v>
      </c>
      <c r="AR521" s="0" t="n">
        <f aca="false">AK522-AK521</f>
        <v>0.00270567336781302</v>
      </c>
      <c r="AS521" s="0" t="n">
        <f aca="false">AN522-AN521</f>
        <v>-0.00996672464232895</v>
      </c>
      <c r="AT521" s="0" t="n">
        <f aca="false">AL522-AL521</f>
        <v>0.0247261586708001</v>
      </c>
      <c r="AU521" s="0" t="n">
        <f aca="false">AO522-AO521</f>
        <v>0.00270567336781302</v>
      </c>
      <c r="AV521" s="0" t="n">
        <f aca="false">AP522-AP521</f>
        <v>0.0247261586708001</v>
      </c>
      <c r="AW521" s="0" t="str">
        <f aca="false">INDEX($R$1:$W$1,MATCH(MAX(AQ521:AV521),AQ521:AV521,0))</f>
        <v>pound_to_D</v>
      </c>
      <c r="AX521" s="0" t="str">
        <f aca="false">INDEX($R$1:$W$1,MATCH(MAX(AR521:AW521),AR521:AW521,0))</f>
        <v>D_to_pound</v>
      </c>
      <c r="AY521" s="0" t="n">
        <f aca="false">IF(BA521&gt;$AY$497,BB521,7)</f>
        <v>7</v>
      </c>
      <c r="BA521" s="0" t="n">
        <f aca="false">MAX(AQ521:AV521)</f>
        <v>0.0247261586708001</v>
      </c>
      <c r="BB521" s="0" t="n">
        <f aca="false">MATCH(MAX(AQ521:AV521),AQ521:AV521,0)</f>
        <v>4</v>
      </c>
    </row>
    <row r="522" customFormat="false" ht="12.8" hidden="false" customHeight="false" outlineLevel="0" collapsed="false">
      <c r="A522" s="0" t="n">
        <v>520</v>
      </c>
      <c r="B522" s="0" t="n">
        <v>6020.81</v>
      </c>
      <c r="C522" s="0" t="n">
        <v>150257.9</v>
      </c>
      <c r="D522" s="0" t="n">
        <v>704.41</v>
      </c>
      <c r="E522" s="0" t="n">
        <v>4024.4</v>
      </c>
      <c r="F522" s="0" t="n">
        <v>1801845</v>
      </c>
      <c r="G522" s="0" t="n">
        <v>2071.26</v>
      </c>
      <c r="H522" s="0" t="n">
        <v>336119</v>
      </c>
      <c r="I522" s="0" t="n">
        <v>0.7075</v>
      </c>
      <c r="J522" s="0" t="n">
        <v>1.5845</v>
      </c>
      <c r="K522" s="0" t="n">
        <v>6</v>
      </c>
      <c r="L522" s="0" t="n">
        <v>6.75</v>
      </c>
      <c r="M522" s="0" t="n">
        <v>8.25</v>
      </c>
      <c r="N522" s="0" t="n">
        <v>2.99</v>
      </c>
      <c r="O522" s="0" t="n">
        <v>2.67</v>
      </c>
      <c r="P522" s="0" t="n">
        <v>1.42</v>
      </c>
      <c r="R522" s="0" t="n">
        <f aca="false">1/I522</f>
        <v>1.41342756183746</v>
      </c>
      <c r="S522" s="0" t="n">
        <f aca="false">I522</f>
        <v>0.7075</v>
      </c>
      <c r="T522" s="0" t="n">
        <f aca="false">1/J522</f>
        <v>0.631113916061849</v>
      </c>
      <c r="U522" s="0" t="n">
        <f aca="false">J522</f>
        <v>1.5845</v>
      </c>
      <c r="V522" s="0" t="n">
        <f aca="false">S522/U522</f>
        <v>0.446513095613758</v>
      </c>
      <c r="W522" s="0" t="n">
        <f aca="false">1/V522</f>
        <v>2.23957597173145</v>
      </c>
      <c r="X522" s="0" t="n">
        <f aca="false">R523-R522</f>
        <v>0.0026018915751751</v>
      </c>
      <c r="Y522" s="0" t="n">
        <f aca="false">S523-S522</f>
        <v>-0.00129999999999997</v>
      </c>
      <c r="Z522" s="0" t="n">
        <f aca="false">T523-T522</f>
        <v>-0.0051358252950261</v>
      </c>
      <c r="AA522" s="0" t="n">
        <f aca="false">U523-U522</f>
        <v>0.0130000000000001</v>
      </c>
      <c r="AB522" s="0" t="n">
        <f aca="false">V523-V522</f>
        <v>-0.00444736791422778</v>
      </c>
      <c r="AC522" s="0" t="n">
        <f aca="false">W523-W522</f>
        <v>0.0225310800952294</v>
      </c>
      <c r="AD522" s="0" t="str">
        <f aca="false">INDEX($R$1:$W$1,MATCH(MAX(X522:AC522),X522:AC522,0))</f>
        <v>pound_to_SG</v>
      </c>
      <c r="AE522" s="0" t="n">
        <f aca="false">MATCH(MAX(X522:AC522),X522:AC522,0)</f>
        <v>6</v>
      </c>
      <c r="AF522" s="0" t="n">
        <f aca="false">IF(OR(AY522=1 , AY522=3),AF521+$AW$497*AG521*S522/1.01+$AW$497*AH521*U522/1.01,IF(AY522=7,AF521,(1-$AW$497)*AF521))</f>
        <v>0</v>
      </c>
      <c r="AG522" s="0" t="n">
        <f aca="false">IF(OR(AY522=2 , AY522=5),AG521+$AW$497*AF521*R522/1.01+$AW$497*AH521*W522/1.01,IF(AY522=7,AG521,(1-$AW$497)*AG521))</f>
        <v>0</v>
      </c>
      <c r="AH522" s="0" t="n">
        <f aca="false">IF(OR(AY522=4 , AY522=6),AH521+$AW$497*AG521*V522/1.01+$AW$497*AF521*T522/1.01,IF(AY522=7,AH521,(1-$AW$497)*AH521))</f>
        <v>20669.5743730258</v>
      </c>
      <c r="AI522" s="0" t="n">
        <f aca="false">AF522+AG522*I522+AH522*J522</f>
        <v>32750.9405940594</v>
      </c>
      <c r="AK522" s="0" t="n">
        <v>0.711159151169551</v>
      </c>
      <c r="AL522" s="0" t="n">
        <v>1.5874897091583</v>
      </c>
      <c r="AM522" s="0" t="n">
        <f aca="false">1/AK522</f>
        <v>1.40615500532536</v>
      </c>
      <c r="AN522" s="0" t="n">
        <f aca="false">1/AL522</f>
        <v>0.629925343283144</v>
      </c>
      <c r="AO522" s="0" t="n">
        <f aca="false">1/AM522</f>
        <v>0.711159151169551</v>
      </c>
      <c r="AP522" s="0" t="n">
        <f aca="false">1/AN522</f>
        <v>1.5874897091583</v>
      </c>
      <c r="AQ522" s="0" t="n">
        <f aca="false">AM523-AM522</f>
        <v>-0.00137217297671999</v>
      </c>
      <c r="AR522" s="0" t="n">
        <f aca="false">AK523-AK522</f>
        <v>0.000694650693982002</v>
      </c>
      <c r="AS522" s="0" t="n">
        <f aca="false">AN523-AN522</f>
        <v>-0.0152466282571101</v>
      </c>
      <c r="AT522" s="0" t="n">
        <f aca="false">AL523-AL522</f>
        <v>0.0393764496245799</v>
      </c>
      <c r="AU522" s="0" t="n">
        <f aca="false">AO523-AO522</f>
        <v>0.000694650693982002</v>
      </c>
      <c r="AV522" s="0" t="n">
        <f aca="false">AP523-AP522</f>
        <v>0.0393764496245799</v>
      </c>
      <c r="AW522" s="0" t="str">
        <f aca="false">INDEX($R$1:$W$1,MATCH(MAX(AQ522:AV522),AQ522:AV522,0))</f>
        <v>pound_to_D</v>
      </c>
      <c r="AX522" s="0" t="str">
        <f aca="false">INDEX($R$1:$W$1,MATCH(MAX(AR522:AW522),AR522:AW522,0))</f>
        <v>D_to_pound</v>
      </c>
      <c r="AY522" s="0" t="n">
        <f aca="false">IF(BA522&gt;$AY$497,BB522,7)</f>
        <v>4</v>
      </c>
      <c r="BA522" s="0" t="n">
        <f aca="false">MAX(AQ522:AV522)</f>
        <v>0.0393764496245799</v>
      </c>
      <c r="BB522" s="0" t="n">
        <f aca="false">MATCH(MAX(AQ522:AV522),AQ522:AV522,0)</f>
        <v>4</v>
      </c>
    </row>
    <row r="523" customFormat="false" ht="12.8" hidden="false" customHeight="false" outlineLevel="0" collapsed="false">
      <c r="A523" s="0" t="n">
        <v>521</v>
      </c>
      <c r="B523" s="0" t="n">
        <v>6036.46</v>
      </c>
      <c r="C523" s="0" t="n">
        <v>183147</v>
      </c>
      <c r="D523" s="0" t="n">
        <v>707.27</v>
      </c>
      <c r="E523" s="0" t="n">
        <v>4028.4</v>
      </c>
      <c r="F523" s="0" t="n">
        <v>1594306</v>
      </c>
      <c r="G523" s="0" t="n">
        <v>2046.45</v>
      </c>
      <c r="H523" s="0" t="n">
        <v>641783</v>
      </c>
      <c r="I523" s="0" t="n">
        <v>0.7062</v>
      </c>
      <c r="J523" s="0" t="n">
        <v>1.5975</v>
      </c>
      <c r="K523" s="0" t="n">
        <v>6</v>
      </c>
      <c r="L523" s="0" t="n">
        <v>6.75</v>
      </c>
      <c r="M523" s="0" t="n">
        <v>8.25</v>
      </c>
      <c r="N523" s="0" t="n">
        <v>2.99</v>
      </c>
      <c r="O523" s="0" t="n">
        <v>2.67</v>
      </c>
      <c r="P523" s="0" t="n">
        <v>1.42</v>
      </c>
      <c r="R523" s="0" t="n">
        <f aca="false">1/I523</f>
        <v>1.41602945341263</v>
      </c>
      <c r="S523" s="0" t="n">
        <f aca="false">I523</f>
        <v>0.7062</v>
      </c>
      <c r="T523" s="0" t="n">
        <f aca="false">1/J523</f>
        <v>0.625978090766823</v>
      </c>
      <c r="U523" s="0" t="n">
        <f aca="false">J523</f>
        <v>1.5975</v>
      </c>
      <c r="V523" s="0" t="n">
        <f aca="false">S523/U523</f>
        <v>0.442065727699531</v>
      </c>
      <c r="W523" s="0" t="n">
        <f aca="false">1/V523</f>
        <v>2.26210705182668</v>
      </c>
      <c r="X523" s="0" t="n">
        <f aca="false">R524-R523</f>
        <v>-0.00757874918727874</v>
      </c>
      <c r="Y523" s="0" t="n">
        <f aca="false">S524-S523</f>
        <v>0.00379999999999991</v>
      </c>
      <c r="Z523" s="0" t="n">
        <f aca="false">T524-T523</f>
        <v>-0.0134956996355682</v>
      </c>
      <c r="AA523" s="0" t="n">
        <f aca="false">U524-U523</f>
        <v>0.0351999999999999</v>
      </c>
      <c r="AB523" s="0" t="n">
        <f aca="false">V524-V523</f>
        <v>-0.00720322999633949</v>
      </c>
      <c r="AC523" s="0" t="n">
        <f aca="false">W524-W523</f>
        <v>0.0374704129620547</v>
      </c>
      <c r="AD523" s="0" t="str">
        <f aca="false">INDEX($R$1:$W$1,MATCH(MAX(X523:AC523),X523:AC523,0))</f>
        <v>pound_to_SG</v>
      </c>
      <c r="AE523" s="0" t="n">
        <f aca="false">MATCH(MAX(X523:AC523),X523:AC523,0)</f>
        <v>6</v>
      </c>
      <c r="AF523" s="0" t="n">
        <f aca="false">IF(OR(AY523=1 , AY523=3),AF522+$AW$497*AG522*S523/1.01+$AW$497*AH522*U523/1.01,IF(AY523=7,AF522,(1-$AW$497)*AF522))</f>
        <v>0</v>
      </c>
      <c r="AG523" s="0" t="n">
        <f aca="false">IF(OR(AY523=2 , AY523=5),AG522+$AW$497*AF522*R523/1.01+$AW$497*AH522*W523/1.01,IF(AY523=7,AG522,(1-$AW$497)*AG522))</f>
        <v>0</v>
      </c>
      <c r="AH523" s="0" t="n">
        <f aca="false">IF(OR(AY523=4 , AY523=6),AH522+$AW$497*AG522*V523/1.01+$AW$497*AF522*T523/1.01,IF(AY523=7,AH522,(1-$AW$497)*AH522))</f>
        <v>20669.5743730258</v>
      </c>
      <c r="AI523" s="0" t="n">
        <f aca="false">AF523+AG523*I523+AH523*J523</f>
        <v>33019.6450609087</v>
      </c>
      <c r="AK523" s="0" t="n">
        <v>0.711853801863533</v>
      </c>
      <c r="AL523" s="0" t="n">
        <v>1.62686615878288</v>
      </c>
      <c r="AM523" s="0" t="n">
        <f aca="false">1/AK523</f>
        <v>1.40478283234864</v>
      </c>
      <c r="AN523" s="0" t="n">
        <f aca="false">1/AL523</f>
        <v>0.614678715026034</v>
      </c>
      <c r="AO523" s="0" t="n">
        <f aca="false">1/AM523</f>
        <v>0.711853801863533</v>
      </c>
      <c r="AP523" s="0" t="n">
        <f aca="false">1/AN523</f>
        <v>1.62686615878288</v>
      </c>
      <c r="AQ523" s="0" t="n">
        <f aca="false">AM524-AM523</f>
        <v>0.00367734137456011</v>
      </c>
      <c r="AR523" s="0" t="n">
        <f aca="false">AK524-AK523</f>
        <v>-0.00185857540530598</v>
      </c>
      <c r="AS523" s="0" t="n">
        <f aca="false">AN524-AN523</f>
        <v>-0.0027187371932279</v>
      </c>
      <c r="AT523" s="0" t="n">
        <f aca="false">AL524-AL523</f>
        <v>0.00722763202579024</v>
      </c>
      <c r="AU523" s="0" t="n">
        <f aca="false">AO524-AO523</f>
        <v>-0.00185857540530598</v>
      </c>
      <c r="AV523" s="0" t="n">
        <f aca="false">AP524-AP523</f>
        <v>0.00722763202579024</v>
      </c>
      <c r="AW523" s="0" t="str">
        <f aca="false">INDEX($R$1:$W$1,MATCH(MAX(AQ523:AV523),AQ523:AV523,0))</f>
        <v>pound_to_D</v>
      </c>
      <c r="AX523" s="0" t="str">
        <f aca="false">INDEX($R$1:$W$1,MATCH(MAX(AR523:AW523),AR523:AW523,0))</f>
        <v>D_to_pound</v>
      </c>
      <c r="AY523" s="0" t="n">
        <f aca="false">IF(BA523&gt;$AY$497,BB523,7)</f>
        <v>7</v>
      </c>
      <c r="BA523" s="0" t="n">
        <f aca="false">MAX(AQ523:AV523)</f>
        <v>0.00722763202579024</v>
      </c>
      <c r="BB523" s="0" t="n">
        <f aca="false">MATCH(MAX(AQ523:AV523),AQ523:AV523,0)</f>
        <v>4</v>
      </c>
    </row>
    <row r="524" customFormat="false" ht="12.8" hidden="false" customHeight="false" outlineLevel="0" collapsed="false">
      <c r="A524" s="0" t="n">
        <v>522</v>
      </c>
      <c r="B524" s="0" t="n">
        <v>5993.23</v>
      </c>
      <c r="C524" s="0" t="n">
        <v>153363.4</v>
      </c>
      <c r="D524" s="0" t="n">
        <v>700.9</v>
      </c>
      <c r="E524" s="0" t="n">
        <v>3963.9</v>
      </c>
      <c r="F524" s="0" t="n">
        <v>1560002</v>
      </c>
      <c r="G524" s="0" t="n">
        <v>2084.02</v>
      </c>
      <c r="H524" s="0" t="n">
        <v>440961</v>
      </c>
      <c r="I524" s="0" t="n">
        <v>0.71</v>
      </c>
      <c r="J524" s="0" t="n">
        <v>1.6327</v>
      </c>
      <c r="K524" s="0" t="n">
        <v>6</v>
      </c>
      <c r="L524" s="0" t="n">
        <v>7</v>
      </c>
      <c r="M524" s="0" t="n">
        <v>8.25</v>
      </c>
      <c r="N524" s="0" t="n">
        <v>2.99</v>
      </c>
      <c r="O524" s="0" t="n">
        <v>2.67</v>
      </c>
      <c r="P524" s="0" t="n">
        <v>1.42</v>
      </c>
      <c r="R524" s="0" t="n">
        <f aca="false">1/I524</f>
        <v>1.40845070422535</v>
      </c>
      <c r="S524" s="0" t="n">
        <f aca="false">I524</f>
        <v>0.71</v>
      </c>
      <c r="T524" s="0" t="n">
        <f aca="false">1/J524</f>
        <v>0.612482391131255</v>
      </c>
      <c r="U524" s="0" t="n">
        <f aca="false">J524</f>
        <v>1.6327</v>
      </c>
      <c r="V524" s="0" t="n">
        <f aca="false">S524/U524</f>
        <v>0.434862497703191</v>
      </c>
      <c r="W524" s="0" t="n">
        <f aca="false">1/V524</f>
        <v>2.29957746478873</v>
      </c>
      <c r="X524" s="0" t="n">
        <f aca="false">R525-R524</f>
        <v>0.00059537158132672</v>
      </c>
      <c r="Y524" s="0" t="n">
        <f aca="false">S525-S524</f>
        <v>-0.000299999999999967</v>
      </c>
      <c r="Z524" s="0" t="n">
        <f aca="false">T525-T524</f>
        <v>-0.00328348768928122</v>
      </c>
      <c r="AA524" s="0" t="n">
        <f aca="false">U525-U524</f>
        <v>0.00880000000000014</v>
      </c>
      <c r="AB524" s="0" t="n">
        <f aca="false">V525-V524</f>
        <v>-0.00251403593042226</v>
      </c>
      <c r="AC524" s="0" t="n">
        <f aca="false">W525-W524</f>
        <v>0.013371668647931</v>
      </c>
      <c r="AD524" s="0" t="str">
        <f aca="false">INDEX($R$1:$W$1,MATCH(MAX(X524:AC524),X524:AC524,0))</f>
        <v>pound_to_SG</v>
      </c>
      <c r="AE524" s="0" t="n">
        <f aca="false">MATCH(MAX(X524:AC524),X524:AC524,0)</f>
        <v>6</v>
      </c>
      <c r="AF524" s="0" t="n">
        <f aca="false">IF(OR(AY524=1 , AY524=3),AF523+$AW$497*AG523*S524/1.01+$AW$497*AH523*U524/1.01,IF(AY524=7,AF523,(1-$AW$497)*AF523))</f>
        <v>0</v>
      </c>
      <c r="AG524" s="0" t="n">
        <f aca="false">IF(OR(AY524=2 , AY524=5),AG523+$AW$497*AF523*R524/1.01+$AW$497*AH523*W524/1.01,IF(AY524=7,AG523,(1-$AW$497)*AG523))</f>
        <v>0</v>
      </c>
      <c r="AH524" s="0" t="n">
        <f aca="false">IF(OR(AY524=4 , AY524=6),AH523+$AW$497*AG523*V524/1.01+$AW$497*AF523*T524/1.01,IF(AY524=7,AH523,(1-$AW$497)*AH523))</f>
        <v>20669.5743730258</v>
      </c>
      <c r="AI524" s="0" t="n">
        <f aca="false">AF524+AG524*I524+AH524*J524</f>
        <v>33747.2140788392</v>
      </c>
      <c r="AK524" s="0" t="n">
        <v>0.709995226458227</v>
      </c>
      <c r="AL524" s="0" t="n">
        <v>1.63409379080867</v>
      </c>
      <c r="AM524" s="0" t="n">
        <f aca="false">1/AK524</f>
        <v>1.4084601737232</v>
      </c>
      <c r="AN524" s="0" t="n">
        <f aca="false">1/AL524</f>
        <v>0.611959977832806</v>
      </c>
      <c r="AO524" s="0" t="n">
        <f aca="false">1/AM524</f>
        <v>0.709995226458227</v>
      </c>
      <c r="AP524" s="0" t="n">
        <f aca="false">1/AN524</f>
        <v>1.63409379080867</v>
      </c>
      <c r="AQ524" s="0" t="n">
        <f aca="false">AM525-AM524</f>
        <v>-0.00169116468629005</v>
      </c>
      <c r="AR524" s="0" t="n">
        <f aca="false">AK525-AK524</f>
        <v>0.000853529503928918</v>
      </c>
      <c r="AS524" s="0" t="n">
        <f aca="false">AN525-AN524</f>
        <v>-0.00279756606933401</v>
      </c>
      <c r="AT524" s="0" t="n">
        <f aca="false">AL525-AL524</f>
        <v>0.00750454272127987</v>
      </c>
      <c r="AU524" s="0" t="n">
        <f aca="false">AO525-AO524</f>
        <v>0.000853529503928918</v>
      </c>
      <c r="AV524" s="0" t="n">
        <f aca="false">AP525-AP524</f>
        <v>0.00750454272127987</v>
      </c>
      <c r="AW524" s="0" t="str">
        <f aca="false">INDEX($R$1:$W$1,MATCH(MAX(AQ524:AV524),AQ524:AV524,0))</f>
        <v>pound_to_D</v>
      </c>
      <c r="AX524" s="0" t="str">
        <f aca="false">INDEX($R$1:$W$1,MATCH(MAX(AR524:AW524),AR524:AW524,0))</f>
        <v>D_to_pound</v>
      </c>
      <c r="AY524" s="0" t="n">
        <f aca="false">IF(BA524&gt;$AY$497,BB524,7)</f>
        <v>7</v>
      </c>
      <c r="BA524" s="0" t="n">
        <f aca="false">MAX(AQ524:AV524)</f>
        <v>0.00750454272127987</v>
      </c>
      <c r="BB524" s="0" t="n">
        <f aca="false">MATCH(MAX(AQ524:AV524),AQ524:AV524,0)</f>
        <v>4</v>
      </c>
    </row>
    <row r="525" customFormat="false" ht="12.8" hidden="false" customHeight="false" outlineLevel="0" collapsed="false">
      <c r="A525" s="0" t="n">
        <v>523</v>
      </c>
      <c r="B525" s="0" t="n">
        <v>6177.71</v>
      </c>
      <c r="C525" s="0" t="n">
        <v>197949.1</v>
      </c>
      <c r="D525" s="0" t="n">
        <v>724.59</v>
      </c>
      <c r="E525" s="0" t="n">
        <v>3935.7</v>
      </c>
      <c r="F525" s="0" t="n">
        <v>1633511</v>
      </c>
      <c r="G525" s="0" t="n">
        <v>2080.45</v>
      </c>
      <c r="H525" s="0" t="n">
        <v>440804</v>
      </c>
      <c r="I525" s="0" t="n">
        <v>0.7097</v>
      </c>
      <c r="J525" s="0" t="n">
        <v>1.6415</v>
      </c>
      <c r="K525" s="0" t="n">
        <v>6</v>
      </c>
      <c r="L525" s="0" t="n">
        <v>7</v>
      </c>
      <c r="M525" s="0" t="n">
        <v>8.25</v>
      </c>
      <c r="N525" s="0" t="n">
        <v>3.26</v>
      </c>
      <c r="O525" s="0" t="n">
        <v>2.74</v>
      </c>
      <c r="P525" s="0" t="n">
        <v>1.51</v>
      </c>
      <c r="R525" s="0" t="n">
        <f aca="false">1/I525</f>
        <v>1.40904607580668</v>
      </c>
      <c r="S525" s="0" t="n">
        <f aca="false">I525</f>
        <v>0.7097</v>
      </c>
      <c r="T525" s="0" t="n">
        <f aca="false">1/J525</f>
        <v>0.609198903441974</v>
      </c>
      <c r="U525" s="0" t="n">
        <f aca="false">J525</f>
        <v>1.6415</v>
      </c>
      <c r="V525" s="0" t="n">
        <f aca="false">S525/U525</f>
        <v>0.432348461772769</v>
      </c>
      <c r="W525" s="0" t="n">
        <f aca="false">1/V525</f>
        <v>2.31294913343666</v>
      </c>
      <c r="X525" s="0" t="n">
        <f aca="false">R526-R525</f>
        <v>-0.00770078432685839</v>
      </c>
      <c r="Y525" s="0" t="n">
        <f aca="false">S526-S525</f>
        <v>0.00390000000000001</v>
      </c>
      <c r="Z525" s="0" t="n">
        <f aca="false">T526-T525</f>
        <v>-0.00693438886717246</v>
      </c>
      <c r="AA525" s="0" t="n">
        <f aca="false">U526-U525</f>
        <v>0.0188999999999999</v>
      </c>
      <c r="AB525" s="0" t="n">
        <f aca="false">V526-V525</f>
        <v>-0.00257250417219063</v>
      </c>
      <c r="AC525" s="0" t="n">
        <f aca="false">W526-W525</f>
        <v>0.0138445885364309</v>
      </c>
      <c r="AD525" s="0" t="str">
        <f aca="false">INDEX($R$1:$W$1,MATCH(MAX(X525:AC525),X525:AC525,0))</f>
        <v>pound_to_D</v>
      </c>
      <c r="AE525" s="0" t="n">
        <f aca="false">MATCH(MAX(X525:AC525),X525:AC525,0)</f>
        <v>4</v>
      </c>
      <c r="AF525" s="0" t="n">
        <f aca="false">IF(OR(AY525=1 , AY525=3),AF524+$AW$497*AG524*S525/1.01+$AW$497*AH524*U525/1.01,IF(AY525=7,AF524,(1-$AW$497)*AF524))</f>
        <v>0</v>
      </c>
      <c r="AG525" s="0" t="n">
        <f aca="false">IF(OR(AY525=2 , AY525=5),AG524+$AW$497*AF524*R525/1.01+$AW$497*AH524*W525/1.01,IF(AY525=7,AG524,(1-$AW$497)*AG524))</f>
        <v>0</v>
      </c>
      <c r="AH525" s="0" t="n">
        <f aca="false">IF(OR(AY525=4 , AY525=6),AH524+$AW$497*AG524*V525/1.01+$AW$497*AF524*T525/1.01,IF(AY525=7,AH524,(1-$AW$497)*AH524))</f>
        <v>20669.5743730258</v>
      </c>
      <c r="AI525" s="0" t="n">
        <f aca="false">AF525+AG525*I525+AH525*J525</f>
        <v>33929.1063333219</v>
      </c>
      <c r="AK525" s="0" t="n">
        <v>0.710848755962156</v>
      </c>
      <c r="AL525" s="0" t="n">
        <v>1.64159833352995</v>
      </c>
      <c r="AM525" s="0" t="n">
        <f aca="false">1/AK525</f>
        <v>1.40676900903691</v>
      </c>
      <c r="AN525" s="0" t="n">
        <f aca="false">1/AL525</f>
        <v>0.609162411763472</v>
      </c>
      <c r="AO525" s="0" t="n">
        <f aca="false">1/AM525</f>
        <v>0.710848755962156</v>
      </c>
      <c r="AP525" s="0" t="n">
        <f aca="false">1/AN525</f>
        <v>1.64159833352995</v>
      </c>
      <c r="AQ525" s="0" t="n">
        <f aca="false">AM526-AM525</f>
        <v>-0.000981146359550156</v>
      </c>
      <c r="AR525" s="0" t="n">
        <f aca="false">AK526-AK525</f>
        <v>0.000496125117892987</v>
      </c>
      <c r="AS525" s="0" t="n">
        <f aca="false">AN526-AN525</f>
        <v>-0.00243827432023203</v>
      </c>
      <c r="AT525" s="0" t="n">
        <f aca="false">AL526-AL525</f>
        <v>0.00659717788325986</v>
      </c>
      <c r="AU525" s="0" t="n">
        <f aca="false">AO526-AO525</f>
        <v>0.000496125117892987</v>
      </c>
      <c r="AV525" s="0" t="n">
        <f aca="false">AP526-AP525</f>
        <v>0.00659717788325986</v>
      </c>
      <c r="AW525" s="0" t="str">
        <f aca="false">INDEX($R$1:$W$1,MATCH(MAX(AQ525:AV525),AQ525:AV525,0))</f>
        <v>pound_to_D</v>
      </c>
      <c r="AX525" s="0" t="str">
        <f aca="false">INDEX($R$1:$W$1,MATCH(MAX(AR525:AW525),AR525:AW525,0))</f>
        <v>D_to_pound</v>
      </c>
      <c r="AY525" s="0" t="n">
        <f aca="false">IF(BA525&gt;$AY$497,BB525,7)</f>
        <v>7</v>
      </c>
      <c r="BA525" s="0" t="n">
        <f aca="false">MAX(AQ525:AV525)</f>
        <v>0.00659717788325986</v>
      </c>
      <c r="BB525" s="0" t="n">
        <f aca="false">MATCH(MAX(AQ525:AV525),AQ525:AV525,0)</f>
        <v>4</v>
      </c>
    </row>
    <row r="526" customFormat="false" ht="12.8" hidden="false" customHeight="false" outlineLevel="0" collapsed="false">
      <c r="A526" s="0" t="n">
        <v>524</v>
      </c>
      <c r="B526" s="0" t="n">
        <v>6274.24</v>
      </c>
      <c r="C526" s="0" t="n">
        <v>188694.1</v>
      </c>
      <c r="D526" s="0" t="n">
        <v>731.13</v>
      </c>
      <c r="E526" s="0" t="n">
        <v>3926.9</v>
      </c>
      <c r="F526" s="0" t="n">
        <v>1801477</v>
      </c>
      <c r="G526" s="0" t="n">
        <v>2146.48</v>
      </c>
      <c r="I526" s="0" t="n">
        <v>0.7136</v>
      </c>
      <c r="J526" s="0" t="n">
        <v>1.6604</v>
      </c>
      <c r="K526" s="0" t="n">
        <v>6</v>
      </c>
      <c r="L526" s="0" t="n">
        <v>7</v>
      </c>
      <c r="M526" s="0" t="n">
        <v>8.25</v>
      </c>
      <c r="N526" s="0" t="n">
        <v>3.26</v>
      </c>
      <c r="O526" s="0" t="n">
        <v>2.74</v>
      </c>
      <c r="P526" s="0" t="n">
        <v>1.51</v>
      </c>
      <c r="R526" s="0" t="n">
        <f aca="false">1/I526</f>
        <v>1.40134529147982</v>
      </c>
      <c r="S526" s="0" t="n">
        <f aca="false">I526</f>
        <v>0.7136</v>
      </c>
      <c r="T526" s="0" t="n">
        <f aca="false">1/J526</f>
        <v>0.602264514574801</v>
      </c>
      <c r="U526" s="0" t="n">
        <f aca="false">J526</f>
        <v>1.6604</v>
      </c>
      <c r="V526" s="0" t="n">
        <f aca="false">S526/U526</f>
        <v>0.429775957600578</v>
      </c>
      <c r="W526" s="0" t="n">
        <f aca="false">1/V526</f>
        <v>2.32679372197309</v>
      </c>
      <c r="X526" s="0" t="n">
        <f aca="false">R527-R526</f>
        <v>0.000589378364564519</v>
      </c>
      <c r="Y526" s="0" t="n">
        <f aca="false">S527-S526</f>
        <v>-0.000299999999999967</v>
      </c>
      <c r="Z526" s="0" t="n">
        <f aca="false">T527-T526</f>
        <v>-0.00745128592859612</v>
      </c>
      <c r="AA526" s="0" t="n">
        <f aca="false">U527-U526</f>
        <v>0.0207999999999999</v>
      </c>
      <c r="AB526" s="0" t="n">
        <f aca="false">V527-V526</f>
        <v>-0.00549568160724001</v>
      </c>
      <c r="AC526" s="0" t="n">
        <f aca="false">W527-W526</f>
        <v>0.0301388449692856</v>
      </c>
      <c r="AD526" s="0" t="str">
        <f aca="false">INDEX($R$1:$W$1,MATCH(MAX(X526:AC526),X526:AC526,0))</f>
        <v>pound_to_SG</v>
      </c>
      <c r="AE526" s="0" t="n">
        <f aca="false">MATCH(MAX(X526:AC526),X526:AC526,0)</f>
        <v>6</v>
      </c>
      <c r="AF526" s="0" t="n">
        <f aca="false">IF(OR(AY526=1 , AY526=3),AF525+$AW$497*AG525*S526/1.01+$AW$497*AH525*U526/1.01,IF(AY526=7,AF525,(1-$AW$497)*AF525))</f>
        <v>0</v>
      </c>
      <c r="AG526" s="0" t="n">
        <f aca="false">IF(OR(AY526=2 , AY526=5),AG525+$AW$497*AF525*R526/1.01+$AW$497*AH525*W526/1.01,IF(AY526=7,AG525,(1-$AW$497)*AG525))</f>
        <v>0</v>
      </c>
      <c r="AH526" s="0" t="n">
        <f aca="false">IF(OR(AY526=4 , AY526=6),AH525+$AW$497*AG525*V526/1.01+$AW$497*AF525*T526/1.01,IF(AY526=7,AH525,(1-$AW$497)*AH525))</f>
        <v>20669.5743730258</v>
      </c>
      <c r="AI526" s="0" t="n">
        <f aca="false">AF526+AG526*I526+AH526*J526</f>
        <v>34319.7612889721</v>
      </c>
      <c r="AK526" s="0" t="n">
        <v>0.711344881080049</v>
      </c>
      <c r="AL526" s="0" t="n">
        <v>1.64819551141321</v>
      </c>
      <c r="AM526" s="0" t="n">
        <f aca="false">1/AK526</f>
        <v>1.40578786267736</v>
      </c>
      <c r="AN526" s="0" t="n">
        <f aca="false">1/AL526</f>
        <v>0.60672413744324</v>
      </c>
      <c r="AO526" s="0" t="n">
        <f aca="false">1/AM526</f>
        <v>0.711344881080049</v>
      </c>
      <c r="AP526" s="0" t="n">
        <f aca="false">1/AN526</f>
        <v>1.64819551141321</v>
      </c>
      <c r="AQ526" s="0" t="n">
        <f aca="false">AM527-AM526</f>
        <v>-0.00751639548856997</v>
      </c>
      <c r="AR526" s="0" t="n">
        <f aca="false">AK527-AK526</f>
        <v>0.00382382790497404</v>
      </c>
      <c r="AS526" s="0" t="n">
        <f aca="false">AN527-AN526</f>
        <v>-0.00902232478496101</v>
      </c>
      <c r="AT526" s="0" t="n">
        <f aca="false">AL527-AL526</f>
        <v>0.0248795551530101</v>
      </c>
      <c r="AU526" s="0" t="n">
        <f aca="false">AO527-AO526</f>
        <v>0.00382382790497404</v>
      </c>
      <c r="AV526" s="0" t="n">
        <f aca="false">AP527-AP526</f>
        <v>0.0248795551530101</v>
      </c>
      <c r="AW526" s="0" t="str">
        <f aca="false">INDEX($R$1:$W$1,MATCH(MAX(AQ526:AV526),AQ526:AV526,0))</f>
        <v>pound_to_D</v>
      </c>
      <c r="AX526" s="0" t="str">
        <f aca="false">INDEX($R$1:$W$1,MATCH(MAX(AR526:AW526),AR526:AW526,0))</f>
        <v>D_to_pound</v>
      </c>
      <c r="AY526" s="0" t="n">
        <f aca="false">IF(BA526&gt;$AY$497,BB526,7)</f>
        <v>7</v>
      </c>
      <c r="BA526" s="0" t="n">
        <f aca="false">MAX(AQ526:AV526)</f>
        <v>0.0248795551530101</v>
      </c>
      <c r="BB526" s="0" t="n">
        <f aca="false">MATCH(MAX(AQ526:AV526),AQ526:AV526,0)</f>
        <v>4</v>
      </c>
    </row>
    <row r="527" customFormat="false" ht="12.8" hidden="false" customHeight="false" outlineLevel="0" collapsed="false">
      <c r="A527" s="0" t="n">
        <v>525</v>
      </c>
      <c r="B527" s="0" t="n">
        <v>6430.02</v>
      </c>
      <c r="C527" s="0" t="n">
        <v>196557.9</v>
      </c>
      <c r="D527" s="0" t="n">
        <v>743.95</v>
      </c>
      <c r="E527" s="0" t="n">
        <v>3962.8</v>
      </c>
      <c r="F527" s="0" t="n">
        <v>1923005</v>
      </c>
      <c r="G527" s="0" t="n">
        <v>2194.28</v>
      </c>
      <c r="H527" s="0" t="n">
        <v>755907</v>
      </c>
      <c r="I527" s="0" t="n">
        <v>0.7133</v>
      </c>
      <c r="J527" s="0" t="n">
        <v>1.6812</v>
      </c>
      <c r="K527" s="0" t="n">
        <v>6</v>
      </c>
      <c r="L527" s="0" t="n">
        <v>7</v>
      </c>
      <c r="M527" s="0" t="n">
        <v>8.25</v>
      </c>
      <c r="N527" s="0" t="n">
        <v>3.26</v>
      </c>
      <c r="O527" s="0" t="n">
        <v>2.74</v>
      </c>
      <c r="P527" s="0" t="n">
        <v>1.51</v>
      </c>
      <c r="R527" s="0" t="n">
        <f aca="false">1/I527</f>
        <v>1.40193466984439</v>
      </c>
      <c r="S527" s="0" t="n">
        <f aca="false">I527</f>
        <v>0.7133</v>
      </c>
      <c r="T527" s="0" t="n">
        <f aca="false">1/J527</f>
        <v>0.594813228646205</v>
      </c>
      <c r="U527" s="0" t="n">
        <f aca="false">J527</f>
        <v>1.6812</v>
      </c>
      <c r="V527" s="0" t="n">
        <f aca="false">S527/U527</f>
        <v>0.424280275993338</v>
      </c>
      <c r="W527" s="0" t="n">
        <f aca="false">1/V527</f>
        <v>2.35693256694238</v>
      </c>
      <c r="X527" s="0" t="n">
        <f aca="false">R528-R527</f>
        <v>-0.000589378364564519</v>
      </c>
      <c r="Y527" s="0" t="n">
        <f aca="false">S528-S527</f>
        <v>0.000299999999999967</v>
      </c>
      <c r="Z527" s="0" t="n">
        <f aca="false">T528-T527</f>
        <v>0.0014896932381121</v>
      </c>
      <c r="AA527" s="0" t="n">
        <f aca="false">U528-U527</f>
        <v>-0.00419999999999998</v>
      </c>
      <c r="AB527" s="0" t="n">
        <f aca="false">V528-V527</f>
        <v>0.00124148906331067</v>
      </c>
      <c r="AC527" s="0" t="n">
        <f aca="false">W528-W527</f>
        <v>-0.00687651313072113</v>
      </c>
      <c r="AD527" s="0" t="str">
        <f aca="false">INDEX($R$1:$W$1,MATCH(MAX(X527:AC527),X527:AC527,0))</f>
        <v>D_to_pound</v>
      </c>
      <c r="AE527" s="0" t="n">
        <f aca="false">MATCH(MAX(X527:AC527),X527:AC527,0)</f>
        <v>3</v>
      </c>
      <c r="AF527" s="0" t="n">
        <f aca="false">IF(OR(AY527=1 , AY527=3),AF526+$AW$497*AG526*S527/1.01+$AW$497*AH526*U527/1.01,IF(AY527=7,AF526,(1-$AW$497)*AF526))</f>
        <v>0</v>
      </c>
      <c r="AG527" s="0" t="n">
        <f aca="false">IF(OR(AY527=2 , AY527=5),AG526+$AW$497*AF526*R527/1.01+$AW$497*AH526*W527/1.01,IF(AY527=7,AG526,(1-$AW$497)*AG526))</f>
        <v>0</v>
      </c>
      <c r="AH527" s="0" t="n">
        <f aca="false">IF(OR(AY527=4 , AY527=6),AH526+$AW$497*AG526*V527/1.01+$AW$497*AF526*T527/1.01,IF(AY527=7,AH526,(1-$AW$497)*AH526))</f>
        <v>20669.5743730258</v>
      </c>
      <c r="AI527" s="0" t="n">
        <f aca="false">AF527+AG527*I527+AH527*J527</f>
        <v>34749.688435931</v>
      </c>
      <c r="AK527" s="0" t="n">
        <v>0.715168708985023</v>
      </c>
      <c r="AL527" s="0" t="n">
        <v>1.67307506656622</v>
      </c>
      <c r="AM527" s="0" t="n">
        <f aca="false">1/AK527</f>
        <v>1.39827146718879</v>
      </c>
      <c r="AN527" s="0" t="n">
        <f aca="false">1/AL527</f>
        <v>0.597701812658279</v>
      </c>
      <c r="AO527" s="0" t="n">
        <f aca="false">1/AM527</f>
        <v>0.715168708985023</v>
      </c>
      <c r="AP527" s="0" t="n">
        <f aca="false">1/AN527</f>
        <v>1.67307506656622</v>
      </c>
      <c r="AQ527" s="0" t="n">
        <f aca="false">AM528-AM527</f>
        <v>0.00242546840334001</v>
      </c>
      <c r="AR527" s="0" t="n">
        <f aca="false">AK528-AK527</f>
        <v>-0.00123839715974394</v>
      </c>
      <c r="AS527" s="0" t="n">
        <f aca="false">AN528-AN527</f>
        <v>-0.00203712084799101</v>
      </c>
      <c r="AT527" s="0" t="n">
        <f aca="false">AL528-AL527</f>
        <v>0.00572176955461012</v>
      </c>
      <c r="AU527" s="0" t="n">
        <f aca="false">AO528-AO527</f>
        <v>-0.00123839715974394</v>
      </c>
      <c r="AV527" s="0" t="n">
        <f aca="false">AP528-AP527</f>
        <v>0.00572176955461012</v>
      </c>
      <c r="AW527" s="0" t="str">
        <f aca="false">INDEX($R$1:$W$1,MATCH(MAX(AQ527:AV527),AQ527:AV527,0))</f>
        <v>pound_to_D</v>
      </c>
      <c r="AX527" s="0" t="str">
        <f aca="false">INDEX($R$1:$W$1,MATCH(MAX(AR527:AW527),AR527:AW527,0))</f>
        <v>D_to_pound</v>
      </c>
      <c r="AY527" s="0" t="n">
        <f aca="false">IF(BA527&gt;$AY$497,BB527,7)</f>
        <v>7</v>
      </c>
      <c r="BA527" s="0" t="n">
        <f aca="false">MAX(AQ527:AV527)</f>
        <v>0.00572176955461012</v>
      </c>
      <c r="BB527" s="0" t="n">
        <f aca="false">MATCH(MAX(AQ527:AV527),AQ527:AV527,0)</f>
        <v>4</v>
      </c>
    </row>
    <row r="528" customFormat="false" ht="12.8" hidden="false" customHeight="false" outlineLevel="0" collapsed="false">
      <c r="A528" s="0" t="n">
        <v>526</v>
      </c>
      <c r="B528" s="0" t="n">
        <v>6499.34</v>
      </c>
      <c r="C528" s="0" t="n">
        <v>183162.6</v>
      </c>
      <c r="D528" s="0" t="n">
        <v>755</v>
      </c>
      <c r="E528" s="0" t="n">
        <v>4049.2</v>
      </c>
      <c r="F528" s="0" t="n">
        <v>1818641</v>
      </c>
      <c r="G528" s="0" t="n">
        <v>2220.36</v>
      </c>
      <c r="H528" s="0" t="n">
        <v>823543</v>
      </c>
      <c r="I528" s="0" t="n">
        <v>0.7136</v>
      </c>
      <c r="J528" s="0" t="n">
        <v>1.677</v>
      </c>
      <c r="K528" s="0" t="n">
        <v>6</v>
      </c>
      <c r="L528" s="0" t="n">
        <v>7</v>
      </c>
      <c r="M528" s="0" t="n">
        <v>8.25</v>
      </c>
      <c r="N528" s="0" t="n">
        <v>3.26</v>
      </c>
      <c r="O528" s="0" t="n">
        <v>2.74</v>
      </c>
      <c r="P528" s="0" t="n">
        <v>1.51</v>
      </c>
      <c r="R528" s="0" t="n">
        <f aca="false">1/I528</f>
        <v>1.40134529147982</v>
      </c>
      <c r="S528" s="0" t="n">
        <f aca="false">I528</f>
        <v>0.7136</v>
      </c>
      <c r="T528" s="0" t="n">
        <f aca="false">1/J528</f>
        <v>0.596302921884317</v>
      </c>
      <c r="U528" s="0" t="n">
        <f aca="false">J528</f>
        <v>1.677</v>
      </c>
      <c r="V528" s="0" t="n">
        <f aca="false">S528/U528</f>
        <v>0.425521765056649</v>
      </c>
      <c r="W528" s="0" t="n">
        <f aca="false">1/V528</f>
        <v>2.35005605381166</v>
      </c>
      <c r="X528" s="0" t="n">
        <f aca="false">R529-R528</f>
        <v>0.00117925269970254</v>
      </c>
      <c r="Y528" s="0" t="n">
        <f aca="false">S529-S528</f>
        <v>-0.000600000000000045</v>
      </c>
      <c r="Z528" s="0" t="n">
        <f aca="false">T529-T528</f>
        <v>0.0121176183931225</v>
      </c>
      <c r="AA528" s="0" t="n">
        <f aca="false">U529-U528</f>
        <v>-0.0333999999999999</v>
      </c>
      <c r="AB528" s="0" t="n">
        <f aca="false">V529-V528</f>
        <v>0.00828208016116572</v>
      </c>
      <c r="AC528" s="0" t="n">
        <f aca="false">W529-W528</f>
        <v>-0.0448667129981946</v>
      </c>
      <c r="AD528" s="0" t="str">
        <f aca="false">INDEX($R$1:$W$1,MATCH(MAX(X528:AC528),X528:AC528,0))</f>
        <v>D_to_pound</v>
      </c>
      <c r="AE528" s="0" t="n">
        <f aca="false">MATCH(MAX(X528:AC528),X528:AC528,0)</f>
        <v>3</v>
      </c>
      <c r="AF528" s="0" t="n">
        <f aca="false">IF(OR(AY528=1 , AY528=3),AF527+$AW$497*AG527*S528/1.01+$AW$497*AH527*U528/1.01,IF(AY528=7,AF527,(1-$AW$497)*AF527))</f>
        <v>0</v>
      </c>
      <c r="AG528" s="0" t="n">
        <f aca="false">IF(OR(AY528=2 , AY528=5),AG527+$AW$497*AF527*R528/1.01+$AW$497*AH527*W528/1.01,IF(AY528=7,AG527,(1-$AW$497)*AG527))</f>
        <v>0</v>
      </c>
      <c r="AH528" s="0" t="n">
        <f aca="false">IF(OR(AY528=4 , AY528=6),AH527+$AW$497*AG527*V528/1.01+$AW$497*AF527*T528/1.01,IF(AY528=7,AH527,(1-$AW$497)*AH527))</f>
        <v>20669.5743730258</v>
      </c>
      <c r="AI528" s="0" t="n">
        <f aca="false">AF528+AG528*I528+AH528*J528</f>
        <v>34662.8762235643</v>
      </c>
      <c r="AK528" s="0" t="n">
        <v>0.713930311825279</v>
      </c>
      <c r="AL528" s="0" t="n">
        <v>1.67879683612083</v>
      </c>
      <c r="AM528" s="0" t="n">
        <f aca="false">1/AK528</f>
        <v>1.40069693559213</v>
      </c>
      <c r="AN528" s="0" t="n">
        <f aca="false">1/AL528</f>
        <v>0.595664691810288</v>
      </c>
      <c r="AO528" s="0" t="n">
        <f aca="false">1/AM528</f>
        <v>0.713930311825279</v>
      </c>
      <c r="AP528" s="0" t="n">
        <f aca="false">1/AN528</f>
        <v>1.67879683612083</v>
      </c>
      <c r="AQ528" s="0" t="n">
        <f aca="false">AM529-AM528</f>
        <v>-0.00841900774463</v>
      </c>
      <c r="AR528" s="0" t="n">
        <f aca="false">AK529-AK528</f>
        <v>0.00431708691501698</v>
      </c>
      <c r="AS528" s="0" t="n">
        <f aca="false">AN529-AN528</f>
        <v>-0.00738243969654995</v>
      </c>
      <c r="AT528" s="0" t="n">
        <f aca="false">AL529-AL528</f>
        <v>0.0210674661030299</v>
      </c>
      <c r="AU528" s="0" t="n">
        <f aca="false">AO529-AO528</f>
        <v>0.00431708691501698</v>
      </c>
      <c r="AV528" s="0" t="n">
        <f aca="false">AP529-AP528</f>
        <v>0.0210674661030299</v>
      </c>
      <c r="AW528" s="0" t="str">
        <f aca="false">INDEX($R$1:$W$1,MATCH(MAX(AQ528:AV528),AQ528:AV528,0))</f>
        <v>pound_to_D</v>
      </c>
      <c r="AX528" s="0" t="str">
        <f aca="false">INDEX($R$1:$W$1,MATCH(MAX(AR528:AW528),AR528:AW528,0))</f>
        <v>D_to_pound</v>
      </c>
      <c r="AY528" s="0" t="n">
        <f aca="false">IF(BA528&gt;$AY$497,BB528,7)</f>
        <v>7</v>
      </c>
      <c r="BA528" s="0" t="n">
        <f aca="false">MAX(AQ528:AV528)</f>
        <v>0.0210674661030299</v>
      </c>
      <c r="BB528" s="0" t="n">
        <f aca="false">MATCH(MAX(AQ528:AV528),AQ528:AV528,0)</f>
        <v>4</v>
      </c>
    </row>
    <row r="529" customFormat="false" ht="12.8" hidden="false" customHeight="false" outlineLevel="0" collapsed="false">
      <c r="A529" s="0" t="n">
        <v>527</v>
      </c>
      <c r="B529" s="0" t="n">
        <v>6422.94</v>
      </c>
      <c r="C529" s="0" t="n">
        <v>126729</v>
      </c>
      <c r="D529" s="0" t="n">
        <v>745.1</v>
      </c>
      <c r="E529" s="0" t="n">
        <v>4045.2</v>
      </c>
      <c r="F529" s="0" t="n">
        <v>1413468</v>
      </c>
      <c r="G529" s="0" t="n">
        <v>2194.36</v>
      </c>
      <c r="H529" s="0" t="n">
        <v>610579</v>
      </c>
      <c r="I529" s="0" t="n">
        <v>0.713</v>
      </c>
      <c r="J529" s="0" t="n">
        <v>1.6436</v>
      </c>
      <c r="K529" s="0" t="n">
        <v>6</v>
      </c>
      <c r="L529" s="0" t="n">
        <v>7</v>
      </c>
      <c r="M529" s="0" t="n">
        <v>8.25</v>
      </c>
      <c r="N529" s="0" t="n">
        <v>3.32</v>
      </c>
      <c r="O529" s="0" t="n">
        <v>2.46</v>
      </c>
      <c r="P529" s="0" t="n">
        <v>1.99</v>
      </c>
      <c r="R529" s="0" t="n">
        <f aca="false">1/I529</f>
        <v>1.40252454417952</v>
      </c>
      <c r="S529" s="0" t="n">
        <f aca="false">I529</f>
        <v>0.713</v>
      </c>
      <c r="T529" s="0" t="n">
        <f aca="false">1/J529</f>
        <v>0.60842054027744</v>
      </c>
      <c r="U529" s="0" t="n">
        <f aca="false">J529</f>
        <v>1.6436</v>
      </c>
      <c r="V529" s="0" t="n">
        <f aca="false">S529/U529</f>
        <v>0.433803845217815</v>
      </c>
      <c r="W529" s="0" t="n">
        <f aca="false">1/V529</f>
        <v>2.30518934081346</v>
      </c>
      <c r="X529" s="0" t="n">
        <f aca="false">R530-R529</f>
        <v>-0.00411872681132297</v>
      </c>
      <c r="Y529" s="0" t="n">
        <f aca="false">S530-S529</f>
        <v>0.0021000000000001</v>
      </c>
      <c r="Z529" s="0" t="n">
        <f aca="false">T530-T529</f>
        <v>-0.00338665838005348</v>
      </c>
      <c r="AA529" s="0" t="n">
        <f aca="false">U530-U529</f>
        <v>0.00919999999999988</v>
      </c>
      <c r="AB529" s="0" t="n">
        <f aca="false">V530-V529</f>
        <v>-0.00114411627299355</v>
      </c>
      <c r="AC529" s="0" t="n">
        <f aca="false">W530-W529</f>
        <v>0.00609579413269668</v>
      </c>
      <c r="AD529" s="0" t="str">
        <f aca="false">INDEX($R$1:$W$1,MATCH(MAX(X529:AC529),X529:AC529,0))</f>
        <v>pound_to_D</v>
      </c>
      <c r="AE529" s="0" t="n">
        <f aca="false">MATCH(MAX(X529:AC529),X529:AC529,0)</f>
        <v>4</v>
      </c>
      <c r="AF529" s="0" t="n">
        <f aca="false">IF(OR(AY529=1 , AY529=3),AF528+$AW$497*AG528*S529/1.01+$AW$497*AH528*U529/1.01,IF(AY529=7,AF528,(1-$AW$497)*AF528))</f>
        <v>0</v>
      </c>
      <c r="AG529" s="0" t="n">
        <f aca="false">IF(OR(AY529=2 , AY529=5),AG528+$AW$497*AF528*R529/1.01+$AW$497*AH528*W529/1.01,IF(AY529=7,AG528,(1-$AW$497)*AG528))</f>
        <v>0</v>
      </c>
      <c r="AH529" s="0" t="n">
        <f aca="false">IF(OR(AY529=4 , AY529=6),AH528+$AW$497*AG528*V529/1.01+$AW$497*AF528*T529/1.01,IF(AY529=7,AH528,(1-$AW$497)*AH528))</f>
        <v>20669.5743730258</v>
      </c>
      <c r="AI529" s="0" t="n">
        <f aca="false">AF529+AG529*I529+AH529*J529</f>
        <v>33972.5124395052</v>
      </c>
      <c r="AK529" s="0" t="n">
        <v>0.718247398740296</v>
      </c>
      <c r="AL529" s="0" t="n">
        <v>1.69986430222386</v>
      </c>
      <c r="AM529" s="0" t="n">
        <f aca="false">1/AK529</f>
        <v>1.3922779278475</v>
      </c>
      <c r="AN529" s="0" t="n">
        <f aca="false">1/AL529</f>
        <v>0.588282252113738</v>
      </c>
      <c r="AO529" s="0" t="n">
        <f aca="false">1/AM529</f>
        <v>0.718247398740296</v>
      </c>
      <c r="AP529" s="0" t="n">
        <f aca="false">1/AN529</f>
        <v>1.69986430222386</v>
      </c>
      <c r="AQ529" s="0" t="n">
        <f aca="false">AM530-AM529</f>
        <v>0.00529815669961997</v>
      </c>
      <c r="AR529" s="0" t="n">
        <f aca="false">AK530-AK529</f>
        <v>-0.00272284801499612</v>
      </c>
      <c r="AS529" s="0" t="n">
        <f aca="false">AN530-AN529</f>
        <v>0.01828718949077</v>
      </c>
      <c r="AT529" s="0" t="n">
        <f aca="false">AL530-AL529</f>
        <v>-0.0512484448955</v>
      </c>
      <c r="AU529" s="0" t="n">
        <f aca="false">AO530-AO529</f>
        <v>-0.00272284801499612</v>
      </c>
      <c r="AV529" s="0" t="n">
        <f aca="false">AP530-AP529</f>
        <v>-0.0512484448955</v>
      </c>
      <c r="AW529" s="0" t="str">
        <f aca="false">INDEX($R$1:$W$1,MATCH(MAX(AQ529:AV529),AQ529:AV529,0))</f>
        <v>D_to_pound</v>
      </c>
      <c r="AX529" s="0" t="str">
        <f aca="false">INDEX($R$1:$W$1,MATCH(MAX(AR529:AW529),AR529:AW529,0))</f>
        <v>SG_to_D</v>
      </c>
      <c r="AY529" s="0" t="n">
        <f aca="false">IF(BA529&gt;$AY$497,BB529,7)</f>
        <v>7</v>
      </c>
      <c r="BA529" s="0" t="n">
        <f aca="false">MAX(AQ529:AV529)</f>
        <v>0.01828718949077</v>
      </c>
      <c r="BB529" s="0" t="n">
        <f aca="false">MATCH(MAX(AQ529:AV529),AQ529:AV529,0)</f>
        <v>3</v>
      </c>
    </row>
    <row r="530" customFormat="false" ht="12.8" hidden="false" customHeight="false" outlineLevel="0" collapsed="false">
      <c r="A530" s="0" t="n">
        <v>528</v>
      </c>
      <c r="B530" s="0" t="n">
        <v>6402.52</v>
      </c>
      <c r="C530" s="0" t="n">
        <v>202711.4</v>
      </c>
      <c r="D530" s="0" t="n">
        <v>740.73</v>
      </c>
      <c r="E530" s="0" t="n">
        <v>3982.5</v>
      </c>
      <c r="F530" s="0" t="n">
        <v>2047916</v>
      </c>
      <c r="G530" s="0" t="n">
        <v>2192.45</v>
      </c>
      <c r="H530" s="0" t="n">
        <v>541184</v>
      </c>
      <c r="I530" s="0" t="n">
        <v>0.7151</v>
      </c>
      <c r="J530" s="0" t="n">
        <v>1.6528</v>
      </c>
      <c r="K530" s="0" t="n">
        <v>6</v>
      </c>
      <c r="L530" s="0" t="n">
        <v>7</v>
      </c>
      <c r="M530" s="0" t="n">
        <v>8.25</v>
      </c>
      <c r="N530" s="0" t="n">
        <v>3.32</v>
      </c>
      <c r="O530" s="0" t="n">
        <v>2.46</v>
      </c>
      <c r="P530" s="0" t="n">
        <v>1.99</v>
      </c>
      <c r="R530" s="0" t="n">
        <f aca="false">1/I530</f>
        <v>1.3984058173682</v>
      </c>
      <c r="S530" s="0" t="n">
        <f aca="false">I530</f>
        <v>0.7151</v>
      </c>
      <c r="T530" s="0" t="n">
        <f aca="false">1/J530</f>
        <v>0.605033881897386</v>
      </c>
      <c r="U530" s="0" t="n">
        <f aca="false">J530</f>
        <v>1.6528</v>
      </c>
      <c r="V530" s="0" t="n">
        <f aca="false">S530/U530</f>
        <v>0.432659728944821</v>
      </c>
      <c r="W530" s="0" t="n">
        <f aca="false">1/V530</f>
        <v>2.31128513494616</v>
      </c>
      <c r="X530" s="0" t="n">
        <f aca="false">R531-R530</f>
        <v>0.00156618319178858</v>
      </c>
      <c r="Y530" s="0" t="n">
        <f aca="false">S531-S530</f>
        <v>-0.000800000000000023</v>
      </c>
      <c r="Z530" s="0" t="n">
        <f aca="false">T531-T530</f>
        <v>-0.00791200932319391</v>
      </c>
      <c r="AA530" s="0" t="n">
        <f aca="false">U531-U530</f>
        <v>0.0219</v>
      </c>
      <c r="AB530" s="0" t="n">
        <f aca="false">V531-V530</f>
        <v>-0.00613557536507531</v>
      </c>
      <c r="AC530" s="0" t="n">
        <f aca="false">W531-W530</f>
        <v>0.0332479743916521</v>
      </c>
      <c r="AD530" s="0" t="str">
        <f aca="false">INDEX($R$1:$W$1,MATCH(MAX(X530:AC530),X530:AC530,0))</f>
        <v>pound_to_SG</v>
      </c>
      <c r="AE530" s="0" t="n">
        <f aca="false">MATCH(MAX(X530:AC530),X530:AC530,0)</f>
        <v>6</v>
      </c>
      <c r="AF530" s="0" t="n">
        <f aca="false">IF(OR(AY530=1 , AY530=3),AF529+$AW$497*AG529*S530/1.01+$AW$497*AH529*U530/1.01,IF(AY530=7,AF529,(1-$AW$497)*AF529))</f>
        <v>0</v>
      </c>
      <c r="AG530" s="0" t="n">
        <f aca="false">IF(OR(AY530=2 , AY530=5),AG529+$AW$497*AF529*R530/1.01+$AW$497*AH529*W530/1.01,IF(AY530=7,AG529,(1-$AW$497)*AG529))</f>
        <v>0</v>
      </c>
      <c r="AH530" s="0" t="n">
        <f aca="false">IF(OR(AY530=4 , AY530=6),AH529+$AW$497*AG529*V530/1.01+$AW$497*AF529*T530/1.01,IF(AY530=7,AH529,(1-$AW$497)*AH529))</f>
        <v>20669.5743730258</v>
      </c>
      <c r="AI530" s="0" t="n">
        <f aca="false">AF530+AG530*I530+AH530*J530</f>
        <v>34162.6725237371</v>
      </c>
      <c r="AK530" s="0" t="n">
        <v>0.7155245507253</v>
      </c>
      <c r="AL530" s="0" t="n">
        <v>1.64861585732836</v>
      </c>
      <c r="AM530" s="0" t="n">
        <f aca="false">1/AK530</f>
        <v>1.39757608454712</v>
      </c>
      <c r="AN530" s="0" t="n">
        <f aca="false">1/AL530</f>
        <v>0.606569441604508</v>
      </c>
      <c r="AO530" s="0" t="n">
        <f aca="false">1/AM530</f>
        <v>0.7155245507253</v>
      </c>
      <c r="AP530" s="0" t="n">
        <f aca="false">1/AN530</f>
        <v>1.64861585732836</v>
      </c>
      <c r="AQ530" s="0" t="n">
        <f aca="false">AM531-AM530</f>
        <v>-0.00351478835206986</v>
      </c>
      <c r="AR530" s="0" t="n">
        <f aca="false">AK531-AK530</f>
        <v>0.00180402207806007</v>
      </c>
      <c r="AS530" s="0" t="n">
        <f aca="false">AN531-AN530</f>
        <v>-0.00422083232600812</v>
      </c>
      <c r="AT530" s="0" t="n">
        <f aca="false">AL531-AL530</f>
        <v>0.0115523319828299</v>
      </c>
      <c r="AU530" s="0" t="n">
        <f aca="false">AO531-AO530</f>
        <v>0.00180402207806007</v>
      </c>
      <c r="AV530" s="0" t="n">
        <f aca="false">AP531-AP530</f>
        <v>0.0115523319828299</v>
      </c>
      <c r="AW530" s="0" t="str">
        <f aca="false">INDEX($R$1:$W$1,MATCH(MAX(AQ530:AV530),AQ530:AV530,0))</f>
        <v>pound_to_D</v>
      </c>
      <c r="AX530" s="0" t="str">
        <f aca="false">INDEX($R$1:$W$1,MATCH(MAX(AR530:AW530),AR530:AW530,0))</f>
        <v>D_to_pound</v>
      </c>
      <c r="AY530" s="0" t="n">
        <f aca="false">IF(BA530&gt;$AY$497,BB530,7)</f>
        <v>7</v>
      </c>
      <c r="BA530" s="0" t="n">
        <f aca="false">MAX(AQ530:AV530)</f>
        <v>0.0115523319828299</v>
      </c>
      <c r="BB530" s="0" t="n">
        <f aca="false">MATCH(MAX(AQ530:AV530),AQ530:AV530,0)</f>
        <v>4</v>
      </c>
    </row>
    <row r="531" customFormat="false" ht="12.8" hidden="false" customHeight="false" outlineLevel="0" collapsed="false">
      <c r="A531" s="0" t="n">
        <v>529</v>
      </c>
      <c r="B531" s="0" t="n">
        <v>6346.77</v>
      </c>
      <c r="C531" s="0" t="n">
        <v>209607.1</v>
      </c>
      <c r="D531" s="0" t="n">
        <v>731.54</v>
      </c>
      <c r="E531" s="0" t="n">
        <v>4018.2</v>
      </c>
      <c r="F531" s="0" t="n">
        <v>1724724</v>
      </c>
      <c r="G531" s="0" t="n">
        <v>2195.78</v>
      </c>
      <c r="H531" s="0" t="n">
        <v>336105</v>
      </c>
      <c r="I531" s="0" t="n">
        <v>0.7143</v>
      </c>
      <c r="J531" s="0" t="n">
        <v>1.6747</v>
      </c>
      <c r="K531" s="0" t="n">
        <v>6</v>
      </c>
      <c r="L531" s="0" t="n">
        <v>7</v>
      </c>
      <c r="M531" s="0" t="n">
        <v>8.25</v>
      </c>
      <c r="N531" s="0" t="n">
        <v>3.32</v>
      </c>
      <c r="O531" s="0" t="n">
        <v>2.46</v>
      </c>
      <c r="P531" s="0" t="n">
        <v>1.99</v>
      </c>
      <c r="R531" s="0" t="n">
        <f aca="false">1/I531</f>
        <v>1.39997200055999</v>
      </c>
      <c r="S531" s="0" t="n">
        <f aca="false">I531</f>
        <v>0.7143</v>
      </c>
      <c r="T531" s="0" t="n">
        <f aca="false">1/J531</f>
        <v>0.597121872574192</v>
      </c>
      <c r="U531" s="0" t="n">
        <f aca="false">J531</f>
        <v>1.6747</v>
      </c>
      <c r="V531" s="0" t="n">
        <f aca="false">S531/U531</f>
        <v>0.426524153579746</v>
      </c>
      <c r="W531" s="0" t="n">
        <f aca="false">1/V531</f>
        <v>2.34453310933781</v>
      </c>
      <c r="X531" s="0" t="n">
        <f aca="false">R532-R531</f>
        <v>-0.00254326942527672</v>
      </c>
      <c r="Y531" s="0" t="n">
        <f aca="false">S532-S531</f>
        <v>0.00129999999999997</v>
      </c>
      <c r="Z531" s="0" t="n">
        <f aca="false">T532-T531</f>
        <v>0.000713961705714361</v>
      </c>
      <c r="AA531" s="0" t="n">
        <f aca="false">U532-U531</f>
        <v>-0.002</v>
      </c>
      <c r="AB531" s="0" t="n">
        <f aca="false">V532-V531</f>
        <v>0.00128716943095558</v>
      </c>
      <c r="AC531" s="0" t="n">
        <f aca="false">W532-W531</f>
        <v>-0.00705407076878029</v>
      </c>
      <c r="AD531" s="0" t="str">
        <f aca="false">INDEX($R$1:$W$1,MATCH(MAX(X531:AC531),X531:AC531,0))</f>
        <v>SG_to_D</v>
      </c>
      <c r="AE531" s="0" t="n">
        <f aca="false">MATCH(MAX(X531:AC531),X531:AC531,0)</f>
        <v>2</v>
      </c>
      <c r="AF531" s="0" t="n">
        <f aca="false">IF(OR(AY531=1 , AY531=3),AF530+$AW$497*AG530*S531/1.01+$AW$497*AH530*U531/1.01,IF(AY531=7,AF530,(1-$AW$497)*AF530))</f>
        <v>0</v>
      </c>
      <c r="AG531" s="0" t="n">
        <f aca="false">IF(OR(AY531=2 , AY531=5),AG530+$AW$497*AF530*R531/1.01+$AW$497*AH530*W531/1.01,IF(AY531=7,AG530,(1-$AW$497)*AG530))</f>
        <v>0</v>
      </c>
      <c r="AH531" s="0" t="n">
        <f aca="false">IF(OR(AY531=4 , AY531=6),AH530+$AW$497*AG530*V531/1.01+$AW$497*AF530*T531/1.01,IF(AY531=7,AH530,(1-$AW$497)*AH530))</f>
        <v>20669.5743730258</v>
      </c>
      <c r="AI531" s="0" t="n">
        <f aca="false">AF531+AG531*I531+AH531*J531</f>
        <v>34615.3362025063</v>
      </c>
      <c r="AK531" s="0" t="n">
        <v>0.71732857280336</v>
      </c>
      <c r="AL531" s="0" t="n">
        <v>1.66016818931119</v>
      </c>
      <c r="AM531" s="0" t="n">
        <f aca="false">1/AK531</f>
        <v>1.39406129619505</v>
      </c>
      <c r="AN531" s="0" t="n">
        <f aca="false">1/AL531</f>
        <v>0.6023486092785</v>
      </c>
      <c r="AO531" s="0" t="n">
        <f aca="false">1/AM531</f>
        <v>0.71732857280336</v>
      </c>
      <c r="AP531" s="0" t="n">
        <f aca="false">1/AN531</f>
        <v>1.66016818931119</v>
      </c>
      <c r="AQ531" s="0" t="n">
        <f aca="false">AM532-AM531</f>
        <v>0.0116716228070599</v>
      </c>
      <c r="AR531" s="0" t="n">
        <f aca="false">AK532-AK531</f>
        <v>-0.00595588850293893</v>
      </c>
      <c r="AS531" s="0" t="n">
        <f aca="false">AN532-AN531</f>
        <v>-0.00363489306838494</v>
      </c>
      <c r="AT531" s="0" t="n">
        <f aca="false">AL532-AL531</f>
        <v>0.01007916418197</v>
      </c>
      <c r="AU531" s="0" t="n">
        <f aca="false">AO532-AO531</f>
        <v>-0.00595588850293893</v>
      </c>
      <c r="AV531" s="0" t="n">
        <f aca="false">AP532-AP531</f>
        <v>0.01007916418197</v>
      </c>
      <c r="AW531" s="0" t="str">
        <f aca="false">INDEX($R$1:$W$1,MATCH(MAX(AQ531:AV531),AQ531:AV531,0))</f>
        <v>D_to_SG</v>
      </c>
      <c r="AX531" s="0" t="str">
        <f aca="false">INDEX($R$1:$W$1,MATCH(MAX(AR531:AW531),AR531:AW531,0))</f>
        <v>D_to_pound</v>
      </c>
      <c r="AY531" s="0" t="n">
        <f aca="false">IF(BA531&gt;$AY$497,BB531,7)</f>
        <v>7</v>
      </c>
      <c r="BA531" s="0" t="n">
        <f aca="false">MAX(AQ531:AV531)</f>
        <v>0.0116716228070599</v>
      </c>
      <c r="BB531" s="0" t="n">
        <f aca="false">MATCH(MAX(AQ531:AV531),AQ531:AV531,0)</f>
        <v>1</v>
      </c>
    </row>
    <row r="532" customFormat="false" ht="12.8" hidden="false" customHeight="false" outlineLevel="0" collapsed="false">
      <c r="A532" s="0" t="n">
        <v>530</v>
      </c>
      <c r="B532" s="0" t="n">
        <v>6522.85</v>
      </c>
      <c r="C532" s="0" t="n">
        <v>154225.1</v>
      </c>
      <c r="D532" s="0" t="n">
        <v>751.03</v>
      </c>
      <c r="E532" s="0" t="n">
        <v>4092.5</v>
      </c>
      <c r="G532" s="0" t="n">
        <v>2187.14</v>
      </c>
      <c r="I532" s="0" t="n">
        <v>0.7156</v>
      </c>
      <c r="J532" s="0" t="n">
        <v>1.6727</v>
      </c>
      <c r="K532" s="0" t="n">
        <v>6</v>
      </c>
      <c r="L532" s="0" t="n">
        <v>7</v>
      </c>
      <c r="M532" s="0" t="n">
        <v>8.25</v>
      </c>
      <c r="N532" s="0" t="n">
        <v>3.32</v>
      </c>
      <c r="O532" s="0" t="n">
        <v>2.46</v>
      </c>
      <c r="P532" s="0" t="n">
        <v>1.99</v>
      </c>
      <c r="R532" s="0" t="n">
        <f aca="false">1/I532</f>
        <v>1.39742873113471</v>
      </c>
      <c r="S532" s="0" t="n">
        <f aca="false">I532</f>
        <v>0.7156</v>
      </c>
      <c r="T532" s="0" t="n">
        <f aca="false">1/J532</f>
        <v>0.597835834279907</v>
      </c>
      <c r="U532" s="0" t="n">
        <f aca="false">J532</f>
        <v>1.6727</v>
      </c>
      <c r="V532" s="0" t="n">
        <f aca="false">S532/U532</f>
        <v>0.427811323010701</v>
      </c>
      <c r="W532" s="0" t="n">
        <f aca="false">1/V532</f>
        <v>2.33747903856903</v>
      </c>
      <c r="X532" s="0" t="n">
        <f aca="false">R533-R532</f>
        <v>0.00215139482749938</v>
      </c>
      <c r="Y532" s="0" t="n">
        <f aca="false">S533-S532</f>
        <v>-0.00109999999999999</v>
      </c>
      <c r="Z532" s="0" t="n">
        <f aca="false">T533-T532</f>
        <v>-0.0138942284404906</v>
      </c>
      <c r="AA532" s="0" t="n">
        <f aca="false">U533-U532</f>
        <v>0.0397999999999998</v>
      </c>
      <c r="AB532" s="0" t="n">
        <f aca="false">V533-V532</f>
        <v>-0.0105850456384384</v>
      </c>
      <c r="AC532" s="0" t="n">
        <f aca="false">W533-W532</f>
        <v>0.0593019271412536</v>
      </c>
      <c r="AD532" s="0" t="str">
        <f aca="false">INDEX($R$1:$W$1,MATCH(MAX(X532:AC532),X532:AC532,0))</f>
        <v>pound_to_SG</v>
      </c>
      <c r="AE532" s="0" t="n">
        <f aca="false">MATCH(MAX(X532:AC532),X532:AC532,0)</f>
        <v>6</v>
      </c>
      <c r="AF532" s="0" t="n">
        <f aca="false">IF(OR(AY532=1 , AY532=3),AF531+$AW$497*AG531*S532/1.01+$AW$497*AH531*U532/1.01,IF(AY532=7,AF531,(1-$AW$497)*AF531))</f>
        <v>0</v>
      </c>
      <c r="AG532" s="0" t="n">
        <f aca="false">IF(OR(AY532=2 , AY532=5),AG531+$AW$497*AF531*R532/1.01+$AW$497*AH531*W532/1.01,IF(AY532=7,AG531,(1-$AW$497)*AG531))</f>
        <v>0</v>
      </c>
      <c r="AH532" s="0" t="n">
        <f aca="false">IF(OR(AY532=4 , AY532=6),AH531+$AW$497*AG531*V532/1.01+$AW$497*AF531*T532/1.01,IF(AY532=7,AH531,(1-$AW$497)*AH531))</f>
        <v>20669.5743730258</v>
      </c>
      <c r="AI532" s="0" t="n">
        <f aca="false">AF532+AG532*I532+AH532*J532</f>
        <v>34573.9970537603</v>
      </c>
      <c r="AK532" s="0" t="n">
        <v>0.711372684300421</v>
      </c>
      <c r="AL532" s="0" t="n">
        <v>1.67024735349316</v>
      </c>
      <c r="AM532" s="0" t="n">
        <f aca="false">1/AK532</f>
        <v>1.40573291900211</v>
      </c>
      <c r="AN532" s="0" t="n">
        <f aca="false">1/AL532</f>
        <v>0.598713716210115</v>
      </c>
      <c r="AO532" s="0" t="n">
        <f aca="false">1/AM532</f>
        <v>0.711372684300421</v>
      </c>
      <c r="AP532" s="0" t="n">
        <f aca="false">1/AN532</f>
        <v>1.67024735349316</v>
      </c>
      <c r="AQ532" s="0" t="n">
        <f aca="false">AM533-AM532</f>
        <v>-0.00232664377112002</v>
      </c>
      <c r="AR532" s="0" t="n">
        <f aca="false">AK533-AK532</f>
        <v>0.00117935258954194</v>
      </c>
      <c r="AS532" s="0" t="n">
        <f aca="false">AN533-AN532</f>
        <v>0.00253037662841804</v>
      </c>
      <c r="AT532" s="0" t="n">
        <f aca="false">AL533-AL532</f>
        <v>-0.0070293495059599</v>
      </c>
      <c r="AU532" s="0" t="n">
        <f aca="false">AO533-AO532</f>
        <v>0.00117935258954194</v>
      </c>
      <c r="AV532" s="0" t="n">
        <f aca="false">AP533-AP532</f>
        <v>-0.0070293495059599</v>
      </c>
      <c r="AW532" s="0" t="str">
        <f aca="false">INDEX($R$1:$W$1,MATCH(MAX(AQ532:AV532),AQ532:AV532,0))</f>
        <v>D_to_pound</v>
      </c>
      <c r="AX532" s="0" t="str">
        <f aca="false">INDEX($R$1:$W$1,MATCH(MAX(AR532:AW532),AR532:AW532,0))</f>
        <v>SG_to_D</v>
      </c>
      <c r="AY532" s="0" t="n">
        <f aca="false">IF(BA532&gt;$AY$497,BB532,7)</f>
        <v>7</v>
      </c>
      <c r="BA532" s="0" t="n">
        <f aca="false">MAX(AQ532:AV532)</f>
        <v>0.00253037662841804</v>
      </c>
      <c r="BB532" s="0" t="n">
        <f aca="false">MATCH(MAX(AQ532:AV532),AQ532:AV532,0)</f>
        <v>3</v>
      </c>
    </row>
    <row r="533" customFormat="false" ht="12.8" hidden="false" customHeight="false" outlineLevel="0" collapsed="false">
      <c r="A533" s="0" t="n">
        <v>531</v>
      </c>
      <c r="B533" s="0" t="n">
        <v>6448.27</v>
      </c>
      <c r="C533" s="0" t="n">
        <v>100119.6</v>
      </c>
      <c r="D533" s="0" t="n">
        <v>740.74</v>
      </c>
      <c r="E533" s="0" t="n">
        <v>4118.5</v>
      </c>
      <c r="G533" s="0" t="n">
        <v>2216.79</v>
      </c>
      <c r="I533" s="0" t="n">
        <v>0.7145</v>
      </c>
      <c r="J533" s="0" t="n">
        <v>1.7125</v>
      </c>
      <c r="K533" s="0" t="n">
        <v>6</v>
      </c>
      <c r="L533" s="0" t="n">
        <v>7</v>
      </c>
      <c r="M533" s="0" t="n">
        <v>8.25</v>
      </c>
      <c r="N533" s="0" t="n">
        <v>3.04</v>
      </c>
      <c r="O533" s="0" t="n">
        <v>2.8</v>
      </c>
      <c r="P533" s="0" t="n">
        <v>1.98</v>
      </c>
      <c r="R533" s="0" t="n">
        <f aca="false">1/I533</f>
        <v>1.39958012596221</v>
      </c>
      <c r="S533" s="0" t="n">
        <f aca="false">I533</f>
        <v>0.7145</v>
      </c>
      <c r="T533" s="0" t="n">
        <f aca="false">1/J533</f>
        <v>0.583941605839416</v>
      </c>
      <c r="U533" s="0" t="n">
        <f aca="false">J533</f>
        <v>1.7125</v>
      </c>
      <c r="V533" s="0" t="n">
        <f aca="false">S533/U533</f>
        <v>0.417226277372263</v>
      </c>
      <c r="W533" s="0" t="n">
        <f aca="false">1/V533</f>
        <v>2.39678096571029</v>
      </c>
      <c r="X533" s="0" t="n">
        <f aca="false">R534-R533</f>
        <v>0.00570374137899155</v>
      </c>
      <c r="Y533" s="0" t="n">
        <f aca="false">S534-S533</f>
        <v>-0.00290000000000001</v>
      </c>
      <c r="Z533" s="0" t="n">
        <f aca="false">T534-T533</f>
        <v>0.00847545577195818</v>
      </c>
      <c r="AA533" s="0" t="n">
        <f aca="false">U534-U533</f>
        <v>-0.0244999999999997</v>
      </c>
      <c r="AB533" s="0" t="n">
        <f aca="false">V534-V533</f>
        <v>0.00433770367039116</v>
      </c>
      <c r="AC533" s="0" t="n">
        <f aca="false">W534-W533</f>
        <v>-0.0246617976383359</v>
      </c>
      <c r="AD533" s="0" t="str">
        <f aca="false">INDEX($R$1:$W$1,MATCH(MAX(X533:AC533),X533:AC533,0))</f>
        <v>D_to_pound</v>
      </c>
      <c r="AE533" s="0" t="n">
        <f aca="false">MATCH(MAX(X533:AC533),X533:AC533,0)</f>
        <v>3</v>
      </c>
      <c r="AF533" s="0" t="n">
        <f aca="false">IF(OR(AY533=1 , AY533=3),AF532+$AW$497*AG532*S533/1.01+$AW$497*AH532*U533/1.01,IF(AY533=7,AF532,(1-$AW$497)*AF532))</f>
        <v>0</v>
      </c>
      <c r="AG533" s="0" t="n">
        <f aca="false">IF(OR(AY533=2 , AY533=5),AG532+$AW$497*AF532*R533/1.01+$AW$497*AH532*W533/1.01,IF(AY533=7,AG532,(1-$AW$497)*AG532))</f>
        <v>0</v>
      </c>
      <c r="AH533" s="0" t="n">
        <f aca="false">IF(OR(AY533=4 , AY533=6),AH532+$AW$497*AG532*V533/1.01+$AW$497*AF532*T533/1.01,IF(AY533=7,AH532,(1-$AW$497)*AH532))</f>
        <v>20669.5743730258</v>
      </c>
      <c r="AI533" s="0" t="n">
        <f aca="false">AF533+AG533*I533+AH533*J533</f>
        <v>35396.6461138067</v>
      </c>
      <c r="AK533" s="0" t="n">
        <v>0.712552036889963</v>
      </c>
      <c r="AL533" s="0" t="n">
        <v>1.6632180039872</v>
      </c>
      <c r="AM533" s="0" t="n">
        <f aca="false">1/AK533</f>
        <v>1.40340627523099</v>
      </c>
      <c r="AN533" s="0" t="n">
        <f aca="false">1/AL533</f>
        <v>0.601244092838533</v>
      </c>
      <c r="AO533" s="0" t="n">
        <f aca="false">1/AM533</f>
        <v>0.712552036889963</v>
      </c>
      <c r="AP533" s="0" t="n">
        <f aca="false">1/AN533</f>
        <v>1.6632180039872</v>
      </c>
      <c r="AQ533" s="0" t="n">
        <f aca="false">AM534-AM533</f>
        <v>-0.000644988153689852</v>
      </c>
      <c r="AR533" s="0" t="n">
        <f aca="false">AK534-AK533</f>
        <v>0.000327630671672963</v>
      </c>
      <c r="AS533" s="0" t="n">
        <f aca="false">AN534-AN533</f>
        <v>-0.00735082366421314</v>
      </c>
      <c r="AT533" s="0" t="n">
        <f aca="false">AL534-AL533</f>
        <v>0.0205862280262101</v>
      </c>
      <c r="AU533" s="0" t="n">
        <f aca="false">AO534-AO533</f>
        <v>0.000327630671672963</v>
      </c>
      <c r="AV533" s="0" t="n">
        <f aca="false">AP534-AP533</f>
        <v>0.0205862280262101</v>
      </c>
      <c r="AW533" s="0" t="str">
        <f aca="false">INDEX($R$1:$W$1,MATCH(MAX(AQ533:AV533),AQ533:AV533,0))</f>
        <v>pound_to_D</v>
      </c>
      <c r="AX533" s="0" t="str">
        <f aca="false">INDEX($R$1:$W$1,MATCH(MAX(AR533:AW533),AR533:AW533,0))</f>
        <v>D_to_pound</v>
      </c>
      <c r="AY533" s="0" t="n">
        <f aca="false">IF(BA533&gt;$AY$497,BB533,7)</f>
        <v>7</v>
      </c>
      <c r="BA533" s="0" t="n">
        <f aca="false">MAX(AQ533:AV533)</f>
        <v>0.0205862280262101</v>
      </c>
      <c r="BB533" s="0" t="n">
        <f aca="false">MATCH(MAX(AQ533:AV533),AQ533:AV533,0)</f>
        <v>4</v>
      </c>
    </row>
    <row r="534" customFormat="false" ht="12.8" hidden="false" customHeight="false" outlineLevel="0" collapsed="false">
      <c r="A534" s="0" t="n">
        <v>532</v>
      </c>
      <c r="B534" s="0" t="n">
        <v>6549.48</v>
      </c>
      <c r="C534" s="0" t="n">
        <v>237089.6</v>
      </c>
      <c r="D534" s="0" t="n">
        <v>748.41</v>
      </c>
      <c r="E534" s="0" t="n">
        <v>4087.5</v>
      </c>
      <c r="G534" s="0" t="n">
        <v>2243.26</v>
      </c>
      <c r="I534" s="0" t="n">
        <v>0.7116</v>
      </c>
      <c r="J534" s="0" t="n">
        <v>1.688</v>
      </c>
      <c r="K534" s="0" t="n">
        <v>6</v>
      </c>
      <c r="L534" s="0" t="n">
        <v>7</v>
      </c>
      <c r="M534" s="0" t="n">
        <v>8.25</v>
      </c>
      <c r="N534" s="0" t="n">
        <v>3.04</v>
      </c>
      <c r="O534" s="0" t="n">
        <v>2.8</v>
      </c>
      <c r="P534" s="0" t="n">
        <v>1.98</v>
      </c>
      <c r="R534" s="0" t="n">
        <f aca="false">1/I534</f>
        <v>1.4052838673412</v>
      </c>
      <c r="S534" s="0" t="n">
        <f aca="false">I534</f>
        <v>0.7116</v>
      </c>
      <c r="T534" s="0" t="n">
        <f aca="false">1/J534</f>
        <v>0.592417061611374</v>
      </c>
      <c r="U534" s="0" t="n">
        <f aca="false">J534</f>
        <v>1.688</v>
      </c>
      <c r="V534" s="0" t="n">
        <f aca="false">S534/U534</f>
        <v>0.421563981042654</v>
      </c>
      <c r="W534" s="0" t="n">
        <f aca="false">1/V534</f>
        <v>2.37211916807195</v>
      </c>
      <c r="X534" s="0" t="n">
        <f aca="false">R535-R534</f>
        <v>-0.000197454526814855</v>
      </c>
      <c r="Y534" s="0" t="n">
        <f aca="false">S535-S534</f>
        <v>9.9999999999989E-005</v>
      </c>
      <c r="Z534" s="0" t="n">
        <f aca="false">T535-T534</f>
        <v>0.00123090514433954</v>
      </c>
      <c r="AA534" s="0" t="n">
        <f aca="false">U535-U534</f>
        <v>-0.00350000000000028</v>
      </c>
      <c r="AB534" s="0" t="n">
        <f aca="false">V535-V534</f>
        <v>0.000935276897387594</v>
      </c>
      <c r="AC534" s="0" t="n">
        <f aca="false">W535-W534</f>
        <v>-0.00525110568611398</v>
      </c>
      <c r="AD534" s="0" t="str">
        <f aca="false">INDEX($R$1:$W$1,MATCH(MAX(X534:AC534),X534:AC534,0))</f>
        <v>D_to_pound</v>
      </c>
      <c r="AE534" s="0" t="n">
        <f aca="false">MATCH(MAX(X534:AC534),X534:AC534,0)</f>
        <v>3</v>
      </c>
      <c r="AF534" s="0" t="n">
        <f aca="false">IF(OR(AY534=1 , AY534=3),AF533+$AW$497*AG533*S534/1.01+$AW$497*AH533*U534/1.01,IF(AY534=7,AF533,(1-$AW$497)*AF533))</f>
        <v>0</v>
      </c>
      <c r="AG534" s="0" t="n">
        <f aca="false">IF(OR(AY534=2 , AY534=5),AG533+$AW$497*AF533*R534/1.01+$AW$497*AH533*W534/1.01,IF(AY534=7,AG533,(1-$AW$497)*AG533))</f>
        <v>0</v>
      </c>
      <c r="AH534" s="0" t="n">
        <f aca="false">IF(OR(AY534=4 , AY534=6),AH533+$AW$497*AG533*V534/1.01+$AW$497*AF533*T534/1.01,IF(AY534=7,AH533,(1-$AW$497)*AH533))</f>
        <v>20669.5743730258</v>
      </c>
      <c r="AI534" s="0" t="n">
        <f aca="false">AF534+AG534*I534+AH534*J534</f>
        <v>34890.2415416676</v>
      </c>
      <c r="AK534" s="0" t="n">
        <v>0.712879667561636</v>
      </c>
      <c r="AL534" s="0" t="n">
        <v>1.68380423201341</v>
      </c>
      <c r="AM534" s="0" t="n">
        <f aca="false">1/AK534</f>
        <v>1.4027612870773</v>
      </c>
      <c r="AN534" s="0" t="n">
        <f aca="false">1/AL534</f>
        <v>0.59389326917432</v>
      </c>
      <c r="AO534" s="0" t="n">
        <f aca="false">1/AM534</f>
        <v>0.712879667561636</v>
      </c>
      <c r="AP534" s="0" t="n">
        <f aca="false">1/AN534</f>
        <v>1.68380423201341</v>
      </c>
      <c r="AQ534" s="0" t="n">
        <f aca="false">AM535-AM534</f>
        <v>-0.00309218878987005</v>
      </c>
      <c r="AR534" s="0" t="n">
        <f aca="false">AK535-AK534</f>
        <v>0.001574914041652</v>
      </c>
      <c r="AS534" s="0" t="n">
        <f aca="false">AN535-AN534</f>
        <v>0.00159955196990813</v>
      </c>
      <c r="AT534" s="0" t="n">
        <f aca="false">AL535-AL534</f>
        <v>-0.00452286288032999</v>
      </c>
      <c r="AU534" s="0" t="n">
        <f aca="false">AO535-AO534</f>
        <v>0.001574914041652</v>
      </c>
      <c r="AV534" s="0" t="n">
        <f aca="false">AP535-AP534</f>
        <v>-0.00452286288032999</v>
      </c>
      <c r="AW534" s="0" t="str">
        <f aca="false">INDEX($R$1:$W$1,MATCH(MAX(AQ534:AV534),AQ534:AV534,0))</f>
        <v>D_to_pound</v>
      </c>
      <c r="AX534" s="0" t="str">
        <f aca="false">INDEX($R$1:$W$1,MATCH(MAX(AR534:AW534),AR534:AW534,0))</f>
        <v>SG_to_D</v>
      </c>
      <c r="AY534" s="0" t="n">
        <f aca="false">IF(BA534&gt;$AY$497,BB534,7)</f>
        <v>7</v>
      </c>
      <c r="BA534" s="0" t="n">
        <f aca="false">MAX(AQ534:AV534)</f>
        <v>0.00159955196990813</v>
      </c>
      <c r="BB534" s="0" t="n">
        <f aca="false">MATCH(MAX(AQ534:AV534),AQ534:AV534,0)</f>
        <v>3</v>
      </c>
    </row>
    <row r="535" customFormat="false" ht="12.8" hidden="false" customHeight="false" outlineLevel="0" collapsed="false">
      <c r="A535" s="0" t="n">
        <v>533</v>
      </c>
      <c r="B535" s="0" t="n">
        <v>6726.88</v>
      </c>
      <c r="C535" s="0" t="n">
        <v>209291.7</v>
      </c>
      <c r="D535" s="0" t="n">
        <v>767.2</v>
      </c>
      <c r="E535" s="0" t="n">
        <v>4158.9</v>
      </c>
      <c r="F535" s="0" t="n">
        <v>2282255</v>
      </c>
      <c r="G535" s="0" t="n">
        <v>2221.15</v>
      </c>
      <c r="H535" s="0" t="n">
        <v>862152</v>
      </c>
      <c r="I535" s="0" t="n">
        <v>0.7117</v>
      </c>
      <c r="J535" s="0" t="n">
        <v>1.6845</v>
      </c>
      <c r="K535" s="0" t="n">
        <v>6</v>
      </c>
      <c r="L535" s="0" t="n">
        <v>7</v>
      </c>
      <c r="M535" s="0" t="n">
        <v>8.25</v>
      </c>
      <c r="N535" s="0" t="n">
        <v>3.04</v>
      </c>
      <c r="O535" s="0" t="n">
        <v>2.8</v>
      </c>
      <c r="P535" s="0" t="n">
        <v>1.98</v>
      </c>
      <c r="R535" s="0" t="n">
        <f aca="false">1/I535</f>
        <v>1.40508641281439</v>
      </c>
      <c r="S535" s="0" t="n">
        <f aca="false">I535</f>
        <v>0.7117</v>
      </c>
      <c r="T535" s="0" t="n">
        <f aca="false">1/J535</f>
        <v>0.593647966755714</v>
      </c>
      <c r="U535" s="0" t="n">
        <f aca="false">J535</f>
        <v>1.6845</v>
      </c>
      <c r="V535" s="0" t="n">
        <f aca="false">S535/U535</f>
        <v>0.422499257940042</v>
      </c>
      <c r="W535" s="0" t="n">
        <f aca="false">1/V535</f>
        <v>2.36686806238584</v>
      </c>
      <c r="X535" s="0" t="n">
        <f aca="false">R536-R535</f>
        <v>0.00336429141096417</v>
      </c>
      <c r="Y535" s="0" t="n">
        <f aca="false">S536-S535</f>
        <v>-0.00170000000000003</v>
      </c>
      <c r="Z535" s="0" t="n">
        <f aca="false">T536-T535</f>
        <v>0.0178606249399995</v>
      </c>
      <c r="AA535" s="0" t="n">
        <f aca="false">U536-U535</f>
        <v>-0.0491999999999999</v>
      </c>
      <c r="AB535" s="0" t="n">
        <f aca="false">V536-V535</f>
        <v>0.0116718421639149</v>
      </c>
      <c r="AC535" s="0" t="n">
        <f aca="false">W536-W535</f>
        <v>-0.0636286257661181</v>
      </c>
      <c r="AD535" s="0" t="str">
        <f aca="false">INDEX($R$1:$W$1,MATCH(MAX(X535:AC535),X535:AC535,0))</f>
        <v>D_to_pound</v>
      </c>
      <c r="AE535" s="0" t="n">
        <f aca="false">MATCH(MAX(X535:AC535),X535:AC535,0)</f>
        <v>3</v>
      </c>
      <c r="AF535" s="0" t="n">
        <f aca="false">IF(OR(AY535=1 , AY535=3),AF534+$AW$497*AG534*S535/1.01+$AW$497*AH534*U535/1.01,IF(AY535=7,AF534,(1-$AW$497)*AF534))</f>
        <v>0</v>
      </c>
      <c r="AG535" s="0" t="n">
        <f aca="false">IF(OR(AY535=2 , AY535=5),AG534+$AW$497*AF534*R535/1.01+$AW$497*AH534*W535/1.01,IF(AY535=7,AG534,(1-$AW$497)*AG534))</f>
        <v>0</v>
      </c>
      <c r="AH535" s="0" t="n">
        <f aca="false">IF(OR(AY535=4 , AY535=6),AH534+$AW$497*AG534*V535/1.01+$AW$497*AF534*T535/1.01,IF(AY535=7,AH534,(1-$AW$497)*AH534))</f>
        <v>20669.5743730258</v>
      </c>
      <c r="AI535" s="0" t="n">
        <f aca="false">AF535+AG535*I535+AH535*J535</f>
        <v>34817.898031362</v>
      </c>
      <c r="AK535" s="0" t="n">
        <v>0.714454581603288</v>
      </c>
      <c r="AL535" s="0" t="n">
        <v>1.67928136913308</v>
      </c>
      <c r="AM535" s="0" t="n">
        <f aca="false">1/AK535</f>
        <v>1.39966909828743</v>
      </c>
      <c r="AN535" s="0" t="n">
        <f aca="false">1/AL535</f>
        <v>0.595492821144228</v>
      </c>
      <c r="AO535" s="0" t="n">
        <f aca="false">1/AM535</f>
        <v>0.714454581603288</v>
      </c>
      <c r="AP535" s="0" t="n">
        <f aca="false">1/AN535</f>
        <v>1.67928136913308</v>
      </c>
      <c r="AQ535" s="0" t="n">
        <f aca="false">AM536-AM535</f>
        <v>0.00355569010435008</v>
      </c>
      <c r="AR535" s="0" t="n">
        <f aca="false">AK536-AK535</f>
        <v>-0.00181038640909492</v>
      </c>
      <c r="AS535" s="0" t="n">
        <f aca="false">AN536-AN535</f>
        <v>0.00431736552633799</v>
      </c>
      <c r="AT535" s="0" t="n">
        <f aca="false">AL536-AL535</f>
        <v>-0.0120872763638102</v>
      </c>
      <c r="AU535" s="0" t="n">
        <f aca="false">AO536-AO535</f>
        <v>-0.00181038640909492</v>
      </c>
      <c r="AV535" s="0" t="n">
        <f aca="false">AP536-AP535</f>
        <v>-0.0120872763638102</v>
      </c>
      <c r="AW535" s="0" t="str">
        <f aca="false">INDEX($R$1:$W$1,MATCH(MAX(AQ535:AV535),AQ535:AV535,0))</f>
        <v>D_to_pound</v>
      </c>
      <c r="AX535" s="0" t="str">
        <f aca="false">INDEX($R$1:$W$1,MATCH(MAX(AR535:AW535),AR535:AW535,0))</f>
        <v>SG_to_D</v>
      </c>
      <c r="AY535" s="0" t="n">
        <f aca="false">IF(BA535&gt;$AY$497,BB535,7)</f>
        <v>7</v>
      </c>
      <c r="BA535" s="0" t="n">
        <f aca="false">MAX(AQ535:AV535)</f>
        <v>0.00431736552633799</v>
      </c>
      <c r="BB535" s="0" t="n">
        <f aca="false">MATCH(MAX(AQ535:AV535),AQ535:AV535,0)</f>
        <v>3</v>
      </c>
    </row>
    <row r="536" customFormat="false" ht="12.8" hidden="false" customHeight="false" outlineLevel="0" collapsed="false">
      <c r="A536" s="0" t="n">
        <v>534</v>
      </c>
      <c r="B536" s="0" t="n">
        <v>6850.03</v>
      </c>
      <c r="C536" s="0" t="n">
        <v>226503.1</v>
      </c>
      <c r="D536" s="0" t="n">
        <v>786.23</v>
      </c>
      <c r="E536" s="0" t="n">
        <v>4219.1</v>
      </c>
      <c r="F536" s="0" t="n">
        <v>2269487</v>
      </c>
      <c r="G536" s="0" t="n">
        <v>2240.01</v>
      </c>
      <c r="H536" s="0" t="n">
        <v>1622917</v>
      </c>
      <c r="I536" s="0" t="n">
        <v>0.71</v>
      </c>
      <c r="J536" s="0" t="n">
        <v>1.6353</v>
      </c>
      <c r="K536" s="0" t="n">
        <v>6</v>
      </c>
      <c r="L536" s="0" t="n">
        <v>7</v>
      </c>
      <c r="M536" s="0" t="n">
        <v>8.25</v>
      </c>
      <c r="N536" s="0" t="n">
        <v>3.04</v>
      </c>
      <c r="O536" s="0" t="n">
        <v>2.8</v>
      </c>
      <c r="P536" s="0" t="n">
        <v>1.98</v>
      </c>
      <c r="R536" s="0" t="n">
        <f aca="false">1/I536</f>
        <v>1.40845070422535</v>
      </c>
      <c r="S536" s="0" t="n">
        <f aca="false">I536</f>
        <v>0.71</v>
      </c>
      <c r="T536" s="0" t="n">
        <f aca="false">1/J536</f>
        <v>0.611508591695713</v>
      </c>
      <c r="U536" s="0" t="n">
        <f aca="false">J536</f>
        <v>1.6353</v>
      </c>
      <c r="V536" s="0" t="n">
        <f aca="false">S536/U536</f>
        <v>0.434171100103956</v>
      </c>
      <c r="W536" s="0" t="n">
        <f aca="false">1/V536</f>
        <v>2.30323943661972</v>
      </c>
      <c r="X536" s="0" t="n">
        <f aca="false">R537-R536</f>
        <v>-0.00138724566337101</v>
      </c>
      <c r="Y536" s="0" t="n">
        <f aca="false">S537-S536</f>
        <v>0.000700000000000034</v>
      </c>
      <c r="Z536" s="0" t="n">
        <f aca="false">T537-T536</f>
        <v>0.00577535892157055</v>
      </c>
      <c r="AA536" s="0" t="n">
        <f aca="false">U537-U536</f>
        <v>-0.0152999999999999</v>
      </c>
      <c r="AB536" s="0" t="n">
        <f aca="false">V537-V536</f>
        <v>0.00453260359974722</v>
      </c>
      <c r="AC536" s="0" t="n">
        <f aca="false">W537-W536</f>
        <v>-0.023796633749309</v>
      </c>
      <c r="AD536" s="0" t="str">
        <f aca="false">INDEX($R$1:$W$1,MATCH(MAX(X536:AC536),X536:AC536,0))</f>
        <v>D_to_pound</v>
      </c>
      <c r="AE536" s="0" t="n">
        <f aca="false">MATCH(MAX(X536:AC536),X536:AC536,0)</f>
        <v>3</v>
      </c>
      <c r="AF536" s="0" t="n">
        <f aca="false">IF(OR(AY536=1 , AY536=3),AF535+$AW$497*AG535*S536/1.01+$AW$497*AH535*U536/1.01,IF(AY536=7,AF535,(1-$AW$497)*AF535))</f>
        <v>0</v>
      </c>
      <c r="AG536" s="0" t="n">
        <f aca="false">IF(OR(AY536=2 , AY536=5),AG535+$AW$497*AF535*R536/1.01+$AW$497*AH535*W536/1.01,IF(AY536=7,AG535,(1-$AW$497)*AG535))</f>
        <v>0</v>
      </c>
      <c r="AH536" s="0" t="n">
        <f aca="false">IF(OR(AY536=4 , AY536=6),AH535+$AW$497*AG535*V536/1.01+$AW$497*AF535*T536/1.01,IF(AY536=7,AH535,(1-$AW$497)*AH535))</f>
        <v>20669.5743730258</v>
      </c>
      <c r="AI536" s="0" t="n">
        <f aca="false">AF536+AG536*I536+AH536*J536</f>
        <v>33800.9549722091</v>
      </c>
      <c r="AK536" s="0" t="n">
        <v>0.712644195194193</v>
      </c>
      <c r="AL536" s="0" t="n">
        <v>1.66719409276927</v>
      </c>
      <c r="AM536" s="0" t="n">
        <f aca="false">1/AK536</f>
        <v>1.40322478839178</v>
      </c>
      <c r="AN536" s="0" t="n">
        <f aca="false">1/AL536</f>
        <v>0.599810186670566</v>
      </c>
      <c r="AO536" s="0" t="n">
        <f aca="false">1/AM536</f>
        <v>0.712644195194193</v>
      </c>
      <c r="AP536" s="0" t="n">
        <f aca="false">1/AN536</f>
        <v>1.66719409276927</v>
      </c>
      <c r="AQ536" s="0" t="n">
        <f aca="false">AM537-AM536</f>
        <v>0.00353785230601988</v>
      </c>
      <c r="AR536" s="0" t="n">
        <f aca="false">AK537-AK536</f>
        <v>-0.00179222125780099</v>
      </c>
      <c r="AS536" s="0" t="n">
        <f aca="false">AN537-AN536</f>
        <v>0.016682850726065</v>
      </c>
      <c r="AT536" s="0" t="n">
        <f aca="false">AL537-AL536</f>
        <v>-0.0451157571843799</v>
      </c>
      <c r="AU536" s="0" t="n">
        <f aca="false">AO537-AO536</f>
        <v>-0.00179222125780099</v>
      </c>
      <c r="AV536" s="0" t="n">
        <f aca="false">AP537-AP536</f>
        <v>-0.0451157571843799</v>
      </c>
      <c r="AW536" s="0" t="str">
        <f aca="false">INDEX($R$1:$W$1,MATCH(MAX(AQ536:AV536),AQ536:AV536,0))</f>
        <v>D_to_pound</v>
      </c>
      <c r="AX536" s="0" t="str">
        <f aca="false">INDEX($R$1:$W$1,MATCH(MAX(AR536:AW536),AR536:AW536,0))</f>
        <v>SG_to_D</v>
      </c>
      <c r="AY536" s="0" t="n">
        <f aca="false">IF(BA536&gt;$AY$497,BB536,7)</f>
        <v>7</v>
      </c>
      <c r="BA536" s="0" t="n">
        <f aca="false">MAX(AQ536:AV536)</f>
        <v>0.016682850726065</v>
      </c>
      <c r="BB536" s="0" t="n">
        <f aca="false">MATCH(MAX(AQ536:AV536),AQ536:AV536,0)</f>
        <v>3</v>
      </c>
    </row>
    <row r="537" customFormat="false" ht="12.8" hidden="false" customHeight="false" outlineLevel="0" collapsed="false">
      <c r="A537" s="0" t="n">
        <v>535</v>
      </c>
      <c r="B537" s="0" t="n">
        <v>6740.74</v>
      </c>
      <c r="C537" s="0" t="n">
        <v>250680.1</v>
      </c>
      <c r="D537" s="0" t="n">
        <v>772.5</v>
      </c>
      <c r="E537" s="0" t="n">
        <v>4207.5</v>
      </c>
      <c r="F537" s="0" t="n">
        <v>1935176</v>
      </c>
      <c r="G537" s="0" t="n">
        <v>2220.12</v>
      </c>
      <c r="H537" s="0" t="n">
        <v>1346078</v>
      </c>
      <c r="I537" s="0" t="n">
        <v>0.7107</v>
      </c>
      <c r="J537" s="0" t="n">
        <v>1.62</v>
      </c>
      <c r="K537" s="0" t="n">
        <v>6</v>
      </c>
      <c r="L537" s="0" t="n">
        <v>7</v>
      </c>
      <c r="M537" s="0" t="n">
        <v>8.25</v>
      </c>
      <c r="N537" s="0" t="n">
        <v>3.04</v>
      </c>
      <c r="O537" s="0" t="n">
        <v>2.8</v>
      </c>
      <c r="P537" s="0" t="n">
        <v>1.98</v>
      </c>
      <c r="R537" s="0" t="n">
        <f aca="false">1/I537</f>
        <v>1.40706345856198</v>
      </c>
      <c r="S537" s="0" t="n">
        <f aca="false">I537</f>
        <v>0.7107</v>
      </c>
      <c r="T537" s="0" t="n">
        <f aca="false">1/J537</f>
        <v>0.617283950617284</v>
      </c>
      <c r="U537" s="0" t="n">
        <f aca="false">J537</f>
        <v>1.62</v>
      </c>
      <c r="V537" s="0" t="n">
        <f aca="false">S537/U537</f>
        <v>0.438703703703704</v>
      </c>
      <c r="W537" s="0" t="n">
        <f aca="false">1/V537</f>
        <v>2.27944280287041</v>
      </c>
      <c r="X537" s="0" t="n">
        <f aca="false">R538-R537</f>
        <v>0.00636410327547465</v>
      </c>
      <c r="Y537" s="0" t="n">
        <f aca="false">S538-S537</f>
        <v>-0.00319999999999998</v>
      </c>
      <c r="Z537" s="0" t="n">
        <f aca="false">T538-T537</f>
        <v>-0.00763937340579812</v>
      </c>
      <c r="AA537" s="0" t="n">
        <f aca="false">U538-U537</f>
        <v>0.0202999999999998</v>
      </c>
      <c r="AB537" s="0" t="n">
        <f aca="false">V538-V537</f>
        <v>-0.00738016532657748</v>
      </c>
      <c r="AC537" s="0" t="n">
        <f aca="false">W538-W537</f>
        <v>0.0390024268115687</v>
      </c>
      <c r="AD537" s="0" t="str">
        <f aca="false">INDEX($R$1:$W$1,MATCH(MAX(X537:AC537),X537:AC537,0))</f>
        <v>pound_to_SG</v>
      </c>
      <c r="AE537" s="0" t="n">
        <f aca="false">MATCH(MAX(X537:AC537),X537:AC537,0)</f>
        <v>6</v>
      </c>
      <c r="AF537" s="0" t="n">
        <f aca="false">IF(OR(AY537=1 , AY537=3),AF536+$AW$497*AG536*S537/1.01+$AW$497*AH536*U537/1.01,IF(AY537=7,AF536,(1-$AW$497)*AF536))</f>
        <v>0</v>
      </c>
      <c r="AG537" s="0" t="n">
        <f aca="false">IF(OR(AY537=2 , AY537=5),AG536+$AW$497*AF536*R537/1.01+$AW$497*AH536*W537/1.01,IF(AY537=7,AG536,(1-$AW$497)*AG536))</f>
        <v>0</v>
      </c>
      <c r="AH537" s="0" t="n">
        <f aca="false">IF(OR(AY537=4 , AY537=6),AH536+$AW$497*AG536*V537/1.01+$AW$497*AF536*T537/1.01,IF(AY537=7,AH536,(1-$AW$497)*AH536))</f>
        <v>20669.5743730258</v>
      </c>
      <c r="AI537" s="0" t="n">
        <f aca="false">AF537+AG537*I537+AH537*J537</f>
        <v>33484.7104843018</v>
      </c>
      <c r="AK537" s="0" t="n">
        <v>0.710851973936392</v>
      </c>
      <c r="AL537" s="0" t="n">
        <v>1.62207833558489</v>
      </c>
      <c r="AM537" s="0" t="n">
        <f aca="false">1/AK537</f>
        <v>1.4067626406978</v>
      </c>
      <c r="AN537" s="0" t="n">
        <f aca="false">1/AL537</f>
        <v>0.616493037396631</v>
      </c>
      <c r="AO537" s="0" t="n">
        <f aca="false">1/AM537</f>
        <v>0.710851973936392</v>
      </c>
      <c r="AP537" s="0" t="n">
        <f aca="false">1/AN537</f>
        <v>1.62207833558489</v>
      </c>
      <c r="AQ537" s="0" t="n">
        <f aca="false">AM538-AM537</f>
        <v>0.000806780151489939</v>
      </c>
      <c r="AR537" s="0" t="n">
        <f aca="false">AK538-AK537</f>
        <v>-0.000407440837183026</v>
      </c>
      <c r="AS537" s="0" t="n">
        <f aca="false">AN538-AN537</f>
        <v>0.00608133381745002</v>
      </c>
      <c r="AT537" s="0" t="n">
        <f aca="false">AL538-AL537</f>
        <v>-0.0158445324652698</v>
      </c>
      <c r="AU537" s="0" t="n">
        <f aca="false">AO538-AO537</f>
        <v>-0.000407440837183026</v>
      </c>
      <c r="AV537" s="0" t="n">
        <f aca="false">AP538-AP537</f>
        <v>-0.0158445324652698</v>
      </c>
      <c r="AW537" s="0" t="str">
        <f aca="false">INDEX($R$1:$W$1,MATCH(MAX(AQ537:AV537),AQ537:AV537,0))</f>
        <v>D_to_pound</v>
      </c>
      <c r="AX537" s="0" t="str">
        <f aca="false">INDEX($R$1:$W$1,MATCH(MAX(AR537:AW537),AR537:AW537,0))</f>
        <v>SG_to_D</v>
      </c>
      <c r="AY537" s="0" t="n">
        <f aca="false">IF(BA537&gt;$AY$497,BB537,7)</f>
        <v>7</v>
      </c>
      <c r="BA537" s="0" t="n">
        <f aca="false">MAX(AQ537:AV537)</f>
        <v>0.00608133381745002</v>
      </c>
      <c r="BB537" s="0" t="n">
        <f aca="false">MATCH(MAX(AQ537:AV537),AQ537:AV537,0)</f>
        <v>3</v>
      </c>
    </row>
    <row r="538" customFormat="false" ht="12.8" hidden="false" customHeight="false" outlineLevel="0" collapsed="false">
      <c r="A538" s="0" t="n">
        <v>536</v>
      </c>
      <c r="B538" s="0" t="n">
        <v>6746.9</v>
      </c>
      <c r="C538" s="0" t="n">
        <v>200916.3</v>
      </c>
      <c r="D538" s="0" t="n">
        <v>778.28</v>
      </c>
      <c r="E538" s="0" t="n">
        <v>4281.5</v>
      </c>
      <c r="F538" s="0" t="n">
        <v>1810246</v>
      </c>
      <c r="G538" s="0" t="n">
        <v>2195.78</v>
      </c>
      <c r="H538" s="0" t="n">
        <v>1060204</v>
      </c>
      <c r="I538" s="0" t="n">
        <v>0.7075</v>
      </c>
      <c r="J538" s="0" t="n">
        <v>1.6403</v>
      </c>
      <c r="K538" s="0" t="n">
        <v>6</v>
      </c>
      <c r="L538" s="0" t="n">
        <v>7</v>
      </c>
      <c r="M538" s="0" t="n">
        <v>8.25</v>
      </c>
      <c r="N538" s="0" t="n">
        <v>3.03</v>
      </c>
      <c r="O538" s="0" t="n">
        <v>2.72</v>
      </c>
      <c r="P538" s="0" t="n">
        <v>1.59</v>
      </c>
      <c r="R538" s="0" t="n">
        <f aca="false">1/I538</f>
        <v>1.41342756183746</v>
      </c>
      <c r="S538" s="0" t="n">
        <f aca="false">I538</f>
        <v>0.7075</v>
      </c>
      <c r="T538" s="0" t="n">
        <f aca="false">1/J538</f>
        <v>0.609644577211486</v>
      </c>
      <c r="U538" s="0" t="n">
        <f aca="false">J538</f>
        <v>1.6403</v>
      </c>
      <c r="V538" s="0" t="n">
        <f aca="false">S538/U538</f>
        <v>0.431323538377126</v>
      </c>
      <c r="W538" s="0" t="n">
        <f aca="false">1/V538</f>
        <v>2.31844522968198</v>
      </c>
      <c r="X538" s="0" t="n">
        <f aca="false">R539-R538</f>
        <v>0.00481098588627105</v>
      </c>
      <c r="Y538" s="0" t="n">
        <f aca="false">S539-S538</f>
        <v>-0.00239999999999996</v>
      </c>
      <c r="Z538" s="0" t="n">
        <f aca="false">T539-T538</f>
        <v>0.00366422376980824</v>
      </c>
      <c r="AA538" s="0" t="n">
        <f aca="false">U539-U538</f>
        <v>-0.00979999999999981</v>
      </c>
      <c r="AB538" s="0" t="n">
        <f aca="false">V539-V538</f>
        <v>0.0011204971947843</v>
      </c>
      <c r="AC538" s="0" t="n">
        <f aca="false">W539-W538</f>
        <v>-0.00600727761844144</v>
      </c>
      <c r="AD538" s="0" t="str">
        <f aca="false">INDEX($R$1:$W$1,MATCH(MAX(X538:AC538),X538:AC538,0))</f>
        <v>D_to_SG</v>
      </c>
      <c r="AE538" s="0" t="n">
        <f aca="false">MATCH(MAX(X538:AC538),X538:AC538,0)</f>
        <v>1</v>
      </c>
      <c r="AF538" s="0" t="n">
        <f aca="false">IF(OR(AY538=1 , AY538=3),AF537+$AW$497*AG537*S538/1.01+$AW$497*AH537*U538/1.01,IF(AY538=7,AF537,(1-$AW$497)*AF537))</f>
        <v>0</v>
      </c>
      <c r="AG538" s="0" t="n">
        <f aca="false">IF(OR(AY538=2 , AY538=5),AG537+$AW$497*AF537*R538/1.01+$AW$497*AH537*W538/1.01,IF(AY538=7,AG537,(1-$AW$497)*AG537))</f>
        <v>0</v>
      </c>
      <c r="AH538" s="0" t="n">
        <f aca="false">IF(OR(AY538=4 , AY538=6),AH537+$AW$497*AG537*V538/1.01+$AW$497*AF537*T538/1.01,IF(AY538=7,AH537,(1-$AW$497)*AH537))</f>
        <v>20669.5743730258</v>
      </c>
      <c r="AI538" s="0" t="n">
        <f aca="false">AF538+AG538*I538+AH538*J538</f>
        <v>33904.3028440742</v>
      </c>
      <c r="AK538" s="0" t="n">
        <v>0.710444533099209</v>
      </c>
      <c r="AL538" s="0" t="n">
        <v>1.60623380311962</v>
      </c>
      <c r="AM538" s="0" t="n">
        <f aca="false">1/AK538</f>
        <v>1.40756942084929</v>
      </c>
      <c r="AN538" s="0" t="n">
        <f aca="false">1/AL538</f>
        <v>0.622574371214081</v>
      </c>
      <c r="AO538" s="0" t="n">
        <f aca="false">1/AM538</f>
        <v>0.710444533099209</v>
      </c>
      <c r="AP538" s="0" t="n">
        <f aca="false">1/AN538</f>
        <v>1.60623380311962</v>
      </c>
      <c r="AQ538" s="0" t="n">
        <f aca="false">AM539-AM538</f>
        <v>0.00588605064232017</v>
      </c>
      <c r="AR538" s="0" t="n">
        <f aca="false">AK539-AK538</f>
        <v>-0.00295850317517699</v>
      </c>
      <c r="AS538" s="0" t="n">
        <f aca="false">AN539-AN538</f>
        <v>-0.012242494725429</v>
      </c>
      <c r="AT538" s="0" t="n">
        <f aca="false">AL539-AL538</f>
        <v>0.0322190428191798</v>
      </c>
      <c r="AU538" s="0" t="n">
        <f aca="false">AO539-AO538</f>
        <v>-0.00295850317517699</v>
      </c>
      <c r="AV538" s="0" t="n">
        <f aca="false">AP539-AP538</f>
        <v>0.0322190428191798</v>
      </c>
      <c r="AW538" s="0" t="str">
        <f aca="false">INDEX($R$1:$W$1,MATCH(MAX(AQ538:AV538),AQ538:AV538,0))</f>
        <v>pound_to_D</v>
      </c>
      <c r="AX538" s="0" t="str">
        <f aca="false">INDEX($R$1:$W$1,MATCH(MAX(AR538:AW538),AR538:AW538,0))</f>
        <v>D_to_pound</v>
      </c>
      <c r="AY538" s="0" t="n">
        <f aca="false">IF(BA538&gt;$AY$497,BB538,7)</f>
        <v>7</v>
      </c>
      <c r="BA538" s="0" t="n">
        <f aca="false">MAX(AQ538:AV538)</f>
        <v>0.0322190428191798</v>
      </c>
      <c r="BB538" s="0" t="n">
        <f aca="false">MATCH(MAX(AQ538:AV538),AQ538:AV538,0)</f>
        <v>4</v>
      </c>
    </row>
    <row r="539" customFormat="false" ht="12.8" hidden="false" customHeight="false" outlineLevel="0" collapsed="false">
      <c r="A539" s="0" t="n">
        <v>537</v>
      </c>
      <c r="B539" s="0" t="n">
        <v>6961.63</v>
      </c>
      <c r="C539" s="0" t="n">
        <v>211850.6</v>
      </c>
      <c r="D539" s="0" t="n">
        <v>802.77</v>
      </c>
      <c r="E539" s="0" t="n">
        <v>4304.3</v>
      </c>
      <c r="F539" s="0" t="n">
        <v>2193054</v>
      </c>
      <c r="G539" s="0" t="n">
        <v>2224.64</v>
      </c>
      <c r="I539" s="0" t="n">
        <v>0.7051</v>
      </c>
      <c r="J539" s="0" t="n">
        <v>1.6305</v>
      </c>
      <c r="K539" s="0" t="n">
        <v>6</v>
      </c>
      <c r="L539" s="0" t="n">
        <v>7</v>
      </c>
      <c r="M539" s="0" t="n">
        <v>8.25</v>
      </c>
      <c r="N539" s="0" t="n">
        <v>3.03</v>
      </c>
      <c r="O539" s="0" t="n">
        <v>2.72</v>
      </c>
      <c r="P539" s="0" t="n">
        <v>1.59</v>
      </c>
      <c r="R539" s="0" t="n">
        <f aca="false">1/I539</f>
        <v>1.41823854772373</v>
      </c>
      <c r="S539" s="0" t="n">
        <f aca="false">I539</f>
        <v>0.7051</v>
      </c>
      <c r="T539" s="0" t="n">
        <f aca="false">1/J539</f>
        <v>0.613308800981294</v>
      </c>
      <c r="U539" s="0" t="n">
        <f aca="false">J539</f>
        <v>1.6305</v>
      </c>
      <c r="V539" s="0" t="n">
        <f aca="false">S539/U539</f>
        <v>0.43244403557191</v>
      </c>
      <c r="W539" s="0" t="n">
        <f aca="false">1/V539</f>
        <v>2.31243795206354</v>
      </c>
      <c r="X539" s="0" t="n">
        <f aca="false">R540-R539</f>
        <v>0.00931320102716526</v>
      </c>
      <c r="Y539" s="0" t="n">
        <f aca="false">S540-S539</f>
        <v>-0.00460000000000005</v>
      </c>
      <c r="Z539" s="0" t="n">
        <f aca="false">T540-T539</f>
        <v>0.00577124606878954</v>
      </c>
      <c r="AA539" s="0" t="n">
        <f aca="false">U540-U539</f>
        <v>-0.0152000000000001</v>
      </c>
      <c r="AB539" s="0" t="n">
        <f aca="false">V540-V539</f>
        <v>0.00122153738667308</v>
      </c>
      <c r="AC539" s="0" t="n">
        <f aca="false">W540-W539</f>
        <v>-0.00651361230622083</v>
      </c>
      <c r="AD539" s="0" t="str">
        <f aca="false">INDEX($R$1:$W$1,MATCH(MAX(X539:AC539),X539:AC539,0))</f>
        <v>D_to_SG</v>
      </c>
      <c r="AE539" s="0" t="n">
        <f aca="false">MATCH(MAX(X539:AC539),X539:AC539,0)</f>
        <v>1</v>
      </c>
      <c r="AF539" s="0" t="n">
        <f aca="false">IF(OR(AY539=1 , AY539=3),AF538+$AW$497*AG538*S539/1.01+$AW$497*AH538*U539/1.01,IF(AY539=7,AF538,(1-$AW$497)*AF538))</f>
        <v>0</v>
      </c>
      <c r="AG539" s="0" t="n">
        <f aca="false">IF(OR(AY539=2 , AY539=5),AG538+$AW$497*AF538*R539/1.01+$AW$497*AH538*W539/1.01,IF(AY539=7,AG538,(1-$AW$497)*AG538))</f>
        <v>0</v>
      </c>
      <c r="AH539" s="0" t="n">
        <f aca="false">IF(OR(AY539=4 , AY539=6),AH538+$AW$497*AG538*V539/1.01+$AW$497*AF538*T539/1.01,IF(AY539=7,AH538,(1-$AW$497)*AH538))</f>
        <v>20669.5743730258</v>
      </c>
      <c r="AI539" s="0" t="n">
        <f aca="false">AF539+AG539*I539+AH539*J539</f>
        <v>33701.7410152186</v>
      </c>
      <c r="AK539" s="0" t="n">
        <v>0.707486029924032</v>
      </c>
      <c r="AL539" s="0" t="n">
        <v>1.6384528459388</v>
      </c>
      <c r="AM539" s="0" t="n">
        <f aca="false">1/AK539</f>
        <v>1.41345547149161</v>
      </c>
      <c r="AN539" s="0" t="n">
        <f aca="false">1/AL539</f>
        <v>0.610331876488652</v>
      </c>
      <c r="AO539" s="0" t="n">
        <f aca="false">1/AM539</f>
        <v>0.707486029924032</v>
      </c>
      <c r="AP539" s="0" t="n">
        <f aca="false">1/AN539</f>
        <v>1.6384528459388</v>
      </c>
      <c r="AQ539" s="0" t="n">
        <f aca="false">AM540-AM539</f>
        <v>0.00157015071900002</v>
      </c>
      <c r="AR539" s="0" t="n">
        <f aca="false">AK540-AK539</f>
        <v>-0.000785045642378024</v>
      </c>
      <c r="AS539" s="0" t="n">
        <f aca="false">AN540-AN539</f>
        <v>0.00238350740344995</v>
      </c>
      <c r="AT539" s="0" t="n">
        <f aca="false">AL540-AL539</f>
        <v>-0.00637370072820986</v>
      </c>
      <c r="AU539" s="0" t="n">
        <f aca="false">AO540-AO539</f>
        <v>-0.000785045642378024</v>
      </c>
      <c r="AV539" s="0" t="n">
        <f aca="false">AP540-AP539</f>
        <v>-0.00637370072820986</v>
      </c>
      <c r="AW539" s="0" t="str">
        <f aca="false">INDEX($R$1:$W$1,MATCH(MAX(AQ539:AV539),AQ539:AV539,0))</f>
        <v>D_to_pound</v>
      </c>
      <c r="AX539" s="0" t="str">
        <f aca="false">INDEX($R$1:$W$1,MATCH(MAX(AR539:AW539),AR539:AW539,0))</f>
        <v>SG_to_D</v>
      </c>
      <c r="AY539" s="0" t="n">
        <f aca="false">IF(BA539&gt;$AY$497,BB539,7)</f>
        <v>7</v>
      </c>
      <c r="BA539" s="0" t="n">
        <f aca="false">MAX(AQ539:AV539)</f>
        <v>0.00238350740344995</v>
      </c>
      <c r="BB539" s="0" t="n">
        <f aca="false">MATCH(MAX(AQ539:AV539),AQ539:AV539,0)</f>
        <v>3</v>
      </c>
    </row>
    <row r="540" customFormat="false" ht="12.8" hidden="false" customHeight="false" outlineLevel="0" collapsed="false">
      <c r="A540" s="0" t="n">
        <v>538</v>
      </c>
      <c r="B540" s="0" t="n">
        <v>7020.13</v>
      </c>
      <c r="C540" s="0" t="n">
        <v>156760</v>
      </c>
      <c r="D540" s="0" t="n">
        <v>812.49</v>
      </c>
      <c r="E540" s="0" t="n">
        <v>4357.4</v>
      </c>
      <c r="F540" s="0" t="n">
        <v>2057185</v>
      </c>
      <c r="G540" s="0" t="n">
        <v>2246.99</v>
      </c>
      <c r="H540" s="0" t="n">
        <v>2356639</v>
      </c>
      <c r="I540" s="0" t="n">
        <v>0.7005</v>
      </c>
      <c r="J540" s="0" t="n">
        <v>1.6153</v>
      </c>
      <c r="K540" s="0" t="n">
        <v>6</v>
      </c>
      <c r="L540" s="0" t="n">
        <v>7</v>
      </c>
      <c r="M540" s="0" t="n">
        <v>8.25</v>
      </c>
      <c r="N540" s="0" t="n">
        <v>3.03</v>
      </c>
      <c r="O540" s="0" t="n">
        <v>2.72</v>
      </c>
      <c r="P540" s="0" t="n">
        <v>1.59</v>
      </c>
      <c r="R540" s="0" t="n">
        <f aca="false">1/I540</f>
        <v>1.42755174875089</v>
      </c>
      <c r="S540" s="0" t="n">
        <f aca="false">I540</f>
        <v>0.7005</v>
      </c>
      <c r="T540" s="0" t="n">
        <f aca="false">1/J540</f>
        <v>0.619080047050084</v>
      </c>
      <c r="U540" s="0" t="n">
        <f aca="false">J540</f>
        <v>1.6153</v>
      </c>
      <c r="V540" s="0" t="n">
        <f aca="false">S540/U540</f>
        <v>0.433665572958584</v>
      </c>
      <c r="W540" s="0" t="n">
        <f aca="false">1/V540</f>
        <v>2.30592433975732</v>
      </c>
      <c r="X540" s="0" t="n">
        <f aca="false">R541-R540</f>
        <v>-0.000203761311554418</v>
      </c>
      <c r="Y540" s="0" t="n">
        <f aca="false">S541-S540</f>
        <v>9.9999999999989E-005</v>
      </c>
      <c r="Z540" s="0" t="n">
        <f aca="false">T541-T540</f>
        <v>-0.00708494301091589</v>
      </c>
      <c r="AA540" s="0" t="n">
        <f aca="false">U541-U540</f>
        <v>0.0186999999999999</v>
      </c>
      <c r="AB540" s="0" t="n">
        <f aca="false">V541-V540</f>
        <v>-0.00490180306874266</v>
      </c>
      <c r="AC540" s="0" t="n">
        <f aca="false">W541-W540</f>
        <v>0.0263622717185616</v>
      </c>
      <c r="AD540" s="0" t="str">
        <f aca="false">INDEX($R$1:$W$1,MATCH(MAX(X540:AC540),X540:AC540,0))</f>
        <v>pound_to_SG</v>
      </c>
      <c r="AE540" s="0" t="n">
        <f aca="false">MATCH(MAX(X540:AC540),X540:AC540,0)</f>
        <v>6</v>
      </c>
      <c r="AF540" s="0" t="n">
        <f aca="false">IF(OR(AY540=1 , AY540=3),AF539+$AW$497*AG539*S540/1.01+$AW$497*AH539*U540/1.01,IF(AY540=7,AF539,(1-$AW$497)*AF539))</f>
        <v>0</v>
      </c>
      <c r="AG540" s="0" t="n">
        <f aca="false">IF(OR(AY540=2 , AY540=5),AG539+$AW$497*AF539*R540/1.01+$AW$497*AH539*W540/1.01,IF(AY540=7,AG539,(1-$AW$497)*AG539))</f>
        <v>0</v>
      </c>
      <c r="AH540" s="0" t="n">
        <f aca="false">IF(OR(AY540=4 , AY540=6),AH539+$AW$497*AG539*V540/1.01+$AW$497*AF539*T540/1.01,IF(AY540=7,AH539,(1-$AW$497)*AH539))</f>
        <v>20669.5743730258</v>
      </c>
      <c r="AI540" s="0" t="n">
        <f aca="false">AF540+AG540*I540+AH540*J540</f>
        <v>33387.5634847486</v>
      </c>
      <c r="AK540" s="0" t="n">
        <v>0.706700984281654</v>
      </c>
      <c r="AL540" s="0" t="n">
        <v>1.63207914521059</v>
      </c>
      <c r="AM540" s="0" t="n">
        <f aca="false">1/AK540</f>
        <v>1.41502562221061</v>
      </c>
      <c r="AN540" s="0" t="n">
        <f aca="false">1/AL540</f>
        <v>0.612715383892102</v>
      </c>
      <c r="AO540" s="0" t="n">
        <f aca="false">1/AM540</f>
        <v>0.706700984281654</v>
      </c>
      <c r="AP540" s="0" t="n">
        <f aca="false">1/AN540</f>
        <v>1.63207914521059</v>
      </c>
      <c r="AQ540" s="0" t="n">
        <f aca="false">AM541-AM540</f>
        <v>0.01370181807218</v>
      </c>
      <c r="AR540" s="0" t="n">
        <f aca="false">AK541-AK540</f>
        <v>-0.00677742167262996</v>
      </c>
      <c r="AS540" s="0" t="n">
        <f aca="false">AN541-AN540</f>
        <v>-0.00574246951950197</v>
      </c>
      <c r="AT540" s="0" t="n">
        <f aca="false">AL541-AL540</f>
        <v>0.0154408286150198</v>
      </c>
      <c r="AU540" s="0" t="n">
        <f aca="false">AO541-AO540</f>
        <v>-0.00677742167262996</v>
      </c>
      <c r="AV540" s="0" t="n">
        <f aca="false">AP541-AP540</f>
        <v>0.0154408286150198</v>
      </c>
      <c r="AW540" s="0" t="str">
        <f aca="false">INDEX($R$1:$W$1,MATCH(MAX(AQ540:AV540),AQ540:AV540,0))</f>
        <v>pound_to_D</v>
      </c>
      <c r="AX540" s="0" t="str">
        <f aca="false">INDEX($R$1:$W$1,MATCH(MAX(AR540:AW540),AR540:AW540,0))</f>
        <v>D_to_pound</v>
      </c>
      <c r="AY540" s="0" t="n">
        <f aca="false">IF(BA540&gt;$AY$497,BB540,7)</f>
        <v>7</v>
      </c>
      <c r="BA540" s="0" t="n">
        <f aca="false">MAX(AQ540:AV540)</f>
        <v>0.0154408286150198</v>
      </c>
      <c r="BB540" s="0" t="n">
        <f aca="false">MATCH(MAX(AQ540:AV540),AQ540:AV540,0)</f>
        <v>4</v>
      </c>
    </row>
    <row r="541" customFormat="false" ht="12.8" hidden="false" customHeight="false" outlineLevel="0" collapsed="false">
      <c r="A541" s="0" t="n">
        <v>539</v>
      </c>
      <c r="B541" s="0" t="n">
        <v>6983.18</v>
      </c>
      <c r="C541" s="0" t="n">
        <v>198944.6</v>
      </c>
      <c r="D541" s="0" t="n">
        <v>805.68</v>
      </c>
      <c r="E541" s="0" t="n">
        <v>4329.3</v>
      </c>
      <c r="F541" s="0" t="n">
        <v>2078022</v>
      </c>
      <c r="G541" s="0" t="n">
        <v>2216.07</v>
      </c>
      <c r="H541" s="0" t="n">
        <v>2431562</v>
      </c>
      <c r="I541" s="0" t="n">
        <v>0.7006</v>
      </c>
      <c r="J541" s="0" t="n">
        <v>1.634</v>
      </c>
      <c r="K541" s="0" t="n">
        <v>6</v>
      </c>
      <c r="L541" s="0" t="n">
        <v>7</v>
      </c>
      <c r="M541" s="0" t="n">
        <v>8.25</v>
      </c>
      <c r="N541" s="0" t="n">
        <v>3.03</v>
      </c>
      <c r="O541" s="0" t="n">
        <v>2.72</v>
      </c>
      <c r="P541" s="0" t="n">
        <v>1.59</v>
      </c>
      <c r="R541" s="0" t="n">
        <f aca="false">1/I541</f>
        <v>1.42734798743934</v>
      </c>
      <c r="S541" s="0" t="n">
        <f aca="false">I541</f>
        <v>0.7006</v>
      </c>
      <c r="T541" s="0" t="n">
        <f aca="false">1/J541</f>
        <v>0.611995104039168</v>
      </c>
      <c r="U541" s="0" t="n">
        <f aca="false">J541</f>
        <v>1.634</v>
      </c>
      <c r="V541" s="0" t="n">
        <f aca="false">S541/U541</f>
        <v>0.428763769889841</v>
      </c>
      <c r="W541" s="0" t="n">
        <f aca="false">1/V541</f>
        <v>2.33228661147588</v>
      </c>
      <c r="X541" s="0" t="n">
        <f aca="false">R542-R541</f>
        <v>0.000203761311554418</v>
      </c>
      <c r="Y541" s="0" t="n">
        <f aca="false">S542-S541</f>
        <v>-9.9999999999989E-005</v>
      </c>
      <c r="Z541" s="0" t="n">
        <f aca="false">T542-T541</f>
        <v>0.0074684405312343</v>
      </c>
      <c r="AA541" s="0" t="n">
        <f aca="false">U542-U541</f>
        <v>-0.0196999999999998</v>
      </c>
      <c r="AB541" s="0" t="n">
        <f aca="false">V542-V541</f>
        <v>0.00517044308172571</v>
      </c>
      <c r="AC541" s="0" t="n">
        <f aca="false">W542-W541</f>
        <v>-0.0277898234673124</v>
      </c>
      <c r="AD541" s="0" t="str">
        <f aca="false">INDEX($R$1:$W$1,MATCH(MAX(X541:AC541),X541:AC541,0))</f>
        <v>D_to_pound</v>
      </c>
      <c r="AE541" s="0" t="n">
        <f aca="false">MATCH(MAX(X541:AC541),X541:AC541,0)</f>
        <v>3</v>
      </c>
      <c r="AF541" s="0" t="n">
        <f aca="false">IF(OR(AY541=1 , AY541=3),AF540+$AW$497*AG540*S541/1.01+$AW$497*AH540*U541/1.01,IF(AY541=7,AF540,(1-$AW$497)*AF540))</f>
        <v>0</v>
      </c>
      <c r="AG541" s="0" t="n">
        <f aca="false">IF(OR(AY541=2 , AY541=5),AG540+$AW$497*AF540*R541/1.01+$AW$497*AH540*W541/1.01,IF(AY541=7,AG540,(1-$AW$497)*AG540))</f>
        <v>0</v>
      </c>
      <c r="AH541" s="0" t="n">
        <f aca="false">IF(OR(AY541=4 , AY541=6),AH540+$AW$497*AG540*V541/1.01+$AW$497*AF540*T541/1.01,IF(AY541=7,AH540,(1-$AW$497)*AH540))</f>
        <v>20669.5743730258</v>
      </c>
      <c r="AI541" s="0" t="n">
        <f aca="false">AF541+AG541*I541+AH541*J541</f>
        <v>33774.0845255242</v>
      </c>
      <c r="AK541" s="0" t="n">
        <v>0.699923562609024</v>
      </c>
      <c r="AL541" s="0" t="n">
        <v>1.64751997382561</v>
      </c>
      <c r="AM541" s="0" t="n">
        <f aca="false">1/AK541</f>
        <v>1.42872744028279</v>
      </c>
      <c r="AN541" s="0" t="n">
        <f aca="false">1/AL541</f>
        <v>0.6069729143726</v>
      </c>
      <c r="AO541" s="0" t="n">
        <f aca="false">1/AM541</f>
        <v>0.699923562609024</v>
      </c>
      <c r="AP541" s="0" t="n">
        <f aca="false">1/AN541</f>
        <v>1.64751997382561</v>
      </c>
      <c r="AQ541" s="0" t="n">
        <f aca="false">AM542-AM541</f>
        <v>-0.00203948241680996</v>
      </c>
      <c r="AR541" s="0" t="n">
        <f aca="false">AK542-AK541</f>
        <v>0.00100055642243391</v>
      </c>
      <c r="AS541" s="0" t="n">
        <f aca="false">AN542-AN541</f>
        <v>-0.00599158428199498</v>
      </c>
      <c r="AT541" s="0" t="n">
        <f aca="false">AL542-AL541</f>
        <v>0.0164252270165501</v>
      </c>
      <c r="AU541" s="0" t="n">
        <f aca="false">AO542-AO541</f>
        <v>0.00100055642243391</v>
      </c>
      <c r="AV541" s="0" t="n">
        <f aca="false">AP542-AP541</f>
        <v>0.0164252270165501</v>
      </c>
      <c r="AW541" s="0" t="str">
        <f aca="false">INDEX($R$1:$W$1,MATCH(MAX(AQ541:AV541),AQ541:AV541,0))</f>
        <v>pound_to_D</v>
      </c>
      <c r="AX541" s="0" t="str">
        <f aca="false">INDEX($R$1:$W$1,MATCH(MAX(AR541:AW541),AR541:AW541,0))</f>
        <v>D_to_pound</v>
      </c>
      <c r="AY541" s="0" t="n">
        <f aca="false">IF(BA541&gt;$AY$497,BB541,7)</f>
        <v>7</v>
      </c>
      <c r="BA541" s="0" t="n">
        <f aca="false">MAX(AQ541:AV541)</f>
        <v>0.0164252270165501</v>
      </c>
      <c r="BB541" s="0" t="n">
        <f aca="false">MATCH(MAX(AQ541:AV541),AQ541:AV541,0)</f>
        <v>4</v>
      </c>
    </row>
    <row r="542" customFormat="false" ht="12.8" hidden="false" customHeight="false" outlineLevel="0" collapsed="false">
      <c r="A542" s="0" t="n">
        <v>540</v>
      </c>
      <c r="B542" s="0" t="n">
        <v>6945.85</v>
      </c>
      <c r="C542" s="0" t="n">
        <v>231441.4</v>
      </c>
      <c r="D542" s="0" t="n">
        <v>801.99</v>
      </c>
      <c r="E542" s="0" t="n">
        <v>4360.1</v>
      </c>
      <c r="F542" s="0" t="n">
        <v>1869229</v>
      </c>
      <c r="G542" s="0" t="n">
        <v>2192.53</v>
      </c>
      <c r="H542" s="0" t="n">
        <v>1740316</v>
      </c>
      <c r="I542" s="0" t="n">
        <v>0.7005</v>
      </c>
      <c r="J542" s="0" t="n">
        <v>1.6143</v>
      </c>
      <c r="K542" s="0" t="n">
        <v>6</v>
      </c>
      <c r="L542" s="0" t="n">
        <v>7</v>
      </c>
      <c r="M542" s="0" t="n">
        <v>8.25</v>
      </c>
      <c r="N542" s="0" t="n">
        <v>2.76</v>
      </c>
      <c r="O542" s="0" t="n">
        <v>2.57</v>
      </c>
      <c r="P542" s="0" t="n">
        <v>1.6</v>
      </c>
      <c r="R542" s="0" t="n">
        <f aca="false">1/I542</f>
        <v>1.42755174875089</v>
      </c>
      <c r="S542" s="0" t="n">
        <f aca="false">I542</f>
        <v>0.7005</v>
      </c>
      <c r="T542" s="0" t="n">
        <f aca="false">1/J542</f>
        <v>0.619463544570402</v>
      </c>
      <c r="U542" s="0" t="n">
        <f aca="false">J542</f>
        <v>1.6143</v>
      </c>
      <c r="V542" s="0" t="n">
        <f aca="false">S542/U542</f>
        <v>0.433934212971567</v>
      </c>
      <c r="W542" s="0" t="n">
        <f aca="false">1/V542</f>
        <v>2.30449678800857</v>
      </c>
      <c r="X542" s="0" t="n">
        <f aca="false">R543-R542</f>
        <v>0.00593448978121791</v>
      </c>
      <c r="Y542" s="0" t="n">
        <f aca="false">S543-S542</f>
        <v>-0.00290000000000001</v>
      </c>
      <c r="Z542" s="0" t="n">
        <f aca="false">T543-T542</f>
        <v>0.00612294276147163</v>
      </c>
      <c r="AA542" s="0" t="n">
        <f aca="false">U543-U542</f>
        <v>-0.0158</v>
      </c>
      <c r="AB542" s="0" t="n">
        <f aca="false">V543-V542</f>
        <v>0.00247492059114845</v>
      </c>
      <c r="AC542" s="0" t="n">
        <f aca="false">W543-W542</f>
        <v>-0.0130690357149876</v>
      </c>
      <c r="AD542" s="0" t="str">
        <f aca="false">INDEX($R$1:$W$1,MATCH(MAX(X542:AC542),X542:AC542,0))</f>
        <v>D_to_pound</v>
      </c>
      <c r="AE542" s="0" t="n">
        <f aca="false">MATCH(MAX(X542:AC542),X542:AC542,0)</f>
        <v>3</v>
      </c>
      <c r="AF542" s="0" t="n">
        <f aca="false">IF(OR(AY542=1 , AY542=3),AF541+$AW$497*AG541*S542/1.01+$AW$497*AH541*U542/1.01,IF(AY542=7,AF541,(1-$AW$497)*AF541))</f>
        <v>0</v>
      </c>
      <c r="AG542" s="0" t="n">
        <f aca="false">IF(OR(AY542=2 , AY542=5),AG541+$AW$497*AF541*R542/1.01+$AW$497*AH541*W542/1.01,IF(AY542=7,AG541,(1-$AW$497)*AG541))</f>
        <v>0</v>
      </c>
      <c r="AH542" s="0" t="n">
        <f aca="false">IF(OR(AY542=4 , AY542=6),AH541+$AW$497*AG541*V542/1.01+$AW$497*AF541*T542/1.01,IF(AY542=7,AH541,(1-$AW$497)*AH541))</f>
        <v>20669.5743730258</v>
      </c>
      <c r="AI542" s="0" t="n">
        <f aca="false">AF542+AG542*I542+AH542*J542</f>
        <v>33366.8939103756</v>
      </c>
      <c r="AK542" s="0" t="n">
        <v>0.700924119031458</v>
      </c>
      <c r="AL542" s="0" t="n">
        <v>1.66394520084216</v>
      </c>
      <c r="AM542" s="0" t="n">
        <f aca="false">1/AK542</f>
        <v>1.42668795786598</v>
      </c>
      <c r="AN542" s="0" t="n">
        <f aca="false">1/AL542</f>
        <v>0.600981330090605</v>
      </c>
      <c r="AO542" s="0" t="n">
        <f aca="false">1/AM542</f>
        <v>0.700924119031458</v>
      </c>
      <c r="AP542" s="0" t="n">
        <f aca="false">1/AN542</f>
        <v>1.66394520084216</v>
      </c>
      <c r="AQ542" s="0" t="n">
        <f aca="false">AM543-AM542</f>
        <v>-0.0021610076987002</v>
      </c>
      <c r="AR542" s="0" t="n">
        <f aca="false">AK543-AK542</f>
        <v>0.00106330204371008</v>
      </c>
      <c r="AS542" s="0" t="n">
        <f aca="false">AN543-AN542</f>
        <v>0.012865817172</v>
      </c>
      <c r="AT542" s="0" t="n">
        <f aca="false">AL543-AL542</f>
        <v>-0.0348751555395002</v>
      </c>
      <c r="AU542" s="0" t="n">
        <f aca="false">AO543-AO542</f>
        <v>0.00106330204371008</v>
      </c>
      <c r="AV542" s="0" t="n">
        <f aca="false">AP543-AP542</f>
        <v>-0.0348751555395002</v>
      </c>
      <c r="AW542" s="0" t="str">
        <f aca="false">INDEX($R$1:$W$1,MATCH(MAX(AQ542:AV542),AQ542:AV542,0))</f>
        <v>D_to_pound</v>
      </c>
      <c r="AX542" s="0" t="str">
        <f aca="false">INDEX($R$1:$W$1,MATCH(MAX(AR542:AW542),AR542:AW542,0))</f>
        <v>SG_to_D</v>
      </c>
      <c r="AY542" s="0" t="n">
        <f aca="false">IF(BA542&gt;$AY$497,BB542,7)</f>
        <v>7</v>
      </c>
      <c r="BA542" s="0" t="n">
        <f aca="false">MAX(AQ542:AV542)</f>
        <v>0.012865817172</v>
      </c>
      <c r="BB542" s="0" t="n">
        <f aca="false">MATCH(MAX(AQ542:AV542),AQ542:AV542,0)</f>
        <v>3</v>
      </c>
    </row>
    <row r="543" customFormat="false" ht="12.8" hidden="false" customHeight="false" outlineLevel="0" collapsed="false">
      <c r="A543" s="0" t="n">
        <v>541</v>
      </c>
      <c r="B543" s="0" t="n">
        <v>7039.37</v>
      </c>
      <c r="C543" s="0" t="n">
        <v>190063.6</v>
      </c>
      <c r="D543" s="0" t="n">
        <v>804.26</v>
      </c>
      <c r="E543" s="0" t="n">
        <v>4422.5</v>
      </c>
      <c r="F543" s="0" t="n">
        <v>2093801</v>
      </c>
      <c r="G543" s="0" t="n">
        <v>2177.39</v>
      </c>
      <c r="H543" s="0" t="n">
        <v>1109860</v>
      </c>
      <c r="I543" s="0" t="n">
        <v>0.6976</v>
      </c>
      <c r="J543" s="0" t="n">
        <v>1.5985</v>
      </c>
      <c r="K543" s="0" t="n">
        <v>6</v>
      </c>
      <c r="L543" s="0" t="n">
        <v>7</v>
      </c>
      <c r="M543" s="0" t="n">
        <v>8.25</v>
      </c>
      <c r="N543" s="0" t="n">
        <v>2.76</v>
      </c>
      <c r="O543" s="0" t="n">
        <v>2.57</v>
      </c>
      <c r="P543" s="0" t="n">
        <v>1.6</v>
      </c>
      <c r="R543" s="0" t="n">
        <f aca="false">1/I543</f>
        <v>1.43348623853211</v>
      </c>
      <c r="S543" s="0" t="n">
        <f aca="false">I543</f>
        <v>0.6976</v>
      </c>
      <c r="T543" s="0" t="n">
        <f aca="false">1/J543</f>
        <v>0.625586487331874</v>
      </c>
      <c r="U543" s="0" t="n">
        <f aca="false">J543</f>
        <v>1.5985</v>
      </c>
      <c r="V543" s="0" t="n">
        <f aca="false">S543/U543</f>
        <v>0.436409133562715</v>
      </c>
      <c r="W543" s="0" t="n">
        <f aca="false">1/V543</f>
        <v>2.29142775229358</v>
      </c>
      <c r="X543" s="0" t="n">
        <f aca="false">R544-R543</f>
        <v>0.00681334378101095</v>
      </c>
      <c r="Y543" s="0" t="n">
        <f aca="false">S544-S543</f>
        <v>-0.00329999999999997</v>
      </c>
      <c r="Z543" s="0" t="n">
        <f aca="false">T544-T543</f>
        <v>0.000195740452857307</v>
      </c>
      <c r="AA543" s="0" t="n">
        <f aca="false">U544-U543</f>
        <v>-0.000500000000000167</v>
      </c>
      <c r="AB543" s="0" t="n">
        <f aca="false">V544-V543</f>
        <v>-0.0019285328117763</v>
      </c>
      <c r="AC543" s="0" t="n">
        <f aca="false">W544-W543</f>
        <v>0.0101709802427896</v>
      </c>
      <c r="AD543" s="0" t="str">
        <f aca="false">INDEX($R$1:$W$1,MATCH(MAX(X543:AC543),X543:AC543,0))</f>
        <v>pound_to_SG</v>
      </c>
      <c r="AE543" s="0" t="n">
        <f aca="false">MATCH(MAX(X543:AC543),X543:AC543,0)</f>
        <v>6</v>
      </c>
      <c r="AF543" s="0" t="n">
        <f aca="false">IF(OR(AY543=1 , AY543=3),AF542+$AW$497*AG542*S543/1.01+$AW$497*AH542*U543/1.01,IF(AY543=7,AF542,(1-$AW$497)*AF542))</f>
        <v>0</v>
      </c>
      <c r="AG543" s="0" t="n">
        <f aca="false">IF(OR(AY543=2 , AY543=5),AG542+$AW$497*AF542*R543/1.01+$AW$497*AH542*W543/1.01,IF(AY543=7,AG542,(1-$AW$497)*AG542))</f>
        <v>0</v>
      </c>
      <c r="AH543" s="0" t="n">
        <f aca="false">IF(OR(AY543=4 , AY543=6),AH542+$AW$497*AG542*V543/1.01+$AW$497*AF542*T543/1.01,IF(AY543=7,AH542,(1-$AW$497)*AH542))</f>
        <v>20669.5743730258</v>
      </c>
      <c r="AI543" s="0" t="n">
        <f aca="false">AF543+AG543*I543+AH543*J543</f>
        <v>33040.3146352818</v>
      </c>
      <c r="AK543" s="0" t="n">
        <v>0.701987421075168</v>
      </c>
      <c r="AL543" s="0" t="n">
        <v>1.62907004530266</v>
      </c>
      <c r="AM543" s="0" t="n">
        <f aca="false">1/AK543</f>
        <v>1.42452695016728</v>
      </c>
      <c r="AN543" s="0" t="n">
        <f aca="false">1/AL543</f>
        <v>0.613847147262605</v>
      </c>
      <c r="AO543" s="0" t="n">
        <f aca="false">1/AM543</f>
        <v>0.701987421075168</v>
      </c>
      <c r="AP543" s="0" t="n">
        <f aca="false">1/AN543</f>
        <v>1.62907004530266</v>
      </c>
      <c r="AQ543" s="0" t="n">
        <f aca="false">AM544-AM543</f>
        <v>0.00944213208525002</v>
      </c>
      <c r="AR543" s="0" t="n">
        <f aca="false">AK544-AK543</f>
        <v>-0.00462231580444306</v>
      </c>
      <c r="AS543" s="0" t="n">
        <f aca="false">AN544-AN543</f>
        <v>0.00163767884664001</v>
      </c>
      <c r="AT543" s="0" t="n">
        <f aca="false">AL544-AL543</f>
        <v>-0.00433462116320982</v>
      </c>
      <c r="AU543" s="0" t="n">
        <f aca="false">AO544-AO543</f>
        <v>-0.00462231580444306</v>
      </c>
      <c r="AV543" s="0" t="n">
        <f aca="false">AP544-AP543</f>
        <v>-0.00433462116320982</v>
      </c>
      <c r="AW543" s="0" t="str">
        <f aca="false">INDEX($R$1:$W$1,MATCH(MAX(AQ543:AV543),AQ543:AV543,0))</f>
        <v>D_to_SG</v>
      </c>
      <c r="AX543" s="0" t="str">
        <f aca="false">INDEX($R$1:$W$1,MATCH(MAX(AR543:AW543),AR543:AW543,0))</f>
        <v>SG_to_D</v>
      </c>
      <c r="AY543" s="0" t="n">
        <f aca="false">IF(BA543&gt;$AY$497,BB543,7)</f>
        <v>7</v>
      </c>
      <c r="BA543" s="0" t="n">
        <f aca="false">MAX(AQ543:AV543)</f>
        <v>0.00944213208525002</v>
      </c>
      <c r="BB543" s="0" t="n">
        <f aca="false">MATCH(MAX(AQ543:AV543),AQ543:AV543,0)</f>
        <v>1</v>
      </c>
    </row>
    <row r="544" customFormat="false" ht="12.8" hidden="false" customHeight="false" outlineLevel="0" collapsed="false">
      <c r="A544" s="0" t="n">
        <v>542</v>
      </c>
      <c r="B544" s="0" t="n">
        <v>6877.68</v>
      </c>
      <c r="C544" s="0" t="n">
        <v>227809.4</v>
      </c>
      <c r="D544" s="0" t="n">
        <v>785.77</v>
      </c>
      <c r="E544" s="0" t="n">
        <v>4332.2</v>
      </c>
      <c r="F544" s="0" t="n">
        <v>2110165</v>
      </c>
      <c r="G544" s="0" t="n">
        <v>2120.56</v>
      </c>
      <c r="H544" s="0" t="n">
        <v>931191</v>
      </c>
      <c r="I544" s="0" t="n">
        <v>0.6943</v>
      </c>
      <c r="J544" s="0" t="n">
        <v>1.598</v>
      </c>
      <c r="K544" s="0" t="n">
        <v>6</v>
      </c>
      <c r="L544" s="0" t="n">
        <v>7</v>
      </c>
      <c r="M544" s="0" t="n">
        <v>8.25</v>
      </c>
      <c r="N544" s="0" t="n">
        <v>2.76</v>
      </c>
      <c r="O544" s="0" t="n">
        <v>2.57</v>
      </c>
      <c r="P544" s="0" t="n">
        <v>1.6</v>
      </c>
      <c r="R544" s="0" t="n">
        <f aca="false">1/I544</f>
        <v>1.44029958231312</v>
      </c>
      <c r="S544" s="0" t="n">
        <f aca="false">I544</f>
        <v>0.6943</v>
      </c>
      <c r="T544" s="0" t="n">
        <f aca="false">1/J544</f>
        <v>0.625782227784731</v>
      </c>
      <c r="U544" s="0" t="n">
        <f aca="false">J544</f>
        <v>1.598</v>
      </c>
      <c r="V544" s="0" t="n">
        <f aca="false">S544/U544</f>
        <v>0.434480600750939</v>
      </c>
      <c r="W544" s="0" t="n">
        <f aca="false">1/V544</f>
        <v>2.30159873253637</v>
      </c>
      <c r="X544" s="0" t="n">
        <f aca="false">R545-R544</f>
        <v>0.00939598161845323</v>
      </c>
      <c r="Y544" s="0" t="n">
        <f aca="false">S545-S544</f>
        <v>-0.00449999999999995</v>
      </c>
      <c r="Z544" s="0" t="n">
        <f aca="false">T545-T544</f>
        <v>-0.0119463674937728</v>
      </c>
      <c r="AA544" s="0" t="n">
        <f aca="false">U545-U544</f>
        <v>0.0311000000000001</v>
      </c>
      <c r="AB544" s="0" t="n">
        <f aca="false">V545-V544</f>
        <v>-0.0110566243222358</v>
      </c>
      <c r="AC544" s="0" t="n">
        <f aca="false">W545-W544</f>
        <v>0.0601003106645601</v>
      </c>
      <c r="AD544" s="0" t="str">
        <f aca="false">INDEX($R$1:$W$1,MATCH(MAX(X544:AC544),X544:AC544,0))</f>
        <v>pound_to_SG</v>
      </c>
      <c r="AE544" s="0" t="n">
        <f aca="false">MATCH(MAX(X544:AC544),X544:AC544,0)</f>
        <v>6</v>
      </c>
      <c r="AF544" s="0" t="n">
        <f aca="false">IF(OR(AY544=1 , AY544=3),AF543+$AW$497*AG543*S544/1.01+$AW$497*AH543*U544/1.01,IF(AY544=7,AF543,(1-$AW$497)*AF543))</f>
        <v>0</v>
      </c>
      <c r="AG544" s="0" t="n">
        <f aca="false">IF(OR(AY544=2 , AY544=5),AG543+$AW$497*AF543*R544/1.01+$AW$497*AH543*W544/1.01,IF(AY544=7,AG543,(1-$AW$497)*AG543))</f>
        <v>0</v>
      </c>
      <c r="AH544" s="0" t="n">
        <f aca="false">IF(OR(AY544=4 , AY544=6),AH543+$AW$497*AG543*V544/1.01+$AW$497*AF543*T544/1.01,IF(AY544=7,AH543,(1-$AW$497)*AH543))</f>
        <v>20669.5743730258</v>
      </c>
      <c r="AI544" s="0" t="n">
        <f aca="false">AF544+AG544*I544+AH544*J544</f>
        <v>33029.9798480952</v>
      </c>
      <c r="AK544" s="0" t="n">
        <v>0.697365105270725</v>
      </c>
      <c r="AL544" s="0" t="n">
        <v>1.62473542413945</v>
      </c>
      <c r="AM544" s="0" t="n">
        <f aca="false">1/AK544</f>
        <v>1.43396908225253</v>
      </c>
      <c r="AN544" s="0" t="n">
        <f aca="false">1/AL544</f>
        <v>0.615484826109245</v>
      </c>
      <c r="AO544" s="0" t="n">
        <f aca="false">1/AM544</f>
        <v>0.697365105270725</v>
      </c>
      <c r="AP544" s="0" t="n">
        <f aca="false">1/AN544</f>
        <v>1.62473542413945</v>
      </c>
      <c r="AQ544" s="0" t="n">
        <f aca="false">AM545-AM544</f>
        <v>-0.000688232359550067</v>
      </c>
      <c r="AR544" s="0" t="n">
        <f aca="false">AK545-AK544</f>
        <v>0.000334860562676065</v>
      </c>
      <c r="AS544" s="0" t="n">
        <f aca="false">AN545-AN544</f>
        <v>0.00266373995430202</v>
      </c>
      <c r="AT544" s="0" t="n">
        <f aca="false">AL545-AL544</f>
        <v>-0.00700134709041</v>
      </c>
      <c r="AU544" s="0" t="n">
        <f aca="false">AO545-AO544</f>
        <v>0.000334860562676065</v>
      </c>
      <c r="AV544" s="0" t="n">
        <f aca="false">AP545-AP544</f>
        <v>-0.00700134709041</v>
      </c>
      <c r="AW544" s="0" t="str">
        <f aca="false">INDEX($R$1:$W$1,MATCH(MAX(AQ544:AV544),AQ544:AV544,0))</f>
        <v>D_to_pound</v>
      </c>
      <c r="AX544" s="0" t="str">
        <f aca="false">INDEX($R$1:$W$1,MATCH(MAX(AR544:AW544),AR544:AW544,0))</f>
        <v>SG_to_D</v>
      </c>
      <c r="AY544" s="0" t="n">
        <f aca="false">IF(BA544&gt;$AY$497,BB544,7)</f>
        <v>7</v>
      </c>
      <c r="BA544" s="0" t="n">
        <f aca="false">MAX(AQ544:AV544)</f>
        <v>0.00266373995430202</v>
      </c>
      <c r="BB544" s="0" t="n">
        <f aca="false">MATCH(MAX(AQ544:AV544),AQ544:AV544,0)</f>
        <v>3</v>
      </c>
    </row>
    <row r="545" customFormat="false" ht="12.8" hidden="false" customHeight="false" outlineLevel="0" collapsed="false">
      <c r="A545" s="0" t="n">
        <v>543</v>
      </c>
      <c r="B545" s="0" t="n">
        <v>6880.7</v>
      </c>
      <c r="C545" s="0" t="n">
        <v>265866.2</v>
      </c>
      <c r="D545" s="0" t="n">
        <v>790.5</v>
      </c>
      <c r="E545" s="0" t="n">
        <v>4301.5</v>
      </c>
      <c r="F545" s="0" t="n">
        <v>2262737</v>
      </c>
      <c r="G545" s="0" t="n">
        <v>2111.6</v>
      </c>
      <c r="H545" s="0" t="n">
        <v>750530</v>
      </c>
      <c r="I545" s="0" t="n">
        <v>0.6898</v>
      </c>
      <c r="J545" s="0" t="n">
        <v>1.6291</v>
      </c>
      <c r="K545" s="0" t="n">
        <v>6</v>
      </c>
      <c r="L545" s="0" t="n">
        <v>7</v>
      </c>
      <c r="M545" s="0" t="n">
        <v>8.5</v>
      </c>
      <c r="N545" s="0" t="n">
        <v>2.76</v>
      </c>
      <c r="O545" s="0" t="n">
        <v>2.57</v>
      </c>
      <c r="P545" s="0" t="n">
        <v>1.6</v>
      </c>
      <c r="R545" s="0" t="n">
        <f aca="false">1/I545</f>
        <v>1.44969556393157</v>
      </c>
      <c r="S545" s="0" t="n">
        <f aca="false">I545</f>
        <v>0.6898</v>
      </c>
      <c r="T545" s="0" t="n">
        <f aca="false">1/J545</f>
        <v>0.613835860290958</v>
      </c>
      <c r="U545" s="0" t="n">
        <f aca="false">J545</f>
        <v>1.6291</v>
      </c>
      <c r="V545" s="0" t="n">
        <f aca="false">S545/U545</f>
        <v>0.423423976428703</v>
      </c>
      <c r="W545" s="0" t="n">
        <f aca="false">1/V545</f>
        <v>2.36169904320093</v>
      </c>
      <c r="X545" s="0" t="n">
        <f aca="false">R546-R545</f>
        <v>-0.00918850544698779</v>
      </c>
      <c r="Y545" s="0" t="n">
        <f aca="false">S546-S545</f>
        <v>0.00439999999999996</v>
      </c>
      <c r="Z545" s="0" t="n">
        <f aca="false">T546-T545</f>
        <v>-0.00556335420823317</v>
      </c>
      <c r="AA545" s="0" t="n">
        <f aca="false">U546-U545</f>
        <v>0.0149000000000001</v>
      </c>
      <c r="AB545" s="0" t="n">
        <f aca="false">V546-V545</f>
        <v>-0.00116120270607528</v>
      </c>
      <c r="AC545" s="0" t="n">
        <f aca="false">W546-W545</f>
        <v>0.00649456094773315</v>
      </c>
      <c r="AD545" s="0" t="str">
        <f aca="false">INDEX($R$1:$W$1,MATCH(MAX(X545:AC545),X545:AC545,0))</f>
        <v>pound_to_D</v>
      </c>
      <c r="AE545" s="0" t="n">
        <f aca="false">MATCH(MAX(X545:AC545),X545:AC545,0)</f>
        <v>4</v>
      </c>
      <c r="AF545" s="0" t="n">
        <f aca="false">IF(OR(AY545=1 , AY545=3),AF544+$AW$497*AG544*S545/1.01+$AW$497*AH544*U545/1.01,IF(AY545=7,AF544,(1-$AW$497)*AF544))</f>
        <v>0</v>
      </c>
      <c r="AG545" s="0" t="n">
        <f aca="false">IF(OR(AY545=2 , AY545=5),AG544+$AW$497*AF544*R545/1.01+$AW$497*AH544*W545/1.01,IF(AY545=7,AG544,(1-$AW$497)*AG544))</f>
        <v>0</v>
      </c>
      <c r="AH545" s="0" t="n">
        <f aca="false">IF(OR(AY545=4 , AY545=6),AH544+$AW$497*AG544*V545/1.01+$AW$497*AF544*T545/1.01,IF(AY545=7,AH544,(1-$AW$497)*AH544))</f>
        <v>20669.5743730258</v>
      </c>
      <c r="AI545" s="0" t="n">
        <f aca="false">AF545+AG545*I545+AH545*J545</f>
        <v>33672.8036110964</v>
      </c>
      <c r="AK545" s="0" t="n">
        <v>0.697699965833401</v>
      </c>
      <c r="AL545" s="0" t="n">
        <v>1.61773407704904</v>
      </c>
      <c r="AM545" s="0" t="n">
        <f aca="false">1/AK545</f>
        <v>1.43328084989298</v>
      </c>
      <c r="AN545" s="0" t="n">
        <f aca="false">1/AL545</f>
        <v>0.618148566063547</v>
      </c>
      <c r="AO545" s="0" t="n">
        <f aca="false">1/AM545</f>
        <v>0.697699965833401</v>
      </c>
      <c r="AP545" s="0" t="n">
        <f aca="false">1/AN545</f>
        <v>1.61773407704904</v>
      </c>
      <c r="AQ545" s="0" t="n">
        <f aca="false">AM546-AM545</f>
        <v>0.0122371632273202</v>
      </c>
      <c r="AR545" s="0" t="n">
        <f aca="false">AK546-AK545</f>
        <v>-0.00590644204230306</v>
      </c>
      <c r="AS545" s="0" t="n">
        <f aca="false">AN546-AN545</f>
        <v>-0.000446332802902072</v>
      </c>
      <c r="AT545" s="0" t="n">
        <f aca="false">AL546-AL545</f>
        <v>0.00116892532693003</v>
      </c>
      <c r="AU545" s="0" t="n">
        <f aca="false">AO546-AO545</f>
        <v>-0.00590644204230306</v>
      </c>
      <c r="AV545" s="0" t="n">
        <f aca="false">AP546-AP545</f>
        <v>0.00116892532693003</v>
      </c>
      <c r="AW545" s="0" t="str">
        <f aca="false">INDEX($R$1:$W$1,MATCH(MAX(AQ545:AV545),AQ545:AV545,0))</f>
        <v>D_to_SG</v>
      </c>
      <c r="AX545" s="0" t="str">
        <f aca="false">INDEX($R$1:$W$1,MATCH(MAX(AR545:AW545),AR545:AW545,0))</f>
        <v>D_to_pound</v>
      </c>
      <c r="AY545" s="0" t="n">
        <f aca="false">IF(BA545&gt;$AY$497,BB545,7)</f>
        <v>7</v>
      </c>
      <c r="BA545" s="0" t="n">
        <f aca="false">MAX(AQ545:AV545)</f>
        <v>0.0122371632273202</v>
      </c>
      <c r="BB545" s="0" t="n">
        <f aca="false">MATCH(MAX(AQ545:AV545),AQ545:AV545,0)</f>
        <v>1</v>
      </c>
    </row>
    <row r="546" customFormat="false" ht="12.8" hidden="false" customHeight="false" outlineLevel="0" collapsed="false">
      <c r="A546" s="0" t="n">
        <v>544</v>
      </c>
      <c r="B546" s="0" t="n">
        <v>6517.01</v>
      </c>
      <c r="C546" s="0" t="n">
        <v>213873</v>
      </c>
      <c r="D546" s="0" t="n">
        <v>750.11</v>
      </c>
      <c r="E546" s="0" t="n">
        <v>4236.6</v>
      </c>
      <c r="G546" s="0" t="n">
        <v>2089.81</v>
      </c>
      <c r="I546" s="0" t="n">
        <v>0.6942</v>
      </c>
      <c r="J546" s="0" t="n">
        <v>1.644</v>
      </c>
      <c r="K546" s="0" t="n">
        <v>6</v>
      </c>
      <c r="L546" s="0" t="n">
        <v>7</v>
      </c>
      <c r="M546" s="0" t="n">
        <v>8.5</v>
      </c>
      <c r="N546" s="0" t="n">
        <v>2.5</v>
      </c>
      <c r="O546" s="0" t="n">
        <v>2.42</v>
      </c>
      <c r="P546" s="0" t="n">
        <v>1.88</v>
      </c>
      <c r="R546" s="0" t="n">
        <f aca="false">1/I546</f>
        <v>1.44050705848459</v>
      </c>
      <c r="S546" s="0" t="n">
        <f aca="false">I546</f>
        <v>0.6942</v>
      </c>
      <c r="T546" s="0" t="n">
        <f aca="false">1/J546</f>
        <v>0.608272506082725</v>
      </c>
      <c r="U546" s="0" t="n">
        <f aca="false">J546</f>
        <v>1.644</v>
      </c>
      <c r="V546" s="0" t="n">
        <f aca="false">S546/U546</f>
        <v>0.422262773722628</v>
      </c>
      <c r="W546" s="0" t="n">
        <f aca="false">1/V546</f>
        <v>2.36819360414866</v>
      </c>
      <c r="X546" s="0" t="n">
        <f aca="false">R547-R546</f>
        <v>0.00166196372481653</v>
      </c>
      <c r="Y546" s="0" t="n">
        <f aca="false">S547-S546</f>
        <v>-0.000800000000000023</v>
      </c>
      <c r="Z546" s="0" t="n">
        <f aca="false">T547-T546</f>
        <v>0.00901144453455893</v>
      </c>
      <c r="AA546" s="0" t="n">
        <f aca="false">U547-U546</f>
        <v>-0.024</v>
      </c>
      <c r="AB546" s="0" t="n">
        <f aca="false">V547-V546</f>
        <v>0.00576191763539696</v>
      </c>
      <c r="AC546" s="0" t="n">
        <f aca="false">W547-W546</f>
        <v>-0.0318797881694279</v>
      </c>
      <c r="AD546" s="0" t="str">
        <f aca="false">INDEX($R$1:$W$1,MATCH(MAX(X546:AC546),X546:AC546,0))</f>
        <v>D_to_pound</v>
      </c>
      <c r="AE546" s="0" t="n">
        <f aca="false">MATCH(MAX(X546:AC546),X546:AC546,0)</f>
        <v>3</v>
      </c>
      <c r="AF546" s="0" t="n">
        <f aca="false">IF(OR(AY546=1 , AY546=3),AF545+$AW$497*AG545*S546/1.01+$AW$497*AH545*U546/1.01,IF(AY546=7,AF545,(1-$AW$497)*AF545))</f>
        <v>0</v>
      </c>
      <c r="AG546" s="0" t="n">
        <f aca="false">IF(OR(AY546=2 , AY546=5),AG545+$AW$497*AF545*R546/1.01+$AW$497*AH545*W546/1.01,IF(AY546=7,AG545,(1-$AW$497)*AG545))</f>
        <v>0</v>
      </c>
      <c r="AH546" s="0" t="n">
        <f aca="false">IF(OR(AY546=4 , AY546=6),AH545+$AW$497*AG545*V546/1.01+$AW$497*AF545*T546/1.01,IF(AY546=7,AH545,(1-$AW$497)*AH545))</f>
        <v>20669.5743730258</v>
      </c>
      <c r="AI546" s="0" t="n">
        <f aca="false">AF546+AG546*I546+AH546*J546</f>
        <v>33980.7802692544</v>
      </c>
      <c r="AK546" s="0" t="n">
        <v>0.691793523791098</v>
      </c>
      <c r="AL546" s="0" t="n">
        <v>1.61890300237597</v>
      </c>
      <c r="AM546" s="0" t="n">
        <f aca="false">1/AK546</f>
        <v>1.4455180131203</v>
      </c>
      <c r="AN546" s="0" t="n">
        <f aca="false">1/AL546</f>
        <v>0.617702233260645</v>
      </c>
      <c r="AO546" s="0" t="n">
        <f aca="false">1/AM546</f>
        <v>0.691793523791098</v>
      </c>
      <c r="AP546" s="0" t="n">
        <f aca="false">1/AN546</f>
        <v>1.61890300237597</v>
      </c>
      <c r="AQ546" s="0" t="n">
        <f aca="false">AM547-AM546</f>
        <v>-0.00428024382838998</v>
      </c>
      <c r="AR546" s="0" t="n">
        <f aca="false">AK547-AK546</f>
        <v>0.00205451523948197</v>
      </c>
      <c r="AS546" s="0" t="n">
        <f aca="false">AN547-AN546</f>
        <v>-0.0123142431364019</v>
      </c>
      <c r="AT546" s="0" t="n">
        <f aca="false">AL547-AL546</f>
        <v>0.0329302290608999</v>
      </c>
      <c r="AU546" s="0" t="n">
        <f aca="false">AO547-AO546</f>
        <v>0.00205451523948197</v>
      </c>
      <c r="AV546" s="0" t="n">
        <f aca="false">AP547-AP546</f>
        <v>0.0329302290608999</v>
      </c>
      <c r="AW546" s="0" t="str">
        <f aca="false">INDEX($R$1:$W$1,MATCH(MAX(AQ546:AV546),AQ546:AV546,0))</f>
        <v>pound_to_D</v>
      </c>
      <c r="AX546" s="0" t="str">
        <f aca="false">INDEX($R$1:$W$1,MATCH(MAX(AR546:AW546),AR546:AW546,0))</f>
        <v>D_to_pound</v>
      </c>
      <c r="AY546" s="0" t="n">
        <f aca="false">IF(BA546&gt;$AY$497,BB546,7)</f>
        <v>7</v>
      </c>
      <c r="BA546" s="0" t="n">
        <f aca="false">MAX(AQ546:AV546)</f>
        <v>0.0329302290608999</v>
      </c>
      <c r="BB546" s="0" t="n">
        <f aca="false">MATCH(MAX(AQ546:AV546),AQ546:AV546,0)</f>
        <v>4</v>
      </c>
    </row>
    <row r="547" customFormat="false" ht="12.8" hidden="false" customHeight="false" outlineLevel="0" collapsed="false">
      <c r="A547" s="0" t="n">
        <v>545</v>
      </c>
      <c r="B547" s="0" t="n">
        <v>6563.84</v>
      </c>
      <c r="C547" s="0" t="n">
        <v>227356.6</v>
      </c>
      <c r="D547" s="0" t="n">
        <v>760.6</v>
      </c>
      <c r="E547" s="0" t="n">
        <v>4292.3</v>
      </c>
      <c r="F547" s="0" t="n">
        <v>1735229</v>
      </c>
      <c r="G547" s="0" t="n">
        <v>2103.2</v>
      </c>
      <c r="H547" s="0" t="n">
        <v>680374</v>
      </c>
      <c r="I547" s="0" t="n">
        <v>0.6934</v>
      </c>
      <c r="J547" s="0" t="n">
        <v>1.62</v>
      </c>
      <c r="K547" s="0" t="n">
        <v>6</v>
      </c>
      <c r="L547" s="0" t="n">
        <v>7</v>
      </c>
      <c r="M547" s="0" t="n">
        <v>8.5</v>
      </c>
      <c r="N547" s="0" t="n">
        <v>2.5</v>
      </c>
      <c r="O547" s="0" t="n">
        <v>2.42</v>
      </c>
      <c r="P547" s="0" t="n">
        <v>1.88</v>
      </c>
      <c r="R547" s="0" t="n">
        <f aca="false">1/I547</f>
        <v>1.4421690222094</v>
      </c>
      <c r="S547" s="0" t="n">
        <f aca="false">I547</f>
        <v>0.6934</v>
      </c>
      <c r="T547" s="0" t="n">
        <f aca="false">1/J547</f>
        <v>0.617283950617284</v>
      </c>
      <c r="U547" s="0" t="n">
        <f aca="false">J547</f>
        <v>1.62</v>
      </c>
      <c r="V547" s="0" t="n">
        <f aca="false">S547/U547</f>
        <v>0.428024691358025</v>
      </c>
      <c r="W547" s="0" t="n">
        <f aca="false">1/V547</f>
        <v>2.33631381597923</v>
      </c>
      <c r="X547" s="0" t="n">
        <f aca="false">R548-R547</f>
        <v>-0.00166196372481653</v>
      </c>
      <c r="Y547" s="0" t="n">
        <f aca="false">S548-S547</f>
        <v>0.000800000000000023</v>
      </c>
      <c r="Z547" s="0" t="n">
        <f aca="false">T548-T547</f>
        <v>-0.00182358626474821</v>
      </c>
      <c r="AA547" s="0" t="n">
        <f aca="false">U548-U547</f>
        <v>0.00479999999999992</v>
      </c>
      <c r="AB547" s="0" t="n">
        <f aca="false">V548-V547</f>
        <v>-0.000772106424494379</v>
      </c>
      <c r="AC547" s="0" t="n">
        <f aca="false">W548-W547</f>
        <v>0.00422205264652353</v>
      </c>
      <c r="AD547" s="0" t="str">
        <f aca="false">INDEX($R$1:$W$1,MATCH(MAX(X547:AC547),X547:AC547,0))</f>
        <v>pound_to_D</v>
      </c>
      <c r="AE547" s="0" t="n">
        <f aca="false">MATCH(MAX(X547:AC547),X547:AC547,0)</f>
        <v>4</v>
      </c>
      <c r="AF547" s="0" t="n">
        <f aca="false">IF(OR(AY547=1 , AY547=3),AF546+$AW$497*AG546*S547/1.01+$AW$497*AH546*U547/1.01,IF(AY547=7,AF546,(1-$AW$497)*AF546))</f>
        <v>0</v>
      </c>
      <c r="AG547" s="0" t="n">
        <f aca="false">IF(OR(AY547=2 , AY547=5),AG546+$AW$497*AF546*R547/1.01+$AW$497*AH546*W547/1.01,IF(AY547=7,AG546,(1-$AW$497)*AG546))</f>
        <v>0</v>
      </c>
      <c r="AH547" s="0" t="n">
        <f aca="false">IF(OR(AY547=4 , AY547=6),AH546+$AW$497*AG546*V547/1.01+$AW$497*AF546*T547/1.01,IF(AY547=7,AH546,(1-$AW$497)*AH546))</f>
        <v>20669.5743730258</v>
      </c>
      <c r="AI547" s="0" t="n">
        <f aca="false">AF547+AG547*I547+AH547*J547</f>
        <v>33484.7104843018</v>
      </c>
      <c r="AK547" s="0" t="n">
        <v>0.69384803903058</v>
      </c>
      <c r="AL547" s="0" t="n">
        <v>1.65183323143687</v>
      </c>
      <c r="AM547" s="0" t="n">
        <f aca="false">1/AK547</f>
        <v>1.44123776929191</v>
      </c>
      <c r="AN547" s="0" t="n">
        <f aca="false">1/AL547</f>
        <v>0.605387990124243</v>
      </c>
      <c r="AO547" s="0" t="n">
        <f aca="false">1/AM547</f>
        <v>0.69384803903058</v>
      </c>
      <c r="AP547" s="0" t="n">
        <f aca="false">1/AN547</f>
        <v>1.65183323143687</v>
      </c>
      <c r="AQ547" s="0" t="n">
        <f aca="false">AM548-AM547</f>
        <v>0.0010099651239901</v>
      </c>
      <c r="AR547" s="0" t="n">
        <f aca="false">AK548-AK547</f>
        <v>-0.000485882074240052</v>
      </c>
      <c r="AS547" s="0" t="n">
        <f aca="false">AN548-AN547</f>
        <v>0.01079496813055</v>
      </c>
      <c r="AT547" s="0" t="n">
        <f aca="false">AL548-AL547</f>
        <v>-0.02893862423727</v>
      </c>
      <c r="AU547" s="0" t="n">
        <f aca="false">AO548-AO547</f>
        <v>-0.000485882074240052</v>
      </c>
      <c r="AV547" s="0" t="n">
        <f aca="false">AP548-AP547</f>
        <v>-0.02893862423727</v>
      </c>
      <c r="AW547" s="0" t="str">
        <f aca="false">INDEX($R$1:$W$1,MATCH(MAX(AQ547:AV547),AQ547:AV547,0))</f>
        <v>D_to_pound</v>
      </c>
      <c r="AX547" s="0" t="str">
        <f aca="false">INDEX($R$1:$W$1,MATCH(MAX(AR547:AW547),AR547:AW547,0))</f>
        <v>SG_to_D</v>
      </c>
      <c r="AY547" s="0" t="n">
        <f aca="false">IF(BA547&gt;$AY$497,BB547,7)</f>
        <v>7</v>
      </c>
      <c r="BA547" s="0" t="n">
        <f aca="false">MAX(AQ547:AV547)</f>
        <v>0.01079496813055</v>
      </c>
      <c r="BB547" s="0" t="n">
        <f aca="false">MATCH(MAX(AQ547:AV547),AQ547:AV547,0)</f>
        <v>3</v>
      </c>
    </row>
    <row r="548" customFormat="false" ht="12.8" hidden="false" customHeight="false" outlineLevel="0" collapsed="false">
      <c r="A548" s="0" t="n">
        <v>546</v>
      </c>
      <c r="B548" s="0" t="n">
        <v>6679.87</v>
      </c>
      <c r="C548" s="0" t="n">
        <v>255700.1</v>
      </c>
      <c r="D548" s="0" t="n">
        <v>763.53</v>
      </c>
      <c r="E548" s="0" t="n">
        <v>4294.6</v>
      </c>
      <c r="F548" s="0" t="n">
        <v>1640282</v>
      </c>
      <c r="G548" s="0" t="n">
        <v>2040.19</v>
      </c>
      <c r="H548" s="0" t="n">
        <v>699128</v>
      </c>
      <c r="I548" s="0" t="n">
        <v>0.6942</v>
      </c>
      <c r="J548" s="0" t="n">
        <v>1.6248</v>
      </c>
      <c r="K548" s="0" t="n">
        <v>6</v>
      </c>
      <c r="L548" s="0" t="n">
        <v>7</v>
      </c>
      <c r="M548" s="0" t="n">
        <v>8.5</v>
      </c>
      <c r="N548" s="0" t="n">
        <v>2.5</v>
      </c>
      <c r="O548" s="0" t="n">
        <v>2.42</v>
      </c>
      <c r="P548" s="0" t="n">
        <v>1.88</v>
      </c>
      <c r="R548" s="0" t="n">
        <f aca="false">1/I548</f>
        <v>1.44050705848459</v>
      </c>
      <c r="S548" s="0" t="n">
        <f aca="false">I548</f>
        <v>0.6942</v>
      </c>
      <c r="T548" s="0" t="n">
        <f aca="false">1/J548</f>
        <v>0.615460364352536</v>
      </c>
      <c r="U548" s="0" t="n">
        <f aca="false">J548</f>
        <v>1.6248</v>
      </c>
      <c r="V548" s="0" t="n">
        <f aca="false">S548/U548</f>
        <v>0.42725258493353</v>
      </c>
      <c r="W548" s="0" t="n">
        <f aca="false">1/V548</f>
        <v>2.34053586862576</v>
      </c>
      <c r="X548" s="0" t="n">
        <f aca="false">R549-R548</f>
        <v>0.00353626281505259</v>
      </c>
      <c r="Y548" s="0" t="n">
        <f aca="false">S549-S548</f>
        <v>-0.00170000000000003</v>
      </c>
      <c r="Z548" s="0" t="n">
        <f aca="false">T549-T548</f>
        <v>0.000682580810742128</v>
      </c>
      <c r="AA548" s="0" t="n">
        <f aca="false">U549-U548</f>
        <v>-0.00180000000000002</v>
      </c>
      <c r="AB548" s="0" t="n">
        <f aca="false">V549-V548</f>
        <v>-0.00057359540796037</v>
      </c>
      <c r="AC548" s="0" t="n">
        <f aca="false">W549-W548</f>
        <v>0.00314644184355783</v>
      </c>
      <c r="AD548" s="0" t="str">
        <f aca="false">INDEX($R$1:$W$1,MATCH(MAX(X548:AC548),X548:AC548,0))</f>
        <v>D_to_SG</v>
      </c>
      <c r="AE548" s="0" t="n">
        <f aca="false">MATCH(MAX(X548:AC548),X548:AC548,0)</f>
        <v>1</v>
      </c>
      <c r="AF548" s="0" t="n">
        <f aca="false">IF(OR(AY548=1 , AY548=3),AF547+$AW$497*AG547*S548/1.01+$AW$497*AH547*U548/1.01,IF(AY548=7,AF547,(1-$AW$497)*AF547))</f>
        <v>0</v>
      </c>
      <c r="AG548" s="0" t="n">
        <f aca="false">IF(OR(AY548=2 , AY548=5),AG547+$AW$497*AF547*R548/1.01+$AW$497*AH547*W548/1.01,IF(AY548=7,AG547,(1-$AW$497)*AG547))</f>
        <v>0</v>
      </c>
      <c r="AH548" s="0" t="n">
        <f aca="false">IF(OR(AY548=4 , AY548=6),AH547+$AW$497*AG547*V548/1.01+$AW$497*AF547*T548/1.01,IF(AY548=7,AH547,(1-$AW$497)*AH547))</f>
        <v>20669.5743730258</v>
      </c>
      <c r="AI548" s="0" t="n">
        <f aca="false">AF548+AG548*I548+AH548*J548</f>
        <v>33583.9244412923</v>
      </c>
      <c r="AK548" s="0" t="n">
        <v>0.69336215695634</v>
      </c>
      <c r="AL548" s="0" t="n">
        <v>1.6228946071996</v>
      </c>
      <c r="AM548" s="0" t="n">
        <f aca="false">1/AK548</f>
        <v>1.4422477344159</v>
      </c>
      <c r="AN548" s="0" t="n">
        <f aca="false">1/AL548</f>
        <v>0.616182958254793</v>
      </c>
      <c r="AO548" s="0" t="n">
        <f aca="false">1/AM548</f>
        <v>0.69336215695634</v>
      </c>
      <c r="AP548" s="0" t="n">
        <f aca="false">1/AN548</f>
        <v>1.6228946071996</v>
      </c>
      <c r="AQ548" s="0" t="n">
        <f aca="false">AM549-AM548</f>
        <v>0.000202080266679783</v>
      </c>
      <c r="AR548" s="0" t="n">
        <f aca="false">AK549-AK548</f>
        <v>-9.71366963049558E-005</v>
      </c>
      <c r="AS548" s="0" t="n">
        <f aca="false">AN549-AN548</f>
        <v>-0.00396377272772908</v>
      </c>
      <c r="AT548" s="0" t="n">
        <f aca="false">AL549-AL548</f>
        <v>0.01050732406966</v>
      </c>
      <c r="AU548" s="0" t="n">
        <f aca="false">AO549-AO548</f>
        <v>-9.71366963049558E-005</v>
      </c>
      <c r="AV548" s="0" t="n">
        <f aca="false">AP549-AP548</f>
        <v>0.01050732406966</v>
      </c>
      <c r="AW548" s="0" t="str">
        <f aca="false">INDEX($R$1:$W$1,MATCH(MAX(AQ548:AV548),AQ548:AV548,0))</f>
        <v>pound_to_D</v>
      </c>
      <c r="AX548" s="0" t="str">
        <f aca="false">INDEX($R$1:$W$1,MATCH(MAX(AR548:AW548),AR548:AW548,0))</f>
        <v>D_to_pound</v>
      </c>
      <c r="AY548" s="0" t="n">
        <f aca="false">IF(BA548&gt;$AY$497,BB548,7)</f>
        <v>7</v>
      </c>
      <c r="BA548" s="0" t="n">
        <f aca="false">MAX(AQ548:AV548)</f>
        <v>0.01050732406966</v>
      </c>
      <c r="BB548" s="0" t="n">
        <f aca="false">MATCH(MAX(AQ548:AV548),AQ548:AV548,0)</f>
        <v>4</v>
      </c>
    </row>
    <row r="549" customFormat="false" ht="12.8" hidden="false" customHeight="false" outlineLevel="0" collapsed="false">
      <c r="A549" s="0" t="n">
        <v>547</v>
      </c>
      <c r="B549" s="0" t="n">
        <v>6812.72</v>
      </c>
      <c r="C549" s="0" t="n">
        <v>256436.5</v>
      </c>
      <c r="D549" s="0" t="n">
        <v>773.64</v>
      </c>
      <c r="E549" s="0" t="n">
        <v>4387.7</v>
      </c>
      <c r="F549" s="0" t="n">
        <v>1531636</v>
      </c>
      <c r="G549" s="0" t="n">
        <v>2034.8</v>
      </c>
      <c r="I549" s="0" t="n">
        <v>0.6925</v>
      </c>
      <c r="J549" s="0" t="n">
        <v>1.623</v>
      </c>
      <c r="K549" s="0" t="n">
        <v>6</v>
      </c>
      <c r="L549" s="0" t="n">
        <v>7</v>
      </c>
      <c r="M549" s="0" t="n">
        <v>8.5</v>
      </c>
      <c r="N549" s="0" t="n">
        <v>2.5</v>
      </c>
      <c r="O549" s="0" t="n">
        <v>2.42</v>
      </c>
      <c r="P549" s="0" t="n">
        <v>1.88</v>
      </c>
      <c r="R549" s="0" t="n">
        <f aca="false">1/I549</f>
        <v>1.44404332129964</v>
      </c>
      <c r="S549" s="0" t="n">
        <f aca="false">I549</f>
        <v>0.6925</v>
      </c>
      <c r="T549" s="0" t="n">
        <f aca="false">1/J549</f>
        <v>0.616142945163278</v>
      </c>
      <c r="U549" s="0" t="n">
        <f aca="false">J549</f>
        <v>1.623</v>
      </c>
      <c r="V549" s="0" t="n">
        <f aca="false">S549/U549</f>
        <v>0.42667898952557</v>
      </c>
      <c r="W549" s="0" t="n">
        <f aca="false">1/V549</f>
        <v>2.34368231046931</v>
      </c>
      <c r="X549" s="0" t="n">
        <f aca="false">R550-R549</f>
        <v>0.00334414432490848</v>
      </c>
      <c r="Y549" s="0" t="n">
        <f aca="false">S550-S549</f>
        <v>-0.00159999999999993</v>
      </c>
      <c r="Z549" s="0" t="n">
        <f aca="false">T550-T549</f>
        <v>-0.000568922387038984</v>
      </c>
      <c r="AA549" s="0" t="n">
        <f aca="false">U550-U549</f>
        <v>0.00150000000000006</v>
      </c>
      <c r="AB549" s="0" t="n">
        <f aca="false">V550-V549</f>
        <v>-0.00137889718946649</v>
      </c>
      <c r="AC549" s="0" t="n">
        <f aca="false">W550-W549</f>
        <v>0.00759862743776329</v>
      </c>
      <c r="AD549" s="0" t="str">
        <f aca="false">INDEX($R$1:$W$1,MATCH(MAX(X549:AC549),X549:AC549,0))</f>
        <v>pound_to_SG</v>
      </c>
      <c r="AE549" s="0" t="n">
        <f aca="false">MATCH(MAX(X549:AC549),X549:AC549,0)</f>
        <v>6</v>
      </c>
      <c r="AF549" s="0" t="n">
        <f aca="false">IF(OR(AY549=1 , AY549=3),AF548+$AW$497*AG548*S549/1.01+$AW$497*AH548*U549/1.01,IF(AY549=7,AF548,(1-$AW$497)*AF548))</f>
        <v>0</v>
      </c>
      <c r="AG549" s="0" t="n">
        <f aca="false">IF(OR(AY549=2 , AY549=5),AG548+$AW$497*AF548*R549/1.01+$AW$497*AH548*W549/1.01,IF(AY549=7,AG548,(1-$AW$497)*AG548))</f>
        <v>0</v>
      </c>
      <c r="AH549" s="0" t="n">
        <f aca="false">IF(OR(AY549=4 , AY549=6),AH548+$AW$497*AG548*V549/1.01+$AW$497*AF548*T549/1.01,IF(AY549=7,AH548,(1-$AW$497)*AH548))</f>
        <v>20669.5743730258</v>
      </c>
      <c r="AI549" s="0" t="n">
        <f aca="false">AF549+AG549*I549+AH549*J549</f>
        <v>33546.7192074209</v>
      </c>
      <c r="AK549" s="0" t="n">
        <v>0.693265020260035</v>
      </c>
      <c r="AL549" s="0" t="n">
        <v>1.63340193126926</v>
      </c>
      <c r="AM549" s="0" t="n">
        <f aca="false">1/AK549</f>
        <v>1.44244981468258</v>
      </c>
      <c r="AN549" s="0" t="n">
        <f aca="false">1/AL549</f>
        <v>0.612219185527064</v>
      </c>
      <c r="AO549" s="0" t="n">
        <f aca="false">1/AM549</f>
        <v>0.693265020260035</v>
      </c>
      <c r="AP549" s="0" t="n">
        <f aca="false">1/AN549</f>
        <v>1.63340193126926</v>
      </c>
      <c r="AQ549" s="0" t="n">
        <f aca="false">AM550-AM549</f>
        <v>0.00373867015583018</v>
      </c>
      <c r="AR549" s="0" t="n">
        <f aca="false">AK550-AK549</f>
        <v>-0.00179222090930897</v>
      </c>
      <c r="AS549" s="0" t="n">
        <f aca="false">AN550-AN549</f>
        <v>0.00659751359898209</v>
      </c>
      <c r="AT549" s="0" t="n">
        <f aca="false">AL550-AL549</f>
        <v>-0.01741451300421</v>
      </c>
      <c r="AU549" s="0" t="n">
        <f aca="false">AO550-AO549</f>
        <v>-0.00179222090930897</v>
      </c>
      <c r="AV549" s="0" t="n">
        <f aca="false">AP550-AP549</f>
        <v>-0.01741451300421</v>
      </c>
      <c r="AW549" s="0" t="str">
        <f aca="false">INDEX($R$1:$W$1,MATCH(MAX(AQ549:AV549),AQ549:AV549,0))</f>
        <v>D_to_pound</v>
      </c>
      <c r="AX549" s="0" t="str">
        <f aca="false">INDEX($R$1:$W$1,MATCH(MAX(AR549:AW549),AR549:AW549,0))</f>
        <v>SG_to_D</v>
      </c>
      <c r="AY549" s="0" t="n">
        <f aca="false">IF(BA549&gt;$AY$497,BB549,7)</f>
        <v>7</v>
      </c>
      <c r="BA549" s="0" t="n">
        <f aca="false">MAX(AQ549:AV549)</f>
        <v>0.00659751359898209</v>
      </c>
      <c r="BB549" s="0" t="n">
        <f aca="false">MATCH(MAX(AQ549:AV549),AQ549:AV549,0)</f>
        <v>3</v>
      </c>
    </row>
    <row r="550" customFormat="false" ht="12.8" hidden="false" customHeight="false" outlineLevel="0" collapsed="false">
      <c r="A550" s="0" t="n">
        <v>548</v>
      </c>
      <c r="B550" s="0" t="n">
        <v>7008.99</v>
      </c>
      <c r="C550" s="0" t="n">
        <v>257364.4</v>
      </c>
      <c r="D550" s="0" t="n">
        <v>801.34</v>
      </c>
      <c r="E550" s="0" t="n">
        <v>4436</v>
      </c>
      <c r="F550" s="0" t="n">
        <v>1815830</v>
      </c>
      <c r="G550" s="0" t="n">
        <v>2004.26</v>
      </c>
      <c r="H550" s="0" t="n">
        <v>498803</v>
      </c>
      <c r="I550" s="0" t="n">
        <v>0.6909</v>
      </c>
      <c r="J550" s="0" t="n">
        <v>1.6245</v>
      </c>
      <c r="K550" s="0" t="n">
        <v>6</v>
      </c>
      <c r="L550" s="0" t="n">
        <v>7</v>
      </c>
      <c r="M550" s="0" t="n">
        <v>8.5</v>
      </c>
      <c r="N550" s="0" t="n">
        <v>2.5</v>
      </c>
      <c r="O550" s="0" t="n">
        <v>2.42</v>
      </c>
      <c r="P550" s="0" t="n">
        <v>1.88</v>
      </c>
      <c r="R550" s="0" t="n">
        <f aca="false">1/I550</f>
        <v>1.44738746562455</v>
      </c>
      <c r="S550" s="0" t="n">
        <f aca="false">I550</f>
        <v>0.6909</v>
      </c>
      <c r="T550" s="0" t="n">
        <f aca="false">1/J550</f>
        <v>0.615574022776239</v>
      </c>
      <c r="U550" s="0" t="n">
        <f aca="false">J550</f>
        <v>1.6245</v>
      </c>
      <c r="V550" s="0" t="n">
        <f aca="false">S550/U550</f>
        <v>0.425300092336103</v>
      </c>
      <c r="W550" s="0" t="n">
        <f aca="false">1/V550</f>
        <v>2.35128093790708</v>
      </c>
      <c r="X550" s="0" t="n">
        <f aca="false">R551-R550</f>
        <v>-0.00167400603223866</v>
      </c>
      <c r="Y550" s="0" t="n">
        <f aca="false">S551-S550</f>
        <v>0.000799999999999912</v>
      </c>
      <c r="Z550" s="0" t="n">
        <f aca="false">T551-T550</f>
        <v>0.00419666207036784</v>
      </c>
      <c r="AA550" s="0" t="n">
        <f aca="false">U551-U550</f>
        <v>-0.0109999999999999</v>
      </c>
      <c r="AB550" s="0" t="n">
        <f aca="false">V551-V550</f>
        <v>0.00339529037229441</v>
      </c>
      <c r="AC550" s="0" t="n">
        <f aca="false">W551-W550</f>
        <v>-0.0186222708548871</v>
      </c>
      <c r="AD550" s="0" t="str">
        <f aca="false">INDEX($R$1:$W$1,MATCH(MAX(X550:AC550),X550:AC550,0))</f>
        <v>D_to_pound</v>
      </c>
      <c r="AE550" s="0" t="n">
        <f aca="false">MATCH(MAX(X550:AC550),X550:AC550,0)</f>
        <v>3</v>
      </c>
      <c r="AF550" s="0" t="n">
        <f aca="false">IF(OR(AY550=1 , AY550=3),AF549+$AW$497*AG549*S550/1.01+$AW$497*AH549*U550/1.01,IF(AY550=7,AF549,(1-$AW$497)*AF549))</f>
        <v>0</v>
      </c>
      <c r="AG550" s="0" t="n">
        <f aca="false">IF(OR(AY550=2 , AY550=5),AG549+$AW$497*AF549*R550/1.01+$AW$497*AH549*W550/1.01,IF(AY550=7,AG549,(1-$AW$497)*AG549))</f>
        <v>0</v>
      </c>
      <c r="AH550" s="0" t="n">
        <f aca="false">IF(OR(AY550=4 , AY550=6),AH549+$AW$497*AG549*V550/1.01+$AW$497*AF549*T550/1.01,IF(AY550=7,AH549,(1-$AW$497)*AH549))</f>
        <v>20669.5743730258</v>
      </c>
      <c r="AI550" s="0" t="n">
        <f aca="false">AF550+AG550*I550+AH550*J550</f>
        <v>33577.7235689804</v>
      </c>
      <c r="AK550" s="0" t="n">
        <v>0.691472799350726</v>
      </c>
      <c r="AL550" s="0" t="n">
        <v>1.61598741826505</v>
      </c>
      <c r="AM550" s="0" t="n">
        <f aca="false">1/AK550</f>
        <v>1.44618848483841</v>
      </c>
      <c r="AN550" s="0" t="n">
        <f aca="false">1/AL550</f>
        <v>0.618816699126046</v>
      </c>
      <c r="AO550" s="0" t="n">
        <f aca="false">1/AM550</f>
        <v>0.691472799350726</v>
      </c>
      <c r="AP550" s="0" t="n">
        <f aca="false">1/AN550</f>
        <v>1.61598741826505</v>
      </c>
      <c r="AQ550" s="0" t="n">
        <f aca="false">AM551-AM550</f>
        <v>0.000995086344449891</v>
      </c>
      <c r="AR550" s="0" t="n">
        <f aca="false">AK551-AK550</f>
        <v>-0.000475458092456971</v>
      </c>
      <c r="AS550" s="0" t="n">
        <f aca="false">AN551-AN550</f>
        <v>-0.000411265330600985</v>
      </c>
      <c r="AT550" s="0" t="n">
        <f aca="false">AL551-AL550</f>
        <v>0.00107469883591005</v>
      </c>
      <c r="AU550" s="0" t="n">
        <f aca="false">AO551-AO550</f>
        <v>-0.000475458092456971</v>
      </c>
      <c r="AV550" s="0" t="n">
        <f aca="false">AP551-AP550</f>
        <v>0.00107469883591005</v>
      </c>
      <c r="AW550" s="0" t="str">
        <f aca="false">INDEX($R$1:$W$1,MATCH(MAX(AQ550:AV550),AQ550:AV550,0))</f>
        <v>pound_to_D</v>
      </c>
      <c r="AX550" s="0" t="str">
        <f aca="false">INDEX($R$1:$W$1,MATCH(MAX(AR550:AW550),AR550:AW550,0))</f>
        <v>D_to_pound</v>
      </c>
      <c r="AY550" s="0" t="n">
        <f aca="false">IF(BA550&gt;$AY$497,BB550,7)</f>
        <v>7</v>
      </c>
      <c r="BA550" s="0" t="n">
        <f aca="false">MAX(AQ550:AV550)</f>
        <v>0.00107469883591005</v>
      </c>
      <c r="BB550" s="0" t="n">
        <f aca="false">MATCH(MAX(AQ550:AV550),AQ550:AV550,0)</f>
        <v>4</v>
      </c>
    </row>
    <row r="551" customFormat="false" ht="12.8" hidden="false" customHeight="false" outlineLevel="0" collapsed="false">
      <c r="A551" s="0" t="n">
        <v>549</v>
      </c>
      <c r="B551" s="0" t="n">
        <v>7085.65</v>
      </c>
      <c r="C551" s="0" t="n">
        <v>260652.1</v>
      </c>
      <c r="D551" s="0" t="n">
        <v>815.62</v>
      </c>
      <c r="E551" s="0" t="n">
        <v>4537.5</v>
      </c>
      <c r="G551" s="0" t="n">
        <v>2068.13</v>
      </c>
      <c r="I551" s="0" t="n">
        <v>0.6917</v>
      </c>
      <c r="J551" s="0" t="n">
        <v>1.6135</v>
      </c>
      <c r="K551" s="0" t="n">
        <v>6</v>
      </c>
      <c r="L551" s="0" t="n">
        <v>7.25</v>
      </c>
      <c r="M551" s="0" t="n">
        <v>8.5</v>
      </c>
      <c r="N551" s="0" t="n">
        <v>2.23</v>
      </c>
      <c r="O551" s="0" t="n">
        <v>2.62</v>
      </c>
      <c r="P551" s="0" t="n">
        <v>1.59</v>
      </c>
      <c r="R551" s="0" t="n">
        <f aca="false">1/I551</f>
        <v>1.44571345959231</v>
      </c>
      <c r="S551" s="0" t="n">
        <f aca="false">I551</f>
        <v>0.6917</v>
      </c>
      <c r="T551" s="0" t="n">
        <f aca="false">1/J551</f>
        <v>0.619770684846607</v>
      </c>
      <c r="U551" s="0" t="n">
        <f aca="false">J551</f>
        <v>1.6135</v>
      </c>
      <c r="V551" s="0" t="n">
        <f aca="false">S551/U551</f>
        <v>0.428695382708398</v>
      </c>
      <c r="W551" s="0" t="n">
        <f aca="false">1/V551</f>
        <v>2.33265866705219</v>
      </c>
      <c r="X551" s="0" t="n">
        <f aca="false">R552-R551</f>
        <v>-0.0130487031453177</v>
      </c>
      <c r="Y551" s="0" t="n">
        <f aca="false">S552-S551</f>
        <v>0.00630000000000008</v>
      </c>
      <c r="Z551" s="0" t="n">
        <f aca="false">T552-T551</f>
        <v>-0.0126061432558356</v>
      </c>
      <c r="AA551" s="0" t="n">
        <f aca="false">U552-U551</f>
        <v>0.0334999999999999</v>
      </c>
      <c r="AB551" s="0" t="n">
        <f aca="false">V552-V551</f>
        <v>-0.00489453267803958</v>
      </c>
      <c r="AC551" s="0" t="n">
        <f aca="false">W552-W551</f>
        <v>0.0269401868160042</v>
      </c>
      <c r="AD551" s="0" t="str">
        <f aca="false">INDEX($R$1:$W$1,MATCH(MAX(X551:AC551),X551:AC551,0))</f>
        <v>pound_to_D</v>
      </c>
      <c r="AE551" s="0" t="n">
        <f aca="false">MATCH(MAX(X551:AC551),X551:AC551,0)</f>
        <v>4</v>
      </c>
      <c r="AF551" s="0" t="n">
        <f aca="false">IF(OR(AY551=1 , AY551=3),AF550+$AW$497*AG550*S551/1.01+$AW$497*AH550*U551/1.01,IF(AY551=7,AF550,(1-$AW$497)*AF550))</f>
        <v>0</v>
      </c>
      <c r="AG551" s="0" t="n">
        <f aca="false">IF(OR(AY551=2 , AY551=5),AG550+$AW$497*AF550*R551/1.01+$AW$497*AH550*W551/1.01,IF(AY551=7,AG550,(1-$AW$497)*AG550))</f>
        <v>0</v>
      </c>
      <c r="AH551" s="0" t="n">
        <f aca="false">IF(OR(AY551=4 , AY551=6),AH550+$AW$497*AG550*V551/1.01+$AW$497*AF550*T551/1.01,IF(AY551=7,AH550,(1-$AW$497)*AH550))</f>
        <v>20669.5743730258</v>
      </c>
      <c r="AI551" s="0" t="n">
        <f aca="false">AF551+AG551*I551+AH551*J551</f>
        <v>33350.3582508771</v>
      </c>
      <c r="AK551" s="0" t="n">
        <v>0.690997341258269</v>
      </c>
      <c r="AL551" s="0" t="n">
        <v>1.61706211710096</v>
      </c>
      <c r="AM551" s="0" t="n">
        <f aca="false">1/AK551</f>
        <v>1.44718357118286</v>
      </c>
      <c r="AN551" s="0" t="n">
        <f aca="false">1/AL551</f>
        <v>0.618405433795445</v>
      </c>
      <c r="AO551" s="0" t="n">
        <f aca="false">1/AM551</f>
        <v>0.690997341258269</v>
      </c>
      <c r="AP551" s="0" t="n">
        <f aca="false">1/AN551</f>
        <v>1.61706211710096</v>
      </c>
      <c r="AQ551" s="0" t="n">
        <f aca="false">AM552-AM551</f>
        <v>0.000123696529710005</v>
      </c>
      <c r="AR551" s="0" t="n">
        <f aca="false">AK552-AK551</f>
        <v>-5.90572403400547E-005</v>
      </c>
      <c r="AS551" s="0" t="n">
        <f aca="false">AN552-AN551</f>
        <v>0.012217851595162</v>
      </c>
      <c r="AT551" s="0" t="n">
        <f aca="false">AL552-AL551</f>
        <v>-0.03132936164046</v>
      </c>
      <c r="AU551" s="0" t="n">
        <f aca="false">AO552-AO551</f>
        <v>-5.90572403400547E-005</v>
      </c>
      <c r="AV551" s="0" t="n">
        <f aca="false">AP552-AP551</f>
        <v>-0.03132936164046</v>
      </c>
      <c r="AW551" s="0" t="str">
        <f aca="false">INDEX($R$1:$W$1,MATCH(MAX(AQ551:AV551),AQ551:AV551,0))</f>
        <v>D_to_pound</v>
      </c>
      <c r="AX551" s="0" t="str">
        <f aca="false">INDEX($R$1:$W$1,MATCH(MAX(AR551:AW551),AR551:AW551,0))</f>
        <v>SG_to_D</v>
      </c>
      <c r="AY551" s="0" t="n">
        <f aca="false">IF(BA551&gt;$AY$497,BB551,7)</f>
        <v>7</v>
      </c>
      <c r="BA551" s="0" t="n">
        <f aca="false">MAX(AQ551:AV551)</f>
        <v>0.012217851595162</v>
      </c>
      <c r="BB551" s="0" t="n">
        <f aca="false">MATCH(MAX(AQ551:AV551),AQ551:AV551,0)</f>
        <v>3</v>
      </c>
    </row>
    <row r="552" customFormat="false" ht="12.8" hidden="false" customHeight="false" outlineLevel="0" collapsed="false">
      <c r="A552" s="0" t="n">
        <v>550</v>
      </c>
      <c r="B552" s="0" t="n">
        <v>7286.16</v>
      </c>
      <c r="C552" s="0" t="n">
        <v>257549.4</v>
      </c>
      <c r="D552" s="0" t="n">
        <v>836.04</v>
      </c>
      <c r="E552" s="0" t="n">
        <v>4686.9</v>
      </c>
      <c r="F552" s="0" t="n">
        <v>2374766</v>
      </c>
      <c r="G552" s="0" t="n">
        <v>2098.26</v>
      </c>
      <c r="H552" s="0" t="n">
        <v>688547</v>
      </c>
      <c r="I552" s="0" t="n">
        <v>0.698</v>
      </c>
      <c r="J552" s="0" t="n">
        <v>1.647</v>
      </c>
      <c r="K552" s="0" t="n">
        <v>6</v>
      </c>
      <c r="L552" s="0" t="n">
        <v>7.25</v>
      </c>
      <c r="M552" s="0" t="n">
        <v>8.5</v>
      </c>
      <c r="N552" s="0" t="n">
        <v>2.23</v>
      </c>
      <c r="O552" s="0" t="n">
        <v>2.62</v>
      </c>
      <c r="P552" s="0" t="n">
        <v>1.59</v>
      </c>
      <c r="R552" s="0" t="n">
        <f aca="false">1/I552</f>
        <v>1.43266475644699</v>
      </c>
      <c r="S552" s="0" t="n">
        <f aca="false">I552</f>
        <v>0.698</v>
      </c>
      <c r="T552" s="0" t="n">
        <f aca="false">1/J552</f>
        <v>0.607164541590771</v>
      </c>
      <c r="U552" s="0" t="n">
        <f aca="false">J552</f>
        <v>1.647</v>
      </c>
      <c r="V552" s="0" t="n">
        <f aca="false">S552/U552</f>
        <v>0.423800850030358</v>
      </c>
      <c r="W552" s="0" t="n">
        <f aca="false">1/V552</f>
        <v>2.35959885386819</v>
      </c>
      <c r="X552" s="0" t="n">
        <f aca="false">R553-R552</f>
        <v>-0.001640142823637</v>
      </c>
      <c r="Y552" s="0" t="n">
        <f aca="false">S553-S552</f>
        <v>0.000800000000000023</v>
      </c>
      <c r="Z552" s="0" t="n">
        <f aca="false">T553-T552</f>
        <v>0.000738193971538959</v>
      </c>
      <c r="AA552" s="0" t="n">
        <f aca="false">U553-U552</f>
        <v>-0.002</v>
      </c>
      <c r="AB552" s="0" t="n">
        <f aca="false">V553-V552</f>
        <v>0.001001581580584</v>
      </c>
      <c r="AC552" s="0" t="n">
        <f aca="false">W553-W552</f>
        <v>-0.00556336445777683</v>
      </c>
      <c r="AD552" s="0" t="str">
        <f aca="false">INDEX($R$1:$W$1,MATCH(MAX(X552:AC552),X552:AC552,0))</f>
        <v>SG_to_pound</v>
      </c>
      <c r="AE552" s="0" t="n">
        <f aca="false">MATCH(MAX(X552:AC552),X552:AC552,0)</f>
        <v>5</v>
      </c>
      <c r="AF552" s="0" t="n">
        <f aca="false">IF(OR(AY552=1 , AY552=3),AF551+$AW$497*AG551*S552/1.01+$AW$497*AH551*U552/1.01,IF(AY552=7,AF551,(1-$AW$497)*AF551))</f>
        <v>0</v>
      </c>
      <c r="AG552" s="0" t="n">
        <f aca="false">IF(OR(AY552=2 , AY552=5),AG551+$AW$497*AF551*R552/1.01+$AW$497*AH551*W552/1.01,IF(AY552=7,AG551,(1-$AW$497)*AG551))</f>
        <v>0</v>
      </c>
      <c r="AH552" s="0" t="n">
        <f aca="false">IF(OR(AY552=4 , AY552=6),AH551+$AW$497*AG551*V552/1.01+$AW$497*AF551*T552/1.01,IF(AY552=7,AH551,(1-$AW$497)*AH551))</f>
        <v>20669.5743730258</v>
      </c>
      <c r="AI552" s="0" t="n">
        <f aca="false">AF552+AG552*I552+AH552*J552</f>
        <v>34042.7889923735</v>
      </c>
      <c r="AK552" s="0" t="n">
        <v>0.690938284017929</v>
      </c>
      <c r="AL552" s="0" t="n">
        <v>1.5857327554605</v>
      </c>
      <c r="AM552" s="0" t="n">
        <f aca="false">1/AK552</f>
        <v>1.44730726771257</v>
      </c>
      <c r="AN552" s="0" t="n">
        <f aca="false">1/AL552</f>
        <v>0.630623285390607</v>
      </c>
      <c r="AO552" s="0" t="n">
        <f aca="false">1/AM552</f>
        <v>0.690938284017929</v>
      </c>
      <c r="AP552" s="0" t="n">
        <f aca="false">1/AN552</f>
        <v>1.5857327554605</v>
      </c>
      <c r="AQ552" s="0" t="n">
        <f aca="false">AM553-AM552</f>
        <v>-0.0149387740260101</v>
      </c>
      <c r="AR552" s="0" t="n">
        <f aca="false">AK553-AK552</f>
        <v>0.00720608623853203</v>
      </c>
      <c r="AS552" s="0" t="n">
        <f aca="false">AN553-AN552</f>
        <v>-0.0128005173921351</v>
      </c>
      <c r="AT552" s="0" t="n">
        <f aca="false">AL553-AL552</f>
        <v>0.03285440544917</v>
      </c>
      <c r="AU552" s="0" t="n">
        <f aca="false">AO553-AO552</f>
        <v>0.00720608623853203</v>
      </c>
      <c r="AV552" s="0" t="n">
        <f aca="false">AP553-AP552</f>
        <v>0.03285440544917</v>
      </c>
      <c r="AW552" s="0" t="str">
        <f aca="false">INDEX($R$1:$W$1,MATCH(MAX(AQ552:AV552),AQ552:AV552,0))</f>
        <v>pound_to_D</v>
      </c>
      <c r="AX552" s="0" t="str">
        <f aca="false">INDEX($R$1:$W$1,MATCH(MAX(AR552:AW552),AR552:AW552,0))</f>
        <v>D_to_pound</v>
      </c>
      <c r="AY552" s="0" t="n">
        <f aca="false">IF(BA552&gt;$AY$497,BB552,7)</f>
        <v>7</v>
      </c>
      <c r="BA552" s="0" t="n">
        <f aca="false">MAX(AQ552:AV552)</f>
        <v>0.03285440544917</v>
      </c>
      <c r="BB552" s="0" t="n">
        <f aca="false">MATCH(MAX(AQ552:AV552),AQ552:AV552,0)</f>
        <v>4</v>
      </c>
    </row>
    <row r="553" customFormat="false" ht="12.8" hidden="false" customHeight="false" outlineLevel="0" collapsed="false">
      <c r="A553" s="0" t="n">
        <v>551</v>
      </c>
      <c r="B553" s="0" t="n">
        <v>7290.69</v>
      </c>
      <c r="C553" s="0" t="n">
        <v>258607.6</v>
      </c>
      <c r="D553" s="0" t="n">
        <v>839.35</v>
      </c>
      <c r="E553" s="0" t="n">
        <v>4642</v>
      </c>
      <c r="F553" s="0" t="n">
        <v>2081735</v>
      </c>
      <c r="G553" s="0" t="n">
        <v>2053.99</v>
      </c>
      <c r="I553" s="0" t="n">
        <v>0.6988</v>
      </c>
      <c r="J553" s="0" t="n">
        <v>1.645</v>
      </c>
      <c r="K553" s="0" t="n">
        <v>6</v>
      </c>
      <c r="L553" s="0" t="n">
        <v>7.25</v>
      </c>
      <c r="M553" s="0" t="n">
        <v>8.5</v>
      </c>
      <c r="N553" s="0" t="n">
        <v>2.23</v>
      </c>
      <c r="O553" s="0" t="n">
        <v>2.62</v>
      </c>
      <c r="P553" s="0" t="n">
        <v>1.59</v>
      </c>
      <c r="R553" s="0" t="n">
        <f aca="false">1/I553</f>
        <v>1.43102461362335</v>
      </c>
      <c r="S553" s="0" t="n">
        <f aca="false">I553</f>
        <v>0.6988</v>
      </c>
      <c r="T553" s="0" t="n">
        <f aca="false">1/J553</f>
        <v>0.60790273556231</v>
      </c>
      <c r="U553" s="0" t="n">
        <f aca="false">J553</f>
        <v>1.645</v>
      </c>
      <c r="V553" s="0" t="n">
        <f aca="false">S553/U553</f>
        <v>0.424802431610942</v>
      </c>
      <c r="W553" s="0" t="n">
        <f aca="false">1/V553</f>
        <v>2.35403548941042</v>
      </c>
      <c r="X553" s="0" t="n">
        <f aca="false">R554-R553</f>
        <v>-0.00122764479292825</v>
      </c>
      <c r="Y553" s="0" t="n">
        <f aca="false">S554-S553</f>
        <v>0.000599999999999934</v>
      </c>
      <c r="Z553" s="0" t="n">
        <f aca="false">T554-T553</f>
        <v>0.0015932112896434</v>
      </c>
      <c r="AA553" s="0" t="n">
        <f aca="false">U554-U553</f>
        <v>-0.00429999999999997</v>
      </c>
      <c r="AB553" s="0" t="n">
        <f aca="false">V554-V553</f>
        <v>0.00147903361731394</v>
      </c>
      <c r="AC553" s="0" t="n">
        <f aca="false">W554-W553</f>
        <v>-0.00816760265033745</v>
      </c>
      <c r="AD553" s="0" t="str">
        <f aca="false">INDEX($R$1:$W$1,MATCH(MAX(X553:AC553),X553:AC553,0))</f>
        <v>D_to_pound</v>
      </c>
      <c r="AE553" s="0" t="n">
        <f aca="false">MATCH(MAX(X553:AC553),X553:AC553,0)</f>
        <v>3</v>
      </c>
      <c r="AF553" s="0" t="n">
        <f aca="false">IF(OR(AY553=1 , AY553=3),AF552+$AW$497*AG552*S553/1.01+$AW$497*AH552*U553/1.01,IF(AY553=7,AF552,(1-$AW$497)*AF552))</f>
        <v>0</v>
      </c>
      <c r="AG553" s="0" t="n">
        <f aca="false">IF(OR(AY553=2 , AY553=5),AG552+$AW$497*AF552*R553/1.01+$AW$497*AH552*W553/1.01,IF(AY553=7,AG552,(1-$AW$497)*AG552))</f>
        <v>0</v>
      </c>
      <c r="AH553" s="0" t="n">
        <f aca="false">IF(OR(AY553=4 , AY553=6),AH552+$AW$497*AG552*V553/1.01+$AW$497*AF552*T553/1.01,IF(AY553=7,AH552,(1-$AW$497)*AH552))</f>
        <v>20669.5743730258</v>
      </c>
      <c r="AI553" s="0" t="n">
        <f aca="false">AF553+AG553*I553+AH553*J553</f>
        <v>34001.4498436275</v>
      </c>
      <c r="AK553" s="0" t="n">
        <v>0.698144370256461</v>
      </c>
      <c r="AL553" s="0" t="n">
        <v>1.61858716090967</v>
      </c>
      <c r="AM553" s="0" t="n">
        <f aca="false">1/AK553</f>
        <v>1.43236849368656</v>
      </c>
      <c r="AN553" s="0" t="n">
        <f aca="false">1/AL553</f>
        <v>0.617822767998472</v>
      </c>
      <c r="AO553" s="0" t="n">
        <f aca="false">1/AM553</f>
        <v>0.698144370256461</v>
      </c>
      <c r="AP553" s="0" t="n">
        <f aca="false">1/AN553</f>
        <v>1.61858716090967</v>
      </c>
      <c r="AQ553" s="0" t="n">
        <f aca="false">AM554-AM553</f>
        <v>-0.00165383218992998</v>
      </c>
      <c r="AR553" s="0" t="n">
        <f aca="false">AK554-AK553</f>
        <v>0.000807018802435056</v>
      </c>
      <c r="AS553" s="0" t="n">
        <f aca="false">AN554-AN553</f>
        <v>-0.00879226330401695</v>
      </c>
      <c r="AT553" s="0" t="n">
        <f aca="false">AL554-AL553</f>
        <v>0.0233667187267701</v>
      </c>
      <c r="AU553" s="0" t="n">
        <f aca="false">AO554-AO553</f>
        <v>0.000807018802435056</v>
      </c>
      <c r="AV553" s="0" t="n">
        <f aca="false">AP554-AP553</f>
        <v>0.0233667187267701</v>
      </c>
      <c r="AW553" s="0" t="str">
        <f aca="false">INDEX($R$1:$W$1,MATCH(MAX(AQ553:AV553),AQ553:AV553,0))</f>
        <v>pound_to_D</v>
      </c>
      <c r="AX553" s="0" t="str">
        <f aca="false">INDEX($R$1:$W$1,MATCH(MAX(AR553:AW553),AR553:AW553,0))</f>
        <v>D_to_pound</v>
      </c>
      <c r="AY553" s="0" t="n">
        <f aca="false">IF(BA553&gt;$AY$497,BB553,7)</f>
        <v>7</v>
      </c>
      <c r="BA553" s="0" t="n">
        <f aca="false">MAX(AQ553:AV553)</f>
        <v>0.0233667187267701</v>
      </c>
      <c r="BB553" s="0" t="n">
        <f aca="false">MATCH(MAX(AQ553:AV553),AQ553:AV553,0)</f>
        <v>4</v>
      </c>
    </row>
    <row r="554" customFormat="false" ht="12.8" hidden="false" customHeight="false" outlineLevel="0" collapsed="false">
      <c r="A554" s="0" t="n">
        <v>552</v>
      </c>
      <c r="B554" s="0" t="n">
        <v>7357.23</v>
      </c>
      <c r="C554" s="0" t="n">
        <v>180029.4</v>
      </c>
      <c r="D554" s="0" t="n">
        <v>847.21</v>
      </c>
      <c r="E554" s="0" t="n">
        <v>4677.5</v>
      </c>
      <c r="G554" s="0" t="n">
        <v>2064.36</v>
      </c>
      <c r="H554" s="0" t="n">
        <v>652078</v>
      </c>
      <c r="I554" s="0" t="n">
        <v>0.6994</v>
      </c>
      <c r="J554" s="0" t="n">
        <v>1.6407</v>
      </c>
      <c r="K554" s="0" t="n">
        <v>6</v>
      </c>
      <c r="L554" s="0" t="n">
        <v>7.25</v>
      </c>
      <c r="M554" s="0" t="n">
        <v>8.5</v>
      </c>
      <c r="N554" s="0" t="n">
        <v>2.23</v>
      </c>
      <c r="O554" s="0" t="n">
        <v>2.62</v>
      </c>
      <c r="P554" s="0" t="n">
        <v>1.59</v>
      </c>
      <c r="R554" s="0" t="n">
        <f aca="false">1/I554</f>
        <v>1.42979696883043</v>
      </c>
      <c r="S554" s="0" t="n">
        <f aca="false">I554</f>
        <v>0.6994</v>
      </c>
      <c r="T554" s="0" t="n">
        <f aca="false">1/J554</f>
        <v>0.609495946851953</v>
      </c>
      <c r="U554" s="0" t="n">
        <f aca="false">J554</f>
        <v>1.6407</v>
      </c>
      <c r="V554" s="0" t="n">
        <f aca="false">S554/U554</f>
        <v>0.426281465228256</v>
      </c>
      <c r="W554" s="0" t="n">
        <f aca="false">1/V554</f>
        <v>2.34586788676008</v>
      </c>
      <c r="X554" s="0" t="n">
        <f aca="false">R555-R554</f>
        <v>0.00102289094922758</v>
      </c>
      <c r="Y554" s="0" t="n">
        <f aca="false">S555-S554</f>
        <v>-0.000499999999999945</v>
      </c>
      <c r="Z554" s="0" t="n">
        <f aca="false">T555-T554</f>
        <v>0.00279893436283962</v>
      </c>
      <c r="AA554" s="0" t="n">
        <f aca="false">U555-U554</f>
        <v>-0.00750000000000006</v>
      </c>
      <c r="AB554" s="0" t="n">
        <f aca="false">V555-V554</f>
        <v>0.00165142725276268</v>
      </c>
      <c r="AC554" s="0" t="n">
        <f aca="false">W555-W554</f>
        <v>-0.00905289176794977</v>
      </c>
      <c r="AD554" s="0" t="str">
        <f aca="false">INDEX($R$1:$W$1,MATCH(MAX(X554:AC554),X554:AC554,0))</f>
        <v>D_to_pound</v>
      </c>
      <c r="AE554" s="0" t="n">
        <f aca="false">MATCH(MAX(X554:AC554),X554:AC554,0)</f>
        <v>3</v>
      </c>
      <c r="AF554" s="0" t="n">
        <f aca="false">IF(OR(AY554=1 , AY554=3),AF553+$AW$497*AG553*S554/1.01+$AW$497*AH553*U554/1.01,IF(AY554=7,AF553,(1-$AW$497)*AF553))</f>
        <v>0</v>
      </c>
      <c r="AG554" s="0" t="n">
        <f aca="false">IF(OR(AY554=2 , AY554=5),AG553+$AW$497*AF553*R554/1.01+$AW$497*AH553*W554/1.01,IF(AY554=7,AG553,(1-$AW$497)*AG553))</f>
        <v>0</v>
      </c>
      <c r="AH554" s="0" t="n">
        <f aca="false">IF(OR(AY554=4 , AY554=6),AH553+$AW$497*AG553*V554/1.01+$AW$497*AF553*T554/1.01,IF(AY554=7,AH553,(1-$AW$497)*AH553))</f>
        <v>20669.5743730258</v>
      </c>
      <c r="AI554" s="0" t="n">
        <f aca="false">AF554+AG554*I554+AH554*J554</f>
        <v>33912.5706738234</v>
      </c>
      <c r="AK554" s="0" t="n">
        <v>0.698951389058896</v>
      </c>
      <c r="AL554" s="0" t="n">
        <v>1.64195387963644</v>
      </c>
      <c r="AM554" s="0" t="n">
        <f aca="false">1/AK554</f>
        <v>1.43071466149663</v>
      </c>
      <c r="AN554" s="0" t="n">
        <f aca="false">1/AL554</f>
        <v>0.609030504694455</v>
      </c>
      <c r="AO554" s="0" t="n">
        <f aca="false">1/AM554</f>
        <v>0.698951389058896</v>
      </c>
      <c r="AP554" s="0" t="n">
        <f aca="false">1/AN554</f>
        <v>1.64195387963644</v>
      </c>
      <c r="AQ554" s="0" t="n">
        <f aca="false">AM555-AM554</f>
        <v>0.00318524930661002</v>
      </c>
      <c r="AR554" s="0" t="n">
        <f aca="false">AK555-AK554</f>
        <v>-0.00155264283830503</v>
      </c>
      <c r="AS554" s="0" t="n">
        <f aca="false">AN555-AN554</f>
        <v>0.00732382812350396</v>
      </c>
      <c r="AT554" s="0" t="n">
        <f aca="false">AL555-AL554</f>
        <v>-0.0195105110175802</v>
      </c>
      <c r="AU554" s="0" t="n">
        <f aca="false">AO555-AO554</f>
        <v>-0.00155264283830503</v>
      </c>
      <c r="AV554" s="0" t="n">
        <f aca="false">AP555-AP554</f>
        <v>-0.0195105110175802</v>
      </c>
      <c r="AW554" s="0" t="str">
        <f aca="false">INDEX($R$1:$W$1,MATCH(MAX(AQ554:AV554),AQ554:AV554,0))</f>
        <v>D_to_pound</v>
      </c>
      <c r="AX554" s="0" t="str">
        <f aca="false">INDEX($R$1:$W$1,MATCH(MAX(AR554:AW554),AR554:AW554,0))</f>
        <v>SG_to_D</v>
      </c>
      <c r="AY554" s="0" t="n">
        <f aca="false">IF(BA554&gt;$AY$497,BB554,7)</f>
        <v>7</v>
      </c>
      <c r="BA554" s="0" t="n">
        <f aca="false">MAX(AQ554:AV554)</f>
        <v>0.00732382812350396</v>
      </c>
      <c r="BB554" s="0" t="n">
        <f aca="false">MATCH(MAX(AQ554:AV554),AQ554:AV554,0)</f>
        <v>3</v>
      </c>
    </row>
    <row r="555" customFormat="false" ht="12.8" hidden="false" customHeight="false" outlineLevel="0" collapsed="false">
      <c r="A555" s="0" t="n">
        <v>553</v>
      </c>
      <c r="B555" s="0" t="n">
        <v>7269.66</v>
      </c>
      <c r="C555" s="0" t="n">
        <v>221122.8</v>
      </c>
      <c r="D555" s="0" t="n">
        <v>840.11</v>
      </c>
      <c r="E555" s="0" t="n">
        <v>4557.1</v>
      </c>
      <c r="F555" s="0" t="n">
        <v>1793738</v>
      </c>
      <c r="G555" s="0" t="n">
        <v>2047.89</v>
      </c>
      <c r="H555" s="0" t="n">
        <v>532802</v>
      </c>
      <c r="I555" s="0" t="n">
        <v>0.6989</v>
      </c>
      <c r="J555" s="0" t="n">
        <v>1.6332</v>
      </c>
      <c r="K555" s="0" t="n">
        <v>6</v>
      </c>
      <c r="L555" s="0" t="n">
        <v>7.25</v>
      </c>
      <c r="M555" s="0" t="n">
        <v>8.5</v>
      </c>
      <c r="N555" s="0" t="n">
        <v>2.3</v>
      </c>
      <c r="O555" s="0" t="n">
        <v>2.94</v>
      </c>
      <c r="P555" s="0" t="n">
        <v>1.68</v>
      </c>
      <c r="R555" s="0" t="n">
        <f aca="false">1/I555</f>
        <v>1.43081985977965</v>
      </c>
      <c r="S555" s="0" t="n">
        <f aca="false">I555</f>
        <v>0.6989</v>
      </c>
      <c r="T555" s="0" t="n">
        <f aca="false">1/J555</f>
        <v>0.612294881214793</v>
      </c>
      <c r="U555" s="0" t="n">
        <f aca="false">J555</f>
        <v>1.6332</v>
      </c>
      <c r="V555" s="0" t="n">
        <f aca="false">S555/U555</f>
        <v>0.427932892481019</v>
      </c>
      <c r="W555" s="0" t="n">
        <f aca="false">1/V555</f>
        <v>2.33681499499213</v>
      </c>
      <c r="X555" s="0" t="n">
        <f aca="false">R556-R555</f>
        <v>-0.0117762951422191</v>
      </c>
      <c r="Y555" s="0" t="n">
        <f aca="false">S556-S555</f>
        <v>0.00579999999999992</v>
      </c>
      <c r="Z555" s="0" t="n">
        <f aca="false">T556-T555</f>
        <v>-0.00179427071418248</v>
      </c>
      <c r="AA555" s="0" t="n">
        <f aca="false">U556-U555</f>
        <v>0.00479999999999992</v>
      </c>
      <c r="AB555" s="0" t="n">
        <f aca="false">V556-V555</f>
        <v>0.00228688773876134</v>
      </c>
      <c r="AC555" s="0" t="n">
        <f aca="false">W556-W555</f>
        <v>-0.012421636116013</v>
      </c>
      <c r="AD555" s="0" t="str">
        <f aca="false">INDEX($R$1:$W$1,MATCH(MAX(X555:AC555),X555:AC555,0))</f>
        <v>SG_to_D</v>
      </c>
      <c r="AE555" s="0" t="n">
        <f aca="false">MATCH(MAX(X555:AC555),X555:AC555,0)</f>
        <v>2</v>
      </c>
      <c r="AF555" s="0" t="n">
        <f aca="false">IF(OR(AY555=1 , AY555=3),AF554+$AW$497*AG554*S555/1.01+$AW$497*AH554*U555/1.01,IF(AY555=7,AF554,(1-$AW$497)*AF554))</f>
        <v>0</v>
      </c>
      <c r="AG555" s="0" t="n">
        <f aca="false">IF(OR(AY555=2 , AY555=5),AG554+$AW$497*AF554*R555/1.01+$AW$497*AH554*W555/1.01,IF(AY555=7,AG554,(1-$AW$497)*AG554))</f>
        <v>0</v>
      </c>
      <c r="AH555" s="0" t="n">
        <f aca="false">IF(OR(AY555=4 , AY555=6),AH554+$AW$497*AG554*V555/1.01+$AW$497*AF554*T555/1.01,IF(AY555=7,AH554,(1-$AW$497)*AH554))</f>
        <v>20669.5743730258</v>
      </c>
      <c r="AI555" s="0" t="n">
        <f aca="false">AF555+AG555*I555+AH555*J555</f>
        <v>33757.5488660258</v>
      </c>
      <c r="AK555" s="0" t="n">
        <v>0.697398746220591</v>
      </c>
      <c r="AL555" s="0" t="n">
        <v>1.62244336861886</v>
      </c>
      <c r="AM555" s="0" t="n">
        <f aca="false">1/AK555</f>
        <v>1.43389991080324</v>
      </c>
      <c r="AN555" s="0" t="n">
        <f aca="false">1/AL555</f>
        <v>0.616354332817959</v>
      </c>
      <c r="AO555" s="0" t="n">
        <f aca="false">1/AM555</f>
        <v>0.697398746220591</v>
      </c>
      <c r="AP555" s="0" t="n">
        <f aca="false">1/AN555</f>
        <v>1.62244336861886</v>
      </c>
      <c r="AQ555" s="0" t="n">
        <f aca="false">AM556-AM555</f>
        <v>-0.00234647950008005</v>
      </c>
      <c r="AR555" s="0" t="n">
        <f aca="false">AK556-AK555</f>
        <v>0.00114311616011697</v>
      </c>
      <c r="AS555" s="0" t="n">
        <f aca="false">AN556-AN555</f>
        <v>0.00049610672320699</v>
      </c>
      <c r="AT555" s="0" t="n">
        <f aca="false">AL556-AL555</f>
        <v>-0.00130486259164009</v>
      </c>
      <c r="AU555" s="0" t="n">
        <f aca="false">AO556-AO555</f>
        <v>0.00114311616011697</v>
      </c>
      <c r="AV555" s="0" t="n">
        <f aca="false">AP556-AP555</f>
        <v>-0.00130486259164009</v>
      </c>
      <c r="AW555" s="0" t="str">
        <f aca="false">INDEX($R$1:$W$1,MATCH(MAX(AQ555:AV555),AQ555:AV555,0))</f>
        <v>SG_to_D</v>
      </c>
      <c r="AX555" s="0" t="str">
        <f aca="false">INDEX($R$1:$W$1,MATCH(MAX(AR555:AW555),AR555:AW555,0))</f>
        <v>D_to_SG</v>
      </c>
      <c r="AY555" s="0" t="n">
        <f aca="false">IF(BA555&gt;$AY$497,BB555,7)</f>
        <v>7</v>
      </c>
      <c r="BA555" s="0" t="n">
        <f aca="false">MAX(AQ555:AV555)</f>
        <v>0.00114311616011697</v>
      </c>
      <c r="BB555" s="0" t="n">
        <f aca="false">MATCH(MAX(AQ555:AV555),AQ555:AV555,0)</f>
        <v>2</v>
      </c>
    </row>
    <row r="556" customFormat="false" ht="12.8" hidden="false" customHeight="false" outlineLevel="0" collapsed="false">
      <c r="A556" s="0" t="n">
        <v>554</v>
      </c>
      <c r="B556" s="0" t="n">
        <v>7575.83</v>
      </c>
      <c r="C556" s="0" t="n">
        <v>241106.9</v>
      </c>
      <c r="D556" s="0" t="n">
        <v>869.57</v>
      </c>
      <c r="E556" s="0" t="n">
        <v>4724.8</v>
      </c>
      <c r="F556" s="0" t="n">
        <v>1720441</v>
      </c>
      <c r="G556" s="0" t="n">
        <v>1993.49</v>
      </c>
      <c r="H556" s="0" t="n">
        <v>458585</v>
      </c>
      <c r="I556" s="0" t="n">
        <v>0.7047</v>
      </c>
      <c r="J556" s="0" t="n">
        <v>1.638</v>
      </c>
      <c r="K556" s="0" t="n">
        <v>6</v>
      </c>
      <c r="L556" s="0" t="n">
        <v>7.5</v>
      </c>
      <c r="M556" s="0" t="n">
        <v>8.5</v>
      </c>
      <c r="N556" s="0" t="n">
        <v>2.3</v>
      </c>
      <c r="O556" s="0" t="n">
        <v>2.94</v>
      </c>
      <c r="P556" s="0" t="n">
        <v>1.68</v>
      </c>
      <c r="R556" s="0" t="n">
        <f aca="false">1/I556</f>
        <v>1.41904356463743</v>
      </c>
      <c r="S556" s="0" t="n">
        <f aca="false">I556</f>
        <v>0.7047</v>
      </c>
      <c r="T556" s="0" t="n">
        <f aca="false">1/J556</f>
        <v>0.610500610500611</v>
      </c>
      <c r="U556" s="0" t="n">
        <f aca="false">J556</f>
        <v>1.638</v>
      </c>
      <c r="V556" s="0" t="n">
        <f aca="false">S556/U556</f>
        <v>0.43021978021978</v>
      </c>
      <c r="W556" s="0" t="n">
        <f aca="false">1/V556</f>
        <v>2.32439335887612</v>
      </c>
      <c r="X556" s="0" t="n">
        <f aca="false">R557-R556</f>
        <v>0.00647318518437601</v>
      </c>
      <c r="Y556" s="0" t="n">
        <f aca="false">S557-S556</f>
        <v>-0.00319999999999998</v>
      </c>
      <c r="Z556" s="0" t="n">
        <f aca="false">T557-T556</f>
        <v>-0.000111792823750401</v>
      </c>
      <c r="AA556" s="0" t="n">
        <f aca="false">U557-U556</f>
        <v>0.000300000000000189</v>
      </c>
      <c r="AB556" s="0" t="n">
        <f aca="false">V557-V556</f>
        <v>-0.00203202461946284</v>
      </c>
      <c r="AC556" s="0" t="n">
        <f aca="false">W557-W556</f>
        <v>0.0110307323569545</v>
      </c>
      <c r="AD556" s="0" t="str">
        <f aca="false">INDEX($R$1:$W$1,MATCH(MAX(X556:AC556),X556:AC556,0))</f>
        <v>pound_to_SG</v>
      </c>
      <c r="AE556" s="0" t="n">
        <f aca="false">MATCH(MAX(X556:AC556),X556:AC556,0)</f>
        <v>6</v>
      </c>
      <c r="AF556" s="0" t="n">
        <f aca="false">IF(OR(AY556=1 , AY556=3),AF555+$AW$497*AG555*S556/1.01+$AW$497*AH555*U556/1.01,IF(AY556=7,AF555,(1-$AW$497)*AF555))</f>
        <v>0</v>
      </c>
      <c r="AG556" s="0" t="n">
        <f aca="false">IF(OR(AY556=2 , AY556=5),AG555+$AW$497*AF555*R556/1.01+$AW$497*AH555*W556/1.01,IF(AY556=7,AG555,(1-$AW$497)*AG555))</f>
        <v>0</v>
      </c>
      <c r="AH556" s="0" t="n">
        <f aca="false">IF(OR(AY556=4 , AY556=6),AH555+$AW$497*AG555*V556/1.01+$AW$497*AF555*T556/1.01,IF(AY556=7,AH555,(1-$AW$497)*AH555))</f>
        <v>20669.5743730258</v>
      </c>
      <c r="AI556" s="0" t="n">
        <f aca="false">AF556+AG556*I556+AH556*J556</f>
        <v>33856.7628230163</v>
      </c>
      <c r="AK556" s="0" t="n">
        <v>0.698541862380708</v>
      </c>
      <c r="AL556" s="0" t="n">
        <v>1.62113850602722</v>
      </c>
      <c r="AM556" s="0" t="n">
        <f aca="false">1/AK556</f>
        <v>1.43155343130316</v>
      </c>
      <c r="AN556" s="0" t="n">
        <f aca="false">1/AL556</f>
        <v>0.616850439541166</v>
      </c>
      <c r="AO556" s="0" t="n">
        <f aca="false">1/AM556</f>
        <v>0.698541862380708</v>
      </c>
      <c r="AP556" s="0" t="n">
        <f aca="false">1/AN556</f>
        <v>1.62113850602722</v>
      </c>
      <c r="AQ556" s="0" t="n">
        <f aca="false">AM557-AM556</f>
        <v>-0.0110253215205098</v>
      </c>
      <c r="AR556" s="0" t="n">
        <f aca="false">AK557-AK556</f>
        <v>0.00542167984937803</v>
      </c>
      <c r="AS556" s="0" t="n">
        <f aca="false">AN557-AN556</f>
        <v>-0.000821307136626981</v>
      </c>
      <c r="AT556" s="0" t="n">
        <f aca="false">AL557-AL556</f>
        <v>0.00216134684940017</v>
      </c>
      <c r="AU556" s="0" t="n">
        <f aca="false">AO557-AO556</f>
        <v>0.00542167984937803</v>
      </c>
      <c r="AV556" s="0" t="n">
        <f aca="false">AP557-AP556</f>
        <v>0.00216134684940017</v>
      </c>
      <c r="AW556" s="0" t="str">
        <f aca="false">INDEX($R$1:$W$1,MATCH(MAX(AQ556:AV556),AQ556:AV556,0))</f>
        <v>SG_to_D</v>
      </c>
      <c r="AX556" s="0" t="str">
        <f aca="false">INDEX($R$1:$W$1,MATCH(MAX(AR556:AW556),AR556:AW556,0))</f>
        <v>D_to_SG</v>
      </c>
      <c r="AY556" s="0" t="n">
        <f aca="false">IF(BA556&gt;$AY$497,BB556,7)</f>
        <v>7</v>
      </c>
      <c r="BA556" s="0" t="n">
        <f aca="false">MAX(AQ556:AV556)</f>
        <v>0.00542167984937803</v>
      </c>
      <c r="BB556" s="0" t="n">
        <f aca="false">MATCH(MAX(AQ556:AV556),AQ556:AV556,0)</f>
        <v>2</v>
      </c>
    </row>
    <row r="557" customFormat="false" ht="12.8" hidden="false" customHeight="false" outlineLevel="0" collapsed="false">
      <c r="A557" s="0" t="n">
        <v>555</v>
      </c>
      <c r="B557" s="0" t="n">
        <v>7718.71</v>
      </c>
      <c r="C557" s="0" t="n">
        <v>277024</v>
      </c>
      <c r="D557" s="0" t="n">
        <v>889.06</v>
      </c>
      <c r="E557" s="0" t="n">
        <v>4657</v>
      </c>
      <c r="F557" s="0" t="n">
        <v>1799658</v>
      </c>
      <c r="G557" s="0" t="n">
        <v>1985.14</v>
      </c>
      <c r="H557" s="0" t="n">
        <v>472376</v>
      </c>
      <c r="I557" s="0" t="n">
        <v>0.7015</v>
      </c>
      <c r="J557" s="0" t="n">
        <v>1.6383</v>
      </c>
      <c r="K557" s="0" t="n">
        <v>6</v>
      </c>
      <c r="L557" s="0" t="n">
        <v>7.5</v>
      </c>
      <c r="M557" s="0" t="n">
        <v>8.5</v>
      </c>
      <c r="N557" s="0" t="n">
        <v>2.3</v>
      </c>
      <c r="O557" s="0" t="n">
        <v>2.94</v>
      </c>
      <c r="P557" s="0" t="n">
        <v>1.68</v>
      </c>
      <c r="R557" s="0" t="n">
        <f aca="false">1/I557</f>
        <v>1.42551674982181</v>
      </c>
      <c r="S557" s="0" t="n">
        <f aca="false">I557</f>
        <v>0.7015</v>
      </c>
      <c r="T557" s="0" t="n">
        <f aca="false">1/J557</f>
        <v>0.61038881767686</v>
      </c>
      <c r="U557" s="0" t="n">
        <f aca="false">J557</f>
        <v>1.6383</v>
      </c>
      <c r="V557" s="0" t="n">
        <f aca="false">S557/U557</f>
        <v>0.428187755600317</v>
      </c>
      <c r="W557" s="0" t="n">
        <f aca="false">1/V557</f>
        <v>2.33542409123307</v>
      </c>
      <c r="X557" s="0" t="n">
        <f aca="false">R558-R557</f>
        <v>0.00183123761752735</v>
      </c>
      <c r="Y557" s="0" t="n">
        <f aca="false">S558-S557</f>
        <v>-0.000900000000000012</v>
      </c>
      <c r="Z557" s="0" t="n">
        <f aca="false">T558-T557</f>
        <v>-0.0091743644814053</v>
      </c>
      <c r="AA557" s="0" t="n">
        <f aca="false">U558-U557</f>
        <v>0.0249999999999999</v>
      </c>
      <c r="AB557" s="0" t="n">
        <f aca="false">V558-V557</f>
        <v>-0.00697690969158177</v>
      </c>
      <c r="AC557" s="0" t="n">
        <f aca="false">W558-W557</f>
        <v>0.0386838162747787</v>
      </c>
      <c r="AD557" s="0" t="str">
        <f aca="false">INDEX($R$1:$W$1,MATCH(MAX(X557:AC557),X557:AC557,0))</f>
        <v>pound_to_SG</v>
      </c>
      <c r="AE557" s="0" t="n">
        <f aca="false">MATCH(MAX(X557:AC557),X557:AC557,0)</f>
        <v>6</v>
      </c>
      <c r="AF557" s="0" t="n">
        <f aca="false">IF(OR(AY557=1 , AY557=3),AF556+$AW$497*AG556*S557/1.01+$AW$497*AH556*U557/1.01,IF(AY557=7,AF556,(1-$AW$497)*AF556))</f>
        <v>0</v>
      </c>
      <c r="AG557" s="0" t="n">
        <f aca="false">IF(OR(AY557=2 , AY557=5),AG556+$AW$497*AF556*R557/1.01+$AW$497*AH556*W557/1.01,IF(AY557=7,AG556,(1-$AW$497)*AG556))</f>
        <v>0</v>
      </c>
      <c r="AH557" s="0" t="n">
        <f aca="false">IF(OR(AY557=4 , AY557=6),AH556+$AW$497*AG556*V557/1.01+$AW$497*AF556*T557/1.01,IF(AY557=7,AH556,(1-$AW$497)*AH556))</f>
        <v>20669.5743730258</v>
      </c>
      <c r="AI557" s="0" t="n">
        <f aca="false">AF557+AG557*I557+AH557*J557</f>
        <v>33862.9636953282</v>
      </c>
      <c r="AK557" s="0" t="n">
        <v>0.703963542230086</v>
      </c>
      <c r="AL557" s="0" t="n">
        <v>1.62329985287662</v>
      </c>
      <c r="AM557" s="0" t="n">
        <f aca="false">1/AK557</f>
        <v>1.42052810978265</v>
      </c>
      <c r="AN557" s="0" t="n">
        <f aca="false">1/AL557</f>
        <v>0.616029132404539</v>
      </c>
      <c r="AO557" s="0" t="n">
        <f aca="false">1/AM557</f>
        <v>0.703963542230086</v>
      </c>
      <c r="AP557" s="0" t="n">
        <f aca="false">1/AN557</f>
        <v>1.62329985287662</v>
      </c>
      <c r="AQ557" s="0" t="n">
        <f aca="false">AM558-AM557</f>
        <v>0.00614788149857004</v>
      </c>
      <c r="AR557" s="0" t="n">
        <f aca="false">AK558-AK557</f>
        <v>-0.00303354403059497</v>
      </c>
      <c r="AS557" s="0" t="n">
        <f aca="false">AN558-AN557</f>
        <v>-0.00177659150625198</v>
      </c>
      <c r="AT557" s="0" t="n">
        <f aca="false">AL558-AL557</f>
        <v>0.0046950407832298</v>
      </c>
      <c r="AU557" s="0" t="n">
        <f aca="false">AO558-AO557</f>
        <v>-0.00303354403059497</v>
      </c>
      <c r="AV557" s="0" t="n">
        <f aca="false">AP558-AP557</f>
        <v>0.0046950407832298</v>
      </c>
      <c r="AW557" s="0" t="str">
        <f aca="false">INDEX($R$1:$W$1,MATCH(MAX(AQ557:AV557),AQ557:AV557,0))</f>
        <v>D_to_SG</v>
      </c>
      <c r="AX557" s="0" t="str">
        <f aca="false">INDEX($R$1:$W$1,MATCH(MAX(AR557:AW557),AR557:AW557,0))</f>
        <v>D_to_pound</v>
      </c>
      <c r="AY557" s="0" t="n">
        <f aca="false">IF(BA557&gt;$AY$497,BB557,7)</f>
        <v>7</v>
      </c>
      <c r="BA557" s="0" t="n">
        <f aca="false">MAX(AQ557:AV557)</f>
        <v>0.00614788149857004</v>
      </c>
      <c r="BB557" s="0" t="n">
        <f aca="false">MATCH(MAX(AQ557:AV557),AQ557:AV557,0)</f>
        <v>1</v>
      </c>
    </row>
    <row r="558" customFormat="false" ht="12.8" hidden="false" customHeight="false" outlineLevel="0" collapsed="false">
      <c r="A558" s="0" t="n">
        <v>556</v>
      </c>
      <c r="B558" s="0" t="n">
        <v>7689.98</v>
      </c>
      <c r="C558" s="0" t="n">
        <v>300650.6</v>
      </c>
      <c r="D558" s="0" t="n">
        <v>888.99</v>
      </c>
      <c r="E558" s="0" t="n">
        <v>4640</v>
      </c>
      <c r="F558" s="0" t="n">
        <v>2184141</v>
      </c>
      <c r="G558" s="0" t="n">
        <v>2023.86</v>
      </c>
      <c r="H558" s="0" t="n">
        <v>575820</v>
      </c>
      <c r="I558" s="0" t="n">
        <v>0.7006</v>
      </c>
      <c r="J558" s="0" t="n">
        <v>1.6633</v>
      </c>
      <c r="K558" s="0" t="n">
        <v>6</v>
      </c>
      <c r="L558" s="0" t="n">
        <v>7.5</v>
      </c>
      <c r="M558" s="0" t="n">
        <v>8.5</v>
      </c>
      <c r="N558" s="0" t="n">
        <v>2.3</v>
      </c>
      <c r="O558" s="0" t="n">
        <v>2.94</v>
      </c>
      <c r="P558" s="0" t="n">
        <v>1.68</v>
      </c>
      <c r="R558" s="0" t="n">
        <f aca="false">1/I558</f>
        <v>1.42734798743934</v>
      </c>
      <c r="S558" s="0" t="n">
        <f aca="false">I558</f>
        <v>0.7006</v>
      </c>
      <c r="T558" s="0" t="n">
        <f aca="false">1/J558</f>
        <v>0.601214453195455</v>
      </c>
      <c r="U558" s="0" t="n">
        <f aca="false">J558</f>
        <v>1.6633</v>
      </c>
      <c r="V558" s="0" t="n">
        <f aca="false">S558/U558</f>
        <v>0.421210845908736</v>
      </c>
      <c r="W558" s="0" t="n">
        <f aca="false">1/V558</f>
        <v>2.37410790750785</v>
      </c>
      <c r="X558" s="0" t="n">
        <f aca="false">R559-R558</f>
        <v>0.0026534425620921</v>
      </c>
      <c r="Y558" s="0" t="n">
        <f aca="false">S559-S558</f>
        <v>-0.00129999999999997</v>
      </c>
      <c r="Z558" s="0" t="n">
        <f aca="false">T559-T558</f>
        <v>-0.00437768805072192</v>
      </c>
      <c r="AA558" s="0" t="n">
        <f aca="false">U559-U558</f>
        <v>0.0122</v>
      </c>
      <c r="AB558" s="0" t="n">
        <f aca="false">V559-V558</f>
        <v>-0.0038428960430239</v>
      </c>
      <c r="AC558" s="0" t="n">
        <f aca="false">W559-W558</f>
        <v>0.0218594884595453</v>
      </c>
      <c r="AD558" s="0" t="str">
        <f aca="false">INDEX($R$1:$W$1,MATCH(MAX(X558:AC558),X558:AC558,0))</f>
        <v>pound_to_SG</v>
      </c>
      <c r="AE558" s="0" t="n">
        <f aca="false">MATCH(MAX(X558:AC558),X558:AC558,0)</f>
        <v>6</v>
      </c>
      <c r="AF558" s="0" t="n">
        <f aca="false">IF(OR(AY558=1 , AY558=3),AF557+$AW$497*AG557*S558/1.01+$AW$497*AH557*U558/1.01,IF(AY558=7,AF557,(1-$AW$497)*AF557))</f>
        <v>0</v>
      </c>
      <c r="AG558" s="0" t="n">
        <f aca="false">IF(OR(AY558=2 , AY558=5),AG557+$AW$497*AF557*R558/1.01+$AW$497*AH557*W558/1.01,IF(AY558=7,AG557,(1-$AW$497)*AG557))</f>
        <v>0</v>
      </c>
      <c r="AH558" s="0" t="n">
        <f aca="false">IF(OR(AY558=4 , AY558=6),AH557+$AW$497*AG557*V558/1.01+$AW$497*AF557*T558/1.01,IF(AY558=7,AH557,(1-$AW$497)*AH557))</f>
        <v>20669.5743730258</v>
      </c>
      <c r="AI558" s="0" t="n">
        <f aca="false">AF558+AG558*I558+AH558*J558</f>
        <v>34379.7030546538</v>
      </c>
      <c r="AK558" s="0" t="n">
        <v>0.700929998199491</v>
      </c>
      <c r="AL558" s="0" t="n">
        <v>1.62799489365985</v>
      </c>
      <c r="AM558" s="0" t="n">
        <f aca="false">1/AK558</f>
        <v>1.42667599128122</v>
      </c>
      <c r="AN558" s="0" t="n">
        <f aca="false">1/AL558</f>
        <v>0.614252540898287</v>
      </c>
      <c r="AO558" s="0" t="n">
        <f aca="false">1/AM558</f>
        <v>0.700929998199491</v>
      </c>
      <c r="AP558" s="0" t="n">
        <f aca="false">1/AN558</f>
        <v>1.62799489365985</v>
      </c>
      <c r="AQ558" s="0" t="n">
        <f aca="false">AM559-AM558</f>
        <v>-0.00245634197485023</v>
      </c>
      <c r="AR558" s="0" t="n">
        <f aca="false">AK559-AK558</f>
        <v>0.00120888921652096</v>
      </c>
      <c r="AS558" s="0" t="n">
        <f aca="false">AN559-AN558</f>
        <v>-0.014042124551178</v>
      </c>
      <c r="AT558" s="0" t="n">
        <f aca="false">AL559-AL558</f>
        <v>0.0380874880589102</v>
      </c>
      <c r="AU558" s="0" t="n">
        <f aca="false">AO559-AO558</f>
        <v>0.00120888921652096</v>
      </c>
      <c r="AV558" s="0" t="n">
        <f aca="false">AP559-AP558</f>
        <v>0.0380874880589102</v>
      </c>
      <c r="AW558" s="0" t="str">
        <f aca="false">INDEX($R$1:$W$1,MATCH(MAX(AQ558:AV558),AQ558:AV558,0))</f>
        <v>pound_to_D</v>
      </c>
      <c r="AX558" s="0" t="str">
        <f aca="false">INDEX($R$1:$W$1,MATCH(MAX(AR558:AW558),AR558:AW558,0))</f>
        <v>D_to_pound</v>
      </c>
      <c r="AY558" s="0" t="n">
        <f aca="false">IF(BA558&gt;$AY$497,BB558,7)</f>
        <v>7</v>
      </c>
      <c r="BA558" s="0" t="n">
        <f aca="false">MAX(AQ558:AV558)</f>
        <v>0.0380874880589102</v>
      </c>
      <c r="BB558" s="0" t="n">
        <f aca="false">MATCH(MAX(AQ558:AV558),AQ558:AV558,0)</f>
        <v>4</v>
      </c>
    </row>
    <row r="559" customFormat="false" ht="12.8" hidden="false" customHeight="false" outlineLevel="0" collapsed="false">
      <c r="A559" s="0" t="n">
        <v>557</v>
      </c>
      <c r="B559" s="0" t="n">
        <v>7795.38</v>
      </c>
      <c r="C559" s="0" t="n">
        <v>241415.2</v>
      </c>
      <c r="D559" s="0" t="n">
        <v>904.03</v>
      </c>
      <c r="E559" s="0" t="n">
        <v>4751.4</v>
      </c>
      <c r="F559" s="0" t="n">
        <v>1620898</v>
      </c>
      <c r="G559" s="0" t="n">
        <v>1968.91</v>
      </c>
      <c r="H559" s="0" t="n">
        <v>436072</v>
      </c>
      <c r="I559" s="0" t="n">
        <v>0.6993</v>
      </c>
      <c r="J559" s="0" t="n">
        <v>1.6755</v>
      </c>
      <c r="K559" s="0" t="n">
        <v>6</v>
      </c>
      <c r="L559" s="0" t="n">
        <v>7.5</v>
      </c>
      <c r="M559" s="0" t="n">
        <v>8.5</v>
      </c>
      <c r="N559" s="0" t="n">
        <v>2.23</v>
      </c>
      <c r="O559" s="0" t="n">
        <v>3.35</v>
      </c>
      <c r="P559" s="0" t="n">
        <v>2.06</v>
      </c>
      <c r="R559" s="0" t="n">
        <f aca="false">1/I559</f>
        <v>1.43000143000143</v>
      </c>
      <c r="S559" s="0" t="n">
        <f aca="false">I559</f>
        <v>0.6993</v>
      </c>
      <c r="T559" s="0" t="n">
        <f aca="false">1/J559</f>
        <v>0.596836765144733</v>
      </c>
      <c r="U559" s="0" t="n">
        <f aca="false">J559</f>
        <v>1.6755</v>
      </c>
      <c r="V559" s="0" t="n">
        <f aca="false">S559/U559</f>
        <v>0.417367949865712</v>
      </c>
      <c r="W559" s="0" t="n">
        <f aca="false">1/V559</f>
        <v>2.3959673959674</v>
      </c>
      <c r="X559" s="0" t="n">
        <f aca="false">R560-R559</f>
        <v>0.00905454927616378</v>
      </c>
      <c r="Y559" s="0" t="n">
        <f aca="false">S560-S559</f>
        <v>-0.00439999999999996</v>
      </c>
      <c r="Z559" s="0" t="n">
        <f aca="false">T560-T559</f>
        <v>-0.00459513055782146</v>
      </c>
      <c r="AA559" s="0" t="n">
        <f aca="false">U560-U559</f>
        <v>0.0129999999999999</v>
      </c>
      <c r="AB559" s="0" t="n">
        <f aca="false">V560-V559</f>
        <v>-0.00581923799126688</v>
      </c>
      <c r="AC559" s="0" t="n">
        <f aca="false">W560-W559</f>
        <v>0.0338786250428207</v>
      </c>
      <c r="AD559" s="0" t="str">
        <f aca="false">INDEX($R$1:$W$1,MATCH(MAX(X559:AC559),X559:AC559,0))</f>
        <v>pound_to_SG</v>
      </c>
      <c r="AE559" s="0" t="n">
        <f aca="false">MATCH(MAX(X559:AC559),X559:AC559,0)</f>
        <v>6</v>
      </c>
      <c r="AF559" s="0" t="n">
        <f aca="false">IF(OR(AY559=1 , AY559=3),AF558+$AW$497*AG558*S559/1.01+$AW$497*AH558*U559/1.01,IF(AY559=7,AF558,(1-$AW$497)*AF558))</f>
        <v>0</v>
      </c>
      <c r="AG559" s="0" t="n">
        <f aca="false">IF(OR(AY559=2 , AY559=5),AG558+$AW$497*AF558*R559/1.01+$AW$497*AH558*W559/1.01,IF(AY559=7,AG558,(1-$AW$497)*AG558))</f>
        <v>0</v>
      </c>
      <c r="AH559" s="0" t="n">
        <f aca="false">IF(OR(AY559=4 , AY559=6),AH558+$AW$497*AG558*V559/1.01+$AW$497*AF558*T559/1.01,IF(AY559=7,AH558,(1-$AW$497)*AH558))</f>
        <v>20669.5743730258</v>
      </c>
      <c r="AI559" s="0" t="n">
        <f aca="false">AF559+AG559*I559+AH559*J559</f>
        <v>34631.8718620047</v>
      </c>
      <c r="AK559" s="0" t="n">
        <v>0.702138887416012</v>
      </c>
      <c r="AL559" s="0" t="n">
        <v>1.66608238171876</v>
      </c>
      <c r="AM559" s="0" t="n">
        <f aca="false">1/AK559</f>
        <v>1.42421964930637</v>
      </c>
      <c r="AN559" s="0" t="n">
        <f aca="false">1/AL559</f>
        <v>0.600210416347109</v>
      </c>
      <c r="AO559" s="0" t="n">
        <f aca="false">1/AM559</f>
        <v>0.702138887416012</v>
      </c>
      <c r="AP559" s="0" t="n">
        <f aca="false">1/AN559</f>
        <v>1.66608238171876</v>
      </c>
      <c r="AQ559" s="0" t="n">
        <f aca="false">AM560-AM559</f>
        <v>0.00596808129060999</v>
      </c>
      <c r="AR559" s="0" t="n">
        <f aca="false">AK560-AK559</f>
        <v>-0.00292998035694603</v>
      </c>
      <c r="AS559" s="0" t="n">
        <f aca="false">AN560-AN559</f>
        <v>0.00323935037527201</v>
      </c>
      <c r="AT559" s="0" t="n">
        <f aca="false">AL560-AL559</f>
        <v>-0.00894361865075988</v>
      </c>
      <c r="AU559" s="0" t="n">
        <f aca="false">AO560-AO559</f>
        <v>-0.00292998035694603</v>
      </c>
      <c r="AV559" s="0" t="n">
        <f aca="false">AP560-AP559</f>
        <v>-0.00894361865075988</v>
      </c>
      <c r="AW559" s="0" t="str">
        <f aca="false">INDEX($R$1:$W$1,MATCH(MAX(AQ559:AV559),AQ559:AV559,0))</f>
        <v>D_to_SG</v>
      </c>
      <c r="AX559" s="0" t="str">
        <f aca="false">INDEX($R$1:$W$1,MATCH(MAX(AR559:AW559),AR559:AW559,0))</f>
        <v>SG_to_D</v>
      </c>
      <c r="AY559" s="0" t="n">
        <f aca="false">IF(BA559&gt;$AY$497,BB559,7)</f>
        <v>7</v>
      </c>
      <c r="BA559" s="0" t="n">
        <f aca="false">MAX(AQ559:AV559)</f>
        <v>0.00596808129060999</v>
      </c>
      <c r="BB559" s="0" t="n">
        <f aca="false">MATCH(MAX(AQ559:AV559),AQ559:AV559,0)</f>
        <v>1</v>
      </c>
    </row>
    <row r="560" customFormat="false" ht="12.8" hidden="false" customHeight="false" outlineLevel="0" collapsed="false">
      <c r="A560" s="0" t="n">
        <v>558</v>
      </c>
      <c r="B560" s="0" t="n">
        <v>7842.43</v>
      </c>
      <c r="C560" s="0" t="n">
        <v>208284.4</v>
      </c>
      <c r="D560" s="0" t="n">
        <v>907.54</v>
      </c>
      <c r="E560" s="0" t="n">
        <v>4762.4</v>
      </c>
      <c r="F560" s="0" t="n">
        <v>2089760</v>
      </c>
      <c r="G560" s="0" t="n">
        <v>1982.97</v>
      </c>
      <c r="H560" s="0" t="n">
        <v>729138</v>
      </c>
      <c r="I560" s="0" t="n">
        <v>0.6949</v>
      </c>
      <c r="J560" s="0" t="n">
        <v>1.6885</v>
      </c>
      <c r="K560" s="0" t="n">
        <v>6</v>
      </c>
      <c r="L560" s="0" t="n">
        <v>7.5</v>
      </c>
      <c r="M560" s="0" t="n">
        <v>8.5</v>
      </c>
      <c r="N560" s="0" t="n">
        <v>2.23</v>
      </c>
      <c r="O560" s="0" t="n">
        <v>3.35</v>
      </c>
      <c r="P560" s="0" t="n">
        <v>2.06</v>
      </c>
      <c r="R560" s="0" t="n">
        <f aca="false">1/I560</f>
        <v>1.43905597927759</v>
      </c>
      <c r="S560" s="0" t="n">
        <f aca="false">I560</f>
        <v>0.6949</v>
      </c>
      <c r="T560" s="0" t="n">
        <f aca="false">1/J560</f>
        <v>0.592241634586912</v>
      </c>
      <c r="U560" s="0" t="n">
        <f aca="false">J560</f>
        <v>1.6885</v>
      </c>
      <c r="V560" s="0" t="n">
        <f aca="false">S560/U560</f>
        <v>0.411548711874445</v>
      </c>
      <c r="W560" s="0" t="n">
        <f aca="false">1/V560</f>
        <v>2.42984602101022</v>
      </c>
      <c r="X560" s="0" t="n">
        <f aca="false">R561-R560</f>
        <v>0.00896023850404548</v>
      </c>
      <c r="Y560" s="0" t="n">
        <f aca="false">S561-S560</f>
        <v>-0.00430000000000008</v>
      </c>
      <c r="Z560" s="0" t="n">
        <f aca="false">T561-T560</f>
        <v>0.00345741825159451</v>
      </c>
      <c r="AA560" s="0" t="n">
        <f aca="false">U561-U560</f>
        <v>-0.00979999999999981</v>
      </c>
      <c r="AB560" s="0" t="n">
        <f aca="false">V561-V560</f>
        <v>-0.000158945984172654</v>
      </c>
      <c r="AC560" s="0" t="n">
        <f aca="false">W561-W560</f>
        <v>0.000938803779821029</v>
      </c>
      <c r="AD560" s="0" t="str">
        <f aca="false">INDEX($R$1:$W$1,MATCH(MAX(X560:AC560),X560:AC560,0))</f>
        <v>D_to_SG</v>
      </c>
      <c r="AE560" s="0" t="n">
        <f aca="false">MATCH(MAX(X560:AC560),X560:AC560,0)</f>
        <v>1</v>
      </c>
      <c r="AF560" s="0" t="n">
        <f aca="false">IF(OR(AY560=1 , AY560=3),AF559+$AW$497*AG559*S560/1.01+$AW$497*AH559*U560/1.01,IF(AY560=7,AF559,(1-$AW$497)*AF559))</f>
        <v>0</v>
      </c>
      <c r="AG560" s="0" t="n">
        <f aca="false">IF(OR(AY560=2 , AY560=5),AG559+$AW$497*AF559*R560/1.01+$AW$497*AH559*W560/1.01,IF(AY560=7,AG559,(1-$AW$497)*AG559))</f>
        <v>0</v>
      </c>
      <c r="AH560" s="0" t="n">
        <f aca="false">IF(OR(AY560=4 , AY560=6),AH559+$AW$497*AG559*V560/1.01+$AW$497*AF559*T560/1.01,IF(AY560=7,AH559,(1-$AW$497)*AH559))</f>
        <v>20669.5743730258</v>
      </c>
      <c r="AI560" s="0" t="n">
        <f aca="false">AF560+AG560*I560+AH560*J560</f>
        <v>34900.5763288541</v>
      </c>
      <c r="AK560" s="0" t="n">
        <v>0.699208907059066</v>
      </c>
      <c r="AL560" s="0" t="n">
        <v>1.657138763068</v>
      </c>
      <c r="AM560" s="0" t="n">
        <f aca="false">1/AK560</f>
        <v>1.43018773059698</v>
      </c>
      <c r="AN560" s="0" t="n">
        <f aca="false">1/AL560</f>
        <v>0.603449766722381</v>
      </c>
      <c r="AO560" s="0" t="n">
        <f aca="false">1/AM560</f>
        <v>0.699208907059066</v>
      </c>
      <c r="AP560" s="0" t="n">
        <f aca="false">1/AN560</f>
        <v>1.657138763068</v>
      </c>
      <c r="AQ560" s="0" t="n">
        <f aca="false">AM561-AM560</f>
        <v>0.00758959599509002</v>
      </c>
      <c r="AR560" s="0" t="n">
        <f aca="false">AK561-AK560</f>
        <v>-0.00369091445705794</v>
      </c>
      <c r="AS560" s="0" t="n">
        <f aca="false">AN561-AN560</f>
        <v>-0.00501774932987698</v>
      </c>
      <c r="AT560" s="0" t="n">
        <f aca="false">AL561-AL560</f>
        <v>0.0138948229309799</v>
      </c>
      <c r="AU560" s="0" t="n">
        <f aca="false">AO561-AO560</f>
        <v>-0.00369091445705794</v>
      </c>
      <c r="AV560" s="0" t="n">
        <f aca="false">AP561-AP560</f>
        <v>0.0138948229309799</v>
      </c>
      <c r="AW560" s="0" t="str">
        <f aca="false">INDEX($R$1:$W$1,MATCH(MAX(AQ560:AV560),AQ560:AV560,0))</f>
        <v>pound_to_D</v>
      </c>
      <c r="AX560" s="0" t="str">
        <f aca="false">INDEX($R$1:$W$1,MATCH(MAX(AR560:AW560),AR560:AW560,0))</f>
        <v>D_to_pound</v>
      </c>
      <c r="AY560" s="0" t="n">
        <f aca="false">IF(BA560&gt;$AY$497,BB560,7)</f>
        <v>7</v>
      </c>
      <c r="BA560" s="0" t="n">
        <f aca="false">MAX(AQ560:AV560)</f>
        <v>0.0138948229309799</v>
      </c>
      <c r="BB560" s="0" t="n">
        <f aca="false">MATCH(MAX(AQ560:AV560),AQ560:AV560,0)</f>
        <v>4</v>
      </c>
    </row>
    <row r="561" customFormat="false" ht="12.8" hidden="false" customHeight="false" outlineLevel="0" collapsed="false">
      <c r="A561" s="0" t="n">
        <v>559</v>
      </c>
      <c r="B561" s="0" t="n">
        <v>8038.88</v>
      </c>
      <c r="C561" s="0" t="n">
        <v>288862.4</v>
      </c>
      <c r="D561" s="0" t="n">
        <v>936.59</v>
      </c>
      <c r="E561" s="0" t="n">
        <v>4964.2</v>
      </c>
      <c r="F561" s="0" t="n">
        <v>2139957</v>
      </c>
      <c r="G561" s="0" t="n">
        <v>1917.89</v>
      </c>
      <c r="H561" s="0" t="n">
        <v>606326</v>
      </c>
      <c r="I561" s="0" t="n">
        <v>0.6906</v>
      </c>
      <c r="J561" s="0" t="n">
        <v>1.6787</v>
      </c>
      <c r="K561" s="0" t="n">
        <v>6</v>
      </c>
      <c r="L561" s="0" t="n">
        <v>7.75</v>
      </c>
      <c r="M561" s="0" t="n">
        <v>8.5</v>
      </c>
      <c r="N561" s="0" t="n">
        <v>2.23</v>
      </c>
      <c r="O561" s="0" t="n">
        <v>3.35</v>
      </c>
      <c r="P561" s="0" t="n">
        <v>2.06</v>
      </c>
      <c r="R561" s="0" t="n">
        <f aca="false">1/I561</f>
        <v>1.44801621778164</v>
      </c>
      <c r="S561" s="0" t="n">
        <f aca="false">I561</f>
        <v>0.6906</v>
      </c>
      <c r="T561" s="0" t="n">
        <f aca="false">1/J561</f>
        <v>0.595699052838506</v>
      </c>
      <c r="U561" s="0" t="n">
        <f aca="false">J561</f>
        <v>1.6787</v>
      </c>
      <c r="V561" s="0" t="n">
        <f aca="false">S561/U561</f>
        <v>0.411389765890272</v>
      </c>
      <c r="W561" s="0" t="n">
        <f aca="false">1/V561</f>
        <v>2.43078482479004</v>
      </c>
      <c r="X561" s="0" t="n">
        <f aca="false">R562-R561</f>
        <v>0.0201969667727582</v>
      </c>
      <c r="Y561" s="0" t="n">
        <f aca="false">S562-S561</f>
        <v>-0.00949999999999995</v>
      </c>
      <c r="Z561" s="0" t="n">
        <f aca="false">T562-T561</f>
        <v>-0.000283750665240112</v>
      </c>
      <c r="AA561" s="0" t="n">
        <f aca="false">U562-U561</f>
        <v>0.000799999999999912</v>
      </c>
      <c r="AB561" s="0" t="n">
        <f aca="false">V562-V561</f>
        <v>-0.00585240358006078</v>
      </c>
      <c r="AC561" s="0" t="n">
        <f aca="false">W562-W561</f>
        <v>0.0350792186690723</v>
      </c>
      <c r="AD561" s="0" t="str">
        <f aca="false">INDEX($R$1:$W$1,MATCH(MAX(X561:AC561),X561:AC561,0))</f>
        <v>pound_to_SG</v>
      </c>
      <c r="AE561" s="0" t="n">
        <f aca="false">MATCH(MAX(X561:AC561),X561:AC561,0)</f>
        <v>6</v>
      </c>
      <c r="AF561" s="0" t="n">
        <f aca="false">IF(OR(AY561=1 , AY561=3),AF560+$AW$497*AG560*S561/1.01+$AW$497*AH560*U561/1.01,IF(AY561=7,AF560,(1-$AW$497)*AF560))</f>
        <v>0</v>
      </c>
      <c r="AG561" s="0" t="n">
        <f aca="false">IF(OR(AY561=2 , AY561=5),AG560+$AW$497*AF560*R561/1.01+$AW$497*AH560*W561/1.01,IF(AY561=7,AG560,(1-$AW$497)*AG560))</f>
        <v>0</v>
      </c>
      <c r="AH561" s="0" t="n">
        <f aca="false">IF(OR(AY561=4 , AY561=6),AH560+$AW$497*AG560*V561/1.01+$AW$497*AF560*T561/1.01,IF(AY561=7,AH560,(1-$AW$497)*AH560))</f>
        <v>20669.5743730258</v>
      </c>
      <c r="AI561" s="0" t="n">
        <f aca="false">AF561+AG561*I561+AH561*J561</f>
        <v>34698.0144999984</v>
      </c>
      <c r="AK561" s="0" t="n">
        <v>0.695517992602008</v>
      </c>
      <c r="AL561" s="0" t="n">
        <v>1.67103358599898</v>
      </c>
      <c r="AM561" s="0" t="n">
        <f aca="false">1/AK561</f>
        <v>1.43777732659207</v>
      </c>
      <c r="AN561" s="0" t="n">
        <f aca="false">1/AL561</f>
        <v>0.598432017392504</v>
      </c>
      <c r="AO561" s="0" t="n">
        <f aca="false">1/AM561</f>
        <v>0.695517992602008</v>
      </c>
      <c r="AP561" s="0" t="n">
        <f aca="false">1/AN561</f>
        <v>1.67103358599898</v>
      </c>
      <c r="AQ561" s="0" t="n">
        <f aca="false">AM562-AM561</f>
        <v>0.00815066911561013</v>
      </c>
      <c r="AR561" s="0" t="n">
        <f aca="false">AK562-AK561</f>
        <v>-0.00392062193862908</v>
      </c>
      <c r="AS561" s="0" t="n">
        <f aca="false">AN562-AN561</f>
        <v>0.00434461083261195</v>
      </c>
      <c r="AT561" s="0" t="n">
        <f aca="false">AL562-AL561</f>
        <v>-0.01204424703852</v>
      </c>
      <c r="AU561" s="0" t="n">
        <f aca="false">AO562-AO561</f>
        <v>-0.00392062193862908</v>
      </c>
      <c r="AV561" s="0" t="n">
        <f aca="false">AP562-AP561</f>
        <v>-0.01204424703852</v>
      </c>
      <c r="AW561" s="0" t="str">
        <f aca="false">INDEX($R$1:$W$1,MATCH(MAX(AQ561:AV561),AQ561:AV561,0))</f>
        <v>D_to_SG</v>
      </c>
      <c r="AX561" s="0" t="str">
        <f aca="false">INDEX($R$1:$W$1,MATCH(MAX(AR561:AW561),AR561:AW561,0))</f>
        <v>SG_to_D</v>
      </c>
      <c r="AY561" s="0" t="n">
        <f aca="false">IF(BA561&gt;$AY$497,BB561,7)</f>
        <v>7</v>
      </c>
      <c r="BA561" s="0" t="n">
        <f aca="false">MAX(AQ561:AV561)</f>
        <v>0.00815066911561013</v>
      </c>
      <c r="BB561" s="0" t="n">
        <f aca="false">MATCH(MAX(AQ561:AV561),AQ561:AV561,0)</f>
        <v>1</v>
      </c>
    </row>
    <row r="562" customFormat="false" ht="12.8" hidden="false" customHeight="false" outlineLevel="0" collapsed="false">
      <c r="A562" s="0" t="n">
        <v>560</v>
      </c>
      <c r="B562" s="0" t="n">
        <v>8088.36</v>
      </c>
      <c r="C562" s="0" t="n">
        <v>349271.9</v>
      </c>
      <c r="D562" s="0" t="n">
        <v>936.56</v>
      </c>
      <c r="E562" s="0" t="n">
        <v>4874.5</v>
      </c>
      <c r="F562" s="0" t="n">
        <v>2482056</v>
      </c>
      <c r="G562" s="0" t="n">
        <v>1974.69</v>
      </c>
      <c r="H562" s="0" t="n">
        <v>790469</v>
      </c>
      <c r="I562" s="0" t="n">
        <v>0.6811</v>
      </c>
      <c r="J562" s="0" t="n">
        <v>1.6795</v>
      </c>
      <c r="K562" s="0" t="n">
        <v>6</v>
      </c>
      <c r="L562" s="0" t="n">
        <v>7.75</v>
      </c>
      <c r="M562" s="0" t="n">
        <v>8.5</v>
      </c>
      <c r="N562" s="0" t="n">
        <v>2.23</v>
      </c>
      <c r="O562" s="0" t="n">
        <v>3.35</v>
      </c>
      <c r="P562" s="0" t="n">
        <v>2.06</v>
      </c>
      <c r="R562" s="0" t="n">
        <f aca="false">1/I562</f>
        <v>1.4682131845544</v>
      </c>
      <c r="S562" s="0" t="n">
        <f aca="false">I562</f>
        <v>0.6811</v>
      </c>
      <c r="T562" s="0" t="n">
        <f aca="false">1/J562</f>
        <v>0.595415302173266</v>
      </c>
      <c r="U562" s="0" t="n">
        <f aca="false">J562</f>
        <v>1.6795</v>
      </c>
      <c r="V562" s="0" t="n">
        <f aca="false">S562/U562</f>
        <v>0.405537362310211</v>
      </c>
      <c r="W562" s="0" t="n">
        <f aca="false">1/V562</f>
        <v>2.46586404345911</v>
      </c>
      <c r="X562" s="0" t="n">
        <f aca="false">R563-R562</f>
        <v>-0.00365548098087665</v>
      </c>
      <c r="Y562" s="0" t="n">
        <f aca="false">S563-S562</f>
        <v>0.00170000000000003</v>
      </c>
      <c r="Z562" s="0" t="n">
        <f aca="false">T563-T562</f>
        <v>0.0184582398770717</v>
      </c>
      <c r="AA562" s="0" t="n">
        <f aca="false">U563-U562</f>
        <v>-0.0505</v>
      </c>
      <c r="AB562" s="0" t="n">
        <f aca="false">V563-V562</f>
        <v>0.0136154922017592</v>
      </c>
      <c r="AC562" s="0" t="n">
        <f aca="false">W563-W562</f>
        <v>-0.0800995443378447</v>
      </c>
      <c r="AD562" s="0" t="str">
        <f aca="false">INDEX($R$1:$W$1,MATCH(MAX(X562:AC562),X562:AC562,0))</f>
        <v>D_to_pound</v>
      </c>
      <c r="AE562" s="0" t="n">
        <f aca="false">MATCH(MAX(X562:AC562),X562:AC562,0)</f>
        <v>3</v>
      </c>
      <c r="AF562" s="0" t="n">
        <f aca="false">IF(OR(AY562=1 , AY562=3),AF561+$AW$497*AG561*S562/1.01+$AW$497*AH561*U562/1.01,IF(AY562=7,AF561,(1-$AW$497)*AF561))</f>
        <v>0</v>
      </c>
      <c r="AG562" s="0" t="n">
        <f aca="false">IF(OR(AY562=2 , AY562=5),AG561+$AW$497*AF561*R562/1.01+$AW$497*AH561*W562/1.01,IF(AY562=7,AG561,(1-$AW$497)*AG561))</f>
        <v>0</v>
      </c>
      <c r="AH562" s="0" t="n">
        <f aca="false">IF(OR(AY562=4 , AY562=6),AH561+$AW$497*AG561*V562/1.01+$AW$497*AF561*T562/1.01,IF(AY562=7,AH561,(1-$AW$497)*AH561))</f>
        <v>20669.5743730258</v>
      </c>
      <c r="AI562" s="0" t="n">
        <f aca="false">AF562+AG562*I562+AH562*J562</f>
        <v>34714.5501594969</v>
      </c>
      <c r="AK562" s="0" t="n">
        <v>0.691597370663379</v>
      </c>
      <c r="AL562" s="0" t="n">
        <v>1.65898933896046</v>
      </c>
      <c r="AM562" s="0" t="n">
        <f aca="false">1/AK562</f>
        <v>1.44592799570768</v>
      </c>
      <c r="AN562" s="0" t="n">
        <f aca="false">1/AL562</f>
        <v>0.602776628225116</v>
      </c>
      <c r="AO562" s="0" t="n">
        <f aca="false">1/AM562</f>
        <v>0.691597370663379</v>
      </c>
      <c r="AP562" s="0" t="n">
        <f aca="false">1/AN562</f>
        <v>1.65898933896046</v>
      </c>
      <c r="AQ562" s="0" t="n">
        <f aca="false">AM563-AM562</f>
        <v>0.0185334224214999</v>
      </c>
      <c r="AR562" s="0" t="n">
        <f aca="false">AK563-AK562</f>
        <v>-0.00875247791264799</v>
      </c>
      <c r="AS562" s="0" t="n">
        <f aca="false">AN563-AN562</f>
        <v>-0.00137000669058496</v>
      </c>
      <c r="AT562" s="0" t="n">
        <f aca="false">AL563-AL562</f>
        <v>0.00377918435315006</v>
      </c>
      <c r="AU562" s="0" t="n">
        <f aca="false">AO563-AO562</f>
        <v>-0.00875247791264799</v>
      </c>
      <c r="AV562" s="0" t="n">
        <f aca="false">AP563-AP562</f>
        <v>0.00377918435315006</v>
      </c>
      <c r="AW562" s="0" t="str">
        <f aca="false">INDEX($R$1:$W$1,MATCH(MAX(AQ562:AV562),AQ562:AV562,0))</f>
        <v>D_to_SG</v>
      </c>
      <c r="AX562" s="0" t="str">
        <f aca="false">INDEX($R$1:$W$1,MATCH(MAX(AR562:AW562),AR562:AW562,0))</f>
        <v>D_to_pound</v>
      </c>
      <c r="AY562" s="0" t="n">
        <f aca="false">IF(BA562&gt;$AY$497,BB562,7)</f>
        <v>7</v>
      </c>
      <c r="BA562" s="0" t="n">
        <f aca="false">MAX(AQ562:AV562)</f>
        <v>0.0185334224214999</v>
      </c>
      <c r="BB562" s="0" t="n">
        <f aca="false">MATCH(MAX(AQ562:AV562),AQ562:AV562,0)</f>
        <v>1</v>
      </c>
    </row>
    <row r="563" customFormat="false" ht="12.8" hidden="false" customHeight="false" outlineLevel="0" collapsed="false">
      <c r="A563" s="0" t="n">
        <v>561</v>
      </c>
      <c r="B563" s="0" t="n">
        <v>8254.89</v>
      </c>
      <c r="C563" s="0" t="n">
        <v>265837.3</v>
      </c>
      <c r="D563" s="0" t="n">
        <v>952.29</v>
      </c>
      <c r="E563" s="0" t="n">
        <v>4927.3</v>
      </c>
      <c r="F563" s="0" t="n">
        <v>1703952</v>
      </c>
      <c r="G563" s="0" t="n">
        <v>1966.41</v>
      </c>
      <c r="H563" s="0" t="n">
        <v>1002162</v>
      </c>
      <c r="I563" s="0" t="n">
        <v>0.6828</v>
      </c>
      <c r="J563" s="0" t="n">
        <v>1.629</v>
      </c>
      <c r="K563" s="0" t="n">
        <v>6</v>
      </c>
      <c r="L563" s="0" t="n">
        <v>7.75</v>
      </c>
      <c r="M563" s="0" t="n">
        <v>8.5</v>
      </c>
      <c r="N563" s="0" t="n">
        <v>2.23</v>
      </c>
      <c r="O563" s="0" t="n">
        <v>3.35</v>
      </c>
      <c r="P563" s="0" t="n">
        <v>2.06</v>
      </c>
      <c r="R563" s="0" t="n">
        <f aca="false">1/I563</f>
        <v>1.46455770357352</v>
      </c>
      <c r="S563" s="0" t="n">
        <f aca="false">I563</f>
        <v>0.6828</v>
      </c>
      <c r="T563" s="0" t="n">
        <f aca="false">1/J563</f>
        <v>0.613873542050338</v>
      </c>
      <c r="U563" s="0" t="n">
        <f aca="false">J563</f>
        <v>1.629</v>
      </c>
      <c r="V563" s="0" t="n">
        <f aca="false">S563/U563</f>
        <v>0.419152854511971</v>
      </c>
      <c r="W563" s="0" t="n">
        <f aca="false">1/V563</f>
        <v>2.38576449912127</v>
      </c>
      <c r="X563" s="0" t="n">
        <f aca="false">R564-R563</f>
        <v>0.00689609277727388</v>
      </c>
      <c r="Y563" s="0" t="n">
        <f aca="false">S564-S563</f>
        <v>-0.00320000000000009</v>
      </c>
      <c r="Z563" s="0" t="n">
        <f aca="false">T564-T563</f>
        <v>0.0102682629677625</v>
      </c>
      <c r="AA563" s="0" t="n">
        <f aca="false">U564-U563</f>
        <v>-0.0267999999999999</v>
      </c>
      <c r="AB563" s="0" t="n">
        <f aca="false">V564-V563</f>
        <v>0.00501391617833019</v>
      </c>
      <c r="AC563" s="0" t="n">
        <f aca="false">W564-W563</f>
        <v>-0.0282012266080218</v>
      </c>
      <c r="AD563" s="0" t="str">
        <f aca="false">INDEX($R$1:$W$1,MATCH(MAX(X563:AC563),X563:AC563,0))</f>
        <v>D_to_pound</v>
      </c>
      <c r="AE563" s="0" t="n">
        <f aca="false">MATCH(MAX(X563:AC563),X563:AC563,0)</f>
        <v>3</v>
      </c>
      <c r="AF563" s="0" t="n">
        <f aca="false">IF(OR(AY563=1 , AY563=3),AF562+$AW$497*AG562*S563/1.01+$AW$497*AH562*U563/1.01,IF(AY563=7,AF562,(1-$AW$497)*AF562))</f>
        <v>0</v>
      </c>
      <c r="AG563" s="0" t="n">
        <f aca="false">IF(OR(AY563=2 , AY563=5),AG562+$AW$497*AF562*R563/1.01+$AW$497*AH562*W563/1.01,IF(AY563=7,AG562,(1-$AW$497)*AG562))</f>
        <v>0</v>
      </c>
      <c r="AH563" s="0" t="n">
        <f aca="false">IF(OR(AY563=4 , AY563=6),AH562+$AW$497*AG562*V563/1.01+$AW$497*AF562*T563/1.01,IF(AY563=7,AH562,(1-$AW$497)*AH562))</f>
        <v>20669.5743730258</v>
      </c>
      <c r="AI563" s="0" t="n">
        <f aca="false">AF563+AG563*I563+AH563*J563</f>
        <v>33670.736653659</v>
      </c>
      <c r="AK563" s="0" t="n">
        <v>0.682844892750731</v>
      </c>
      <c r="AL563" s="0" t="n">
        <v>1.66276852331361</v>
      </c>
      <c r="AM563" s="0" t="n">
        <f aca="false">1/AK563</f>
        <v>1.46446141812918</v>
      </c>
      <c r="AN563" s="0" t="n">
        <f aca="false">1/AL563</f>
        <v>0.601406621534531</v>
      </c>
      <c r="AO563" s="0" t="n">
        <f aca="false">1/AM563</f>
        <v>0.682844892750731</v>
      </c>
      <c r="AP563" s="0" t="n">
        <f aca="false">1/AN563</f>
        <v>1.66276852331361</v>
      </c>
      <c r="AQ563" s="0" t="n">
        <f aca="false">AM564-AM563</f>
        <v>-0.00126537637061008</v>
      </c>
      <c r="AR563" s="0" t="n">
        <f aca="false">AK564-AK563</f>
        <v>0.000590526332370001</v>
      </c>
      <c r="AS563" s="0" t="n">
        <f aca="false">AN564-AN563</f>
        <v>0.012104583014433</v>
      </c>
      <c r="AT563" s="0" t="n">
        <f aca="false">AL564-AL563</f>
        <v>-0.0328064417976401</v>
      </c>
      <c r="AU563" s="0" t="n">
        <f aca="false">AO564-AO563</f>
        <v>0.000590526332370001</v>
      </c>
      <c r="AV563" s="0" t="n">
        <f aca="false">AP564-AP563</f>
        <v>-0.0328064417976401</v>
      </c>
      <c r="AW563" s="0" t="str">
        <f aca="false">INDEX($R$1:$W$1,MATCH(MAX(AQ563:AV563),AQ563:AV563,0))</f>
        <v>D_to_pound</v>
      </c>
      <c r="AX563" s="0" t="str">
        <f aca="false">INDEX($R$1:$W$1,MATCH(MAX(AR563:AW563),AR563:AW563,0))</f>
        <v>SG_to_D</v>
      </c>
      <c r="AY563" s="0" t="n">
        <f aca="false">IF(BA563&gt;$AY$497,BB563,7)</f>
        <v>7</v>
      </c>
      <c r="BA563" s="0" t="n">
        <f aca="false">MAX(AQ563:AV563)</f>
        <v>0.012104583014433</v>
      </c>
      <c r="BB563" s="0" t="n">
        <f aca="false">MATCH(MAX(AQ563:AV563),AQ563:AV563,0)</f>
        <v>3</v>
      </c>
    </row>
    <row r="564" customFormat="false" ht="12.8" hidden="false" customHeight="false" outlineLevel="0" collapsed="false">
      <c r="A564" s="0" t="n">
        <v>562</v>
      </c>
      <c r="B564" s="0" t="n">
        <v>8259.31</v>
      </c>
      <c r="C564" s="0" t="n">
        <v>238686.9</v>
      </c>
      <c r="D564" s="0" t="n">
        <v>960.32</v>
      </c>
      <c r="E564" s="0" t="n">
        <v>5026.2</v>
      </c>
      <c r="F564" s="0" t="n">
        <v>1865925</v>
      </c>
      <c r="G564" s="0" t="n">
        <v>1958.62</v>
      </c>
      <c r="H564" s="0" t="n">
        <v>652913</v>
      </c>
      <c r="I564" s="0" t="n">
        <v>0.6796</v>
      </c>
      <c r="J564" s="0" t="n">
        <v>1.6022</v>
      </c>
      <c r="K564" s="0" t="n">
        <v>6</v>
      </c>
      <c r="L564" s="0" t="n">
        <v>7.75</v>
      </c>
      <c r="M564" s="0" t="n">
        <v>8.5</v>
      </c>
      <c r="N564" s="0" t="n">
        <v>2.23</v>
      </c>
      <c r="O564" s="0" t="n">
        <v>3.53</v>
      </c>
      <c r="P564" s="0" t="n">
        <v>2.33</v>
      </c>
      <c r="R564" s="0" t="n">
        <f aca="false">1/I564</f>
        <v>1.47145379635079</v>
      </c>
      <c r="S564" s="0" t="n">
        <f aca="false">I564</f>
        <v>0.6796</v>
      </c>
      <c r="T564" s="0" t="n">
        <f aca="false">1/J564</f>
        <v>0.6241418050181</v>
      </c>
      <c r="U564" s="0" t="n">
        <f aca="false">J564</f>
        <v>1.6022</v>
      </c>
      <c r="V564" s="0" t="n">
        <f aca="false">S564/U564</f>
        <v>0.424166770690301</v>
      </c>
      <c r="W564" s="0" t="n">
        <f aca="false">1/V564</f>
        <v>2.35756327251324</v>
      </c>
      <c r="X564" s="0" t="n">
        <f aca="false">R565-R564</f>
        <v>0.0341168149108737</v>
      </c>
      <c r="Y564" s="0" t="n">
        <f aca="false">S565-S564</f>
        <v>-0.0154</v>
      </c>
      <c r="Z564" s="0" t="n">
        <f aca="false">T565-T564</f>
        <v>0.00737066735322922</v>
      </c>
      <c r="AA564" s="0" t="n">
        <f aca="false">U565-U564</f>
        <v>-0.0187000000000002</v>
      </c>
      <c r="AB564" s="0" t="n">
        <f aca="false">V565-V564</f>
        <v>-0.00471618654126382</v>
      </c>
      <c r="AC564" s="0" t="n">
        <f aca="false">W565-W564</f>
        <v>0.026507790419608</v>
      </c>
      <c r="AD564" s="0" t="str">
        <f aca="false">INDEX($R$1:$W$1,MATCH(MAX(X564:AC564),X564:AC564,0))</f>
        <v>D_to_SG</v>
      </c>
      <c r="AE564" s="0" t="n">
        <f aca="false">MATCH(MAX(X564:AC564),X564:AC564,0)</f>
        <v>1</v>
      </c>
      <c r="AF564" s="0" t="n">
        <f aca="false">IF(OR(AY564=1 , AY564=3),AF563+$AW$497*AG563*S564/1.01+$AW$497*AH563*U564/1.01,IF(AY564=7,AF563,(1-$AW$497)*AF563))</f>
        <v>0</v>
      </c>
      <c r="AG564" s="0" t="n">
        <f aca="false">IF(OR(AY564=2 , AY564=5),AG563+$AW$497*AF563*R564/1.01+$AW$497*AH563*W564/1.01,IF(AY564=7,AG563,(1-$AW$497)*AG563))</f>
        <v>0</v>
      </c>
      <c r="AH564" s="0" t="n">
        <f aca="false">IF(OR(AY564=4 , AY564=6),AH563+$AW$497*AG563*V564/1.01+$AW$497*AF563*T564/1.01,IF(AY564=7,AH563,(1-$AW$497)*AH563))</f>
        <v>20669.5743730258</v>
      </c>
      <c r="AI564" s="0" t="n">
        <f aca="false">AF564+AG564*I564+AH564*J564</f>
        <v>33116.792060462</v>
      </c>
      <c r="AK564" s="0" t="n">
        <v>0.683435419083101</v>
      </c>
      <c r="AL564" s="0" t="n">
        <v>1.62996208151597</v>
      </c>
      <c r="AM564" s="0" t="n">
        <f aca="false">1/AK564</f>
        <v>1.46319604175857</v>
      </c>
      <c r="AN564" s="0" t="n">
        <f aca="false">1/AL564</f>
        <v>0.613511204548964</v>
      </c>
      <c r="AO564" s="0" t="n">
        <f aca="false">1/AM564</f>
        <v>0.683435419083101</v>
      </c>
      <c r="AP564" s="0" t="n">
        <f aca="false">1/AN564</f>
        <v>1.62996208151597</v>
      </c>
      <c r="AQ564" s="0" t="n">
        <f aca="false">AM565-AM564</f>
        <v>0.0104056448182202</v>
      </c>
      <c r="AR564" s="0" t="n">
        <f aca="false">AK565-AK564</f>
        <v>-0.00482598947324497</v>
      </c>
      <c r="AS564" s="0" t="n">
        <f aca="false">AN565-AN564</f>
        <v>0.00543685941758398</v>
      </c>
      <c r="AT564" s="0" t="n">
        <f aca="false">AL565-AL564</f>
        <v>-0.01431763860186</v>
      </c>
      <c r="AU564" s="0" t="n">
        <f aca="false">AO565-AO564</f>
        <v>-0.00482598947324497</v>
      </c>
      <c r="AV564" s="0" t="n">
        <f aca="false">AP565-AP564</f>
        <v>-0.01431763860186</v>
      </c>
      <c r="AW564" s="0" t="str">
        <f aca="false">INDEX($R$1:$W$1,MATCH(MAX(AQ564:AV564),AQ564:AV564,0))</f>
        <v>D_to_SG</v>
      </c>
      <c r="AX564" s="0" t="str">
        <f aca="false">INDEX($R$1:$W$1,MATCH(MAX(AR564:AW564),AR564:AW564,0))</f>
        <v>SG_to_D</v>
      </c>
      <c r="AY564" s="0" t="n">
        <f aca="false">IF(BA564&gt;$AY$497,BB564,7)</f>
        <v>7</v>
      </c>
      <c r="BA564" s="0" t="n">
        <f aca="false">MAX(AQ564:AV564)</f>
        <v>0.0104056448182202</v>
      </c>
      <c r="BB564" s="0" t="n">
        <f aca="false">MATCH(MAX(AQ564:AV564),AQ564:AV564,0)</f>
        <v>1</v>
      </c>
    </row>
    <row r="565" customFormat="false" ht="12.8" hidden="false" customHeight="false" outlineLevel="0" collapsed="false">
      <c r="A565" s="0" t="n">
        <v>563</v>
      </c>
      <c r="B565" s="0" t="n">
        <v>7928.32</v>
      </c>
      <c r="C565" s="0" t="n">
        <v>311358.6</v>
      </c>
      <c r="D565" s="0" t="n">
        <v>922.02</v>
      </c>
      <c r="E565" s="0" t="n">
        <v>5003.6</v>
      </c>
      <c r="F565" s="0" t="n">
        <v>2153911</v>
      </c>
      <c r="G565" s="0" t="n">
        <v>1875.38</v>
      </c>
      <c r="H565" s="0" t="n">
        <v>675693</v>
      </c>
      <c r="I565" s="0" t="n">
        <v>0.6642</v>
      </c>
      <c r="J565" s="0" t="n">
        <v>1.5835</v>
      </c>
      <c r="K565" s="0" t="n">
        <v>6</v>
      </c>
      <c r="L565" s="0" t="n">
        <v>8</v>
      </c>
      <c r="M565" s="0" t="n">
        <v>8.5</v>
      </c>
      <c r="N565" s="0" t="n">
        <v>2.23</v>
      </c>
      <c r="O565" s="0" t="n">
        <v>3.53</v>
      </c>
      <c r="P565" s="0" t="n">
        <v>2.33</v>
      </c>
      <c r="R565" s="0" t="n">
        <f aca="false">1/I565</f>
        <v>1.50557061126167</v>
      </c>
      <c r="S565" s="0" t="n">
        <f aca="false">I565</f>
        <v>0.6642</v>
      </c>
      <c r="T565" s="0" t="n">
        <f aca="false">1/J565</f>
        <v>0.631512472371329</v>
      </c>
      <c r="U565" s="0" t="n">
        <f aca="false">J565</f>
        <v>1.5835</v>
      </c>
      <c r="V565" s="0" t="n">
        <f aca="false">S565/U565</f>
        <v>0.419450584149037</v>
      </c>
      <c r="W565" s="0" t="n">
        <f aca="false">1/V565</f>
        <v>2.38407106293285</v>
      </c>
      <c r="X565" s="0" t="n">
        <f aca="false">R566-R565</f>
        <v>0</v>
      </c>
      <c r="Y565" s="0" t="n">
        <f aca="false">S566-S565</f>
        <v>0</v>
      </c>
      <c r="Z565" s="0" t="n">
        <f aca="false">T566-T565</f>
        <v>-0.00396305285454246</v>
      </c>
      <c r="AA565" s="0" t="n">
        <f aca="false">U566-U565</f>
        <v>0.0100000000000002</v>
      </c>
      <c r="AB565" s="0" t="n">
        <f aca="false">V566-V565</f>
        <v>-0.00263225970598713</v>
      </c>
      <c r="AC565" s="0" t="n">
        <f aca="false">W566-W565</f>
        <v>0.0150557061126171</v>
      </c>
      <c r="AD565" s="0" t="str">
        <f aca="false">INDEX($R$1:$W$1,MATCH(MAX(X565:AC565),X565:AC565,0))</f>
        <v>pound_to_SG</v>
      </c>
      <c r="AE565" s="0" t="n">
        <f aca="false">MATCH(MAX(X565:AC565),X565:AC565,0)</f>
        <v>6</v>
      </c>
      <c r="AF565" s="0" t="n">
        <f aca="false">IF(OR(AY565=1 , AY565=3),AF564+$AW$497*AG564*S565/1.01+$AW$497*AH564*U565/1.01,IF(AY565=7,AF564,(1-$AW$497)*AF564))</f>
        <v>0</v>
      </c>
      <c r="AG565" s="0" t="n">
        <f aca="false">IF(OR(AY565=2 , AY565=5),AG564+$AW$497*AF564*R565/1.01+$AW$497*AH564*W565/1.01,IF(AY565=7,AG564,(1-$AW$497)*AG564))</f>
        <v>0</v>
      </c>
      <c r="AH565" s="0" t="n">
        <f aca="false">IF(OR(AY565=4 , AY565=6),AH564+$AW$497*AG564*V565/1.01+$AW$497*AF564*T565/1.01,IF(AY565=7,AH564,(1-$AW$497)*AH564))</f>
        <v>20669.5743730258</v>
      </c>
      <c r="AI565" s="0" t="n">
        <f aca="false">AF565+AG565*I565+AH565*J565</f>
        <v>32730.2710196864</v>
      </c>
      <c r="AK565" s="0" t="n">
        <v>0.678609429609856</v>
      </c>
      <c r="AL565" s="0" t="n">
        <v>1.61564444291411</v>
      </c>
      <c r="AM565" s="0" t="n">
        <f aca="false">1/AK565</f>
        <v>1.47360168657679</v>
      </c>
      <c r="AN565" s="0" t="n">
        <f aca="false">1/AL565</f>
        <v>0.618948063966548</v>
      </c>
      <c r="AO565" s="0" t="n">
        <f aca="false">1/AM565</f>
        <v>0.678609429609856</v>
      </c>
      <c r="AP565" s="0" t="n">
        <f aca="false">1/AN565</f>
        <v>1.61564444291411</v>
      </c>
      <c r="AQ565" s="0" t="n">
        <f aca="false">AM566-AM565</f>
        <v>0.02578218568168</v>
      </c>
      <c r="AR565" s="0" t="n">
        <f aca="false">AK566-AK565</f>
        <v>-0.0116688158671361</v>
      </c>
      <c r="AS565" s="0" t="n">
        <f aca="false">AN566-AN565</f>
        <v>0.00323831225776605</v>
      </c>
      <c r="AT565" s="0" t="n">
        <f aca="false">AL566-AL565</f>
        <v>-0.00840899351642976</v>
      </c>
      <c r="AU565" s="0" t="n">
        <f aca="false">AO566-AO565</f>
        <v>-0.0116688158671361</v>
      </c>
      <c r="AV565" s="0" t="n">
        <f aca="false">AP566-AP565</f>
        <v>-0.00840899351642976</v>
      </c>
      <c r="AW565" s="0" t="str">
        <f aca="false">INDEX($R$1:$W$1,MATCH(MAX(AQ565:AV565),AQ565:AV565,0))</f>
        <v>D_to_SG</v>
      </c>
      <c r="AX565" s="0" t="str">
        <f aca="false">INDEX($R$1:$W$1,MATCH(MAX(AR565:AW565),AR565:AW565,0))</f>
        <v>SG_to_D</v>
      </c>
      <c r="AY565" s="0" t="n">
        <f aca="false">IF(BA565&gt;$AY$497,BB565,7)</f>
        <v>7</v>
      </c>
      <c r="BA565" s="0" t="n">
        <f aca="false">MAX(AQ565:AV565)</f>
        <v>0.02578218568168</v>
      </c>
      <c r="BB565" s="0" t="n">
        <f aca="false">MATCH(MAX(AQ565:AV565),AQ565:AV565,0)</f>
        <v>1</v>
      </c>
    </row>
    <row r="566" customFormat="false" ht="12.8" hidden="false" customHeight="false" outlineLevel="0" collapsed="false">
      <c r="A566" s="0" t="n">
        <v>564</v>
      </c>
      <c r="B566" s="0" t="n">
        <v>8021.23</v>
      </c>
      <c r="C566" s="0" t="n">
        <v>294172</v>
      </c>
      <c r="D566" s="0" t="n">
        <v>939.35</v>
      </c>
      <c r="E566" s="0" t="n">
        <v>4958.4</v>
      </c>
      <c r="F566" s="0" t="n">
        <v>1604724</v>
      </c>
      <c r="G566" s="0" t="n">
        <v>1943.92</v>
      </c>
      <c r="H566" s="0" t="n">
        <v>808827</v>
      </c>
      <c r="I566" s="0" t="n">
        <v>0.6642</v>
      </c>
      <c r="J566" s="0" t="n">
        <v>1.5935</v>
      </c>
      <c r="K566" s="0" t="n">
        <v>6</v>
      </c>
      <c r="L566" s="0" t="n">
        <v>8</v>
      </c>
      <c r="M566" s="0" t="n">
        <v>8.5</v>
      </c>
      <c r="N566" s="0" t="n">
        <v>2.23</v>
      </c>
      <c r="O566" s="0" t="n">
        <v>3.53</v>
      </c>
      <c r="P566" s="0" t="n">
        <v>2.33</v>
      </c>
      <c r="R566" s="0" t="n">
        <f aca="false">1/I566</f>
        <v>1.50557061126167</v>
      </c>
      <c r="S566" s="0" t="n">
        <f aca="false">I566</f>
        <v>0.6642</v>
      </c>
      <c r="T566" s="0" t="n">
        <f aca="false">1/J566</f>
        <v>0.627549419516787</v>
      </c>
      <c r="U566" s="0" t="n">
        <f aca="false">J566</f>
        <v>1.5935</v>
      </c>
      <c r="V566" s="0" t="n">
        <f aca="false">S566/U566</f>
        <v>0.41681832444305</v>
      </c>
      <c r="W566" s="0" t="n">
        <f aca="false">1/V566</f>
        <v>2.39912676904547</v>
      </c>
      <c r="X566" s="0" t="n">
        <f aca="false">R567-R566</f>
        <v>0.00249755341937519</v>
      </c>
      <c r="Y566" s="0" t="n">
        <f aca="false">S567-S566</f>
        <v>-0.00109999999999999</v>
      </c>
      <c r="Z566" s="0" t="n">
        <f aca="false">T567-T566</f>
        <v>-0.0077787346701802</v>
      </c>
      <c r="AA566" s="0" t="n">
        <f aca="false">U567-U566</f>
        <v>0.02</v>
      </c>
      <c r="AB566" s="0" t="n">
        <f aca="false">V567-V566</f>
        <v>-0.00584838332126492</v>
      </c>
      <c r="AC566" s="0" t="n">
        <f aca="false">W567-W566</f>
        <v>0.0341412146673954</v>
      </c>
      <c r="AD566" s="0" t="str">
        <f aca="false">INDEX($R$1:$W$1,MATCH(MAX(X566:AC566),X566:AC566,0))</f>
        <v>pound_to_SG</v>
      </c>
      <c r="AE566" s="0" t="n">
        <f aca="false">MATCH(MAX(X566:AC566),X566:AC566,0)</f>
        <v>6</v>
      </c>
      <c r="AF566" s="0" t="n">
        <f aca="false">IF(OR(AY566=1 , AY566=3),AF565+$AW$497*AG565*S566/1.01+$AW$497*AH565*U566/1.01,IF(AY566=7,AF565,(1-$AW$497)*AF565))</f>
        <v>0</v>
      </c>
      <c r="AG566" s="0" t="n">
        <f aca="false">IF(OR(AY566=2 , AY566=5),AG565+$AW$497*AF565*R566/1.01+$AW$497*AH565*W566/1.01,IF(AY566=7,AG565,(1-$AW$497)*AG565))</f>
        <v>0</v>
      </c>
      <c r="AH566" s="0" t="n">
        <f aca="false">IF(OR(AY566=4 , AY566=6),AH565+$AW$497*AG565*V566/1.01+$AW$497*AF565*T566/1.01,IF(AY566=7,AH565,(1-$AW$497)*AH565))</f>
        <v>20669.5743730258</v>
      </c>
      <c r="AI566" s="0" t="n">
        <f aca="false">AF566+AG566*I566+AH566*J566</f>
        <v>32936.9667634166</v>
      </c>
      <c r="AK566" s="0" t="n">
        <v>0.66694061374272</v>
      </c>
      <c r="AL566" s="0" t="n">
        <v>1.60723544939768</v>
      </c>
      <c r="AM566" s="0" t="n">
        <f aca="false">1/AK566</f>
        <v>1.49938387225847</v>
      </c>
      <c r="AN566" s="0" t="n">
        <f aca="false">1/AL566</f>
        <v>0.622186376224314</v>
      </c>
      <c r="AO566" s="0" t="n">
        <f aca="false">1/AM566</f>
        <v>0.66694061374272</v>
      </c>
      <c r="AP566" s="0" t="n">
        <f aca="false">1/AN566</f>
        <v>1.60723544939768</v>
      </c>
      <c r="AQ566" s="0" t="n">
        <f aca="false">AM567-AM566</f>
        <v>0.000472014262199894</v>
      </c>
      <c r="AR566" s="0" t="n">
        <f aca="false">AK567-AK566</f>
        <v>-0.000209890486514874</v>
      </c>
      <c r="AS566" s="0" t="n">
        <f aca="false">AN567-AN566</f>
        <v>0.00147175001708399</v>
      </c>
      <c r="AT566" s="0" t="n">
        <f aca="false">AL567-AL566</f>
        <v>-0.00379286134595014</v>
      </c>
      <c r="AU566" s="0" t="n">
        <f aca="false">AO567-AO566</f>
        <v>-0.000209890486514874</v>
      </c>
      <c r="AV566" s="0" t="n">
        <f aca="false">AP567-AP566</f>
        <v>-0.00379286134595014</v>
      </c>
      <c r="AW566" s="0" t="str">
        <f aca="false">INDEX($R$1:$W$1,MATCH(MAX(AQ566:AV566),AQ566:AV566,0))</f>
        <v>D_to_pound</v>
      </c>
      <c r="AX566" s="0" t="str">
        <f aca="false">INDEX($R$1:$W$1,MATCH(MAX(AR566:AW566),AR566:AW566,0))</f>
        <v>SG_to_D</v>
      </c>
      <c r="AY566" s="0" t="n">
        <f aca="false">IF(BA566&gt;$AY$497,BB566,7)</f>
        <v>7</v>
      </c>
      <c r="BA566" s="0" t="n">
        <f aca="false">MAX(AQ566:AV566)</f>
        <v>0.00147175001708399</v>
      </c>
      <c r="BB566" s="0" t="n">
        <f aca="false">MATCH(MAX(AQ566:AV566),AQ566:AV566,0)</f>
        <v>3</v>
      </c>
    </row>
    <row r="567" customFormat="false" ht="12.8" hidden="false" customHeight="false" outlineLevel="0" collapsed="false">
      <c r="A567" s="0" t="n">
        <v>565</v>
      </c>
      <c r="B567" s="0" t="n">
        <v>7787.33</v>
      </c>
      <c r="C567" s="0" t="n">
        <v>235525.4</v>
      </c>
      <c r="D567" s="0" t="n">
        <v>913.7</v>
      </c>
      <c r="E567" s="0" t="n">
        <v>4906.9</v>
      </c>
      <c r="G567" s="0" t="n">
        <v>1915.96</v>
      </c>
      <c r="H567" s="0" t="n">
        <v>640640</v>
      </c>
      <c r="I567" s="0" t="n">
        <v>0.6631</v>
      </c>
      <c r="J567" s="0" t="n">
        <v>1.6135</v>
      </c>
      <c r="K567" s="0" t="n">
        <v>6</v>
      </c>
      <c r="L567" s="0" t="n">
        <v>8</v>
      </c>
      <c r="M567" s="0" t="n">
        <v>8.5</v>
      </c>
      <c r="N567" s="0" t="n">
        <v>2.23</v>
      </c>
      <c r="O567" s="0" t="n">
        <v>3.53</v>
      </c>
      <c r="P567" s="0" t="n">
        <v>2.33</v>
      </c>
      <c r="R567" s="0" t="n">
        <f aca="false">1/I567</f>
        <v>1.50806816468104</v>
      </c>
      <c r="S567" s="0" t="n">
        <f aca="false">I567</f>
        <v>0.6631</v>
      </c>
      <c r="T567" s="0" t="n">
        <f aca="false">1/J567</f>
        <v>0.619770684846607</v>
      </c>
      <c r="U567" s="0" t="n">
        <f aca="false">J567</f>
        <v>1.6135</v>
      </c>
      <c r="V567" s="0" t="n">
        <f aca="false">S567/U567</f>
        <v>0.410969941121785</v>
      </c>
      <c r="W567" s="0" t="n">
        <f aca="false">1/V567</f>
        <v>2.43326798371286</v>
      </c>
      <c r="X567" s="0" t="n">
        <f aca="false">R568-R567</f>
        <v>0.00823206276399047</v>
      </c>
      <c r="Y567" s="0" t="n">
        <f aca="false">S568-S567</f>
        <v>-0.00359999999999994</v>
      </c>
      <c r="Z567" s="0" t="n">
        <f aca="false">T568-T567</f>
        <v>0.0109451776573353</v>
      </c>
      <c r="AA567" s="0" t="n">
        <f aca="false">U568-U567</f>
        <v>-0.028</v>
      </c>
      <c r="AB567" s="0" t="n">
        <f aca="false">V568-V567</f>
        <v>0.00498717019956485</v>
      </c>
      <c r="AC567" s="0" t="n">
        <f aca="false">W568-W567</f>
        <v>-0.0291739730987626</v>
      </c>
      <c r="AD567" s="0" t="str">
        <f aca="false">INDEX($R$1:$W$1,MATCH(MAX(X567:AC567),X567:AC567,0))</f>
        <v>D_to_pound</v>
      </c>
      <c r="AE567" s="0" t="n">
        <f aca="false">MATCH(MAX(X567:AC567),X567:AC567,0)</f>
        <v>3</v>
      </c>
      <c r="AF567" s="0" t="n">
        <f aca="false">IF(OR(AY567=1 , AY567=3),AF566+$AW$497*AG566*S567/1.01+$AW$497*AH566*U567/1.01,IF(AY567=7,AF566,(1-$AW$497)*AF566))</f>
        <v>0</v>
      </c>
      <c r="AG567" s="0" t="n">
        <f aca="false">IF(OR(AY567=2 , AY567=5),AG566+$AW$497*AF566*R567/1.01+$AW$497*AH566*W567/1.01,IF(AY567=7,AG566,(1-$AW$497)*AG566))</f>
        <v>0</v>
      </c>
      <c r="AH567" s="0" t="n">
        <f aca="false">IF(OR(AY567=4 , AY567=6),AH566+$AW$497*AG566*V567/1.01+$AW$497*AF566*T567/1.01,IF(AY567=7,AH566,(1-$AW$497)*AH566))</f>
        <v>20669.5743730258</v>
      </c>
      <c r="AI567" s="0" t="n">
        <f aca="false">AF567+AG567*I567+AH567*J567</f>
        <v>33350.3582508771</v>
      </c>
      <c r="AK567" s="0" t="n">
        <v>0.666730723256205</v>
      </c>
      <c r="AL567" s="0" t="n">
        <v>1.60344258805173</v>
      </c>
      <c r="AM567" s="0" t="n">
        <f aca="false">1/AK567</f>
        <v>1.49985588652067</v>
      </c>
      <c r="AN567" s="0" t="n">
        <f aca="false">1/AL567</f>
        <v>0.623658126241398</v>
      </c>
      <c r="AO567" s="0" t="n">
        <f aca="false">1/AM567</f>
        <v>0.666730723256205</v>
      </c>
      <c r="AP567" s="0" t="n">
        <f aca="false">1/AN567</f>
        <v>1.60344258805173</v>
      </c>
      <c r="AQ567" s="0" t="n">
        <f aca="false">AM568-AM567</f>
        <v>0.00811065757600016</v>
      </c>
      <c r="AR567" s="0" t="n">
        <f aca="false">AK568-AK567</f>
        <v>-0.00358603751051512</v>
      </c>
      <c r="AS567" s="0" t="n">
        <f aca="false">AN568-AN567</f>
        <v>-0.00388058414733705</v>
      </c>
      <c r="AT567" s="0" t="n">
        <f aca="false">AL568-AL567</f>
        <v>0.01003956010948</v>
      </c>
      <c r="AU567" s="0" t="n">
        <f aca="false">AO568-AO567</f>
        <v>-0.00358603751051512</v>
      </c>
      <c r="AV567" s="0" t="n">
        <f aca="false">AP568-AP567</f>
        <v>0.01003956010948</v>
      </c>
      <c r="AW567" s="0" t="str">
        <f aca="false">INDEX($R$1:$W$1,MATCH(MAX(AQ567:AV567),AQ567:AV567,0))</f>
        <v>pound_to_D</v>
      </c>
      <c r="AX567" s="0" t="str">
        <f aca="false">INDEX($R$1:$W$1,MATCH(MAX(AR567:AW567),AR567:AW567,0))</f>
        <v>D_to_pound</v>
      </c>
      <c r="AY567" s="0" t="n">
        <f aca="false">IF(BA567&gt;$AY$497,BB567,7)</f>
        <v>7</v>
      </c>
      <c r="BA567" s="0" t="n">
        <f aca="false">MAX(AQ567:AV567)</f>
        <v>0.01003956010948</v>
      </c>
      <c r="BB567" s="0" t="n">
        <f aca="false">MATCH(MAX(AQ567:AV567),AQ567:AV567,0)</f>
        <v>4</v>
      </c>
    </row>
    <row r="568" customFormat="false" ht="12.8" hidden="false" customHeight="false" outlineLevel="0" collapsed="false">
      <c r="A568" s="0" t="n">
        <v>566</v>
      </c>
      <c r="B568" s="0" t="n">
        <v>7894.64</v>
      </c>
      <c r="C568" s="0" t="n">
        <v>201019</v>
      </c>
      <c r="D568" s="0" t="n">
        <v>927.86</v>
      </c>
      <c r="E568" s="0" t="n">
        <v>4976.9</v>
      </c>
      <c r="F568" s="0" t="n">
        <v>1678965</v>
      </c>
      <c r="G568" s="0" t="n">
        <v>1820.18</v>
      </c>
      <c r="H568" s="0" t="n">
        <v>1329786</v>
      </c>
      <c r="I568" s="0" t="n">
        <v>0.6595</v>
      </c>
      <c r="J568" s="0" t="n">
        <v>1.5855</v>
      </c>
      <c r="K568" s="0" t="n">
        <v>6</v>
      </c>
      <c r="L568" s="0" t="n">
        <v>8</v>
      </c>
      <c r="M568" s="0" t="n">
        <v>8.5</v>
      </c>
      <c r="N568" s="0" t="n">
        <v>2.15</v>
      </c>
      <c r="O568" s="0" t="n">
        <v>3.58</v>
      </c>
      <c r="P568" s="0" t="n">
        <v>2.43</v>
      </c>
      <c r="R568" s="0" t="n">
        <f aca="false">1/I568</f>
        <v>1.51630022744503</v>
      </c>
      <c r="S568" s="0" t="n">
        <f aca="false">I568</f>
        <v>0.6595</v>
      </c>
      <c r="T568" s="0" t="n">
        <f aca="false">1/J568</f>
        <v>0.630715862503942</v>
      </c>
      <c r="U568" s="0" t="n">
        <f aca="false">J568</f>
        <v>1.5855</v>
      </c>
      <c r="V568" s="0" t="n">
        <f aca="false">S568/U568</f>
        <v>0.41595711132135</v>
      </c>
      <c r="W568" s="0" t="n">
        <f aca="false">1/V568</f>
        <v>2.4040940106141</v>
      </c>
      <c r="X568" s="0" t="n">
        <f aca="false">R569-R568</f>
        <v>-0.00959539092250883</v>
      </c>
      <c r="Y568" s="0" t="n">
        <f aca="false">S569-S568</f>
        <v>0.00419999999999998</v>
      </c>
      <c r="Z568" s="0" t="n">
        <f aca="false">T569-T568</f>
        <v>-0.000437279370196886</v>
      </c>
      <c r="AA568" s="0" t="n">
        <f aca="false">U569-U568</f>
        <v>0.00109999999999988</v>
      </c>
      <c r="AB568" s="0" t="n">
        <f aca="false">V569-V568</f>
        <v>0.00235878430451691</v>
      </c>
      <c r="AC568" s="0" t="n">
        <f aca="false">W569-W568</f>
        <v>-0.0135561169874632</v>
      </c>
      <c r="AD568" s="0" t="str">
        <f aca="false">INDEX($R$1:$W$1,MATCH(MAX(X568:AC568),X568:AC568,0))</f>
        <v>SG_to_D</v>
      </c>
      <c r="AE568" s="0" t="n">
        <f aca="false">MATCH(MAX(X568:AC568),X568:AC568,0)</f>
        <v>2</v>
      </c>
      <c r="AF568" s="0" t="n">
        <f aca="false">IF(OR(AY568=1 , AY568=3),AF567+$AW$497*AG567*S568/1.01+$AW$497*AH567*U568/1.01,IF(AY568=7,AF567,(1-$AW$497)*AF567))</f>
        <v>0</v>
      </c>
      <c r="AG568" s="0" t="n">
        <f aca="false">IF(OR(AY568=2 , AY568=5),AG567+$AW$497*AF567*R568/1.01+$AW$497*AH567*W568/1.01,IF(AY568=7,AG567,(1-$AW$497)*AG567))</f>
        <v>0</v>
      </c>
      <c r="AH568" s="0" t="n">
        <f aca="false">IF(OR(AY568=4 , AY568=6),AH567+$AW$497*AG567*V568/1.01+$AW$497*AF567*T568/1.01,IF(AY568=7,AH567,(1-$AW$497)*AH567))</f>
        <v>20669.5743730258</v>
      </c>
      <c r="AI568" s="0" t="n">
        <f aca="false">AF568+AG568*I568+AH568*J568</f>
        <v>32771.6101684324</v>
      </c>
      <c r="AK568" s="0" t="n">
        <v>0.66314468574569</v>
      </c>
      <c r="AL568" s="0" t="n">
        <v>1.61348214816121</v>
      </c>
      <c r="AM568" s="0" t="n">
        <f aca="false">1/AK568</f>
        <v>1.50796654409667</v>
      </c>
      <c r="AN568" s="0" t="n">
        <f aca="false">1/AL568</f>
        <v>0.619777542094061</v>
      </c>
      <c r="AO568" s="0" t="n">
        <f aca="false">1/AM568</f>
        <v>0.66314468574569</v>
      </c>
      <c r="AP568" s="0" t="n">
        <f aca="false">1/AN568</f>
        <v>1.61348214816121</v>
      </c>
      <c r="AQ568" s="0" t="n">
        <f aca="false">AM569-AM568</f>
        <v>0.00776542456919005</v>
      </c>
      <c r="AR568" s="0" t="n">
        <f aca="false">AK569-AK568</f>
        <v>-0.00339743446867691</v>
      </c>
      <c r="AS568" s="0" t="n">
        <f aca="false">AN569-AN568</f>
        <v>0.016442687862508</v>
      </c>
      <c r="AT568" s="0" t="n">
        <f aca="false">AL569-AL568</f>
        <v>-0.0416993708857001</v>
      </c>
      <c r="AU568" s="0" t="n">
        <f aca="false">AO569-AO568</f>
        <v>-0.00339743446867691</v>
      </c>
      <c r="AV568" s="0" t="n">
        <f aca="false">AP569-AP568</f>
        <v>-0.0416993708857001</v>
      </c>
      <c r="AW568" s="0" t="str">
        <f aca="false">INDEX($R$1:$W$1,MATCH(MAX(AQ568:AV568),AQ568:AV568,0))</f>
        <v>D_to_pound</v>
      </c>
      <c r="AX568" s="0" t="str">
        <f aca="false">INDEX($R$1:$W$1,MATCH(MAX(AR568:AW568),AR568:AW568,0))</f>
        <v>SG_to_D</v>
      </c>
      <c r="AY568" s="0" t="n">
        <f aca="false">IF(BA568&gt;$AY$497,BB568,7)</f>
        <v>7</v>
      </c>
      <c r="BA568" s="0" t="n">
        <f aca="false">MAX(AQ568:AV568)</f>
        <v>0.016442687862508</v>
      </c>
      <c r="BB568" s="0" t="n">
        <f aca="false">MATCH(MAX(AQ568:AV568),AQ568:AV568,0)</f>
        <v>3</v>
      </c>
    </row>
    <row r="569" customFormat="false" ht="12.8" hidden="false" customHeight="false" outlineLevel="0" collapsed="false">
      <c r="A569" s="0" t="n">
        <v>567</v>
      </c>
      <c r="B569" s="0" t="n">
        <v>7719.28</v>
      </c>
      <c r="C569" s="0" t="n">
        <v>252311.9</v>
      </c>
      <c r="D569" s="0" t="n">
        <v>919.03</v>
      </c>
      <c r="E569" s="0" t="n">
        <v>4905.2</v>
      </c>
      <c r="F569" s="0" t="n">
        <v>1353070</v>
      </c>
      <c r="G569" s="0" t="n">
        <v>1944.63</v>
      </c>
      <c r="H569" s="0" t="n">
        <v>1761125</v>
      </c>
      <c r="I569" s="0" t="n">
        <v>0.6637</v>
      </c>
      <c r="J569" s="0" t="n">
        <v>1.5866</v>
      </c>
      <c r="K569" s="0" t="n">
        <v>6</v>
      </c>
      <c r="L569" s="0" t="n">
        <v>8</v>
      </c>
      <c r="M569" s="0" t="n">
        <v>8.5</v>
      </c>
      <c r="N569" s="0" t="n">
        <v>2.15</v>
      </c>
      <c r="O569" s="0" t="n">
        <v>3.58</v>
      </c>
      <c r="P569" s="0" t="n">
        <v>2.43</v>
      </c>
      <c r="R569" s="0" t="n">
        <f aca="false">1/I569</f>
        <v>1.50670483652253</v>
      </c>
      <c r="S569" s="0" t="n">
        <f aca="false">I569</f>
        <v>0.6637</v>
      </c>
      <c r="T569" s="0" t="n">
        <f aca="false">1/J569</f>
        <v>0.630278583133745</v>
      </c>
      <c r="U569" s="0" t="n">
        <f aca="false">J569</f>
        <v>1.5866</v>
      </c>
      <c r="V569" s="0" t="n">
        <f aca="false">S569/U569</f>
        <v>0.418315895625867</v>
      </c>
      <c r="W569" s="0" t="n">
        <f aca="false">1/V569</f>
        <v>2.39053789362664</v>
      </c>
      <c r="X569" s="0" t="n">
        <f aca="false">R570-R569</f>
        <v>0.0107458463302821</v>
      </c>
      <c r="Y569" s="0" t="n">
        <f aca="false">S570-S569</f>
        <v>-0.00470000000000004</v>
      </c>
      <c r="Z569" s="0" t="n">
        <f aca="false">T570-T569</f>
        <v>-0.00586397183184062</v>
      </c>
      <c r="AA569" s="0" t="n">
        <f aca="false">U570-U569</f>
        <v>0.0149000000000001</v>
      </c>
      <c r="AB569" s="0" t="n">
        <f aca="false">V570-V569</f>
        <v>-0.00682666677791166</v>
      </c>
      <c r="AC569" s="0" t="n">
        <f aca="false">W570-W569</f>
        <v>0.0396593749621328</v>
      </c>
      <c r="AD569" s="0" t="str">
        <f aca="false">INDEX($R$1:$W$1,MATCH(MAX(X569:AC569),X569:AC569,0))</f>
        <v>pound_to_SG</v>
      </c>
      <c r="AE569" s="0" t="n">
        <f aca="false">MATCH(MAX(X569:AC569),X569:AC569,0)</f>
        <v>6</v>
      </c>
      <c r="AF569" s="0" t="n">
        <f aca="false">IF(OR(AY569=1 , AY569=3),AF568+$AW$497*AG568*S569/1.01+$AW$497*AH568*U569/1.01,IF(AY569=7,AF568,(1-$AW$497)*AF568))</f>
        <v>0</v>
      </c>
      <c r="AG569" s="0" t="n">
        <f aca="false">IF(OR(AY569=2 , AY569=5),AG568+$AW$497*AF568*R569/1.01+$AW$497*AH568*W569/1.01,IF(AY569=7,AG568,(1-$AW$497)*AG568))</f>
        <v>0</v>
      </c>
      <c r="AH569" s="0" t="n">
        <f aca="false">IF(OR(AY569=4 , AY569=6),AH568+$AW$497*AG568*V569/1.01+$AW$497*AF568*T569/1.01,IF(AY569=7,AH568,(1-$AW$497)*AH568))</f>
        <v>20669.5743730258</v>
      </c>
      <c r="AI569" s="0" t="n">
        <f aca="false">AF569+AG569*I569+AH569*J569</f>
        <v>32794.3467002427</v>
      </c>
      <c r="AK569" s="0" t="n">
        <v>0.659747251277013</v>
      </c>
      <c r="AL569" s="0" t="n">
        <v>1.57178277727551</v>
      </c>
      <c r="AM569" s="0" t="n">
        <f aca="false">1/AK569</f>
        <v>1.51573196866586</v>
      </c>
      <c r="AN569" s="0" t="n">
        <f aca="false">1/AL569</f>
        <v>0.636220229956569</v>
      </c>
      <c r="AO569" s="0" t="n">
        <f aca="false">1/AM569</f>
        <v>0.659747251277013</v>
      </c>
      <c r="AP569" s="0" t="n">
        <f aca="false">1/AN569</f>
        <v>1.57178277727551</v>
      </c>
      <c r="AQ569" s="0" t="n">
        <f aca="false">AM570-AM569</f>
        <v>-0.00996902187959003</v>
      </c>
      <c r="AR569" s="0" t="n">
        <f aca="false">AK570-AK569</f>
        <v>0.00436790850579905</v>
      </c>
      <c r="AS569" s="0" t="n">
        <f aca="false">AN570-AN569</f>
        <v>-0.00191765344649897</v>
      </c>
      <c r="AT569" s="0" t="n">
        <f aca="false">AL570-AL569</f>
        <v>0.00475188777661018</v>
      </c>
      <c r="AU569" s="0" t="n">
        <f aca="false">AO570-AO569</f>
        <v>0.00436790850579905</v>
      </c>
      <c r="AV569" s="0" t="n">
        <f aca="false">AP570-AP569</f>
        <v>0.00475188777661018</v>
      </c>
      <c r="AW569" s="0" t="str">
        <f aca="false">INDEX($R$1:$W$1,MATCH(MAX(AQ569:AV569),AQ569:AV569,0))</f>
        <v>pound_to_D</v>
      </c>
      <c r="AX569" s="0" t="str">
        <f aca="false">INDEX($R$1:$W$1,MATCH(MAX(AR569:AW569),AR569:AW569,0))</f>
        <v>D_to_pound</v>
      </c>
      <c r="AY569" s="0" t="n">
        <f aca="false">IF(BA569&gt;$AY$497,BB569,7)</f>
        <v>7</v>
      </c>
      <c r="BA569" s="0" t="n">
        <f aca="false">MAX(AQ569:AV569)</f>
        <v>0.00475188777661018</v>
      </c>
      <c r="BB569" s="0" t="n">
        <f aca="false">MATCH(MAX(AQ569:AV569),AQ569:AV569,0)</f>
        <v>4</v>
      </c>
    </row>
    <row r="570" customFormat="false" ht="12.8" hidden="false" customHeight="false" outlineLevel="0" collapsed="false">
      <c r="A570" s="0" t="n">
        <v>568</v>
      </c>
      <c r="B570" s="0" t="n">
        <v>7886.44</v>
      </c>
      <c r="C570" s="0" t="n">
        <v>324456.4</v>
      </c>
      <c r="D570" s="0" t="n">
        <v>943</v>
      </c>
      <c r="E570" s="0" t="n">
        <v>5013.1</v>
      </c>
      <c r="F570" s="0" t="n">
        <v>1508575</v>
      </c>
      <c r="G570" s="0" t="n">
        <v>1910.24</v>
      </c>
      <c r="H570" s="0" t="n">
        <v>700406</v>
      </c>
      <c r="I570" s="0" t="n">
        <v>0.659</v>
      </c>
      <c r="J570" s="0" t="n">
        <v>1.6015</v>
      </c>
      <c r="K570" s="0" t="n">
        <v>6</v>
      </c>
      <c r="L570" s="0" t="n">
        <v>8</v>
      </c>
      <c r="M570" s="0" t="n">
        <v>8.5</v>
      </c>
      <c r="N570" s="0" t="n">
        <v>2.15</v>
      </c>
      <c r="O570" s="0" t="n">
        <v>3.58</v>
      </c>
      <c r="P570" s="0" t="n">
        <v>2.43</v>
      </c>
      <c r="R570" s="0" t="n">
        <f aca="false">1/I570</f>
        <v>1.51745068285281</v>
      </c>
      <c r="S570" s="0" t="n">
        <f aca="false">I570</f>
        <v>0.659</v>
      </c>
      <c r="T570" s="0" t="n">
        <f aca="false">1/J570</f>
        <v>0.624414611301904</v>
      </c>
      <c r="U570" s="0" t="n">
        <f aca="false">J570</f>
        <v>1.6015</v>
      </c>
      <c r="V570" s="0" t="n">
        <f aca="false">S570/U570</f>
        <v>0.411489228847955</v>
      </c>
      <c r="W570" s="0" t="n">
        <f aca="false">1/V570</f>
        <v>2.43019726858877</v>
      </c>
      <c r="X570" s="0" t="n">
        <f aca="false">R571-R570</f>
        <v>-0.00596337934615687</v>
      </c>
      <c r="Y570" s="0" t="n">
        <f aca="false">S571-S570</f>
        <v>0.00260000000000005</v>
      </c>
      <c r="Z570" s="0" t="n">
        <f aca="false">T571-T570</f>
        <v>-0.00475913974409059</v>
      </c>
      <c r="AA570" s="0" t="n">
        <f aca="false">U571-U570</f>
        <v>0.0122999999999998</v>
      </c>
      <c r="AB570" s="0" t="n">
        <f aca="false">V571-V570</f>
        <v>-0.00152516886530529</v>
      </c>
      <c r="AC570" s="0" t="n">
        <f aca="false">W571-W570</f>
        <v>0.00904094181026105</v>
      </c>
      <c r="AD570" s="0" t="str">
        <f aca="false">INDEX($R$1:$W$1,MATCH(MAX(X570:AC570),X570:AC570,0))</f>
        <v>pound_to_D</v>
      </c>
      <c r="AE570" s="0" t="n">
        <f aca="false">MATCH(MAX(X570:AC570),X570:AC570,0)</f>
        <v>4</v>
      </c>
      <c r="AF570" s="0" t="n">
        <f aca="false">IF(OR(AY570=1 , AY570=3),AF569+$AW$497*AG569*S570/1.01+$AW$497*AH569*U570/1.01,IF(AY570=7,AF569,(1-$AW$497)*AF569))</f>
        <v>0</v>
      </c>
      <c r="AG570" s="0" t="n">
        <f aca="false">IF(OR(AY570=2 , AY570=5),AG569+$AW$497*AF569*R570/1.01+$AW$497*AH569*W570/1.01,IF(AY570=7,AG569,(1-$AW$497)*AG569))</f>
        <v>0</v>
      </c>
      <c r="AH570" s="0" t="n">
        <f aca="false">IF(OR(AY570=4 , AY570=6),AH569+$AW$497*AG569*V570/1.01+$AW$497*AF569*T570/1.01,IF(AY570=7,AH569,(1-$AW$497)*AH569))</f>
        <v>20669.5743730258</v>
      </c>
      <c r="AI570" s="0" t="n">
        <f aca="false">AF570+AG570*I570+AH570*J570</f>
        <v>33102.3233584008</v>
      </c>
      <c r="AK570" s="0" t="n">
        <v>0.664115159782812</v>
      </c>
      <c r="AL570" s="0" t="n">
        <v>1.57653466505212</v>
      </c>
      <c r="AM570" s="0" t="n">
        <f aca="false">1/AK570</f>
        <v>1.50576294678627</v>
      </c>
      <c r="AN570" s="0" t="n">
        <f aca="false">1/AL570</f>
        <v>0.63430257651007</v>
      </c>
      <c r="AO570" s="0" t="n">
        <f aca="false">1/AM570</f>
        <v>0.664115159782812</v>
      </c>
      <c r="AP570" s="0" t="n">
        <f aca="false">1/AN570</f>
        <v>1.57653466505212</v>
      </c>
      <c r="AQ570" s="0" t="n">
        <f aca="false">AM571-AM570</f>
        <v>0.0114274461450299</v>
      </c>
      <c r="AR570" s="0" t="n">
        <f aca="false">AK571-AK570</f>
        <v>-0.00500210142238911</v>
      </c>
      <c r="AS570" s="0" t="n">
        <f aca="false">AN571-AN570</f>
        <v>-0.012349045226152</v>
      </c>
      <c r="AT570" s="0" t="n">
        <f aca="false">AL571-AL570</f>
        <v>0.0313024959262398</v>
      </c>
      <c r="AU570" s="0" t="n">
        <f aca="false">AO571-AO570</f>
        <v>-0.00500210142238911</v>
      </c>
      <c r="AV570" s="0" t="n">
        <f aca="false">AP571-AP570</f>
        <v>0.0313024959262398</v>
      </c>
      <c r="AW570" s="0" t="str">
        <f aca="false">INDEX($R$1:$W$1,MATCH(MAX(AQ570:AV570),AQ570:AV570,0))</f>
        <v>pound_to_D</v>
      </c>
      <c r="AX570" s="0" t="str">
        <f aca="false">INDEX($R$1:$W$1,MATCH(MAX(AR570:AW570),AR570:AW570,0))</f>
        <v>D_to_pound</v>
      </c>
      <c r="AY570" s="0" t="n">
        <f aca="false">IF(BA570&gt;$AY$497,BB570,7)</f>
        <v>7</v>
      </c>
      <c r="BA570" s="0" t="n">
        <f aca="false">MAX(AQ570:AV570)</f>
        <v>0.0313024959262398</v>
      </c>
      <c r="BB570" s="0" t="n">
        <f aca="false">MATCH(MAX(AQ570:AV570),AQ570:AV570,0)</f>
        <v>4</v>
      </c>
    </row>
    <row r="571" customFormat="false" ht="12.8" hidden="false" customHeight="false" outlineLevel="0" collapsed="false">
      <c r="A571" s="0" t="n">
        <v>569</v>
      </c>
      <c r="B571" s="0" t="n">
        <v>7906.71</v>
      </c>
      <c r="C571" s="0" t="n">
        <v>322410.8</v>
      </c>
      <c r="D571" s="0" t="n">
        <v>944.48</v>
      </c>
      <c r="E571" s="0" t="n">
        <v>5077.2</v>
      </c>
      <c r="F571" s="0" t="n">
        <v>1785861</v>
      </c>
      <c r="G571" s="0" t="n">
        <v>1900.51</v>
      </c>
      <c r="H571" s="0" t="n">
        <v>896063</v>
      </c>
      <c r="I571" s="0" t="n">
        <v>0.6616</v>
      </c>
      <c r="J571" s="0" t="n">
        <v>1.6138</v>
      </c>
      <c r="K571" s="0" t="n">
        <v>6</v>
      </c>
      <c r="L571" s="0" t="n">
        <v>8</v>
      </c>
      <c r="M571" s="0" t="n">
        <v>8.5</v>
      </c>
      <c r="N571" s="0" t="n">
        <v>2.15</v>
      </c>
      <c r="O571" s="0" t="n">
        <v>3.58</v>
      </c>
      <c r="P571" s="0" t="n">
        <v>2.43</v>
      </c>
      <c r="R571" s="0" t="n">
        <f aca="false">1/I571</f>
        <v>1.51148730350665</v>
      </c>
      <c r="S571" s="0" t="n">
        <f aca="false">I571</f>
        <v>0.6616</v>
      </c>
      <c r="T571" s="0" t="n">
        <f aca="false">1/J571</f>
        <v>0.619655471557814</v>
      </c>
      <c r="U571" s="0" t="n">
        <f aca="false">J571</f>
        <v>1.6138</v>
      </c>
      <c r="V571" s="0" t="n">
        <f aca="false">S571/U571</f>
        <v>0.40996405998265</v>
      </c>
      <c r="W571" s="0" t="n">
        <f aca="false">1/V571</f>
        <v>2.43923821039903</v>
      </c>
      <c r="X571" s="0" t="n">
        <f aca="false">R572-R571</f>
        <v>0.0224903004203323</v>
      </c>
      <c r="Y571" s="0" t="n">
        <f aca="false">S572-S571</f>
        <v>-0.00970000000000004</v>
      </c>
      <c r="Z571" s="0" t="n">
        <f aca="false">T572-T571</f>
        <v>-0.000613748145655957</v>
      </c>
      <c r="AA571" s="0" t="n">
        <f aca="false">U572-U571</f>
        <v>0.00160000000000027</v>
      </c>
      <c r="AB571" s="0" t="n">
        <f aca="false">V572-V571</f>
        <v>-0.00641076049026396</v>
      </c>
      <c r="AC571" s="0" t="n">
        <f aca="false">W572-W571</f>
        <v>0.0387492109846157</v>
      </c>
      <c r="AD571" s="0" t="str">
        <f aca="false">INDEX($R$1:$W$1,MATCH(MAX(X571:AC571),X571:AC571,0))</f>
        <v>pound_to_SG</v>
      </c>
      <c r="AE571" s="0" t="n">
        <f aca="false">MATCH(MAX(X571:AC571),X571:AC571,0)</f>
        <v>6</v>
      </c>
      <c r="AF571" s="0" t="n">
        <f aca="false">IF(OR(AY571=1 , AY571=3),AF570+$AW$497*AG570*S571/1.01+$AW$497*AH570*U571/1.01,IF(AY571=7,AF570,(1-$AW$497)*AF570))</f>
        <v>0</v>
      </c>
      <c r="AG571" s="0" t="n">
        <f aca="false">IF(OR(AY571=2 , AY571=5),AG570+$AW$497*AF570*R571/1.01+$AW$497*AH570*W571/1.01,IF(AY571=7,AG570,(1-$AW$497)*AG570))</f>
        <v>0</v>
      </c>
      <c r="AH571" s="0" t="n">
        <f aca="false">IF(OR(AY571=4 , AY571=6),AH570+$AW$497*AG570*V571/1.01+$AW$497*AF570*T571/1.01,IF(AY571=7,AH570,(1-$AW$497)*AH570))</f>
        <v>20669.5743730258</v>
      </c>
      <c r="AI571" s="0" t="n">
        <f aca="false">AF571+AG571*I571+AH571*J571</f>
        <v>33356.559123189</v>
      </c>
      <c r="AK571" s="0" t="n">
        <v>0.659113058360423</v>
      </c>
      <c r="AL571" s="0" t="n">
        <v>1.60783716097836</v>
      </c>
      <c r="AM571" s="0" t="n">
        <f aca="false">1/AK571</f>
        <v>1.5171903929313</v>
      </c>
      <c r="AN571" s="0" t="n">
        <f aca="false">1/AL571</f>
        <v>0.621953531283918</v>
      </c>
      <c r="AO571" s="0" t="n">
        <f aca="false">1/AM571</f>
        <v>0.659113058360423</v>
      </c>
      <c r="AP571" s="0" t="n">
        <f aca="false">1/AN571</f>
        <v>1.60783716097836</v>
      </c>
      <c r="AQ571" s="0" t="n">
        <f aca="false">AM572-AM571</f>
        <v>-0.00574103735280995</v>
      </c>
      <c r="AR571" s="0" t="n">
        <f aca="false">AK572-AK571</f>
        <v>0.00250355241729205</v>
      </c>
      <c r="AS571" s="0" t="n">
        <f aca="false">AN572-AN571</f>
        <v>-0.00242076924706802</v>
      </c>
      <c r="AT571" s="0" t="n">
        <f aca="false">AL572-AL571</f>
        <v>0.0062824809148001</v>
      </c>
      <c r="AU571" s="0" t="n">
        <f aca="false">AO572-AO571</f>
        <v>0.00250355241729205</v>
      </c>
      <c r="AV571" s="0" t="n">
        <f aca="false">AP572-AP571</f>
        <v>0.0062824809148001</v>
      </c>
      <c r="AW571" s="0" t="str">
        <f aca="false">INDEX($R$1:$W$1,MATCH(MAX(AQ571:AV571),AQ571:AV571,0))</f>
        <v>pound_to_D</v>
      </c>
      <c r="AX571" s="0" t="str">
        <f aca="false">INDEX($R$1:$W$1,MATCH(MAX(AR571:AW571),AR571:AW571,0))</f>
        <v>D_to_pound</v>
      </c>
      <c r="AY571" s="0" t="n">
        <f aca="false">IF(BA571&gt;$AY$497,BB571,7)</f>
        <v>7</v>
      </c>
      <c r="BA571" s="0" t="n">
        <f aca="false">MAX(AQ571:AV571)</f>
        <v>0.0062824809148001</v>
      </c>
      <c r="BB571" s="0" t="n">
        <f aca="false">MATCH(MAX(AQ571:AV571),AQ571:AV571,0)</f>
        <v>4</v>
      </c>
    </row>
    <row r="572" customFormat="false" ht="12.8" hidden="false" customHeight="false" outlineLevel="0" collapsed="false">
      <c r="A572" s="0" t="n">
        <v>570</v>
      </c>
      <c r="B572" s="0" t="n">
        <v>8015.5</v>
      </c>
      <c r="C572" s="0" t="n">
        <v>258314.8</v>
      </c>
      <c r="D572" s="0" t="n">
        <v>955.41</v>
      </c>
      <c r="E572" s="0" t="n">
        <v>5317.1</v>
      </c>
      <c r="F572" s="0" t="n">
        <v>2322030</v>
      </c>
      <c r="G572" s="0" t="n">
        <v>1941.74</v>
      </c>
      <c r="H572" s="0" t="n">
        <v>709699</v>
      </c>
      <c r="I572" s="0" t="n">
        <v>0.6519</v>
      </c>
      <c r="J572" s="0" t="n">
        <v>1.6154</v>
      </c>
      <c r="K572" s="0" t="n">
        <v>6</v>
      </c>
      <c r="L572" s="0" t="n">
        <v>8</v>
      </c>
      <c r="M572" s="0" t="n">
        <v>8.5</v>
      </c>
      <c r="N572" s="0" t="n">
        <v>2.08</v>
      </c>
      <c r="O572" s="0" t="n">
        <v>3.71</v>
      </c>
      <c r="P572" s="0" t="n">
        <v>2.52</v>
      </c>
      <c r="R572" s="0" t="n">
        <f aca="false">1/I572</f>
        <v>1.53397760392698</v>
      </c>
      <c r="S572" s="0" t="n">
        <f aca="false">I572</f>
        <v>0.6519</v>
      </c>
      <c r="T572" s="0" t="n">
        <f aca="false">1/J572</f>
        <v>0.619041723412158</v>
      </c>
      <c r="U572" s="0" t="n">
        <f aca="false">J572</f>
        <v>1.6154</v>
      </c>
      <c r="V572" s="0" t="n">
        <f aca="false">S572/U572</f>
        <v>0.403553299492386</v>
      </c>
      <c r="W572" s="0" t="n">
        <f aca="false">1/V572</f>
        <v>2.47798742138365</v>
      </c>
      <c r="X572" s="0" t="n">
        <f aca="false">R573-R572</f>
        <v>0.0234122107436294</v>
      </c>
      <c r="Y572" s="0" t="n">
        <f aca="false">S573-S572</f>
        <v>-0.00980000000000003</v>
      </c>
      <c r="Z572" s="0" t="n">
        <f aca="false">T573-T572</f>
        <v>-0.00251891206813815</v>
      </c>
      <c r="AA572" s="0" t="n">
        <f aca="false">U573-U572</f>
        <v>0.00659999999999972</v>
      </c>
      <c r="AB572" s="0" t="n">
        <f aca="false">V573-V572</f>
        <v>-0.00768400232839067</v>
      </c>
      <c r="AC572" s="0" t="n">
        <f aca="false">W573-W572</f>
        <v>0.0480988580120849</v>
      </c>
      <c r="AD572" s="0" t="str">
        <f aca="false">INDEX($R$1:$W$1,MATCH(MAX(X572:AC572),X572:AC572,0))</f>
        <v>pound_to_SG</v>
      </c>
      <c r="AE572" s="0" t="n">
        <f aca="false">MATCH(MAX(X572:AC572),X572:AC572,0)</f>
        <v>6</v>
      </c>
      <c r="AF572" s="0" t="n">
        <f aca="false">IF(OR(AY572=1 , AY572=3),AF571+$AW$497*AG571*S572/1.01+$AW$497*AH571*U572/1.01,IF(AY572=7,AF571,(1-$AW$497)*AF571))</f>
        <v>0</v>
      </c>
      <c r="AG572" s="0" t="n">
        <f aca="false">IF(OR(AY572=2 , AY572=5),AG571+$AW$497*AF571*R572/1.01+$AW$497*AH571*W572/1.01,IF(AY572=7,AG571,(1-$AW$497)*AG571))</f>
        <v>0</v>
      </c>
      <c r="AH572" s="0" t="n">
        <f aca="false">IF(OR(AY572=4 , AY572=6),AH571+$AW$497*AG571*V572/1.01+$AW$497*AF571*T572/1.01,IF(AY572=7,AH571,(1-$AW$497)*AH571))</f>
        <v>20669.5743730258</v>
      </c>
      <c r="AI572" s="0" t="n">
        <f aca="false">AF572+AG572*I572+AH572*J572</f>
        <v>33389.6304421859</v>
      </c>
      <c r="AK572" s="0" t="n">
        <v>0.661616610777715</v>
      </c>
      <c r="AL572" s="0" t="n">
        <v>1.61411964189316</v>
      </c>
      <c r="AM572" s="0" t="n">
        <f aca="false">1/AK572</f>
        <v>1.51144935557849</v>
      </c>
      <c r="AN572" s="0" t="n">
        <f aca="false">1/AL572</f>
        <v>0.61953276203685</v>
      </c>
      <c r="AO572" s="0" t="n">
        <f aca="false">1/AM572</f>
        <v>0.661616610777715</v>
      </c>
      <c r="AP572" s="0" t="n">
        <f aca="false">1/AN572</f>
        <v>1.61411964189316</v>
      </c>
      <c r="AQ572" s="0" t="n">
        <f aca="false">AM573-AM572</f>
        <v>0.0221806507631901</v>
      </c>
      <c r="AR572" s="0" t="n">
        <f aca="false">AK573-AK572</f>
        <v>-0.00956885749633596</v>
      </c>
      <c r="AS572" s="0" t="n">
        <f aca="false">AN573-AN572</f>
        <v>0.000399729828826967</v>
      </c>
      <c r="AT572" s="0" t="n">
        <f aca="false">AL573-AL572</f>
        <v>-0.00104077746629994</v>
      </c>
      <c r="AU572" s="0" t="n">
        <f aca="false">AO573-AO572</f>
        <v>-0.00956885749633596</v>
      </c>
      <c r="AV572" s="0" t="n">
        <f aca="false">AP573-AP572</f>
        <v>-0.00104077746629994</v>
      </c>
      <c r="AW572" s="0" t="str">
        <f aca="false">INDEX($R$1:$W$1,MATCH(MAX(AQ572:AV572),AQ572:AV572,0))</f>
        <v>D_to_SG</v>
      </c>
      <c r="AX572" s="0" t="str">
        <f aca="false">INDEX($R$1:$W$1,MATCH(MAX(AR572:AW572),AR572:AW572,0))</f>
        <v>SG_to_D</v>
      </c>
      <c r="AY572" s="0" t="n">
        <f aca="false">IF(BA572&gt;$AY$497,BB572,7)</f>
        <v>7</v>
      </c>
      <c r="BA572" s="0" t="n">
        <f aca="false">MAX(AQ572:AV572)</f>
        <v>0.0221806507631901</v>
      </c>
      <c r="BB572" s="0" t="n">
        <f aca="false">MATCH(MAX(AQ572:AV572),AQ572:AV572,0)</f>
        <v>1</v>
      </c>
    </row>
    <row r="573" customFormat="false" ht="12.8" hidden="false" customHeight="false" outlineLevel="0" collapsed="false">
      <c r="A573" s="0" t="n">
        <v>571</v>
      </c>
      <c r="B573" s="0" t="n">
        <v>8095.06</v>
      </c>
      <c r="C573" s="0" t="n">
        <v>285736.5</v>
      </c>
      <c r="D573" s="0" t="n">
        <v>973.84</v>
      </c>
      <c r="E573" s="0" t="n">
        <v>5262.1</v>
      </c>
      <c r="F573" s="0" t="n">
        <v>1802505</v>
      </c>
      <c r="G573" s="0" t="n">
        <v>1882.03</v>
      </c>
      <c r="H573" s="0" t="n">
        <v>764499</v>
      </c>
      <c r="I573" s="0" t="n">
        <v>0.6421</v>
      </c>
      <c r="J573" s="0" t="n">
        <v>1.622</v>
      </c>
      <c r="K573" s="0" t="n">
        <v>6</v>
      </c>
      <c r="L573" s="0" t="n">
        <v>8</v>
      </c>
      <c r="M573" s="0" t="n">
        <v>8.5</v>
      </c>
      <c r="N573" s="0" t="n">
        <v>2.08</v>
      </c>
      <c r="O573" s="0" t="n">
        <v>3.71</v>
      </c>
      <c r="P573" s="0" t="n">
        <v>2.52</v>
      </c>
      <c r="R573" s="0" t="n">
        <f aca="false">1/I573</f>
        <v>1.55738981467061</v>
      </c>
      <c r="S573" s="0" t="n">
        <f aca="false">I573</f>
        <v>0.6421</v>
      </c>
      <c r="T573" s="0" t="n">
        <f aca="false">1/J573</f>
        <v>0.61652281134402</v>
      </c>
      <c r="U573" s="0" t="n">
        <f aca="false">J573</f>
        <v>1.622</v>
      </c>
      <c r="V573" s="0" t="n">
        <f aca="false">S573/U573</f>
        <v>0.395869297163995</v>
      </c>
      <c r="W573" s="0" t="n">
        <f aca="false">1/V573</f>
        <v>2.52608627939573</v>
      </c>
      <c r="X573" s="0" t="n">
        <f aca="false">R574-R573</f>
        <v>-0.0094021985715409</v>
      </c>
      <c r="Y573" s="0" t="n">
        <f aca="false">S574-S573</f>
        <v>0.00390000000000001</v>
      </c>
      <c r="Z573" s="0" t="n">
        <f aca="false">T574-T573</f>
        <v>-0.000493734771605525</v>
      </c>
      <c r="AA573" s="0" t="n">
        <f aca="false">U574-U573</f>
        <v>0.00130000000000008</v>
      </c>
      <c r="AB573" s="0" t="n">
        <f aca="false">V574-V573</f>
        <v>0.00208548630178451</v>
      </c>
      <c r="AC573" s="0" t="n">
        <f aca="false">W574-W573</f>
        <v>-0.0132379821821105</v>
      </c>
      <c r="AD573" s="0" t="str">
        <f aca="false">INDEX($R$1:$W$1,MATCH(MAX(X573:AC573),X573:AC573,0))</f>
        <v>SG_to_D</v>
      </c>
      <c r="AE573" s="0" t="n">
        <f aca="false">MATCH(MAX(X573:AC573),X573:AC573,0)</f>
        <v>2</v>
      </c>
      <c r="AF573" s="0" t="n">
        <f aca="false">IF(OR(AY573=1 , AY573=3),AF572+$AW$497*AG572*S573/1.01+$AW$497*AH572*U573/1.01,IF(AY573=7,AF572,(1-$AW$497)*AF572))</f>
        <v>0</v>
      </c>
      <c r="AG573" s="0" t="n">
        <f aca="false">IF(OR(AY573=2 , AY573=5),AG572+$AW$497*AF572*R573/1.01+$AW$497*AH572*W573/1.01,IF(AY573=7,AG572,(1-$AW$497)*AG572))</f>
        <v>0</v>
      </c>
      <c r="AH573" s="0" t="n">
        <f aca="false">IF(OR(AY573=4 , AY573=6),AH572+$AW$497*AG572*V573/1.01+$AW$497*AF572*T573/1.01,IF(AY573=7,AH572,(1-$AW$497)*AH572))</f>
        <v>20669.5743730258</v>
      </c>
      <c r="AI573" s="0" t="n">
        <f aca="false">AF573+AG573*I573+AH573*J573</f>
        <v>33526.0496330479</v>
      </c>
      <c r="AK573" s="0" t="n">
        <v>0.652047753281379</v>
      </c>
      <c r="AL573" s="0" t="n">
        <v>1.61307886442686</v>
      </c>
      <c r="AM573" s="0" t="n">
        <f aca="false">1/AK573</f>
        <v>1.53363000634168</v>
      </c>
      <c r="AN573" s="0" t="n">
        <f aca="false">1/AL573</f>
        <v>0.619932491865677</v>
      </c>
      <c r="AO573" s="0" t="n">
        <f aca="false">1/AM573</f>
        <v>0.652047753281379</v>
      </c>
      <c r="AP573" s="0" t="n">
        <f aca="false">1/AN573</f>
        <v>1.61307886442686</v>
      </c>
      <c r="AQ573" s="0" t="n">
        <f aca="false">AM574-AM573</f>
        <v>0.0221828887389699</v>
      </c>
      <c r="AR573" s="0" t="n">
        <f aca="false">AK574-AK573</f>
        <v>-0.00929694233109202</v>
      </c>
      <c r="AS573" s="0" t="n">
        <f aca="false">AN574-AN573</f>
        <v>-0.010610863446524</v>
      </c>
      <c r="AT573" s="0" t="n">
        <f aca="false">AL574-AL573</f>
        <v>0.0280905169956198</v>
      </c>
      <c r="AU573" s="0" t="n">
        <f aca="false">AO574-AO573</f>
        <v>-0.00929694233109202</v>
      </c>
      <c r="AV573" s="0" t="n">
        <f aca="false">AP574-AP573</f>
        <v>0.0280905169956198</v>
      </c>
      <c r="AW573" s="0" t="str">
        <f aca="false">INDEX($R$1:$W$1,MATCH(MAX(AQ573:AV573),AQ573:AV573,0))</f>
        <v>pound_to_D</v>
      </c>
      <c r="AX573" s="0" t="str">
        <f aca="false">INDEX($R$1:$W$1,MATCH(MAX(AR573:AW573),AR573:AW573,0))</f>
        <v>D_to_pound</v>
      </c>
      <c r="AY573" s="0" t="n">
        <f aca="false">IF(BA573&gt;$AY$497,BB573,7)</f>
        <v>7</v>
      </c>
      <c r="BA573" s="0" t="n">
        <f aca="false">MAX(AQ573:AV573)</f>
        <v>0.0280905169956198</v>
      </c>
      <c r="BB573" s="0" t="n">
        <f aca="false">MATCH(MAX(AQ573:AV573),AQ573:AV573,0)</f>
        <v>4</v>
      </c>
    </row>
    <row r="574" customFormat="false" ht="12.8" hidden="false" customHeight="false" outlineLevel="0" collapsed="false">
      <c r="A574" s="0" t="n">
        <v>572</v>
      </c>
      <c r="B574" s="0" t="n">
        <v>8057.98</v>
      </c>
      <c r="C574" s="0" t="n">
        <v>222467.5</v>
      </c>
      <c r="D574" s="0" t="n">
        <v>965.72</v>
      </c>
      <c r="E574" s="0" t="n">
        <v>5263.7</v>
      </c>
      <c r="F574" s="0" t="n">
        <v>1743132</v>
      </c>
      <c r="G574" s="0" t="n">
        <v>1855.03</v>
      </c>
      <c r="H574" s="0" t="n">
        <v>665060</v>
      </c>
      <c r="I574" s="0" t="n">
        <v>0.646</v>
      </c>
      <c r="J574" s="0" t="n">
        <v>1.6233</v>
      </c>
      <c r="K574" s="0" t="n">
        <v>6</v>
      </c>
      <c r="L574" s="0" t="n">
        <v>8</v>
      </c>
      <c r="M574" s="0" t="n">
        <v>8.5</v>
      </c>
      <c r="N574" s="0" t="n">
        <v>2.08</v>
      </c>
      <c r="O574" s="0" t="n">
        <v>3.71</v>
      </c>
      <c r="P574" s="0" t="n">
        <v>2.52</v>
      </c>
      <c r="R574" s="0" t="n">
        <f aca="false">1/I574</f>
        <v>1.54798761609907</v>
      </c>
      <c r="S574" s="0" t="n">
        <f aca="false">I574</f>
        <v>0.646</v>
      </c>
      <c r="T574" s="0" t="n">
        <f aca="false">1/J574</f>
        <v>0.616029076572414</v>
      </c>
      <c r="U574" s="0" t="n">
        <f aca="false">J574</f>
        <v>1.6233</v>
      </c>
      <c r="V574" s="0" t="n">
        <f aca="false">S574/U574</f>
        <v>0.39795478346578</v>
      </c>
      <c r="W574" s="0" t="n">
        <f aca="false">1/V574</f>
        <v>2.51284829721362</v>
      </c>
      <c r="X574" s="0" t="n">
        <f aca="false">R575-R574</f>
        <v>0.0408271281017549</v>
      </c>
      <c r="Y574" s="0" t="n">
        <f aca="false">S575-S574</f>
        <v>-0.0165999999999999</v>
      </c>
      <c r="Z574" s="0" t="n">
        <f aca="false">T575-T574</f>
        <v>-0.00320887801866998</v>
      </c>
      <c r="AA574" s="0" t="n">
        <f aca="false">U575-U574</f>
        <v>0.00850000000000017</v>
      </c>
      <c r="AB574" s="0" t="n">
        <f aca="false">V575-V574</f>
        <v>-0.0122457504960529</v>
      </c>
      <c r="AC574" s="0" t="n">
        <f aca="false">W575-W574</f>
        <v>0.0797796023732857</v>
      </c>
      <c r="AD574" s="0" t="str">
        <f aca="false">INDEX($R$1:$W$1,MATCH(MAX(X574:AC574),X574:AC574,0))</f>
        <v>pound_to_SG</v>
      </c>
      <c r="AE574" s="0" t="n">
        <f aca="false">MATCH(MAX(X574:AC574),X574:AC574,0)</f>
        <v>6</v>
      </c>
      <c r="AF574" s="0" t="n">
        <f aca="false">IF(OR(AY574=1 , AY574=3),AF573+$AW$497*AG573*S574/1.01+$AW$497*AH573*U574/1.01,IF(AY574=7,AF573,(1-$AW$497)*AF573))</f>
        <v>0</v>
      </c>
      <c r="AG574" s="0" t="n">
        <f aca="false">IF(OR(AY574=2 , AY574=5),AG573+$AW$497*AF573*R574/1.01+$AW$497*AH573*W574/1.01,IF(AY574=7,AG573,(1-$AW$497)*AG573))</f>
        <v>0</v>
      </c>
      <c r="AH574" s="0" t="n">
        <f aca="false">IF(OR(AY574=4 , AY574=6),AH573+$AW$497*AG573*V574/1.01+$AW$497*AF573*T574/1.01,IF(AY574=7,AH573,(1-$AW$497)*AH573))</f>
        <v>20669.5743730258</v>
      </c>
      <c r="AI574" s="0" t="n">
        <f aca="false">AF574+AG574*I574+AH574*J574</f>
        <v>33552.9200797328</v>
      </c>
      <c r="AK574" s="0" t="n">
        <v>0.642750810950287</v>
      </c>
      <c r="AL574" s="0" t="n">
        <v>1.64116938142248</v>
      </c>
      <c r="AM574" s="0" t="n">
        <f aca="false">1/AK574</f>
        <v>1.55581289508065</v>
      </c>
      <c r="AN574" s="0" t="n">
        <f aca="false">1/AL574</f>
        <v>0.609321628419153</v>
      </c>
      <c r="AO574" s="0" t="n">
        <f aca="false">1/AM574</f>
        <v>0.642750810950287</v>
      </c>
      <c r="AP574" s="0" t="n">
        <f aca="false">1/AN574</f>
        <v>1.64116938142248</v>
      </c>
      <c r="AQ574" s="0" t="n">
        <f aca="false">AM575-AM574</f>
        <v>-0.0135211234493999</v>
      </c>
      <c r="AR574" s="0" t="n">
        <f aca="false">AK575-AK574</f>
        <v>0.00563493446694896</v>
      </c>
      <c r="AS574" s="0" t="n">
        <f aca="false">AN575-AN574</f>
        <v>-0.00816795639388801</v>
      </c>
      <c r="AT574" s="0" t="n">
        <f aca="false">AL575-AL574</f>
        <v>0.02229879075226</v>
      </c>
      <c r="AU574" s="0" t="n">
        <f aca="false">AO575-AO574</f>
        <v>0.00563493446694896</v>
      </c>
      <c r="AV574" s="0" t="n">
        <f aca="false">AP575-AP574</f>
        <v>0.02229879075226</v>
      </c>
      <c r="AW574" s="0" t="str">
        <f aca="false">INDEX($R$1:$W$1,MATCH(MAX(AQ574:AV574),AQ574:AV574,0))</f>
        <v>pound_to_D</v>
      </c>
      <c r="AX574" s="0" t="str">
        <f aca="false">INDEX($R$1:$W$1,MATCH(MAX(AR574:AW574),AR574:AW574,0))</f>
        <v>D_to_pound</v>
      </c>
      <c r="AY574" s="0" t="n">
        <f aca="false">IF(BA574&gt;$AY$497,BB574,7)</f>
        <v>7</v>
      </c>
      <c r="BA574" s="0" t="n">
        <f aca="false">MAX(AQ574:AV574)</f>
        <v>0.02229879075226</v>
      </c>
      <c r="BB574" s="0" t="n">
        <f aca="false">MATCH(MAX(AQ574:AV574),AQ574:AV574,0)</f>
        <v>4</v>
      </c>
    </row>
    <row r="575" customFormat="false" ht="12.8" hidden="false" customHeight="false" outlineLevel="0" collapsed="false">
      <c r="A575" s="0" t="n">
        <v>573</v>
      </c>
      <c r="B575" s="0" t="n">
        <v>8034.65</v>
      </c>
      <c r="C575" s="0" t="n">
        <v>368754.9</v>
      </c>
      <c r="D575" s="0" t="n">
        <v>968.49</v>
      </c>
      <c r="E575" s="0" t="n">
        <v>5148.8</v>
      </c>
      <c r="F575" s="0" t="n">
        <v>1577651</v>
      </c>
      <c r="G575" s="0" t="n">
        <v>1731.68</v>
      </c>
      <c r="H575" s="0" t="n">
        <v>795255</v>
      </c>
      <c r="I575" s="0" t="n">
        <v>0.6294</v>
      </c>
      <c r="J575" s="0" t="n">
        <v>1.6318</v>
      </c>
      <c r="K575" s="0" t="n">
        <v>6</v>
      </c>
      <c r="L575" s="0" t="n">
        <v>8</v>
      </c>
      <c r="M575" s="0" t="n">
        <v>8.5</v>
      </c>
      <c r="N575" s="0" t="n">
        <v>2.08</v>
      </c>
      <c r="O575" s="0" t="n">
        <v>3.71</v>
      </c>
      <c r="P575" s="0" t="n">
        <v>2.52</v>
      </c>
      <c r="R575" s="0" t="n">
        <f aca="false">1/I575</f>
        <v>1.58881474420083</v>
      </c>
      <c r="S575" s="0" t="n">
        <f aca="false">I575</f>
        <v>0.6294</v>
      </c>
      <c r="T575" s="0" t="n">
        <f aca="false">1/J575</f>
        <v>0.612820198553744</v>
      </c>
      <c r="U575" s="0" t="n">
        <f aca="false">J575</f>
        <v>1.6318</v>
      </c>
      <c r="V575" s="0" t="n">
        <f aca="false">S575/U575</f>
        <v>0.385709032969727</v>
      </c>
      <c r="W575" s="0" t="n">
        <f aca="false">1/V575</f>
        <v>2.59262789958691</v>
      </c>
      <c r="X575" s="0" t="n">
        <f aca="false">R576-R575</f>
        <v>-0.0107809742781497</v>
      </c>
      <c r="Y575" s="0" t="n">
        <f aca="false">S576-S575</f>
        <v>0.00429999999999997</v>
      </c>
      <c r="Z575" s="0" t="n">
        <f aca="false">T576-T575</f>
        <v>-0.0147340741518305</v>
      </c>
      <c r="AA575" s="0" t="n">
        <f aca="false">U576-U575</f>
        <v>0.0402</v>
      </c>
      <c r="AB575" s="0" t="n">
        <f aca="false">V576-V575</f>
        <v>-0.0067018559362339</v>
      </c>
      <c r="AC575" s="0" t="n">
        <f aca="false">W576-W575</f>
        <v>0.0458445637238074</v>
      </c>
      <c r="AD575" s="0" t="str">
        <f aca="false">INDEX($R$1:$W$1,MATCH(MAX(X575:AC575),X575:AC575,0))</f>
        <v>pound_to_SG</v>
      </c>
      <c r="AE575" s="0" t="n">
        <f aca="false">MATCH(MAX(X575:AC575),X575:AC575,0)</f>
        <v>6</v>
      </c>
      <c r="AF575" s="0" t="n">
        <f aca="false">IF(OR(AY575=1 , AY575=3),AF574+$AW$497*AG574*S575/1.01+$AW$497*AH574*U575/1.01,IF(AY575=7,AF574,(1-$AW$497)*AF574))</f>
        <v>0</v>
      </c>
      <c r="AG575" s="0" t="n">
        <f aca="false">IF(OR(AY575=2 , AY575=5),AG574+$AW$497*AF574*R575/1.01+$AW$497*AH574*W575/1.01,IF(AY575=7,AG574,(1-$AW$497)*AG574))</f>
        <v>0</v>
      </c>
      <c r="AH575" s="0" t="n">
        <f aca="false">IF(OR(AY575=4 , AY575=6),AH574+$AW$497*AG574*V575/1.01+$AW$497*AF574*T575/1.01,IF(AY575=7,AH574,(1-$AW$497)*AH574))</f>
        <v>20669.5743730258</v>
      </c>
      <c r="AI575" s="0" t="n">
        <f aca="false">AF575+AG575*I575+AH575*J575</f>
        <v>33728.6114619035</v>
      </c>
      <c r="AK575" s="0" t="n">
        <v>0.648385745417236</v>
      </c>
      <c r="AL575" s="0" t="n">
        <v>1.66346817217474</v>
      </c>
      <c r="AM575" s="0" t="n">
        <f aca="false">1/AK575</f>
        <v>1.54229177163125</v>
      </c>
      <c r="AN575" s="0" t="n">
        <f aca="false">1/AL575</f>
        <v>0.601153672025265</v>
      </c>
      <c r="AO575" s="0" t="n">
        <f aca="false">1/AM575</f>
        <v>0.648385745417236</v>
      </c>
      <c r="AP575" s="0" t="n">
        <f aca="false">1/AN575</f>
        <v>1.66346817217474</v>
      </c>
      <c r="AQ575" s="0" t="n">
        <f aca="false">AM576-AM575</f>
        <v>0.0374270469103699</v>
      </c>
      <c r="AR575" s="0" t="n">
        <f aca="false">AK576-AK575</f>
        <v>-0.015361698186355</v>
      </c>
      <c r="AS575" s="0" t="n">
        <f aca="false">AN576-AN575</f>
        <v>-0.00322245747315397</v>
      </c>
      <c r="AT575" s="0" t="n">
        <f aca="false">AL576-AL575</f>
        <v>0.00896500351933005</v>
      </c>
      <c r="AU575" s="0" t="n">
        <f aca="false">AO576-AO575</f>
        <v>-0.015361698186355</v>
      </c>
      <c r="AV575" s="0" t="n">
        <f aca="false">AP576-AP575</f>
        <v>0.00896500351933005</v>
      </c>
      <c r="AW575" s="0" t="str">
        <f aca="false">INDEX($R$1:$W$1,MATCH(MAX(AQ575:AV575),AQ575:AV575,0))</f>
        <v>D_to_SG</v>
      </c>
      <c r="AX575" s="0" t="str">
        <f aca="false">INDEX($R$1:$W$1,MATCH(MAX(AR575:AW575),AR575:AW575,0))</f>
        <v>D_to_pound</v>
      </c>
      <c r="AY575" s="0" t="n">
        <f aca="false">IF(BA575&gt;$AY$497,BB575,7)</f>
        <v>7</v>
      </c>
      <c r="BA575" s="0" t="n">
        <f aca="false">MAX(AQ575:AV575)</f>
        <v>0.0374270469103699</v>
      </c>
      <c r="BB575" s="0" t="n">
        <f aca="false">MATCH(MAX(AQ575:AV575),AQ575:AV575,0)</f>
        <v>1</v>
      </c>
    </row>
    <row r="576" customFormat="false" ht="12.8" hidden="false" customHeight="false" outlineLevel="0" collapsed="false">
      <c r="A576" s="0" t="n">
        <v>574</v>
      </c>
      <c r="B576" s="0" t="n">
        <v>7506.67</v>
      </c>
      <c r="C576" s="0" t="n">
        <v>526225.9</v>
      </c>
      <c r="D576" s="0" t="n">
        <v>919.16</v>
      </c>
      <c r="E576" s="0" t="n">
        <v>4871.8</v>
      </c>
      <c r="F576" s="0" t="n">
        <v>2080760</v>
      </c>
      <c r="G576" s="0" t="n">
        <v>1541.39</v>
      </c>
      <c r="H576" s="0" t="n">
        <v>1142100</v>
      </c>
      <c r="I576" s="0" t="n">
        <v>0.6337</v>
      </c>
      <c r="J576" s="0" t="n">
        <v>1.672</v>
      </c>
      <c r="K576" s="0" t="n">
        <v>6</v>
      </c>
      <c r="L576" s="0" t="n">
        <v>8</v>
      </c>
      <c r="M576" s="0" t="n">
        <v>8.5</v>
      </c>
      <c r="N576" s="0" t="n">
        <v>2.08</v>
      </c>
      <c r="O576" s="0" t="n">
        <v>3.71</v>
      </c>
      <c r="P576" s="0" t="n">
        <v>2.52</v>
      </c>
      <c r="R576" s="0" t="n">
        <f aca="false">1/I576</f>
        <v>1.57803376992268</v>
      </c>
      <c r="S576" s="0" t="n">
        <f aca="false">I576</f>
        <v>0.6337</v>
      </c>
      <c r="T576" s="0" t="n">
        <f aca="false">1/J576</f>
        <v>0.598086124401914</v>
      </c>
      <c r="U576" s="0" t="n">
        <f aca="false">J576</f>
        <v>1.672</v>
      </c>
      <c r="V576" s="0" t="n">
        <f aca="false">S576/U576</f>
        <v>0.379007177033493</v>
      </c>
      <c r="W576" s="0" t="n">
        <f aca="false">1/V576</f>
        <v>2.63847246331072</v>
      </c>
      <c r="X576" s="0" t="n">
        <f aca="false">R577-R576</f>
        <v>-0.0044696471846748</v>
      </c>
      <c r="Y576" s="0" t="n">
        <f aca="false">S577-S576</f>
        <v>0.00180000000000002</v>
      </c>
      <c r="Z576" s="0" t="n">
        <f aca="false">T577-T576</f>
        <v>-0.00337901765198811</v>
      </c>
      <c r="AA576" s="0" t="n">
        <f aca="false">U577-U576</f>
        <v>0.00949999999999984</v>
      </c>
      <c r="AB576" s="0" t="n">
        <f aca="false">V577-V576</f>
        <v>-0.00107081069391501</v>
      </c>
      <c r="AC576" s="0" t="n">
        <f aca="false">W577-W576</f>
        <v>0.00747560907323441</v>
      </c>
      <c r="AD576" s="0" t="str">
        <f aca="false">INDEX($R$1:$W$1,MATCH(MAX(X576:AC576),X576:AC576,0))</f>
        <v>pound_to_D</v>
      </c>
      <c r="AE576" s="0" t="n">
        <f aca="false">MATCH(MAX(X576:AC576),X576:AC576,0)</f>
        <v>4</v>
      </c>
      <c r="AF576" s="0" t="n">
        <f aca="false">IF(OR(AY576=1 , AY576=3),AF575+$AW$497*AG575*S576/1.01+$AW$497*AH575*U576/1.01,IF(AY576=7,AF575,(1-$AW$497)*AF575))</f>
        <v>0</v>
      </c>
      <c r="AG576" s="0" t="n">
        <f aca="false">IF(OR(AY576=2 , AY576=5),AG575+$AW$497*AF575*R576/1.01+$AW$497*AH575*W576/1.01,IF(AY576=7,AG575,(1-$AW$497)*AG575))</f>
        <v>0</v>
      </c>
      <c r="AH576" s="0" t="n">
        <f aca="false">IF(OR(AY576=4 , AY576=6),AH575+$AW$497*AG575*V576/1.01+$AW$497*AF575*T576/1.01,IF(AY576=7,AH575,(1-$AW$497)*AH575))</f>
        <v>20669.5743730258</v>
      </c>
      <c r="AI576" s="0" t="n">
        <f aca="false">AF576+AG576*I576+AH576*J576</f>
        <v>34559.5283516992</v>
      </c>
      <c r="AK576" s="0" t="n">
        <v>0.633024047230881</v>
      </c>
      <c r="AL576" s="0" t="n">
        <v>1.67243317569407</v>
      </c>
      <c r="AM576" s="0" t="n">
        <f aca="false">1/AK576</f>
        <v>1.57971881854162</v>
      </c>
      <c r="AN576" s="0" t="n">
        <f aca="false">1/AL576</f>
        <v>0.597931214552111</v>
      </c>
      <c r="AO576" s="0" t="n">
        <f aca="false">1/AM576</f>
        <v>0.633024047230881</v>
      </c>
      <c r="AP576" s="0" t="n">
        <f aca="false">1/AN576</f>
        <v>1.67243317569407</v>
      </c>
      <c r="AQ576" s="0" t="n">
        <f aca="false">AM577-AM576</f>
        <v>0.00123719240029008</v>
      </c>
      <c r="AR576" s="0" t="n">
        <f aca="false">AK577-AK576</f>
        <v>-0.000495379083931047</v>
      </c>
      <c r="AS576" s="0" t="n">
        <f aca="false">AN577-AN576</f>
        <v>-0.00356790742651802</v>
      </c>
      <c r="AT576" s="0" t="n">
        <f aca="false">AL577-AL576</f>
        <v>0.01003946016919</v>
      </c>
      <c r="AU576" s="0" t="n">
        <f aca="false">AO577-AO576</f>
        <v>-0.000495379083931047</v>
      </c>
      <c r="AV576" s="0" t="n">
        <f aca="false">AP577-AP576</f>
        <v>0.01003946016919</v>
      </c>
      <c r="AW576" s="0" t="str">
        <f aca="false">INDEX($R$1:$W$1,MATCH(MAX(AQ576:AV576),AQ576:AV576,0))</f>
        <v>pound_to_D</v>
      </c>
      <c r="AX576" s="0" t="str">
        <f aca="false">INDEX($R$1:$W$1,MATCH(MAX(AR576:AW576),AR576:AW576,0))</f>
        <v>D_to_pound</v>
      </c>
      <c r="AY576" s="0" t="n">
        <f aca="false">IF(BA576&gt;$AY$497,BB576,7)</f>
        <v>7</v>
      </c>
      <c r="BA576" s="0" t="n">
        <f aca="false">MAX(AQ576:AV576)</f>
        <v>0.01003946016919</v>
      </c>
      <c r="BB576" s="0" t="n">
        <f aca="false">MATCH(MAX(AQ576:AV576),AQ576:AV576,0)</f>
        <v>4</v>
      </c>
    </row>
    <row r="577" customFormat="false" ht="12.8" hidden="false" customHeight="false" outlineLevel="0" collapsed="false">
      <c r="A577" s="0" t="n">
        <v>575</v>
      </c>
      <c r="B577" s="0" t="n">
        <v>7692.57</v>
      </c>
      <c r="C577" s="0" t="n">
        <v>327807.4</v>
      </c>
      <c r="D577" s="0" t="n">
        <v>942.76</v>
      </c>
      <c r="E577" s="0" t="n">
        <v>4908.3</v>
      </c>
      <c r="F577" s="0" t="n">
        <v>1618972</v>
      </c>
      <c r="G577" s="0" t="n">
        <v>1700.02</v>
      </c>
      <c r="I577" s="0" t="n">
        <v>0.6355</v>
      </c>
      <c r="J577" s="0" t="n">
        <v>1.6815</v>
      </c>
      <c r="K577" s="0" t="n">
        <v>6</v>
      </c>
      <c r="L577" s="0" t="n">
        <v>8</v>
      </c>
      <c r="M577" s="0" t="n">
        <v>8.5</v>
      </c>
      <c r="N577" s="0" t="n">
        <v>1.83</v>
      </c>
      <c r="O577" s="0" t="n">
        <v>3.7</v>
      </c>
      <c r="P577" s="0" t="n">
        <v>2.33</v>
      </c>
      <c r="R577" s="0" t="n">
        <f aca="false">1/I577</f>
        <v>1.573564122738</v>
      </c>
      <c r="S577" s="0" t="n">
        <f aca="false">I577</f>
        <v>0.6355</v>
      </c>
      <c r="T577" s="0" t="n">
        <f aca="false">1/J577</f>
        <v>0.594707106749926</v>
      </c>
      <c r="U577" s="0" t="n">
        <f aca="false">J577</f>
        <v>1.6815</v>
      </c>
      <c r="V577" s="0" t="n">
        <f aca="false">S577/U577</f>
        <v>0.377936366339578</v>
      </c>
      <c r="W577" s="0" t="n">
        <f aca="false">1/V577</f>
        <v>2.64594807238395</v>
      </c>
      <c r="X577" s="0" t="n">
        <f aca="false">R578-R577</f>
        <v>0.00496784253429516</v>
      </c>
      <c r="Y577" s="0" t="n">
        <f aca="false">S578-S577</f>
        <v>-0.002</v>
      </c>
      <c r="Z577" s="0" t="n">
        <f aca="false">T578-T577</f>
        <v>-0.00802479522161825</v>
      </c>
      <c r="AA577" s="0" t="n">
        <f aca="false">U578-U577</f>
        <v>0.0229999999999999</v>
      </c>
      <c r="AB577" s="0" t="n">
        <f aca="false">V578-V577</f>
        <v>-0.00627312198639496</v>
      </c>
      <c r="AC577" s="0" t="n">
        <f aca="false">W578-W577</f>
        <v>0.0446596624226796</v>
      </c>
      <c r="AD577" s="0" t="str">
        <f aca="false">INDEX($R$1:$W$1,MATCH(MAX(X577:AC577),X577:AC577,0))</f>
        <v>pound_to_SG</v>
      </c>
      <c r="AE577" s="0" t="n">
        <f aca="false">MATCH(MAX(X577:AC577),X577:AC577,0)</f>
        <v>6</v>
      </c>
      <c r="AF577" s="0" t="n">
        <f aca="false">IF(OR(AY577=1 , AY577=3),AF576+$AW$497*AG576*S577/1.01+$AW$497*AH576*U577/1.01,IF(AY577=7,AF576,(1-$AW$497)*AF576))</f>
        <v>0</v>
      </c>
      <c r="AG577" s="0" t="n">
        <f aca="false">IF(OR(AY577=2 , AY577=5),AG576+$AW$497*AF576*R577/1.01+$AW$497*AH576*W577/1.01,IF(AY577=7,AG576,(1-$AW$497)*AG576))</f>
        <v>0</v>
      </c>
      <c r="AH577" s="0" t="n">
        <f aca="false">IF(OR(AY577=4 , AY577=6),AH576+$AW$497*AG576*V577/1.01+$AW$497*AF576*T577/1.01,IF(AY577=7,AH576,(1-$AW$497)*AH576))</f>
        <v>20669.5743730258</v>
      </c>
      <c r="AI577" s="0" t="n">
        <f aca="false">AF577+AG577*I577+AH577*J577</f>
        <v>34755.8893082429</v>
      </c>
      <c r="AK577" s="0" t="n">
        <v>0.63252866814695</v>
      </c>
      <c r="AL577" s="0" t="n">
        <v>1.68247263586326</v>
      </c>
      <c r="AM577" s="0" t="n">
        <f aca="false">1/AK577</f>
        <v>1.58095601094191</v>
      </c>
      <c r="AN577" s="0" t="n">
        <f aca="false">1/AL577</f>
        <v>0.594363307125593</v>
      </c>
      <c r="AO577" s="0" t="n">
        <f aca="false">1/AM577</f>
        <v>0.63252866814695</v>
      </c>
      <c r="AP577" s="0" t="n">
        <f aca="false">1/AN577</f>
        <v>1.68247263586326</v>
      </c>
      <c r="AQ577" s="0" t="n">
        <f aca="false">AM578-AM577</f>
        <v>-0.0068792931005901</v>
      </c>
      <c r="AR577" s="0" t="n">
        <f aca="false">AK578-AK577</f>
        <v>0.00276438248109812</v>
      </c>
      <c r="AS577" s="0" t="n">
        <f aca="false">AN578-AN577</f>
        <v>-0.00272251956026903</v>
      </c>
      <c r="AT577" s="0" t="n">
        <f aca="false">AL578-AL577</f>
        <v>0.00774213806252999</v>
      </c>
      <c r="AU577" s="0" t="n">
        <f aca="false">AO578-AO577</f>
        <v>0.00276438248109812</v>
      </c>
      <c r="AV577" s="0" t="n">
        <f aca="false">AP578-AP577</f>
        <v>0.00774213806252999</v>
      </c>
      <c r="AW577" s="0" t="str">
        <f aca="false">INDEX($R$1:$W$1,MATCH(MAX(AQ577:AV577),AQ577:AV577,0))</f>
        <v>pound_to_D</v>
      </c>
      <c r="AX577" s="0" t="str">
        <f aca="false">INDEX($R$1:$W$1,MATCH(MAX(AR577:AW577),AR577:AW577,0))</f>
        <v>D_to_pound</v>
      </c>
      <c r="AY577" s="0" t="n">
        <f aca="false">IF(BA577&gt;$AY$497,BB577,7)</f>
        <v>7</v>
      </c>
      <c r="BA577" s="0" t="n">
        <f aca="false">MAX(AQ577:AV577)</f>
        <v>0.00774213806252999</v>
      </c>
      <c r="BB577" s="0" t="n">
        <f aca="false">MATCH(MAX(AQ577:AV577),AQ577:AV577,0)</f>
        <v>4</v>
      </c>
    </row>
    <row r="578" customFormat="false" ht="12.8" hidden="false" customHeight="false" outlineLevel="0" collapsed="false">
      <c r="A578" s="0" t="n">
        <v>576</v>
      </c>
      <c r="B578" s="0" t="n">
        <v>7401.32</v>
      </c>
      <c r="C578" s="0" t="n">
        <v>283961.9</v>
      </c>
      <c r="D578" s="0" t="n">
        <v>905.96</v>
      </c>
      <c r="E578" s="0" t="n">
        <v>4720.4</v>
      </c>
      <c r="F578" s="0" t="n">
        <v>1753256</v>
      </c>
      <c r="G578" s="0" t="n">
        <v>1685.79</v>
      </c>
      <c r="H578" s="0" t="n">
        <v>516164</v>
      </c>
      <c r="I578" s="0" t="n">
        <v>0.6335</v>
      </c>
      <c r="J578" s="0" t="n">
        <v>1.7045</v>
      </c>
      <c r="K578" s="0" t="n">
        <v>6</v>
      </c>
      <c r="L578" s="0" t="n">
        <v>8.25</v>
      </c>
      <c r="M578" s="0" t="n">
        <v>8.5</v>
      </c>
      <c r="N578" s="0" t="n">
        <v>1.83</v>
      </c>
      <c r="O578" s="0" t="n">
        <v>3.7</v>
      </c>
      <c r="P578" s="0" t="n">
        <v>2.33</v>
      </c>
      <c r="R578" s="0" t="n">
        <f aca="false">1/I578</f>
        <v>1.5785319652723</v>
      </c>
      <c r="S578" s="0" t="n">
        <f aca="false">I578</f>
        <v>0.6335</v>
      </c>
      <c r="T578" s="0" t="n">
        <f aca="false">1/J578</f>
        <v>0.586682311528307</v>
      </c>
      <c r="U578" s="0" t="n">
        <f aca="false">J578</f>
        <v>1.7045</v>
      </c>
      <c r="V578" s="0" t="n">
        <f aca="false">S578/U578</f>
        <v>0.371663244353183</v>
      </c>
      <c r="W578" s="0" t="n">
        <f aca="false">1/V578</f>
        <v>2.69060773480663</v>
      </c>
      <c r="X578" s="0" t="n">
        <f aca="false">R579-R578</f>
        <v>0.023518659527447</v>
      </c>
      <c r="Y578" s="0" t="n">
        <f aca="false">S579-S578</f>
        <v>-0.00930000000000009</v>
      </c>
      <c r="Z578" s="0" t="n">
        <f aca="false">T579-T578</f>
        <v>0.00468374406010175</v>
      </c>
      <c r="AA578" s="0" t="n">
        <f aca="false">U579-U578</f>
        <v>-0.0134999999999998</v>
      </c>
      <c r="AB578" s="0" t="n">
        <f aca="false">V579-V578</f>
        <v>-0.00253255245489781</v>
      </c>
      <c r="AC578" s="0" t="n">
        <f aca="false">W579-W578</f>
        <v>0.0184598717297373</v>
      </c>
      <c r="AD578" s="0" t="str">
        <f aca="false">INDEX($R$1:$W$1,MATCH(MAX(X578:AC578),X578:AC578,0))</f>
        <v>D_to_SG</v>
      </c>
      <c r="AE578" s="0" t="n">
        <f aca="false">MATCH(MAX(X578:AC578),X578:AC578,0)</f>
        <v>1</v>
      </c>
      <c r="AF578" s="0" t="n">
        <f aca="false">IF(OR(AY578=1 , AY578=3),AF577+$AW$497*AG577*S578/1.01+$AW$497*AH577*U578/1.01,IF(AY578=7,AF577,(1-$AW$497)*AF577))</f>
        <v>0</v>
      </c>
      <c r="AG578" s="0" t="n">
        <f aca="false">IF(OR(AY578=2 , AY578=5),AG577+$AW$497*AF577*R578/1.01+$AW$497*AH577*W578/1.01,IF(AY578=7,AG577,(1-$AW$497)*AG577))</f>
        <v>0</v>
      </c>
      <c r="AH578" s="0" t="n">
        <f aca="false">IF(OR(AY578=4 , AY578=6),AH577+$AW$497*AG577*V578/1.01+$AW$497*AF577*T578/1.01,IF(AY578=7,AH577,(1-$AW$497)*AH577))</f>
        <v>20669.5743730258</v>
      </c>
      <c r="AI578" s="0" t="n">
        <f aca="false">AF578+AG578*I578+AH578*J578</f>
        <v>35231.2895188225</v>
      </c>
      <c r="AK578" s="0" t="n">
        <v>0.635293050628048</v>
      </c>
      <c r="AL578" s="0" t="n">
        <v>1.69021477392579</v>
      </c>
      <c r="AM578" s="0" t="n">
        <f aca="false">1/AK578</f>
        <v>1.57407671784132</v>
      </c>
      <c r="AN578" s="0" t="n">
        <f aca="false">1/AL578</f>
        <v>0.591640787565324</v>
      </c>
      <c r="AO578" s="0" t="n">
        <f aca="false">1/AM578</f>
        <v>0.635293050628048</v>
      </c>
      <c r="AP578" s="0" t="n">
        <f aca="false">1/AN578</f>
        <v>1.69021477392579</v>
      </c>
      <c r="AQ578" s="0" t="n">
        <f aca="false">AM579-AM578</f>
        <v>0.00564015398152007</v>
      </c>
      <c r="AR578" s="0" t="n">
        <f aca="false">AK579-AK578</f>
        <v>-0.00226822330814003</v>
      </c>
      <c r="AS578" s="0" t="n">
        <f aca="false">AN579-AN578</f>
        <v>-0.00906034308972692</v>
      </c>
      <c r="AT578" s="0" t="n">
        <f aca="false">AL579-AL578</f>
        <v>0.0262863710794099</v>
      </c>
      <c r="AU578" s="0" t="n">
        <f aca="false">AO579-AO578</f>
        <v>-0.00226822330814003</v>
      </c>
      <c r="AV578" s="0" t="n">
        <f aca="false">AP579-AP578</f>
        <v>0.0262863710794099</v>
      </c>
      <c r="AW578" s="0" t="str">
        <f aca="false">INDEX($R$1:$W$1,MATCH(MAX(AQ578:AV578),AQ578:AV578,0))</f>
        <v>pound_to_D</v>
      </c>
      <c r="AX578" s="0" t="str">
        <f aca="false">INDEX($R$1:$W$1,MATCH(MAX(AR578:AW578),AR578:AW578,0))</f>
        <v>D_to_pound</v>
      </c>
      <c r="AY578" s="0" t="n">
        <f aca="false">IF(BA578&gt;$AY$497,BB578,7)</f>
        <v>7</v>
      </c>
      <c r="BA578" s="0" t="n">
        <f aca="false">MAX(AQ578:AV578)</f>
        <v>0.0262863710794099</v>
      </c>
      <c r="BB578" s="0" t="n">
        <f aca="false">MATCH(MAX(AQ578:AV578),AQ578:AV578,0)</f>
        <v>4</v>
      </c>
    </row>
    <row r="579" customFormat="false" ht="12.8" hidden="false" customHeight="false" outlineLevel="0" collapsed="false">
      <c r="A579" s="0" t="n">
        <v>577</v>
      </c>
      <c r="B579" s="0" t="n">
        <v>7724.74</v>
      </c>
      <c r="C579" s="0" t="n">
        <v>302411.6</v>
      </c>
      <c r="D579" s="0" t="n">
        <v>944.59</v>
      </c>
      <c r="E579" s="0" t="n">
        <v>4830.1</v>
      </c>
      <c r="F579" s="0" t="n">
        <v>1723221</v>
      </c>
      <c r="G579" s="0" t="n">
        <v>1680.97</v>
      </c>
      <c r="H579" s="0" t="n">
        <v>724425</v>
      </c>
      <c r="I579" s="0" t="n">
        <v>0.6242</v>
      </c>
      <c r="J579" s="0" t="n">
        <v>1.691</v>
      </c>
      <c r="K579" s="0" t="n">
        <v>6</v>
      </c>
      <c r="L579" s="0" t="n">
        <v>8.25</v>
      </c>
      <c r="M579" s="0" t="n">
        <v>8.5</v>
      </c>
      <c r="N579" s="0" t="n">
        <v>1.83</v>
      </c>
      <c r="O579" s="0" t="n">
        <v>3.7</v>
      </c>
      <c r="P579" s="0" t="n">
        <v>2.33</v>
      </c>
      <c r="R579" s="0" t="n">
        <f aca="false">1/I579</f>
        <v>1.60205062479974</v>
      </c>
      <c r="S579" s="0" t="n">
        <f aca="false">I579</f>
        <v>0.6242</v>
      </c>
      <c r="T579" s="0" t="n">
        <f aca="false">1/J579</f>
        <v>0.591366055588409</v>
      </c>
      <c r="U579" s="0" t="n">
        <f aca="false">J579</f>
        <v>1.691</v>
      </c>
      <c r="V579" s="0" t="n">
        <f aca="false">S579/U579</f>
        <v>0.369130691898285</v>
      </c>
      <c r="W579" s="0" t="n">
        <f aca="false">1/V579</f>
        <v>2.70906760653637</v>
      </c>
      <c r="X579" s="0" t="n">
        <f aca="false">R580-R579</f>
        <v>-0.00715429306130666</v>
      </c>
      <c r="Y579" s="0" t="n">
        <f aca="false">S580-S579</f>
        <v>0.00280000000000002</v>
      </c>
      <c r="Z579" s="0" t="n">
        <f aca="false">T580-T579</f>
        <v>0.00614828475575913</v>
      </c>
      <c r="AA579" s="0" t="n">
        <f aca="false">U580-U579</f>
        <v>-0.0174000000000001</v>
      </c>
      <c r="AB579" s="0" t="n">
        <f aca="false">V580-V579</f>
        <v>0.00551079949750849</v>
      </c>
      <c r="AC579" s="0" t="n">
        <f aca="false">W580-W579</f>
        <v>-0.0398491057389183</v>
      </c>
      <c r="AD579" s="0" t="str">
        <f aca="false">INDEX($R$1:$W$1,MATCH(MAX(X579:AC579),X579:AC579,0))</f>
        <v>D_to_pound</v>
      </c>
      <c r="AE579" s="0" t="n">
        <f aca="false">MATCH(MAX(X579:AC579),X579:AC579,0)</f>
        <v>3</v>
      </c>
      <c r="AF579" s="0" t="n">
        <f aca="false">IF(OR(AY579=1 , AY579=3),AF578+$AW$497*AG578*S579/1.01+$AW$497*AH578*U579/1.01,IF(AY579=7,AF578,(1-$AW$497)*AF578))</f>
        <v>0</v>
      </c>
      <c r="AG579" s="0" t="n">
        <f aca="false">IF(OR(AY579=2 , AY579=5),AG578+$AW$497*AF578*R579/1.01+$AW$497*AH578*W579/1.01,IF(AY579=7,AG578,(1-$AW$497)*AG578))</f>
        <v>0</v>
      </c>
      <c r="AH579" s="0" t="n">
        <f aca="false">IF(OR(AY579=4 , AY579=6),AH578+$AW$497*AG578*V579/1.01+$AW$497*AF578*T579/1.01,IF(AY579=7,AH578,(1-$AW$497)*AH578))</f>
        <v>20669.5743730258</v>
      </c>
      <c r="AI579" s="0" t="n">
        <f aca="false">AF579+AG579*I579+AH579*J579</f>
        <v>34952.2502647866</v>
      </c>
      <c r="AK579" s="0" t="n">
        <v>0.633024827319908</v>
      </c>
      <c r="AL579" s="0" t="n">
        <v>1.7165011450052</v>
      </c>
      <c r="AM579" s="0" t="n">
        <f aca="false">1/AK579</f>
        <v>1.57971687182284</v>
      </c>
      <c r="AN579" s="0" t="n">
        <f aca="false">1/AL579</f>
        <v>0.582580444475597</v>
      </c>
      <c r="AO579" s="0" t="n">
        <f aca="false">1/AM579</f>
        <v>0.633024827319908</v>
      </c>
      <c r="AP579" s="0" t="n">
        <f aca="false">1/AN579</f>
        <v>1.7165011450052</v>
      </c>
      <c r="AQ579" s="0" t="n">
        <f aca="false">AM580-AM579</f>
        <v>0.0246625092349899</v>
      </c>
      <c r="AR579" s="0" t="n">
        <f aca="false">AK580-AK579</f>
        <v>-0.00973085345902502</v>
      </c>
      <c r="AS579" s="0" t="n">
        <f aca="false">AN580-AN579</f>
        <v>0.00862725771709394</v>
      </c>
      <c r="AT579" s="0" t="n">
        <f aca="false">AL580-AL579</f>
        <v>-0.02504821519531</v>
      </c>
      <c r="AU579" s="0" t="n">
        <f aca="false">AO580-AO579</f>
        <v>-0.00973085345902502</v>
      </c>
      <c r="AV579" s="0" t="n">
        <f aca="false">AP580-AP579</f>
        <v>-0.02504821519531</v>
      </c>
      <c r="AW579" s="0" t="str">
        <f aca="false">INDEX($R$1:$W$1,MATCH(MAX(AQ579:AV579),AQ579:AV579,0))</f>
        <v>D_to_SG</v>
      </c>
      <c r="AX579" s="0" t="str">
        <f aca="false">INDEX($R$1:$W$1,MATCH(MAX(AR579:AW579),AR579:AW579,0))</f>
        <v>SG_to_D</v>
      </c>
      <c r="AY579" s="0" t="n">
        <f aca="false">IF(BA579&gt;$AY$497,BB579,7)</f>
        <v>7</v>
      </c>
      <c r="BA579" s="0" t="n">
        <f aca="false">MAX(AQ579:AV579)</f>
        <v>0.0246625092349899</v>
      </c>
      <c r="BB579" s="0" t="n">
        <f aca="false">MATCH(MAX(AQ579:AV579),AQ579:AV579,0)</f>
        <v>1</v>
      </c>
    </row>
    <row r="580" customFormat="false" ht="12.8" hidden="false" customHeight="false" outlineLevel="0" collapsed="false">
      <c r="A580" s="0" t="n">
        <v>578</v>
      </c>
      <c r="B580" s="0" t="n">
        <v>7794.78</v>
      </c>
      <c r="C580" s="0" t="n">
        <v>281556.2</v>
      </c>
      <c r="D580" s="0" t="n">
        <v>951.64</v>
      </c>
      <c r="E580" s="0" t="n">
        <v>4891.2</v>
      </c>
      <c r="F580" s="0" t="n">
        <v>1712428</v>
      </c>
      <c r="G580" s="0" t="n">
        <v>1653.55</v>
      </c>
      <c r="H580" s="0" t="n">
        <v>1101207</v>
      </c>
      <c r="I580" s="0" t="n">
        <v>0.627</v>
      </c>
      <c r="J580" s="0" t="n">
        <v>1.6736</v>
      </c>
      <c r="K580" s="0" t="n">
        <v>6</v>
      </c>
      <c r="L580" s="0" t="n">
        <v>8.25</v>
      </c>
      <c r="M580" s="0" t="n">
        <v>8.5</v>
      </c>
      <c r="N580" s="0" t="n">
        <v>1.83</v>
      </c>
      <c r="O580" s="0" t="n">
        <v>3.7</v>
      </c>
      <c r="P580" s="0" t="n">
        <v>2.33</v>
      </c>
      <c r="R580" s="0" t="n">
        <f aca="false">1/I580</f>
        <v>1.59489633173844</v>
      </c>
      <c r="S580" s="0" t="n">
        <f aca="false">I580</f>
        <v>0.627</v>
      </c>
      <c r="T580" s="0" t="n">
        <f aca="false">1/J580</f>
        <v>0.597514340344168</v>
      </c>
      <c r="U580" s="0" t="n">
        <f aca="false">J580</f>
        <v>1.6736</v>
      </c>
      <c r="V580" s="0" t="n">
        <f aca="false">S580/U580</f>
        <v>0.374641491395793</v>
      </c>
      <c r="W580" s="0" t="n">
        <f aca="false">1/V580</f>
        <v>2.66921850079745</v>
      </c>
      <c r="X580" s="0" t="n">
        <f aca="false">R581-R580</f>
        <v>0.0213958938959575</v>
      </c>
      <c r="Y580" s="0" t="n">
        <f aca="false">S581-S580</f>
        <v>-0.00829999999999997</v>
      </c>
      <c r="Z580" s="0" t="n">
        <f aca="false">T581-T580</f>
        <v>-0.00369011231566474</v>
      </c>
      <c r="AA580" s="0" t="n">
        <f aca="false">U581-U580</f>
        <v>0.0104000000000002</v>
      </c>
      <c r="AB580" s="0" t="n">
        <f aca="false">V581-V580</f>
        <v>-0.00724244151455838</v>
      </c>
      <c r="AC580" s="0" t="n">
        <f aca="false">W581-W580</f>
        <v>0.0526176071708728</v>
      </c>
      <c r="AD580" s="0" t="str">
        <f aca="false">INDEX($R$1:$W$1,MATCH(MAX(X580:AC580),X580:AC580,0))</f>
        <v>pound_to_SG</v>
      </c>
      <c r="AE580" s="0" t="n">
        <f aca="false">MATCH(MAX(X580:AC580),X580:AC580,0)</f>
        <v>6</v>
      </c>
      <c r="AF580" s="0" t="n">
        <f aca="false">IF(OR(AY580=1 , AY580=3),AF579+$AW$497*AG579*S580/1.01+$AW$497*AH579*U580/1.01,IF(AY580=7,AF579,(1-$AW$497)*AF579))</f>
        <v>0</v>
      </c>
      <c r="AG580" s="0" t="n">
        <f aca="false">IF(OR(AY580=2 , AY580=5),AG579+$AW$497*AF579*R580/1.01+$AW$497*AH579*W580/1.01,IF(AY580=7,AG579,(1-$AW$497)*AG579))</f>
        <v>0</v>
      </c>
      <c r="AH580" s="0" t="n">
        <f aca="false">IF(OR(AY580=4 , AY580=6),AH579+$AW$497*AG579*V580/1.01+$AW$497*AF579*T580/1.01,IF(AY580=7,AH579,(1-$AW$497)*AH579))</f>
        <v>20669.5743730258</v>
      </c>
      <c r="AI580" s="0" t="n">
        <f aca="false">AF580+AG580*I580+AH580*J580</f>
        <v>34592.599670696</v>
      </c>
      <c r="AK580" s="0" t="n">
        <v>0.623293973860883</v>
      </c>
      <c r="AL580" s="0" t="n">
        <v>1.69145292980989</v>
      </c>
      <c r="AM580" s="0" t="n">
        <f aca="false">1/AK580</f>
        <v>1.60437938105783</v>
      </c>
      <c r="AN580" s="0" t="n">
        <f aca="false">1/AL580</f>
        <v>0.591207702192691</v>
      </c>
      <c r="AO580" s="0" t="n">
        <f aca="false">1/AM580</f>
        <v>0.623293973860883</v>
      </c>
      <c r="AP580" s="0" t="n">
        <f aca="false">1/AN580</f>
        <v>1.69145292980989</v>
      </c>
      <c r="AQ580" s="0" t="n">
        <f aca="false">AM581-AM580</f>
        <v>-0.0121808777275101</v>
      </c>
      <c r="AR580" s="0" t="n">
        <f aca="false">AK581-AK580</f>
        <v>0.00476841779967396</v>
      </c>
      <c r="AS580" s="0" t="n">
        <f aca="false">AN581-AN580</f>
        <v>-0.000110022954861955</v>
      </c>
      <c r="AT580" s="0" t="n">
        <f aca="false">AL581-AL580</f>
        <v>0.000314835696169968</v>
      </c>
      <c r="AU580" s="0" t="n">
        <f aca="false">AO581-AO580</f>
        <v>0.00476841779967396</v>
      </c>
      <c r="AV580" s="0" t="n">
        <f aca="false">AP581-AP580</f>
        <v>0.000314835696169968</v>
      </c>
      <c r="AW580" s="0" t="str">
        <f aca="false">INDEX($R$1:$W$1,MATCH(MAX(AQ580:AV580),AQ580:AV580,0))</f>
        <v>SG_to_D</v>
      </c>
      <c r="AX580" s="0" t="str">
        <f aca="false">INDEX($R$1:$W$1,MATCH(MAX(AR580:AW580),AR580:AW580,0))</f>
        <v>D_to_SG</v>
      </c>
      <c r="AY580" s="0" t="n">
        <f aca="false">IF(BA580&gt;$AY$497,BB580,7)</f>
        <v>7</v>
      </c>
      <c r="BA580" s="0" t="n">
        <f aca="false">MAX(AQ580:AV580)</f>
        <v>0.00476841779967396</v>
      </c>
      <c r="BB580" s="0" t="n">
        <f aca="false">MATCH(MAX(AQ580:AV580),AQ580:AV580,0)</f>
        <v>2</v>
      </c>
    </row>
    <row r="581" customFormat="false" ht="12.8" hidden="false" customHeight="false" outlineLevel="0" collapsed="false">
      <c r="A581" s="0" t="n">
        <v>579</v>
      </c>
      <c r="B581" s="0" t="n">
        <v>8032.01</v>
      </c>
      <c r="C581" s="0" t="n">
        <v>197124.8</v>
      </c>
      <c r="D581" s="0" t="n">
        <v>976.77</v>
      </c>
      <c r="E581" s="0" t="n">
        <v>4970.7</v>
      </c>
      <c r="F581" s="0" t="n">
        <v>1539287</v>
      </c>
      <c r="G581" s="0" t="n">
        <v>1696.29</v>
      </c>
      <c r="H581" s="0" t="n">
        <v>760126</v>
      </c>
      <c r="I581" s="0" t="n">
        <v>0.6187</v>
      </c>
      <c r="J581" s="0" t="n">
        <v>1.684</v>
      </c>
      <c r="K581" s="0" t="n">
        <v>6.5</v>
      </c>
      <c r="L581" s="0" t="n">
        <v>8.25</v>
      </c>
      <c r="M581" s="0" t="n">
        <v>8.5</v>
      </c>
      <c r="N581" s="0" t="n">
        <v>1.7</v>
      </c>
      <c r="O581" s="0" t="n">
        <v>3.63</v>
      </c>
      <c r="P581" s="0" t="n">
        <v>2.04</v>
      </c>
      <c r="R581" s="0" t="n">
        <f aca="false">1/I581</f>
        <v>1.61629222563439</v>
      </c>
      <c r="S581" s="0" t="n">
        <f aca="false">I581</f>
        <v>0.6187</v>
      </c>
      <c r="T581" s="0" t="n">
        <f aca="false">1/J581</f>
        <v>0.593824228028504</v>
      </c>
      <c r="U581" s="0" t="n">
        <f aca="false">J581</f>
        <v>1.684</v>
      </c>
      <c r="V581" s="0" t="n">
        <f aca="false">S581/U581</f>
        <v>0.367399049881235</v>
      </c>
      <c r="W581" s="0" t="n">
        <f aca="false">1/V581</f>
        <v>2.72183610796832</v>
      </c>
      <c r="X581" s="0" t="n">
        <f aca="false">R582-R581</f>
        <v>0.00209262628339157</v>
      </c>
      <c r="Y581" s="0" t="n">
        <f aca="false">S582-S581</f>
        <v>-0.000800000000000023</v>
      </c>
      <c r="Z581" s="0" t="n">
        <f aca="false">T582-T581</f>
        <v>0.0120894898580695</v>
      </c>
      <c r="AA581" s="0" t="n">
        <f aca="false">U582-U581</f>
        <v>-0.0336000000000003</v>
      </c>
      <c r="AB581" s="0" t="n">
        <f aca="false">V582-V581</f>
        <v>0.00699503640087834</v>
      </c>
      <c r="AC581" s="0" t="n">
        <f aca="false">W582-W581</f>
        <v>-0.0508537483632074</v>
      </c>
      <c r="AD581" s="0" t="str">
        <f aca="false">INDEX($R$1:$W$1,MATCH(MAX(X581:AC581),X581:AC581,0))</f>
        <v>D_to_pound</v>
      </c>
      <c r="AE581" s="0" t="n">
        <f aca="false">MATCH(MAX(X581:AC581),X581:AC581,0)</f>
        <v>3</v>
      </c>
      <c r="AF581" s="0" t="n">
        <f aca="false">IF(OR(AY581=1 , AY581=3),AF580+$AW$497*AG580*S581/1.01+$AW$497*AH580*U581/1.01,IF(AY581=7,AF580,(1-$AW$497)*AF580))</f>
        <v>0</v>
      </c>
      <c r="AG581" s="0" t="n">
        <f aca="false">IF(OR(AY581=2 , AY581=5),AG580+$AW$497*AF580*R581/1.01+$AW$497*AH580*W581/1.01,IF(AY581=7,AG580,(1-$AW$497)*AG580))</f>
        <v>0</v>
      </c>
      <c r="AH581" s="0" t="n">
        <f aca="false">IF(OR(AY581=4 , AY581=6),AH580+$AW$497*AG580*V581/1.01+$AW$497*AF580*T581/1.01,IF(AY581=7,AH580,(1-$AW$497)*AH580))</f>
        <v>20669.5743730258</v>
      </c>
      <c r="AI581" s="0" t="n">
        <f aca="false">AF581+AG581*I581+AH581*J581</f>
        <v>34807.5632441755</v>
      </c>
      <c r="AK581" s="0" t="n">
        <v>0.628062391660557</v>
      </c>
      <c r="AL581" s="0" t="n">
        <v>1.69176776550606</v>
      </c>
      <c r="AM581" s="0" t="n">
        <f aca="false">1/AK581</f>
        <v>1.59219850333032</v>
      </c>
      <c r="AN581" s="0" t="n">
        <f aca="false">1/AL581</f>
        <v>0.591097679237829</v>
      </c>
      <c r="AO581" s="0" t="n">
        <f aca="false">1/AM581</f>
        <v>0.628062391660557</v>
      </c>
      <c r="AP581" s="0" t="n">
        <f aca="false">1/AN581</f>
        <v>1.69176776550606</v>
      </c>
      <c r="AQ581" s="0" t="n">
        <f aca="false">AM582-AM581</f>
        <v>0.0216722027965202</v>
      </c>
      <c r="AR581" s="0" t="n">
        <f aca="false">AK582-AK581</f>
        <v>-0.00843406815010594</v>
      </c>
      <c r="AS581" s="0" t="n">
        <f aca="false">AN582-AN581</f>
        <v>0.000161179153620017</v>
      </c>
      <c r="AT581" s="0" t="n">
        <f aca="false">AL582-AL581</f>
        <v>-0.000461181583489845</v>
      </c>
      <c r="AU581" s="0" t="n">
        <f aca="false">AO582-AO581</f>
        <v>-0.00843406815010594</v>
      </c>
      <c r="AV581" s="0" t="n">
        <f aca="false">AP582-AP581</f>
        <v>-0.000461181583489845</v>
      </c>
      <c r="AW581" s="0" t="str">
        <f aca="false">INDEX($R$1:$W$1,MATCH(MAX(AQ581:AV581),AQ581:AV581,0))</f>
        <v>D_to_SG</v>
      </c>
      <c r="AX581" s="0" t="str">
        <f aca="false">INDEX($R$1:$W$1,MATCH(MAX(AR581:AW581),AR581:AW581,0))</f>
        <v>SG_to_D</v>
      </c>
      <c r="AY581" s="0" t="n">
        <f aca="false">IF(BA581&gt;$AY$497,BB581,7)</f>
        <v>7</v>
      </c>
      <c r="BA581" s="0" t="n">
        <f aca="false">MAX(AQ581:AV581)</f>
        <v>0.0216722027965202</v>
      </c>
      <c r="BB581" s="0" t="n">
        <f aca="false">MATCH(MAX(AQ581:AV581),AQ581:AV581,0)</f>
        <v>1</v>
      </c>
    </row>
    <row r="582" customFormat="false" ht="12.8" hidden="false" customHeight="false" outlineLevel="0" collapsed="false">
      <c r="A582" s="0" t="n">
        <v>580</v>
      </c>
      <c r="B582" s="0" t="n">
        <v>7978.79</v>
      </c>
      <c r="C582" s="0" t="n">
        <v>285417.6</v>
      </c>
      <c r="D582" s="0" t="n">
        <v>969.79</v>
      </c>
      <c r="E582" s="0" t="n">
        <v>5130.7</v>
      </c>
      <c r="F582" s="0" t="n">
        <v>2076554</v>
      </c>
      <c r="G582" s="0" t="n">
        <v>1703.52</v>
      </c>
      <c r="H582" s="0" t="n">
        <v>1022770</v>
      </c>
      <c r="I582" s="0" t="n">
        <v>0.6179</v>
      </c>
      <c r="J582" s="0" t="n">
        <v>1.6504</v>
      </c>
      <c r="K582" s="0" t="n">
        <v>6.5</v>
      </c>
      <c r="L582" s="0" t="n">
        <v>8.25</v>
      </c>
      <c r="M582" s="0" t="n">
        <v>8.5</v>
      </c>
      <c r="N582" s="0" t="n">
        <v>1.7</v>
      </c>
      <c r="O582" s="0" t="n">
        <v>3.63</v>
      </c>
      <c r="P582" s="0" t="n">
        <v>2.04</v>
      </c>
      <c r="R582" s="0" t="n">
        <f aca="false">1/I582</f>
        <v>1.61838485191779</v>
      </c>
      <c r="S582" s="0" t="n">
        <f aca="false">I582</f>
        <v>0.6179</v>
      </c>
      <c r="T582" s="0" t="n">
        <f aca="false">1/J582</f>
        <v>0.605913717886573</v>
      </c>
      <c r="U582" s="0" t="n">
        <f aca="false">J582</f>
        <v>1.6504</v>
      </c>
      <c r="V582" s="0" t="n">
        <f aca="false">S582/U582</f>
        <v>0.374394086282113</v>
      </c>
      <c r="W582" s="0" t="n">
        <f aca="false">1/V582</f>
        <v>2.67098235960511</v>
      </c>
      <c r="X582" s="0" t="n">
        <f aca="false">R583-R582</f>
        <v>0.063700934457319</v>
      </c>
      <c r="Y582" s="0" t="n">
        <f aca="false">S583-S582</f>
        <v>-0.0234</v>
      </c>
      <c r="Z582" s="0" t="n">
        <f aca="false">T583-T582</f>
        <v>-0.000293562847813345</v>
      </c>
      <c r="AA582" s="0" t="n">
        <f aca="false">U583-U582</f>
        <v>0.000800000000000134</v>
      </c>
      <c r="AB582" s="0" t="n">
        <f aca="false">V583-V582</f>
        <v>-0.0143529041115708</v>
      </c>
      <c r="AC582" s="0" t="n">
        <f aca="false">W583-W582</f>
        <v>0.10647769085746</v>
      </c>
      <c r="AD582" s="0" t="str">
        <f aca="false">INDEX($R$1:$W$1,MATCH(MAX(X582:AC582),X582:AC582,0))</f>
        <v>pound_to_SG</v>
      </c>
      <c r="AE582" s="0" t="n">
        <f aca="false">MATCH(MAX(X582:AC582),X582:AC582,0)</f>
        <v>6</v>
      </c>
      <c r="AF582" s="0" t="n">
        <f aca="false">IF(OR(AY582=1 , AY582=3),AF581+$AW$497*AG581*S582/1.01+$AW$497*AH581*U582/1.01,IF(AY582=7,AF581,(1-$AW$497)*AF581))</f>
        <v>0</v>
      </c>
      <c r="AG582" s="0" t="n">
        <f aca="false">IF(OR(AY582=2 , AY582=5),AG581+$AW$497*AF581*R582/1.01+$AW$497*AH581*W582/1.01,IF(AY582=7,AG581,(1-$AW$497)*AG581))</f>
        <v>0</v>
      </c>
      <c r="AH582" s="0" t="n">
        <f aca="false">IF(OR(AY582=4 , AY582=6),AH581+$AW$497*AG581*V582/1.01+$AW$497*AF581*T582/1.01,IF(AY582=7,AH581,(1-$AW$497)*AH581))</f>
        <v>20669.5743730258</v>
      </c>
      <c r="AI582" s="0" t="n">
        <f aca="false">AF582+AG582*I582+AH582*J582</f>
        <v>34113.0655452418</v>
      </c>
      <c r="AK582" s="0" t="n">
        <v>0.619628323510451</v>
      </c>
      <c r="AL582" s="0" t="n">
        <v>1.69130658392257</v>
      </c>
      <c r="AM582" s="0" t="n">
        <f aca="false">1/AK582</f>
        <v>1.61387070612684</v>
      </c>
      <c r="AN582" s="0" t="n">
        <f aca="false">1/AL582</f>
        <v>0.591258858391449</v>
      </c>
      <c r="AO582" s="0" t="n">
        <f aca="false">1/AM582</f>
        <v>0.619628323510451</v>
      </c>
      <c r="AP582" s="0" t="n">
        <f aca="false">1/AN582</f>
        <v>1.69130658392257</v>
      </c>
      <c r="AQ582" s="0" t="n">
        <f aca="false">AM583-AM582</f>
        <v>0.00626664251038989</v>
      </c>
      <c r="AR582" s="0" t="n">
        <f aca="false">AK583-AK582</f>
        <v>-0.00239670370911604</v>
      </c>
      <c r="AS582" s="0" t="n">
        <f aca="false">AN583-AN582</f>
        <v>0.00980768690363798</v>
      </c>
      <c r="AT582" s="0" t="n">
        <f aca="false">AL583-AL582</f>
        <v>-0.02759728612916</v>
      </c>
      <c r="AU582" s="0" t="n">
        <f aca="false">AO583-AO582</f>
        <v>-0.00239670370911604</v>
      </c>
      <c r="AV582" s="0" t="n">
        <f aca="false">AP583-AP582</f>
        <v>-0.02759728612916</v>
      </c>
      <c r="AW582" s="0" t="str">
        <f aca="false">INDEX($R$1:$W$1,MATCH(MAX(AQ582:AV582),AQ582:AV582,0))</f>
        <v>D_to_pound</v>
      </c>
      <c r="AX582" s="0" t="str">
        <f aca="false">INDEX($R$1:$W$1,MATCH(MAX(AR582:AW582),AR582:AW582,0))</f>
        <v>SG_to_D</v>
      </c>
      <c r="AY582" s="0" t="n">
        <f aca="false">IF(BA582&gt;$AY$497,BB582,7)</f>
        <v>7</v>
      </c>
      <c r="BA582" s="0" t="n">
        <f aca="false">MAX(AQ582:AV582)</f>
        <v>0.00980768690363798</v>
      </c>
      <c r="BB582" s="0" t="n">
        <f aca="false">MATCH(MAX(AQ582:AV582),AQ582:AV582,0)</f>
        <v>3</v>
      </c>
    </row>
    <row r="583" customFormat="false" ht="12.8" hidden="false" customHeight="false" outlineLevel="0" collapsed="false">
      <c r="A583" s="0" t="n">
        <v>581</v>
      </c>
      <c r="B583" s="0" t="n">
        <v>7957.41</v>
      </c>
      <c r="C583" s="0" t="n">
        <v>287515.3</v>
      </c>
      <c r="D583" s="0" t="n">
        <v>965.54</v>
      </c>
      <c r="E583" s="0" t="n">
        <v>5190.8</v>
      </c>
      <c r="F583" s="0" t="n">
        <v>1917372</v>
      </c>
      <c r="G583" s="0" t="n">
        <v>1569.51</v>
      </c>
      <c r="H583" s="0" t="n">
        <v>824329</v>
      </c>
      <c r="I583" s="0" t="n">
        <v>0.5945</v>
      </c>
      <c r="J583" s="0" t="n">
        <v>1.6512</v>
      </c>
      <c r="K583" s="0" t="n">
        <v>6.5</v>
      </c>
      <c r="L583" s="0" t="n">
        <v>8.25</v>
      </c>
      <c r="M583" s="0" t="n">
        <v>8.5</v>
      </c>
      <c r="N583" s="0" t="n">
        <v>1.7</v>
      </c>
      <c r="O583" s="0" t="n">
        <v>3.63</v>
      </c>
      <c r="P583" s="0" t="n">
        <v>2.04</v>
      </c>
      <c r="R583" s="0" t="n">
        <f aca="false">1/I583</f>
        <v>1.68208578637511</v>
      </c>
      <c r="S583" s="0" t="n">
        <f aca="false">I583</f>
        <v>0.5945</v>
      </c>
      <c r="T583" s="0" t="n">
        <f aca="false">1/J583</f>
        <v>0.60562015503876</v>
      </c>
      <c r="U583" s="0" t="n">
        <f aca="false">J583</f>
        <v>1.6512</v>
      </c>
      <c r="V583" s="0" t="n">
        <f aca="false">S583/U583</f>
        <v>0.360041182170543</v>
      </c>
      <c r="W583" s="0" t="n">
        <f aca="false">1/V583</f>
        <v>2.77746005046257</v>
      </c>
      <c r="X583" s="0" t="n">
        <f aca="false">R584-R583</f>
        <v>-0.0145853695000009</v>
      </c>
      <c r="Y583" s="0" t="n">
        <f aca="false">S584-S583</f>
        <v>0.00519999999999998</v>
      </c>
      <c r="Z583" s="0" t="n">
        <f aca="false">T584-T583</f>
        <v>-0.00645898068285788</v>
      </c>
      <c r="AA583" s="0" t="n">
        <f aca="false">U584-U583</f>
        <v>0.0178</v>
      </c>
      <c r="AB583" s="0" t="n">
        <f aca="false">V584-V583</f>
        <v>-0.000724225909308374</v>
      </c>
      <c r="AC583" s="0" t="n">
        <f aca="false">W584-W583</f>
        <v>0.00559814530197578</v>
      </c>
      <c r="AD583" s="0" t="str">
        <f aca="false">INDEX($R$1:$W$1,MATCH(MAX(X583:AC583),X583:AC583,0))</f>
        <v>pound_to_D</v>
      </c>
      <c r="AE583" s="0" t="n">
        <f aca="false">MATCH(MAX(X583:AC583),X583:AC583,0)</f>
        <v>4</v>
      </c>
      <c r="AF583" s="0" t="n">
        <f aca="false">IF(OR(AY583=1 , AY583=3),AF582+$AW$497*AG582*S583/1.01+$AW$497*AH582*U583/1.01,IF(AY583=7,AF582,(1-$AW$497)*AF582))</f>
        <v>33791.6843611289</v>
      </c>
      <c r="AG583" s="0" t="n">
        <f aca="false">IF(OR(AY583=2 , AY583=5),AG582+$AW$497*AF582*R583/1.01+$AW$497*AH582*W583/1.01,IF(AY583=7,AG582,(1-$AW$497)*AG582))</f>
        <v>0</v>
      </c>
      <c r="AH583" s="0" t="n">
        <f aca="false">IF(OR(AY583=4 , AY583=6),AH582+$AW$497*AG582*V583/1.01+$AW$497*AF582*T583/1.01,IF(AY583=7,AH582,(1-$AW$497)*AH582))</f>
        <v>0</v>
      </c>
      <c r="AI583" s="0" t="n">
        <f aca="false">AF583+AG583*I583+AH583*J583</f>
        <v>33791.6843611289</v>
      </c>
      <c r="AK583" s="0" t="n">
        <v>0.617231619801335</v>
      </c>
      <c r="AL583" s="0" t="n">
        <v>1.66370929779341</v>
      </c>
      <c r="AM583" s="0" t="n">
        <f aca="false">1/AK583</f>
        <v>1.62013734863723</v>
      </c>
      <c r="AN583" s="0" t="n">
        <f aca="false">1/AL583</f>
        <v>0.601066545295087</v>
      </c>
      <c r="AO583" s="0" t="n">
        <f aca="false">1/AM583</f>
        <v>0.617231619801335</v>
      </c>
      <c r="AP583" s="0" t="n">
        <f aca="false">1/AN583</f>
        <v>1.66370929779341</v>
      </c>
      <c r="AQ583" s="0" t="n">
        <f aca="false">AM584-AM583</f>
        <v>0.0744805918632401</v>
      </c>
      <c r="AR583" s="0" t="n">
        <f aca="false">AK584-AK583</f>
        <v>-0.027128106731791</v>
      </c>
      <c r="AS583" s="0" t="n">
        <f aca="false">AN584-AN583</f>
        <v>0.00520202153480598</v>
      </c>
      <c r="AT583" s="0" t="n">
        <f aca="false">AL584-AL583</f>
        <v>-0.0142752767804402</v>
      </c>
      <c r="AU583" s="0" t="n">
        <f aca="false">AO584-AO583</f>
        <v>-0.027128106731791</v>
      </c>
      <c r="AV583" s="0" t="n">
        <f aca="false">AP584-AP583</f>
        <v>-0.0142752767804402</v>
      </c>
      <c r="AW583" s="0" t="str">
        <f aca="false">INDEX($R$1:$W$1,MATCH(MAX(AQ583:AV583),AQ583:AV583,0))</f>
        <v>D_to_SG</v>
      </c>
      <c r="AX583" s="0" t="str">
        <f aca="false">INDEX($R$1:$W$1,MATCH(MAX(AR583:AW583),AR583:AW583,0))</f>
        <v>SG_to_D</v>
      </c>
      <c r="AY583" s="0" t="n">
        <f aca="false">IF(BA583&gt;$AY$497,BB583,7)</f>
        <v>1</v>
      </c>
      <c r="BA583" s="0" t="n">
        <f aca="false">MAX(AQ583:AV583)</f>
        <v>0.0744805918632401</v>
      </c>
      <c r="BB583" s="0" t="n">
        <f aca="false">MATCH(MAX(AQ583:AV583),AQ583:AV583,0)</f>
        <v>1</v>
      </c>
    </row>
    <row r="584" customFormat="false" ht="12.8" hidden="false" customHeight="false" outlineLevel="0" collapsed="false">
      <c r="A584" s="0" t="n">
        <v>582</v>
      </c>
      <c r="B584" s="0" t="n">
        <v>7660.13</v>
      </c>
      <c r="C584" s="0" t="n">
        <v>277206.9</v>
      </c>
      <c r="D584" s="0" t="n">
        <v>932.7</v>
      </c>
      <c r="E584" s="0" t="n">
        <v>5013.9</v>
      </c>
      <c r="F584" s="0" t="n">
        <v>1523467</v>
      </c>
      <c r="G584" s="0" t="n">
        <v>1572.96</v>
      </c>
      <c r="H584" s="0" t="n">
        <v>610332</v>
      </c>
      <c r="I584" s="0" t="n">
        <v>0.5997</v>
      </c>
      <c r="J584" s="0" t="n">
        <v>1.669</v>
      </c>
      <c r="K584" s="0" t="n">
        <v>6.5</v>
      </c>
      <c r="L584" s="0" t="n">
        <v>8.25</v>
      </c>
      <c r="M584" s="0" t="n">
        <v>8.5</v>
      </c>
      <c r="N584" s="0" t="n">
        <v>1.7</v>
      </c>
      <c r="O584" s="0" t="n">
        <v>3.63</v>
      </c>
      <c r="P584" s="0" t="n">
        <v>2.04</v>
      </c>
      <c r="R584" s="0" t="n">
        <f aca="false">1/I584</f>
        <v>1.6675004168751</v>
      </c>
      <c r="S584" s="0" t="n">
        <f aca="false">I584</f>
        <v>0.5997</v>
      </c>
      <c r="T584" s="0" t="n">
        <f aca="false">1/J584</f>
        <v>0.599161174355902</v>
      </c>
      <c r="U584" s="0" t="n">
        <f aca="false">J584</f>
        <v>1.669</v>
      </c>
      <c r="V584" s="0" t="n">
        <f aca="false">S584/U584</f>
        <v>0.359316956261234</v>
      </c>
      <c r="W584" s="0" t="n">
        <f aca="false">1/V584</f>
        <v>2.78305819576455</v>
      </c>
      <c r="X584" s="0" t="n">
        <f aca="false">R585-R584</f>
        <v>0.0148683583604272</v>
      </c>
      <c r="Y584" s="0" t="n">
        <f aca="false">S585-S584</f>
        <v>-0.00529999999999997</v>
      </c>
      <c r="Z584" s="0" t="n">
        <f aca="false">T585-T584</f>
        <v>0.00660572654063318</v>
      </c>
      <c r="AA584" s="0" t="n">
        <f aca="false">U585-U584</f>
        <v>-0.0182</v>
      </c>
      <c r="AB584" s="0" t="n">
        <f aca="false">V585-V584</f>
        <v>0.000750889631666141</v>
      </c>
      <c r="AC584" s="0" t="n">
        <f aca="false">W585-W584</f>
        <v>-0.00580382160573345</v>
      </c>
      <c r="AD584" s="0" t="str">
        <f aca="false">INDEX($R$1:$W$1,MATCH(MAX(X584:AC584),X584:AC584,0))</f>
        <v>D_to_SG</v>
      </c>
      <c r="AE584" s="0" t="n">
        <f aca="false">MATCH(MAX(X584:AC584),X584:AC584,0)</f>
        <v>1</v>
      </c>
      <c r="AF584" s="0" t="n">
        <f aca="false">IF(OR(AY584=1 , AY584=3),AF583+$AW$497*AG583*S584/1.01+$AW$497*AH583*U584/1.01,IF(AY584=7,AF583,(1-$AW$497)*AF583))</f>
        <v>33791.6843611289</v>
      </c>
      <c r="AG584" s="0" t="n">
        <f aca="false">IF(OR(AY584=2 , AY584=5),AG583+$AW$497*AF583*R584/1.01+$AW$497*AH583*W584/1.01,IF(AY584=7,AG583,(1-$AW$497)*AG583))</f>
        <v>0</v>
      </c>
      <c r="AH584" s="0" t="n">
        <f aca="false">IF(OR(AY584=4 , AY584=6),AH583+$AW$497*AG583*V584/1.01+$AW$497*AF583*T584/1.01,IF(AY584=7,AH583,(1-$AW$497)*AH583))</f>
        <v>0</v>
      </c>
      <c r="AI584" s="0" t="n">
        <f aca="false">AF584+AG584*I584+AH584*J584</f>
        <v>33791.6843611289</v>
      </c>
      <c r="AK584" s="0" t="n">
        <v>0.590103513069544</v>
      </c>
      <c r="AL584" s="0" t="n">
        <v>1.64943402101297</v>
      </c>
      <c r="AM584" s="0" t="n">
        <f aca="false">1/AK584</f>
        <v>1.69461794050047</v>
      </c>
      <c r="AN584" s="0" t="n">
        <f aca="false">1/AL584</f>
        <v>0.606268566829893</v>
      </c>
      <c r="AO584" s="0" t="n">
        <f aca="false">1/AM584</f>
        <v>0.590103513069544</v>
      </c>
      <c r="AP584" s="0" t="n">
        <f aca="false">1/AN584</f>
        <v>1.64943402101297</v>
      </c>
      <c r="AQ584" s="0" t="n">
        <f aca="false">AM585-AM584</f>
        <v>-0.00495276129803002</v>
      </c>
      <c r="AR584" s="0" t="n">
        <f aca="false">AK585-AK584</f>
        <v>0.00172971656002108</v>
      </c>
      <c r="AS584" s="0" t="n">
        <f aca="false">AN585-AN584</f>
        <v>-0.00499428298052895</v>
      </c>
      <c r="AT584" s="0" t="n">
        <f aca="false">AL585-AL584</f>
        <v>0.01370046995177</v>
      </c>
      <c r="AU584" s="0" t="n">
        <f aca="false">AO585-AO584</f>
        <v>0.00172971656002108</v>
      </c>
      <c r="AV584" s="0" t="n">
        <f aca="false">AP585-AP584</f>
        <v>0.01370046995177</v>
      </c>
      <c r="AW584" s="0" t="str">
        <f aca="false">INDEX($R$1:$W$1,MATCH(MAX(AQ584:AV584),AQ584:AV584,0))</f>
        <v>pound_to_D</v>
      </c>
      <c r="AX584" s="0" t="str">
        <f aca="false">INDEX($R$1:$W$1,MATCH(MAX(AR584:AW584),AR584:AW584,0))</f>
        <v>D_to_pound</v>
      </c>
      <c r="AY584" s="0" t="n">
        <f aca="false">IF(BA584&gt;$AY$497,BB584,7)</f>
        <v>7</v>
      </c>
      <c r="BA584" s="0" t="n">
        <f aca="false">MAX(AQ584:AV584)</f>
        <v>0.01370046995177</v>
      </c>
      <c r="BB584" s="0" t="n">
        <f aca="false">MATCH(MAX(AQ584:AV584),AQ584:AV584,0)</f>
        <v>4</v>
      </c>
    </row>
    <row r="585" customFormat="false" ht="12.8" hidden="false" customHeight="false" outlineLevel="0" collapsed="false">
      <c r="A585" s="0" t="n">
        <v>583</v>
      </c>
      <c r="B585" s="0" t="n">
        <v>7908.25</v>
      </c>
      <c r="C585" s="0" t="n">
        <v>128875.3</v>
      </c>
      <c r="D585" s="0" t="n">
        <v>970.43</v>
      </c>
      <c r="E585" s="0" t="n">
        <v>5135.5</v>
      </c>
      <c r="G585" s="0" t="n">
        <v>1529.84</v>
      </c>
      <c r="I585" s="0" t="n">
        <v>0.5944</v>
      </c>
      <c r="J585" s="0" t="n">
        <v>1.6508</v>
      </c>
      <c r="K585" s="0" t="n">
        <v>6.5</v>
      </c>
      <c r="L585" s="0" t="n">
        <v>8.25</v>
      </c>
      <c r="M585" s="0" t="n">
        <v>8.5</v>
      </c>
      <c r="N585" s="0" t="n">
        <v>1.7</v>
      </c>
      <c r="O585" s="0" t="n">
        <v>3.63</v>
      </c>
      <c r="P585" s="0" t="n">
        <v>2.04</v>
      </c>
      <c r="R585" s="0" t="n">
        <f aca="false">1/I585</f>
        <v>1.68236877523553</v>
      </c>
      <c r="S585" s="0" t="n">
        <f aca="false">I585</f>
        <v>0.5944</v>
      </c>
      <c r="T585" s="0" t="n">
        <f aca="false">1/J585</f>
        <v>0.605766900896535</v>
      </c>
      <c r="U585" s="0" t="n">
        <f aca="false">J585</f>
        <v>1.6508</v>
      </c>
      <c r="V585" s="0" t="n">
        <f aca="false">S585/U585</f>
        <v>0.3600678458929</v>
      </c>
      <c r="W585" s="0" t="n">
        <f aca="false">1/V585</f>
        <v>2.77725437415882</v>
      </c>
      <c r="X585" s="0" t="n">
        <f aca="false">R586-R585</f>
        <v>0.0477350309928424</v>
      </c>
      <c r="Y585" s="0" t="n">
        <f aca="false">S586-S585</f>
        <v>-0.0164000000000001</v>
      </c>
      <c r="Z585" s="0" t="n">
        <f aca="false">T586-T585</f>
        <v>0.00939057941842569</v>
      </c>
      <c r="AA585" s="0" t="n">
        <f aca="false">U586-U585</f>
        <v>-0.0252000000000001</v>
      </c>
      <c r="AB585" s="0" t="n">
        <f aca="false">V586-V585</f>
        <v>-0.00450682227085319</v>
      </c>
      <c r="AC585" s="0" t="n">
        <f aca="false">W586-W585</f>
        <v>0.0352023732460287</v>
      </c>
      <c r="AD585" s="0" t="str">
        <f aca="false">INDEX($R$1:$W$1,MATCH(MAX(X585:AC585),X585:AC585,0))</f>
        <v>D_to_SG</v>
      </c>
      <c r="AE585" s="0" t="n">
        <f aca="false">MATCH(MAX(X585:AC585),X585:AC585,0)</f>
        <v>1</v>
      </c>
      <c r="AF585" s="0" t="n">
        <f aca="false">IF(OR(AY585=1 , AY585=3),AF584+$AW$497*AG584*S585/1.01+$AW$497*AH584*U585/1.01,IF(AY585=7,AF584,(1-$AW$497)*AF584))</f>
        <v>33791.6843611289</v>
      </c>
      <c r="AG585" s="0" t="n">
        <f aca="false">IF(OR(AY585=2 , AY585=5),AG584+$AW$497*AF584*R585/1.01+$AW$497*AH584*W585/1.01,IF(AY585=7,AG584,(1-$AW$497)*AG584))</f>
        <v>0</v>
      </c>
      <c r="AH585" s="0" t="n">
        <f aca="false">IF(OR(AY585=4 , AY585=6),AH584+$AW$497*AG584*V585/1.01+$AW$497*AF584*T585/1.01,IF(AY585=7,AH584,(1-$AW$497)*AH584))</f>
        <v>0</v>
      </c>
      <c r="AI585" s="0" t="n">
        <f aca="false">AF585+AG585*I585+AH585*J585</f>
        <v>33791.6843611289</v>
      </c>
      <c r="AK585" s="0" t="n">
        <v>0.591833229629565</v>
      </c>
      <c r="AL585" s="0" t="n">
        <v>1.66313449096474</v>
      </c>
      <c r="AM585" s="0" t="n">
        <f aca="false">1/AK585</f>
        <v>1.68966517920244</v>
      </c>
      <c r="AN585" s="0" t="n">
        <f aca="false">1/AL585</f>
        <v>0.601274283849364</v>
      </c>
      <c r="AO585" s="0" t="n">
        <f aca="false">1/AM585</f>
        <v>0.591833229629565</v>
      </c>
      <c r="AP585" s="0" t="n">
        <f aca="false">1/AN585</f>
        <v>1.66313449096474</v>
      </c>
      <c r="AQ585" s="0" t="n">
        <f aca="false">AM586-AM585</f>
        <v>0.01111184994086</v>
      </c>
      <c r="AR585" s="0" t="n">
        <f aca="false">AK586-AK585</f>
        <v>-0.00386668089053799</v>
      </c>
      <c r="AS585" s="0" t="n">
        <f aca="false">AN586-AN585</f>
        <v>0.0146718147131869</v>
      </c>
      <c r="AT585" s="0" t="n">
        <f aca="false">AL586-AL585</f>
        <v>-0.0396158059146599</v>
      </c>
      <c r="AU585" s="0" t="n">
        <f aca="false">AO586-AO585</f>
        <v>-0.00386668089053799</v>
      </c>
      <c r="AV585" s="0" t="n">
        <f aca="false">AP586-AP585</f>
        <v>-0.0396158059146599</v>
      </c>
      <c r="AW585" s="0" t="str">
        <f aca="false">INDEX($R$1:$W$1,MATCH(MAX(AQ585:AV585),AQ585:AV585,0))</f>
        <v>D_to_pound</v>
      </c>
      <c r="AX585" s="0" t="str">
        <f aca="false">INDEX($R$1:$W$1,MATCH(MAX(AR585:AW585),AR585:AW585,0))</f>
        <v>SG_to_D</v>
      </c>
      <c r="AY585" s="0" t="n">
        <f aca="false">IF(BA585&gt;$AY$497,BB585,7)</f>
        <v>7</v>
      </c>
      <c r="BA585" s="0" t="n">
        <f aca="false">MAX(AQ585:AV585)</f>
        <v>0.0146718147131869</v>
      </c>
      <c r="BB585" s="0" t="n">
        <f aca="false">MATCH(MAX(AQ585:AV585),AQ585:AV585,0)</f>
        <v>3</v>
      </c>
    </row>
    <row r="586" customFormat="false" ht="12.8" hidden="false" customHeight="false" outlineLevel="0" collapsed="false">
      <c r="A586" s="0" t="n">
        <v>584</v>
      </c>
      <c r="B586" s="0" t="n">
        <v>7902.27</v>
      </c>
      <c r="C586" s="0" t="n">
        <v>108027.2</v>
      </c>
      <c r="D586" s="0" t="n">
        <v>964</v>
      </c>
      <c r="E586" s="0" t="n">
        <v>5224.1</v>
      </c>
      <c r="G586" s="0" t="n">
        <v>1368.06</v>
      </c>
      <c r="I586" s="0" t="n">
        <v>0.578</v>
      </c>
      <c r="J586" s="0" t="n">
        <v>1.6256</v>
      </c>
      <c r="K586" s="0" t="n">
        <v>7</v>
      </c>
      <c r="L586" s="0" t="n">
        <v>8.25</v>
      </c>
      <c r="M586" s="0" t="n">
        <v>8.5</v>
      </c>
      <c r="N586" s="0" t="n">
        <v>1.57</v>
      </c>
      <c r="O586" s="0" t="n">
        <v>3.3</v>
      </c>
      <c r="P586" s="0" t="n">
        <v>1.2</v>
      </c>
      <c r="R586" s="0" t="n">
        <f aca="false">1/I586</f>
        <v>1.73010380622837</v>
      </c>
      <c r="S586" s="0" t="n">
        <f aca="false">I586</f>
        <v>0.578</v>
      </c>
      <c r="T586" s="0" t="n">
        <f aca="false">1/J586</f>
        <v>0.615157480314961</v>
      </c>
      <c r="U586" s="0" t="n">
        <f aca="false">J586</f>
        <v>1.6256</v>
      </c>
      <c r="V586" s="0" t="n">
        <f aca="false">S586/U586</f>
        <v>0.355561023622047</v>
      </c>
      <c r="W586" s="0" t="n">
        <f aca="false">1/V586</f>
        <v>2.81245674740484</v>
      </c>
      <c r="X586" s="0" t="n">
        <f aca="false">R587-R586</f>
        <v>0.0084219239524328</v>
      </c>
      <c r="Y586" s="0" t="n">
        <f aca="false">S587-S586</f>
        <v>-0.00279999999999991</v>
      </c>
      <c r="Z586" s="0" t="n">
        <f aca="false">T587-T586</f>
        <v>-0.00147230081204575</v>
      </c>
      <c r="AA586" s="0" t="n">
        <f aca="false">U587-U586</f>
        <v>0.00390000000000024</v>
      </c>
      <c r="AB586" s="0" t="n">
        <f aca="false">V587-V586</f>
        <v>-0.0025693083719705</v>
      </c>
      <c r="AC586" s="0" t="n">
        <f aca="false">W587-W586</f>
        <v>0.0204709299247803</v>
      </c>
      <c r="AD586" s="0" t="str">
        <f aca="false">INDEX($R$1:$W$1,MATCH(MAX(X586:AC586),X586:AC586,0))</f>
        <v>pound_to_SG</v>
      </c>
      <c r="AE586" s="0" t="n">
        <f aca="false">MATCH(MAX(X586:AC586),X586:AC586,0)</f>
        <v>6</v>
      </c>
      <c r="AF586" s="0" t="n">
        <f aca="false">IF(OR(AY586=1 , AY586=3),AF585+$AW$497*AG585*S586/1.01+$AW$497*AH585*U586/1.01,IF(AY586=7,AF585,(1-$AW$497)*AF585))</f>
        <v>33791.6843611289</v>
      </c>
      <c r="AG586" s="0" t="n">
        <f aca="false">IF(OR(AY586=2 , AY586=5),AG585+$AW$497*AF585*R586/1.01+$AW$497*AH585*W586/1.01,IF(AY586=7,AG585,(1-$AW$497)*AG585))</f>
        <v>0</v>
      </c>
      <c r="AH586" s="0" t="n">
        <f aca="false">IF(OR(AY586=4 , AY586=6),AH585+$AW$497*AG585*V586/1.01+$AW$497*AF585*T586/1.01,IF(AY586=7,AH585,(1-$AW$497)*AH585))</f>
        <v>0</v>
      </c>
      <c r="AI586" s="0" t="n">
        <f aca="false">AF586+AG586*I586+AH586*J586</f>
        <v>33791.6843611289</v>
      </c>
      <c r="AK586" s="0" t="n">
        <v>0.587966548739027</v>
      </c>
      <c r="AL586" s="0" t="n">
        <v>1.62351868505008</v>
      </c>
      <c r="AM586" s="0" t="n">
        <f aca="false">1/AK586</f>
        <v>1.7007770291433</v>
      </c>
      <c r="AN586" s="0" t="n">
        <f aca="false">1/AL586</f>
        <v>0.615946098562551</v>
      </c>
      <c r="AO586" s="0" t="n">
        <f aca="false">1/AM586</f>
        <v>0.587966548739027</v>
      </c>
      <c r="AP586" s="0" t="n">
        <f aca="false">1/AN586</f>
        <v>1.62351868505008</v>
      </c>
      <c r="AQ586" s="0" t="n">
        <f aca="false">AM587-AM586</f>
        <v>0.03278468158909</v>
      </c>
      <c r="AR586" s="0" t="n">
        <f aca="false">AK587-AK586</f>
        <v>-0.0111194749896171</v>
      </c>
      <c r="AS586" s="0" t="n">
        <f aca="false">AN587-AN586</f>
        <v>0.00260344829410808</v>
      </c>
      <c r="AT586" s="0" t="n">
        <f aca="false">AL587-AL586</f>
        <v>-0.00683331993778991</v>
      </c>
      <c r="AU586" s="0" t="n">
        <f aca="false">AO587-AO586</f>
        <v>-0.0111194749896171</v>
      </c>
      <c r="AV586" s="0" t="n">
        <f aca="false">AP587-AP586</f>
        <v>-0.00683331993778991</v>
      </c>
      <c r="AW586" s="0" t="str">
        <f aca="false">INDEX($R$1:$W$1,MATCH(MAX(AQ586:AV586),AQ586:AV586,0))</f>
        <v>D_to_SG</v>
      </c>
      <c r="AX586" s="0" t="str">
        <f aca="false">INDEX($R$1:$W$1,MATCH(MAX(AR586:AW586),AR586:AW586,0))</f>
        <v>SG_to_D</v>
      </c>
      <c r="AY586" s="0" t="n">
        <f aca="false">IF(BA586&gt;$AY$497,BB586,7)</f>
        <v>7</v>
      </c>
      <c r="BA586" s="0" t="n">
        <f aca="false">MAX(AQ586:AV586)</f>
        <v>0.03278468158909</v>
      </c>
      <c r="BB586" s="0" t="n">
        <f aca="false">MATCH(MAX(AQ586:AV586),AQ586:AV586,0)</f>
        <v>1</v>
      </c>
    </row>
    <row r="587" customFormat="false" ht="12.8" hidden="false" customHeight="false" outlineLevel="0" collapsed="false">
      <c r="A587" s="0" t="n">
        <v>585</v>
      </c>
      <c r="B587" s="0" t="n">
        <v>7784.69</v>
      </c>
      <c r="C587" s="0" t="n">
        <v>251655</v>
      </c>
      <c r="D587" s="0" t="n">
        <v>957.94</v>
      </c>
      <c r="E587" s="0" t="n">
        <v>5106.9</v>
      </c>
      <c r="F587" s="0" t="n">
        <v>2124039</v>
      </c>
      <c r="G587" s="0" t="n">
        <v>1243.27</v>
      </c>
      <c r="H587" s="0" t="n">
        <v>1637464</v>
      </c>
      <c r="I587" s="0" t="n">
        <v>0.5752</v>
      </c>
      <c r="J587" s="0" t="n">
        <v>1.6295</v>
      </c>
      <c r="K587" s="0" t="n">
        <v>7</v>
      </c>
      <c r="L587" s="0" t="n">
        <v>8.25</v>
      </c>
      <c r="M587" s="0" t="n">
        <v>8.5</v>
      </c>
      <c r="N587" s="0" t="n">
        <v>1.57</v>
      </c>
      <c r="O587" s="0" t="n">
        <v>3.3</v>
      </c>
      <c r="P587" s="0" t="n">
        <v>1.2</v>
      </c>
      <c r="R587" s="0" t="n">
        <f aca="false">1/I587</f>
        <v>1.73852573018081</v>
      </c>
      <c r="S587" s="0" t="n">
        <f aca="false">I587</f>
        <v>0.5752</v>
      </c>
      <c r="T587" s="0" t="n">
        <f aca="false">1/J587</f>
        <v>0.613685179502915</v>
      </c>
      <c r="U587" s="0" t="n">
        <f aca="false">J587</f>
        <v>1.6295</v>
      </c>
      <c r="V587" s="0" t="n">
        <f aca="false">S587/U587</f>
        <v>0.352991715250077</v>
      </c>
      <c r="W587" s="0" t="n">
        <f aca="false">1/V587</f>
        <v>2.83292767732962</v>
      </c>
      <c r="X587" s="0" t="n">
        <f aca="false">R588-R587</f>
        <v>0.0149373594211573</v>
      </c>
      <c r="Y587" s="0" t="n">
        <f aca="false">S588-S587</f>
        <v>-0.00490000000000002</v>
      </c>
      <c r="Z587" s="0" t="n">
        <f aca="false">T588-T587</f>
        <v>-0.000639568909486798</v>
      </c>
      <c r="AA587" s="0" t="n">
        <f aca="false">U588-U587</f>
        <v>0.00169999999999981</v>
      </c>
      <c r="AB587" s="0" t="n">
        <f aca="false">V588-V587</f>
        <v>-0.00337180352864463</v>
      </c>
      <c r="AC587" s="0" t="n">
        <f aca="false">W588-W587</f>
        <v>0.0273213144290989</v>
      </c>
      <c r="AD587" s="0" t="str">
        <f aca="false">INDEX($R$1:$W$1,MATCH(MAX(X587:AC587),X587:AC587,0))</f>
        <v>pound_to_SG</v>
      </c>
      <c r="AE587" s="0" t="n">
        <f aca="false">MATCH(MAX(X587:AC587),X587:AC587,0)</f>
        <v>6</v>
      </c>
      <c r="AF587" s="0" t="n">
        <f aca="false">IF(OR(AY587=1 , AY587=3),AF586+$AW$497*AG586*S587/1.01+$AW$497*AH586*U587/1.01,IF(AY587=7,AF586,(1-$AW$497)*AF586))</f>
        <v>33791.6843611289</v>
      </c>
      <c r="AG587" s="0" t="n">
        <f aca="false">IF(OR(AY587=2 , AY587=5),AG586+$AW$497*AF586*R587/1.01+$AW$497*AH586*W587/1.01,IF(AY587=7,AG586,(1-$AW$497)*AG586))</f>
        <v>0</v>
      </c>
      <c r="AH587" s="0" t="n">
        <f aca="false">IF(OR(AY587=4 , AY587=6),AH586+$AW$497*AG586*V587/1.01+$AW$497*AF586*T587/1.01,IF(AY587=7,AH586,(1-$AW$497)*AH586))</f>
        <v>0</v>
      </c>
      <c r="AI587" s="0" t="n">
        <f aca="false">AF587+AG587*I587+AH587*J587</f>
        <v>33791.6843611289</v>
      </c>
      <c r="AK587" s="0" t="n">
        <v>0.57684707374941</v>
      </c>
      <c r="AL587" s="0" t="n">
        <v>1.61668536511229</v>
      </c>
      <c r="AM587" s="0" t="n">
        <f aca="false">1/AK587</f>
        <v>1.73356171073239</v>
      </c>
      <c r="AN587" s="0" t="n">
        <f aca="false">1/AL587</f>
        <v>0.618549546856659</v>
      </c>
      <c r="AO587" s="0" t="n">
        <f aca="false">1/AM587</f>
        <v>0.57684707374941</v>
      </c>
      <c r="AP587" s="0" t="n">
        <f aca="false">1/AN587</f>
        <v>1.61668536511229</v>
      </c>
      <c r="AQ587" s="0" t="n">
        <f aca="false">AM588-AM587</f>
        <v>0.01618677293176</v>
      </c>
      <c r="AR587" s="0" t="n">
        <f aca="false">AK588-AK587</f>
        <v>-0.00533636273230498</v>
      </c>
      <c r="AS587" s="0" t="n">
        <f aca="false">AN588-AN587</f>
        <v>0.00367390486680796</v>
      </c>
      <c r="AT587" s="0" t="n">
        <f aca="false">AL588-AL587</f>
        <v>-0.00954568365196007</v>
      </c>
      <c r="AU587" s="0" t="n">
        <f aca="false">AO588-AO587</f>
        <v>-0.00533636273230498</v>
      </c>
      <c r="AV587" s="0" t="n">
        <f aca="false">AP588-AP587</f>
        <v>-0.00954568365196007</v>
      </c>
      <c r="AW587" s="0" t="str">
        <f aca="false">INDEX($R$1:$W$1,MATCH(MAX(AQ587:AV587),AQ587:AV587,0))</f>
        <v>D_to_SG</v>
      </c>
      <c r="AX587" s="0" t="str">
        <f aca="false">INDEX($R$1:$W$1,MATCH(MAX(AR587:AW587),AR587:AW587,0))</f>
        <v>SG_to_D</v>
      </c>
      <c r="AY587" s="0" t="n">
        <f aca="false">IF(BA587&gt;$AY$497,BB587,7)</f>
        <v>7</v>
      </c>
      <c r="BA587" s="0" t="n">
        <f aca="false">MAX(AQ587:AV587)</f>
        <v>0.01618677293176</v>
      </c>
      <c r="BB587" s="0" t="n">
        <f aca="false">MATCH(MAX(AQ587:AV587),AQ587:AV587,0)</f>
        <v>1</v>
      </c>
    </row>
    <row r="588" customFormat="false" ht="12.8" hidden="false" customHeight="false" outlineLevel="0" collapsed="false">
      <c r="A588" s="0" t="n">
        <v>586</v>
      </c>
      <c r="B588" s="0" t="n">
        <v>7794.4</v>
      </c>
      <c r="C588" s="0" t="n">
        <v>266966.8</v>
      </c>
      <c r="D588" s="0" t="n">
        <v>970.81</v>
      </c>
      <c r="E588" s="0" t="n">
        <v>5272.3</v>
      </c>
      <c r="F588" s="0" t="n">
        <v>2329996</v>
      </c>
      <c r="G588" s="0" t="n">
        <v>1311.4</v>
      </c>
      <c r="H588" s="0" t="n">
        <v>2114127</v>
      </c>
      <c r="I588" s="0" t="n">
        <v>0.5703</v>
      </c>
      <c r="J588" s="0" t="n">
        <v>1.6312</v>
      </c>
      <c r="K588" s="0" t="n">
        <v>7.5</v>
      </c>
      <c r="L588" s="0" t="n">
        <v>8.25</v>
      </c>
      <c r="M588" s="0" t="n">
        <v>8.5</v>
      </c>
      <c r="N588" s="0" t="n">
        <v>1.57</v>
      </c>
      <c r="O588" s="0" t="n">
        <v>3.3</v>
      </c>
      <c r="P588" s="0" t="n">
        <v>1.2</v>
      </c>
      <c r="R588" s="0" t="n">
        <f aca="false">1/I588</f>
        <v>1.75346308960196</v>
      </c>
      <c r="S588" s="0" t="n">
        <f aca="false">I588</f>
        <v>0.5703</v>
      </c>
      <c r="T588" s="0" t="n">
        <f aca="false">1/J588</f>
        <v>0.613045610593428</v>
      </c>
      <c r="U588" s="0" t="n">
        <f aca="false">J588</f>
        <v>1.6312</v>
      </c>
      <c r="V588" s="0" t="n">
        <f aca="false">S588/U588</f>
        <v>0.349619911721432</v>
      </c>
      <c r="W588" s="0" t="n">
        <f aca="false">1/V588</f>
        <v>2.86024899175872</v>
      </c>
      <c r="X588" s="0" t="n">
        <f aca="false">R589-R588</f>
        <v>-0.0328849753555771</v>
      </c>
      <c r="Y588" s="0" t="n">
        <f aca="false">S589-S588</f>
        <v>0.0109</v>
      </c>
      <c r="Z588" s="0" t="n">
        <f aca="false">T589-T588</f>
        <v>-0.00421760450514808</v>
      </c>
      <c r="AA588" s="0" t="n">
        <f aca="false">U589-U588</f>
        <v>0.0113000000000001</v>
      </c>
      <c r="AB588" s="0" t="n">
        <f aca="false">V589-V588</f>
        <v>0.00423092541707631</v>
      </c>
      <c r="AC588" s="0" t="n">
        <f aca="false">W589-W588</f>
        <v>-0.0341994391090332</v>
      </c>
      <c r="AD588" s="0" t="str">
        <f aca="false">INDEX($R$1:$W$1,MATCH(MAX(X588:AC588),X588:AC588,0))</f>
        <v>pound_to_D</v>
      </c>
      <c r="AE588" s="0" t="n">
        <f aca="false">MATCH(MAX(X588:AC588),X588:AC588,0)</f>
        <v>4</v>
      </c>
      <c r="AF588" s="0" t="n">
        <f aca="false">IF(OR(AY588=1 , AY588=3),AF587+$AW$497*AG587*S588/1.01+$AW$497*AH587*U588/1.01,IF(AY588=7,AF587,(1-$AW$497)*AF587))</f>
        <v>33791.6843611289</v>
      </c>
      <c r="AG588" s="0" t="n">
        <f aca="false">IF(OR(AY588=2 , AY588=5),AG587+$AW$497*AF587*R588/1.01+$AW$497*AH587*W588/1.01,IF(AY588=7,AG587,(1-$AW$497)*AG587))</f>
        <v>0</v>
      </c>
      <c r="AH588" s="0" t="n">
        <f aca="false">IF(OR(AY588=4 , AY588=6),AH587+$AW$497*AG587*V588/1.01+$AW$497*AF587*T588/1.01,IF(AY588=7,AH587,(1-$AW$497)*AH587))</f>
        <v>0</v>
      </c>
      <c r="AI588" s="0" t="n">
        <f aca="false">AF588+AG588*I588+AH588*J588</f>
        <v>33791.6843611289</v>
      </c>
      <c r="AK588" s="0" t="n">
        <v>0.571510711017105</v>
      </c>
      <c r="AL588" s="0" t="n">
        <v>1.60713968146033</v>
      </c>
      <c r="AM588" s="0" t="n">
        <f aca="false">1/AK588</f>
        <v>1.74974848366415</v>
      </c>
      <c r="AN588" s="0" t="n">
        <f aca="false">1/AL588</f>
        <v>0.622223451723467</v>
      </c>
      <c r="AO588" s="0" t="n">
        <f aca="false">1/AM588</f>
        <v>0.571510711017105</v>
      </c>
      <c r="AP588" s="0" t="n">
        <f aca="false">1/AN588</f>
        <v>1.60713968146033</v>
      </c>
      <c r="AQ588" s="0" t="n">
        <f aca="false">AM589-AM588</f>
        <v>0.0151828406813801</v>
      </c>
      <c r="AR588" s="0" t="n">
        <f aca="false">AK589-AK588</f>
        <v>-0.00491642703224904</v>
      </c>
      <c r="AS588" s="0" t="n">
        <f aca="false">AN589-AN588</f>
        <v>-0.00290433800035395</v>
      </c>
      <c r="AT588" s="0" t="n">
        <f aca="false">AL589-AL588</f>
        <v>0.00753678797459001</v>
      </c>
      <c r="AU588" s="0" t="n">
        <f aca="false">AO589-AO588</f>
        <v>-0.00491642703224904</v>
      </c>
      <c r="AV588" s="0" t="n">
        <f aca="false">AP589-AP588</f>
        <v>0.00753678797459001</v>
      </c>
      <c r="AW588" s="0" t="str">
        <f aca="false">INDEX($R$1:$W$1,MATCH(MAX(AQ588:AV588),AQ588:AV588,0))</f>
        <v>D_to_SG</v>
      </c>
      <c r="AX588" s="0" t="str">
        <f aca="false">INDEX($R$1:$W$1,MATCH(MAX(AR588:AW588),AR588:AW588,0))</f>
        <v>D_to_pound</v>
      </c>
      <c r="AY588" s="0" t="n">
        <f aca="false">IF(BA588&gt;$AY$497,BB588,7)</f>
        <v>7</v>
      </c>
      <c r="BA588" s="0" t="n">
        <f aca="false">MAX(AQ588:AV588)</f>
        <v>0.0151828406813801</v>
      </c>
      <c r="BB588" s="0" t="n">
        <f aca="false">MATCH(MAX(AQ588:AV588),AQ588:AV588,0)</f>
        <v>1</v>
      </c>
    </row>
    <row r="589" customFormat="false" ht="12.8" hidden="false" customHeight="false" outlineLevel="0" collapsed="false">
      <c r="A589" s="0" t="n">
        <v>587</v>
      </c>
      <c r="B589" s="0" t="n">
        <v>7915.47</v>
      </c>
      <c r="C589" s="0" t="n">
        <v>330055.2</v>
      </c>
      <c r="D589" s="0" t="n">
        <v>977.46</v>
      </c>
      <c r="E589" s="0" t="n">
        <v>5372.6</v>
      </c>
      <c r="F589" s="0" t="n">
        <v>2078356</v>
      </c>
      <c r="G589" s="0" t="n">
        <v>1259.92</v>
      </c>
      <c r="I589" s="0" t="n">
        <v>0.5812</v>
      </c>
      <c r="J589" s="0" t="n">
        <v>1.6425</v>
      </c>
      <c r="K589" s="0" t="n">
        <v>7.5</v>
      </c>
      <c r="L589" s="0" t="n">
        <v>8.25</v>
      </c>
      <c r="M589" s="0" t="n">
        <v>8.5</v>
      </c>
      <c r="N589" s="0" t="n">
        <v>1.57</v>
      </c>
      <c r="O589" s="0" t="n">
        <v>3.3</v>
      </c>
      <c r="P589" s="0" t="n">
        <v>1.2</v>
      </c>
      <c r="R589" s="0" t="n">
        <f aca="false">1/I589</f>
        <v>1.72057811424639</v>
      </c>
      <c r="S589" s="0" t="n">
        <f aca="false">I589</f>
        <v>0.5812</v>
      </c>
      <c r="T589" s="0" t="n">
        <f aca="false">1/J589</f>
        <v>0.60882800608828</v>
      </c>
      <c r="U589" s="0" t="n">
        <f aca="false">J589</f>
        <v>1.6425</v>
      </c>
      <c r="V589" s="0" t="n">
        <f aca="false">S589/U589</f>
        <v>0.353850837138508</v>
      </c>
      <c r="W589" s="0" t="n">
        <f aca="false">1/V589</f>
        <v>2.82604955264969</v>
      </c>
      <c r="X589" s="0" t="n">
        <f aca="false">R590-R589</f>
        <v>-0.0530776973712825</v>
      </c>
      <c r="Y589" s="0" t="n">
        <f aca="false">S590-S589</f>
        <v>0.0185</v>
      </c>
      <c r="Z589" s="0" t="n">
        <f aca="false">T590-T589</f>
        <v>-0.00532770433812912</v>
      </c>
      <c r="AA589" s="0" t="n">
        <f aca="false">U590-U589</f>
        <v>0.0145</v>
      </c>
      <c r="AB589" s="0" t="n">
        <f aca="false">V590-V589</f>
        <v>0.00806829382105706</v>
      </c>
      <c r="AC589" s="0" t="n">
        <f aca="false">W590-W589</f>
        <v>-0.0630013618876424</v>
      </c>
      <c r="AD589" s="0" t="str">
        <f aca="false">INDEX($R$1:$W$1,MATCH(MAX(X589:AC589),X589:AC589,0))</f>
        <v>SG_to_D</v>
      </c>
      <c r="AE589" s="0" t="n">
        <f aca="false">MATCH(MAX(X589:AC589),X589:AC589,0)</f>
        <v>2</v>
      </c>
      <c r="AF589" s="0" t="n">
        <f aca="false">IF(OR(AY589=1 , AY589=3),AF588+$AW$497*AG588*S589/1.01+$AW$497*AH588*U589/1.01,IF(AY589=7,AF588,(1-$AW$497)*AF588))</f>
        <v>33791.6843611289</v>
      </c>
      <c r="AG589" s="0" t="n">
        <f aca="false">IF(OR(AY589=2 , AY589=5),AG588+$AW$497*AF588*R589/1.01+$AW$497*AH588*W589/1.01,IF(AY589=7,AG588,(1-$AW$497)*AG588))</f>
        <v>0</v>
      </c>
      <c r="AH589" s="0" t="n">
        <f aca="false">IF(OR(AY589=4 , AY589=6),AH588+$AW$497*AG588*V589/1.01+$AW$497*AF588*T589/1.01,IF(AY589=7,AH588,(1-$AW$497)*AH588))</f>
        <v>0</v>
      </c>
      <c r="AI589" s="0" t="n">
        <f aca="false">AF589+AG589*I589+AH589*J589</f>
        <v>33791.6843611289</v>
      </c>
      <c r="AK589" s="0" t="n">
        <v>0.566594283984856</v>
      </c>
      <c r="AL589" s="0" t="n">
        <v>1.61467646943492</v>
      </c>
      <c r="AM589" s="0" t="n">
        <f aca="false">1/AK589</f>
        <v>1.76493132434553</v>
      </c>
      <c r="AN589" s="0" t="n">
        <f aca="false">1/AL589</f>
        <v>0.619319113723113</v>
      </c>
      <c r="AO589" s="0" t="n">
        <f aca="false">1/AM589</f>
        <v>0.566594283984856</v>
      </c>
      <c r="AP589" s="0" t="n">
        <f aca="false">1/AN589</f>
        <v>1.61467646943492</v>
      </c>
      <c r="AQ589" s="0" t="n">
        <f aca="false">AM590-AM589</f>
        <v>-0.02523853707791</v>
      </c>
      <c r="AR589" s="0" t="n">
        <f aca="false">AK590-AK589</f>
        <v>0.00821984832560396</v>
      </c>
      <c r="AS589" s="0" t="n">
        <f aca="false">AN590-AN589</f>
        <v>-0.00544220756978608</v>
      </c>
      <c r="AT589" s="0" t="n">
        <f aca="false">AL590-AL589</f>
        <v>0.01431460349238</v>
      </c>
      <c r="AU589" s="0" t="n">
        <f aca="false">AO590-AO589</f>
        <v>0.00821984832560396</v>
      </c>
      <c r="AV589" s="0" t="n">
        <f aca="false">AP590-AP589</f>
        <v>0.01431460349238</v>
      </c>
      <c r="AW589" s="0" t="str">
        <f aca="false">INDEX($R$1:$W$1,MATCH(MAX(AQ589:AV589),AQ589:AV589,0))</f>
        <v>pound_to_D</v>
      </c>
      <c r="AX589" s="0" t="str">
        <f aca="false">INDEX($R$1:$W$1,MATCH(MAX(AR589:AW589),AR589:AW589,0))</f>
        <v>D_to_pound</v>
      </c>
      <c r="AY589" s="0" t="n">
        <f aca="false">IF(BA589&gt;$AY$497,BB589,7)</f>
        <v>7</v>
      </c>
      <c r="BA589" s="0" t="n">
        <f aca="false">MAX(AQ589:AV589)</f>
        <v>0.01431460349238</v>
      </c>
      <c r="BB589" s="0" t="n">
        <f aca="false">MATCH(MAX(AQ589:AV589),AQ589:AV589,0)</f>
        <v>4</v>
      </c>
    </row>
    <row r="590" customFormat="false" ht="12.8" hidden="false" customHeight="false" outlineLevel="0" collapsed="false">
      <c r="A590" s="0" t="n">
        <v>588</v>
      </c>
      <c r="B590" s="0" t="n">
        <v>8129.71</v>
      </c>
      <c r="C590" s="0" t="n">
        <v>311322.4</v>
      </c>
      <c r="D590" s="0" t="n">
        <v>1006.9</v>
      </c>
      <c r="E590" s="0" t="n">
        <v>5595.8</v>
      </c>
      <c r="F590" s="0" t="n">
        <v>2222231</v>
      </c>
      <c r="G590" s="0" t="n">
        <v>1425.23</v>
      </c>
      <c r="I590" s="0" t="n">
        <v>0.5997</v>
      </c>
      <c r="J590" s="0" t="n">
        <v>1.657</v>
      </c>
      <c r="K590" s="0" t="n">
        <v>7.5</v>
      </c>
      <c r="L590" s="0" t="n">
        <v>8.25</v>
      </c>
      <c r="M590" s="0" t="n">
        <v>8.5</v>
      </c>
      <c r="N590" s="0" t="n">
        <v>1.44</v>
      </c>
      <c r="O590" s="0" t="n">
        <v>3.42</v>
      </c>
      <c r="P590" s="0" t="n">
        <v>0.92</v>
      </c>
      <c r="R590" s="0" t="n">
        <f aca="false">1/I590</f>
        <v>1.6675004168751</v>
      </c>
      <c r="S590" s="0" t="n">
        <f aca="false">I590</f>
        <v>0.5997</v>
      </c>
      <c r="T590" s="0" t="n">
        <f aca="false">1/J590</f>
        <v>0.603500301750151</v>
      </c>
      <c r="U590" s="0" t="n">
        <f aca="false">J590</f>
        <v>1.657</v>
      </c>
      <c r="V590" s="0" t="n">
        <f aca="false">S590/U590</f>
        <v>0.361919130959565</v>
      </c>
      <c r="W590" s="0" t="n">
        <f aca="false">1/V590</f>
        <v>2.76304819076205</v>
      </c>
      <c r="X590" s="0" t="n">
        <f aca="false">R591-R590</f>
        <v>-0.0351138677402691</v>
      </c>
      <c r="Y590" s="0" t="n">
        <f aca="false">S591-S590</f>
        <v>0.0129</v>
      </c>
      <c r="Z590" s="0" t="n">
        <f aca="false">T591-T590</f>
        <v>0.00905712550865456</v>
      </c>
      <c r="AA590" s="0" t="n">
        <f aca="false">U591-U590</f>
        <v>-0.0245</v>
      </c>
      <c r="AB590" s="0" t="n">
        <f aca="false">V591-V590</f>
        <v>0.0133335489791788</v>
      </c>
      <c r="AC590" s="0" t="n">
        <f aca="false">W591-W590</f>
        <v>-0.0981771492994299</v>
      </c>
      <c r="AD590" s="0" t="str">
        <f aca="false">INDEX($R$1:$W$1,MATCH(MAX(X590:AC590),X590:AC590,0))</f>
        <v>SG_to_pound</v>
      </c>
      <c r="AE590" s="0" t="n">
        <f aca="false">MATCH(MAX(X590:AC590),X590:AC590,0)</f>
        <v>5</v>
      </c>
      <c r="AF590" s="0" t="n">
        <f aca="false">IF(OR(AY590=1 , AY590=3),AF589+$AW$497*AG589*S590/1.01+$AW$497*AH589*U590/1.01,IF(AY590=7,AF589,(1-$AW$497)*AF589))</f>
        <v>33791.6843611289</v>
      </c>
      <c r="AG590" s="0" t="n">
        <f aca="false">IF(OR(AY590=2 , AY590=5),AG589+$AW$497*AF589*R590/1.01+$AW$497*AH589*W590/1.01,IF(AY590=7,AG589,(1-$AW$497)*AG589))</f>
        <v>0</v>
      </c>
      <c r="AH590" s="0" t="n">
        <f aca="false">IF(OR(AY590=4 , AY590=6),AH589+$AW$497*AG589*V590/1.01+$AW$497*AF589*T590/1.01,IF(AY590=7,AH589,(1-$AW$497)*AH589))</f>
        <v>0</v>
      </c>
      <c r="AI590" s="0" t="n">
        <f aca="false">AF590+AG590*I590+AH590*J590</f>
        <v>33791.6843611289</v>
      </c>
      <c r="AK590" s="0" t="n">
        <v>0.57481413231046</v>
      </c>
      <c r="AL590" s="0" t="n">
        <v>1.6289910729273</v>
      </c>
      <c r="AM590" s="0" t="n">
        <f aca="false">1/AK590</f>
        <v>1.73969278726762</v>
      </c>
      <c r="AN590" s="0" t="n">
        <f aca="false">1/AL590</f>
        <v>0.613876906153327</v>
      </c>
      <c r="AO590" s="0" t="n">
        <f aca="false">1/AM590</f>
        <v>0.57481413231046</v>
      </c>
      <c r="AP590" s="0" t="n">
        <f aca="false">1/AN590</f>
        <v>1.6289910729273</v>
      </c>
      <c r="AQ590" s="0" t="n">
        <f aca="false">AM591-AM590</f>
        <v>-0.05654626182204</v>
      </c>
      <c r="AR590" s="0" t="n">
        <f aca="false">AK591-AK590</f>
        <v>0.0193112066794241</v>
      </c>
      <c r="AS590" s="0" t="n">
        <f aca="false">AN591-AN590</f>
        <v>-0.00782751551009298</v>
      </c>
      <c r="AT590" s="0" t="n">
        <f aca="false">AL591-AL590</f>
        <v>0.0210394616115499</v>
      </c>
      <c r="AU590" s="0" t="n">
        <f aca="false">AO591-AO590</f>
        <v>0.0193112066794241</v>
      </c>
      <c r="AV590" s="0" t="n">
        <f aca="false">AP591-AP590</f>
        <v>0.0210394616115499</v>
      </c>
      <c r="AW590" s="0" t="str">
        <f aca="false">INDEX($R$1:$W$1,MATCH(MAX(AQ590:AV590),AQ590:AV590,0))</f>
        <v>pound_to_D</v>
      </c>
      <c r="AX590" s="0" t="str">
        <f aca="false">INDEX($R$1:$W$1,MATCH(MAX(AR590:AW590),AR590:AW590,0))</f>
        <v>D_to_pound</v>
      </c>
      <c r="AY590" s="0" t="n">
        <f aca="false">IF(BA590&gt;$AY$497,BB590,7)</f>
        <v>7</v>
      </c>
      <c r="BA590" s="0" t="n">
        <f aca="false">MAX(AQ590:AV590)</f>
        <v>0.0210394616115499</v>
      </c>
      <c r="BB590" s="0" t="n">
        <f aca="false">MATCH(MAX(AQ590:AV590),AQ590:AV590,0)</f>
        <v>4</v>
      </c>
    </row>
    <row r="591" customFormat="false" ht="12.8" hidden="false" customHeight="false" outlineLevel="0" collapsed="false">
      <c r="A591" s="0" t="n">
        <v>589</v>
      </c>
      <c r="B591" s="0" t="n">
        <v>8314.55</v>
      </c>
      <c r="C591" s="0" t="n">
        <v>272570.7</v>
      </c>
      <c r="D591" s="0" t="n">
        <v>1020.01</v>
      </c>
      <c r="E591" s="0" t="n">
        <v>5607.9</v>
      </c>
      <c r="F591" s="0" t="n">
        <v>1962180</v>
      </c>
      <c r="G591" s="0" t="n">
        <v>1621.25</v>
      </c>
      <c r="I591" s="0" t="n">
        <v>0.6126</v>
      </c>
      <c r="J591" s="0" t="n">
        <v>1.6325</v>
      </c>
      <c r="K591" s="0" t="n">
        <v>7.5</v>
      </c>
      <c r="L591" s="0" t="n">
        <v>8.25</v>
      </c>
      <c r="M591" s="0" t="n">
        <v>8.5</v>
      </c>
      <c r="N591" s="0" t="n">
        <v>1.44</v>
      </c>
      <c r="O591" s="0" t="n">
        <v>3.42</v>
      </c>
      <c r="P591" s="0" t="n">
        <v>0.92</v>
      </c>
      <c r="R591" s="0" t="n">
        <f aca="false">1/I591</f>
        <v>1.63238654913484</v>
      </c>
      <c r="S591" s="0" t="n">
        <f aca="false">I591</f>
        <v>0.6126</v>
      </c>
      <c r="T591" s="0" t="n">
        <f aca="false">1/J591</f>
        <v>0.612557427258805</v>
      </c>
      <c r="U591" s="0" t="n">
        <f aca="false">J591</f>
        <v>1.6325</v>
      </c>
      <c r="V591" s="0" t="n">
        <f aca="false">S591/U591</f>
        <v>0.375252679938744</v>
      </c>
      <c r="W591" s="0" t="n">
        <f aca="false">1/V591</f>
        <v>2.66487104146262</v>
      </c>
      <c r="X591" s="0" t="n">
        <f aca="false">R592-R591</f>
        <v>0.0150599088552803</v>
      </c>
      <c r="Y591" s="0" t="n">
        <f aca="false">S592-S591</f>
        <v>-0.00560000000000005</v>
      </c>
      <c r="Z591" s="0" t="n">
        <f aca="false">T592-T591</f>
        <v>-0.00205681675819491</v>
      </c>
      <c r="AA591" s="0" t="n">
        <f aca="false">U592-U591</f>
        <v>0.00549999999999984</v>
      </c>
      <c r="AB591" s="0" t="n">
        <f aca="false">V592-V591</f>
        <v>-0.00467880936487369</v>
      </c>
      <c r="AC591" s="0" t="n">
        <f aca="false">W592-W591</f>
        <v>0.0336462567251909</v>
      </c>
      <c r="AD591" s="0" t="str">
        <f aca="false">INDEX($R$1:$W$1,MATCH(MAX(X591:AC591),X591:AC591,0))</f>
        <v>pound_to_SG</v>
      </c>
      <c r="AE591" s="0" t="n">
        <f aca="false">MATCH(MAX(X591:AC591),X591:AC591,0)</f>
        <v>6</v>
      </c>
      <c r="AF591" s="0" t="n">
        <f aca="false">IF(OR(AY591=1 , AY591=3),AF590+$AW$497*AG590*S591/1.01+$AW$497*AH590*U591/1.01,IF(AY591=7,AF590,(1-$AW$497)*AF590))</f>
        <v>33791.6843611289</v>
      </c>
      <c r="AG591" s="0" t="n">
        <f aca="false">IF(OR(AY591=2 , AY591=5),AG590+$AW$497*AF590*R591/1.01+$AW$497*AH590*W591/1.01,IF(AY591=7,AG590,(1-$AW$497)*AG590))</f>
        <v>0</v>
      </c>
      <c r="AH591" s="0" t="n">
        <f aca="false">IF(OR(AY591=4 , AY591=6),AH590+$AW$497*AG590*V591/1.01+$AW$497*AF590*T591/1.01,IF(AY591=7,AH590,(1-$AW$497)*AH590))</f>
        <v>0</v>
      </c>
      <c r="AI591" s="0" t="n">
        <f aca="false">AF591+AG591*I591+AH591*J591</f>
        <v>33791.6843611289</v>
      </c>
      <c r="AK591" s="0" t="n">
        <v>0.594125338989884</v>
      </c>
      <c r="AL591" s="0" t="n">
        <v>1.65003053453885</v>
      </c>
      <c r="AM591" s="0" t="n">
        <f aca="false">1/AK591</f>
        <v>1.68314652544558</v>
      </c>
      <c r="AN591" s="0" t="n">
        <f aca="false">1/AL591</f>
        <v>0.606049390643234</v>
      </c>
      <c r="AO591" s="0" t="n">
        <f aca="false">1/AM591</f>
        <v>0.594125338989884</v>
      </c>
      <c r="AP591" s="0" t="n">
        <f aca="false">1/AN591</f>
        <v>1.65003053453885</v>
      </c>
      <c r="AQ591" s="0" t="n">
        <f aca="false">AM592-AM591</f>
        <v>-0.0442085944344</v>
      </c>
      <c r="AR591" s="0" t="n">
        <f aca="false">AK592-AK591</f>
        <v>0.016025894365871</v>
      </c>
      <c r="AS591" s="0" t="n">
        <f aca="false">AN592-AN591</f>
        <v>0.006073298598956</v>
      </c>
      <c r="AT591" s="0" t="n">
        <f aca="false">AL592-AL591</f>
        <v>-0.0163711104158799</v>
      </c>
      <c r="AU591" s="0" t="n">
        <f aca="false">AO592-AO591</f>
        <v>0.016025894365871</v>
      </c>
      <c r="AV591" s="0" t="n">
        <f aca="false">AP592-AP591</f>
        <v>-0.0163711104158799</v>
      </c>
      <c r="AW591" s="0" t="str">
        <f aca="false">INDEX($R$1:$W$1,MATCH(MAX(AQ591:AV591),AQ591:AV591,0))</f>
        <v>SG_to_D</v>
      </c>
      <c r="AX591" s="0" t="str">
        <f aca="false">INDEX($R$1:$W$1,MATCH(MAX(AR591:AW591),AR591:AW591,0))</f>
        <v>D_to_SG</v>
      </c>
      <c r="AY591" s="0" t="n">
        <f aca="false">IF(BA591&gt;$AY$497,BB591,7)</f>
        <v>7</v>
      </c>
      <c r="BA591" s="0" t="n">
        <f aca="false">MAX(AQ591:AV591)</f>
        <v>0.016025894365871</v>
      </c>
      <c r="BB591" s="0" t="n">
        <f aca="false">MATCH(MAX(AQ591:AV591),AQ591:AV591,0)</f>
        <v>2</v>
      </c>
    </row>
    <row r="592" customFormat="false" ht="12.8" hidden="false" customHeight="false" outlineLevel="0" collapsed="false">
      <c r="A592" s="0" t="n">
        <v>590</v>
      </c>
      <c r="B592" s="0" t="n">
        <v>8451.06</v>
      </c>
      <c r="C592" s="0" t="n">
        <v>214036.3</v>
      </c>
      <c r="D592" s="0" t="n">
        <v>1032.08</v>
      </c>
      <c r="E592" s="0" t="n">
        <v>5723.4</v>
      </c>
      <c r="F592" s="0" t="n">
        <v>1874985</v>
      </c>
      <c r="G592" s="0" t="n">
        <v>1538.98</v>
      </c>
      <c r="H592" s="0" t="n">
        <v>2557088</v>
      </c>
      <c r="I592" s="0" t="n">
        <v>0.607</v>
      </c>
      <c r="J592" s="0" t="n">
        <v>1.638</v>
      </c>
      <c r="K592" s="0" t="n">
        <v>7.5</v>
      </c>
      <c r="L592" s="0" t="n">
        <v>8.25</v>
      </c>
      <c r="M592" s="0" t="n">
        <v>8.5</v>
      </c>
      <c r="N592" s="0" t="n">
        <v>1.44</v>
      </c>
      <c r="O592" s="0" t="n">
        <v>3.42</v>
      </c>
      <c r="P592" s="0" t="n">
        <v>0.92</v>
      </c>
      <c r="R592" s="0" t="n">
        <f aca="false">1/I592</f>
        <v>1.64744645799012</v>
      </c>
      <c r="S592" s="0" t="n">
        <f aca="false">I592</f>
        <v>0.607</v>
      </c>
      <c r="T592" s="0" t="n">
        <f aca="false">1/J592</f>
        <v>0.610500610500611</v>
      </c>
      <c r="U592" s="0" t="n">
        <f aca="false">J592</f>
        <v>1.638</v>
      </c>
      <c r="V592" s="0" t="n">
        <f aca="false">S592/U592</f>
        <v>0.370573870573871</v>
      </c>
      <c r="W592" s="0" t="n">
        <f aca="false">1/V592</f>
        <v>2.69851729818781</v>
      </c>
      <c r="X592" s="0" t="n">
        <f aca="false">R593-R592</f>
        <v>-0.0139933380946566</v>
      </c>
      <c r="Y592" s="0" t="n">
        <f aca="false">S593-S592</f>
        <v>0.00520000000000009</v>
      </c>
      <c r="Z592" s="0" t="n">
        <f aca="false">T593-T592</f>
        <v>-0.00174672969462042</v>
      </c>
      <c r="AA592" s="0" t="n">
        <f aca="false">U593-U592</f>
        <v>0.00470000000000015</v>
      </c>
      <c r="AB592" s="0" t="n">
        <f aca="false">V593-V592</f>
        <v>0.0021052552555566</v>
      </c>
      <c r="AC592" s="0" t="n">
        <f aca="false">W593-W592</f>
        <v>-0.0152438581355385</v>
      </c>
      <c r="AD592" s="0" t="str">
        <f aca="false">INDEX($R$1:$W$1,MATCH(MAX(X592:AC592),X592:AC592,0))</f>
        <v>SG_to_D</v>
      </c>
      <c r="AE592" s="0" t="n">
        <f aca="false">MATCH(MAX(X592:AC592),X592:AC592,0)</f>
        <v>2</v>
      </c>
      <c r="AF592" s="0" t="n">
        <f aca="false">IF(OR(AY592=1 , AY592=3),AF591+$AW$497*AG591*S592/1.01+$AW$497*AH591*U592/1.01,IF(AY592=7,AF591,(1-$AW$497)*AF591))</f>
        <v>33791.6843611289</v>
      </c>
      <c r="AG592" s="0" t="n">
        <f aca="false">IF(OR(AY592=2 , AY592=5),AG591+$AW$497*AF591*R592/1.01+$AW$497*AH591*W592/1.01,IF(AY592=7,AG591,(1-$AW$497)*AG591))</f>
        <v>0</v>
      </c>
      <c r="AH592" s="0" t="n">
        <f aca="false">IF(OR(AY592=4 , AY592=6),AH591+$AW$497*AG591*V592/1.01+$AW$497*AF591*T592/1.01,IF(AY592=7,AH591,(1-$AW$497)*AH591))</f>
        <v>0</v>
      </c>
      <c r="AI592" s="0" t="n">
        <f aca="false">AF592+AG592*I592+AH592*J592</f>
        <v>33791.6843611289</v>
      </c>
      <c r="AK592" s="0" t="n">
        <v>0.610151233355755</v>
      </c>
      <c r="AL592" s="0" t="n">
        <v>1.63365942412297</v>
      </c>
      <c r="AM592" s="0" t="n">
        <f aca="false">1/AK592</f>
        <v>1.63893793101118</v>
      </c>
      <c r="AN592" s="0" t="n">
        <f aca="false">1/AL592</f>
        <v>0.61212268924219</v>
      </c>
      <c r="AO592" s="0" t="n">
        <f aca="false">1/AM592</f>
        <v>0.610151233355755</v>
      </c>
      <c r="AP592" s="0" t="n">
        <f aca="false">1/AN592</f>
        <v>1.63365942412297</v>
      </c>
      <c r="AQ592" s="0" t="n">
        <f aca="false">AM593-AM592</f>
        <v>0.0140679748549399</v>
      </c>
      <c r="AR592" s="0" t="n">
        <f aca="false">AK593-AK592</f>
        <v>-0.005192717205728</v>
      </c>
      <c r="AS592" s="0" t="n">
        <f aca="false">AN593-AN592</f>
        <v>-0.011743980668532</v>
      </c>
      <c r="AT592" s="0" t="n">
        <f aca="false">AL593-AL592</f>
        <v>0.03195593784704</v>
      </c>
      <c r="AU592" s="0" t="n">
        <f aca="false">AO593-AO592</f>
        <v>-0.005192717205728</v>
      </c>
      <c r="AV592" s="0" t="n">
        <f aca="false">AP593-AP592</f>
        <v>0.03195593784704</v>
      </c>
      <c r="AW592" s="0" t="str">
        <f aca="false">INDEX($R$1:$W$1,MATCH(MAX(AQ592:AV592),AQ592:AV592,0))</f>
        <v>pound_to_D</v>
      </c>
      <c r="AX592" s="0" t="str">
        <f aca="false">INDEX($R$1:$W$1,MATCH(MAX(AR592:AW592),AR592:AW592,0))</f>
        <v>D_to_pound</v>
      </c>
      <c r="AY592" s="0" t="n">
        <f aca="false">IF(BA592&gt;$AY$497,BB592,7)</f>
        <v>7</v>
      </c>
      <c r="BA592" s="0" t="n">
        <f aca="false">MAX(AQ592:AV592)</f>
        <v>0.03195593784704</v>
      </c>
      <c r="BB592" s="0" t="n">
        <f aca="false">MATCH(MAX(AQ592:AV592),AQ592:AV592,0)</f>
        <v>4</v>
      </c>
    </row>
    <row r="593" customFormat="false" ht="12.8" hidden="false" customHeight="false" outlineLevel="0" collapsed="false">
      <c r="A593" s="0" t="n">
        <v>591</v>
      </c>
      <c r="B593" s="0" t="n">
        <v>8457.78</v>
      </c>
      <c r="C593" s="0" t="n">
        <v>260440.4</v>
      </c>
      <c r="D593" s="0" t="n">
        <v>1042.9</v>
      </c>
      <c r="E593" s="0" t="n">
        <v>5745.1</v>
      </c>
      <c r="F593" s="0" t="n">
        <v>2022236</v>
      </c>
      <c r="G593" s="0" t="n">
        <v>1583.22</v>
      </c>
      <c r="H593" s="0" t="n">
        <v>2307048</v>
      </c>
      <c r="I593" s="0" t="n">
        <v>0.6122</v>
      </c>
      <c r="J593" s="0" t="n">
        <v>1.6427</v>
      </c>
      <c r="K593" s="0" t="n">
        <v>7.5</v>
      </c>
      <c r="L593" s="0" t="n">
        <v>8.25</v>
      </c>
      <c r="M593" s="0" t="n">
        <v>8.5</v>
      </c>
      <c r="N593" s="0" t="n">
        <v>1.44</v>
      </c>
      <c r="O593" s="0" t="n">
        <v>3.42</v>
      </c>
      <c r="P593" s="0" t="n">
        <v>0.92</v>
      </c>
      <c r="R593" s="0" t="n">
        <f aca="false">1/I593</f>
        <v>1.63345311989546</v>
      </c>
      <c r="S593" s="0" t="n">
        <f aca="false">I593</f>
        <v>0.6122</v>
      </c>
      <c r="T593" s="0" t="n">
        <f aca="false">1/J593</f>
        <v>0.60875388080599</v>
      </c>
      <c r="U593" s="0" t="n">
        <f aca="false">J593</f>
        <v>1.6427</v>
      </c>
      <c r="V593" s="0" t="n">
        <f aca="false">S593/U593</f>
        <v>0.372679125829427</v>
      </c>
      <c r="W593" s="0" t="n">
        <f aca="false">1/V593</f>
        <v>2.68327344005227</v>
      </c>
      <c r="X593" s="0" t="n">
        <f aca="false">R594-R593</f>
        <v>0.00508530383057759</v>
      </c>
      <c r="Y593" s="0" t="n">
        <f aca="false">S594-S593</f>
        <v>-0.00190000000000001</v>
      </c>
      <c r="Z593" s="0" t="n">
        <f aca="false">T594-T593</f>
        <v>-0.00147872443263741</v>
      </c>
      <c r="AA593" s="0" t="n">
        <f aca="false">U594-U593</f>
        <v>0.004</v>
      </c>
      <c r="AB593" s="0" t="n">
        <f aca="false">V594-V593</f>
        <v>-0.00205909789476999</v>
      </c>
      <c r="AC593" s="0" t="n">
        <f aca="false">W594-W593</f>
        <v>0.0149077822973935</v>
      </c>
      <c r="AD593" s="0" t="str">
        <f aca="false">INDEX($R$1:$W$1,MATCH(MAX(X593:AC593),X593:AC593,0))</f>
        <v>pound_to_SG</v>
      </c>
      <c r="AE593" s="0" t="n">
        <f aca="false">MATCH(MAX(X593:AC593),X593:AC593,0)</f>
        <v>6</v>
      </c>
      <c r="AF593" s="0" t="n">
        <f aca="false">IF(OR(AY593=1 , AY593=3),AF592+$AW$497*AG592*S593/1.01+$AW$497*AH592*U593/1.01,IF(AY593=7,AF592,(1-$AW$497)*AF592))</f>
        <v>33791.6843611289</v>
      </c>
      <c r="AG593" s="0" t="n">
        <f aca="false">IF(OR(AY593=2 , AY593=5),AG592+$AW$497*AF592*R593/1.01+$AW$497*AH592*W593/1.01,IF(AY593=7,AG592,(1-$AW$497)*AG592))</f>
        <v>0</v>
      </c>
      <c r="AH593" s="0" t="n">
        <f aca="false">IF(OR(AY593=4 , AY593=6),AH592+$AW$497*AG592*V593/1.01+$AW$497*AF592*T593/1.01,IF(AY593=7,AH592,(1-$AW$497)*AH592))</f>
        <v>0</v>
      </c>
      <c r="AI593" s="0" t="n">
        <f aca="false">AF593+AG593*I593+AH593*J593</f>
        <v>33791.6843611289</v>
      </c>
      <c r="AK593" s="0" t="n">
        <v>0.604958516150027</v>
      </c>
      <c r="AL593" s="0" t="n">
        <v>1.66561536197001</v>
      </c>
      <c r="AM593" s="0" t="n">
        <f aca="false">1/AK593</f>
        <v>1.65300590586612</v>
      </c>
      <c r="AN593" s="0" t="n">
        <f aca="false">1/AL593</f>
        <v>0.600378708573658</v>
      </c>
      <c r="AO593" s="0" t="n">
        <f aca="false">1/AM593</f>
        <v>0.604958516150027</v>
      </c>
      <c r="AP593" s="0" t="n">
        <f aca="false">1/AN593</f>
        <v>1.66561536197001</v>
      </c>
      <c r="AQ593" s="0" t="n">
        <f aca="false">AM594-AM593</f>
        <v>-0.0141504889283899</v>
      </c>
      <c r="AR593" s="0" t="n">
        <f aca="false">AK594-AK593</f>
        <v>0.00522343746522502</v>
      </c>
      <c r="AS593" s="0" t="n">
        <f aca="false">AN594-AN593</f>
        <v>-0.00123459895509204</v>
      </c>
      <c r="AT593" s="0" t="n">
        <f aca="false">AL594-AL593</f>
        <v>0.00343217425066999</v>
      </c>
      <c r="AU593" s="0" t="n">
        <f aca="false">AO594-AO593</f>
        <v>0.00522343746522502</v>
      </c>
      <c r="AV593" s="0" t="n">
        <f aca="false">AP594-AP593</f>
        <v>0.00343217425066999</v>
      </c>
      <c r="AW593" s="0" t="str">
        <f aca="false">INDEX($R$1:$W$1,MATCH(MAX(AQ593:AV593),AQ593:AV593,0))</f>
        <v>SG_to_D</v>
      </c>
      <c r="AX593" s="0" t="str">
        <f aca="false">INDEX($R$1:$W$1,MATCH(MAX(AR593:AW593),AR593:AW593,0))</f>
        <v>D_to_SG</v>
      </c>
      <c r="AY593" s="0" t="n">
        <f aca="false">IF(BA593&gt;$AY$497,BB593,7)</f>
        <v>7</v>
      </c>
      <c r="BA593" s="0" t="n">
        <f aca="false">MAX(AQ593:AV593)</f>
        <v>0.00522343746522502</v>
      </c>
      <c r="BB593" s="0" t="n">
        <f aca="false">MATCH(MAX(AQ593:AV593),AQ593:AV593,0)</f>
        <v>2</v>
      </c>
    </row>
    <row r="594" customFormat="false" ht="12.8" hidden="false" customHeight="false" outlineLevel="0" collapsed="false">
      <c r="A594" s="0" t="n">
        <v>592</v>
      </c>
      <c r="B594" s="0" t="n">
        <v>8539.24</v>
      </c>
      <c r="C594" s="0" t="n">
        <v>268707.3</v>
      </c>
      <c r="D594" s="0" t="n">
        <v>1047.33</v>
      </c>
      <c r="E594" s="0" t="n">
        <v>5733.1</v>
      </c>
      <c r="F594" s="0" t="n">
        <v>2276569</v>
      </c>
      <c r="G594" s="0" t="n">
        <v>1571.49</v>
      </c>
      <c r="H594" s="0" t="n">
        <v>1801658</v>
      </c>
      <c r="I594" s="0" t="n">
        <v>0.6103</v>
      </c>
      <c r="J594" s="0" t="n">
        <v>1.6467</v>
      </c>
      <c r="K594" s="0" t="n">
        <v>7.5</v>
      </c>
      <c r="L594" s="0" t="n">
        <v>8.25</v>
      </c>
      <c r="M594" s="0" t="n">
        <v>8.5</v>
      </c>
      <c r="N594" s="0" t="n">
        <v>1.37</v>
      </c>
      <c r="O594" s="0" t="n">
        <v>3.47</v>
      </c>
      <c r="P594" s="0" t="n">
        <v>1.02</v>
      </c>
      <c r="R594" s="0" t="n">
        <f aca="false">1/I594</f>
        <v>1.63853842372604</v>
      </c>
      <c r="S594" s="0" t="n">
        <f aca="false">I594</f>
        <v>0.6103</v>
      </c>
      <c r="T594" s="0" t="n">
        <f aca="false">1/J594</f>
        <v>0.607275156373353</v>
      </c>
      <c r="U594" s="0" t="n">
        <f aca="false">J594</f>
        <v>1.6467</v>
      </c>
      <c r="V594" s="0" t="n">
        <f aca="false">S594/U594</f>
        <v>0.370620027934657</v>
      </c>
      <c r="W594" s="0" t="n">
        <f aca="false">1/V594</f>
        <v>2.69818122234966</v>
      </c>
      <c r="X594" s="0" t="n">
        <f aca="false">R595-R594</f>
        <v>-0.00107321986161857</v>
      </c>
      <c r="Y594" s="0" t="n">
        <f aca="false">S595-S594</f>
        <v>0.000399999999999956</v>
      </c>
      <c r="Z594" s="0" t="n">
        <f aca="false">T595-T594</f>
        <v>-0.00058948022216665</v>
      </c>
      <c r="AA594" s="0" t="n">
        <f aca="false">U595-U594</f>
        <v>0.00159999999999982</v>
      </c>
      <c r="AB594" s="0" t="n">
        <f aca="false">V595-V594</f>
        <v>-0.000117085509127812</v>
      </c>
      <c r="AC594" s="0" t="n">
        <f aca="false">W595-W594</f>
        <v>0.000852673180055774</v>
      </c>
      <c r="AD594" s="0" t="str">
        <f aca="false">INDEX($R$1:$W$1,MATCH(MAX(X594:AC594),X594:AC594,0))</f>
        <v>pound_to_D</v>
      </c>
      <c r="AE594" s="0" t="n">
        <f aca="false">MATCH(MAX(X594:AC594),X594:AC594,0)</f>
        <v>4</v>
      </c>
      <c r="AF594" s="0" t="n">
        <f aca="false">IF(OR(AY594=1 , AY594=3),AF593+$AW$497*AG593*S594/1.01+$AW$497*AH593*U594/1.01,IF(AY594=7,AF593,(1-$AW$497)*AF593))</f>
        <v>33791.6843611289</v>
      </c>
      <c r="AG594" s="0" t="n">
        <f aca="false">IF(OR(AY594=2 , AY594=5),AG593+$AW$497*AF593*R594/1.01+$AW$497*AH593*W594/1.01,IF(AY594=7,AG593,(1-$AW$497)*AG593))</f>
        <v>0</v>
      </c>
      <c r="AH594" s="0" t="n">
        <f aca="false">IF(OR(AY594=4 , AY594=6),AH593+$AW$497*AG593*V594/1.01+$AW$497*AF593*T594/1.01,IF(AY594=7,AH593,(1-$AW$497)*AH593))</f>
        <v>0</v>
      </c>
      <c r="AI594" s="0" t="n">
        <f aca="false">AF594+AG594*I594+AH594*J594</f>
        <v>33791.6843611289</v>
      </c>
      <c r="AK594" s="0" t="n">
        <v>0.610181953615252</v>
      </c>
      <c r="AL594" s="0" t="n">
        <v>1.66904753622068</v>
      </c>
      <c r="AM594" s="0" t="n">
        <f aca="false">1/AK594</f>
        <v>1.63885541693773</v>
      </c>
      <c r="AN594" s="0" t="n">
        <f aca="false">1/AL594</f>
        <v>0.599144109618566</v>
      </c>
      <c r="AO594" s="0" t="n">
        <f aca="false">1/AM594</f>
        <v>0.610181953615252</v>
      </c>
      <c r="AP594" s="0" t="n">
        <f aca="false">1/AN594</f>
        <v>1.66904753622068</v>
      </c>
      <c r="AQ594" s="0" t="n">
        <f aca="false">AM595-AM594</f>
        <v>0.00107596782983999</v>
      </c>
      <c r="AR594" s="0" t="n">
        <f aca="false">AK595-AK594</f>
        <v>-0.000400343672023018</v>
      </c>
      <c r="AS594" s="0" t="n">
        <f aca="false">AN595-AN594</f>
        <v>0.00250901224066102</v>
      </c>
      <c r="AT594" s="0" t="n">
        <f aca="false">AL595-AL594</f>
        <v>-0.00696025757447005</v>
      </c>
      <c r="AU594" s="0" t="n">
        <f aca="false">AO595-AO594</f>
        <v>-0.000400343672023018</v>
      </c>
      <c r="AV594" s="0" t="n">
        <f aca="false">AP595-AP594</f>
        <v>-0.00696025757447005</v>
      </c>
      <c r="AW594" s="0" t="str">
        <f aca="false">INDEX($R$1:$W$1,MATCH(MAX(AQ594:AV594),AQ594:AV594,0))</f>
        <v>D_to_pound</v>
      </c>
      <c r="AX594" s="0" t="str">
        <f aca="false">INDEX($R$1:$W$1,MATCH(MAX(AR594:AW594),AR594:AW594,0))</f>
        <v>SG_to_D</v>
      </c>
      <c r="AY594" s="0" t="n">
        <f aca="false">IF(BA594&gt;$AY$497,BB594,7)</f>
        <v>7</v>
      </c>
      <c r="BA594" s="0" t="n">
        <f aca="false">MAX(AQ594:AV594)</f>
        <v>0.00250901224066102</v>
      </c>
      <c r="BB594" s="0" t="n">
        <f aca="false">MATCH(MAX(AQ594:AV594),AQ594:AV594,0)</f>
        <v>3</v>
      </c>
    </row>
    <row r="595" customFormat="false" ht="12.8" hidden="false" customHeight="false" outlineLevel="0" collapsed="false">
      <c r="A595" s="0" t="n">
        <v>593</v>
      </c>
      <c r="B595" s="0" t="n">
        <v>8675.75</v>
      </c>
      <c r="C595" s="0" t="n">
        <v>275300.3</v>
      </c>
      <c r="D595" s="0" t="n">
        <v>1068.47</v>
      </c>
      <c r="E595" s="0" t="n">
        <v>5829.8</v>
      </c>
      <c r="F595" s="0" t="n">
        <v>2104216</v>
      </c>
      <c r="G595" s="0" t="n">
        <v>1577.84</v>
      </c>
      <c r="H595" s="0" t="n">
        <v>1520724</v>
      </c>
      <c r="I595" s="0" t="n">
        <v>0.6107</v>
      </c>
      <c r="J595" s="0" t="n">
        <v>1.6483</v>
      </c>
      <c r="K595" s="0" t="n">
        <v>7.5</v>
      </c>
      <c r="L595" s="0" t="n">
        <v>8.25</v>
      </c>
      <c r="M595" s="0" t="n">
        <v>8.5</v>
      </c>
      <c r="N595" s="0" t="n">
        <v>1.37</v>
      </c>
      <c r="O595" s="0" t="n">
        <v>3.47</v>
      </c>
      <c r="P595" s="0" t="n">
        <v>1.02</v>
      </c>
      <c r="R595" s="0" t="n">
        <f aca="false">1/I595</f>
        <v>1.63746520386442</v>
      </c>
      <c r="S595" s="0" t="n">
        <f aca="false">I595</f>
        <v>0.6107</v>
      </c>
      <c r="T595" s="0" t="n">
        <f aca="false">1/J595</f>
        <v>0.606685676151186</v>
      </c>
      <c r="U595" s="0" t="n">
        <f aca="false">J595</f>
        <v>1.6483</v>
      </c>
      <c r="V595" s="0" t="n">
        <f aca="false">S595/U595</f>
        <v>0.370502942425529</v>
      </c>
      <c r="W595" s="0" t="n">
        <f aca="false">1/V595</f>
        <v>2.69903389552972</v>
      </c>
      <c r="X595" s="0" t="n">
        <f aca="false">R596-R595</f>
        <v>-0.0315554559922482</v>
      </c>
      <c r="Y595" s="0" t="n">
        <f aca="false">S596-S595</f>
        <v>0.012</v>
      </c>
      <c r="Z595" s="0" t="n">
        <f aca="false">T596-T595</f>
        <v>-0.0085280017882241</v>
      </c>
      <c r="AA595" s="0" t="n">
        <f aca="false">U596-U595</f>
        <v>0.0235000000000003</v>
      </c>
      <c r="AB595" s="0" t="n">
        <f aca="false">V596-V595</f>
        <v>0.00196984140028705</v>
      </c>
      <c r="AC595" s="0" t="n">
        <f aca="false">W596-W595</f>
        <v>-0.0142739790370263</v>
      </c>
      <c r="AD595" s="0" t="str">
        <f aca="false">INDEX($R$1:$W$1,MATCH(MAX(X595:AC595),X595:AC595,0))</f>
        <v>pound_to_D</v>
      </c>
      <c r="AE595" s="0" t="n">
        <f aca="false">MATCH(MAX(X595:AC595),X595:AC595,0)</f>
        <v>4</v>
      </c>
      <c r="AF595" s="0" t="n">
        <f aca="false">IF(OR(AY595=1 , AY595=3),AF594+$AW$497*AG594*S595/1.01+$AW$497*AH594*U595/1.01,IF(AY595=7,AF594,(1-$AW$497)*AF594))</f>
        <v>33791.6843611289</v>
      </c>
      <c r="AG595" s="0" t="n">
        <f aca="false">IF(OR(AY595=2 , AY595=5),AG594+$AW$497*AF594*R595/1.01+$AW$497*AH594*W595/1.01,IF(AY595=7,AG594,(1-$AW$497)*AG594))</f>
        <v>0</v>
      </c>
      <c r="AH595" s="0" t="n">
        <f aca="false">IF(OR(AY595=4 , AY595=6),AH594+$AW$497*AG594*V595/1.01+$AW$497*AF594*T595/1.01,IF(AY595=7,AH594,(1-$AW$497)*AH594))</f>
        <v>0</v>
      </c>
      <c r="AI595" s="0" t="n">
        <f aca="false">AF595+AG595*I595+AH595*J595</f>
        <v>33791.6843611289</v>
      </c>
      <c r="AK595" s="0" t="n">
        <v>0.609781609943229</v>
      </c>
      <c r="AL595" s="0" t="n">
        <v>1.66208727864621</v>
      </c>
      <c r="AM595" s="0" t="n">
        <f aca="false">1/AK595</f>
        <v>1.63993138476757</v>
      </c>
      <c r="AN595" s="0" t="n">
        <f aca="false">1/AL595</f>
        <v>0.601653121859227</v>
      </c>
      <c r="AO595" s="0" t="n">
        <f aca="false">1/AM595</f>
        <v>0.609781609943229</v>
      </c>
      <c r="AP595" s="0" t="n">
        <f aca="false">1/AN595</f>
        <v>1.66208727864621</v>
      </c>
      <c r="AQ595" s="0" t="n">
        <f aca="false">AM596-AM595</f>
        <v>0.00376480634581</v>
      </c>
      <c r="AR595" s="0" t="n">
        <f aca="false">AK596-AK595</f>
        <v>-0.001396675180658</v>
      </c>
      <c r="AS595" s="0" t="n">
        <f aca="false">AN596-AN595</f>
        <v>-0.00410203931197894</v>
      </c>
      <c r="AT595" s="0" t="n">
        <f aca="false">AL596-AL595</f>
        <v>0.0114098150870801</v>
      </c>
      <c r="AU595" s="0" t="n">
        <f aca="false">AO596-AO595</f>
        <v>-0.001396675180658</v>
      </c>
      <c r="AV595" s="0" t="n">
        <f aca="false">AP596-AP595</f>
        <v>0.0114098150870801</v>
      </c>
      <c r="AW595" s="0" t="str">
        <f aca="false">INDEX($R$1:$W$1,MATCH(MAX(AQ595:AV595),AQ595:AV595,0))</f>
        <v>pound_to_D</v>
      </c>
      <c r="AX595" s="0" t="str">
        <f aca="false">INDEX($R$1:$W$1,MATCH(MAX(AR595:AW595),AR595:AW595,0))</f>
        <v>D_to_pound</v>
      </c>
      <c r="AY595" s="0" t="n">
        <f aca="false">IF(BA595&gt;$AY$497,BB595,7)</f>
        <v>7</v>
      </c>
      <c r="BA595" s="0" t="n">
        <f aca="false">MAX(AQ595:AV595)</f>
        <v>0.0114098150870801</v>
      </c>
      <c r="BB595" s="0" t="n">
        <f aca="false">MATCH(MAX(AQ595:AV595),AQ595:AV595,0)</f>
        <v>4</v>
      </c>
    </row>
    <row r="596" customFormat="false" ht="12.8" hidden="false" customHeight="false" outlineLevel="0" collapsed="false">
      <c r="A596" s="0" t="n">
        <v>594</v>
      </c>
      <c r="B596" s="0" t="n">
        <v>8775.4</v>
      </c>
      <c r="C596" s="0" t="n">
        <v>245421.2</v>
      </c>
      <c r="D596" s="0" t="n">
        <v>1085.52</v>
      </c>
      <c r="E596" s="0" t="n">
        <v>5903.6</v>
      </c>
      <c r="F596" s="0" t="n">
        <v>2129138</v>
      </c>
      <c r="G596" s="0" t="n">
        <v>1645.3</v>
      </c>
      <c r="H596" s="0" t="n">
        <v>1105523</v>
      </c>
      <c r="I596" s="0" t="n">
        <v>0.6227</v>
      </c>
      <c r="J596" s="0" t="n">
        <v>1.6718</v>
      </c>
      <c r="K596" s="0" t="n">
        <v>7.5</v>
      </c>
      <c r="L596" s="0" t="n">
        <v>8.25</v>
      </c>
      <c r="M596" s="0" t="n">
        <v>8.5</v>
      </c>
      <c r="N596" s="0" t="n">
        <v>1.37</v>
      </c>
      <c r="O596" s="0" t="n">
        <v>3.47</v>
      </c>
      <c r="P596" s="0" t="n">
        <v>1.02</v>
      </c>
      <c r="R596" s="0" t="n">
        <f aca="false">1/I596</f>
        <v>1.60590974787217</v>
      </c>
      <c r="S596" s="0" t="n">
        <f aca="false">I596</f>
        <v>0.6227</v>
      </c>
      <c r="T596" s="0" t="n">
        <f aca="false">1/J596</f>
        <v>0.598157674362962</v>
      </c>
      <c r="U596" s="0" t="n">
        <f aca="false">J596</f>
        <v>1.6718</v>
      </c>
      <c r="V596" s="0" t="n">
        <f aca="false">S596/U596</f>
        <v>0.372472783825816</v>
      </c>
      <c r="W596" s="0" t="n">
        <f aca="false">1/V596</f>
        <v>2.68475991649269</v>
      </c>
      <c r="X596" s="0" t="n">
        <f aca="false">R597-R596</f>
        <v>-0.00846565841530045</v>
      </c>
      <c r="Y596" s="0" t="n">
        <f aca="false">S597-S596</f>
        <v>0.00329999999999997</v>
      </c>
      <c r="Z596" s="0" t="n">
        <f aca="false">T597-T596</f>
        <v>-0.000857471280892863</v>
      </c>
      <c r="AA596" s="0" t="n">
        <f aca="false">U597-U596</f>
        <v>0.00239999999999974</v>
      </c>
      <c r="AB596" s="0" t="n">
        <f aca="false">V597-V596</f>
        <v>0.00143714330355882</v>
      </c>
      <c r="AC596" s="0" t="n">
        <f aca="false">W597-W596</f>
        <v>-0.0103190219240035</v>
      </c>
      <c r="AD596" s="0" t="str">
        <f aca="false">INDEX($R$1:$W$1,MATCH(MAX(X596:AC596),X596:AC596,0))</f>
        <v>SG_to_D</v>
      </c>
      <c r="AE596" s="0" t="n">
        <f aca="false">MATCH(MAX(X596:AC596),X596:AC596,0)</f>
        <v>2</v>
      </c>
      <c r="AF596" s="0" t="n">
        <f aca="false">IF(OR(AY596=1 , AY596=3),AF595+$AW$497*AG595*S596/1.01+$AW$497*AH595*U596/1.01,IF(AY596=7,AF595,(1-$AW$497)*AF595))</f>
        <v>33791.6843611289</v>
      </c>
      <c r="AG596" s="0" t="n">
        <f aca="false">IF(OR(AY596=2 , AY596=5),AG595+$AW$497*AF595*R596/1.01+$AW$497*AH595*W596/1.01,IF(AY596=7,AG595,(1-$AW$497)*AG595))</f>
        <v>0</v>
      </c>
      <c r="AH596" s="0" t="n">
        <f aca="false">IF(OR(AY596=4 , AY596=6),AH595+$AW$497*AG595*V596/1.01+$AW$497*AF595*T596/1.01,IF(AY596=7,AH595,(1-$AW$497)*AH595))</f>
        <v>0</v>
      </c>
      <c r="AI596" s="0" t="n">
        <f aca="false">AF596+AG596*I596+AH596*J596</f>
        <v>33791.6843611289</v>
      </c>
      <c r="AK596" s="0" t="n">
        <v>0.608384934762571</v>
      </c>
      <c r="AL596" s="0" t="n">
        <v>1.67349709373329</v>
      </c>
      <c r="AM596" s="0" t="n">
        <f aca="false">1/AK596</f>
        <v>1.64369619111338</v>
      </c>
      <c r="AN596" s="0" t="n">
        <f aca="false">1/AL596</f>
        <v>0.597551082547248</v>
      </c>
      <c r="AO596" s="0" t="n">
        <f aca="false">1/AM596</f>
        <v>0.608384934762571</v>
      </c>
      <c r="AP596" s="0" t="n">
        <f aca="false">1/AN596</f>
        <v>1.67349709373329</v>
      </c>
      <c r="AQ596" s="0" t="n">
        <f aca="false">AM597-AM596</f>
        <v>-0.03814662344369</v>
      </c>
      <c r="AR596" s="0" t="n">
        <f aca="false">AK597-AK596</f>
        <v>0.014454758347254</v>
      </c>
      <c r="AS596" s="0" t="n">
        <f aca="false">AN597-AN596</f>
        <v>-0.007404934991873</v>
      </c>
      <c r="AT596" s="0" t="n">
        <f aca="false">AL597-AL596</f>
        <v>0.0209984208818701</v>
      </c>
      <c r="AU596" s="0" t="n">
        <f aca="false">AO597-AO596</f>
        <v>0.014454758347254</v>
      </c>
      <c r="AV596" s="0" t="n">
        <f aca="false">AP597-AP596</f>
        <v>0.0209984208818701</v>
      </c>
      <c r="AW596" s="0" t="str">
        <f aca="false">INDEX($R$1:$W$1,MATCH(MAX(AQ596:AV596),AQ596:AV596,0))</f>
        <v>pound_to_D</v>
      </c>
      <c r="AX596" s="0" t="str">
        <f aca="false">INDEX($R$1:$W$1,MATCH(MAX(AR596:AW596),AR596:AW596,0))</f>
        <v>D_to_pound</v>
      </c>
      <c r="AY596" s="0" t="n">
        <f aca="false">IF(BA596&gt;$AY$497,BB596,7)</f>
        <v>7</v>
      </c>
      <c r="BA596" s="0" t="n">
        <f aca="false">MAX(AQ596:AV596)</f>
        <v>0.0209984208818701</v>
      </c>
      <c r="BB596" s="0" t="n">
        <f aca="false">MATCH(MAX(AQ596:AV596),AQ596:AV596,0)</f>
        <v>4</v>
      </c>
    </row>
    <row r="597" customFormat="false" ht="12.8" hidden="false" customHeight="false" outlineLevel="0" collapsed="false">
      <c r="A597" s="0" t="n">
        <v>595</v>
      </c>
      <c r="B597" s="0" t="n">
        <v>8872.8</v>
      </c>
      <c r="C597" s="0" t="n">
        <v>291552.7</v>
      </c>
      <c r="D597" s="0" t="n">
        <v>1101.93</v>
      </c>
      <c r="E597" s="0" t="n">
        <v>5967.8</v>
      </c>
      <c r="F597" s="0" t="n">
        <v>2292911</v>
      </c>
      <c r="G597" s="0" t="n">
        <v>1667.22</v>
      </c>
      <c r="H597" s="0" t="n">
        <v>2140572</v>
      </c>
      <c r="I597" s="0" t="n">
        <v>0.626</v>
      </c>
      <c r="J597" s="0" t="n">
        <v>1.6742</v>
      </c>
      <c r="K597" s="0" t="n">
        <v>7</v>
      </c>
      <c r="L597" s="0" t="n">
        <v>8.25</v>
      </c>
      <c r="M597" s="0" t="n">
        <v>8.5</v>
      </c>
      <c r="N597" s="0" t="n">
        <v>1.37</v>
      </c>
      <c r="O597" s="0" t="n">
        <v>3.47</v>
      </c>
      <c r="P597" s="0" t="n">
        <v>1.02</v>
      </c>
      <c r="R597" s="0" t="n">
        <f aca="false">1/I597</f>
        <v>1.59744408945687</v>
      </c>
      <c r="S597" s="0" t="n">
        <f aca="false">I597</f>
        <v>0.626</v>
      </c>
      <c r="T597" s="0" t="n">
        <f aca="false">1/J597</f>
        <v>0.597300203082069</v>
      </c>
      <c r="U597" s="0" t="n">
        <f aca="false">J597</f>
        <v>1.6742</v>
      </c>
      <c r="V597" s="0" t="n">
        <f aca="false">S597/U597</f>
        <v>0.373909927129375</v>
      </c>
      <c r="W597" s="0" t="n">
        <f aca="false">1/V597</f>
        <v>2.67444089456869</v>
      </c>
      <c r="X597" s="0" t="n">
        <f aca="false">R598-R597</f>
        <v>0.0259325339197543</v>
      </c>
      <c r="Y597" s="0" t="n">
        <f aca="false">S598-S597</f>
        <v>-0.01</v>
      </c>
      <c r="Z597" s="0" t="n">
        <f aca="false">T598-T597</f>
        <v>0.00096482832684508</v>
      </c>
      <c r="AA597" s="0" t="n">
        <f aca="false">U598-U597</f>
        <v>-0.00269999999999992</v>
      </c>
      <c r="AB597" s="0" t="n">
        <f aca="false">V598-V597</f>
        <v>-0.00537866778148416</v>
      </c>
      <c r="AC597" s="0" t="n">
        <f aca="false">W598-W597</f>
        <v>0.0390331314053363</v>
      </c>
      <c r="AD597" s="0" t="str">
        <f aca="false">INDEX($R$1:$W$1,MATCH(MAX(X597:AC597),X597:AC597,0))</f>
        <v>pound_to_SG</v>
      </c>
      <c r="AE597" s="0" t="n">
        <f aca="false">MATCH(MAX(X597:AC597),X597:AC597,0)</f>
        <v>6</v>
      </c>
      <c r="AF597" s="0" t="n">
        <f aca="false">IF(OR(AY597=1 , AY597=3),AF596+$AW$497*AG596*S597/1.01+$AW$497*AH596*U597/1.01,IF(AY597=7,AF596,(1-$AW$497)*AF596))</f>
        <v>33791.6843611289</v>
      </c>
      <c r="AG597" s="0" t="n">
        <f aca="false">IF(OR(AY597=2 , AY597=5),AG596+$AW$497*AF596*R597/1.01+$AW$497*AH596*W597/1.01,IF(AY597=7,AG596,(1-$AW$497)*AG596))</f>
        <v>0</v>
      </c>
      <c r="AH597" s="0" t="n">
        <f aca="false">IF(OR(AY597=4 , AY597=6),AH596+$AW$497*AG596*V597/1.01+$AW$497*AF596*T597/1.01,IF(AY597=7,AH596,(1-$AW$497)*AH596))</f>
        <v>0</v>
      </c>
      <c r="AI597" s="0" t="n">
        <f aca="false">AF597+AG597*I597+AH597*J597</f>
        <v>33791.6843611289</v>
      </c>
      <c r="AK597" s="0" t="n">
        <v>0.622839693109825</v>
      </c>
      <c r="AL597" s="0" t="n">
        <v>1.69449551461516</v>
      </c>
      <c r="AM597" s="0" t="n">
        <f aca="false">1/AK597</f>
        <v>1.60554956766969</v>
      </c>
      <c r="AN597" s="0" t="n">
        <f aca="false">1/AL597</f>
        <v>0.590146147555375</v>
      </c>
      <c r="AO597" s="0" t="n">
        <f aca="false">1/AM597</f>
        <v>0.622839693109825</v>
      </c>
      <c r="AP597" s="0" t="n">
        <f aca="false">1/AN597</f>
        <v>1.69449551461516</v>
      </c>
      <c r="AQ597" s="0" t="n">
        <f aca="false">AM598-AM597</f>
        <v>-0.00994754101925</v>
      </c>
      <c r="AR597" s="0" t="n">
        <f aca="false">AK598-AK597</f>
        <v>0.00388300045509005</v>
      </c>
      <c r="AS597" s="0" t="n">
        <f aca="false">AN598-AN597</f>
        <v>0.00800097679121392</v>
      </c>
      <c r="AT597" s="0" t="n">
        <f aca="false">AL598-AL597</f>
        <v>-0.02266602769354</v>
      </c>
      <c r="AU597" s="0" t="n">
        <f aca="false">AO598-AO597</f>
        <v>0.00388300045509005</v>
      </c>
      <c r="AV597" s="0" t="n">
        <f aca="false">AP598-AP597</f>
        <v>-0.02266602769354</v>
      </c>
      <c r="AW597" s="0" t="str">
        <f aca="false">INDEX($R$1:$W$1,MATCH(MAX(AQ597:AV597),AQ597:AV597,0))</f>
        <v>D_to_pound</v>
      </c>
      <c r="AX597" s="0" t="str">
        <f aca="false">INDEX($R$1:$W$1,MATCH(MAX(AR597:AW597),AR597:AW597,0))</f>
        <v>SG_to_D</v>
      </c>
      <c r="AY597" s="0" t="n">
        <f aca="false">IF(BA597&gt;$AY$497,BB597,7)</f>
        <v>7</v>
      </c>
      <c r="BA597" s="0" t="n">
        <f aca="false">MAX(AQ597:AV597)</f>
        <v>0.00800097679121392</v>
      </c>
      <c r="BB597" s="0" t="n">
        <f aca="false">MATCH(MAX(AQ597:AV597),AQ597:AV597,0)</f>
        <v>3</v>
      </c>
    </row>
    <row r="598" customFormat="false" ht="12.8" hidden="false" customHeight="false" outlineLevel="0" collapsed="false">
      <c r="A598" s="0" t="n">
        <v>596</v>
      </c>
      <c r="B598" s="0" t="n">
        <v>8868.32</v>
      </c>
      <c r="C598" s="0" t="n">
        <v>295541.3</v>
      </c>
      <c r="D598" s="0" t="n">
        <v>1108.15</v>
      </c>
      <c r="E598" s="0" t="n">
        <v>6017.6</v>
      </c>
      <c r="F598" s="0" t="n">
        <v>2218886</v>
      </c>
      <c r="G598" s="0" t="n">
        <v>1600.12</v>
      </c>
      <c r="H598" s="0" t="n">
        <v>1067838</v>
      </c>
      <c r="I598" s="0" t="n">
        <v>0.616</v>
      </c>
      <c r="J598" s="0" t="n">
        <v>1.6715</v>
      </c>
      <c r="K598" s="0" t="n">
        <v>7</v>
      </c>
      <c r="L598" s="0" t="n">
        <v>8.25</v>
      </c>
      <c r="M598" s="0" t="n">
        <v>8.5</v>
      </c>
      <c r="N598" s="0" t="n">
        <v>1.44</v>
      </c>
      <c r="O598" s="0" t="n">
        <v>4.03</v>
      </c>
      <c r="P598" s="0" t="n">
        <v>0.65</v>
      </c>
      <c r="R598" s="0" t="n">
        <f aca="false">1/I598</f>
        <v>1.62337662337662</v>
      </c>
      <c r="S598" s="0" t="n">
        <f aca="false">I598</f>
        <v>0.616</v>
      </c>
      <c r="T598" s="0" t="n">
        <f aca="false">1/J598</f>
        <v>0.598265031408914</v>
      </c>
      <c r="U598" s="0" t="n">
        <f aca="false">J598</f>
        <v>1.6715</v>
      </c>
      <c r="V598" s="0" t="n">
        <f aca="false">S598/U598</f>
        <v>0.368531259347891</v>
      </c>
      <c r="W598" s="0" t="n">
        <f aca="false">1/V598</f>
        <v>2.71347402597403</v>
      </c>
      <c r="X598" s="0" t="n">
        <f aca="false">R599-R598</f>
        <v>-0.0279713904474594</v>
      </c>
      <c r="Y598" s="0" t="n">
        <f aca="false">S599-S598</f>
        <v>0.0108</v>
      </c>
      <c r="Z598" s="0" t="n">
        <f aca="false">T599-T598</f>
        <v>-0.00171310156342108</v>
      </c>
      <c r="AA598" s="0" t="n">
        <f aca="false">U599-U598</f>
        <v>0.00479999999999992</v>
      </c>
      <c r="AB598" s="0" t="n">
        <f aca="false">V599-V598</f>
        <v>0.005387490279264</v>
      </c>
      <c r="AC598" s="0" t="n">
        <f aca="false">W599-W598</f>
        <v>-0.0390962340148691</v>
      </c>
      <c r="AD598" s="0" t="str">
        <f aca="false">INDEX($R$1:$W$1,MATCH(MAX(X598:AC598),X598:AC598,0))</f>
        <v>SG_to_D</v>
      </c>
      <c r="AE598" s="0" t="n">
        <f aca="false">MATCH(MAX(X598:AC598),X598:AC598,0)</f>
        <v>2</v>
      </c>
      <c r="AF598" s="0" t="n">
        <f aca="false">IF(OR(AY598=1 , AY598=3),AF597+$AW$497*AG597*S598/1.01+$AW$497*AH597*U598/1.01,IF(AY598=7,AF597,(1-$AW$497)*AF597))</f>
        <v>33791.6843611289</v>
      </c>
      <c r="AG598" s="0" t="n">
        <f aca="false">IF(OR(AY598=2 , AY598=5),AG597+$AW$497*AF597*R598/1.01+$AW$497*AH597*W598/1.01,IF(AY598=7,AG597,(1-$AW$497)*AG597))</f>
        <v>0</v>
      </c>
      <c r="AH598" s="0" t="n">
        <f aca="false">IF(OR(AY598=4 , AY598=6),AH597+$AW$497*AG597*V598/1.01+$AW$497*AF597*T598/1.01,IF(AY598=7,AH597,(1-$AW$497)*AH597))</f>
        <v>0</v>
      </c>
      <c r="AI598" s="0" t="n">
        <f aca="false">AF598+AG598*I598+AH598*J598</f>
        <v>33791.6843611289</v>
      </c>
      <c r="AK598" s="0" t="n">
        <v>0.626722693564915</v>
      </c>
      <c r="AL598" s="0" t="n">
        <v>1.67182948692162</v>
      </c>
      <c r="AM598" s="0" t="n">
        <f aca="false">1/AK598</f>
        <v>1.59560202665044</v>
      </c>
      <c r="AN598" s="0" t="n">
        <f aca="false">1/AL598</f>
        <v>0.598147124346589</v>
      </c>
      <c r="AO598" s="0" t="n">
        <f aca="false">1/AM598</f>
        <v>0.626722693564915</v>
      </c>
      <c r="AP598" s="0" t="n">
        <f aca="false">1/AN598</f>
        <v>1.67182948692162</v>
      </c>
      <c r="AQ598" s="0" t="n">
        <f aca="false">AM599-AM598</f>
        <v>0.0300154517029299</v>
      </c>
      <c r="AR598" s="0" t="n">
        <f aca="false">AK599-AK598</f>
        <v>-0.011571827315047</v>
      </c>
      <c r="AS598" s="0" t="n">
        <f aca="false">AN599-AN598</f>
        <v>-0.000996774344930951</v>
      </c>
      <c r="AT598" s="0" t="n">
        <f aca="false">AL599-AL598</f>
        <v>0.00279064852202993</v>
      </c>
      <c r="AU598" s="0" t="n">
        <f aca="false">AO599-AO598</f>
        <v>-0.011571827315047</v>
      </c>
      <c r="AV598" s="0" t="n">
        <f aca="false">AP599-AP598</f>
        <v>0.00279064852202993</v>
      </c>
      <c r="AW598" s="0" t="str">
        <f aca="false">INDEX($R$1:$W$1,MATCH(MAX(AQ598:AV598),AQ598:AV598,0))</f>
        <v>D_to_SG</v>
      </c>
      <c r="AX598" s="0" t="str">
        <f aca="false">INDEX($R$1:$W$1,MATCH(MAX(AR598:AW598),AR598:AW598,0))</f>
        <v>D_to_pound</v>
      </c>
      <c r="AY598" s="0" t="n">
        <f aca="false">IF(BA598&gt;$AY$497,BB598,7)</f>
        <v>7</v>
      </c>
      <c r="BA598" s="0" t="n">
        <f aca="false">MAX(AQ598:AV598)</f>
        <v>0.0300154517029299</v>
      </c>
      <c r="BB598" s="0" t="n">
        <f aca="false">MATCH(MAX(AQ598:AV598),AQ598:AV598,0)</f>
        <v>1</v>
      </c>
    </row>
    <row r="599" customFormat="false" ht="12.8" hidden="false" customHeight="false" outlineLevel="0" collapsed="false">
      <c r="A599" s="0" t="n">
        <v>597</v>
      </c>
      <c r="B599" s="0" t="n">
        <v>8891.48</v>
      </c>
      <c r="C599" s="0" t="n">
        <v>362971.6</v>
      </c>
      <c r="D599" s="0" t="n">
        <v>1101.65</v>
      </c>
      <c r="E599" s="0" t="n">
        <v>6055.2</v>
      </c>
      <c r="F599" s="0" t="n">
        <v>2438303</v>
      </c>
      <c r="G599" s="0" t="n">
        <v>1573.09</v>
      </c>
      <c r="I599" s="0" t="n">
        <v>0.6268</v>
      </c>
      <c r="J599" s="0" t="n">
        <v>1.6763</v>
      </c>
      <c r="K599" s="0" t="n">
        <v>7</v>
      </c>
      <c r="L599" s="0" t="n">
        <v>8.25</v>
      </c>
      <c r="M599" s="0" t="n">
        <v>8.5</v>
      </c>
      <c r="N599" s="0" t="n">
        <v>1.44</v>
      </c>
      <c r="O599" s="0" t="n">
        <v>4.03</v>
      </c>
      <c r="P599" s="0" t="n">
        <v>0.65</v>
      </c>
      <c r="R599" s="0" t="n">
        <f aca="false">1/I599</f>
        <v>1.59540523292916</v>
      </c>
      <c r="S599" s="0" t="n">
        <f aca="false">I599</f>
        <v>0.6268</v>
      </c>
      <c r="T599" s="0" t="n">
        <f aca="false">1/J599</f>
        <v>0.596551929845493</v>
      </c>
      <c r="U599" s="0" t="n">
        <f aca="false">J599</f>
        <v>1.6763</v>
      </c>
      <c r="V599" s="0" t="n">
        <f aca="false">S599/U599</f>
        <v>0.373918749627155</v>
      </c>
      <c r="W599" s="0" t="n">
        <f aca="false">1/V599</f>
        <v>2.67437779195916</v>
      </c>
      <c r="X599" s="0" t="n">
        <f aca="false">R600-R599</f>
        <v>0.000509226055834366</v>
      </c>
      <c r="Y599" s="0" t="n">
        <f aca="false">S600-S599</f>
        <v>-0.000199999999999978</v>
      </c>
      <c r="Z599" s="0" t="n">
        <f aca="false">T600-T599</f>
        <v>-0.00325617191016236</v>
      </c>
      <c r="AA599" s="0" t="n">
        <f aca="false">U600-U599</f>
        <v>0.0092000000000001</v>
      </c>
      <c r="AB599" s="0" t="n">
        <f aca="false">V600-V599</f>
        <v>-0.00215962770487682</v>
      </c>
      <c r="AC599" s="0" t="n">
        <f aca="false">W600-W599</f>
        <v>0.0155360286600574</v>
      </c>
      <c r="AD599" s="0" t="str">
        <f aca="false">INDEX($R$1:$W$1,MATCH(MAX(X599:AC599),X599:AC599,0))</f>
        <v>pound_to_SG</v>
      </c>
      <c r="AE599" s="0" t="n">
        <f aca="false">MATCH(MAX(X599:AC599),X599:AC599,0)</f>
        <v>6</v>
      </c>
      <c r="AF599" s="0" t="n">
        <f aca="false">IF(OR(AY599=1 , AY599=3),AF598+$AW$497*AG598*S599/1.01+$AW$497*AH598*U599/1.01,IF(AY599=7,AF598,(1-$AW$497)*AF598))</f>
        <v>33791.6843611289</v>
      </c>
      <c r="AG599" s="0" t="n">
        <f aca="false">IF(OR(AY599=2 , AY599=5),AG598+$AW$497*AF598*R599/1.01+$AW$497*AH598*W599/1.01,IF(AY599=7,AG598,(1-$AW$497)*AG598))</f>
        <v>0</v>
      </c>
      <c r="AH599" s="0" t="n">
        <f aca="false">IF(OR(AY599=4 , AY599=6),AH598+$AW$497*AG598*V599/1.01+$AW$497*AF598*T599/1.01,IF(AY599=7,AH598,(1-$AW$497)*AH598))</f>
        <v>0</v>
      </c>
      <c r="AI599" s="0" t="n">
        <f aca="false">AF599+AG599*I599+AH599*J599</f>
        <v>33791.6843611289</v>
      </c>
      <c r="AK599" s="0" t="n">
        <v>0.615150866249868</v>
      </c>
      <c r="AL599" s="0" t="n">
        <v>1.67462013544365</v>
      </c>
      <c r="AM599" s="0" t="n">
        <f aca="false">1/AK599</f>
        <v>1.62561747835337</v>
      </c>
      <c r="AN599" s="0" t="n">
        <f aca="false">1/AL599</f>
        <v>0.597150350001658</v>
      </c>
      <c r="AO599" s="0" t="n">
        <f aca="false">1/AM599</f>
        <v>0.615150866249868</v>
      </c>
      <c r="AP599" s="0" t="n">
        <f aca="false">1/AN599</f>
        <v>1.67462013544365</v>
      </c>
      <c r="AQ599" s="0" t="n">
        <f aca="false">AM600-AM599</f>
        <v>-0.0248685301265998</v>
      </c>
      <c r="AR599" s="0" t="n">
        <f aca="false">AK600-AK599</f>
        <v>0.00955671272917802</v>
      </c>
      <c r="AS599" s="0" t="n">
        <f aca="false">AN600-AN599</f>
        <v>-0.00181410802488302</v>
      </c>
      <c r="AT599" s="0" t="n">
        <f aca="false">AL600-AL599</f>
        <v>0.00510290086868004</v>
      </c>
      <c r="AU599" s="0" t="n">
        <f aca="false">AO600-AO599</f>
        <v>0.00955671272917802</v>
      </c>
      <c r="AV599" s="0" t="n">
        <f aca="false">AP600-AP599</f>
        <v>0.00510290086868004</v>
      </c>
      <c r="AW599" s="0" t="str">
        <f aca="false">INDEX($R$1:$W$1,MATCH(MAX(AQ599:AV599),AQ599:AV599,0))</f>
        <v>SG_to_D</v>
      </c>
      <c r="AX599" s="0" t="str">
        <f aca="false">INDEX($R$1:$W$1,MATCH(MAX(AR599:AW599),AR599:AW599,0))</f>
        <v>D_to_SG</v>
      </c>
      <c r="AY599" s="0" t="n">
        <f aca="false">IF(BA599&gt;$AY$497,BB599,7)</f>
        <v>7</v>
      </c>
      <c r="BA599" s="0" t="n">
        <f aca="false">MAX(AQ599:AV599)</f>
        <v>0.00955671272917802</v>
      </c>
      <c r="BB599" s="0" t="n">
        <f aca="false">MATCH(MAX(AQ599:AV599),AQ599:AV599,0)</f>
        <v>2</v>
      </c>
    </row>
    <row r="600" customFormat="false" ht="12.8" hidden="false" customHeight="false" outlineLevel="0" collapsed="false">
      <c r="A600" s="0" t="n">
        <v>598</v>
      </c>
      <c r="B600" s="0" t="n">
        <v>9162.27</v>
      </c>
      <c r="C600" s="0" t="n">
        <v>248190.9</v>
      </c>
      <c r="D600" s="0" t="n">
        <v>1119.32</v>
      </c>
      <c r="E600" s="0" t="n">
        <v>6074.1</v>
      </c>
      <c r="G600" s="0" t="n">
        <v>1543.94</v>
      </c>
      <c r="I600" s="0" t="n">
        <v>0.6266</v>
      </c>
      <c r="J600" s="0" t="n">
        <v>1.6855</v>
      </c>
      <c r="K600" s="0" t="n">
        <v>7</v>
      </c>
      <c r="L600" s="0" t="n">
        <v>8.25</v>
      </c>
      <c r="M600" s="0" t="n">
        <v>8.5</v>
      </c>
      <c r="N600" s="0" t="n">
        <v>1.44</v>
      </c>
      <c r="O600" s="0" t="n">
        <v>4.03</v>
      </c>
      <c r="P600" s="0" t="n">
        <v>0.65</v>
      </c>
      <c r="R600" s="0" t="n">
        <f aca="false">1/I600</f>
        <v>1.595914458985</v>
      </c>
      <c r="S600" s="0" t="n">
        <f aca="false">I600</f>
        <v>0.6266</v>
      </c>
      <c r="T600" s="0" t="n">
        <f aca="false">1/J600</f>
        <v>0.593295757935331</v>
      </c>
      <c r="U600" s="0" t="n">
        <f aca="false">J600</f>
        <v>1.6855</v>
      </c>
      <c r="V600" s="0" t="n">
        <f aca="false">S600/U600</f>
        <v>0.371759121922278</v>
      </c>
      <c r="W600" s="0" t="n">
        <f aca="false">1/V600</f>
        <v>2.68991382061921</v>
      </c>
      <c r="X600" s="0" t="n">
        <f aca="false">R601-R600</f>
        <v>-0.00936836982110822</v>
      </c>
      <c r="Y600" s="0" t="n">
        <f aca="false">S601-S600</f>
        <v>0.00370000000000004</v>
      </c>
      <c r="Z600" s="0" t="n">
        <f aca="false">T601-T600</f>
        <v>0.00489769782826321</v>
      </c>
      <c r="AA600" s="0" t="n">
        <f aca="false">U601-U600</f>
        <v>-0.0138</v>
      </c>
      <c r="AB600" s="0" t="n">
        <f aca="false">V601-V600</f>
        <v>0.00528221324551503</v>
      </c>
      <c r="AC600" s="0" t="n">
        <f aca="false">W601-W600</f>
        <v>-0.0376847233639395</v>
      </c>
      <c r="AD600" s="0" t="str">
        <f aca="false">INDEX($R$1:$W$1,MATCH(MAX(X600:AC600),X600:AC600,0))</f>
        <v>SG_to_pound</v>
      </c>
      <c r="AE600" s="0" t="n">
        <f aca="false">MATCH(MAX(X600:AC600),X600:AC600,0)</f>
        <v>5</v>
      </c>
      <c r="AF600" s="0" t="n">
        <f aca="false">IF(OR(AY600=1 , AY600=3),AF599+$AW$497*AG599*S600/1.01+$AW$497*AH599*U600/1.01,IF(AY600=7,AF599,(1-$AW$497)*AF599))</f>
        <v>33791.6843611289</v>
      </c>
      <c r="AG600" s="0" t="n">
        <f aca="false">IF(OR(AY600=2 , AY600=5),AG599+$AW$497*AF599*R600/1.01+$AW$497*AH599*W600/1.01,IF(AY600=7,AG599,(1-$AW$497)*AG599))</f>
        <v>0</v>
      </c>
      <c r="AH600" s="0" t="n">
        <f aca="false">IF(OR(AY600=4 , AY600=6),AH599+$AW$497*AG599*V600/1.01+$AW$497*AF599*T600/1.01,IF(AY600=7,AH599,(1-$AW$497)*AH599))</f>
        <v>0</v>
      </c>
      <c r="AI600" s="0" t="n">
        <f aca="false">AF600+AG600*I600+AH600*J600</f>
        <v>33791.6843611289</v>
      </c>
      <c r="AK600" s="0" t="n">
        <v>0.624707578979046</v>
      </c>
      <c r="AL600" s="0" t="n">
        <v>1.67972303631233</v>
      </c>
      <c r="AM600" s="0" t="n">
        <f aca="false">1/AK600</f>
        <v>1.60074894822677</v>
      </c>
      <c r="AN600" s="0" t="n">
        <f aca="false">1/AL600</f>
        <v>0.595336241976775</v>
      </c>
      <c r="AO600" s="0" t="n">
        <f aca="false">1/AM600</f>
        <v>0.624707578979046</v>
      </c>
      <c r="AP600" s="0" t="n">
        <f aca="false">1/AN600</f>
        <v>1.67972303631233</v>
      </c>
      <c r="AQ600" s="0" t="n">
        <f aca="false">AM601-AM600</f>
        <v>0.00114538273330989</v>
      </c>
      <c r="AR600" s="0" t="n">
        <f aca="false">AK601-AK600</f>
        <v>-0.000446676950222047</v>
      </c>
      <c r="AS600" s="0" t="n">
        <f aca="false">AN601-AN600</f>
        <v>-0.00445633225143804</v>
      </c>
      <c r="AT600" s="0" t="n">
        <f aca="false">AL601-AL600</f>
        <v>0.0126682322702099</v>
      </c>
      <c r="AU600" s="0" t="n">
        <f aca="false">AO601-AO600</f>
        <v>-0.000446676950222047</v>
      </c>
      <c r="AV600" s="0" t="n">
        <f aca="false">AP601-AP600</f>
        <v>0.0126682322702099</v>
      </c>
      <c r="AW600" s="0" t="str">
        <f aca="false">INDEX($R$1:$W$1,MATCH(MAX(AQ600:AV600),AQ600:AV600,0))</f>
        <v>pound_to_D</v>
      </c>
      <c r="AX600" s="0" t="str">
        <f aca="false">INDEX($R$1:$W$1,MATCH(MAX(AR600:AW600),AR600:AW600,0))</f>
        <v>D_to_pound</v>
      </c>
      <c r="AY600" s="0" t="n">
        <f aca="false">IF(BA600&gt;$AY$497,BB600,7)</f>
        <v>7</v>
      </c>
      <c r="BA600" s="0" t="n">
        <f aca="false">MAX(AQ600:AV600)</f>
        <v>0.0126682322702099</v>
      </c>
      <c r="BB600" s="0" t="n">
        <f aca="false">MATCH(MAX(AQ600:AV600),AQ600:AV600,0)</f>
        <v>4</v>
      </c>
    </row>
    <row r="601" customFormat="false" ht="12.8" hidden="false" customHeight="false" outlineLevel="0" collapsed="false">
      <c r="A601" s="0" t="n">
        <v>599</v>
      </c>
      <c r="B601" s="0" t="n">
        <v>9176.72</v>
      </c>
      <c r="C601" s="0" t="n">
        <v>310648.2</v>
      </c>
      <c r="D601" s="0" t="n">
        <v>1130.54</v>
      </c>
      <c r="E601" s="0" t="n">
        <v>5931.1</v>
      </c>
      <c r="F601" s="0" t="n">
        <v>1836987</v>
      </c>
      <c r="G601" s="0" t="n">
        <v>1475.52</v>
      </c>
      <c r="H601" s="0" t="n">
        <v>848064</v>
      </c>
      <c r="I601" s="0" t="n">
        <v>0.6303</v>
      </c>
      <c r="J601" s="0" t="n">
        <v>1.6717</v>
      </c>
      <c r="K601" s="0" t="n">
        <v>7</v>
      </c>
      <c r="L601" s="0" t="n">
        <v>8.25</v>
      </c>
      <c r="M601" s="0" t="n">
        <v>8.5</v>
      </c>
      <c r="N601" s="0" t="n">
        <v>1.44</v>
      </c>
      <c r="O601" s="0" t="n">
        <v>4.03</v>
      </c>
      <c r="P601" s="0" t="n">
        <v>0.65</v>
      </c>
      <c r="R601" s="0" t="n">
        <f aca="false">1/I601</f>
        <v>1.58654608916389</v>
      </c>
      <c r="S601" s="0" t="n">
        <f aca="false">I601</f>
        <v>0.6303</v>
      </c>
      <c r="T601" s="0" t="n">
        <f aca="false">1/J601</f>
        <v>0.598193455763594</v>
      </c>
      <c r="U601" s="0" t="n">
        <f aca="false">J601</f>
        <v>1.6717</v>
      </c>
      <c r="V601" s="0" t="n">
        <f aca="false">S601/U601</f>
        <v>0.377041335167793</v>
      </c>
      <c r="W601" s="0" t="n">
        <f aca="false">1/V601</f>
        <v>2.65222909725527</v>
      </c>
      <c r="X601" s="0" t="n">
        <f aca="false">R602-R601</f>
        <v>0.00252112837941176</v>
      </c>
      <c r="Y601" s="0" t="n">
        <f aca="false">S602-S601</f>
        <v>-0.001</v>
      </c>
      <c r="Z601" s="0" t="n">
        <f aca="false">T602-T601</f>
        <v>0.000716528065836441</v>
      </c>
      <c r="AA601" s="0" t="n">
        <f aca="false">U602-U601</f>
        <v>-0.00199999999999978</v>
      </c>
      <c r="AB601" s="0" t="n">
        <f aca="false">V602-V601</f>
        <v>-0.000147282343932742</v>
      </c>
      <c r="AC601" s="0" t="n">
        <f aca="false">W602-W601</f>
        <v>0.00103643587677649</v>
      </c>
      <c r="AD601" s="0" t="str">
        <f aca="false">INDEX($R$1:$W$1,MATCH(MAX(X601:AC601),X601:AC601,0))</f>
        <v>D_to_SG</v>
      </c>
      <c r="AE601" s="0" t="n">
        <f aca="false">MATCH(MAX(X601:AC601),X601:AC601,0)</f>
        <v>1</v>
      </c>
      <c r="AF601" s="0" t="n">
        <f aca="false">IF(OR(AY601=1 , AY601=3),AF600+$AW$497*AG600*S601/1.01+$AW$497*AH600*U601/1.01,IF(AY601=7,AF600,(1-$AW$497)*AF600))</f>
        <v>33791.6843611289</v>
      </c>
      <c r="AG601" s="0" t="n">
        <f aca="false">IF(OR(AY601=2 , AY601=5),AG600+$AW$497*AF600*R601/1.01+$AW$497*AH600*W601/1.01,IF(AY601=7,AG600,(1-$AW$497)*AG600))</f>
        <v>0</v>
      </c>
      <c r="AH601" s="0" t="n">
        <f aca="false">IF(OR(AY601=4 , AY601=6),AH600+$AW$497*AG600*V601/1.01+$AW$497*AF600*T601/1.01,IF(AY601=7,AH600,(1-$AW$497)*AH600))</f>
        <v>0</v>
      </c>
      <c r="AI601" s="0" t="n">
        <f aca="false">AF601+AG601*I601+AH601*J601</f>
        <v>33791.6843611289</v>
      </c>
      <c r="AK601" s="0" t="n">
        <v>0.624260902028824</v>
      </c>
      <c r="AL601" s="0" t="n">
        <v>1.69239126858254</v>
      </c>
      <c r="AM601" s="0" t="n">
        <f aca="false">1/AK601</f>
        <v>1.60189433096008</v>
      </c>
      <c r="AN601" s="0" t="n">
        <f aca="false">1/AL601</f>
        <v>0.590879909725337</v>
      </c>
      <c r="AO601" s="0" t="n">
        <f aca="false">1/AM601</f>
        <v>0.624260902028824</v>
      </c>
      <c r="AP601" s="0" t="n">
        <f aca="false">1/AN601</f>
        <v>1.69239126858254</v>
      </c>
      <c r="AQ601" s="0" t="n">
        <f aca="false">AM602-AM601</f>
        <v>-0.00865693274595003</v>
      </c>
      <c r="AR601" s="0" t="n">
        <f aca="false">AK602-AK601</f>
        <v>0.00339195191554409</v>
      </c>
      <c r="AS601" s="0" t="n">
        <f aca="false">AN602-AN601</f>
        <v>0.0083350635617111</v>
      </c>
      <c r="AT601" s="0" t="n">
        <f aca="false">AL602-AL601</f>
        <v>-0.0235411153321801</v>
      </c>
      <c r="AU601" s="0" t="n">
        <f aca="false">AO602-AO601</f>
        <v>0.00339195191554409</v>
      </c>
      <c r="AV601" s="0" t="n">
        <f aca="false">AP602-AP601</f>
        <v>-0.0235411153321801</v>
      </c>
      <c r="AW601" s="0" t="str">
        <f aca="false">INDEX($R$1:$W$1,MATCH(MAX(AQ601:AV601),AQ601:AV601,0))</f>
        <v>D_to_pound</v>
      </c>
      <c r="AX601" s="0" t="str">
        <f aca="false">INDEX($R$1:$W$1,MATCH(MAX(AR601:AW601),AR601:AW601,0))</f>
        <v>SG_to_D</v>
      </c>
      <c r="AY601" s="0" t="n">
        <f aca="false">IF(BA601&gt;$AY$497,BB601,7)</f>
        <v>7</v>
      </c>
      <c r="BA601" s="0" t="n">
        <f aca="false">MAX(AQ601:AV601)</f>
        <v>0.0083350635617111</v>
      </c>
      <c r="BB601" s="0" t="n">
        <f aca="false">MATCH(MAX(AQ601:AV601),AQ601:AV601,0)</f>
        <v>3</v>
      </c>
    </row>
    <row r="602" customFormat="false" ht="12.8" hidden="false" customHeight="false" outlineLevel="0" collapsed="false">
      <c r="A602" s="0" t="n">
        <v>600</v>
      </c>
      <c r="B602" s="0" t="n">
        <v>8951.52</v>
      </c>
      <c r="C602" s="0" t="n">
        <v>327814.6</v>
      </c>
      <c r="D602" s="0" t="n">
        <v>1094.63</v>
      </c>
      <c r="E602" s="0" t="n">
        <v>5833.1</v>
      </c>
      <c r="F602" s="0" t="n">
        <v>1900615</v>
      </c>
      <c r="H602" s="0" t="n">
        <v>727496</v>
      </c>
      <c r="I602" s="0" t="n">
        <v>0.6293</v>
      </c>
      <c r="J602" s="0" t="n">
        <v>1.6697</v>
      </c>
      <c r="K602" s="0" t="n">
        <v>7</v>
      </c>
      <c r="L602" s="0" t="n">
        <v>8.25</v>
      </c>
      <c r="M602" s="0" t="n">
        <v>8.5</v>
      </c>
      <c r="N602" s="0" t="n">
        <v>1.44</v>
      </c>
      <c r="O602" s="0" t="n">
        <v>4.03</v>
      </c>
      <c r="P602" s="0" t="n">
        <v>0.65</v>
      </c>
      <c r="R602" s="0" t="n">
        <f aca="false">1/I602</f>
        <v>1.5890672175433</v>
      </c>
      <c r="S602" s="0" t="n">
        <f aca="false">I602</f>
        <v>0.6293</v>
      </c>
      <c r="T602" s="0" t="n">
        <f aca="false">1/J602</f>
        <v>0.59890998382943</v>
      </c>
      <c r="U602" s="0" t="n">
        <f aca="false">J602</f>
        <v>1.6697</v>
      </c>
      <c r="V602" s="0" t="n">
        <f aca="false">S602/U602</f>
        <v>0.376894052823861</v>
      </c>
      <c r="W602" s="0" t="n">
        <f aca="false">1/V602</f>
        <v>2.65326553313205</v>
      </c>
      <c r="X602" s="0" t="n">
        <f aca="false">R603-R602</f>
        <v>0.0298416378881372</v>
      </c>
      <c r="Y602" s="0" t="n">
        <f aca="false">S603-S602</f>
        <v>-0.0116000000000001</v>
      </c>
      <c r="Z602" s="0" t="n">
        <f aca="false">T603-T602</f>
        <v>0.00404449310756083</v>
      </c>
      <c r="AA602" s="0" t="n">
        <f aca="false">U603-U602</f>
        <v>-0.0112000000000001</v>
      </c>
      <c r="AB602" s="0" t="n">
        <f aca="false">V603-V602</f>
        <v>-0.00444907241988107</v>
      </c>
      <c r="AC602" s="0" t="n">
        <f aca="false">W603-W602</f>
        <v>0.0316948036009905</v>
      </c>
      <c r="AD602" s="0" t="str">
        <f aca="false">INDEX($R$1:$W$1,MATCH(MAX(X602:AC602),X602:AC602,0))</f>
        <v>pound_to_SG</v>
      </c>
      <c r="AE602" s="0" t="n">
        <f aca="false">MATCH(MAX(X602:AC602),X602:AC602,0)</f>
        <v>6</v>
      </c>
      <c r="AF602" s="0" t="n">
        <f aca="false">IF(OR(AY602=1 , AY602=3),AF601+$AW$497*AG601*S602/1.01+$AW$497*AH601*U602/1.01,IF(AY602=7,AF601,(1-$AW$497)*AF601))</f>
        <v>33791.6843611289</v>
      </c>
      <c r="AG602" s="0" t="n">
        <f aca="false">IF(OR(AY602=2 , AY602=5),AG601+$AW$497*AF601*R602/1.01+$AW$497*AH601*W602/1.01,IF(AY602=7,AG601,(1-$AW$497)*AG601))</f>
        <v>0</v>
      </c>
      <c r="AH602" s="0" t="n">
        <f aca="false">IF(OR(AY602=4 , AY602=6),AH601+$AW$497*AG601*V602/1.01+$AW$497*AF601*T602/1.01,IF(AY602=7,AH601,(1-$AW$497)*AH601))</f>
        <v>0</v>
      </c>
      <c r="AI602" s="0" t="n">
        <f aca="false">AF602+AG602*I602+AH602*J602</f>
        <v>33791.6843611289</v>
      </c>
      <c r="AK602" s="0" t="n">
        <v>0.627652853944368</v>
      </c>
      <c r="AL602" s="0" t="n">
        <v>1.66885015325036</v>
      </c>
      <c r="AM602" s="0" t="n">
        <f aca="false">1/AK602</f>
        <v>1.59323739821413</v>
      </c>
      <c r="AN602" s="0" t="n">
        <f aca="false">1/AL602</f>
        <v>0.599214973287048</v>
      </c>
      <c r="AO602" s="0" t="n">
        <f aca="false">1/AM602</f>
        <v>0.627652853944368</v>
      </c>
      <c r="AP602" s="0" t="n">
        <f aca="false">1/AN602</f>
        <v>1.66885015325036</v>
      </c>
      <c r="AQ602" s="0" t="n">
        <f aca="false">AM603-AM602</f>
        <v>-0.00203409829295986</v>
      </c>
      <c r="AR602" s="0" t="n">
        <f aca="false">AK603-AK602</f>
        <v>0.000802353538888911</v>
      </c>
      <c r="AS602" s="0" t="n">
        <f aca="false">AN603-AN602</f>
        <v>0.00245221012709096</v>
      </c>
      <c r="AT602" s="0" t="n">
        <f aca="false">AL603-AL602</f>
        <v>-0.00680171922153994</v>
      </c>
      <c r="AU602" s="0" t="n">
        <f aca="false">AO603-AO602</f>
        <v>0.000802353538888911</v>
      </c>
      <c r="AV602" s="0" t="n">
        <f aca="false">AP603-AP602</f>
        <v>-0.00680171922153994</v>
      </c>
      <c r="AW602" s="0" t="str">
        <f aca="false">INDEX($R$1:$W$1,MATCH(MAX(AQ602:AV602),AQ602:AV602,0))</f>
        <v>D_to_pound</v>
      </c>
      <c r="AX602" s="0" t="str">
        <f aca="false">INDEX($R$1:$W$1,MATCH(MAX(AR602:AW602),AR602:AW602,0))</f>
        <v>SG_to_D</v>
      </c>
      <c r="AY602" s="0" t="n">
        <f aca="false">IF(BA602&gt;$AY$497,BB602,7)</f>
        <v>7</v>
      </c>
      <c r="BA602" s="0" t="n">
        <f aca="false">MAX(AQ602:AV602)</f>
        <v>0.00245221012709096</v>
      </c>
      <c r="BB602" s="0" t="n">
        <f aca="false">MATCH(MAX(AQ602:AV602),AQ602:AV602,0)</f>
        <v>3</v>
      </c>
    </row>
    <row r="603" customFormat="false" ht="12.8" hidden="false" customHeight="false" outlineLevel="0" collapsed="false">
      <c r="A603" s="0" t="n">
        <v>601</v>
      </c>
      <c r="B603" s="0" t="n">
        <v>9054.65</v>
      </c>
      <c r="C603" s="0" t="n">
        <v>202646.7</v>
      </c>
      <c r="D603" s="0" t="n">
        <v>1104.92</v>
      </c>
      <c r="E603" s="0" t="n">
        <v>5992.4</v>
      </c>
      <c r="I603" s="0" t="n">
        <v>0.6177</v>
      </c>
      <c r="J603" s="0" t="n">
        <v>1.6585</v>
      </c>
      <c r="K603" s="0" t="n">
        <v>7</v>
      </c>
      <c r="L603" s="0" t="n">
        <v>8.25</v>
      </c>
      <c r="M603" s="0" t="n">
        <v>8.5</v>
      </c>
      <c r="N603" s="0" t="n">
        <v>1.69</v>
      </c>
      <c r="O603" s="0" t="n">
        <v>4.21</v>
      </c>
      <c r="R603" s="0" t="n">
        <f aca="false">1/I603</f>
        <v>1.61890885543144</v>
      </c>
      <c r="S603" s="0" t="n">
        <f aca="false">I603</f>
        <v>0.6177</v>
      </c>
      <c r="T603" s="0" t="n">
        <f aca="false">1/J603</f>
        <v>0.602954476936991</v>
      </c>
      <c r="U603" s="0" t="n">
        <f aca="false">J603</f>
        <v>1.6585</v>
      </c>
      <c r="V603" s="0" t="n">
        <f aca="false">S603/U603</f>
        <v>0.372444980403979</v>
      </c>
      <c r="W603" s="0" t="n">
        <f aca="false">1/V603</f>
        <v>2.68496033673304</v>
      </c>
      <c r="X603" s="0" t="n">
        <f aca="false">R604-R603</f>
        <v>0.0411177049935276</v>
      </c>
      <c r="Y603" s="0" t="n">
        <f aca="false">S604-S603</f>
        <v>-0.0153</v>
      </c>
      <c r="Z603" s="0" t="n">
        <f aca="false">T604-T603</f>
        <v>0.00979062110222439</v>
      </c>
      <c r="AA603" s="0" t="n">
        <f aca="false">U604-U603</f>
        <v>-0.0265</v>
      </c>
      <c r="AB603" s="0" t="n">
        <f aca="false">V604-V603</f>
        <v>-0.00332733334515595</v>
      </c>
      <c r="AC603" s="0" t="n">
        <f aca="false">W604-W603</f>
        <v>0.0242030098805035</v>
      </c>
      <c r="AD603" s="0" t="str">
        <f aca="false">INDEX($R$1:$W$1,MATCH(MAX(X603:AC603),X603:AC603,0))</f>
        <v>D_to_SG</v>
      </c>
      <c r="AE603" s="0" t="n">
        <f aca="false">MATCH(MAX(X603:AC603),X603:AC603,0)</f>
        <v>1</v>
      </c>
      <c r="AF603" s="0" t="n">
        <f aca="false">IF(OR(AY603=1 , AY603=3),AF602+$AW$497*AG602*S603/1.01+$AW$497*AH602*U603/1.01,IF(AY603=7,AF602,(1-$AW$497)*AF602))</f>
        <v>33791.6843611289</v>
      </c>
      <c r="AG603" s="0" t="n">
        <f aca="false">IF(OR(AY603=2 , AY603=5),AG602+$AW$497*AF602*R603/1.01+$AW$497*AH602*W603/1.01,IF(AY603=7,AG602,(1-$AW$497)*AG602))</f>
        <v>0</v>
      </c>
      <c r="AH603" s="0" t="n">
        <f aca="false">IF(OR(AY603=4 , AY603=6),AH602+$AW$497*AG602*V603/1.01+$AW$497*AF602*T603/1.01,IF(AY603=7,AH602,(1-$AW$497)*AH602))</f>
        <v>0</v>
      </c>
      <c r="AI603" s="0" t="n">
        <f aca="false">AF603+AG603*I603+AH603*J603</f>
        <v>33791.6843611289</v>
      </c>
      <c r="AK603" s="0" t="n">
        <v>0.628455207483257</v>
      </c>
      <c r="AL603" s="0" t="n">
        <v>1.66204843402882</v>
      </c>
      <c r="AM603" s="0" t="n">
        <f aca="false">1/AK603</f>
        <v>1.59120329992117</v>
      </c>
      <c r="AN603" s="0" t="n">
        <f aca="false">1/AL603</f>
        <v>0.601667183414139</v>
      </c>
      <c r="AO603" s="0" t="n">
        <f aca="false">1/AM603</f>
        <v>0.628455207483257</v>
      </c>
      <c r="AP603" s="0" t="n">
        <f aca="false">1/AN603</f>
        <v>1.66204843402882</v>
      </c>
      <c r="AQ603" s="0" t="n">
        <f aca="false">AM604-AM603</f>
        <v>0.0284502186072499</v>
      </c>
      <c r="AR603" s="0" t="n">
        <f aca="false">AK604-AK603</f>
        <v>-0.011039205504896</v>
      </c>
      <c r="AS603" s="0" t="n">
        <f aca="false">AN604-AN603</f>
        <v>0.00823055130762396</v>
      </c>
      <c r="AT603" s="0" t="n">
        <f aca="false">AL604-AL603</f>
        <v>-0.0224292928687</v>
      </c>
      <c r="AU603" s="0" t="n">
        <f aca="false">AO604-AO603</f>
        <v>-0.011039205504896</v>
      </c>
      <c r="AV603" s="0" t="n">
        <f aca="false">AP604-AP603</f>
        <v>-0.0224292928687</v>
      </c>
      <c r="AW603" s="0" t="str">
        <f aca="false">INDEX($R$1:$W$1,MATCH(MAX(AQ603:AV603),AQ603:AV603,0))</f>
        <v>D_to_SG</v>
      </c>
      <c r="AX603" s="0" t="str">
        <f aca="false">INDEX($R$1:$W$1,MATCH(MAX(AR603:AW603),AR603:AW603,0))</f>
        <v>SG_to_D</v>
      </c>
      <c r="AY603" s="0" t="n">
        <f aca="false">IF(BA603&gt;$AY$497,BB603,7)</f>
        <v>7</v>
      </c>
      <c r="BA603" s="0" t="n">
        <f aca="false">MAX(AQ603:AV603)</f>
        <v>0.0284502186072499</v>
      </c>
      <c r="BB603" s="0" t="n">
        <f aca="false">MATCH(MAX(AQ603:AV603),AQ603:AV603,0)</f>
        <v>1</v>
      </c>
    </row>
    <row r="604" customFormat="false" ht="12.8" hidden="false" customHeight="false" outlineLevel="0" collapsed="false">
      <c r="A604" s="0" t="n">
        <v>602</v>
      </c>
      <c r="B604" s="0" t="n">
        <v>9211.84</v>
      </c>
      <c r="C604" s="0" t="n">
        <v>217022.6</v>
      </c>
      <c r="D604" s="0" t="n">
        <v>1118.86</v>
      </c>
      <c r="E604" s="0" t="n">
        <v>5972.9</v>
      </c>
      <c r="F604" s="0" t="n">
        <v>1723846</v>
      </c>
      <c r="I604" s="0" t="n">
        <v>0.6024</v>
      </c>
      <c r="J604" s="0" t="n">
        <v>1.632</v>
      </c>
      <c r="K604" s="0" t="n">
        <v>7</v>
      </c>
      <c r="L604" s="0" t="n">
        <v>8.25</v>
      </c>
      <c r="M604" s="0" t="n">
        <v>8.5</v>
      </c>
      <c r="N604" s="0" t="n">
        <v>1.69</v>
      </c>
      <c r="O604" s="0" t="n">
        <v>4.21</v>
      </c>
      <c r="R604" s="0" t="n">
        <f aca="false">1/I604</f>
        <v>1.66002656042497</v>
      </c>
      <c r="S604" s="0" t="n">
        <f aca="false">I604</f>
        <v>0.6024</v>
      </c>
      <c r="T604" s="0" t="n">
        <f aca="false">1/J604</f>
        <v>0.612745098039216</v>
      </c>
      <c r="U604" s="0" t="n">
        <f aca="false">J604</f>
        <v>1.632</v>
      </c>
      <c r="V604" s="0" t="n">
        <f aca="false">S604/U604</f>
        <v>0.369117647058824</v>
      </c>
      <c r="W604" s="0" t="n">
        <f aca="false">1/V604</f>
        <v>2.70916334661355</v>
      </c>
      <c r="X604" s="0" t="n">
        <f aca="false">R605-R604</f>
        <v>-0.0109500432745711</v>
      </c>
      <c r="Y604" s="0" t="n">
        <f aca="false">S605-S604</f>
        <v>0.004</v>
      </c>
      <c r="Z604" s="0" t="n">
        <f aca="false">T605-T604</f>
        <v>-0.000375226636888604</v>
      </c>
      <c r="AA604" s="0" t="n">
        <f aca="false">U605-U604</f>
        <v>0.00099999999999989</v>
      </c>
      <c r="AB604" s="0" t="n">
        <f aca="false">V605-V604</f>
        <v>0.00222344295954757</v>
      </c>
      <c r="AC604" s="0" t="n">
        <f aca="false">W605-W604</f>
        <v>-0.0162213941069496</v>
      </c>
      <c r="AD604" s="0" t="str">
        <f aca="false">INDEX($R$1:$W$1,MATCH(MAX(X604:AC604),X604:AC604,0))</f>
        <v>SG_to_D</v>
      </c>
      <c r="AE604" s="0" t="n">
        <f aca="false">MATCH(MAX(X604:AC604),X604:AC604,0)</f>
        <v>2</v>
      </c>
      <c r="AF604" s="0" t="n">
        <f aca="false">IF(OR(AY604=1 , AY604=3),AF603+$AW$497*AG603*S604/1.01+$AW$497*AH603*U604/1.01,IF(AY604=7,AF603,(1-$AW$497)*AF603))</f>
        <v>33791.6843611289</v>
      </c>
      <c r="AG604" s="0" t="n">
        <f aca="false">IF(OR(AY604=2 , AY604=5),AG603+$AW$497*AF603*R604/1.01+$AW$497*AH603*W604/1.01,IF(AY604=7,AG603,(1-$AW$497)*AG603))</f>
        <v>0</v>
      </c>
      <c r="AH604" s="0" t="n">
        <f aca="false">IF(OR(AY604=4 , AY604=6),AH603+$AW$497*AG603*V604/1.01+$AW$497*AF603*T604/1.01,IF(AY604=7,AH603,(1-$AW$497)*AH603))</f>
        <v>0</v>
      </c>
      <c r="AI604" s="0" t="n">
        <f aca="false">AF604+AG604*I604+AH604*J604</f>
        <v>33791.6843611289</v>
      </c>
      <c r="AK604" s="0" t="n">
        <v>0.617416001978361</v>
      </c>
      <c r="AL604" s="0" t="n">
        <v>1.63961914116012</v>
      </c>
      <c r="AM604" s="0" t="n">
        <f aca="false">1/AK604</f>
        <v>1.61965351852842</v>
      </c>
      <c r="AN604" s="0" t="n">
        <f aca="false">1/AL604</f>
        <v>0.609897734721763</v>
      </c>
      <c r="AO604" s="0" t="n">
        <f aca="false">1/AM604</f>
        <v>0.617416001978361</v>
      </c>
      <c r="AP604" s="0" t="n">
        <f aca="false">1/AN604</f>
        <v>1.63961914116012</v>
      </c>
      <c r="AQ604" s="0" t="n">
        <f aca="false">AM605-AM604</f>
        <v>0.0401719895619002</v>
      </c>
      <c r="AR604" s="0" t="n">
        <f aca="false">AK605-AK604</f>
        <v>-0.014943034111679</v>
      </c>
      <c r="AS604" s="0" t="n">
        <f aca="false">AN605-AN604</f>
        <v>0.012327907491659</v>
      </c>
      <c r="AT604" s="0" t="n">
        <f aca="false">AL605-AL604</f>
        <v>-0.0324851174918999</v>
      </c>
      <c r="AU604" s="0" t="n">
        <f aca="false">AO605-AO604</f>
        <v>-0.014943034111679</v>
      </c>
      <c r="AV604" s="0" t="n">
        <f aca="false">AP605-AP604</f>
        <v>-0.0324851174918999</v>
      </c>
      <c r="AW604" s="0" t="str">
        <f aca="false">INDEX($R$1:$W$1,MATCH(MAX(AQ604:AV604),AQ604:AV604,0))</f>
        <v>D_to_SG</v>
      </c>
      <c r="AX604" s="0" t="str">
        <f aca="false">INDEX($R$1:$W$1,MATCH(MAX(AR604:AW604),AR604:AW604,0))</f>
        <v>SG_to_D</v>
      </c>
      <c r="AY604" s="0" t="n">
        <f aca="false">IF(BA604&gt;$AY$497,BB604,7)</f>
        <v>1</v>
      </c>
      <c r="BA604" s="0" t="n">
        <f aca="false">MAX(AQ604:AV604)</f>
        <v>0.0401719895619002</v>
      </c>
      <c r="BB604" s="0" t="n">
        <f aca="false">MATCH(MAX(AQ604:AV604),AQ604:AV604,0)</f>
        <v>1</v>
      </c>
    </row>
    <row r="605" customFormat="false" ht="12.8" hidden="false" customHeight="false" outlineLevel="0" collapsed="false">
      <c r="A605" s="0" t="n">
        <v>603</v>
      </c>
      <c r="B605" s="0" t="n">
        <v>9171.48</v>
      </c>
      <c r="C605" s="0" t="n">
        <v>308997.2</v>
      </c>
      <c r="D605" s="0" t="n">
        <v>1119.06</v>
      </c>
      <c r="E605" s="0" t="n">
        <v>5907.4</v>
      </c>
      <c r="F605" s="0" t="n">
        <v>1932274</v>
      </c>
      <c r="H605" s="0" t="n">
        <v>795735</v>
      </c>
      <c r="I605" s="0" t="n">
        <v>0.6064</v>
      </c>
      <c r="J605" s="0" t="n">
        <v>1.633</v>
      </c>
      <c r="K605" s="0" t="n">
        <v>7.5</v>
      </c>
      <c r="L605" s="0" t="n">
        <v>8.25</v>
      </c>
      <c r="M605" s="0" t="n">
        <v>8.5</v>
      </c>
      <c r="N605" s="0" t="n">
        <v>1.69</v>
      </c>
      <c r="O605" s="0" t="n">
        <v>4.21</v>
      </c>
      <c r="R605" s="0" t="n">
        <f aca="false">1/I605</f>
        <v>1.6490765171504</v>
      </c>
      <c r="S605" s="0" t="n">
        <f aca="false">I605</f>
        <v>0.6064</v>
      </c>
      <c r="T605" s="0" t="n">
        <f aca="false">1/J605</f>
        <v>0.612369871402327</v>
      </c>
      <c r="U605" s="0" t="n">
        <f aca="false">J605</f>
        <v>1.633</v>
      </c>
      <c r="V605" s="0" t="n">
        <f aca="false">S605/U605</f>
        <v>0.371341090018371</v>
      </c>
      <c r="W605" s="0" t="n">
        <f aca="false">1/V605</f>
        <v>2.6929419525066</v>
      </c>
      <c r="X605" s="0" t="n">
        <f aca="false">R606-R605</f>
        <v>0.0184238997247086</v>
      </c>
      <c r="Y605" s="0" t="n">
        <f aca="false">S606-S605</f>
        <v>-0.00670000000000004</v>
      </c>
      <c r="Z605" s="0" t="n">
        <f aca="false">T606-T605</f>
        <v>0.000638159002871341</v>
      </c>
      <c r="AA605" s="0" t="n">
        <f aca="false">U606-U605</f>
        <v>-0.00170000000000003</v>
      </c>
      <c r="AB605" s="0" t="n">
        <f aca="false">V606-V605</f>
        <v>-0.0037201741843737</v>
      </c>
      <c r="AC605" s="0" t="n">
        <f aca="false">W606-W605</f>
        <v>0.0272514775417614</v>
      </c>
      <c r="AD605" s="0" t="str">
        <f aca="false">INDEX($R$1:$W$1,MATCH(MAX(X605:AC605),X605:AC605,0))</f>
        <v>pound_to_SG</v>
      </c>
      <c r="AE605" s="0" t="n">
        <f aca="false">MATCH(MAX(X605:AC605),X605:AC605,0)</f>
        <v>6</v>
      </c>
      <c r="AF605" s="0" t="n">
        <f aca="false">IF(OR(AY605=1 , AY605=3),AF604+$AW$497*AG604*S605/1.01+$AW$497*AH604*U605/1.01,IF(AY605=7,AF604,(1-$AW$497)*AF604))</f>
        <v>33791.6843611289</v>
      </c>
      <c r="AG605" s="0" t="n">
        <f aca="false">IF(OR(AY605=2 , AY605=5),AG604+$AW$497*AF604*R605/1.01+$AW$497*AH604*W605/1.01,IF(AY605=7,AG604,(1-$AW$497)*AG604))</f>
        <v>0</v>
      </c>
      <c r="AH605" s="0" t="n">
        <f aca="false">IF(OR(AY605=4 , AY605=6),AH604+$AW$497*AG604*V605/1.01+$AW$497*AF604*T605/1.01,IF(AY605=7,AH604,(1-$AW$497)*AH604))</f>
        <v>0</v>
      </c>
      <c r="AI605" s="0" t="n">
        <f aca="false">AF605+AG605*I605+AH605*J605</f>
        <v>33791.6843611289</v>
      </c>
      <c r="AK605" s="0" t="n">
        <v>0.602472967866682</v>
      </c>
      <c r="AL605" s="0" t="n">
        <v>1.60713402366822</v>
      </c>
      <c r="AM605" s="0" t="n">
        <f aca="false">1/AK605</f>
        <v>1.65982550809032</v>
      </c>
      <c r="AN605" s="0" t="n">
        <f aca="false">1/AL605</f>
        <v>0.622225642213422</v>
      </c>
      <c r="AO605" s="0" t="n">
        <f aca="false">1/AM605</f>
        <v>0.602472967866682</v>
      </c>
      <c r="AP605" s="0" t="n">
        <f aca="false">1/AN605</f>
        <v>1.60713402366822</v>
      </c>
      <c r="AQ605" s="0" t="n">
        <f aca="false">AM606-AM605</f>
        <v>-0.00673102816804017</v>
      </c>
      <c r="AR605" s="0" t="n">
        <f aca="false">AK606-AK605</f>
        <v>0.00245313414716997</v>
      </c>
      <c r="AS605" s="0" t="n">
        <f aca="false">AN606-AN605</f>
        <v>-0.00714981548432603</v>
      </c>
      <c r="AT605" s="0" t="n">
        <f aca="false">AL606-AL605</f>
        <v>0.0186817807308699</v>
      </c>
      <c r="AU605" s="0" t="n">
        <f aca="false">AO606-AO605</f>
        <v>0.00245313414716997</v>
      </c>
      <c r="AV605" s="0" t="n">
        <f aca="false">AP606-AP605</f>
        <v>0.0186817807308699</v>
      </c>
      <c r="AW605" s="0" t="str">
        <f aca="false">INDEX($R$1:$W$1,MATCH(MAX(AQ605:AV605),AQ605:AV605,0))</f>
        <v>pound_to_D</v>
      </c>
      <c r="AX605" s="0" t="str">
        <f aca="false">INDEX($R$1:$W$1,MATCH(MAX(AR605:AW605),AR605:AW605,0))</f>
        <v>D_to_pound</v>
      </c>
      <c r="AY605" s="0" t="n">
        <f aca="false">IF(BA605&gt;$AY$497,BB605,7)</f>
        <v>7</v>
      </c>
      <c r="BA605" s="0" t="n">
        <f aca="false">MAX(AQ605:AV605)</f>
        <v>0.0186817807308699</v>
      </c>
      <c r="BB605" s="0" t="n">
        <f aca="false">MATCH(MAX(AQ605:AV605),AQ605:AV605,0)</f>
        <v>4</v>
      </c>
    </row>
    <row r="606" customFormat="false" ht="12.8" hidden="false" customHeight="false" outlineLevel="0" collapsed="false">
      <c r="A606" s="0" t="n">
        <v>604</v>
      </c>
      <c r="B606" s="0" t="n">
        <v>8936.57</v>
      </c>
      <c r="C606" s="0" t="n">
        <v>203052.1</v>
      </c>
      <c r="D606" s="0" t="n">
        <v>1092.23</v>
      </c>
      <c r="E606" s="0" t="n">
        <v>5870.2</v>
      </c>
      <c r="H606" s="0" t="n">
        <v>860466</v>
      </c>
      <c r="I606" s="0" t="n">
        <v>0.5997</v>
      </c>
      <c r="J606" s="0" t="n">
        <v>1.6313</v>
      </c>
      <c r="K606" s="0" t="n">
        <v>7.5</v>
      </c>
      <c r="L606" s="0" t="n">
        <v>8.25</v>
      </c>
      <c r="M606" s="0" t="n">
        <v>8.5</v>
      </c>
      <c r="N606" s="0" t="n">
        <v>1.69</v>
      </c>
      <c r="O606" s="0" t="n">
        <v>4.21</v>
      </c>
      <c r="R606" s="0" t="n">
        <f aca="false">1/I606</f>
        <v>1.6675004168751</v>
      </c>
      <c r="S606" s="0" t="n">
        <f aca="false">I606</f>
        <v>0.5997</v>
      </c>
      <c r="T606" s="0" t="n">
        <f aca="false">1/J606</f>
        <v>0.613008030405198</v>
      </c>
      <c r="U606" s="0" t="n">
        <f aca="false">J606</f>
        <v>1.6313</v>
      </c>
      <c r="V606" s="0" t="n">
        <f aca="false">S606/U606</f>
        <v>0.367620915833997</v>
      </c>
      <c r="W606" s="0" t="n">
        <f aca="false">1/V606</f>
        <v>2.72019343004836</v>
      </c>
      <c r="X606" s="0" t="n">
        <f aca="false">R607-R606</f>
        <v>0.00950780046516053</v>
      </c>
      <c r="Y606" s="0" t="n">
        <f aca="false">S607-S606</f>
        <v>-0.00339999999999996</v>
      </c>
      <c r="Z606" s="0" t="n">
        <f aca="false">T607-T606</f>
        <v>-0.00299155996049638</v>
      </c>
      <c r="AA606" s="0" t="n">
        <f aca="false">U607-U606</f>
        <v>0.00800000000000001</v>
      </c>
      <c r="AB606" s="0" t="n">
        <f aca="false">V607-V606</f>
        <v>-0.00386809450782155</v>
      </c>
      <c r="AC606" s="0" t="n">
        <f aca="false">W607-W606</f>
        <v>0.0289261406375383</v>
      </c>
      <c r="AD606" s="0" t="str">
        <f aca="false">INDEX($R$1:$W$1,MATCH(MAX(X606:AC606),X606:AC606,0))</f>
        <v>pound_to_SG</v>
      </c>
      <c r="AE606" s="0" t="n">
        <f aca="false">MATCH(MAX(X606:AC606),X606:AC606,0)</f>
        <v>6</v>
      </c>
      <c r="AF606" s="0" t="n">
        <f aca="false">IF(OR(AY606=1 , AY606=3),AF605+$AW$497*AG605*S606/1.01+$AW$497*AH605*U606/1.01,IF(AY606=7,AF605,(1-$AW$497)*AF605))</f>
        <v>33791.6843611289</v>
      </c>
      <c r="AG606" s="0" t="n">
        <f aca="false">IF(OR(AY606=2 , AY606=5),AG605+$AW$497*AF605*R606/1.01+$AW$497*AH605*W606/1.01,IF(AY606=7,AG605,(1-$AW$497)*AG605))</f>
        <v>0</v>
      </c>
      <c r="AH606" s="0" t="n">
        <f aca="false">IF(OR(AY606=4 , AY606=6),AH605+$AW$497*AG605*V606/1.01+$AW$497*AF605*T606/1.01,IF(AY606=7,AH605,(1-$AW$497)*AH605))</f>
        <v>0</v>
      </c>
      <c r="AI606" s="0" t="n">
        <f aca="false">AF606+AG606*I606+AH606*J606</f>
        <v>33791.6843611289</v>
      </c>
      <c r="AK606" s="0" t="n">
        <v>0.604926102013852</v>
      </c>
      <c r="AL606" s="0" t="n">
        <v>1.62581580439909</v>
      </c>
      <c r="AM606" s="0" t="n">
        <f aca="false">1/AK606</f>
        <v>1.65309447992228</v>
      </c>
      <c r="AN606" s="0" t="n">
        <f aca="false">1/AL606</f>
        <v>0.615075826729096</v>
      </c>
      <c r="AO606" s="0" t="n">
        <f aca="false">1/AM606</f>
        <v>0.604926102013852</v>
      </c>
      <c r="AP606" s="0" t="n">
        <f aca="false">1/AN606</f>
        <v>1.62581580439909</v>
      </c>
      <c r="AQ606" s="0" t="n">
        <f aca="false">AM607-AM606</f>
        <v>0.0224867211059601</v>
      </c>
      <c r="AR606" s="0" t="n">
        <f aca="false">AK607-AK606</f>
        <v>-0.00811826042053498</v>
      </c>
      <c r="AS606" s="0" t="n">
        <f aca="false">AN607-AN606</f>
        <v>0.0046646048654061</v>
      </c>
      <c r="AT606" s="0" t="n">
        <f aca="false">AL607-AL606</f>
        <v>-0.01223703977477</v>
      </c>
      <c r="AU606" s="0" t="n">
        <f aca="false">AO607-AO606</f>
        <v>-0.00811826042053498</v>
      </c>
      <c r="AV606" s="0" t="n">
        <f aca="false">AP607-AP606</f>
        <v>-0.01223703977477</v>
      </c>
      <c r="AW606" s="0" t="str">
        <f aca="false">INDEX($R$1:$W$1,MATCH(MAX(AQ606:AV606),AQ606:AV606,0))</f>
        <v>D_to_SG</v>
      </c>
      <c r="AX606" s="0" t="str">
        <f aca="false">INDEX($R$1:$W$1,MATCH(MAX(AR606:AW606),AR606:AW606,0))</f>
        <v>SG_to_D</v>
      </c>
      <c r="AY606" s="0" t="n">
        <f aca="false">IF(BA606&gt;$AY$497,BB606,7)</f>
        <v>7</v>
      </c>
      <c r="BA606" s="0" t="n">
        <f aca="false">MAX(AQ606:AV606)</f>
        <v>0.0224867211059601</v>
      </c>
      <c r="BB606" s="0" t="n">
        <f aca="false">MATCH(MAX(AQ606:AV606),AQ606:AV606,0)</f>
        <v>1</v>
      </c>
    </row>
    <row r="607" customFormat="false" ht="12.8" hidden="false" customHeight="false" outlineLevel="0" collapsed="false">
      <c r="A607" s="0" t="n">
        <v>605</v>
      </c>
      <c r="B607" s="0" t="n">
        <v>8803.8</v>
      </c>
      <c r="C607" s="0" t="n">
        <v>254195.6</v>
      </c>
      <c r="D607" s="0" t="n">
        <v>1082.73</v>
      </c>
      <c r="E607" s="0" t="n">
        <v>5898.4</v>
      </c>
      <c r="F607" s="0" t="n">
        <v>1915571</v>
      </c>
      <c r="H607" s="0" t="n">
        <v>680176</v>
      </c>
      <c r="I607" s="0" t="n">
        <v>0.5963</v>
      </c>
      <c r="J607" s="0" t="n">
        <v>1.6393</v>
      </c>
      <c r="K607" s="0" t="n">
        <v>7.5</v>
      </c>
      <c r="L607" s="0" t="n">
        <v>8.25</v>
      </c>
      <c r="M607" s="0" t="n">
        <v>8.5</v>
      </c>
      <c r="R607" s="0" t="n">
        <f aca="false">1/I607</f>
        <v>1.67700821734026</v>
      </c>
      <c r="S607" s="0" t="n">
        <f aca="false">I607</f>
        <v>0.5963</v>
      </c>
      <c r="T607" s="0" t="n">
        <f aca="false">1/J607</f>
        <v>0.610016470444702</v>
      </c>
      <c r="U607" s="0" t="n">
        <f aca="false">J607</f>
        <v>1.6393</v>
      </c>
      <c r="V607" s="0" t="n">
        <f aca="false">S607/U607</f>
        <v>0.363752821326176</v>
      </c>
      <c r="W607" s="0" t="n">
        <f aca="false">1/V607</f>
        <v>2.7491195706859</v>
      </c>
      <c r="X607" s="0" t="n">
        <f aca="false">R608-R607</f>
        <v>0.0675835481866018</v>
      </c>
      <c r="Y607" s="0" t="n">
        <f aca="false">S608-S607</f>
        <v>-0.0231</v>
      </c>
      <c r="Z607" s="0" t="n">
        <f aca="false">T608-T607</f>
        <v>0.00366870905821293</v>
      </c>
      <c r="AA607" s="0" t="n">
        <f aca="false">U608-U607</f>
        <v>-0.00979999999999981</v>
      </c>
      <c r="AB607" s="0" t="n">
        <f aca="false">V608-V607</f>
        <v>-0.011988476435105</v>
      </c>
      <c r="AC607" s="0" t="n">
        <f aca="false">W608-W607</f>
        <v>0.0936927112401333</v>
      </c>
      <c r="AD607" s="0" t="str">
        <f aca="false">INDEX($R$1:$W$1,MATCH(MAX(X607:AC607),X607:AC607,0))</f>
        <v>pound_to_SG</v>
      </c>
      <c r="AE607" s="0" t="n">
        <f aca="false">MATCH(MAX(X607:AC607),X607:AC607,0)</f>
        <v>6</v>
      </c>
      <c r="AF607" s="0" t="n">
        <f aca="false">IF(OR(AY607=1 , AY607=3),AF606+$AW$497*AG606*S607/1.01+$AW$497*AH606*U607/1.01,IF(AY607=7,AF606,(1-$AW$497)*AF606))</f>
        <v>33791.6843611289</v>
      </c>
      <c r="AG607" s="0" t="n">
        <f aca="false">IF(OR(AY607=2 , AY607=5),AG606+$AW$497*AF606*R607/1.01+$AW$497*AH606*W607/1.01,IF(AY607=7,AG606,(1-$AW$497)*AG606))</f>
        <v>0</v>
      </c>
      <c r="AH607" s="0" t="n">
        <f aca="false">IF(OR(AY607=4 , AY607=6),AH606+$AW$497*AG606*V607/1.01+$AW$497*AF606*T607/1.01,IF(AY607=7,AH606,(1-$AW$497)*AH606))</f>
        <v>0</v>
      </c>
      <c r="AI607" s="0" t="n">
        <f aca="false">AF607+AG607*I607+AH607*J607</f>
        <v>33791.6843611289</v>
      </c>
      <c r="AK607" s="0" t="n">
        <v>0.596807841593317</v>
      </c>
      <c r="AL607" s="0" t="n">
        <v>1.61357876462432</v>
      </c>
      <c r="AM607" s="0" t="n">
        <f aca="false">1/AK607</f>
        <v>1.67558120102824</v>
      </c>
      <c r="AN607" s="0" t="n">
        <f aca="false">1/AL607</f>
        <v>0.619740431594502</v>
      </c>
      <c r="AO607" s="0" t="n">
        <f aca="false">1/AM607</f>
        <v>0.596807841593317</v>
      </c>
      <c r="AP607" s="0" t="n">
        <f aca="false">1/AN607</f>
        <v>1.61357876462432</v>
      </c>
      <c r="AQ607" s="0" t="n">
        <f aca="false">AM608-AM607</f>
        <v>0.00471186617955999</v>
      </c>
      <c r="AR607" s="0" t="n">
        <f aca="false">AK608-AK607</f>
        <v>-0.001673564415269</v>
      </c>
      <c r="AS607" s="0" t="n">
        <f aca="false">AN608-AN607</f>
        <v>-0.004770903975026</v>
      </c>
      <c r="AT607" s="0" t="n">
        <f aca="false">AL608-AL607</f>
        <v>0.0125180663373101</v>
      </c>
      <c r="AU607" s="0" t="n">
        <f aca="false">AO608-AO607</f>
        <v>-0.001673564415269</v>
      </c>
      <c r="AV607" s="0" t="n">
        <f aca="false">AP608-AP607</f>
        <v>0.0125180663373101</v>
      </c>
      <c r="AW607" s="0" t="str">
        <f aca="false">INDEX($R$1:$W$1,MATCH(MAX(AQ607:AV607),AQ607:AV607,0))</f>
        <v>pound_to_D</v>
      </c>
      <c r="AX607" s="0" t="str">
        <f aca="false">INDEX($R$1:$W$1,MATCH(MAX(AR607:AW607),AR607:AW607,0))</f>
        <v>D_to_pound</v>
      </c>
      <c r="AY607" s="0" t="n">
        <f aca="false">IF(BA607&gt;$AY$497,BB607,7)</f>
        <v>7</v>
      </c>
      <c r="BA607" s="0" t="n">
        <f aca="false">MAX(AQ607:AV607)</f>
        <v>0.0125180663373101</v>
      </c>
      <c r="BB607" s="0" t="n">
        <f aca="false">MATCH(MAX(AQ607:AV607),AQ607:AV607,0)</f>
        <v>4</v>
      </c>
    </row>
    <row r="608" customFormat="false" ht="12.8" hidden="false" customHeight="false" outlineLevel="0" collapsed="false">
      <c r="A608" s="0" t="n">
        <v>606</v>
      </c>
      <c r="B608" s="0" t="n">
        <v>8971.7</v>
      </c>
      <c r="C608" s="0" t="n">
        <v>261027.4</v>
      </c>
      <c r="D608" s="0" t="n">
        <v>1112.28</v>
      </c>
      <c r="E608" s="0" t="n">
        <v>5987.4</v>
      </c>
      <c r="F608" s="0" t="n">
        <v>1840887</v>
      </c>
      <c r="H608" s="0" t="n">
        <v>449295</v>
      </c>
      <c r="I608" s="0" t="n">
        <v>0.5732</v>
      </c>
      <c r="J608" s="0" t="n">
        <v>1.6295</v>
      </c>
      <c r="K608" s="0" t="n">
        <v>7.5</v>
      </c>
      <c r="L608" s="0" t="n">
        <v>8.5</v>
      </c>
      <c r="M608" s="0" t="n">
        <v>8.5</v>
      </c>
      <c r="R608" s="0" t="n">
        <f aca="false">1/I608</f>
        <v>1.74459176552687</v>
      </c>
      <c r="S608" s="0" t="n">
        <f aca="false">I608</f>
        <v>0.5732</v>
      </c>
      <c r="T608" s="0" t="n">
        <f aca="false">1/J608</f>
        <v>0.613685179502915</v>
      </c>
      <c r="U608" s="0" t="n">
        <f aca="false">J608</f>
        <v>1.6295</v>
      </c>
      <c r="V608" s="0" t="n">
        <f aca="false">S608/U608</f>
        <v>0.351764344891071</v>
      </c>
      <c r="W608" s="0" t="n">
        <f aca="false">1/V608</f>
        <v>2.84281228192603</v>
      </c>
      <c r="X608" s="0" t="n">
        <f aca="false">R609-R608</f>
        <v>-1.74459176552687</v>
      </c>
      <c r="Y608" s="0" t="n">
        <f aca="false">S609-S608</f>
        <v>-0.5732</v>
      </c>
      <c r="Z608" s="0" t="n">
        <f aca="false">T609-T608</f>
        <v>-0.613685179502915</v>
      </c>
      <c r="AA608" s="0" t="n">
        <f aca="false">U609-U608</f>
        <v>-1.6295</v>
      </c>
      <c r="AB608" s="0" t="n">
        <f aca="false">V609-V608</f>
        <v>-0.351764344891071</v>
      </c>
      <c r="AC608" s="0" t="n">
        <f aca="false">W609-W608</f>
        <v>-2.84281228192603</v>
      </c>
      <c r="AD608" s="0" t="str">
        <f aca="false">INDEX($R$1:$W$1,MATCH(MAX(X608:AC608),X608:AC608,0))</f>
        <v>SG_to_pound</v>
      </c>
      <c r="AE608" s="0" t="n">
        <f aca="false">MATCH(MAX(X608:AC608),X608:AC608,0)</f>
        <v>5</v>
      </c>
      <c r="AF608" s="0" t="n">
        <f aca="false">IF(OR(AY608=1 , AY608=3),AF607+$AW$497*AG607*S608/1.01+$AW$497*AH607*U608/1.01,IF(AY608=7,AF607,(1-$AW$497)*AF607))</f>
        <v>33791.6843611289</v>
      </c>
      <c r="AG608" s="0" t="n">
        <f aca="false">IF(OR(AY608=2 , AY608=5),AG607+$AW$497*AF607*R608/1.01+$AW$497*AH607*W608/1.01,IF(AY608=7,AG607,(1-$AW$497)*AG607))</f>
        <v>0</v>
      </c>
      <c r="AH608" s="0" t="n">
        <f aca="false">IF(OR(AY608=4 , AY608=6),AH607+$AW$497*AG607*V608/1.01+$AW$497*AF607*T608/1.01,IF(AY608=7,AH607,(1-$AW$497)*AH607))</f>
        <v>0</v>
      </c>
      <c r="AI608" s="0" t="n">
        <f aca="false">AF608+AG608*I608+AH608*J608</f>
        <v>33791.6843611289</v>
      </c>
      <c r="AK608" s="0" t="n">
        <v>0.595134277178048</v>
      </c>
      <c r="AL608" s="0" t="n">
        <v>1.62609683096163</v>
      </c>
      <c r="AM608" s="0" t="n">
        <f aca="false">1/AK608</f>
        <v>1.6802930672078</v>
      </c>
      <c r="AN608" s="0" t="n">
        <f aca="false">1/AL608</f>
        <v>0.614969527619476</v>
      </c>
      <c r="AO608" s="0" t="n">
        <f aca="false">1/AM608</f>
        <v>0.595134277178048</v>
      </c>
      <c r="AP608" s="0" t="n">
        <f aca="false">1/AN608</f>
        <v>1.62609683096163</v>
      </c>
      <c r="AQ608" s="0" t="n">
        <f aca="false">AM609-AM608</f>
        <v>-1.6802930672078</v>
      </c>
      <c r="AR608" s="0" t="n">
        <f aca="false">AK609-AK608</f>
        <v>-0.595134277178048</v>
      </c>
      <c r="AS608" s="0" t="n">
        <f aca="false">AN609-AN608</f>
        <v>-0.614969527619476</v>
      </c>
      <c r="AT608" s="0" t="n">
        <f aca="false">AL609-AL608</f>
        <v>-1.62609683096163</v>
      </c>
      <c r="AU608" s="0" t="n">
        <f aca="false">AO609-AO608</f>
        <v>-0.595134277178048</v>
      </c>
      <c r="AV608" s="0" t="n">
        <f aca="false">AP609-AP608</f>
        <v>-1.62609683096163</v>
      </c>
      <c r="AW608" s="0" t="str">
        <f aca="false">INDEX($R$1:$W$1,MATCH(MAX(AQ608:AV608),AQ608:AV608,0))</f>
        <v>SG_to_D</v>
      </c>
      <c r="AX608" s="0" t="str">
        <f aca="false">INDEX($R$1:$W$1,MATCH(MAX(AR608:AW608),AR608:AW608,0))</f>
        <v>D_to_SG</v>
      </c>
      <c r="AY608" s="0" t="n">
        <f aca="false">IF(BA608&gt;$AY$497,BB608,7)</f>
        <v>7</v>
      </c>
      <c r="BA608" s="0" t="n">
        <f aca="false">MAX(AQ608:AV608)</f>
        <v>-0.595134277178048</v>
      </c>
      <c r="BB608" s="0" t="n">
        <f aca="false">MATCH(MAX(AQ608:AV608),AQ608:AV608,0)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2018-09-24T13:18:27Z</dcterms:modified>
  <cp:revision>5</cp:revision>
  <dc:subject/>
  <dc:title/>
</cp:coreProperties>
</file>