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 Notes\Developing intelligent systems for BA\Day3\"/>
    </mc:Choice>
  </mc:AlternateContent>
  <xr:revisionPtr revIDLastSave="0" documentId="13_ncr:1_{E358A333-4F66-4105-89ED-E14EF49BE52C}" xr6:coauthVersionLast="36" xr6:coauthVersionMax="36" xr10:uidLastSave="{00000000-0000-0000-0000-000000000000}"/>
  <bookViews>
    <workbookView xWindow="0" yWindow="0" windowWidth="19200" windowHeight="6960" activeTab="2" xr2:uid="{00000000-000D-0000-FFFF-FFFF00000000}"/>
  </bookViews>
  <sheets>
    <sheet name="WS1Data" sheetId="1" r:id="rId1"/>
    <sheet name="Sheet1" sheetId="2" r:id="rId2"/>
    <sheet name="Sheet2" sheetId="3" r:id="rId3"/>
  </sheets>
  <definedNames>
    <definedName name="solver_adj" localSheetId="1" hidden="1">Sheet1!$B$2:$F$6,Sheet1!$G$2:$L$2</definedName>
    <definedName name="solver_adj" localSheetId="2" hidden="1">Sheet2!$B$2:$D$7</definedName>
    <definedName name="solver_cvg" localSheetId="1" hidden="1">0.000001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3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Sheet1!$B$2:$F$4</definedName>
    <definedName name="solver_lhs1" localSheetId="2" hidden="1">Sheet2!$B$2:$C$7</definedName>
    <definedName name="solver_lhs2" localSheetId="1" hidden="1">Sheet1!$B$2:$F$4</definedName>
    <definedName name="solver_lhs2" localSheetId="2" hidden="1">Sheet2!$B$2:$C$7</definedName>
    <definedName name="solver_lhs3" localSheetId="1" hidden="1">Sheet1!$B$2:$F$4</definedName>
    <definedName name="solver_lhs3" localSheetId="2" hidden="1">Sheet2!$C$2:$C$7</definedName>
    <definedName name="solver_lhs4" localSheetId="1" hidden="1">Sheet1!$B$5:$F$6</definedName>
    <definedName name="solver_lhs4" localSheetId="2" hidden="1">Sheet2!$D$2:$D$7</definedName>
    <definedName name="solver_lhs5" localSheetId="1" hidden="1">Sheet1!$B$5:$F$6</definedName>
    <definedName name="solver_lhs5" localSheetId="2" hidden="1">Sheet2!$D$2:$D$7</definedName>
    <definedName name="solver_lhs6" localSheetId="1" hidden="1">Sheet1!$B$6:$F$6</definedName>
    <definedName name="solver_lhs6" localSheetId="2" hidden="1">Sheet2!$D$2:$D$7</definedName>
    <definedName name="solver_lhs7" localSheetId="1" hidden="1">Sheet1!$G$2:$L$2</definedName>
    <definedName name="solver_lhs7" localSheetId="2" hidden="1">Sheet2!$D$2:$D$7</definedName>
    <definedName name="solver_lhs8" localSheetId="1" hidden="1">Sheet1!$G$2:$L$2</definedName>
    <definedName name="solver_lhs8" localSheetId="2" hidden="1">Sheet2!$M$2</definedName>
    <definedName name="solver_lhs9" localSheetId="1" hidden="1">Sheet1!$G$2:$L$2</definedName>
    <definedName name="solver_lhs9" localSheetId="2" hidden="1">Sheet2!$M$2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0.02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8</definedName>
    <definedName name="solver_num" localSheetId="2" hidden="1">9</definedName>
    <definedName name="solver_nwt" localSheetId="1" hidden="1">1</definedName>
    <definedName name="solver_nwt" localSheetId="2" hidden="1">1</definedName>
    <definedName name="solver_opt" localSheetId="1" hidden="1">Sheet1!$A$9</definedName>
    <definedName name="solver_opt" localSheetId="2" hidden="1">Sheet2!$L$2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4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1</definedName>
    <definedName name="solver_rel4" localSheetId="2" hidden="1">1</definedName>
    <definedName name="solver_rel5" localSheetId="1" hidden="1">3</definedName>
    <definedName name="solver_rel5" localSheetId="2" hidden="1">6</definedName>
    <definedName name="solver_rel6" localSheetId="1" hidden="1">3</definedName>
    <definedName name="solver_rel6" localSheetId="2" hidden="1">4</definedName>
    <definedName name="solver_rel7" localSheetId="1" hidden="1">1</definedName>
    <definedName name="solver_rel7" localSheetId="2" hidden="1">3</definedName>
    <definedName name="solver_rel8" localSheetId="1" hidden="1">3</definedName>
    <definedName name="solver_rel8" localSheetId="2" hidden="1">1</definedName>
    <definedName name="solver_rel9" localSheetId="1" hidden="1">3</definedName>
    <definedName name="solver_rel9" localSheetId="2" hidden="1">3</definedName>
    <definedName name="solver_rhs1" localSheetId="1" hidden="1">20000</definedName>
    <definedName name="solver_rhs1" localSheetId="2" hidden="1">24</definedName>
    <definedName name="solver_rhs2" localSheetId="1" hidden="1">integer</definedName>
    <definedName name="solver_rhs2" localSheetId="2" hidden="1">0</definedName>
    <definedName name="solver_rhs3" localSheetId="1" hidden="1">0</definedName>
    <definedName name="solver_rhs3" localSheetId="2" hidden="1">Sheet2!$B$2:$B$7</definedName>
    <definedName name="solver_rhs4" localSheetId="1" hidden="1">24</definedName>
    <definedName name="solver_rhs4" localSheetId="2" hidden="1">6</definedName>
    <definedName name="solver_rhs5" localSheetId="1" hidden="1">0</definedName>
    <definedName name="solver_rhs5" localSheetId="2" hidden="1">AllDifferent</definedName>
    <definedName name="solver_rhs6" localSheetId="1" hidden="1">Sheet1!$B$5:$F$5</definedName>
    <definedName name="solver_rhs6" localSheetId="2" hidden="1">integer</definedName>
    <definedName name="solver_rhs7" localSheetId="1" hidden="1">5</definedName>
    <definedName name="solver_rhs7" localSheetId="2" hidden="1">1</definedName>
    <definedName name="solver_rhs8" localSheetId="1" hidden="1">0</definedName>
    <definedName name="solver_rhs8" localSheetId="2" hidden="1">300</definedName>
    <definedName name="solver_rhs9" localSheetId="1" hidden="1">0</definedName>
    <definedName name="solver_rhs9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30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3"/>
  <c r="F4" i="3"/>
  <c r="F3" i="3"/>
  <c r="F2" i="3"/>
  <c r="H7" i="3" l="1"/>
  <c r="H6" i="3"/>
  <c r="H5" i="3"/>
  <c r="H4" i="3"/>
  <c r="H3" i="3"/>
  <c r="H2" i="3"/>
  <c r="G7" i="3"/>
  <c r="G6" i="3"/>
  <c r="G5" i="3"/>
  <c r="G4" i="3"/>
  <c r="G3" i="3"/>
  <c r="G2" i="3"/>
  <c r="I2" i="3" l="1"/>
  <c r="J2" i="3" s="1"/>
  <c r="I7" i="3"/>
  <c r="J7" i="3" s="1"/>
  <c r="I4" i="3"/>
  <c r="J4" i="3" s="1"/>
  <c r="I6" i="3"/>
  <c r="J6" i="3" s="1"/>
  <c r="I5" i="3"/>
  <c r="J5" i="3" s="1"/>
  <c r="I3" i="3"/>
  <c r="J3" i="3" s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F3" i="1"/>
  <c r="AC3" i="1"/>
  <c r="Z3" i="1"/>
  <c r="W3" i="1"/>
  <c r="T3" i="1"/>
  <c r="AE3" i="1"/>
  <c r="AB3" i="1"/>
  <c r="Y3" i="1"/>
  <c r="V3" i="1"/>
  <c r="S3" i="1"/>
  <c r="AD3" i="1"/>
  <c r="AA3" i="1"/>
  <c r="X3" i="1"/>
  <c r="U3" i="1"/>
  <c r="R3" i="1"/>
  <c r="E3" i="3"/>
  <c r="E4" i="3"/>
  <c r="E5" i="3"/>
  <c r="E6" i="3"/>
  <c r="E7" i="3"/>
  <c r="E2" i="3"/>
  <c r="AG248" i="1" l="1"/>
  <c r="AI246" i="1"/>
  <c r="AK244" i="1"/>
  <c r="AH243" i="1"/>
  <c r="AJ241" i="1"/>
  <c r="AG240" i="1"/>
  <c r="AI238" i="1"/>
  <c r="AK236" i="1"/>
  <c r="AH235" i="1"/>
  <c r="AJ233" i="1"/>
  <c r="AG232" i="1"/>
  <c r="AI230" i="1"/>
  <c r="AK228" i="1"/>
  <c r="AH227" i="1"/>
  <c r="AJ225" i="1"/>
  <c r="AG224" i="1"/>
  <c r="AI222" i="1"/>
  <c r="AK220" i="1"/>
  <c r="AH219" i="1"/>
  <c r="AJ217" i="1"/>
  <c r="AG216" i="1"/>
  <c r="AI214" i="1"/>
  <c r="AK212" i="1"/>
  <c r="AH211" i="1"/>
  <c r="AJ209" i="1"/>
  <c r="AG208" i="1"/>
  <c r="AI206" i="1"/>
  <c r="AK204" i="1"/>
  <c r="AH203" i="1"/>
  <c r="AJ201" i="1"/>
  <c r="AG200" i="1"/>
  <c r="AI198" i="1"/>
  <c r="AK196" i="1"/>
  <c r="AH195" i="1"/>
  <c r="AJ193" i="1"/>
  <c r="AG192" i="1"/>
  <c r="AI190" i="1"/>
  <c r="AK188" i="1"/>
  <c r="AH187" i="1"/>
  <c r="AJ185" i="1"/>
  <c r="AG184" i="1"/>
  <c r="AI182" i="1"/>
  <c r="AK180" i="1"/>
  <c r="AH179" i="1"/>
  <c r="AH163" i="1"/>
  <c r="AH854" i="1"/>
  <c r="AJ852" i="1"/>
  <c r="AG851" i="1"/>
  <c r="AI849" i="1"/>
  <c r="AK847" i="1"/>
  <c r="AH846" i="1"/>
  <c r="AJ844" i="1"/>
  <c r="AG843" i="1"/>
  <c r="AI841" i="1"/>
  <c r="AK839" i="1"/>
  <c r="AH838" i="1"/>
  <c r="AJ836" i="1"/>
  <c r="AG835" i="1"/>
  <c r="AI833" i="1"/>
  <c r="AK831" i="1"/>
  <c r="AH830" i="1"/>
  <c r="AJ828" i="1"/>
  <c r="AG827" i="1"/>
  <c r="AI825" i="1"/>
  <c r="AK823" i="1"/>
  <c r="AH822" i="1"/>
  <c r="AJ820" i="1"/>
  <c r="AG819" i="1"/>
  <c r="AI817" i="1"/>
  <c r="AK815" i="1"/>
  <c r="AH814" i="1"/>
  <c r="AJ812" i="1"/>
  <c r="AG811" i="1"/>
  <c r="AI809" i="1"/>
  <c r="AK807" i="1"/>
  <c r="AH806" i="1"/>
  <c r="AJ804" i="1"/>
  <c r="AG803" i="1"/>
  <c r="AI801" i="1"/>
  <c r="AK799" i="1"/>
  <c r="AH798" i="1"/>
  <c r="AJ796" i="1"/>
  <c r="AG795" i="1"/>
  <c r="AI793" i="1"/>
  <c r="AK791" i="1"/>
  <c r="AH790" i="1"/>
  <c r="AJ788" i="1"/>
  <c r="AG787" i="1"/>
  <c r="AI785" i="1"/>
  <c r="AJ996" i="1"/>
  <c r="AH982" i="1"/>
  <c r="AG979" i="1"/>
  <c r="AJ972" i="1"/>
  <c r="AH966" i="1"/>
  <c r="AH958" i="1"/>
  <c r="AG947" i="1"/>
  <c r="AJ940" i="1"/>
  <c r="AK935" i="1"/>
  <c r="AH926" i="1"/>
  <c r="AH918" i="1"/>
  <c r="AH910" i="1"/>
  <c r="AI905" i="1"/>
  <c r="AJ900" i="1"/>
  <c r="AI897" i="1"/>
  <c r="AJ892" i="1"/>
  <c r="AK887" i="1"/>
  <c r="AK871" i="1"/>
  <c r="AJ868" i="1"/>
  <c r="AJ860" i="1"/>
  <c r="AH998" i="1"/>
  <c r="AK991" i="1"/>
  <c r="AG987" i="1"/>
  <c r="AJ980" i="1"/>
  <c r="AG971" i="1"/>
  <c r="AK959" i="1"/>
  <c r="AJ956" i="1"/>
  <c r="AJ948" i="1"/>
  <c r="AI945" i="1"/>
  <c r="AI929" i="1"/>
  <c r="AG923" i="1"/>
  <c r="AG915" i="1"/>
  <c r="AK903" i="1"/>
  <c r="AG899" i="1"/>
  <c r="AI889" i="1"/>
  <c r="AI881" i="1"/>
  <c r="AJ876" i="1"/>
  <c r="AH862" i="1"/>
  <c r="AG859" i="1"/>
  <c r="AK855" i="1"/>
  <c r="AK999" i="1"/>
  <c r="AJ988" i="1"/>
  <c r="AK983" i="1"/>
  <c r="AG963" i="1"/>
  <c r="AI953" i="1"/>
  <c r="AH950" i="1"/>
  <c r="AK943" i="1"/>
  <c r="AJ932" i="1"/>
  <c r="AI921" i="1"/>
  <c r="AI913" i="1"/>
  <c r="AH902" i="1"/>
  <c r="AH894" i="1"/>
  <c r="AG891" i="1"/>
  <c r="AJ884" i="1"/>
  <c r="AK879" i="1"/>
  <c r="AG875" i="1"/>
  <c r="AK863" i="1"/>
  <c r="AG995" i="1"/>
  <c r="AI1001" i="1"/>
  <c r="AH990" i="1"/>
  <c r="AI985" i="1"/>
  <c r="AI977" i="1"/>
  <c r="AH974" i="1"/>
  <c r="AK967" i="1"/>
  <c r="AI961" i="1"/>
  <c r="AG955" i="1"/>
  <c r="AH942" i="1"/>
  <c r="AI937" i="1"/>
  <c r="AG931" i="1"/>
  <c r="AJ924" i="1"/>
  <c r="AK919" i="1"/>
  <c r="AK911" i="1"/>
  <c r="AG907" i="1"/>
  <c r="AK895" i="1"/>
  <c r="AH886" i="1"/>
  <c r="AG883" i="1"/>
  <c r="AH870" i="1"/>
  <c r="AI865" i="1"/>
  <c r="AK783" i="1"/>
  <c r="AH782" i="1"/>
  <c r="AJ780" i="1"/>
  <c r="AG779" i="1"/>
  <c r="AI777" i="1"/>
  <c r="AK775" i="1"/>
  <c r="AH774" i="1"/>
  <c r="AJ772" i="1"/>
  <c r="AG771" i="1"/>
  <c r="AI769" i="1"/>
  <c r="AK767" i="1"/>
  <c r="AH766" i="1"/>
  <c r="AJ764" i="1"/>
  <c r="AG763" i="1"/>
  <c r="AI761" i="1"/>
  <c r="AK759" i="1"/>
  <c r="AH758" i="1"/>
  <c r="AJ756" i="1"/>
  <c r="AG755" i="1"/>
  <c r="AI753" i="1"/>
  <c r="AK751" i="1"/>
  <c r="AH750" i="1"/>
  <c r="AJ748" i="1"/>
  <c r="AG747" i="1"/>
  <c r="AI745" i="1"/>
  <c r="AK743" i="1"/>
  <c r="AH742" i="1"/>
  <c r="AJ740" i="1"/>
  <c r="AG739" i="1"/>
  <c r="AI737" i="1"/>
  <c r="AK735" i="1"/>
  <c r="AH734" i="1"/>
  <c r="AJ732" i="1"/>
  <c r="AG731" i="1"/>
  <c r="AI729" i="1"/>
  <c r="AK727" i="1"/>
  <c r="AH726" i="1"/>
  <c r="AJ724" i="1"/>
  <c r="AG723" i="1"/>
  <c r="AI721" i="1"/>
  <c r="AK719" i="1"/>
  <c r="AH718" i="1"/>
  <c r="AJ716" i="1"/>
  <c r="AG715" i="1"/>
  <c r="AI713" i="1"/>
  <c r="AK711" i="1"/>
  <c r="AH710" i="1"/>
  <c r="AJ708" i="1"/>
  <c r="AG707" i="1"/>
  <c r="AI705" i="1"/>
  <c r="AK703" i="1"/>
  <c r="AH702" i="1"/>
  <c r="AJ700" i="1"/>
  <c r="AG699" i="1"/>
  <c r="AI697" i="1"/>
  <c r="AK695" i="1"/>
  <c r="AH694" i="1"/>
  <c r="AJ692" i="1"/>
  <c r="AG691" i="1"/>
  <c r="AI689" i="1"/>
  <c r="AK687" i="1"/>
  <c r="AH686" i="1"/>
  <c r="AJ684" i="1"/>
  <c r="AG683" i="1"/>
  <c r="AI681" i="1"/>
  <c r="AK679" i="1"/>
  <c r="AH678" i="1"/>
  <c r="AJ676" i="1"/>
  <c r="AG675" i="1"/>
  <c r="AI673" i="1"/>
  <c r="AK671" i="1"/>
  <c r="AH670" i="1"/>
  <c r="AJ668" i="1"/>
  <c r="AG667" i="1"/>
  <c r="AI665" i="1"/>
  <c r="AK663" i="1"/>
  <c r="AH662" i="1"/>
  <c r="AJ660" i="1"/>
  <c r="AI993" i="1"/>
  <c r="AK975" i="1"/>
  <c r="AI969" i="1"/>
  <c r="AJ964" i="1"/>
  <c r="AK951" i="1"/>
  <c r="AG939" i="1"/>
  <c r="AH934" i="1"/>
  <c r="AK927" i="1"/>
  <c r="AJ916" i="1"/>
  <c r="AJ908" i="1"/>
  <c r="AH878" i="1"/>
  <c r="AI873" i="1"/>
  <c r="AG867" i="1"/>
  <c r="AI857" i="1"/>
  <c r="AG659" i="1"/>
  <c r="AI657" i="1"/>
  <c r="AK655" i="1"/>
  <c r="AH654" i="1"/>
  <c r="AJ652" i="1"/>
  <c r="AG651" i="1"/>
  <c r="AI649" i="1"/>
  <c r="AK647" i="1"/>
  <c r="AH646" i="1"/>
  <c r="AJ644" i="1"/>
  <c r="AG643" i="1"/>
  <c r="AI641" i="1"/>
  <c r="AK639" i="1"/>
  <c r="AH638" i="1"/>
  <c r="AJ636" i="1"/>
  <c r="AG635" i="1"/>
  <c r="AI633" i="1"/>
  <c r="AK631" i="1"/>
  <c r="AH630" i="1"/>
  <c r="AJ628" i="1"/>
  <c r="AG627" i="1"/>
  <c r="AI625" i="1"/>
  <c r="AK623" i="1"/>
  <c r="AH622" i="1"/>
  <c r="AJ620" i="1"/>
  <c r="AG619" i="1"/>
  <c r="AI617" i="1"/>
  <c r="AK615" i="1"/>
  <c r="AH614" i="1"/>
  <c r="AJ612" i="1"/>
  <c r="AG611" i="1"/>
  <c r="AI609" i="1"/>
  <c r="AK607" i="1"/>
  <c r="AH606" i="1"/>
  <c r="AJ604" i="1"/>
  <c r="AG603" i="1"/>
  <c r="AI601" i="1"/>
  <c r="AK599" i="1"/>
  <c r="AH598" i="1"/>
  <c r="AJ596" i="1"/>
  <c r="AG595" i="1"/>
  <c r="AI593" i="1"/>
  <c r="AK591" i="1"/>
  <c r="AH590" i="1"/>
  <c r="AJ588" i="1"/>
  <c r="AG587" i="1"/>
  <c r="AI585" i="1"/>
  <c r="AK583" i="1"/>
  <c r="AH582" i="1"/>
  <c r="AJ580" i="1"/>
  <c r="AG579" i="1"/>
  <c r="AI577" i="1"/>
  <c r="AK575" i="1"/>
  <c r="AH574" i="1"/>
  <c r="AJ572" i="1"/>
  <c r="AG571" i="1"/>
  <c r="AI569" i="1"/>
  <c r="AK567" i="1"/>
  <c r="AH566" i="1"/>
  <c r="AJ564" i="1"/>
  <c r="AG563" i="1"/>
  <c r="AI561" i="1"/>
  <c r="AK559" i="1"/>
  <c r="AH558" i="1"/>
  <c r="AJ556" i="1"/>
  <c r="AG555" i="1"/>
  <c r="AI553" i="1"/>
  <c r="AK551" i="1"/>
  <c r="AH550" i="1"/>
  <c r="AJ548" i="1"/>
  <c r="AG547" i="1"/>
  <c r="AI545" i="1"/>
  <c r="AK543" i="1"/>
  <c r="AH542" i="1"/>
  <c r="AJ540" i="1"/>
  <c r="AG539" i="1"/>
  <c r="AI537" i="1"/>
  <c r="AK535" i="1"/>
  <c r="AH534" i="1"/>
  <c r="AJ532" i="1"/>
  <c r="AG531" i="1"/>
  <c r="AI529" i="1"/>
  <c r="AK527" i="1"/>
  <c r="AH526" i="1"/>
  <c r="AJ524" i="1"/>
  <c r="AG523" i="1"/>
  <c r="AI521" i="1"/>
  <c r="AK519" i="1"/>
  <c r="AH518" i="1"/>
  <c r="AJ516" i="1"/>
  <c r="AG515" i="1"/>
  <c r="AI513" i="1"/>
  <c r="AK511" i="1"/>
  <c r="AJ161" i="1"/>
  <c r="AH510" i="1"/>
  <c r="AJ508" i="1"/>
  <c r="AG507" i="1"/>
  <c r="AI505" i="1"/>
  <c r="AK503" i="1"/>
  <c r="AH502" i="1"/>
  <c r="AJ500" i="1"/>
  <c r="AG499" i="1"/>
  <c r="AI497" i="1"/>
  <c r="AK495" i="1"/>
  <c r="AJ177" i="1"/>
  <c r="AG176" i="1"/>
  <c r="AI174" i="1"/>
  <c r="AK172" i="1"/>
  <c r="AH171" i="1"/>
  <c r="AJ169" i="1"/>
  <c r="AG168" i="1"/>
  <c r="AI166" i="1"/>
  <c r="AK164" i="1"/>
  <c r="AG160" i="1"/>
  <c r="AI158" i="1"/>
  <c r="AK156" i="1"/>
  <c r="AH155" i="1"/>
  <c r="AH494" i="1"/>
  <c r="AJ492" i="1"/>
  <c r="AG491" i="1"/>
  <c r="AJ153" i="1"/>
  <c r="AG152" i="1"/>
  <c r="AI150" i="1"/>
  <c r="AK148" i="1"/>
  <c r="AI489" i="1"/>
  <c r="AK487" i="1"/>
  <c r="AH486" i="1"/>
  <c r="AJ484" i="1"/>
  <c r="AH147" i="1"/>
  <c r="AG483" i="1"/>
  <c r="AI481" i="1"/>
  <c r="AK479" i="1"/>
  <c r="AH478" i="1"/>
  <c r="AJ476" i="1"/>
  <c r="AG475" i="1"/>
  <c r="AI473" i="1"/>
  <c r="AK471" i="1"/>
  <c r="AH470" i="1"/>
  <c r="AJ468" i="1"/>
  <c r="AG467" i="1"/>
  <c r="AI465" i="1"/>
  <c r="AK463" i="1"/>
  <c r="AH462" i="1"/>
  <c r="AJ460" i="1"/>
  <c r="AG459" i="1"/>
  <c r="AI457" i="1"/>
  <c r="AK455" i="1"/>
  <c r="AH454" i="1"/>
  <c r="AJ452" i="1"/>
  <c r="AG451" i="1"/>
  <c r="AI449" i="1"/>
  <c r="AK447" i="1"/>
  <c r="AH446" i="1"/>
  <c r="AJ444" i="1"/>
  <c r="AG443" i="1"/>
  <c r="AI441" i="1"/>
  <c r="AK439" i="1"/>
  <c r="AH438" i="1"/>
  <c r="AJ436" i="1"/>
  <c r="AG435" i="1"/>
  <c r="AI433" i="1"/>
  <c r="AK431" i="1"/>
  <c r="AH430" i="1"/>
  <c r="AJ428" i="1"/>
  <c r="AG427" i="1"/>
  <c r="AI425" i="1"/>
  <c r="AK423" i="1"/>
  <c r="AH422" i="1"/>
  <c r="AJ420" i="1"/>
  <c r="AG419" i="1"/>
  <c r="AI417" i="1"/>
  <c r="AK415" i="1"/>
  <c r="AH414" i="1"/>
  <c r="AJ412" i="1"/>
  <c r="AG411" i="1"/>
  <c r="AI409" i="1"/>
  <c r="AK407" i="1"/>
  <c r="AH406" i="1"/>
  <c r="AJ404" i="1"/>
  <c r="AG403" i="1"/>
  <c r="AI401" i="1"/>
  <c r="AK399" i="1"/>
  <c r="AH398" i="1"/>
  <c r="AJ396" i="1"/>
  <c r="AG395" i="1"/>
  <c r="AI393" i="1"/>
  <c r="AK391" i="1"/>
  <c r="AH390" i="1"/>
  <c r="AJ388" i="1"/>
  <c r="AG387" i="1"/>
  <c r="AI385" i="1"/>
  <c r="AK383" i="1"/>
  <c r="AH382" i="1"/>
  <c r="AJ380" i="1"/>
  <c r="AG379" i="1"/>
  <c r="AI377" i="1"/>
  <c r="AK375" i="1"/>
  <c r="AH374" i="1"/>
  <c r="AJ372" i="1"/>
  <c r="AG371" i="1"/>
  <c r="AI369" i="1"/>
  <c r="AK367" i="1"/>
  <c r="AH366" i="1"/>
  <c r="AJ364" i="1"/>
  <c r="AG363" i="1"/>
  <c r="AJ145" i="1"/>
  <c r="AG144" i="1"/>
  <c r="AI361" i="1"/>
  <c r="AK359" i="1"/>
  <c r="AH358" i="1"/>
  <c r="AJ356" i="1"/>
  <c r="AG355" i="1"/>
  <c r="AI353" i="1"/>
  <c r="AK351" i="1"/>
  <c r="AH350" i="1"/>
  <c r="AJ348" i="1"/>
  <c r="AI142" i="1"/>
  <c r="AK140" i="1"/>
  <c r="AH139" i="1"/>
  <c r="AG347" i="1"/>
  <c r="AI345" i="1"/>
  <c r="AK343" i="1"/>
  <c r="AH342" i="1"/>
  <c r="AJ340" i="1"/>
  <c r="AG339" i="1"/>
  <c r="AI337" i="1"/>
  <c r="AK335" i="1"/>
  <c r="AH334" i="1"/>
  <c r="AJ332" i="1"/>
  <c r="AJ137" i="1"/>
  <c r="AG331" i="1"/>
  <c r="AI329" i="1"/>
  <c r="AK327" i="1"/>
  <c r="AH326" i="1"/>
  <c r="AJ324" i="1"/>
  <c r="AG136" i="1"/>
  <c r="AG323" i="1"/>
  <c r="AI321" i="1"/>
  <c r="AK319" i="1"/>
  <c r="AH318" i="1"/>
  <c r="AJ316" i="1"/>
  <c r="AG315" i="1"/>
  <c r="AI313" i="1"/>
  <c r="AK311" i="1"/>
  <c r="AH310" i="1"/>
  <c r="AJ308" i="1"/>
  <c r="AG307" i="1"/>
  <c r="AI305" i="1"/>
  <c r="AK303" i="1"/>
  <c r="AH302" i="1"/>
  <c r="AJ300" i="1"/>
  <c r="AG299" i="1"/>
  <c r="AI297" i="1"/>
  <c r="AK295" i="1"/>
  <c r="AH294" i="1"/>
  <c r="AJ292" i="1"/>
  <c r="AG291" i="1"/>
  <c r="AI289" i="1"/>
  <c r="AK287" i="1"/>
  <c r="AH286" i="1"/>
  <c r="AJ284" i="1"/>
  <c r="AG283" i="1"/>
  <c r="AI281" i="1"/>
  <c r="AK279" i="1"/>
  <c r="AH278" i="1"/>
  <c r="AJ276" i="1"/>
  <c r="AG275" i="1"/>
  <c r="AI273" i="1"/>
  <c r="AK271" i="1"/>
  <c r="AH270" i="1"/>
  <c r="AJ268" i="1"/>
  <c r="AI134" i="1"/>
  <c r="AK132" i="1"/>
  <c r="AH131" i="1"/>
  <c r="AG267" i="1"/>
  <c r="AI265" i="1"/>
  <c r="AK263" i="1"/>
  <c r="AH262" i="1"/>
  <c r="AJ260" i="1"/>
  <c r="AG259" i="1"/>
  <c r="AI257" i="1"/>
  <c r="AK255" i="1"/>
  <c r="AH254" i="1"/>
  <c r="AJ252" i="1"/>
  <c r="AG251" i="1"/>
  <c r="AI249" i="1"/>
  <c r="AK247" i="1"/>
  <c r="AH246" i="1"/>
  <c r="AJ244" i="1"/>
  <c r="AJ129" i="1"/>
  <c r="AG128" i="1"/>
  <c r="AI126" i="1"/>
  <c r="AK124" i="1"/>
  <c r="AG243" i="1"/>
  <c r="AI241" i="1"/>
  <c r="AK239" i="1"/>
  <c r="AH238" i="1"/>
  <c r="AJ236" i="1"/>
  <c r="AG235" i="1"/>
  <c r="AI233" i="1"/>
  <c r="AK231" i="1"/>
  <c r="AH230" i="1"/>
  <c r="AH123" i="1"/>
  <c r="AJ121" i="1"/>
  <c r="AG120" i="1"/>
  <c r="AJ228" i="1"/>
  <c r="AI118" i="1"/>
  <c r="AK116" i="1"/>
  <c r="AH115" i="1"/>
  <c r="AG227" i="1"/>
  <c r="AJ113" i="1"/>
  <c r="AG112" i="1"/>
  <c r="AI110" i="1"/>
  <c r="AK108" i="1"/>
  <c r="AH107" i="1"/>
  <c r="AJ105" i="1"/>
  <c r="AG104" i="1"/>
  <c r="AI102" i="1"/>
  <c r="AK100" i="1"/>
  <c r="AH99" i="1"/>
  <c r="AI225" i="1"/>
  <c r="AK223" i="1"/>
  <c r="AJ97" i="1"/>
  <c r="AG96" i="1"/>
  <c r="AI94" i="1"/>
  <c r="AK92" i="1"/>
  <c r="AH91" i="1"/>
  <c r="AJ89" i="1"/>
  <c r="AG88" i="1"/>
  <c r="AI86" i="1"/>
  <c r="AK84" i="1"/>
  <c r="AH222" i="1"/>
  <c r="AH83" i="1"/>
  <c r="AJ81" i="1"/>
  <c r="AG80" i="1"/>
  <c r="AI78" i="1"/>
  <c r="AK76" i="1"/>
  <c r="AH75" i="1"/>
  <c r="AJ220" i="1"/>
  <c r="AG219" i="1"/>
  <c r="AI217" i="1"/>
  <c r="AK215" i="1"/>
  <c r="AH214" i="1"/>
  <c r="AJ212" i="1"/>
  <c r="AJ73" i="1"/>
  <c r="AG72" i="1"/>
  <c r="AI70" i="1"/>
  <c r="AK68" i="1"/>
  <c r="AH67" i="1"/>
  <c r="AG211" i="1"/>
  <c r="AI209" i="1"/>
  <c r="AJ65" i="1"/>
  <c r="AG64" i="1"/>
  <c r="AK207" i="1"/>
  <c r="AH206" i="1"/>
  <c r="AJ204" i="1"/>
  <c r="AG203" i="1"/>
  <c r="AI62" i="1"/>
  <c r="AK60" i="1"/>
  <c r="AH59" i="1"/>
  <c r="AJ57" i="1"/>
  <c r="AI201" i="1"/>
  <c r="AG56" i="1"/>
  <c r="AK199" i="1"/>
  <c r="AH198" i="1"/>
  <c r="AJ196" i="1"/>
  <c r="AG195" i="1"/>
  <c r="AI193" i="1"/>
  <c r="AI54" i="1"/>
  <c r="AK191" i="1"/>
  <c r="AH190" i="1"/>
  <c r="AJ188" i="1"/>
  <c r="AG187" i="1"/>
  <c r="AI185" i="1"/>
  <c r="AK183" i="1"/>
  <c r="AH182" i="1"/>
  <c r="AJ180" i="1"/>
  <c r="AG179" i="1"/>
  <c r="AI177" i="1"/>
  <c r="AK175" i="1"/>
  <c r="AH174" i="1"/>
  <c r="AJ172" i="1"/>
  <c r="AG171" i="1"/>
  <c r="AI169" i="1"/>
  <c r="AK167" i="1"/>
  <c r="AH166" i="1"/>
  <c r="AJ164" i="1"/>
  <c r="AG163" i="1"/>
  <c r="AI161" i="1"/>
  <c r="AK52" i="1"/>
  <c r="AK159" i="1"/>
  <c r="AH158" i="1"/>
  <c r="AJ156" i="1"/>
  <c r="AG155" i="1"/>
  <c r="AI153" i="1"/>
  <c r="AK151" i="1"/>
  <c r="AH150" i="1"/>
  <c r="AJ148" i="1"/>
  <c r="AG147" i="1"/>
  <c r="AI145" i="1"/>
  <c r="AK143" i="1"/>
  <c r="AH142" i="1"/>
  <c r="AJ140" i="1"/>
  <c r="AH51" i="1"/>
  <c r="AJ49" i="1"/>
  <c r="AG139" i="1"/>
  <c r="AI137" i="1"/>
  <c r="AG48" i="1"/>
  <c r="AI46" i="1"/>
  <c r="AK44" i="1"/>
  <c r="AH43" i="1"/>
  <c r="AK135" i="1"/>
  <c r="AH134" i="1"/>
  <c r="AJ132" i="1"/>
  <c r="AG131" i="1"/>
  <c r="AI129" i="1"/>
  <c r="AK127" i="1"/>
  <c r="AH126" i="1"/>
  <c r="AJ124" i="1"/>
  <c r="AG123" i="1"/>
  <c r="AI121" i="1"/>
  <c r="AK119" i="1"/>
  <c r="AJ41" i="1"/>
  <c r="AG40" i="1"/>
  <c r="AI38" i="1"/>
  <c r="AH118" i="1"/>
  <c r="AJ116" i="1"/>
  <c r="AG115" i="1"/>
  <c r="AI113" i="1"/>
  <c r="AK111" i="1"/>
  <c r="AH110" i="1"/>
  <c r="AJ108" i="1"/>
  <c r="AG107" i="1"/>
  <c r="AI105" i="1"/>
  <c r="AK103" i="1"/>
  <c r="AH102" i="1"/>
  <c r="AJ100" i="1"/>
  <c r="AG99" i="1"/>
  <c r="AI97" i="1"/>
  <c r="AK95" i="1"/>
  <c r="AH94" i="1"/>
  <c r="AJ92" i="1"/>
  <c r="AG91" i="1"/>
  <c r="AI89" i="1"/>
  <c r="AK87" i="1"/>
  <c r="AH86" i="1"/>
  <c r="AG83" i="1"/>
  <c r="AK79" i="1"/>
  <c r="AH78" i="1"/>
  <c r="AG75" i="1"/>
  <c r="AK71" i="1"/>
  <c r="AK36" i="1"/>
  <c r="AH35" i="1"/>
  <c r="AJ33" i="1"/>
  <c r="AG32" i="1"/>
  <c r="AI30" i="1"/>
  <c r="AH70" i="1"/>
  <c r="AH207" i="1"/>
  <c r="AJ205" i="1"/>
  <c r="AG204" i="1"/>
  <c r="AI202" i="1"/>
  <c r="AK200" i="1"/>
  <c r="AK28" i="1"/>
  <c r="AH27" i="1"/>
  <c r="AJ25" i="1"/>
  <c r="AH199" i="1"/>
  <c r="AJ197" i="1"/>
  <c r="AG196" i="1"/>
  <c r="AI194" i="1"/>
  <c r="AK192" i="1"/>
  <c r="AH191" i="1"/>
  <c r="AJ189" i="1"/>
  <c r="AG188" i="1"/>
  <c r="AI186" i="1"/>
  <c r="AK184" i="1"/>
  <c r="AH183" i="1"/>
  <c r="AJ181" i="1"/>
  <c r="AG180" i="1"/>
  <c r="AI178" i="1"/>
  <c r="AK176" i="1"/>
  <c r="AH175" i="1"/>
  <c r="AJ173" i="1"/>
  <c r="AG172" i="1"/>
  <c r="AI170" i="1"/>
  <c r="AK168" i="1"/>
  <c r="AH167" i="1"/>
  <c r="AJ165" i="1"/>
  <c r="AG164" i="1"/>
  <c r="AI162" i="1"/>
  <c r="AK160" i="1"/>
  <c r="AH159" i="1"/>
  <c r="AJ157" i="1"/>
  <c r="AG156" i="1"/>
  <c r="AI154" i="1"/>
  <c r="AK152" i="1"/>
  <c r="AH151" i="1"/>
  <c r="AJ149" i="1"/>
  <c r="AG148" i="1"/>
  <c r="AI146" i="1"/>
  <c r="AK144" i="1"/>
  <c r="AH143" i="1"/>
  <c r="AJ141" i="1"/>
  <c r="AG140" i="1"/>
  <c r="AI138" i="1"/>
  <c r="AK136" i="1"/>
  <c r="AH135" i="1"/>
  <c r="AJ133" i="1"/>
  <c r="AG132" i="1"/>
  <c r="AI130" i="1"/>
  <c r="AK128" i="1"/>
  <c r="AH127" i="1"/>
  <c r="AJ125" i="1"/>
  <c r="AG124" i="1"/>
  <c r="AI122" i="1"/>
  <c r="AK120" i="1"/>
  <c r="AH119" i="1"/>
  <c r="AJ117" i="1"/>
  <c r="AG116" i="1"/>
  <c r="AI114" i="1"/>
  <c r="AK112" i="1"/>
  <c r="AH111" i="1"/>
  <c r="AJ109" i="1"/>
  <c r="AG108" i="1"/>
  <c r="AI106" i="1"/>
  <c r="AK104" i="1"/>
  <c r="AH103" i="1"/>
  <c r="AJ101" i="1"/>
  <c r="AG100" i="1"/>
  <c r="AI98" i="1"/>
  <c r="AK96" i="1"/>
  <c r="AH95" i="1"/>
  <c r="AJ93" i="1"/>
  <c r="AG92" i="1"/>
  <c r="AI90" i="1"/>
  <c r="AK88" i="1"/>
  <c r="AH87" i="1"/>
  <c r="AJ85" i="1"/>
  <c r="AG84" i="1"/>
  <c r="AI82" i="1"/>
  <c r="AK80" i="1"/>
  <c r="AH79" i="1"/>
  <c r="AJ77" i="1"/>
  <c r="AG76" i="1"/>
  <c r="AI74" i="1"/>
  <c r="AK72" i="1"/>
  <c r="AH71" i="1"/>
  <c r="AJ69" i="1"/>
  <c r="AG68" i="1"/>
  <c r="AI66" i="1"/>
  <c r="AK64" i="1"/>
  <c r="AG24" i="1"/>
  <c r="AI22" i="1"/>
  <c r="AK20" i="1"/>
  <c r="AJ213" i="1"/>
  <c r="AH63" i="1"/>
  <c r="AJ61" i="1"/>
  <c r="AG60" i="1"/>
  <c r="AI58" i="1"/>
  <c r="AK56" i="1"/>
  <c r="AH55" i="1"/>
  <c r="AJ53" i="1"/>
  <c r="AG52" i="1"/>
  <c r="AJ221" i="1"/>
  <c r="AI50" i="1"/>
  <c r="AK48" i="1"/>
  <c r="AH47" i="1"/>
  <c r="AJ45" i="1"/>
  <c r="AG44" i="1"/>
  <c r="AI42" i="1"/>
  <c r="AH19" i="1"/>
  <c r="AK40" i="1"/>
  <c r="AH39" i="1"/>
  <c r="AJ37" i="1"/>
  <c r="AG36" i="1"/>
  <c r="AI34" i="1"/>
  <c r="AJ17" i="1"/>
  <c r="AG16" i="1"/>
  <c r="AJ229" i="1"/>
  <c r="AK32" i="1"/>
  <c r="AH31" i="1"/>
  <c r="AJ29" i="1"/>
  <c r="AG28" i="1"/>
  <c r="AI26" i="1"/>
  <c r="AH23" i="1"/>
  <c r="AG20" i="1"/>
  <c r="AK232" i="1"/>
  <c r="AK216" i="1"/>
  <c r="AK224" i="1"/>
  <c r="AK12" i="1"/>
  <c r="AK208" i="1"/>
  <c r="AK24" i="1"/>
  <c r="AK16" i="1"/>
  <c r="AJ261" i="1"/>
  <c r="AJ237" i="1"/>
  <c r="AJ245" i="1"/>
  <c r="AJ253" i="1"/>
  <c r="AJ84" i="1"/>
  <c r="AJ76" i="1"/>
  <c r="AJ21" i="1"/>
  <c r="AI282" i="1"/>
  <c r="AI226" i="1"/>
  <c r="AI218" i="1"/>
  <c r="AI210" i="1"/>
  <c r="AI306" i="1"/>
  <c r="AI274" i="1"/>
  <c r="AI258" i="1"/>
  <c r="AI234" i="1"/>
  <c r="AI290" i="1"/>
  <c r="AI14" i="1"/>
  <c r="AI6" i="1"/>
  <c r="AI298" i="1"/>
  <c r="AI266" i="1"/>
  <c r="AI250" i="1"/>
  <c r="AI242" i="1"/>
  <c r="AI18" i="1"/>
  <c r="AI10" i="1"/>
  <c r="AH311" i="1"/>
  <c r="AH303" i="1"/>
  <c r="AH287" i="1"/>
  <c r="AH279" i="1"/>
  <c r="AH215" i="1"/>
  <c r="AH295" i="1"/>
  <c r="AH263" i="1"/>
  <c r="AH271" i="1"/>
  <c r="AH247" i="1"/>
  <c r="AH231" i="1"/>
  <c r="AH11" i="1"/>
  <c r="AH255" i="1"/>
  <c r="AH239" i="1"/>
  <c r="AH223" i="1"/>
  <c r="AH15" i="1"/>
  <c r="AG292" i="1"/>
  <c r="AG244" i="1"/>
  <c r="AG228" i="1"/>
  <c r="AG220" i="1"/>
  <c r="AG3" i="1"/>
  <c r="AG300" i="1"/>
  <c r="AG260" i="1"/>
  <c r="AG212" i="1"/>
  <c r="AG316" i="1"/>
  <c r="AG308" i="1"/>
  <c r="AG276" i="1"/>
  <c r="AG268" i="1"/>
  <c r="AG236" i="1"/>
  <c r="AG324" i="1"/>
  <c r="AG284" i="1"/>
  <c r="AG252" i="1"/>
  <c r="AG12" i="1"/>
  <c r="AK664" i="1"/>
  <c r="AK624" i="1"/>
  <c r="AK592" i="1"/>
  <c r="AK560" i="1"/>
  <c r="AK536" i="1"/>
  <c r="AK512" i="1"/>
  <c r="AK480" i="1"/>
  <c r="AK456" i="1"/>
  <c r="AK424" i="1"/>
  <c r="AK360" i="1"/>
  <c r="AK336" i="1"/>
  <c r="AK320" i="1"/>
  <c r="AK248" i="1"/>
  <c r="AK649" i="1"/>
  <c r="AK633" i="1"/>
  <c r="AK617" i="1"/>
  <c r="AK601" i="1"/>
  <c r="AK593" i="1"/>
  <c r="AK585" i="1"/>
  <c r="AK577" i="1"/>
  <c r="AK569" i="1"/>
  <c r="AK561" i="1"/>
  <c r="AK553" i="1"/>
  <c r="AK545" i="1"/>
  <c r="AK537" i="1"/>
  <c r="AK529" i="1"/>
  <c r="AK521" i="1"/>
  <c r="AK513" i="1"/>
  <c r="AK505" i="1"/>
  <c r="AK497" i="1"/>
  <c r="AK489" i="1"/>
  <c r="AK481" i="1"/>
  <c r="AK473" i="1"/>
  <c r="AK465" i="1"/>
  <c r="AK457" i="1"/>
  <c r="AK449" i="1"/>
  <c r="AK441" i="1"/>
  <c r="AK433" i="1"/>
  <c r="AK425" i="1"/>
  <c r="AK417" i="1"/>
  <c r="AK409" i="1"/>
  <c r="AK401" i="1"/>
  <c r="AK393" i="1"/>
  <c r="AK385" i="1"/>
  <c r="AK377" i="1"/>
  <c r="AK369" i="1"/>
  <c r="AK361" i="1"/>
  <c r="AK353" i="1"/>
  <c r="AK345" i="1"/>
  <c r="AK337" i="1"/>
  <c r="AK329" i="1"/>
  <c r="AK321" i="1"/>
  <c r="AK313" i="1"/>
  <c r="AK305" i="1"/>
  <c r="AK297" i="1"/>
  <c r="AK289" i="1"/>
  <c r="AK281" i="1"/>
  <c r="AK273" i="1"/>
  <c r="AK265" i="1"/>
  <c r="AK257" i="1"/>
  <c r="AK249" i="1"/>
  <c r="AK241" i="1"/>
  <c r="AK233" i="1"/>
  <c r="AK225" i="1"/>
  <c r="AK217" i="1"/>
  <c r="AK209" i="1"/>
  <c r="AK201" i="1"/>
  <c r="AK193" i="1"/>
  <c r="AK185" i="1"/>
  <c r="AK177" i="1"/>
  <c r="AK169" i="1"/>
  <c r="AK161" i="1"/>
  <c r="AK153" i="1"/>
  <c r="AK145" i="1"/>
  <c r="AK704" i="1"/>
  <c r="AK632" i="1"/>
  <c r="AK600" i="1"/>
  <c r="AK576" i="1"/>
  <c r="AK520" i="1"/>
  <c r="AK488" i="1"/>
  <c r="AK472" i="1"/>
  <c r="AK432" i="1"/>
  <c r="AK400" i="1"/>
  <c r="AK376" i="1"/>
  <c r="AK344" i="1"/>
  <c r="AK296" i="1"/>
  <c r="AK288" i="1"/>
  <c r="AK280" i="1"/>
  <c r="AK272" i="1"/>
  <c r="AK264" i="1"/>
  <c r="AK240" i="1"/>
  <c r="AK641" i="1"/>
  <c r="AK625" i="1"/>
  <c r="AK609" i="1"/>
  <c r="AK672" i="1"/>
  <c r="AK608" i="1"/>
  <c r="AK568" i="1"/>
  <c r="AK544" i="1"/>
  <c r="AK504" i="1"/>
  <c r="AK448" i="1"/>
  <c r="AK408" i="1"/>
  <c r="AK384" i="1"/>
  <c r="AK352" i="1"/>
  <c r="AK312" i="1"/>
  <c r="AK304" i="1"/>
  <c r="AK256" i="1"/>
  <c r="AK696" i="1"/>
  <c r="AK656" i="1"/>
  <c r="AK4" i="1"/>
  <c r="AK688" i="1"/>
  <c r="AK648" i="1"/>
  <c r="AK680" i="1"/>
  <c r="AK528" i="1"/>
  <c r="AK712" i="1"/>
  <c r="AK640" i="1"/>
  <c r="AK616" i="1"/>
  <c r="AK584" i="1"/>
  <c r="AK552" i="1"/>
  <c r="AK496" i="1"/>
  <c r="AK464" i="1"/>
  <c r="AK440" i="1"/>
  <c r="AK416" i="1"/>
  <c r="AK392" i="1"/>
  <c r="AK368" i="1"/>
  <c r="AK328" i="1"/>
  <c r="AK8" i="1"/>
  <c r="AJ693" i="1"/>
  <c r="AJ645" i="1"/>
  <c r="AJ549" i="1"/>
  <c r="AJ453" i="1"/>
  <c r="AJ429" i="1"/>
  <c r="AJ381" i="1"/>
  <c r="AJ357" i="1"/>
  <c r="AJ630" i="1"/>
  <c r="AJ606" i="1"/>
  <c r="AJ598" i="1"/>
  <c r="AJ590" i="1"/>
  <c r="AJ550" i="1"/>
  <c r="AJ526" i="1"/>
  <c r="AJ486" i="1"/>
  <c r="AJ478" i="1"/>
  <c r="AJ470" i="1"/>
  <c r="AJ446" i="1"/>
  <c r="AJ438" i="1"/>
  <c r="AJ422" i="1"/>
  <c r="AJ414" i="1"/>
  <c r="AJ406" i="1"/>
  <c r="AJ398" i="1"/>
  <c r="AJ390" i="1"/>
  <c r="AJ382" i="1"/>
  <c r="AJ374" i="1"/>
  <c r="AJ366" i="1"/>
  <c r="AJ358" i="1"/>
  <c r="AJ350" i="1"/>
  <c r="AJ342" i="1"/>
  <c r="AJ334" i="1"/>
  <c r="AJ326" i="1"/>
  <c r="AJ318" i="1"/>
  <c r="AJ310" i="1"/>
  <c r="AJ302" i="1"/>
  <c r="AJ294" i="1"/>
  <c r="AJ286" i="1"/>
  <c r="AJ278" i="1"/>
  <c r="AJ270" i="1"/>
  <c r="AJ262" i="1"/>
  <c r="AJ254" i="1"/>
  <c r="AJ246" i="1"/>
  <c r="AJ238" i="1"/>
  <c r="AJ230" i="1"/>
  <c r="AJ222" i="1"/>
  <c r="AJ214" i="1"/>
  <c r="AJ206" i="1"/>
  <c r="AJ198" i="1"/>
  <c r="AJ190" i="1"/>
  <c r="AJ182" i="1"/>
  <c r="AJ174" i="1"/>
  <c r="AJ166" i="1"/>
  <c r="AJ158" i="1"/>
  <c r="AJ150" i="1"/>
  <c r="AJ142" i="1"/>
  <c r="AJ717" i="1"/>
  <c r="AJ701" i="1"/>
  <c r="AJ669" i="1"/>
  <c r="AJ653" i="1"/>
  <c r="AJ573" i="1"/>
  <c r="AJ525" i="1"/>
  <c r="AJ501" i="1"/>
  <c r="AJ485" i="1"/>
  <c r="AJ461" i="1"/>
  <c r="AJ421" i="1"/>
  <c r="AJ349" i="1"/>
  <c r="AJ301" i="1"/>
  <c r="AJ293" i="1"/>
  <c r="AJ646" i="1"/>
  <c r="AJ638" i="1"/>
  <c r="AJ614" i="1"/>
  <c r="AJ566" i="1"/>
  <c r="AJ542" i="1"/>
  <c r="AJ510" i="1"/>
  <c r="AJ502" i="1"/>
  <c r="AJ494" i="1"/>
  <c r="AJ462" i="1"/>
  <c r="AJ454" i="1"/>
  <c r="AJ430" i="1"/>
  <c r="AJ709" i="1"/>
  <c r="AJ677" i="1"/>
  <c r="AJ629" i="1"/>
  <c r="AJ605" i="1"/>
  <c r="AJ581" i="1"/>
  <c r="AJ541" i="1"/>
  <c r="AJ517" i="1"/>
  <c r="AJ477" i="1"/>
  <c r="AJ373" i="1"/>
  <c r="AJ341" i="1"/>
  <c r="AJ325" i="1"/>
  <c r="AJ317" i="1"/>
  <c r="AJ309" i="1"/>
  <c r="AJ285" i="1"/>
  <c r="AJ622" i="1"/>
  <c r="AJ582" i="1"/>
  <c r="AJ574" i="1"/>
  <c r="AJ558" i="1"/>
  <c r="AJ534" i="1"/>
  <c r="AJ518" i="1"/>
  <c r="AJ613" i="1"/>
  <c r="AJ509" i="1"/>
  <c r="AJ437" i="1"/>
  <c r="AJ413" i="1"/>
  <c r="AJ9" i="1"/>
  <c r="AJ621" i="1"/>
  <c r="AJ597" i="1"/>
  <c r="AJ469" i="1"/>
  <c r="AJ445" i="1"/>
  <c r="AJ389" i="1"/>
  <c r="AJ685" i="1"/>
  <c r="AJ661" i="1"/>
  <c r="AJ637" i="1"/>
  <c r="AJ557" i="1"/>
  <c r="AJ405" i="1"/>
  <c r="AJ589" i="1"/>
  <c r="AJ565" i="1"/>
  <c r="AJ533" i="1"/>
  <c r="AJ493" i="1"/>
  <c r="AJ397" i="1"/>
  <c r="AJ365" i="1"/>
  <c r="AJ333" i="1"/>
  <c r="AJ277" i="1"/>
  <c r="AJ269" i="1"/>
  <c r="AJ13" i="1"/>
  <c r="AJ5" i="1"/>
  <c r="AI690" i="1"/>
  <c r="AI658" i="1"/>
  <c r="AI602" i="1"/>
  <c r="AI586" i="1"/>
  <c r="AI570" i="1"/>
  <c r="AI554" i="1"/>
  <c r="AI538" i="1"/>
  <c r="AI506" i="1"/>
  <c r="AI458" i="1"/>
  <c r="AI442" i="1"/>
  <c r="AI394" i="1"/>
  <c r="AI370" i="1"/>
  <c r="AI354" i="1"/>
  <c r="AI338" i="1"/>
  <c r="AI643" i="1"/>
  <c r="AI627" i="1"/>
  <c r="AI619" i="1"/>
  <c r="AI611" i="1"/>
  <c r="AI603" i="1"/>
  <c r="AI595" i="1"/>
  <c r="AI587" i="1"/>
  <c r="AI571" i="1"/>
  <c r="AI555" i="1"/>
  <c r="AI539" i="1"/>
  <c r="AI531" i="1"/>
  <c r="AI507" i="1"/>
  <c r="AI467" i="1"/>
  <c r="AI435" i="1"/>
  <c r="AI419" i="1"/>
  <c r="AI395" i="1"/>
  <c r="AI371" i="1"/>
  <c r="AI323" i="1"/>
  <c r="AI315" i="1"/>
  <c r="AI307" i="1"/>
  <c r="AI299" i="1"/>
  <c r="AI291" i="1"/>
  <c r="AI283" i="1"/>
  <c r="AI275" i="1"/>
  <c r="AI267" i="1"/>
  <c r="AI259" i="1"/>
  <c r="AI251" i="1"/>
  <c r="AI243" i="1"/>
  <c r="AI235" i="1"/>
  <c r="AI227" i="1"/>
  <c r="AI219" i="1"/>
  <c r="AI211" i="1"/>
  <c r="AI203" i="1"/>
  <c r="AI195" i="1"/>
  <c r="AI187" i="1"/>
  <c r="AI179" i="1"/>
  <c r="AI171" i="1"/>
  <c r="AI163" i="1"/>
  <c r="AI155" i="1"/>
  <c r="AI147" i="1"/>
  <c r="AI626" i="1"/>
  <c r="AI498" i="1"/>
  <c r="AI651" i="1"/>
  <c r="AI635" i="1"/>
  <c r="AI563" i="1"/>
  <c r="AI515" i="1"/>
  <c r="AI499" i="1"/>
  <c r="AI459" i="1"/>
  <c r="AI451" i="1"/>
  <c r="AI411" i="1"/>
  <c r="AI403" i="1"/>
  <c r="AI387" i="1"/>
  <c r="AI379" i="1"/>
  <c r="AI355" i="1"/>
  <c r="AI714" i="1"/>
  <c r="AI682" i="1"/>
  <c r="AI650" i="1"/>
  <c r="AI514" i="1"/>
  <c r="AI426" i="1"/>
  <c r="AI579" i="1"/>
  <c r="AI547" i="1"/>
  <c r="AI523" i="1"/>
  <c r="AI491" i="1"/>
  <c r="AI483" i="1"/>
  <c r="AI475" i="1"/>
  <c r="AI443" i="1"/>
  <c r="AI427" i="1"/>
  <c r="AI363" i="1"/>
  <c r="AI347" i="1"/>
  <c r="AI339" i="1"/>
  <c r="AI331" i="1"/>
  <c r="AI706" i="1"/>
  <c r="AI674" i="1"/>
  <c r="AI594" i="1"/>
  <c r="AI562" i="1"/>
  <c r="AI546" i="1"/>
  <c r="AI466" i="1"/>
  <c r="AI410" i="1"/>
  <c r="AI666" i="1"/>
  <c r="AI634" i="1"/>
  <c r="AI618" i="1"/>
  <c r="AI522" i="1"/>
  <c r="AI386" i="1"/>
  <c r="AI610" i="1"/>
  <c r="AI578" i="1"/>
  <c r="AI482" i="1"/>
  <c r="AI434" i="1"/>
  <c r="AI418" i="1"/>
  <c r="AI402" i="1"/>
  <c r="AI378" i="1"/>
  <c r="AI362" i="1"/>
  <c r="AI346" i="1"/>
  <c r="AI330" i="1"/>
  <c r="AI314" i="1"/>
  <c r="AI81" i="1"/>
  <c r="AI73" i="1"/>
  <c r="AI698" i="1"/>
  <c r="AI642" i="1"/>
  <c r="AI530" i="1"/>
  <c r="AI490" i="1"/>
  <c r="AI474" i="1"/>
  <c r="AI450" i="1"/>
  <c r="AI322" i="1"/>
  <c r="AH687" i="1"/>
  <c r="AH647" i="1"/>
  <c r="AH631" i="1"/>
  <c r="AH559" i="1"/>
  <c r="AH535" i="1"/>
  <c r="AH495" i="1"/>
  <c r="AH439" i="1"/>
  <c r="AH383" i="1"/>
  <c r="AH375" i="1"/>
  <c r="AH648" i="1"/>
  <c r="AH616" i="1"/>
  <c r="AH584" i="1"/>
  <c r="AH560" i="1"/>
  <c r="AH528" i="1"/>
  <c r="AH504" i="1"/>
  <c r="AH480" i="1"/>
  <c r="AH456" i="1"/>
  <c r="AH424" i="1"/>
  <c r="AH400" i="1"/>
  <c r="AH376" i="1"/>
  <c r="AH360" i="1"/>
  <c r="AH344" i="1"/>
  <c r="AH328" i="1"/>
  <c r="AH312" i="1"/>
  <c r="AH304" i="1"/>
  <c r="AH296" i="1"/>
  <c r="AH288" i="1"/>
  <c r="AH280" i="1"/>
  <c r="AH272" i="1"/>
  <c r="AH264" i="1"/>
  <c r="AH256" i="1"/>
  <c r="AH248" i="1"/>
  <c r="AH240" i="1"/>
  <c r="AH232" i="1"/>
  <c r="AH224" i="1"/>
  <c r="AH216" i="1"/>
  <c r="AH208" i="1"/>
  <c r="AH200" i="1"/>
  <c r="AH192" i="1"/>
  <c r="AH184" i="1"/>
  <c r="AH176" i="1"/>
  <c r="AH168" i="1"/>
  <c r="AH160" i="1"/>
  <c r="AH152" i="1"/>
  <c r="AH144" i="1"/>
  <c r="AH711" i="1"/>
  <c r="AH671" i="1"/>
  <c r="AH575" i="1"/>
  <c r="AH551" i="1"/>
  <c r="AH527" i="1"/>
  <c r="AH519" i="1"/>
  <c r="AH487" i="1"/>
  <c r="AH463" i="1"/>
  <c r="AH407" i="1"/>
  <c r="AH399" i="1"/>
  <c r="AH343" i="1"/>
  <c r="AH319" i="1"/>
  <c r="AH640" i="1"/>
  <c r="AH608" i="1"/>
  <c r="AH592" i="1"/>
  <c r="AH568" i="1"/>
  <c r="AH544" i="1"/>
  <c r="AH520" i="1"/>
  <c r="AH496" i="1"/>
  <c r="AH472" i="1"/>
  <c r="AH448" i="1"/>
  <c r="AH432" i="1"/>
  <c r="AH408" i="1"/>
  <c r="AH384" i="1"/>
  <c r="AH368" i="1"/>
  <c r="AH336" i="1"/>
  <c r="AH320" i="1"/>
  <c r="AH695" i="1"/>
  <c r="AH607" i="1"/>
  <c r="AH599" i="1"/>
  <c r="AH583" i="1"/>
  <c r="AH511" i="1"/>
  <c r="AH351" i="1"/>
  <c r="AH632" i="1"/>
  <c r="AH624" i="1"/>
  <c r="AH600" i="1"/>
  <c r="AH576" i="1"/>
  <c r="AH552" i="1"/>
  <c r="AH536" i="1"/>
  <c r="AH512" i="1"/>
  <c r="AH488" i="1"/>
  <c r="AH464" i="1"/>
  <c r="AH440" i="1"/>
  <c r="AH416" i="1"/>
  <c r="AH392" i="1"/>
  <c r="AH352" i="1"/>
  <c r="AH719" i="1"/>
  <c r="AH663" i="1"/>
  <c r="AH639" i="1"/>
  <c r="AH615" i="1"/>
  <c r="AH591" i="1"/>
  <c r="AH567" i="1"/>
  <c r="AH543" i="1"/>
  <c r="AH503" i="1"/>
  <c r="AH479" i="1"/>
  <c r="AH471" i="1"/>
  <c r="AH455" i="1"/>
  <c r="AH359" i="1"/>
  <c r="AH335" i="1"/>
  <c r="AH655" i="1"/>
  <c r="AH367" i="1"/>
  <c r="AH327" i="1"/>
  <c r="AH703" i="1"/>
  <c r="AH679" i="1"/>
  <c r="AH623" i="1"/>
  <c r="AH447" i="1"/>
  <c r="AH423" i="1"/>
  <c r="AH391" i="1"/>
  <c r="AH431" i="1"/>
  <c r="AH415" i="1"/>
  <c r="AH7" i="1"/>
  <c r="AG676" i="1"/>
  <c r="AG644" i="1"/>
  <c r="AG556" i="1"/>
  <c r="AG548" i="1"/>
  <c r="AG468" i="1"/>
  <c r="AG404" i="1"/>
  <c r="AG533" i="1"/>
  <c r="AG509" i="1"/>
  <c r="AG501" i="1"/>
  <c r="AG477" i="1"/>
  <c r="AG453" i="1"/>
  <c r="AG413" i="1"/>
  <c r="AG389" i="1"/>
  <c r="AG381" i="1"/>
  <c r="AG341" i="1"/>
  <c r="AG317" i="1"/>
  <c r="AG293" i="1"/>
  <c r="AG285" i="1"/>
  <c r="AG269" i="1"/>
  <c r="AG261" i="1"/>
  <c r="AG253" i="1"/>
  <c r="AG245" i="1"/>
  <c r="AG237" i="1"/>
  <c r="AG229" i="1"/>
  <c r="AG221" i="1"/>
  <c r="AG213" i="1"/>
  <c r="AG205" i="1"/>
  <c r="AG197" i="1"/>
  <c r="AG189" i="1"/>
  <c r="AG181" i="1"/>
  <c r="AG173" i="1"/>
  <c r="AG165" i="1"/>
  <c r="AG157" i="1"/>
  <c r="AG149" i="1"/>
  <c r="AG141" i="1"/>
  <c r="AG612" i="1"/>
  <c r="AG580" i="1"/>
  <c r="AG516" i="1"/>
  <c r="AG508" i="1"/>
  <c r="AG500" i="1"/>
  <c r="AG444" i="1"/>
  <c r="AG629" i="1"/>
  <c r="AG613" i="1"/>
  <c r="AG605" i="1"/>
  <c r="AG549" i="1"/>
  <c r="AG525" i="1"/>
  <c r="AG517" i="1"/>
  <c r="AG493" i="1"/>
  <c r="AG469" i="1"/>
  <c r="AG445" i="1"/>
  <c r="AG437" i="1"/>
  <c r="AG429" i="1"/>
  <c r="AG421" i="1"/>
  <c r="AG397" i="1"/>
  <c r="AG373" i="1"/>
  <c r="AG365" i="1"/>
  <c r="AG357" i="1"/>
  <c r="AG333" i="1"/>
  <c r="AG325" i="1"/>
  <c r="AG301" i="1"/>
  <c r="AG277" i="1"/>
  <c r="AG708" i="1"/>
  <c r="AG700" i="1"/>
  <c r="AG620" i="1"/>
  <c r="AG588" i="1"/>
  <c r="AG532" i="1"/>
  <c r="AG524" i="1"/>
  <c r="AG492" i="1"/>
  <c r="AG452" i="1"/>
  <c r="AG396" i="1"/>
  <c r="AG621" i="1"/>
  <c r="AG541" i="1"/>
  <c r="AG485" i="1"/>
  <c r="AG461" i="1"/>
  <c r="AG405" i="1"/>
  <c r="AG349" i="1"/>
  <c r="AG309" i="1"/>
  <c r="AG668" i="1"/>
  <c r="AG572" i="1"/>
  <c r="AG540" i="1"/>
  <c r="AG484" i="1"/>
  <c r="AG476" i="1"/>
  <c r="AG428" i="1"/>
  <c r="AG340" i="1"/>
  <c r="AG645" i="1"/>
  <c r="AG597" i="1"/>
  <c r="AG589" i="1"/>
  <c r="AG581" i="1"/>
  <c r="AG573" i="1"/>
  <c r="AG8" i="1"/>
  <c r="AG684" i="1"/>
  <c r="AG652" i="1"/>
  <c r="AG596" i="1"/>
  <c r="AG460" i="1"/>
  <c r="AG436" i="1"/>
  <c r="AG380" i="1"/>
  <c r="AG372" i="1"/>
  <c r="AG364" i="1"/>
  <c r="AG332" i="1"/>
  <c r="AG637" i="1"/>
  <c r="AG565" i="1"/>
  <c r="AG557" i="1"/>
  <c r="AG692" i="1"/>
  <c r="AG604" i="1"/>
  <c r="AG564" i="1"/>
  <c r="AG420" i="1"/>
  <c r="AG412" i="1"/>
  <c r="AG388" i="1"/>
  <c r="AG356" i="1"/>
  <c r="AG348" i="1"/>
  <c r="AG716" i="1"/>
  <c r="AG660" i="1"/>
  <c r="AG636" i="1"/>
  <c r="AG628" i="1"/>
  <c r="AG4" i="1"/>
  <c r="AK992" i="1"/>
  <c r="AJ981" i="1"/>
  <c r="AK968" i="1"/>
  <c r="AI946" i="1"/>
  <c r="AI938" i="1"/>
  <c r="AI930" i="1"/>
  <c r="AI922" i="1"/>
  <c r="AH911" i="1"/>
  <c r="AH895" i="1"/>
  <c r="AK888" i="1"/>
  <c r="AK880" i="1"/>
  <c r="AG876" i="1"/>
  <c r="AK864" i="1"/>
  <c r="AK848" i="1"/>
  <c r="AJ837" i="1"/>
  <c r="AH831" i="1"/>
  <c r="AK824" i="1"/>
  <c r="AH815" i="1"/>
  <c r="AI810" i="1"/>
  <c r="AI802" i="1"/>
  <c r="AI794" i="1"/>
  <c r="AI786" i="1"/>
  <c r="AH775" i="1"/>
  <c r="AG764" i="1"/>
  <c r="AJ749" i="1"/>
  <c r="AI738" i="1"/>
  <c r="AI722" i="1"/>
  <c r="AG989" i="1"/>
  <c r="AG981" i="1"/>
  <c r="AH976" i="1"/>
  <c r="AK961" i="1"/>
  <c r="AK953" i="1"/>
  <c r="AJ926" i="1"/>
  <c r="AI915" i="1"/>
  <c r="AJ910" i="1"/>
  <c r="AJ902" i="1"/>
  <c r="AJ894" i="1"/>
  <c r="AH888" i="1"/>
  <c r="AK881" i="1"/>
  <c r="AK873" i="1"/>
  <c r="AJ862" i="1"/>
  <c r="AK857" i="1"/>
  <c r="AK849" i="1"/>
  <c r="AK841" i="1"/>
  <c r="AJ830" i="1"/>
  <c r="AK825" i="1"/>
  <c r="AG821" i="1"/>
  <c r="AJ806" i="1"/>
  <c r="AK801" i="1"/>
  <c r="AK793" i="1"/>
  <c r="AH784" i="1"/>
  <c r="AK769" i="1"/>
  <c r="AG765" i="1"/>
  <c r="AI755" i="1"/>
  <c r="AK745" i="1"/>
  <c r="AJ734" i="1"/>
  <c r="AK729" i="1"/>
  <c r="AK713" i="1"/>
  <c r="AK705" i="1"/>
  <c r="AH696" i="1"/>
  <c r="AI691" i="1"/>
  <c r="AI683" i="1"/>
  <c r="AI667" i="1"/>
  <c r="AI659" i="1"/>
  <c r="AJ989" i="1"/>
  <c r="AH983" i="1"/>
  <c r="AG972" i="1"/>
  <c r="AK960" i="1"/>
  <c r="AK952" i="1"/>
  <c r="AJ925" i="1"/>
  <c r="AJ917" i="1"/>
  <c r="AK904" i="1"/>
  <c r="AJ893" i="1"/>
  <c r="AI882" i="1"/>
  <c r="AG868" i="1"/>
  <c r="AK856" i="1"/>
  <c r="AI842" i="1"/>
  <c r="AH823" i="1"/>
  <c r="AH807" i="1"/>
  <c r="AJ797" i="1"/>
  <c r="AK784" i="1"/>
  <c r="AI770" i="1"/>
  <c r="AH759" i="1"/>
  <c r="AK744" i="1"/>
  <c r="AJ733" i="1"/>
  <c r="AK977" i="1"/>
  <c r="AG973" i="1"/>
  <c r="AH968" i="1"/>
  <c r="AI963" i="1"/>
  <c r="AG957" i="1"/>
  <c r="AK945" i="1"/>
  <c r="AK937" i="1"/>
  <c r="AI931" i="1"/>
  <c r="AK921" i="1"/>
  <c r="AG917" i="1"/>
  <c r="AH912" i="1"/>
  <c r="AH904" i="1"/>
  <c r="AH896" i="1"/>
  <c r="AI891" i="1"/>
  <c r="AG885" i="1"/>
  <c r="AH880" i="1"/>
  <c r="AI867" i="1"/>
  <c r="AG861" i="1"/>
  <c r="AG853" i="1"/>
  <c r="AG845" i="1"/>
  <c r="AH840" i="1"/>
  <c r="AH832" i="1"/>
  <c r="AI827" i="1"/>
  <c r="AI819" i="1"/>
  <c r="AJ814" i="1"/>
  <c r="AH800" i="1"/>
  <c r="AH792" i="1"/>
  <c r="AG781" i="1"/>
  <c r="AH776" i="1"/>
  <c r="AH752" i="1"/>
  <c r="AI747" i="1"/>
  <c r="AG741" i="1"/>
  <c r="AH736" i="1"/>
  <c r="AI731" i="1"/>
  <c r="AG725" i="1"/>
  <c r="AI715" i="1"/>
  <c r="AI707" i="1"/>
  <c r="AK697" i="1"/>
  <c r="AK689" i="1"/>
  <c r="AK681" i="1"/>
  <c r="AG677" i="1"/>
  <c r="AK665" i="1"/>
  <c r="AK657" i="1"/>
  <c r="AJ997" i="1"/>
  <c r="AI986" i="1"/>
  <c r="AI978" i="1"/>
  <c r="AG964" i="1"/>
  <c r="AJ957" i="1"/>
  <c r="AH951" i="1"/>
  <c r="AK944" i="1"/>
  <c r="AH927" i="1"/>
  <c r="AK920" i="1"/>
  <c r="AJ901" i="1"/>
  <c r="AG892" i="1"/>
  <c r="AJ885" i="1"/>
  <c r="AH871" i="1"/>
  <c r="AH863" i="1"/>
  <c r="AG852" i="1"/>
  <c r="AJ829" i="1"/>
  <c r="AG820" i="1"/>
  <c r="AG812" i="1"/>
  <c r="AJ789" i="1"/>
  <c r="AK768" i="1"/>
  <c r="AI762" i="1"/>
  <c r="AI754" i="1"/>
  <c r="AG748" i="1"/>
  <c r="AJ741" i="1"/>
  <c r="AI730" i="1"/>
  <c r="AK720" i="1"/>
  <c r="AI987" i="1"/>
  <c r="AI979" i="1"/>
  <c r="AI971" i="1"/>
  <c r="AJ958" i="1"/>
  <c r="AI947" i="1"/>
  <c r="AH936" i="1"/>
  <c r="AH928" i="1"/>
  <c r="AK905" i="1"/>
  <c r="AJ886" i="1"/>
  <c r="AI875" i="1"/>
  <c r="AJ854" i="1"/>
  <c r="AI843" i="1"/>
  <c r="AI835" i="1"/>
  <c r="AG813" i="1"/>
  <c r="AH808" i="1"/>
  <c r="AI795" i="1"/>
  <c r="AG789" i="1"/>
  <c r="AH768" i="1"/>
  <c r="AH760" i="1"/>
  <c r="AJ750" i="1"/>
  <c r="AH728" i="1"/>
  <c r="AI723" i="1"/>
  <c r="AI699" i="1"/>
  <c r="AG685" i="1"/>
  <c r="AH680" i="1"/>
  <c r="AI675" i="1"/>
  <c r="AG669" i="1"/>
  <c r="AG661" i="1"/>
  <c r="AG653" i="1"/>
  <c r="AI994" i="1"/>
  <c r="AK976" i="1"/>
  <c r="AH967" i="1"/>
  <c r="AI962" i="1"/>
  <c r="AG956" i="1"/>
  <c r="AJ941" i="1"/>
  <c r="AK936" i="1"/>
  <c r="AK928" i="1"/>
  <c r="AG916" i="1"/>
  <c r="AK896" i="1"/>
  <c r="AH887" i="1"/>
  <c r="AI874" i="1"/>
  <c r="AI866" i="1"/>
  <c r="AH855" i="1"/>
  <c r="AH847" i="1"/>
  <c r="AK840" i="1"/>
  <c r="AK832" i="1"/>
  <c r="AI826" i="1"/>
  <c r="AK816" i="1"/>
  <c r="AK808" i="1"/>
  <c r="AK800" i="1"/>
  <c r="AG796" i="1"/>
  <c r="AG780" i="1"/>
  <c r="AH767" i="1"/>
  <c r="AK760" i="1"/>
  <c r="AI746" i="1"/>
  <c r="AK736" i="1"/>
  <c r="AJ725" i="1"/>
  <c r="AJ982" i="1"/>
  <c r="AJ974" i="1"/>
  <c r="AJ966" i="1"/>
  <c r="AH960" i="1"/>
  <c r="AJ950" i="1"/>
  <c r="AG941" i="1"/>
  <c r="AK929" i="1"/>
  <c r="AI923" i="1"/>
  <c r="AJ918" i="1"/>
  <c r="AK913" i="1"/>
  <c r="AK897" i="1"/>
  <c r="AG893" i="1"/>
  <c r="AJ878" i="1"/>
  <c r="AJ870" i="1"/>
  <c r="AK865" i="1"/>
  <c r="AH856" i="1"/>
  <c r="AH848" i="1"/>
  <c r="AJ822" i="1"/>
  <c r="AK809" i="1"/>
  <c r="AJ798" i="1"/>
  <c r="AK785" i="1"/>
  <c r="AI779" i="1"/>
  <c r="AJ774" i="1"/>
  <c r="AJ766" i="1"/>
  <c r="AJ758" i="1"/>
  <c r="AK753" i="1"/>
  <c r="AG749" i="1"/>
  <c r="AI739" i="1"/>
  <c r="AJ726" i="1"/>
  <c r="AJ718" i="1"/>
  <c r="AJ710" i="1"/>
  <c r="AJ702" i="1"/>
  <c r="AJ694" i="1"/>
  <c r="AJ686" i="1"/>
  <c r="AH672" i="1"/>
  <c r="AH664" i="1"/>
  <c r="AH991" i="1"/>
  <c r="AH975" i="1"/>
  <c r="AJ965" i="1"/>
  <c r="AJ949" i="1"/>
  <c r="AH943" i="1"/>
  <c r="AH935" i="1"/>
  <c r="AG924" i="1"/>
  <c r="AI914" i="1"/>
  <c r="AI906" i="1"/>
  <c r="AG900" i="1"/>
  <c r="AK872" i="1"/>
  <c r="AJ861" i="1"/>
  <c r="AI850" i="1"/>
  <c r="AG844" i="1"/>
  <c r="AH839" i="1"/>
  <c r="AG828" i="1"/>
  <c r="AJ813" i="1"/>
  <c r="AH791" i="1"/>
  <c r="AH783" i="1"/>
  <c r="AK776" i="1"/>
  <c r="AG772" i="1"/>
  <c r="AK752" i="1"/>
  <c r="AG740" i="1"/>
  <c r="AG724" i="1"/>
  <c r="AH984" i="1"/>
  <c r="AK969" i="1"/>
  <c r="AG965" i="1"/>
  <c r="AH952" i="1"/>
  <c r="AJ942" i="1"/>
  <c r="AG933" i="1"/>
  <c r="AI907" i="1"/>
  <c r="AG901" i="1"/>
  <c r="AH872" i="1"/>
  <c r="AH864" i="1"/>
  <c r="AI859" i="1"/>
  <c r="AJ846" i="1"/>
  <c r="AJ838" i="1"/>
  <c r="AK833" i="1"/>
  <c r="AK817" i="1"/>
  <c r="AG805" i="1"/>
  <c r="AI787" i="1"/>
  <c r="AJ782" i="1"/>
  <c r="AI771" i="1"/>
  <c r="AK761" i="1"/>
  <c r="AJ742" i="1"/>
  <c r="AK737" i="1"/>
  <c r="AH720" i="1"/>
  <c r="AG709" i="1"/>
  <c r="AG701" i="1"/>
  <c r="AG693" i="1"/>
  <c r="AK673" i="1"/>
  <c r="AJ662" i="1"/>
  <c r="AH656" i="1"/>
  <c r="AG996" i="1"/>
  <c r="AK984" i="1"/>
  <c r="AJ973" i="1"/>
  <c r="AG948" i="1"/>
  <c r="AG940" i="1"/>
  <c r="AJ933" i="1"/>
  <c r="AK912" i="1"/>
  <c r="AG908" i="1"/>
  <c r="AI898" i="1"/>
  <c r="AG884" i="1"/>
  <c r="AH879" i="1"/>
  <c r="AI858" i="1"/>
  <c r="AG836" i="1"/>
  <c r="AJ821" i="1"/>
  <c r="AG804" i="1"/>
  <c r="AG788" i="1"/>
  <c r="AJ781" i="1"/>
  <c r="AJ773" i="1"/>
  <c r="AJ757" i="1"/>
  <c r="AH751" i="1"/>
  <c r="AG732" i="1"/>
  <c r="AH727" i="1"/>
  <c r="AK985" i="1"/>
  <c r="AI955" i="1"/>
  <c r="AG949" i="1"/>
  <c r="AH944" i="1"/>
  <c r="AI939" i="1"/>
  <c r="AJ934" i="1"/>
  <c r="AG925" i="1"/>
  <c r="AH920" i="1"/>
  <c r="AG909" i="1"/>
  <c r="AI899" i="1"/>
  <c r="AK889" i="1"/>
  <c r="AI883" i="1"/>
  <c r="AG877" i="1"/>
  <c r="AG869" i="1"/>
  <c r="AI851" i="1"/>
  <c r="AG837" i="1"/>
  <c r="AG829" i="1"/>
  <c r="AH824" i="1"/>
  <c r="AH816" i="1"/>
  <c r="AI811" i="1"/>
  <c r="AI803" i="1"/>
  <c r="AG797" i="1"/>
  <c r="AJ790" i="1"/>
  <c r="AK777" i="1"/>
  <c r="AG773" i="1"/>
  <c r="AI763" i="1"/>
  <c r="AG757" i="1"/>
  <c r="AH744" i="1"/>
  <c r="AG733" i="1"/>
  <c r="AK721" i="1"/>
  <c r="AG717" i="1"/>
  <c r="AH712" i="1"/>
  <c r="AH704" i="1"/>
  <c r="AH688" i="1"/>
  <c r="AJ678" i="1"/>
  <c r="AJ670" i="1"/>
  <c r="AJ654" i="1"/>
  <c r="AG1002" i="1"/>
  <c r="AI1000" i="1"/>
  <c r="AK998" i="1"/>
  <c r="AH997" i="1"/>
  <c r="AJ995" i="1"/>
  <c r="AG994" i="1"/>
  <c r="AI992" i="1"/>
  <c r="AK990" i="1"/>
  <c r="AH989" i="1"/>
  <c r="AJ987" i="1"/>
  <c r="AG986" i="1"/>
  <c r="AI984" i="1"/>
  <c r="AK982" i="1"/>
  <c r="AH981" i="1"/>
  <c r="AJ979" i="1"/>
  <c r="AG978" i="1"/>
  <c r="AI976" i="1"/>
  <c r="AK974" i="1"/>
  <c r="AH973" i="1"/>
  <c r="AJ971" i="1"/>
  <c r="AG970" i="1"/>
  <c r="AI968" i="1"/>
  <c r="AK966" i="1"/>
  <c r="AH965" i="1"/>
  <c r="AG988" i="1"/>
  <c r="AG980" i="1"/>
  <c r="AI970" i="1"/>
  <c r="AH959" i="1"/>
  <c r="AI954" i="1"/>
  <c r="AG932" i="1"/>
  <c r="AH919" i="1"/>
  <c r="AJ909" i="1"/>
  <c r="AH903" i="1"/>
  <c r="AI890" i="1"/>
  <c r="AJ877" i="1"/>
  <c r="AJ869" i="1"/>
  <c r="AG860" i="1"/>
  <c r="AJ853" i="1"/>
  <c r="AJ845" i="1"/>
  <c r="AI834" i="1"/>
  <c r="AI818" i="1"/>
  <c r="AJ805" i="1"/>
  <c r="AH799" i="1"/>
  <c r="AK792" i="1"/>
  <c r="AI778" i="1"/>
  <c r="AJ765" i="1"/>
  <c r="AG756" i="1"/>
  <c r="AH743" i="1"/>
  <c r="AH735" i="1"/>
  <c r="AK728" i="1"/>
  <c r="AI139" i="1"/>
  <c r="AK137" i="1"/>
  <c r="AH136" i="1"/>
  <c r="AJ134" i="1"/>
  <c r="AG133" i="1"/>
  <c r="AI131" i="1"/>
  <c r="AK129" i="1"/>
  <c r="AH128" i="1"/>
  <c r="AJ126" i="1"/>
  <c r="AG125" i="1"/>
  <c r="AI123" i="1"/>
  <c r="AK121" i="1"/>
  <c r="AH120" i="1"/>
  <c r="AJ118" i="1"/>
  <c r="AG117" i="1"/>
  <c r="AI115" i="1"/>
  <c r="AK113" i="1"/>
  <c r="AH112" i="1"/>
  <c r="AJ110" i="1"/>
  <c r="AG109" i="1"/>
  <c r="AI107" i="1"/>
  <c r="AK105" i="1"/>
  <c r="AH104" i="1"/>
  <c r="AJ102" i="1"/>
  <c r="AG101" i="1"/>
  <c r="AI99" i="1"/>
  <c r="AK97" i="1"/>
  <c r="AH96" i="1"/>
  <c r="AJ94" i="1"/>
  <c r="AG93" i="1"/>
  <c r="AI91" i="1"/>
  <c r="AK89" i="1"/>
  <c r="AH88" i="1"/>
  <c r="AJ86" i="1"/>
  <c r="AG85" i="1"/>
  <c r="AI83" i="1"/>
  <c r="AK81" i="1"/>
  <c r="AH80" i="1"/>
  <c r="AJ78" i="1"/>
  <c r="AG77" i="1"/>
  <c r="AI75" i="1"/>
  <c r="AK73" i="1"/>
  <c r="AH72" i="1"/>
  <c r="AJ70" i="1"/>
  <c r="AG69" i="1"/>
  <c r="AI67" i="1"/>
  <c r="AK65" i="1"/>
  <c r="AH64" i="1"/>
  <c r="AJ62" i="1"/>
  <c r="AG61" i="1"/>
  <c r="AI59" i="1"/>
  <c r="AK57" i="1"/>
  <c r="AH56" i="1"/>
  <c r="AJ54" i="1"/>
  <c r="AG53" i="1"/>
  <c r="AI51" i="1"/>
  <c r="AK49" i="1"/>
  <c r="AH48" i="1"/>
  <c r="AJ46" i="1"/>
  <c r="AG45" i="1"/>
  <c r="AI43" i="1"/>
  <c r="AK41" i="1"/>
  <c r="AH40" i="1"/>
  <c r="AJ38" i="1"/>
  <c r="AG37" i="1"/>
  <c r="AI35" i="1"/>
  <c r="AK33" i="1"/>
  <c r="AH32" i="1"/>
  <c r="AJ30" i="1"/>
  <c r="AG29" i="1"/>
  <c r="AI27" i="1"/>
  <c r="AK25" i="1"/>
  <c r="AH24" i="1"/>
  <c r="AJ22" i="1"/>
  <c r="AG21" i="1"/>
  <c r="AI19" i="1"/>
  <c r="AK17" i="1"/>
  <c r="AH16" i="1"/>
  <c r="AJ14" i="1"/>
  <c r="AG13" i="1"/>
  <c r="AI11" i="1"/>
  <c r="AK9" i="1"/>
  <c r="AH8" i="1"/>
  <c r="AJ6" i="1"/>
  <c r="AG5" i="1"/>
  <c r="AJ68" i="1"/>
  <c r="AI1002" i="1"/>
  <c r="AK1001" i="1"/>
  <c r="AG997" i="1"/>
  <c r="AJ990" i="1"/>
  <c r="AH3" i="1"/>
  <c r="AK1002" i="1"/>
  <c r="AK1000" i="1"/>
  <c r="AJ998" i="1"/>
  <c r="AK993" i="1"/>
  <c r="AK995" i="1"/>
  <c r="AK987" i="1"/>
  <c r="AK979" i="1"/>
  <c r="AH970" i="1"/>
  <c r="AK963" i="1"/>
  <c r="AK955" i="1"/>
  <c r="AJ944" i="1"/>
  <c r="AK939" i="1"/>
  <c r="AG935" i="1"/>
  <c r="AJ928" i="1"/>
  <c r="AK923" i="1"/>
  <c r="AI917" i="1"/>
  <c r="AJ912" i="1"/>
  <c r="AI909" i="1"/>
  <c r="AH898" i="1"/>
  <c r="AJ888" i="1"/>
  <c r="AK875" i="1"/>
  <c r="AK867" i="1"/>
  <c r="AI861" i="1"/>
  <c r="AG855" i="1"/>
  <c r="AH850" i="1"/>
  <c r="AG839" i="1"/>
  <c r="AK835" i="1"/>
  <c r="AG831" i="1"/>
  <c r="AJ824" i="1"/>
  <c r="AH818" i="1"/>
  <c r="AI813" i="1"/>
  <c r="AH810" i="1"/>
  <c r="AI805" i="1"/>
  <c r="AI797" i="1"/>
  <c r="AH794" i="1"/>
  <c r="AK787" i="1"/>
  <c r="AG783" i="1"/>
  <c r="AI781" i="1"/>
  <c r="AK779" i="1"/>
  <c r="AH778" i="1"/>
  <c r="AJ776" i="1"/>
  <c r="AG775" i="1"/>
  <c r="AI773" i="1"/>
  <c r="AK771" i="1"/>
  <c r="AH770" i="1"/>
  <c r="AJ768" i="1"/>
  <c r="AG767" i="1"/>
  <c r="AI765" i="1"/>
  <c r="AK763" i="1"/>
  <c r="AH762" i="1"/>
  <c r="AJ760" i="1"/>
  <c r="AG759" i="1"/>
  <c r="AI757" i="1"/>
  <c r="AK755" i="1"/>
  <c r="AH754" i="1"/>
  <c r="AJ752" i="1"/>
  <c r="AG751" i="1"/>
  <c r="AI749" i="1"/>
  <c r="AK747" i="1"/>
  <c r="AH746" i="1"/>
  <c r="AJ744" i="1"/>
  <c r="AG743" i="1"/>
  <c r="AI741" i="1"/>
  <c r="AK739" i="1"/>
  <c r="AH738" i="1"/>
  <c r="AJ736" i="1"/>
  <c r="AG735" i="1"/>
  <c r="AI733" i="1"/>
  <c r="AK731" i="1"/>
  <c r="AH730" i="1"/>
  <c r="AJ728" i="1"/>
  <c r="AG727" i="1"/>
  <c r="AI725" i="1"/>
  <c r="AK723" i="1"/>
  <c r="AH722" i="1"/>
  <c r="AJ720" i="1"/>
  <c r="AG719" i="1"/>
  <c r="AH999" i="1"/>
  <c r="AH1000" i="1"/>
  <c r="AH992" i="1"/>
  <c r="AJ1000" i="1"/>
  <c r="AH994" i="1"/>
  <c r="AI989" i="1"/>
  <c r="AH986" i="1"/>
  <c r="AG983" i="1"/>
  <c r="AH978" i="1"/>
  <c r="AG975" i="1"/>
  <c r="AJ968" i="1"/>
  <c r="AH954" i="1"/>
  <c r="AG951" i="1"/>
  <c r="AH946" i="1"/>
  <c r="AG943" i="1"/>
  <c r="AH938" i="1"/>
  <c r="AK931" i="1"/>
  <c r="AI925" i="1"/>
  <c r="AG911" i="1"/>
  <c r="AJ904" i="1"/>
  <c r="AI901" i="1"/>
  <c r="AG895" i="1"/>
  <c r="AH890" i="1"/>
  <c r="AG887" i="1"/>
  <c r="AJ880" i="1"/>
  <c r="AJ872" i="1"/>
  <c r="AH866" i="1"/>
  <c r="AK859" i="1"/>
  <c r="AK851" i="1"/>
  <c r="AJ848" i="1"/>
  <c r="AI845" i="1"/>
  <c r="AH842" i="1"/>
  <c r="AI837" i="1"/>
  <c r="AJ832" i="1"/>
  <c r="AK827" i="1"/>
  <c r="AG823" i="1"/>
  <c r="AK819" i="1"/>
  <c r="AJ816" i="1"/>
  <c r="AK811" i="1"/>
  <c r="AG807" i="1"/>
  <c r="AK803" i="1"/>
  <c r="AJ800" i="1"/>
  <c r="AK795" i="1"/>
  <c r="AJ792" i="1"/>
  <c r="AI789" i="1"/>
  <c r="AJ784" i="1"/>
  <c r="AJ1001" i="1"/>
  <c r="AG1000" i="1"/>
  <c r="AI998" i="1"/>
  <c r="AJ993" i="1"/>
  <c r="AG992" i="1"/>
  <c r="AI990" i="1"/>
  <c r="AG984" i="1"/>
  <c r="AK980" i="1"/>
  <c r="AJ977" i="1"/>
  <c r="AG976" i="1"/>
  <c r="AI974" i="1"/>
  <c r="AJ969" i="1"/>
  <c r="AG968" i="1"/>
  <c r="AI966" i="1"/>
  <c r="AH963" i="1"/>
  <c r="AJ961" i="1"/>
  <c r="AG960" i="1"/>
  <c r="AI958" i="1"/>
  <c r="AK956" i="1"/>
  <c r="AG952" i="1"/>
  <c r="AI950" i="1"/>
  <c r="AK948" i="1"/>
  <c r="AH947" i="1"/>
  <c r="AJ945" i="1"/>
  <c r="AG944" i="1"/>
  <c r="AI942" i="1"/>
  <c r="AK940" i="1"/>
  <c r="AH939" i="1"/>
  <c r="AJ937" i="1"/>
  <c r="AG936" i="1"/>
  <c r="AI934" i="1"/>
  <c r="AK932" i="1"/>
  <c r="AH931" i="1"/>
  <c r="AJ929" i="1"/>
  <c r="AG928" i="1"/>
  <c r="AI926" i="1"/>
  <c r="AK924" i="1"/>
  <c r="AH923" i="1"/>
  <c r="AJ921" i="1"/>
  <c r="AG920" i="1"/>
  <c r="AI918" i="1"/>
  <c r="AK916" i="1"/>
  <c r="AH915" i="1"/>
  <c r="AJ913" i="1"/>
  <c r="AG912" i="1"/>
  <c r="AI910" i="1"/>
  <c r="AK908" i="1"/>
  <c r="AH907" i="1"/>
  <c r="AJ905" i="1"/>
  <c r="AG904" i="1"/>
  <c r="AI902" i="1"/>
  <c r="AI3" i="1"/>
  <c r="AI997" i="1"/>
  <c r="AG991" i="1"/>
  <c r="AJ976" i="1"/>
  <c r="AK971" i="1"/>
  <c r="AI965" i="1"/>
  <c r="AJ960" i="1"/>
  <c r="AI957" i="1"/>
  <c r="AK947" i="1"/>
  <c r="AI941" i="1"/>
  <c r="AJ936" i="1"/>
  <c r="AH930" i="1"/>
  <c r="AH922" i="1"/>
  <c r="AG919" i="1"/>
  <c r="AH914" i="1"/>
  <c r="AH906" i="1"/>
  <c r="AG903" i="1"/>
  <c r="AJ896" i="1"/>
  <c r="AI893" i="1"/>
  <c r="AK883" i="1"/>
  <c r="AG879" i="1"/>
  <c r="AI869" i="1"/>
  <c r="AG863" i="1"/>
  <c r="AH858" i="1"/>
  <c r="AI853" i="1"/>
  <c r="AG847" i="1"/>
  <c r="AJ840" i="1"/>
  <c r="AH834" i="1"/>
  <c r="AI829" i="1"/>
  <c r="AH826" i="1"/>
  <c r="AI821" i="1"/>
  <c r="AG815" i="1"/>
  <c r="AJ808" i="1"/>
  <c r="AH802" i="1"/>
  <c r="AG799" i="1"/>
  <c r="AG791" i="1"/>
  <c r="AH786" i="1"/>
  <c r="AJ3" i="1"/>
  <c r="AK996" i="1"/>
  <c r="AH995" i="1"/>
  <c r="AK988" i="1"/>
  <c r="AH987" i="1"/>
  <c r="AJ985" i="1"/>
  <c r="AI982" i="1"/>
  <c r="AH979" i="1"/>
  <c r="AK972" i="1"/>
  <c r="AH971" i="1"/>
  <c r="AK964" i="1"/>
  <c r="AH955" i="1"/>
  <c r="AJ953" i="1"/>
  <c r="AK3" i="1"/>
  <c r="AJ1002" i="1"/>
  <c r="AG1001" i="1"/>
  <c r="AI999" i="1"/>
  <c r="AK997" i="1"/>
  <c r="AH996" i="1"/>
  <c r="AJ994" i="1"/>
  <c r="AG993" i="1"/>
  <c r="AI991" i="1"/>
  <c r="AK989" i="1"/>
  <c r="AH988" i="1"/>
  <c r="AJ986" i="1"/>
  <c r="AG985" i="1"/>
  <c r="AI983" i="1"/>
  <c r="AK981" i="1"/>
  <c r="AH980" i="1"/>
  <c r="AJ978" i="1"/>
  <c r="AG977" i="1"/>
  <c r="AI975" i="1"/>
  <c r="AK973" i="1"/>
  <c r="AH972" i="1"/>
  <c r="AJ970" i="1"/>
  <c r="AG969" i="1"/>
  <c r="AI967" i="1"/>
  <c r="AK965" i="1"/>
  <c r="AH964" i="1"/>
  <c r="AJ962" i="1"/>
  <c r="AG961" i="1"/>
  <c r="AI959" i="1"/>
  <c r="AK957" i="1"/>
  <c r="AI995" i="1"/>
  <c r="AH1002" i="1"/>
  <c r="AG999" i="1"/>
  <c r="AJ992" i="1"/>
  <c r="AJ984" i="1"/>
  <c r="AI981" i="1"/>
  <c r="AI973" i="1"/>
  <c r="AG967" i="1"/>
  <c r="AH962" i="1"/>
  <c r="AG959" i="1"/>
  <c r="AJ952" i="1"/>
  <c r="AI949" i="1"/>
  <c r="AI933" i="1"/>
  <c r="AG927" i="1"/>
  <c r="AJ920" i="1"/>
  <c r="AK915" i="1"/>
  <c r="AK907" i="1"/>
  <c r="AK899" i="1"/>
  <c r="AK891" i="1"/>
  <c r="AI885" i="1"/>
  <c r="AH882" i="1"/>
  <c r="AI877" i="1"/>
  <c r="AH874" i="1"/>
  <c r="AG871" i="1"/>
  <c r="AJ864" i="1"/>
  <c r="AJ856" i="1"/>
  <c r="AK843" i="1"/>
  <c r="AJ963" i="1"/>
  <c r="AG962" i="1"/>
  <c r="AI960" i="1"/>
  <c r="AK958" i="1"/>
  <c r="AH957" i="1"/>
  <c r="AJ955" i="1"/>
  <c r="AG954" i="1"/>
  <c r="AI952" i="1"/>
  <c r="AK950" i="1"/>
  <c r="AH949" i="1"/>
  <c r="AJ947" i="1"/>
  <c r="AG946" i="1"/>
  <c r="AI944" i="1"/>
  <c r="AK942" i="1"/>
  <c r="AH941" i="1"/>
  <c r="AJ939" i="1"/>
  <c r="AG938" i="1"/>
  <c r="AI936" i="1"/>
  <c r="AK934" i="1"/>
  <c r="AH933" i="1"/>
  <c r="AJ931" i="1"/>
  <c r="AG930" i="1"/>
  <c r="AI928" i="1"/>
  <c r="AK926" i="1"/>
  <c r="AH925" i="1"/>
  <c r="AJ923" i="1"/>
  <c r="AG922" i="1"/>
  <c r="AI920" i="1"/>
  <c r="AK918" i="1"/>
  <c r="AH917" i="1"/>
  <c r="AJ915" i="1"/>
  <c r="AH1001" i="1"/>
  <c r="AJ999" i="1"/>
  <c r="AG998" i="1"/>
  <c r="AI996" i="1"/>
  <c r="AK994" i="1"/>
  <c r="AH993" i="1"/>
  <c r="AJ991" i="1"/>
  <c r="AG990" i="1"/>
  <c r="AI988" i="1"/>
  <c r="AK986" i="1"/>
  <c r="AH985" i="1"/>
  <c r="AJ983" i="1"/>
  <c r="AG982" i="1"/>
  <c r="AI980" i="1"/>
  <c r="AK978" i="1"/>
  <c r="AH977" i="1"/>
  <c r="AJ975" i="1"/>
  <c r="AG974" i="1"/>
  <c r="AI972" i="1"/>
  <c r="AK970" i="1"/>
  <c r="AH969" i="1"/>
  <c r="AJ967" i="1"/>
  <c r="AG966" i="1"/>
  <c r="AI964" i="1"/>
  <c r="AK962" i="1"/>
  <c r="AH961" i="1"/>
  <c r="AJ959" i="1"/>
  <c r="AG958" i="1"/>
  <c r="AI956" i="1"/>
  <c r="AK954" i="1"/>
  <c r="AH953" i="1"/>
  <c r="AJ951" i="1"/>
  <c r="AG950" i="1"/>
  <c r="AI948" i="1"/>
  <c r="AK946" i="1"/>
  <c r="AH945" i="1"/>
  <c r="AJ943" i="1"/>
  <c r="AG942" i="1"/>
  <c r="AI940" i="1"/>
  <c r="AK938" i="1"/>
  <c r="AH937" i="1"/>
  <c r="AJ935" i="1"/>
  <c r="AG934" i="1"/>
  <c r="AI932" i="1"/>
  <c r="AK930" i="1"/>
  <c r="AH929" i="1"/>
  <c r="AJ927" i="1"/>
  <c r="AG926" i="1"/>
  <c r="AI924" i="1"/>
  <c r="AK922" i="1"/>
  <c r="AH921" i="1"/>
  <c r="AJ919" i="1"/>
  <c r="AG918" i="1"/>
  <c r="AI916" i="1"/>
  <c r="AK914" i="1"/>
  <c r="AH913" i="1"/>
  <c r="AJ911" i="1"/>
  <c r="AG910" i="1"/>
  <c r="AI908" i="1"/>
  <c r="AK906" i="1"/>
  <c r="AH905" i="1"/>
  <c r="AJ903" i="1"/>
  <c r="AG902" i="1"/>
  <c r="AI900" i="1"/>
  <c r="AK898" i="1"/>
  <c r="AH897" i="1"/>
  <c r="AJ895" i="1"/>
  <c r="AG894" i="1"/>
  <c r="AI892" i="1"/>
  <c r="AK890" i="1"/>
  <c r="AH889" i="1"/>
  <c r="AJ887" i="1"/>
  <c r="AG886" i="1"/>
  <c r="AI884" i="1"/>
  <c r="AK882" i="1"/>
  <c r="AH881" i="1"/>
  <c r="AJ879" i="1"/>
  <c r="AG878" i="1"/>
  <c r="AI876" i="1"/>
  <c r="AK874" i="1"/>
  <c r="AH873" i="1"/>
  <c r="AJ871" i="1"/>
  <c r="AG870" i="1"/>
  <c r="AI868" i="1"/>
  <c r="AK866" i="1"/>
  <c r="AH865" i="1"/>
  <c r="AJ863" i="1"/>
  <c r="AG862" i="1"/>
  <c r="AI860" i="1"/>
  <c r="AK858" i="1"/>
  <c r="AH857" i="1"/>
  <c r="AJ855" i="1"/>
  <c r="AG854" i="1"/>
  <c r="AI852" i="1"/>
  <c r="AK850" i="1"/>
  <c r="AH849" i="1"/>
  <c r="AJ847" i="1"/>
  <c r="AG846" i="1"/>
  <c r="AI844" i="1"/>
  <c r="AK842" i="1"/>
  <c r="AH841" i="1"/>
  <c r="AJ839" i="1"/>
  <c r="AG838" i="1"/>
  <c r="AI836" i="1"/>
  <c r="AK834" i="1"/>
  <c r="AH833" i="1"/>
  <c r="AJ831" i="1"/>
  <c r="AG830" i="1"/>
  <c r="AI828" i="1"/>
  <c r="AK826" i="1"/>
  <c r="AH825" i="1"/>
  <c r="AJ823" i="1"/>
  <c r="AG822" i="1"/>
  <c r="AI820" i="1"/>
  <c r="AK818" i="1"/>
  <c r="AH817" i="1"/>
  <c r="AJ815" i="1"/>
  <c r="AG814" i="1"/>
  <c r="AI812" i="1"/>
  <c r="AK810" i="1"/>
  <c r="AH809" i="1"/>
  <c r="AJ807" i="1"/>
  <c r="AG806" i="1"/>
  <c r="AI804" i="1"/>
  <c r="AK802" i="1"/>
  <c r="AH801" i="1"/>
  <c r="AJ799" i="1"/>
  <c r="AG798" i="1"/>
  <c r="AI796" i="1"/>
  <c r="AK794" i="1"/>
  <c r="AH793" i="1"/>
  <c r="AJ791" i="1"/>
  <c r="AG790" i="1"/>
  <c r="AI788" i="1"/>
  <c r="AK786" i="1"/>
  <c r="AH785" i="1"/>
  <c r="AJ783" i="1"/>
  <c r="AG782" i="1"/>
  <c r="AI780" i="1"/>
  <c r="AK778" i="1"/>
  <c r="AH777" i="1"/>
  <c r="AJ775" i="1"/>
  <c r="AG774" i="1"/>
  <c r="AI772" i="1"/>
  <c r="AK770" i="1"/>
  <c r="AH769" i="1"/>
  <c r="AJ767" i="1"/>
  <c r="AG766" i="1"/>
  <c r="AI764" i="1"/>
  <c r="AK762" i="1"/>
  <c r="AH761" i="1"/>
  <c r="AJ759" i="1"/>
  <c r="AG758" i="1"/>
  <c r="AI756" i="1"/>
  <c r="AK754" i="1"/>
  <c r="AH753" i="1"/>
  <c r="AJ751" i="1"/>
  <c r="AG750" i="1"/>
  <c r="AI748" i="1"/>
  <c r="AK746" i="1"/>
  <c r="AH745" i="1"/>
  <c r="AJ743" i="1"/>
  <c r="AG742" i="1"/>
  <c r="AI740" i="1"/>
  <c r="AK738" i="1"/>
  <c r="AH737" i="1"/>
  <c r="AJ735" i="1"/>
  <c r="AG734" i="1"/>
  <c r="AI732" i="1"/>
  <c r="AK730" i="1"/>
  <c r="AI717" i="1"/>
  <c r="AK715" i="1"/>
  <c r="AH714" i="1"/>
  <c r="AJ712" i="1"/>
  <c r="AG711" i="1"/>
  <c r="AI709" i="1"/>
  <c r="AK707" i="1"/>
  <c r="AH706" i="1"/>
  <c r="AJ704" i="1"/>
  <c r="AG703" i="1"/>
  <c r="AI701" i="1"/>
  <c r="AK699" i="1"/>
  <c r="AH698" i="1"/>
  <c r="AJ696" i="1"/>
  <c r="AG695" i="1"/>
  <c r="AI693" i="1"/>
  <c r="AK691" i="1"/>
  <c r="AH690" i="1"/>
  <c r="AJ688" i="1"/>
  <c r="AG687" i="1"/>
  <c r="AI685" i="1"/>
  <c r="AK683" i="1"/>
  <c r="AH682" i="1"/>
  <c r="AJ680" i="1"/>
  <c r="AG679" i="1"/>
  <c r="AI677" i="1"/>
  <c r="AK675" i="1"/>
  <c r="AH674" i="1"/>
  <c r="AJ672" i="1"/>
  <c r="AG671" i="1"/>
  <c r="AI669" i="1"/>
  <c r="AK667" i="1"/>
  <c r="AH666" i="1"/>
  <c r="AJ664" i="1"/>
  <c r="AG663" i="1"/>
  <c r="AI661" i="1"/>
  <c r="AK659" i="1"/>
  <c r="AH658" i="1"/>
  <c r="AJ656" i="1"/>
  <c r="AG655" i="1"/>
  <c r="AI653" i="1"/>
  <c r="AK651" i="1"/>
  <c r="AH650" i="1"/>
  <c r="AJ648" i="1"/>
  <c r="AG647" i="1"/>
  <c r="AI645" i="1"/>
  <c r="AK643" i="1"/>
  <c r="AH642" i="1"/>
  <c r="AJ640" i="1"/>
  <c r="AG639" i="1"/>
  <c r="AI637" i="1"/>
  <c r="AK635" i="1"/>
  <c r="AH634" i="1"/>
  <c r="AJ632" i="1"/>
  <c r="AG631" i="1"/>
  <c r="AI629" i="1"/>
  <c r="AK627" i="1"/>
  <c r="AH626" i="1"/>
  <c r="AJ624" i="1"/>
  <c r="AG623" i="1"/>
  <c r="AI621" i="1"/>
  <c r="AK619" i="1"/>
  <c r="AH618" i="1"/>
  <c r="AJ616" i="1"/>
  <c r="AG615" i="1"/>
  <c r="AI613" i="1"/>
  <c r="AK611" i="1"/>
  <c r="AH610" i="1"/>
  <c r="AJ608" i="1"/>
  <c r="AG607" i="1"/>
  <c r="AI605" i="1"/>
  <c r="AK603" i="1"/>
  <c r="AH602" i="1"/>
  <c r="AJ600" i="1"/>
  <c r="AG599" i="1"/>
  <c r="AI597" i="1"/>
  <c r="AK595" i="1"/>
  <c r="AH594" i="1"/>
  <c r="AJ592" i="1"/>
  <c r="AG591" i="1"/>
  <c r="AI589" i="1"/>
  <c r="AK587" i="1"/>
  <c r="AH586" i="1"/>
  <c r="AJ584" i="1"/>
  <c r="AG583" i="1"/>
  <c r="AI581" i="1"/>
  <c r="AK579" i="1"/>
  <c r="AH578" i="1"/>
  <c r="AJ576" i="1"/>
  <c r="AG575" i="1"/>
  <c r="AI573" i="1"/>
  <c r="AK571" i="1"/>
  <c r="AH570" i="1"/>
  <c r="AJ568" i="1"/>
  <c r="AG567" i="1"/>
  <c r="AI565" i="1"/>
  <c r="AK563" i="1"/>
  <c r="AH562" i="1"/>
  <c r="AJ560" i="1"/>
  <c r="AG559" i="1"/>
  <c r="AI557" i="1"/>
  <c r="AK555" i="1"/>
  <c r="AH554" i="1"/>
  <c r="AJ552" i="1"/>
  <c r="AG551" i="1"/>
  <c r="AI549" i="1"/>
  <c r="AK547" i="1"/>
  <c r="AH546" i="1"/>
  <c r="AJ544" i="1"/>
  <c r="AG543" i="1"/>
  <c r="AI541" i="1"/>
  <c r="AK539" i="1"/>
  <c r="AH538" i="1"/>
  <c r="AJ536" i="1"/>
  <c r="AG535" i="1"/>
  <c r="AI533" i="1"/>
  <c r="AK531" i="1"/>
  <c r="AH530" i="1"/>
  <c r="AJ528" i="1"/>
  <c r="AG527" i="1"/>
  <c r="AI525" i="1"/>
  <c r="AK523" i="1"/>
  <c r="AH522" i="1"/>
  <c r="AJ520" i="1"/>
  <c r="AG519" i="1"/>
  <c r="AI517" i="1"/>
  <c r="AK515" i="1"/>
  <c r="AH514" i="1"/>
  <c r="AJ512" i="1"/>
  <c r="AG511" i="1"/>
  <c r="AI509" i="1"/>
  <c r="AK507" i="1"/>
  <c r="AH506" i="1"/>
  <c r="AJ504" i="1"/>
  <c r="AG503" i="1"/>
  <c r="AI501" i="1"/>
  <c r="AK499" i="1"/>
  <c r="AH498" i="1"/>
  <c r="AJ496" i="1"/>
  <c r="AG495" i="1"/>
  <c r="AI493" i="1"/>
  <c r="AK491" i="1"/>
  <c r="AH490" i="1"/>
  <c r="AJ488" i="1"/>
  <c r="AG487" i="1"/>
  <c r="AI485" i="1"/>
  <c r="AK483" i="1"/>
  <c r="AH482" i="1"/>
  <c r="AJ480" i="1"/>
  <c r="AG479" i="1"/>
  <c r="AI477" i="1"/>
  <c r="AK475" i="1"/>
  <c r="AK900" i="1"/>
  <c r="AH899" i="1"/>
  <c r="AJ897" i="1"/>
  <c r="AG896" i="1"/>
  <c r="AI894" i="1"/>
  <c r="AK892" i="1"/>
  <c r="AH891" i="1"/>
  <c r="AJ889" i="1"/>
  <c r="AG888" i="1"/>
  <c r="AI886" i="1"/>
  <c r="AK884" i="1"/>
  <c r="AH883" i="1"/>
  <c r="AJ881" i="1"/>
  <c r="AG880" i="1"/>
  <c r="AI878" i="1"/>
  <c r="AK876" i="1"/>
  <c r="AH875" i="1"/>
  <c r="AJ873" i="1"/>
  <c r="AG872" i="1"/>
  <c r="AI870" i="1"/>
  <c r="AK868" i="1"/>
  <c r="AH867" i="1"/>
  <c r="AJ865" i="1"/>
  <c r="AG864" i="1"/>
  <c r="AI862" i="1"/>
  <c r="AK860" i="1"/>
  <c r="AH859" i="1"/>
  <c r="AJ857" i="1"/>
  <c r="AG856" i="1"/>
  <c r="AI854" i="1"/>
  <c r="AK852" i="1"/>
  <c r="AH851" i="1"/>
  <c r="AJ849" i="1"/>
  <c r="AG848" i="1"/>
  <c r="AI846" i="1"/>
  <c r="AK844" i="1"/>
  <c r="AH843" i="1"/>
  <c r="AJ841" i="1"/>
  <c r="AG840" i="1"/>
  <c r="AI838" i="1"/>
  <c r="AK836" i="1"/>
  <c r="AH835" i="1"/>
  <c r="AJ833" i="1"/>
  <c r="AG832" i="1"/>
  <c r="AI830" i="1"/>
  <c r="AK828" i="1"/>
  <c r="AH827" i="1"/>
  <c r="AJ825" i="1"/>
  <c r="AG824" i="1"/>
  <c r="AI822" i="1"/>
  <c r="AK820" i="1"/>
  <c r="AH819" i="1"/>
  <c r="AJ817" i="1"/>
  <c r="AG816" i="1"/>
  <c r="AI814" i="1"/>
  <c r="AK812" i="1"/>
  <c r="AH811" i="1"/>
  <c r="AJ809" i="1"/>
  <c r="AG808" i="1"/>
  <c r="AI806" i="1"/>
  <c r="AK804" i="1"/>
  <c r="AH803" i="1"/>
  <c r="AJ801" i="1"/>
  <c r="AG800" i="1"/>
  <c r="AI798" i="1"/>
  <c r="AK796" i="1"/>
  <c r="AH795" i="1"/>
  <c r="AJ793" i="1"/>
  <c r="AG792" i="1"/>
  <c r="AI790" i="1"/>
  <c r="AK788" i="1"/>
  <c r="AH787" i="1"/>
  <c r="AJ785" i="1"/>
  <c r="AG784" i="1"/>
  <c r="AI782" i="1"/>
  <c r="AK780" i="1"/>
  <c r="AH779" i="1"/>
  <c r="AJ777" i="1"/>
  <c r="AG776" i="1"/>
  <c r="AI774" i="1"/>
  <c r="AK772" i="1"/>
  <c r="AH771" i="1"/>
  <c r="AJ769" i="1"/>
  <c r="AG768" i="1"/>
  <c r="AI766" i="1"/>
  <c r="AK764" i="1"/>
  <c r="AH763" i="1"/>
  <c r="AJ761" i="1"/>
  <c r="AG760" i="1"/>
  <c r="AI758" i="1"/>
  <c r="AK756" i="1"/>
  <c r="AH755" i="1"/>
  <c r="AJ753" i="1"/>
  <c r="AG752" i="1"/>
  <c r="AI750" i="1"/>
  <c r="AK748" i="1"/>
  <c r="AH747" i="1"/>
  <c r="AJ745" i="1"/>
  <c r="AG744" i="1"/>
  <c r="AI742" i="1"/>
  <c r="AK740" i="1"/>
  <c r="AH739" i="1"/>
  <c r="AJ737" i="1"/>
  <c r="AG736" i="1"/>
  <c r="AI734" i="1"/>
  <c r="AK732" i="1"/>
  <c r="AH731" i="1"/>
  <c r="AJ729" i="1"/>
  <c r="AG728" i="1"/>
  <c r="AI726" i="1"/>
  <c r="AK724" i="1"/>
  <c r="AH723" i="1"/>
  <c r="AJ721" i="1"/>
  <c r="AG720" i="1"/>
  <c r="AI718" i="1"/>
  <c r="AK716" i="1"/>
  <c r="AH715" i="1"/>
  <c r="AJ713" i="1"/>
  <c r="AG712" i="1"/>
  <c r="AI710" i="1"/>
  <c r="AK708" i="1"/>
  <c r="AH707" i="1"/>
  <c r="AJ705" i="1"/>
  <c r="AG704" i="1"/>
  <c r="AI702" i="1"/>
  <c r="AK700" i="1"/>
  <c r="AH699" i="1"/>
  <c r="AJ697" i="1"/>
  <c r="AG696" i="1"/>
  <c r="AI694" i="1"/>
  <c r="AK692" i="1"/>
  <c r="AH691" i="1"/>
  <c r="AJ689" i="1"/>
  <c r="AG688" i="1"/>
  <c r="AI686" i="1"/>
  <c r="AK684" i="1"/>
  <c r="AH683" i="1"/>
  <c r="AJ681" i="1"/>
  <c r="AG680" i="1"/>
  <c r="AI678" i="1"/>
  <c r="AK676" i="1"/>
  <c r="AH675" i="1"/>
  <c r="AJ673" i="1"/>
  <c r="AG672" i="1"/>
  <c r="AI670" i="1"/>
  <c r="AK668" i="1"/>
  <c r="AH667" i="1"/>
  <c r="AJ665" i="1"/>
  <c r="AG664" i="1"/>
  <c r="AI662" i="1"/>
  <c r="AK660" i="1"/>
  <c r="AH659" i="1"/>
  <c r="AJ657" i="1"/>
  <c r="AG656" i="1"/>
  <c r="AI654" i="1"/>
  <c r="AK652" i="1"/>
  <c r="AH651" i="1"/>
  <c r="AJ649" i="1"/>
  <c r="AG648" i="1"/>
  <c r="AI646" i="1"/>
  <c r="AK644" i="1"/>
  <c r="AH643" i="1"/>
  <c r="AJ641" i="1"/>
  <c r="AG640" i="1"/>
  <c r="AI638" i="1"/>
  <c r="AK636" i="1"/>
  <c r="AH635" i="1"/>
  <c r="AJ633" i="1"/>
  <c r="AG632" i="1"/>
  <c r="AI630" i="1"/>
  <c r="AK628" i="1"/>
  <c r="AH627" i="1"/>
  <c r="AJ625" i="1"/>
  <c r="AH956" i="1"/>
  <c r="AJ954" i="1"/>
  <c r="AG953" i="1"/>
  <c r="AI951" i="1"/>
  <c r="AK949" i="1"/>
  <c r="AH948" i="1"/>
  <c r="AJ946" i="1"/>
  <c r="AG945" i="1"/>
  <c r="AI943" i="1"/>
  <c r="AK941" i="1"/>
  <c r="AH940" i="1"/>
  <c r="AJ938" i="1"/>
  <c r="AG937" i="1"/>
  <c r="AI935" i="1"/>
  <c r="AK933" i="1"/>
  <c r="AH932" i="1"/>
  <c r="AJ930" i="1"/>
  <c r="AG929" i="1"/>
  <c r="AI927" i="1"/>
  <c r="AK925" i="1"/>
  <c r="AH924" i="1"/>
  <c r="AJ922" i="1"/>
  <c r="AG921" i="1"/>
  <c r="AI919" i="1"/>
  <c r="AK917" i="1"/>
  <c r="AH916" i="1"/>
  <c r="AJ914" i="1"/>
  <c r="AG913" i="1"/>
  <c r="AI911" i="1"/>
  <c r="AK909" i="1"/>
  <c r="AH908" i="1"/>
  <c r="AJ906" i="1"/>
  <c r="AG905" i="1"/>
  <c r="AI903" i="1"/>
  <c r="AK901" i="1"/>
  <c r="AH900" i="1"/>
  <c r="AJ898" i="1"/>
  <c r="AG897" i="1"/>
  <c r="AI895" i="1"/>
  <c r="AK893" i="1"/>
  <c r="AH892" i="1"/>
  <c r="AJ890" i="1"/>
  <c r="AG889" i="1"/>
  <c r="AI887" i="1"/>
  <c r="AK885" i="1"/>
  <c r="AH884" i="1"/>
  <c r="AJ882" i="1"/>
  <c r="AG881" i="1"/>
  <c r="AI879" i="1"/>
  <c r="AK877" i="1"/>
  <c r="AH876" i="1"/>
  <c r="AJ874" i="1"/>
  <c r="AG873" i="1"/>
  <c r="AI871" i="1"/>
  <c r="AK869" i="1"/>
  <c r="AH868" i="1"/>
  <c r="AJ866" i="1"/>
  <c r="AG865" i="1"/>
  <c r="AI863" i="1"/>
  <c r="AK861" i="1"/>
  <c r="AH860" i="1"/>
  <c r="AJ858" i="1"/>
  <c r="AG857" i="1"/>
  <c r="AI855" i="1"/>
  <c r="AK853" i="1"/>
  <c r="AH852" i="1"/>
  <c r="AJ850" i="1"/>
  <c r="AG849" i="1"/>
  <c r="AI847" i="1"/>
  <c r="AK845" i="1"/>
  <c r="AH844" i="1"/>
  <c r="AJ842" i="1"/>
  <c r="AG841" i="1"/>
  <c r="AI839" i="1"/>
  <c r="AK837" i="1"/>
  <c r="AH836" i="1"/>
  <c r="AJ834" i="1"/>
  <c r="AG833" i="1"/>
  <c r="AI831" i="1"/>
  <c r="AK829" i="1"/>
  <c r="AH828" i="1"/>
  <c r="AJ826" i="1"/>
  <c r="AG825" i="1"/>
  <c r="AI823" i="1"/>
  <c r="AK821" i="1"/>
  <c r="AH820" i="1"/>
  <c r="AJ818" i="1"/>
  <c r="AG817" i="1"/>
  <c r="AI815" i="1"/>
  <c r="AK813" i="1"/>
  <c r="AH812" i="1"/>
  <c r="AJ810" i="1"/>
  <c r="AG809" i="1"/>
  <c r="AI807" i="1"/>
  <c r="AK805" i="1"/>
  <c r="AH804" i="1"/>
  <c r="AJ802" i="1"/>
  <c r="AG801" i="1"/>
  <c r="AI799" i="1"/>
  <c r="AK797" i="1"/>
  <c r="AH796" i="1"/>
  <c r="AJ794" i="1"/>
  <c r="AG793" i="1"/>
  <c r="AI791" i="1"/>
  <c r="AK789" i="1"/>
  <c r="AH788" i="1"/>
  <c r="AJ786" i="1"/>
  <c r="AG785" i="1"/>
  <c r="AI783" i="1"/>
  <c r="AK781" i="1"/>
  <c r="AH780" i="1"/>
  <c r="AJ778" i="1"/>
  <c r="AG777" i="1"/>
  <c r="AI775" i="1"/>
  <c r="AK773" i="1"/>
  <c r="AH772" i="1"/>
  <c r="AJ770" i="1"/>
  <c r="AG769" i="1"/>
  <c r="AI767" i="1"/>
  <c r="AK765" i="1"/>
  <c r="AH764" i="1"/>
  <c r="AJ762" i="1"/>
  <c r="AG761" i="1"/>
  <c r="AI759" i="1"/>
  <c r="AK757" i="1"/>
  <c r="AH756" i="1"/>
  <c r="AJ754" i="1"/>
  <c r="AG753" i="1"/>
  <c r="AI751" i="1"/>
  <c r="AK749" i="1"/>
  <c r="AH748" i="1"/>
  <c r="AJ746" i="1"/>
  <c r="AG745" i="1"/>
  <c r="AI743" i="1"/>
  <c r="AK741" i="1"/>
  <c r="AH740" i="1"/>
  <c r="AJ738" i="1"/>
  <c r="AG737" i="1"/>
  <c r="AI735" i="1"/>
  <c r="AK733" i="1"/>
  <c r="AH732" i="1"/>
  <c r="AJ730" i="1"/>
  <c r="AG729" i="1"/>
  <c r="AI727" i="1"/>
  <c r="AK725" i="1"/>
  <c r="AH724" i="1"/>
  <c r="AJ722" i="1"/>
  <c r="AG721" i="1"/>
  <c r="AI719" i="1"/>
  <c r="AK717" i="1"/>
  <c r="AH716" i="1"/>
  <c r="AJ714" i="1"/>
  <c r="AG713" i="1"/>
  <c r="AI711" i="1"/>
  <c r="AK709" i="1"/>
  <c r="AH708" i="1"/>
  <c r="AJ706" i="1"/>
  <c r="AG705" i="1"/>
  <c r="AI703" i="1"/>
  <c r="AK701" i="1"/>
  <c r="AH700" i="1"/>
  <c r="AJ698" i="1"/>
  <c r="AG697" i="1"/>
  <c r="AG914" i="1"/>
  <c r="AI912" i="1"/>
  <c r="AK910" i="1"/>
  <c r="AH909" i="1"/>
  <c r="AJ907" i="1"/>
  <c r="AG906" i="1"/>
  <c r="AI904" i="1"/>
  <c r="AK902" i="1"/>
  <c r="AH901" i="1"/>
  <c r="AJ899" i="1"/>
  <c r="AG898" i="1"/>
  <c r="AI896" i="1"/>
  <c r="AK894" i="1"/>
  <c r="AH893" i="1"/>
  <c r="AJ891" i="1"/>
  <c r="AG890" i="1"/>
  <c r="AI888" i="1"/>
  <c r="AK886" i="1"/>
  <c r="AH885" i="1"/>
  <c r="AJ883" i="1"/>
  <c r="AG882" i="1"/>
  <c r="AI880" i="1"/>
  <c r="AK878" i="1"/>
  <c r="AH877" i="1"/>
  <c r="AJ875" i="1"/>
  <c r="AG874" i="1"/>
  <c r="AI872" i="1"/>
  <c r="AK870" i="1"/>
  <c r="AH869" i="1"/>
  <c r="AJ867" i="1"/>
  <c r="AG866" i="1"/>
  <c r="AI864" i="1"/>
  <c r="AK862" i="1"/>
  <c r="AH861" i="1"/>
  <c r="AJ859" i="1"/>
  <c r="AG858" i="1"/>
  <c r="AI856" i="1"/>
  <c r="AK854" i="1"/>
  <c r="AH853" i="1"/>
  <c r="AJ851" i="1"/>
  <c r="AG850" i="1"/>
  <c r="AI848" i="1"/>
  <c r="AK846" i="1"/>
  <c r="AH845" i="1"/>
  <c r="AJ843" i="1"/>
  <c r="AG842" i="1"/>
  <c r="AI840" i="1"/>
  <c r="AK838" i="1"/>
  <c r="AH837" i="1"/>
  <c r="AJ835" i="1"/>
  <c r="AG834" i="1"/>
  <c r="AI832" i="1"/>
  <c r="AK830" i="1"/>
  <c r="AH829" i="1"/>
  <c r="AJ827" i="1"/>
  <c r="AG826" i="1"/>
  <c r="AI824" i="1"/>
  <c r="AK822" i="1"/>
  <c r="AH821" i="1"/>
  <c r="AJ819" i="1"/>
  <c r="AG818" i="1"/>
  <c r="AI816" i="1"/>
  <c r="AK814" i="1"/>
  <c r="AH813" i="1"/>
  <c r="AJ811" i="1"/>
  <c r="AG810" i="1"/>
  <c r="AI808" i="1"/>
  <c r="AK806" i="1"/>
  <c r="AH805" i="1"/>
  <c r="AJ803" i="1"/>
  <c r="AG802" i="1"/>
  <c r="AI800" i="1"/>
  <c r="AK798" i="1"/>
  <c r="AH797" i="1"/>
  <c r="AJ795" i="1"/>
  <c r="AG794" i="1"/>
  <c r="AI792" i="1"/>
  <c r="AK790" i="1"/>
  <c r="AH789" i="1"/>
  <c r="AJ787" i="1"/>
  <c r="AG786" i="1"/>
  <c r="AI784" i="1"/>
  <c r="AK782" i="1"/>
  <c r="AH781" i="1"/>
  <c r="AJ779" i="1"/>
  <c r="AG778" i="1"/>
  <c r="AI776" i="1"/>
  <c r="AK774" i="1"/>
  <c r="AH773" i="1"/>
  <c r="AJ771" i="1"/>
  <c r="AG770" i="1"/>
  <c r="AI768" i="1"/>
  <c r="AK766" i="1"/>
  <c r="AH765" i="1"/>
  <c r="AJ763" i="1"/>
  <c r="AG762" i="1"/>
  <c r="AI760" i="1"/>
  <c r="AK758" i="1"/>
  <c r="AH757" i="1"/>
  <c r="AJ755" i="1"/>
  <c r="AG754" i="1"/>
  <c r="AI752" i="1"/>
  <c r="AK750" i="1"/>
  <c r="AH749" i="1"/>
  <c r="AJ747" i="1"/>
  <c r="AG746" i="1"/>
  <c r="AI744" i="1"/>
  <c r="AK742" i="1"/>
  <c r="AH741" i="1"/>
  <c r="AJ739" i="1"/>
  <c r="AG738" i="1"/>
  <c r="AI736" i="1"/>
  <c r="AK734" i="1"/>
  <c r="AH733" i="1"/>
  <c r="AJ731" i="1"/>
  <c r="AG730" i="1"/>
  <c r="AI728" i="1"/>
  <c r="AK726" i="1"/>
  <c r="AH725" i="1"/>
  <c r="AJ723" i="1"/>
  <c r="AG722" i="1"/>
  <c r="AI720" i="1"/>
  <c r="AK718" i="1"/>
  <c r="AH717" i="1"/>
  <c r="AJ715" i="1"/>
  <c r="AG714" i="1"/>
  <c r="AI712" i="1"/>
  <c r="AK710" i="1"/>
  <c r="AH709" i="1"/>
  <c r="AJ707" i="1"/>
  <c r="AG706" i="1"/>
  <c r="AI704" i="1"/>
  <c r="AK702" i="1"/>
  <c r="AH701" i="1"/>
  <c r="AJ699" i="1"/>
  <c r="AG698" i="1"/>
  <c r="AI696" i="1"/>
  <c r="AK694" i="1"/>
  <c r="AH693" i="1"/>
  <c r="AJ691" i="1"/>
  <c r="AG690" i="1"/>
  <c r="AI688" i="1"/>
  <c r="AK686" i="1"/>
  <c r="AH685" i="1"/>
  <c r="AJ683" i="1"/>
  <c r="AG682" i="1"/>
  <c r="AI680" i="1"/>
  <c r="AK678" i="1"/>
  <c r="AH677" i="1"/>
  <c r="AJ675" i="1"/>
  <c r="AG674" i="1"/>
  <c r="AH729" i="1"/>
  <c r="AJ727" i="1"/>
  <c r="AG726" i="1"/>
  <c r="AI724" i="1"/>
  <c r="AK722" i="1"/>
  <c r="AH721" i="1"/>
  <c r="AJ719" i="1"/>
  <c r="AG718" i="1"/>
  <c r="AI716" i="1"/>
  <c r="AK714" i="1"/>
  <c r="AH713" i="1"/>
  <c r="AJ711" i="1"/>
  <c r="AG710" i="1"/>
  <c r="AI708" i="1"/>
  <c r="AK706" i="1"/>
  <c r="AH705" i="1"/>
  <c r="AJ703" i="1"/>
  <c r="AG702" i="1"/>
  <c r="AI700" i="1"/>
  <c r="AK698" i="1"/>
  <c r="AH697" i="1"/>
  <c r="AJ695" i="1"/>
  <c r="AG694" i="1"/>
  <c r="AI692" i="1"/>
  <c r="AK690" i="1"/>
  <c r="AH689" i="1"/>
  <c r="AJ687" i="1"/>
  <c r="AG686" i="1"/>
  <c r="AI684" i="1"/>
  <c r="AK682" i="1"/>
  <c r="AH681" i="1"/>
  <c r="AJ679" i="1"/>
  <c r="AG678" i="1"/>
  <c r="AI676" i="1"/>
  <c r="AK674" i="1"/>
  <c r="AH673" i="1"/>
  <c r="AJ671" i="1"/>
  <c r="AG670" i="1"/>
  <c r="AI668" i="1"/>
  <c r="AK666" i="1"/>
  <c r="AH665" i="1"/>
  <c r="AJ663" i="1"/>
  <c r="AG662" i="1"/>
  <c r="AI660" i="1"/>
  <c r="AK658" i="1"/>
  <c r="AH657" i="1"/>
  <c r="AJ655" i="1"/>
  <c r="AG654" i="1"/>
  <c r="AI652" i="1"/>
  <c r="AK650" i="1"/>
  <c r="AH649" i="1"/>
  <c r="AJ647" i="1"/>
  <c r="AG646" i="1"/>
  <c r="AI644" i="1"/>
  <c r="AK642" i="1"/>
  <c r="AH641" i="1"/>
  <c r="AJ639" i="1"/>
  <c r="AG638" i="1"/>
  <c r="AI636" i="1"/>
  <c r="AK634" i="1"/>
  <c r="AH633" i="1"/>
  <c r="AJ631" i="1"/>
  <c r="AG630" i="1"/>
  <c r="AI628" i="1"/>
  <c r="AK626" i="1"/>
  <c r="AH625" i="1"/>
  <c r="AJ623" i="1"/>
  <c r="AG622" i="1"/>
  <c r="AI620" i="1"/>
  <c r="AK618" i="1"/>
  <c r="AH617" i="1"/>
  <c r="AJ615" i="1"/>
  <c r="AG614" i="1"/>
  <c r="AI612" i="1"/>
  <c r="AK610" i="1"/>
  <c r="AH609" i="1"/>
  <c r="AJ607" i="1"/>
  <c r="AG606" i="1"/>
  <c r="AI604" i="1"/>
  <c r="AK602" i="1"/>
  <c r="AH601" i="1"/>
  <c r="AJ599" i="1"/>
  <c r="AG598" i="1"/>
  <c r="AI596" i="1"/>
  <c r="AK594" i="1"/>
  <c r="AH593" i="1"/>
  <c r="AJ591" i="1"/>
  <c r="AG590" i="1"/>
  <c r="AI588" i="1"/>
  <c r="AK586" i="1"/>
  <c r="AH585" i="1"/>
  <c r="AJ583" i="1"/>
  <c r="AG582" i="1"/>
  <c r="AI580" i="1"/>
  <c r="AK578" i="1"/>
  <c r="AH577" i="1"/>
  <c r="AJ575" i="1"/>
  <c r="AG574" i="1"/>
  <c r="AI572" i="1"/>
  <c r="AK570" i="1"/>
  <c r="AH569" i="1"/>
  <c r="AJ567" i="1"/>
  <c r="AG566" i="1"/>
  <c r="AI564" i="1"/>
  <c r="AK562" i="1"/>
  <c r="AH561" i="1"/>
  <c r="AJ559" i="1"/>
  <c r="AG558" i="1"/>
  <c r="AI556" i="1"/>
  <c r="AK554" i="1"/>
  <c r="AH553" i="1"/>
  <c r="AJ551" i="1"/>
  <c r="AG550" i="1"/>
  <c r="AI548" i="1"/>
  <c r="AK546" i="1"/>
  <c r="AH545" i="1"/>
  <c r="AJ543" i="1"/>
  <c r="AG542" i="1"/>
  <c r="AI540" i="1"/>
  <c r="AK538" i="1"/>
  <c r="AH537" i="1"/>
  <c r="AJ535" i="1"/>
  <c r="AG534" i="1"/>
  <c r="AI532" i="1"/>
  <c r="AK530" i="1"/>
  <c r="AH529" i="1"/>
  <c r="AJ527" i="1"/>
  <c r="AG526" i="1"/>
  <c r="AI524" i="1"/>
  <c r="AK522" i="1"/>
  <c r="AH521" i="1"/>
  <c r="AJ519" i="1"/>
  <c r="AG518" i="1"/>
  <c r="AI516" i="1"/>
  <c r="AK514" i="1"/>
  <c r="AH513" i="1"/>
  <c r="AJ511" i="1"/>
  <c r="AG510" i="1"/>
  <c r="AI508" i="1"/>
  <c r="AK506" i="1"/>
  <c r="AH505" i="1"/>
  <c r="AJ503" i="1"/>
  <c r="AG502" i="1"/>
  <c r="AI500" i="1"/>
  <c r="AK498" i="1"/>
  <c r="AH497" i="1"/>
  <c r="AJ495" i="1"/>
  <c r="AG494" i="1"/>
  <c r="AH474" i="1"/>
  <c r="AJ472" i="1"/>
  <c r="AG471" i="1"/>
  <c r="AI469" i="1"/>
  <c r="AK467" i="1"/>
  <c r="AH466" i="1"/>
  <c r="AJ464" i="1"/>
  <c r="AG463" i="1"/>
  <c r="AI461" i="1"/>
  <c r="AK459" i="1"/>
  <c r="AH458" i="1"/>
  <c r="AJ456" i="1"/>
  <c r="AG455" i="1"/>
  <c r="AI453" i="1"/>
  <c r="AK451" i="1"/>
  <c r="AH450" i="1"/>
  <c r="AJ448" i="1"/>
  <c r="AG447" i="1"/>
  <c r="AI445" i="1"/>
  <c r="AK443" i="1"/>
  <c r="AH442" i="1"/>
  <c r="AJ440" i="1"/>
  <c r="AG439" i="1"/>
  <c r="AI437" i="1"/>
  <c r="AK435" i="1"/>
  <c r="AH434" i="1"/>
  <c r="AJ432" i="1"/>
  <c r="AG431" i="1"/>
  <c r="AI429" i="1"/>
  <c r="AK427" i="1"/>
  <c r="AH426" i="1"/>
  <c r="AJ424" i="1"/>
  <c r="AG423" i="1"/>
  <c r="AI421" i="1"/>
  <c r="AK419" i="1"/>
  <c r="AH418" i="1"/>
  <c r="AJ416" i="1"/>
  <c r="AG415" i="1"/>
  <c r="AI413" i="1"/>
  <c r="AK411" i="1"/>
  <c r="AH410" i="1"/>
  <c r="AJ408" i="1"/>
  <c r="AG407" i="1"/>
  <c r="AI405" i="1"/>
  <c r="AK403" i="1"/>
  <c r="AH402" i="1"/>
  <c r="AJ400" i="1"/>
  <c r="AG399" i="1"/>
  <c r="AI397" i="1"/>
  <c r="AK395" i="1"/>
  <c r="AH394" i="1"/>
  <c r="AJ392" i="1"/>
  <c r="AG391" i="1"/>
  <c r="AI389" i="1"/>
  <c r="AK387" i="1"/>
  <c r="AH386" i="1"/>
  <c r="AJ384" i="1"/>
  <c r="AG383" i="1"/>
  <c r="AI381" i="1"/>
  <c r="AK379" i="1"/>
  <c r="AH378" i="1"/>
  <c r="AJ376" i="1"/>
  <c r="AG375" i="1"/>
  <c r="AI373" i="1"/>
  <c r="AK371" i="1"/>
  <c r="AH370" i="1"/>
  <c r="AJ368" i="1"/>
  <c r="AG367" i="1"/>
  <c r="AI365" i="1"/>
  <c r="AK363" i="1"/>
  <c r="AH362" i="1"/>
  <c r="AJ360" i="1"/>
  <c r="AG359" i="1"/>
  <c r="AI357" i="1"/>
  <c r="AK355" i="1"/>
  <c r="AH354" i="1"/>
  <c r="AJ352" i="1"/>
  <c r="AG351" i="1"/>
  <c r="AI349" i="1"/>
  <c r="AK347" i="1"/>
  <c r="AH346" i="1"/>
  <c r="AJ344" i="1"/>
  <c r="AG343" i="1"/>
  <c r="AI341" i="1"/>
  <c r="AK339" i="1"/>
  <c r="AH338" i="1"/>
  <c r="AJ336" i="1"/>
  <c r="AG335" i="1"/>
  <c r="AI333" i="1"/>
  <c r="AK331" i="1"/>
  <c r="AH330" i="1"/>
  <c r="AJ328" i="1"/>
  <c r="AG327" i="1"/>
  <c r="AI325" i="1"/>
  <c r="AK323" i="1"/>
  <c r="AH322" i="1"/>
  <c r="AJ320" i="1"/>
  <c r="AG319" i="1"/>
  <c r="AI317" i="1"/>
  <c r="AK315" i="1"/>
  <c r="AH314" i="1"/>
  <c r="AJ312" i="1"/>
  <c r="AG311" i="1"/>
  <c r="AI309" i="1"/>
  <c r="AK307" i="1"/>
  <c r="AH306" i="1"/>
  <c r="AJ304" i="1"/>
  <c r="AG303" i="1"/>
  <c r="AI301" i="1"/>
  <c r="AK299" i="1"/>
  <c r="AH298" i="1"/>
  <c r="AJ296" i="1"/>
  <c r="AG295" i="1"/>
  <c r="AI293" i="1"/>
  <c r="AK291" i="1"/>
  <c r="AH290" i="1"/>
  <c r="AJ288" i="1"/>
  <c r="AG287" i="1"/>
  <c r="AI285" i="1"/>
  <c r="AK283" i="1"/>
  <c r="AH282" i="1"/>
  <c r="AJ280" i="1"/>
  <c r="AG279" i="1"/>
  <c r="AI277" i="1"/>
  <c r="AK275" i="1"/>
  <c r="AH274" i="1"/>
  <c r="AG624" i="1"/>
  <c r="AI622" i="1"/>
  <c r="AK620" i="1"/>
  <c r="AH619" i="1"/>
  <c r="AJ617" i="1"/>
  <c r="AG616" i="1"/>
  <c r="AI614" i="1"/>
  <c r="AK612" i="1"/>
  <c r="AH611" i="1"/>
  <c r="AJ609" i="1"/>
  <c r="AG608" i="1"/>
  <c r="AI606" i="1"/>
  <c r="AK604" i="1"/>
  <c r="AH603" i="1"/>
  <c r="AJ601" i="1"/>
  <c r="AG600" i="1"/>
  <c r="AI598" i="1"/>
  <c r="AK596" i="1"/>
  <c r="AH595" i="1"/>
  <c r="AJ593" i="1"/>
  <c r="AG592" i="1"/>
  <c r="AI590" i="1"/>
  <c r="AK588" i="1"/>
  <c r="AH587" i="1"/>
  <c r="AJ585" i="1"/>
  <c r="AG584" i="1"/>
  <c r="AI582" i="1"/>
  <c r="AK580" i="1"/>
  <c r="AH579" i="1"/>
  <c r="AJ577" i="1"/>
  <c r="AG576" i="1"/>
  <c r="AI574" i="1"/>
  <c r="AK572" i="1"/>
  <c r="AH571" i="1"/>
  <c r="AJ569" i="1"/>
  <c r="AG568" i="1"/>
  <c r="AI566" i="1"/>
  <c r="AK564" i="1"/>
  <c r="AH563" i="1"/>
  <c r="AJ561" i="1"/>
  <c r="AG560" i="1"/>
  <c r="AI558" i="1"/>
  <c r="AK556" i="1"/>
  <c r="AH555" i="1"/>
  <c r="AJ553" i="1"/>
  <c r="AG552" i="1"/>
  <c r="AI550" i="1"/>
  <c r="AK548" i="1"/>
  <c r="AH547" i="1"/>
  <c r="AJ545" i="1"/>
  <c r="AG544" i="1"/>
  <c r="AI542" i="1"/>
  <c r="AK540" i="1"/>
  <c r="AH539" i="1"/>
  <c r="AJ537" i="1"/>
  <c r="AG536" i="1"/>
  <c r="AI534" i="1"/>
  <c r="AK532" i="1"/>
  <c r="AH531" i="1"/>
  <c r="AJ529" i="1"/>
  <c r="AG528" i="1"/>
  <c r="AI526" i="1"/>
  <c r="AK524" i="1"/>
  <c r="AH523" i="1"/>
  <c r="AJ521" i="1"/>
  <c r="AG520" i="1"/>
  <c r="AI518" i="1"/>
  <c r="AK516" i="1"/>
  <c r="AH515" i="1"/>
  <c r="AJ513" i="1"/>
  <c r="AG512" i="1"/>
  <c r="AI510" i="1"/>
  <c r="AK508" i="1"/>
  <c r="AH507" i="1"/>
  <c r="AJ505" i="1"/>
  <c r="AG504" i="1"/>
  <c r="AI502" i="1"/>
  <c r="AK500" i="1"/>
  <c r="AH499" i="1"/>
  <c r="AJ497" i="1"/>
  <c r="AG496" i="1"/>
  <c r="AI494" i="1"/>
  <c r="AK492" i="1"/>
  <c r="AH491" i="1"/>
  <c r="AJ489" i="1"/>
  <c r="AG488" i="1"/>
  <c r="AI486" i="1"/>
  <c r="AK484" i="1"/>
  <c r="AH483" i="1"/>
  <c r="AJ481" i="1"/>
  <c r="AG480" i="1"/>
  <c r="AI478" i="1"/>
  <c r="AK476" i="1"/>
  <c r="AH475" i="1"/>
  <c r="AJ473" i="1"/>
  <c r="AG472" i="1"/>
  <c r="AI470" i="1"/>
  <c r="AK468" i="1"/>
  <c r="AH467" i="1"/>
  <c r="AJ465" i="1"/>
  <c r="AG464" i="1"/>
  <c r="AI462" i="1"/>
  <c r="AK460" i="1"/>
  <c r="AH459" i="1"/>
  <c r="AJ457" i="1"/>
  <c r="AG456" i="1"/>
  <c r="AI454" i="1"/>
  <c r="AK452" i="1"/>
  <c r="AH451" i="1"/>
  <c r="AJ449" i="1"/>
  <c r="AG448" i="1"/>
  <c r="AI446" i="1"/>
  <c r="AK444" i="1"/>
  <c r="AH443" i="1"/>
  <c r="AJ441" i="1"/>
  <c r="AG440" i="1"/>
  <c r="AI438" i="1"/>
  <c r="AK436" i="1"/>
  <c r="AH435" i="1"/>
  <c r="AJ433" i="1"/>
  <c r="AG432" i="1"/>
  <c r="AI430" i="1"/>
  <c r="AK428" i="1"/>
  <c r="AH427" i="1"/>
  <c r="AJ425" i="1"/>
  <c r="AG424" i="1"/>
  <c r="AI422" i="1"/>
  <c r="AK420" i="1"/>
  <c r="AH419" i="1"/>
  <c r="AJ417" i="1"/>
  <c r="AG416" i="1"/>
  <c r="AI414" i="1"/>
  <c r="AK412" i="1"/>
  <c r="AH411" i="1"/>
  <c r="AJ409" i="1"/>
  <c r="AG408" i="1"/>
  <c r="AI406" i="1"/>
  <c r="AK404" i="1"/>
  <c r="AH403" i="1"/>
  <c r="AJ401" i="1"/>
  <c r="AG400" i="1"/>
  <c r="AI398" i="1"/>
  <c r="AK396" i="1"/>
  <c r="AH395" i="1"/>
  <c r="AJ393" i="1"/>
  <c r="AG392" i="1"/>
  <c r="AI390" i="1"/>
  <c r="AK388" i="1"/>
  <c r="AH387" i="1"/>
  <c r="AJ385" i="1"/>
  <c r="AG384" i="1"/>
  <c r="AI382" i="1"/>
  <c r="AK380" i="1"/>
  <c r="AH379" i="1"/>
  <c r="AJ377" i="1"/>
  <c r="AG376" i="1"/>
  <c r="AI374" i="1"/>
  <c r="AK372" i="1"/>
  <c r="AH371" i="1"/>
  <c r="AJ369" i="1"/>
  <c r="AG368" i="1"/>
  <c r="AI366" i="1"/>
  <c r="AK364" i="1"/>
  <c r="AH363" i="1"/>
  <c r="AJ361" i="1"/>
  <c r="AG360" i="1"/>
  <c r="AI358" i="1"/>
  <c r="AK356" i="1"/>
  <c r="AH355" i="1"/>
  <c r="AJ353" i="1"/>
  <c r="AI695" i="1"/>
  <c r="AK693" i="1"/>
  <c r="AH692" i="1"/>
  <c r="AJ690" i="1"/>
  <c r="AG689" i="1"/>
  <c r="AI687" i="1"/>
  <c r="AK685" i="1"/>
  <c r="AH684" i="1"/>
  <c r="AJ682" i="1"/>
  <c r="AG681" i="1"/>
  <c r="AI679" i="1"/>
  <c r="AK677" i="1"/>
  <c r="AH676" i="1"/>
  <c r="AJ674" i="1"/>
  <c r="AG673" i="1"/>
  <c r="AI671" i="1"/>
  <c r="AK669" i="1"/>
  <c r="AH668" i="1"/>
  <c r="AJ666" i="1"/>
  <c r="AG665" i="1"/>
  <c r="AI663" i="1"/>
  <c r="AK661" i="1"/>
  <c r="AH660" i="1"/>
  <c r="AJ658" i="1"/>
  <c r="AG657" i="1"/>
  <c r="AI655" i="1"/>
  <c r="AK653" i="1"/>
  <c r="AH652" i="1"/>
  <c r="AJ650" i="1"/>
  <c r="AG649" i="1"/>
  <c r="AI647" i="1"/>
  <c r="AK645" i="1"/>
  <c r="AH644" i="1"/>
  <c r="AJ642" i="1"/>
  <c r="AG641" i="1"/>
  <c r="AI639" i="1"/>
  <c r="AK637" i="1"/>
  <c r="AH636" i="1"/>
  <c r="AJ634" i="1"/>
  <c r="AG633" i="1"/>
  <c r="AI631" i="1"/>
  <c r="AK629" i="1"/>
  <c r="AH628" i="1"/>
  <c r="AJ626" i="1"/>
  <c r="AG625" i="1"/>
  <c r="AI623" i="1"/>
  <c r="AK621" i="1"/>
  <c r="AH620" i="1"/>
  <c r="AJ618" i="1"/>
  <c r="AG617" i="1"/>
  <c r="AI615" i="1"/>
  <c r="AK613" i="1"/>
  <c r="AH612" i="1"/>
  <c r="AJ610" i="1"/>
  <c r="AG609" i="1"/>
  <c r="AI607" i="1"/>
  <c r="AK605" i="1"/>
  <c r="AH604" i="1"/>
  <c r="AJ602" i="1"/>
  <c r="AG601" i="1"/>
  <c r="AI599" i="1"/>
  <c r="AK597" i="1"/>
  <c r="AH596" i="1"/>
  <c r="AJ594" i="1"/>
  <c r="AG593" i="1"/>
  <c r="AI591" i="1"/>
  <c r="AK589" i="1"/>
  <c r="AH588" i="1"/>
  <c r="AJ586" i="1"/>
  <c r="AG585" i="1"/>
  <c r="AI583" i="1"/>
  <c r="AK581" i="1"/>
  <c r="AH580" i="1"/>
  <c r="AJ578" i="1"/>
  <c r="AG577" i="1"/>
  <c r="AI575" i="1"/>
  <c r="AK573" i="1"/>
  <c r="AH572" i="1"/>
  <c r="AJ570" i="1"/>
  <c r="AG569" i="1"/>
  <c r="AI567" i="1"/>
  <c r="AK565" i="1"/>
  <c r="AH564" i="1"/>
  <c r="AJ562" i="1"/>
  <c r="AG561" i="1"/>
  <c r="AI559" i="1"/>
  <c r="AK557" i="1"/>
  <c r="AH556" i="1"/>
  <c r="AJ554" i="1"/>
  <c r="AG553" i="1"/>
  <c r="AI551" i="1"/>
  <c r="AK549" i="1"/>
  <c r="AH548" i="1"/>
  <c r="AJ546" i="1"/>
  <c r="AG545" i="1"/>
  <c r="AI543" i="1"/>
  <c r="AK541" i="1"/>
  <c r="AH540" i="1"/>
  <c r="AJ538" i="1"/>
  <c r="AG537" i="1"/>
  <c r="AI535" i="1"/>
  <c r="AK533" i="1"/>
  <c r="AH532" i="1"/>
  <c r="AJ530" i="1"/>
  <c r="AG529" i="1"/>
  <c r="AI527" i="1"/>
  <c r="AK525" i="1"/>
  <c r="AH524" i="1"/>
  <c r="AJ522" i="1"/>
  <c r="AG521" i="1"/>
  <c r="AI519" i="1"/>
  <c r="AK517" i="1"/>
  <c r="AH516" i="1"/>
  <c r="AJ514" i="1"/>
  <c r="AG513" i="1"/>
  <c r="AI511" i="1"/>
  <c r="AK509" i="1"/>
  <c r="AH508" i="1"/>
  <c r="AJ506" i="1"/>
  <c r="AG505" i="1"/>
  <c r="AI503" i="1"/>
  <c r="AK501" i="1"/>
  <c r="AH500" i="1"/>
  <c r="AJ498" i="1"/>
  <c r="AG497" i="1"/>
  <c r="AI495" i="1"/>
  <c r="AK493" i="1"/>
  <c r="AH492" i="1"/>
  <c r="AJ490" i="1"/>
  <c r="AG489" i="1"/>
  <c r="AI487" i="1"/>
  <c r="AK485" i="1"/>
  <c r="AH484" i="1"/>
  <c r="AJ482" i="1"/>
  <c r="AG481" i="1"/>
  <c r="AI479" i="1"/>
  <c r="AK477" i="1"/>
  <c r="AH476" i="1"/>
  <c r="AJ474" i="1"/>
  <c r="AG473" i="1"/>
  <c r="AI471" i="1"/>
  <c r="AK469" i="1"/>
  <c r="AH468" i="1"/>
  <c r="AJ466" i="1"/>
  <c r="AG465" i="1"/>
  <c r="AI672" i="1"/>
  <c r="AK670" i="1"/>
  <c r="AH669" i="1"/>
  <c r="AJ667" i="1"/>
  <c r="AG666" i="1"/>
  <c r="AI664" i="1"/>
  <c r="AK662" i="1"/>
  <c r="AH661" i="1"/>
  <c r="AJ659" i="1"/>
  <c r="AG658" i="1"/>
  <c r="AI656" i="1"/>
  <c r="AK654" i="1"/>
  <c r="AH653" i="1"/>
  <c r="AJ651" i="1"/>
  <c r="AG650" i="1"/>
  <c r="AI648" i="1"/>
  <c r="AK646" i="1"/>
  <c r="AH645" i="1"/>
  <c r="AJ643" i="1"/>
  <c r="AG642" i="1"/>
  <c r="AI640" i="1"/>
  <c r="AK638" i="1"/>
  <c r="AH637" i="1"/>
  <c r="AJ635" i="1"/>
  <c r="AG634" i="1"/>
  <c r="AI632" i="1"/>
  <c r="AK630" i="1"/>
  <c r="AH629" i="1"/>
  <c r="AJ627" i="1"/>
  <c r="AG626" i="1"/>
  <c r="AI624" i="1"/>
  <c r="AK622" i="1"/>
  <c r="AH621" i="1"/>
  <c r="AJ619" i="1"/>
  <c r="AG618" i="1"/>
  <c r="AI616" i="1"/>
  <c r="AK614" i="1"/>
  <c r="AH613" i="1"/>
  <c r="AJ611" i="1"/>
  <c r="AG610" i="1"/>
  <c r="AI608" i="1"/>
  <c r="AK606" i="1"/>
  <c r="AH605" i="1"/>
  <c r="AJ603" i="1"/>
  <c r="AG602" i="1"/>
  <c r="AI600" i="1"/>
  <c r="AK598" i="1"/>
  <c r="AH597" i="1"/>
  <c r="AJ595" i="1"/>
  <c r="AG594" i="1"/>
  <c r="AI592" i="1"/>
  <c r="AK590" i="1"/>
  <c r="AH589" i="1"/>
  <c r="AJ587" i="1"/>
  <c r="AG586" i="1"/>
  <c r="AI584" i="1"/>
  <c r="AK582" i="1"/>
  <c r="AH581" i="1"/>
  <c r="AJ579" i="1"/>
  <c r="AG578" i="1"/>
  <c r="AI576" i="1"/>
  <c r="AK574" i="1"/>
  <c r="AH573" i="1"/>
  <c r="AJ571" i="1"/>
  <c r="AG570" i="1"/>
  <c r="AI568" i="1"/>
  <c r="AK566" i="1"/>
  <c r="AH565" i="1"/>
  <c r="AJ563" i="1"/>
  <c r="AG562" i="1"/>
  <c r="AI560" i="1"/>
  <c r="AK558" i="1"/>
  <c r="AH557" i="1"/>
  <c r="AJ555" i="1"/>
  <c r="AG554" i="1"/>
  <c r="AI552" i="1"/>
  <c r="AK550" i="1"/>
  <c r="AH549" i="1"/>
  <c r="AJ547" i="1"/>
  <c r="AG546" i="1"/>
  <c r="AI544" i="1"/>
  <c r="AK542" i="1"/>
  <c r="AH541" i="1"/>
  <c r="AJ539" i="1"/>
  <c r="AG538" i="1"/>
  <c r="AI536" i="1"/>
  <c r="AK534" i="1"/>
  <c r="AH533" i="1"/>
  <c r="AJ531" i="1"/>
  <c r="AG530" i="1"/>
  <c r="AI528" i="1"/>
  <c r="AK526" i="1"/>
  <c r="AH525" i="1"/>
  <c r="AJ523" i="1"/>
  <c r="AG522" i="1"/>
  <c r="AI520" i="1"/>
  <c r="AK518" i="1"/>
  <c r="AH517" i="1"/>
  <c r="AJ515" i="1"/>
  <c r="AG514" i="1"/>
  <c r="AI512" i="1"/>
  <c r="AK510" i="1"/>
  <c r="AH509" i="1"/>
  <c r="AJ507" i="1"/>
  <c r="AG506" i="1"/>
  <c r="AI504" i="1"/>
  <c r="AK502" i="1"/>
  <c r="AH501" i="1"/>
  <c r="AJ499" i="1"/>
  <c r="AG498" i="1"/>
  <c r="AI496" i="1"/>
  <c r="AK494" i="1"/>
  <c r="AH493" i="1"/>
  <c r="AJ491" i="1"/>
  <c r="AG490" i="1"/>
  <c r="AI488" i="1"/>
  <c r="AK486" i="1"/>
  <c r="AH485" i="1"/>
  <c r="AJ483" i="1"/>
  <c r="AG482" i="1"/>
  <c r="AI480" i="1"/>
  <c r="AK478" i="1"/>
  <c r="AH477" i="1"/>
  <c r="AJ475" i="1"/>
  <c r="AG474" i="1"/>
  <c r="AI472" i="1"/>
  <c r="AK470" i="1"/>
  <c r="AH469" i="1"/>
  <c r="AJ467" i="1"/>
  <c r="AG466" i="1"/>
  <c r="AI464" i="1"/>
  <c r="AK462" i="1"/>
  <c r="AH461" i="1"/>
  <c r="AJ459" i="1"/>
  <c r="AG458" i="1"/>
  <c r="AI456" i="1"/>
  <c r="AK454" i="1"/>
  <c r="AH453" i="1"/>
  <c r="AJ451" i="1"/>
  <c r="AG450" i="1"/>
  <c r="AI492" i="1"/>
  <c r="AK490" i="1"/>
  <c r="AH489" i="1"/>
  <c r="AJ487" i="1"/>
  <c r="AG486" i="1"/>
  <c r="AI484" i="1"/>
  <c r="AK482" i="1"/>
  <c r="AH481" i="1"/>
  <c r="AJ479" i="1"/>
  <c r="AG478" i="1"/>
  <c r="AI476" i="1"/>
  <c r="AK474" i="1"/>
  <c r="AH473" i="1"/>
  <c r="AJ471" i="1"/>
  <c r="AG470" i="1"/>
  <c r="AI468" i="1"/>
  <c r="AK466" i="1"/>
  <c r="AH465" i="1"/>
  <c r="AJ463" i="1"/>
  <c r="AG462" i="1"/>
  <c r="AI460" i="1"/>
  <c r="AK458" i="1"/>
  <c r="AH457" i="1"/>
  <c r="AJ455" i="1"/>
  <c r="AG454" i="1"/>
  <c r="AI452" i="1"/>
  <c r="AK450" i="1"/>
  <c r="AH449" i="1"/>
  <c r="AJ447" i="1"/>
  <c r="AG446" i="1"/>
  <c r="AI444" i="1"/>
  <c r="AK442" i="1"/>
  <c r="AH441" i="1"/>
  <c r="AJ439" i="1"/>
  <c r="AG438" i="1"/>
  <c r="AI436" i="1"/>
  <c r="AK434" i="1"/>
  <c r="AH433" i="1"/>
  <c r="AJ431" i="1"/>
  <c r="AG430" i="1"/>
  <c r="AI428" i="1"/>
  <c r="AK426" i="1"/>
  <c r="AH425" i="1"/>
  <c r="AJ423" i="1"/>
  <c r="AG422" i="1"/>
  <c r="AI420" i="1"/>
  <c r="AK418" i="1"/>
  <c r="AH417" i="1"/>
  <c r="AJ415" i="1"/>
  <c r="AG414" i="1"/>
  <c r="AI412" i="1"/>
  <c r="AK410" i="1"/>
  <c r="AH409" i="1"/>
  <c r="AJ407" i="1"/>
  <c r="AG406" i="1"/>
  <c r="AI404" i="1"/>
  <c r="AK402" i="1"/>
  <c r="AH401" i="1"/>
  <c r="AJ399" i="1"/>
  <c r="AG398" i="1"/>
  <c r="AI396" i="1"/>
  <c r="AK394" i="1"/>
  <c r="AH393" i="1"/>
  <c r="AJ391" i="1"/>
  <c r="AG390" i="1"/>
  <c r="AI388" i="1"/>
  <c r="AK386" i="1"/>
  <c r="AH385" i="1"/>
  <c r="AJ383" i="1"/>
  <c r="AG382" i="1"/>
  <c r="AI380" i="1"/>
  <c r="AK378" i="1"/>
  <c r="AH377" i="1"/>
  <c r="AJ375" i="1"/>
  <c r="AG374" i="1"/>
  <c r="AI372" i="1"/>
  <c r="AK370" i="1"/>
  <c r="AH369" i="1"/>
  <c r="AJ367" i="1"/>
  <c r="AG366" i="1"/>
  <c r="AI364" i="1"/>
  <c r="AK362" i="1"/>
  <c r="AH361" i="1"/>
  <c r="AJ359" i="1"/>
  <c r="AG358" i="1"/>
  <c r="AI356" i="1"/>
  <c r="AK354" i="1"/>
  <c r="AH353" i="1"/>
  <c r="AJ351" i="1"/>
  <c r="AG350" i="1"/>
  <c r="AI348" i="1"/>
  <c r="AK346" i="1"/>
  <c r="AH345" i="1"/>
  <c r="AJ343" i="1"/>
  <c r="AG342" i="1"/>
  <c r="AI340" i="1"/>
  <c r="AK338" i="1"/>
  <c r="AH337" i="1"/>
  <c r="AJ335" i="1"/>
  <c r="AG334" i="1"/>
  <c r="AI332" i="1"/>
  <c r="AK330" i="1"/>
  <c r="AH329" i="1"/>
  <c r="AJ327" i="1"/>
  <c r="AG326" i="1"/>
  <c r="AI324" i="1"/>
  <c r="AK322" i="1"/>
  <c r="AH321" i="1"/>
  <c r="AJ319" i="1"/>
  <c r="AG318" i="1"/>
  <c r="AI316" i="1"/>
  <c r="AK314" i="1"/>
  <c r="AH313" i="1"/>
  <c r="AJ311" i="1"/>
  <c r="AG310" i="1"/>
  <c r="AI308" i="1"/>
  <c r="AK306" i="1"/>
  <c r="AH305" i="1"/>
  <c r="AJ303" i="1"/>
  <c r="AG302" i="1"/>
  <c r="AI300" i="1"/>
  <c r="AK298" i="1"/>
  <c r="AH297" i="1"/>
  <c r="AJ295" i="1"/>
  <c r="AG294" i="1"/>
  <c r="AI292" i="1"/>
  <c r="AK290" i="1"/>
  <c r="AH289" i="1"/>
  <c r="AJ287" i="1"/>
  <c r="AG286" i="1"/>
  <c r="AI284" i="1"/>
  <c r="AK282" i="1"/>
  <c r="AH281" i="1"/>
  <c r="AJ279" i="1"/>
  <c r="AG278" i="1"/>
  <c r="AI276" i="1"/>
  <c r="AK274" i="1"/>
  <c r="AH273" i="1"/>
  <c r="AJ271" i="1"/>
  <c r="AG270" i="1"/>
  <c r="AI268" i="1"/>
  <c r="AK266" i="1"/>
  <c r="AH265" i="1"/>
  <c r="AJ263" i="1"/>
  <c r="AG262" i="1"/>
  <c r="AI260" i="1"/>
  <c r="AK258" i="1"/>
  <c r="AH257" i="1"/>
  <c r="AJ255" i="1"/>
  <c r="AG254" i="1"/>
  <c r="AI252" i="1"/>
  <c r="AK250" i="1"/>
  <c r="AH249" i="1"/>
  <c r="AJ247" i="1"/>
  <c r="AG246" i="1"/>
  <c r="AI244" i="1"/>
  <c r="AK242" i="1"/>
  <c r="AH241" i="1"/>
  <c r="AJ239" i="1"/>
  <c r="AG238" i="1"/>
  <c r="AI236" i="1"/>
  <c r="AK234" i="1"/>
  <c r="AH233" i="1"/>
  <c r="AJ231" i="1"/>
  <c r="AG230" i="1"/>
  <c r="AI228" i="1"/>
  <c r="AK226" i="1"/>
  <c r="AH225" i="1"/>
  <c r="AJ272" i="1"/>
  <c r="AG271" i="1"/>
  <c r="AI269" i="1"/>
  <c r="AK267" i="1"/>
  <c r="AH266" i="1"/>
  <c r="AJ264" i="1"/>
  <c r="AG263" i="1"/>
  <c r="AI261" i="1"/>
  <c r="AK259" i="1"/>
  <c r="AH258" i="1"/>
  <c r="AJ256" i="1"/>
  <c r="AG255" i="1"/>
  <c r="AI253" i="1"/>
  <c r="AK251" i="1"/>
  <c r="AH250" i="1"/>
  <c r="AG352" i="1"/>
  <c r="AI350" i="1"/>
  <c r="AK348" i="1"/>
  <c r="AH347" i="1"/>
  <c r="AJ345" i="1"/>
  <c r="AG344" i="1"/>
  <c r="AI342" i="1"/>
  <c r="AK340" i="1"/>
  <c r="AH339" i="1"/>
  <c r="AJ337" i="1"/>
  <c r="AG336" i="1"/>
  <c r="AI334" i="1"/>
  <c r="AK332" i="1"/>
  <c r="AH331" i="1"/>
  <c r="AJ329" i="1"/>
  <c r="AG328" i="1"/>
  <c r="AI326" i="1"/>
  <c r="AK324" i="1"/>
  <c r="AH323" i="1"/>
  <c r="AJ321" i="1"/>
  <c r="AG320" i="1"/>
  <c r="AI318" i="1"/>
  <c r="AK316" i="1"/>
  <c r="AH315" i="1"/>
  <c r="AJ313" i="1"/>
  <c r="AG312" i="1"/>
  <c r="AI310" i="1"/>
  <c r="AK308" i="1"/>
  <c r="AH307" i="1"/>
  <c r="AJ305" i="1"/>
  <c r="AG304" i="1"/>
  <c r="AI302" i="1"/>
  <c r="AK300" i="1"/>
  <c r="AH299" i="1"/>
  <c r="AJ297" i="1"/>
  <c r="AG296" i="1"/>
  <c r="AI294" i="1"/>
  <c r="AK292" i="1"/>
  <c r="AH291" i="1"/>
  <c r="AJ289" i="1"/>
  <c r="AG288" i="1"/>
  <c r="AI286" i="1"/>
  <c r="AK284" i="1"/>
  <c r="AH283" i="1"/>
  <c r="AJ281" i="1"/>
  <c r="AG280" i="1"/>
  <c r="AI278" i="1"/>
  <c r="AK276" i="1"/>
  <c r="AH275" i="1"/>
  <c r="AJ273" i="1"/>
  <c r="AG272" i="1"/>
  <c r="AI270" i="1"/>
  <c r="AK268" i="1"/>
  <c r="AH267" i="1"/>
  <c r="AJ265" i="1"/>
  <c r="AG264" i="1"/>
  <c r="AI262" i="1"/>
  <c r="AK260" i="1"/>
  <c r="AH259" i="1"/>
  <c r="AJ257" i="1"/>
  <c r="AG256" i="1"/>
  <c r="AI254" i="1"/>
  <c r="AK252" i="1"/>
  <c r="AH251" i="1"/>
  <c r="AJ249" i="1"/>
  <c r="AI463" i="1"/>
  <c r="AK461" i="1"/>
  <c r="AH460" i="1"/>
  <c r="AJ458" i="1"/>
  <c r="AG457" i="1"/>
  <c r="AI455" i="1"/>
  <c r="AK453" i="1"/>
  <c r="AH452" i="1"/>
  <c r="AJ450" i="1"/>
  <c r="AG449" i="1"/>
  <c r="AI447" i="1"/>
  <c r="AK445" i="1"/>
  <c r="AH444" i="1"/>
  <c r="AJ442" i="1"/>
  <c r="AG441" i="1"/>
  <c r="AI439" i="1"/>
  <c r="AK437" i="1"/>
  <c r="AH436" i="1"/>
  <c r="AJ434" i="1"/>
  <c r="AG433" i="1"/>
  <c r="AI431" i="1"/>
  <c r="AK429" i="1"/>
  <c r="AH428" i="1"/>
  <c r="AJ426" i="1"/>
  <c r="AG425" i="1"/>
  <c r="AI423" i="1"/>
  <c r="AK421" i="1"/>
  <c r="AH420" i="1"/>
  <c r="AJ418" i="1"/>
  <c r="AG417" i="1"/>
  <c r="AI415" i="1"/>
  <c r="AK413" i="1"/>
  <c r="AH412" i="1"/>
  <c r="AJ410" i="1"/>
  <c r="AG409" i="1"/>
  <c r="AI407" i="1"/>
  <c r="AK405" i="1"/>
  <c r="AH404" i="1"/>
  <c r="AJ402" i="1"/>
  <c r="AG401" i="1"/>
  <c r="AI399" i="1"/>
  <c r="AK397" i="1"/>
  <c r="AH396" i="1"/>
  <c r="AJ394" i="1"/>
  <c r="AG393" i="1"/>
  <c r="AI391" i="1"/>
  <c r="AK389" i="1"/>
  <c r="AH388" i="1"/>
  <c r="AJ386" i="1"/>
  <c r="AG385" i="1"/>
  <c r="AI383" i="1"/>
  <c r="AK381" i="1"/>
  <c r="AH380" i="1"/>
  <c r="AJ378" i="1"/>
  <c r="AG377" i="1"/>
  <c r="AI375" i="1"/>
  <c r="AK373" i="1"/>
  <c r="AH372" i="1"/>
  <c r="AJ370" i="1"/>
  <c r="AG369" i="1"/>
  <c r="AI367" i="1"/>
  <c r="AK365" i="1"/>
  <c r="AH364" i="1"/>
  <c r="AJ362" i="1"/>
  <c r="AG361" i="1"/>
  <c r="AI359" i="1"/>
  <c r="AK357" i="1"/>
  <c r="AH356" i="1"/>
  <c r="AJ354" i="1"/>
  <c r="AG353" i="1"/>
  <c r="AI351" i="1"/>
  <c r="AK349" i="1"/>
  <c r="AH348" i="1"/>
  <c r="AJ346" i="1"/>
  <c r="AG345" i="1"/>
  <c r="AI343" i="1"/>
  <c r="AK341" i="1"/>
  <c r="AH340" i="1"/>
  <c r="AJ338" i="1"/>
  <c r="AG337" i="1"/>
  <c r="AI335" i="1"/>
  <c r="AK333" i="1"/>
  <c r="AH332" i="1"/>
  <c r="AJ330" i="1"/>
  <c r="AG329" i="1"/>
  <c r="AI327" i="1"/>
  <c r="AK325" i="1"/>
  <c r="AH324" i="1"/>
  <c r="AJ322" i="1"/>
  <c r="AG321" i="1"/>
  <c r="AI319" i="1"/>
  <c r="AK317" i="1"/>
  <c r="AH316" i="1"/>
  <c r="AJ314" i="1"/>
  <c r="AG313" i="1"/>
  <c r="AI311" i="1"/>
  <c r="AK309" i="1"/>
  <c r="AH308" i="1"/>
  <c r="AJ306" i="1"/>
  <c r="AG305" i="1"/>
  <c r="AI303" i="1"/>
  <c r="AK301" i="1"/>
  <c r="AH300" i="1"/>
  <c r="AJ298" i="1"/>
  <c r="AG297" i="1"/>
  <c r="AI295" i="1"/>
  <c r="AK293" i="1"/>
  <c r="AH292" i="1"/>
  <c r="AJ290" i="1"/>
  <c r="AG289" i="1"/>
  <c r="AI287" i="1"/>
  <c r="AK285" i="1"/>
  <c r="AH284" i="1"/>
  <c r="AJ282" i="1"/>
  <c r="AG281" i="1"/>
  <c r="AI279" i="1"/>
  <c r="AK277" i="1"/>
  <c r="AH276" i="1"/>
  <c r="AJ274" i="1"/>
  <c r="AG273" i="1"/>
  <c r="AI271" i="1"/>
  <c r="AK269" i="1"/>
  <c r="AH268" i="1"/>
  <c r="AJ266" i="1"/>
  <c r="AG265" i="1"/>
  <c r="AI263" i="1"/>
  <c r="AK261" i="1"/>
  <c r="AH260" i="1"/>
  <c r="AJ258" i="1"/>
  <c r="AG257" i="1"/>
  <c r="AI255" i="1"/>
  <c r="AK253" i="1"/>
  <c r="AH252" i="1"/>
  <c r="AJ250" i="1"/>
  <c r="AG249" i="1"/>
  <c r="AI247" i="1"/>
  <c r="AK245" i="1"/>
  <c r="AH244" i="1"/>
  <c r="AJ242" i="1"/>
  <c r="AG241" i="1"/>
  <c r="AI239" i="1"/>
  <c r="AK237" i="1"/>
  <c r="AH236" i="1"/>
  <c r="AJ234" i="1"/>
  <c r="AG233" i="1"/>
  <c r="AI231" i="1"/>
  <c r="AK229" i="1"/>
  <c r="AH228" i="1"/>
  <c r="AJ226" i="1"/>
  <c r="AI448" i="1"/>
  <c r="AK446" i="1"/>
  <c r="AH445" i="1"/>
  <c r="AJ443" i="1"/>
  <c r="AG442" i="1"/>
  <c r="AI440" i="1"/>
  <c r="AK438" i="1"/>
  <c r="AH437" i="1"/>
  <c r="AJ435" i="1"/>
  <c r="AG434" i="1"/>
  <c r="AI432" i="1"/>
  <c r="AK430" i="1"/>
  <c r="AH429" i="1"/>
  <c r="AJ427" i="1"/>
  <c r="AG426" i="1"/>
  <c r="AI424" i="1"/>
  <c r="AK422" i="1"/>
  <c r="AH421" i="1"/>
  <c r="AJ419" i="1"/>
  <c r="AG418" i="1"/>
  <c r="AI416" i="1"/>
  <c r="AK414" i="1"/>
  <c r="AH413" i="1"/>
  <c r="AJ411" i="1"/>
  <c r="AG410" i="1"/>
  <c r="AI408" i="1"/>
  <c r="AK406" i="1"/>
  <c r="AH405" i="1"/>
  <c r="AJ403" i="1"/>
  <c r="AG402" i="1"/>
  <c r="AI400" i="1"/>
  <c r="AK398" i="1"/>
  <c r="AH397" i="1"/>
  <c r="AJ395" i="1"/>
  <c r="AG394" i="1"/>
  <c r="AI392" i="1"/>
  <c r="AK390" i="1"/>
  <c r="AH389" i="1"/>
  <c r="AJ387" i="1"/>
  <c r="AG386" i="1"/>
  <c r="AI384" i="1"/>
  <c r="AK382" i="1"/>
  <c r="AH381" i="1"/>
  <c r="AJ379" i="1"/>
  <c r="AG378" i="1"/>
  <c r="AI376" i="1"/>
  <c r="AK374" i="1"/>
  <c r="AH373" i="1"/>
  <c r="AJ371" i="1"/>
  <c r="AG370" i="1"/>
  <c r="AI368" i="1"/>
  <c r="AK366" i="1"/>
  <c r="AH365" i="1"/>
  <c r="AJ363" i="1"/>
  <c r="AG362" i="1"/>
  <c r="AI360" i="1"/>
  <c r="AK358" i="1"/>
  <c r="AH357" i="1"/>
  <c r="AJ355" i="1"/>
  <c r="AG354" i="1"/>
  <c r="AI352" i="1"/>
  <c r="AK350" i="1"/>
  <c r="AH349" i="1"/>
  <c r="AJ347" i="1"/>
  <c r="AG346" i="1"/>
  <c r="AI344" i="1"/>
  <c r="AK342" i="1"/>
  <c r="AH341" i="1"/>
  <c r="AJ339" i="1"/>
  <c r="AG338" i="1"/>
  <c r="AI336" i="1"/>
  <c r="AK334" i="1"/>
  <c r="AH333" i="1"/>
  <c r="AJ331" i="1"/>
  <c r="AG330" i="1"/>
  <c r="AI328" i="1"/>
  <c r="AK326" i="1"/>
  <c r="AH325" i="1"/>
  <c r="AJ323" i="1"/>
  <c r="AG322" i="1"/>
  <c r="AI320" i="1"/>
  <c r="AK318" i="1"/>
  <c r="AH317" i="1"/>
  <c r="AJ315" i="1"/>
  <c r="AG314" i="1"/>
  <c r="AI312" i="1"/>
  <c r="AK310" i="1"/>
  <c r="AH309" i="1"/>
  <c r="AJ307" i="1"/>
  <c r="AG306" i="1"/>
  <c r="AI304" i="1"/>
  <c r="AK302" i="1"/>
  <c r="AH301" i="1"/>
  <c r="AJ299" i="1"/>
  <c r="AG298" i="1"/>
  <c r="AI296" i="1"/>
  <c r="AK294" i="1"/>
  <c r="AH293" i="1"/>
  <c r="AJ291" i="1"/>
  <c r="AG290" i="1"/>
  <c r="AI288" i="1"/>
  <c r="AK286" i="1"/>
  <c r="AH285" i="1"/>
  <c r="AJ283" i="1"/>
  <c r="AG282" i="1"/>
  <c r="AI280" i="1"/>
  <c r="AK278" i="1"/>
  <c r="AH277" i="1"/>
  <c r="AJ275" i="1"/>
  <c r="AG274" i="1"/>
  <c r="AI272" i="1"/>
  <c r="AK270" i="1"/>
  <c r="AH269" i="1"/>
  <c r="AJ267" i="1"/>
  <c r="AG266" i="1"/>
  <c r="AI264" i="1"/>
  <c r="AK262" i="1"/>
  <c r="AH261" i="1"/>
  <c r="AJ259" i="1"/>
  <c r="AG258" i="1"/>
  <c r="AI256" i="1"/>
  <c r="AK254" i="1"/>
  <c r="AH253" i="1"/>
  <c r="AJ251" i="1"/>
  <c r="AG250" i="1"/>
  <c r="AI248" i="1"/>
  <c r="AK246" i="1"/>
  <c r="AH245" i="1"/>
  <c r="AJ243" i="1"/>
  <c r="AG242" i="1"/>
  <c r="AI240" i="1"/>
  <c r="AK238" i="1"/>
  <c r="AH237" i="1"/>
  <c r="AJ235" i="1"/>
  <c r="AG234" i="1"/>
  <c r="AI232" i="1"/>
  <c r="AK230" i="1"/>
  <c r="AH229" i="1"/>
  <c r="AJ223" i="1"/>
  <c r="AG222" i="1"/>
  <c r="AI220" i="1"/>
  <c r="AK218" i="1"/>
  <c r="AH217" i="1"/>
  <c r="AJ215" i="1"/>
  <c r="AG214" i="1"/>
  <c r="AI212" i="1"/>
  <c r="AK210" i="1"/>
  <c r="AH209" i="1"/>
  <c r="AJ207" i="1"/>
  <c r="AG206" i="1"/>
  <c r="AI204" i="1"/>
  <c r="AK202" i="1"/>
  <c r="AH201" i="1"/>
  <c r="AJ199" i="1"/>
  <c r="AG198" i="1"/>
  <c r="AI196" i="1"/>
  <c r="AK194" i="1"/>
  <c r="AH193" i="1"/>
  <c r="AJ191" i="1"/>
  <c r="AG190" i="1"/>
  <c r="AI188" i="1"/>
  <c r="AK186" i="1"/>
  <c r="AH185" i="1"/>
  <c r="AJ183" i="1"/>
  <c r="AG182" i="1"/>
  <c r="AI180" i="1"/>
  <c r="AK178" i="1"/>
  <c r="AH177" i="1"/>
  <c r="AJ175" i="1"/>
  <c r="AG174" i="1"/>
  <c r="AI172" i="1"/>
  <c r="AK170" i="1"/>
  <c r="AH169" i="1"/>
  <c r="AJ167" i="1"/>
  <c r="AG166" i="1"/>
  <c r="AI164" i="1"/>
  <c r="AK162" i="1"/>
  <c r="AH161" i="1"/>
  <c r="AJ159" i="1"/>
  <c r="AG158" i="1"/>
  <c r="AI156" i="1"/>
  <c r="AK154" i="1"/>
  <c r="AH153" i="1"/>
  <c r="AJ151" i="1"/>
  <c r="AG150" i="1"/>
  <c r="AI148" i="1"/>
  <c r="AK146" i="1"/>
  <c r="AH145" i="1"/>
  <c r="AJ143" i="1"/>
  <c r="AG142" i="1"/>
  <c r="AI140" i="1"/>
  <c r="AK138" i="1"/>
  <c r="AH137" i="1"/>
  <c r="AJ135" i="1"/>
  <c r="AG134" i="1"/>
  <c r="AI132" i="1"/>
  <c r="AK130" i="1"/>
  <c r="AH129" i="1"/>
  <c r="AJ127" i="1"/>
  <c r="AG126" i="1"/>
  <c r="AI124" i="1"/>
  <c r="AK122" i="1"/>
  <c r="AH121" i="1"/>
  <c r="AJ119" i="1"/>
  <c r="AG118" i="1"/>
  <c r="AI116" i="1"/>
  <c r="AK114" i="1"/>
  <c r="AH113" i="1"/>
  <c r="AJ111" i="1"/>
  <c r="AG110" i="1"/>
  <c r="AI108" i="1"/>
  <c r="AK106" i="1"/>
  <c r="AH105" i="1"/>
  <c r="AJ103" i="1"/>
  <c r="AG102" i="1"/>
  <c r="AI100" i="1"/>
  <c r="AK98" i="1"/>
  <c r="AH97" i="1"/>
  <c r="AJ95" i="1"/>
  <c r="AG94" i="1"/>
  <c r="AI92" i="1"/>
  <c r="AK90" i="1"/>
  <c r="AH89" i="1"/>
  <c r="AJ87" i="1"/>
  <c r="AG86" i="1"/>
  <c r="AI84" i="1"/>
  <c r="AK82" i="1"/>
  <c r="AH81" i="1"/>
  <c r="AJ79" i="1"/>
  <c r="AG78" i="1"/>
  <c r="AI76" i="1"/>
  <c r="AK74" i="1"/>
  <c r="AH73" i="1"/>
  <c r="AJ71" i="1"/>
  <c r="AG70" i="1"/>
  <c r="AI68" i="1"/>
  <c r="AK66" i="1"/>
  <c r="AH65" i="1"/>
  <c r="AJ63" i="1"/>
  <c r="AG62" i="1"/>
  <c r="AI60" i="1"/>
  <c r="AK58" i="1"/>
  <c r="AH57" i="1"/>
  <c r="AJ55" i="1"/>
  <c r="AG54" i="1"/>
  <c r="AI52" i="1"/>
  <c r="AK50" i="1"/>
  <c r="AH49" i="1"/>
  <c r="AJ47" i="1"/>
  <c r="AG46" i="1"/>
  <c r="AI44" i="1"/>
  <c r="AK42" i="1"/>
  <c r="AH41" i="1"/>
  <c r="AJ39" i="1"/>
  <c r="AG38" i="1"/>
  <c r="AI36" i="1"/>
  <c r="AK34" i="1"/>
  <c r="AH33" i="1"/>
  <c r="AJ31" i="1"/>
  <c r="AG30" i="1"/>
  <c r="AI28" i="1"/>
  <c r="AK26" i="1"/>
  <c r="AH25" i="1"/>
  <c r="AJ23" i="1"/>
  <c r="AG22" i="1"/>
  <c r="AI20" i="1"/>
  <c r="AK18" i="1"/>
  <c r="AH17" i="1"/>
  <c r="AJ15" i="1"/>
  <c r="AG14" i="1"/>
  <c r="AI12" i="1"/>
  <c r="AK10" i="1"/>
  <c r="AH9" i="1"/>
  <c r="AJ7" i="1"/>
  <c r="AG6" i="1"/>
  <c r="AI4" i="1"/>
  <c r="AJ248" i="1"/>
  <c r="AG247" i="1"/>
  <c r="AI245" i="1"/>
  <c r="AK243" i="1"/>
  <c r="AH242" i="1"/>
  <c r="AJ240" i="1"/>
  <c r="AG239" i="1"/>
  <c r="AI237" i="1"/>
  <c r="AK235" i="1"/>
  <c r="AH234" i="1"/>
  <c r="AJ232" i="1"/>
  <c r="AG231" i="1"/>
  <c r="AI229" i="1"/>
  <c r="AK227" i="1"/>
  <c r="AH226" i="1"/>
  <c r="AJ224" i="1"/>
  <c r="AG223" i="1"/>
  <c r="AI221" i="1"/>
  <c r="AK219" i="1"/>
  <c r="AH218" i="1"/>
  <c r="AJ216" i="1"/>
  <c r="AG215" i="1"/>
  <c r="AI213" i="1"/>
  <c r="AK211" i="1"/>
  <c r="AH210" i="1"/>
  <c r="AJ208" i="1"/>
  <c r="AG207" i="1"/>
  <c r="AI205" i="1"/>
  <c r="AK203" i="1"/>
  <c r="AH202" i="1"/>
  <c r="AJ200" i="1"/>
  <c r="AG199" i="1"/>
  <c r="AI197" i="1"/>
  <c r="AK195" i="1"/>
  <c r="AH194" i="1"/>
  <c r="AJ192" i="1"/>
  <c r="AG191" i="1"/>
  <c r="AI189" i="1"/>
  <c r="AK187" i="1"/>
  <c r="AH186" i="1"/>
  <c r="AJ184" i="1"/>
  <c r="AG183" i="1"/>
  <c r="AI181" i="1"/>
  <c r="AK179" i="1"/>
  <c r="AH178" i="1"/>
  <c r="AJ176" i="1"/>
  <c r="AG175" i="1"/>
  <c r="AI173" i="1"/>
  <c r="AK171" i="1"/>
  <c r="AH170" i="1"/>
  <c r="AJ168" i="1"/>
  <c r="AG167" i="1"/>
  <c r="AI165" i="1"/>
  <c r="AK163" i="1"/>
  <c r="AH162" i="1"/>
  <c r="AJ160" i="1"/>
  <c r="AG159" i="1"/>
  <c r="AI157" i="1"/>
  <c r="AK155" i="1"/>
  <c r="AH154" i="1"/>
  <c r="AJ152" i="1"/>
  <c r="AG151" i="1"/>
  <c r="AI149" i="1"/>
  <c r="AK147" i="1"/>
  <c r="AH146" i="1"/>
  <c r="AJ144" i="1"/>
  <c r="AG143" i="1"/>
  <c r="AI141" i="1"/>
  <c r="AK139" i="1"/>
  <c r="AH138" i="1"/>
  <c r="AJ136" i="1"/>
  <c r="AG135" i="1"/>
  <c r="AI133" i="1"/>
  <c r="AK131" i="1"/>
  <c r="AH130" i="1"/>
  <c r="AJ128" i="1"/>
  <c r="AG127" i="1"/>
  <c r="AI125" i="1"/>
  <c r="AK123" i="1"/>
  <c r="AH122" i="1"/>
  <c r="AJ120" i="1"/>
  <c r="AG119" i="1"/>
  <c r="AI117" i="1"/>
  <c r="AK115" i="1"/>
  <c r="AH114" i="1"/>
  <c r="AJ112" i="1"/>
  <c r="AG111" i="1"/>
  <c r="AI109" i="1"/>
  <c r="AK107" i="1"/>
  <c r="AH106" i="1"/>
  <c r="AJ104" i="1"/>
  <c r="AG103" i="1"/>
  <c r="AI101" i="1"/>
  <c r="AK99" i="1"/>
  <c r="AH98" i="1"/>
  <c r="AJ96" i="1"/>
  <c r="AG95" i="1"/>
  <c r="AI93" i="1"/>
  <c r="AK91" i="1"/>
  <c r="AH90" i="1"/>
  <c r="AJ88" i="1"/>
  <c r="AG87" i="1"/>
  <c r="AI85" i="1"/>
  <c r="AK83" i="1"/>
  <c r="AH82" i="1"/>
  <c r="AJ80" i="1"/>
  <c r="AG79" i="1"/>
  <c r="AI77" i="1"/>
  <c r="AK75" i="1"/>
  <c r="AH74" i="1"/>
  <c r="AJ72" i="1"/>
  <c r="AG71" i="1"/>
  <c r="AI69" i="1"/>
  <c r="AK67" i="1"/>
  <c r="AH66" i="1"/>
  <c r="AJ64" i="1"/>
  <c r="AG63" i="1"/>
  <c r="AI61" i="1"/>
  <c r="AK59" i="1"/>
  <c r="AH58" i="1"/>
  <c r="AJ56" i="1"/>
  <c r="AG55" i="1"/>
  <c r="AI53" i="1"/>
  <c r="AK51" i="1"/>
  <c r="AH50" i="1"/>
  <c r="AJ48" i="1"/>
  <c r="AG47" i="1"/>
  <c r="AI45" i="1"/>
  <c r="AK43" i="1"/>
  <c r="AH42" i="1"/>
  <c r="AJ40" i="1"/>
  <c r="AG39" i="1"/>
  <c r="AI37" i="1"/>
  <c r="AK35" i="1"/>
  <c r="AH34" i="1"/>
  <c r="AJ32" i="1"/>
  <c r="AG31" i="1"/>
  <c r="AI29" i="1"/>
  <c r="AK27" i="1"/>
  <c r="AH26" i="1"/>
  <c r="AJ24" i="1"/>
  <c r="AG23" i="1"/>
  <c r="AI21" i="1"/>
  <c r="AK19" i="1"/>
  <c r="AH18" i="1"/>
  <c r="AJ16" i="1"/>
  <c r="AG15" i="1"/>
  <c r="AI13" i="1"/>
  <c r="AK11" i="1"/>
  <c r="AH10" i="1"/>
  <c r="AJ8" i="1"/>
  <c r="AG7" i="1"/>
  <c r="AI5" i="1"/>
  <c r="AG225" i="1"/>
  <c r="AI223" i="1"/>
  <c r="AK221" i="1"/>
  <c r="AH220" i="1"/>
  <c r="AJ218" i="1"/>
  <c r="AG217" i="1"/>
  <c r="AI215" i="1"/>
  <c r="AK213" i="1"/>
  <c r="AH212" i="1"/>
  <c r="AJ210" i="1"/>
  <c r="AG209" i="1"/>
  <c r="AI207" i="1"/>
  <c r="AK205" i="1"/>
  <c r="AH204" i="1"/>
  <c r="AJ202" i="1"/>
  <c r="AG201" i="1"/>
  <c r="AI199" i="1"/>
  <c r="AK197" i="1"/>
  <c r="AH196" i="1"/>
  <c r="AJ194" i="1"/>
  <c r="AG193" i="1"/>
  <c r="AI191" i="1"/>
  <c r="AK189" i="1"/>
  <c r="AH188" i="1"/>
  <c r="AJ186" i="1"/>
  <c r="AG185" i="1"/>
  <c r="AI183" i="1"/>
  <c r="AK181" i="1"/>
  <c r="AH180" i="1"/>
  <c r="AJ178" i="1"/>
  <c r="AG177" i="1"/>
  <c r="AI175" i="1"/>
  <c r="AK173" i="1"/>
  <c r="AH172" i="1"/>
  <c r="AJ170" i="1"/>
  <c r="AG169" i="1"/>
  <c r="AI167" i="1"/>
  <c r="AK165" i="1"/>
  <c r="AH164" i="1"/>
  <c r="AJ162" i="1"/>
  <c r="AG161" i="1"/>
  <c r="AI159" i="1"/>
  <c r="AK157" i="1"/>
  <c r="AH156" i="1"/>
  <c r="AJ154" i="1"/>
  <c r="AG153" i="1"/>
  <c r="AI151" i="1"/>
  <c r="AK149" i="1"/>
  <c r="AH148" i="1"/>
  <c r="AJ146" i="1"/>
  <c r="AG145" i="1"/>
  <c r="AI143" i="1"/>
  <c r="AK141" i="1"/>
  <c r="AH140" i="1"/>
  <c r="AJ138" i="1"/>
  <c r="AG137" i="1"/>
  <c r="AI135" i="1"/>
  <c r="AK133" i="1"/>
  <c r="AH132" i="1"/>
  <c r="AJ130" i="1"/>
  <c r="AG129" i="1"/>
  <c r="AI127" i="1"/>
  <c r="AK125" i="1"/>
  <c r="AH124" i="1"/>
  <c r="AJ122" i="1"/>
  <c r="AG121" i="1"/>
  <c r="AI119" i="1"/>
  <c r="AK117" i="1"/>
  <c r="AH116" i="1"/>
  <c r="AJ114" i="1"/>
  <c r="AG113" i="1"/>
  <c r="AI111" i="1"/>
  <c r="AK109" i="1"/>
  <c r="AH108" i="1"/>
  <c r="AJ106" i="1"/>
  <c r="AG105" i="1"/>
  <c r="AI103" i="1"/>
  <c r="AK101" i="1"/>
  <c r="AH100" i="1"/>
  <c r="AJ98" i="1"/>
  <c r="AG97" i="1"/>
  <c r="AI95" i="1"/>
  <c r="AK93" i="1"/>
  <c r="AH92" i="1"/>
  <c r="AJ90" i="1"/>
  <c r="AG89" i="1"/>
  <c r="AI87" i="1"/>
  <c r="AK85" i="1"/>
  <c r="AH84" i="1"/>
  <c r="AJ82" i="1"/>
  <c r="AG81" i="1"/>
  <c r="AI79" i="1"/>
  <c r="AK77" i="1"/>
  <c r="AH76" i="1"/>
  <c r="AJ74" i="1"/>
  <c r="AG73" i="1"/>
  <c r="AI71" i="1"/>
  <c r="AK69" i="1"/>
  <c r="AH68" i="1"/>
  <c r="AJ66" i="1"/>
  <c r="AG65" i="1"/>
  <c r="AI63" i="1"/>
  <c r="AK61" i="1"/>
  <c r="AH60" i="1"/>
  <c r="AJ58" i="1"/>
  <c r="AG57" i="1"/>
  <c r="AI55" i="1"/>
  <c r="AK53" i="1"/>
  <c r="AH52" i="1"/>
  <c r="AJ50" i="1"/>
  <c r="AG49" i="1"/>
  <c r="AI47" i="1"/>
  <c r="AK45" i="1"/>
  <c r="AH44" i="1"/>
  <c r="AJ42" i="1"/>
  <c r="AG41" i="1"/>
  <c r="AI39" i="1"/>
  <c r="AK37" i="1"/>
  <c r="AH36" i="1"/>
  <c r="AJ34" i="1"/>
  <c r="AG33" i="1"/>
  <c r="AI31" i="1"/>
  <c r="AK29" i="1"/>
  <c r="AH28" i="1"/>
  <c r="AJ26" i="1"/>
  <c r="AG25" i="1"/>
  <c r="AI23" i="1"/>
  <c r="AK21" i="1"/>
  <c r="AH20" i="1"/>
  <c r="AJ18" i="1"/>
  <c r="AG17" i="1"/>
  <c r="AI15" i="1"/>
  <c r="AK13" i="1"/>
  <c r="AH12" i="1"/>
  <c r="AJ10" i="1"/>
  <c r="AG9" i="1"/>
  <c r="AI7" i="1"/>
  <c r="AK5" i="1"/>
  <c r="AH4" i="1"/>
  <c r="AJ227" i="1"/>
  <c r="AG226" i="1"/>
  <c r="AI224" i="1"/>
  <c r="AK222" i="1"/>
  <c r="AH221" i="1"/>
  <c r="AJ219" i="1"/>
  <c r="AG218" i="1"/>
  <c r="AI216" i="1"/>
  <c r="AK214" i="1"/>
  <c r="AH213" i="1"/>
  <c r="AJ211" i="1"/>
  <c r="AG210" i="1"/>
  <c r="AI208" i="1"/>
  <c r="AK206" i="1"/>
  <c r="AH205" i="1"/>
  <c r="AJ203" i="1"/>
  <c r="AG202" i="1"/>
  <c r="AI200" i="1"/>
  <c r="AK198" i="1"/>
  <c r="AH197" i="1"/>
  <c r="AJ195" i="1"/>
  <c r="AG194" i="1"/>
  <c r="AI192" i="1"/>
  <c r="AK190" i="1"/>
  <c r="AH189" i="1"/>
  <c r="AJ187" i="1"/>
  <c r="AG186" i="1"/>
  <c r="AI184" i="1"/>
  <c r="AK182" i="1"/>
  <c r="AH181" i="1"/>
  <c r="AJ179" i="1"/>
  <c r="AG178" i="1"/>
  <c r="AI176" i="1"/>
  <c r="AK174" i="1"/>
  <c r="AH173" i="1"/>
  <c r="AJ171" i="1"/>
  <c r="AG170" i="1"/>
  <c r="AI168" i="1"/>
  <c r="AK166" i="1"/>
  <c r="AH165" i="1"/>
  <c r="AJ163" i="1"/>
  <c r="AG162" i="1"/>
  <c r="AI160" i="1"/>
  <c r="AK158" i="1"/>
  <c r="AH157" i="1"/>
  <c r="AJ155" i="1"/>
  <c r="AG154" i="1"/>
  <c r="AI152" i="1"/>
  <c r="AK150" i="1"/>
  <c r="AH149" i="1"/>
  <c r="AJ147" i="1"/>
  <c r="AG146" i="1"/>
  <c r="AI144" i="1"/>
  <c r="AK142" i="1"/>
  <c r="AH141" i="1"/>
  <c r="AJ139" i="1"/>
  <c r="AG138" i="1"/>
  <c r="AI136" i="1"/>
  <c r="AK134" i="1"/>
  <c r="AH133" i="1"/>
  <c r="AJ131" i="1"/>
  <c r="AG130" i="1"/>
  <c r="AI128" i="1"/>
  <c r="AK126" i="1"/>
  <c r="AH125" i="1"/>
  <c r="AJ123" i="1"/>
  <c r="AG122" i="1"/>
  <c r="AI120" i="1"/>
  <c r="AK118" i="1"/>
  <c r="AH117" i="1"/>
  <c r="AJ115" i="1"/>
  <c r="AG114" i="1"/>
  <c r="AI112" i="1"/>
  <c r="AK110" i="1"/>
  <c r="AH109" i="1"/>
  <c r="AJ107" i="1"/>
  <c r="AG106" i="1"/>
  <c r="AI104" i="1"/>
  <c r="AK102" i="1"/>
  <c r="AH101" i="1"/>
  <c r="AJ99" i="1"/>
  <c r="AG98" i="1"/>
  <c r="AI96" i="1"/>
  <c r="AK94" i="1"/>
  <c r="AH93" i="1"/>
  <c r="AJ91" i="1"/>
  <c r="AG90" i="1"/>
  <c r="AI88" i="1"/>
  <c r="AK86" i="1"/>
  <c r="AH85" i="1"/>
  <c r="AJ83" i="1"/>
  <c r="AG82" i="1"/>
  <c r="AI80" i="1"/>
  <c r="AK78" i="1"/>
  <c r="AH77" i="1"/>
  <c r="AJ75" i="1"/>
  <c r="AG74" i="1"/>
  <c r="AI72" i="1"/>
  <c r="AK70" i="1"/>
  <c r="AH69" i="1"/>
  <c r="AJ67" i="1"/>
  <c r="AG66" i="1"/>
  <c r="AI64" i="1"/>
  <c r="AK62" i="1"/>
  <c r="AH61" i="1"/>
  <c r="AJ59" i="1"/>
  <c r="AG58" i="1"/>
  <c r="AI56" i="1"/>
  <c r="AK54" i="1"/>
  <c r="AH53" i="1"/>
  <c r="AJ51" i="1"/>
  <c r="AG50" i="1"/>
  <c r="AI48" i="1"/>
  <c r="AK46" i="1"/>
  <c r="AH45" i="1"/>
  <c r="AJ43" i="1"/>
  <c r="AG42" i="1"/>
  <c r="AI40" i="1"/>
  <c r="AK38" i="1"/>
  <c r="AH37" i="1"/>
  <c r="AJ35" i="1"/>
  <c r="AG34" i="1"/>
  <c r="AI32" i="1"/>
  <c r="AK30" i="1"/>
  <c r="AH29" i="1"/>
  <c r="AJ27" i="1"/>
  <c r="AG26" i="1"/>
  <c r="AI24" i="1"/>
  <c r="AK22" i="1"/>
  <c r="AH21" i="1"/>
  <c r="AJ19" i="1"/>
  <c r="AG18" i="1"/>
  <c r="AI16" i="1"/>
  <c r="AK14" i="1"/>
  <c r="AH13" i="1"/>
  <c r="AJ11" i="1"/>
  <c r="AG10" i="1"/>
  <c r="AI8" i="1"/>
  <c r="AK6" i="1"/>
  <c r="AH5" i="1"/>
  <c r="AG67" i="1"/>
  <c r="AI65" i="1"/>
  <c r="AK63" i="1"/>
  <c r="AH62" i="1"/>
  <c r="AJ60" i="1"/>
  <c r="AG59" i="1"/>
  <c r="AI57" i="1"/>
  <c r="AK55" i="1"/>
  <c r="AH54" i="1"/>
  <c r="AJ52" i="1"/>
  <c r="AG51" i="1"/>
  <c r="AI49" i="1"/>
  <c r="AK47" i="1"/>
  <c r="AH46" i="1"/>
  <c r="AJ44" i="1"/>
  <c r="AG43" i="1"/>
  <c r="AI41" i="1"/>
  <c r="AK39" i="1"/>
  <c r="AH38" i="1"/>
  <c r="AJ36" i="1"/>
  <c r="AG35" i="1"/>
  <c r="AI33" i="1"/>
  <c r="AK31" i="1"/>
  <c r="AH30" i="1"/>
  <c r="AJ28" i="1"/>
  <c r="AG27" i="1"/>
  <c r="AI25" i="1"/>
  <c r="AK23" i="1"/>
  <c r="AH22" i="1"/>
  <c r="AJ20" i="1"/>
  <c r="AG19" i="1"/>
  <c r="AI17" i="1"/>
  <c r="AK15" i="1"/>
  <c r="AH14" i="1"/>
  <c r="AJ12" i="1"/>
  <c r="AG11" i="1"/>
  <c r="AI9" i="1"/>
  <c r="AK7" i="1"/>
  <c r="AH6" i="1"/>
  <c r="AJ4" i="1"/>
  <c r="L2" i="3"/>
  <c r="M2" i="3"/>
  <c r="AL268" i="1" l="1"/>
  <c r="AM268" i="1" s="1"/>
  <c r="AN268" i="1" s="1"/>
  <c r="AL100" i="1"/>
  <c r="AM100" i="1" s="1"/>
  <c r="AN100" i="1" s="1"/>
  <c r="AL44" i="1"/>
  <c r="AM44" i="1" s="1"/>
  <c r="AN44" i="1" s="1"/>
  <c r="AL102" i="1"/>
  <c r="AM102" i="1" s="1"/>
  <c r="AN102" i="1" s="1"/>
  <c r="AL94" i="1"/>
  <c r="AM94" i="1" s="1"/>
  <c r="AN94" i="1" s="1"/>
  <c r="AL86" i="1"/>
  <c r="AM86" i="1" s="1"/>
  <c r="AN86" i="1" s="1"/>
  <c r="AL78" i="1"/>
  <c r="AM78" i="1" s="1"/>
  <c r="AN78" i="1" s="1"/>
  <c r="AL70" i="1"/>
  <c r="AM70" i="1" s="1"/>
  <c r="AN70" i="1" s="1"/>
  <c r="AL62" i="1"/>
  <c r="AM62" i="1" s="1"/>
  <c r="AN62" i="1" s="1"/>
  <c r="AL54" i="1"/>
  <c r="AM54" i="1" s="1"/>
  <c r="AN54" i="1" s="1"/>
  <c r="AL46" i="1"/>
  <c r="AM46" i="1" s="1"/>
  <c r="AN46" i="1" s="1"/>
  <c r="AL38" i="1"/>
  <c r="AM38" i="1" s="1"/>
  <c r="AN38" i="1" s="1"/>
  <c r="AL30" i="1"/>
  <c r="AM30" i="1" s="1"/>
  <c r="AN30" i="1" s="1"/>
  <c r="AL22" i="1"/>
  <c r="AM22" i="1" s="1"/>
  <c r="AN22" i="1" s="1"/>
  <c r="AL14" i="1"/>
  <c r="AM14" i="1" s="1"/>
  <c r="AN14" i="1" s="1"/>
  <c r="AL6" i="1"/>
  <c r="AM6" i="1" s="1"/>
  <c r="AN6" i="1" s="1"/>
  <c r="AL188" i="1"/>
  <c r="AM188" i="1" s="1"/>
  <c r="AN188" i="1" s="1"/>
  <c r="AL326" i="1"/>
  <c r="AM326" i="1" s="1"/>
  <c r="AN326" i="1" s="1"/>
  <c r="AL318" i="1"/>
  <c r="AM318" i="1" s="1"/>
  <c r="AN318" i="1" s="1"/>
  <c r="AL310" i="1"/>
  <c r="AM310" i="1" s="1"/>
  <c r="AN310" i="1" s="1"/>
  <c r="AL302" i="1"/>
  <c r="AM302" i="1" s="1"/>
  <c r="AN302" i="1" s="1"/>
  <c r="AL294" i="1"/>
  <c r="AM294" i="1" s="1"/>
  <c r="AN294" i="1" s="1"/>
  <c r="AL286" i="1"/>
  <c r="AM286" i="1" s="1"/>
  <c r="AN286" i="1" s="1"/>
  <c r="AL278" i="1"/>
  <c r="AM278" i="1" s="1"/>
  <c r="AN278" i="1" s="1"/>
  <c r="AL270" i="1"/>
  <c r="AM270" i="1" s="1"/>
  <c r="AN270" i="1" s="1"/>
  <c r="AL262" i="1"/>
  <c r="AM262" i="1" s="1"/>
  <c r="AN262" i="1" s="1"/>
  <c r="AL254" i="1"/>
  <c r="AM254" i="1" s="1"/>
  <c r="AN254" i="1" s="1"/>
  <c r="AL246" i="1"/>
  <c r="AM246" i="1" s="1"/>
  <c r="AN246" i="1" s="1"/>
  <c r="AL238" i="1"/>
  <c r="AM238" i="1" s="1"/>
  <c r="AN238" i="1" s="1"/>
  <c r="AL230" i="1"/>
  <c r="AM230" i="1" s="1"/>
  <c r="AN230" i="1" s="1"/>
  <c r="AL222" i="1"/>
  <c r="AM222" i="1" s="1"/>
  <c r="AN222" i="1" s="1"/>
  <c r="AL214" i="1"/>
  <c r="AM214" i="1" s="1"/>
  <c r="AN214" i="1" s="1"/>
  <c r="AL206" i="1"/>
  <c r="AM206" i="1" s="1"/>
  <c r="AN206" i="1" s="1"/>
  <c r="AL198" i="1"/>
  <c r="AM198" i="1" s="1"/>
  <c r="AN198" i="1" s="1"/>
  <c r="AL190" i="1"/>
  <c r="AM190" i="1" s="1"/>
  <c r="AN190" i="1" s="1"/>
  <c r="AL182" i="1"/>
  <c r="AM182" i="1" s="1"/>
  <c r="AN182" i="1" s="1"/>
  <c r="AL174" i="1"/>
  <c r="AM174" i="1" s="1"/>
  <c r="AN174" i="1" s="1"/>
  <c r="AL166" i="1"/>
  <c r="AM166" i="1" s="1"/>
  <c r="AN166" i="1" s="1"/>
  <c r="AL158" i="1"/>
  <c r="AM158" i="1" s="1"/>
  <c r="AN158" i="1" s="1"/>
  <c r="AL150" i="1"/>
  <c r="AM150" i="1" s="1"/>
  <c r="AN150" i="1" s="1"/>
  <c r="AL142" i="1"/>
  <c r="AM142" i="1" s="1"/>
  <c r="AN142" i="1" s="1"/>
  <c r="AL134" i="1"/>
  <c r="AM134" i="1" s="1"/>
  <c r="AN134" i="1" s="1"/>
  <c r="AL126" i="1"/>
  <c r="AM126" i="1" s="1"/>
  <c r="AN126" i="1" s="1"/>
  <c r="AL118" i="1"/>
  <c r="AM118" i="1" s="1"/>
  <c r="AN118" i="1" s="1"/>
  <c r="AL388" i="1"/>
  <c r="AM388" i="1" s="1"/>
  <c r="AN388" i="1" s="1"/>
  <c r="AL380" i="1"/>
  <c r="AM380" i="1" s="1"/>
  <c r="AN380" i="1" s="1"/>
  <c r="AL372" i="1"/>
  <c r="AM372" i="1" s="1"/>
  <c r="AN372" i="1" s="1"/>
  <c r="AL324" i="1"/>
  <c r="AM324" i="1" s="1"/>
  <c r="AN324" i="1" s="1"/>
  <c r="AL316" i="1"/>
  <c r="AM316" i="1" s="1"/>
  <c r="AN316" i="1" s="1"/>
  <c r="AL308" i="1"/>
  <c r="AM308" i="1" s="1"/>
  <c r="AN308" i="1" s="1"/>
  <c r="AL276" i="1"/>
  <c r="AM276" i="1" s="1"/>
  <c r="AN276" i="1" s="1"/>
  <c r="AL260" i="1"/>
  <c r="AM260" i="1" s="1"/>
  <c r="AN260" i="1" s="1"/>
  <c r="AL252" i="1"/>
  <c r="AM252" i="1" s="1"/>
  <c r="AN252" i="1" s="1"/>
  <c r="AL244" i="1"/>
  <c r="AM244" i="1" s="1"/>
  <c r="AN244" i="1" s="1"/>
  <c r="AL228" i="1"/>
  <c r="AM228" i="1" s="1"/>
  <c r="AN228" i="1" s="1"/>
  <c r="AL212" i="1"/>
  <c r="AM212" i="1" s="1"/>
  <c r="AN212" i="1" s="1"/>
  <c r="AL204" i="1"/>
  <c r="AM204" i="1" s="1"/>
  <c r="AN204" i="1" s="1"/>
  <c r="AL196" i="1"/>
  <c r="AM196" i="1" s="1"/>
  <c r="AN196" i="1" s="1"/>
  <c r="AL180" i="1"/>
  <c r="AM180" i="1" s="1"/>
  <c r="AN180" i="1" s="1"/>
  <c r="AL164" i="1"/>
  <c r="AM164" i="1" s="1"/>
  <c r="AN164" i="1" s="1"/>
  <c r="AL148" i="1"/>
  <c r="AM148" i="1" s="1"/>
  <c r="AN148" i="1" s="1"/>
  <c r="AL140" i="1"/>
  <c r="AM140" i="1" s="1"/>
  <c r="AN140" i="1" s="1"/>
  <c r="AL132" i="1"/>
  <c r="AM132" i="1" s="1"/>
  <c r="AN132" i="1" s="1"/>
  <c r="AL124" i="1"/>
  <c r="AM124" i="1" s="1"/>
  <c r="AN124" i="1" s="1"/>
  <c r="AL116" i="1"/>
  <c r="AM116" i="1" s="1"/>
  <c r="AN116" i="1" s="1"/>
  <c r="AL92" i="1"/>
  <c r="AM92" i="1" s="1"/>
  <c r="AN92" i="1" s="1"/>
  <c r="AL84" i="1"/>
  <c r="AM84" i="1" s="1"/>
  <c r="AN84" i="1" s="1"/>
  <c r="AL76" i="1"/>
  <c r="AM76" i="1" s="1"/>
  <c r="AN76" i="1" s="1"/>
  <c r="AL71" i="1"/>
  <c r="AM71" i="1" s="1"/>
  <c r="AN71" i="1" s="1"/>
  <c r="AL68" i="1"/>
  <c r="AM68" i="1" s="1"/>
  <c r="AN68" i="1" s="1"/>
  <c r="AL60" i="1"/>
  <c r="AM60" i="1" s="1"/>
  <c r="AN60" i="1" s="1"/>
  <c r="AL52" i="1"/>
  <c r="AM52" i="1" s="1"/>
  <c r="AN52" i="1" s="1"/>
  <c r="AL36" i="1"/>
  <c r="AM36" i="1" s="1"/>
  <c r="AN36" i="1" s="1"/>
  <c r="AL28" i="1"/>
  <c r="AM28" i="1" s="1"/>
  <c r="AN28" i="1" s="1"/>
  <c r="AL20" i="1"/>
  <c r="AM20" i="1" s="1"/>
  <c r="AN20" i="1" s="1"/>
  <c r="AL12" i="1"/>
  <c r="AM12" i="1" s="1"/>
  <c r="AN12" i="1" s="1"/>
  <c r="AL4" i="1"/>
  <c r="AM4" i="1" s="1"/>
  <c r="AN4" i="1" s="1"/>
  <c r="AL580" i="1"/>
  <c r="AM580" i="1" s="1"/>
  <c r="AN580" i="1" s="1"/>
  <c r="AL572" i="1"/>
  <c r="AM572" i="1" s="1"/>
  <c r="AN572" i="1" s="1"/>
  <c r="AL540" i="1"/>
  <c r="AM540" i="1" s="1"/>
  <c r="AN540" i="1" s="1"/>
  <c r="AL532" i="1"/>
  <c r="AM532" i="1" s="1"/>
  <c r="AN532" i="1" s="1"/>
  <c r="AL524" i="1"/>
  <c r="AM524" i="1" s="1"/>
  <c r="AN524" i="1" s="1"/>
  <c r="AL516" i="1"/>
  <c r="AM516" i="1" s="1"/>
  <c r="AN516" i="1" s="1"/>
  <c r="AL508" i="1"/>
  <c r="AM508" i="1" s="1"/>
  <c r="AN508" i="1" s="1"/>
  <c r="AL500" i="1"/>
  <c r="AM500" i="1" s="1"/>
  <c r="AN500" i="1" s="1"/>
  <c r="AL492" i="1"/>
  <c r="AM492" i="1" s="1"/>
  <c r="AN492" i="1" s="1"/>
  <c r="AL484" i="1"/>
  <c r="AM484" i="1" s="1"/>
  <c r="AN484" i="1" s="1"/>
  <c r="AL476" i="1"/>
  <c r="AM476" i="1" s="1"/>
  <c r="AN476" i="1" s="1"/>
  <c r="AL468" i="1"/>
  <c r="AM468" i="1" s="1"/>
  <c r="AN468" i="1" s="1"/>
  <c r="AL460" i="1"/>
  <c r="AM460" i="1" s="1"/>
  <c r="AN460" i="1" s="1"/>
  <c r="AL452" i="1"/>
  <c r="AM452" i="1" s="1"/>
  <c r="AN452" i="1" s="1"/>
  <c r="AL444" i="1"/>
  <c r="AM444" i="1" s="1"/>
  <c r="AN444" i="1" s="1"/>
  <c r="AL436" i="1"/>
  <c r="AM436" i="1" s="1"/>
  <c r="AN436" i="1" s="1"/>
  <c r="AL428" i="1"/>
  <c r="AM428" i="1" s="1"/>
  <c r="AN428" i="1" s="1"/>
  <c r="AL420" i="1"/>
  <c r="AM420" i="1" s="1"/>
  <c r="AN420" i="1" s="1"/>
  <c r="AL412" i="1"/>
  <c r="AM412" i="1" s="1"/>
  <c r="AN412" i="1" s="1"/>
  <c r="AL404" i="1"/>
  <c r="AM404" i="1" s="1"/>
  <c r="AN404" i="1" s="1"/>
  <c r="AL396" i="1"/>
  <c r="AM396" i="1" s="1"/>
  <c r="AN396" i="1" s="1"/>
  <c r="AL364" i="1"/>
  <c r="AM364" i="1" s="1"/>
  <c r="AN364" i="1" s="1"/>
  <c r="AL356" i="1"/>
  <c r="AM356" i="1" s="1"/>
  <c r="AN356" i="1" s="1"/>
  <c r="AL348" i="1"/>
  <c r="AM348" i="1" s="1"/>
  <c r="AN348" i="1" s="1"/>
  <c r="AL340" i="1"/>
  <c r="AM340" i="1" s="1"/>
  <c r="AN340" i="1" s="1"/>
  <c r="AL332" i="1"/>
  <c r="AM332" i="1" s="1"/>
  <c r="AN332" i="1" s="1"/>
  <c r="AL300" i="1"/>
  <c r="AM300" i="1" s="1"/>
  <c r="AN300" i="1" s="1"/>
  <c r="AL292" i="1"/>
  <c r="AM292" i="1" s="1"/>
  <c r="AN292" i="1" s="1"/>
  <c r="AL284" i="1"/>
  <c r="AM284" i="1" s="1"/>
  <c r="AN284" i="1" s="1"/>
  <c r="AL236" i="1"/>
  <c r="AM236" i="1" s="1"/>
  <c r="AN236" i="1" s="1"/>
  <c r="AL220" i="1"/>
  <c r="AM220" i="1" s="1"/>
  <c r="AN220" i="1" s="1"/>
  <c r="AL172" i="1"/>
  <c r="AM172" i="1" s="1"/>
  <c r="AN172" i="1" s="1"/>
  <c r="AL156" i="1"/>
  <c r="AM156" i="1" s="1"/>
  <c r="AN156" i="1" s="1"/>
  <c r="AL108" i="1"/>
  <c r="AM108" i="1" s="1"/>
  <c r="AN108" i="1" s="1"/>
  <c r="AL110" i="1"/>
  <c r="AM110" i="1" s="1"/>
  <c r="AN110" i="1" s="1"/>
  <c r="AL998" i="1"/>
  <c r="AM998" i="1" s="1"/>
  <c r="AN998" i="1" s="1"/>
  <c r="AL990" i="1"/>
  <c r="AM990" i="1" s="1"/>
  <c r="AN990" i="1" s="1"/>
  <c r="AL982" i="1"/>
  <c r="AM982" i="1" s="1"/>
  <c r="AN982" i="1" s="1"/>
  <c r="AL974" i="1"/>
  <c r="AM974" i="1" s="1"/>
  <c r="AN974" i="1" s="1"/>
  <c r="AL966" i="1"/>
  <c r="AM966" i="1" s="1"/>
  <c r="AN966" i="1" s="1"/>
  <c r="AL958" i="1"/>
  <c r="AM958" i="1" s="1"/>
  <c r="AN958" i="1" s="1"/>
  <c r="AL950" i="1"/>
  <c r="AM950" i="1" s="1"/>
  <c r="AN950" i="1" s="1"/>
  <c r="AL942" i="1"/>
  <c r="AM942" i="1" s="1"/>
  <c r="AN942" i="1" s="1"/>
  <c r="AL934" i="1"/>
  <c r="AM934" i="1" s="1"/>
  <c r="AN934" i="1" s="1"/>
  <c r="AL926" i="1"/>
  <c r="AM926" i="1" s="1"/>
  <c r="AN926" i="1" s="1"/>
  <c r="AL918" i="1"/>
  <c r="AM918" i="1" s="1"/>
  <c r="AN918" i="1" s="1"/>
  <c r="AL910" i="1"/>
  <c r="AM910" i="1" s="1"/>
  <c r="AN910" i="1" s="1"/>
  <c r="AL902" i="1"/>
  <c r="AM902" i="1" s="1"/>
  <c r="AN902" i="1" s="1"/>
  <c r="AL894" i="1"/>
  <c r="AM894" i="1" s="1"/>
  <c r="AN894" i="1" s="1"/>
  <c r="AL886" i="1"/>
  <c r="AM886" i="1" s="1"/>
  <c r="AN886" i="1" s="1"/>
  <c r="AL878" i="1"/>
  <c r="AM878" i="1" s="1"/>
  <c r="AN878" i="1" s="1"/>
  <c r="AL870" i="1"/>
  <c r="AM870" i="1" s="1"/>
  <c r="AN870" i="1" s="1"/>
  <c r="AL862" i="1"/>
  <c r="AM862" i="1" s="1"/>
  <c r="AN862" i="1" s="1"/>
  <c r="AL854" i="1"/>
  <c r="AM854" i="1" s="1"/>
  <c r="AN854" i="1" s="1"/>
  <c r="AL846" i="1"/>
  <c r="AM846" i="1" s="1"/>
  <c r="AN846" i="1" s="1"/>
  <c r="AL838" i="1"/>
  <c r="AM838" i="1" s="1"/>
  <c r="AN838" i="1" s="1"/>
  <c r="AL830" i="1"/>
  <c r="AM830" i="1" s="1"/>
  <c r="AN830" i="1" s="1"/>
  <c r="AL814" i="1"/>
  <c r="AM814" i="1" s="1"/>
  <c r="AN814" i="1" s="1"/>
  <c r="AL806" i="1"/>
  <c r="AM806" i="1" s="1"/>
  <c r="AN806" i="1" s="1"/>
  <c r="AL798" i="1"/>
  <c r="AM798" i="1" s="1"/>
  <c r="AN798" i="1" s="1"/>
  <c r="AL790" i="1"/>
  <c r="AM790" i="1" s="1"/>
  <c r="AN790" i="1" s="1"/>
  <c r="AL782" i="1"/>
  <c r="AM782" i="1" s="1"/>
  <c r="AN782" i="1" s="1"/>
  <c r="AL774" i="1"/>
  <c r="AM774" i="1" s="1"/>
  <c r="AN774" i="1" s="1"/>
  <c r="AL766" i="1"/>
  <c r="AM766" i="1" s="1"/>
  <c r="AN766" i="1" s="1"/>
  <c r="AL758" i="1"/>
  <c r="AM758" i="1" s="1"/>
  <c r="AN758" i="1" s="1"/>
  <c r="AL750" i="1"/>
  <c r="AM750" i="1" s="1"/>
  <c r="AN750" i="1" s="1"/>
  <c r="AL742" i="1"/>
  <c r="AM742" i="1" s="1"/>
  <c r="AN742" i="1" s="1"/>
  <c r="AL734" i="1"/>
  <c r="AM734" i="1" s="1"/>
  <c r="AN734" i="1" s="1"/>
  <c r="AL726" i="1"/>
  <c r="AM726" i="1" s="1"/>
  <c r="AN726" i="1" s="1"/>
  <c r="AL718" i="1"/>
  <c r="AM718" i="1" s="1"/>
  <c r="AN718" i="1" s="1"/>
  <c r="AL710" i="1"/>
  <c r="AM710" i="1" s="1"/>
  <c r="AN710" i="1" s="1"/>
  <c r="AL702" i="1"/>
  <c r="AM702" i="1" s="1"/>
  <c r="AN702" i="1" s="1"/>
  <c r="AL694" i="1"/>
  <c r="AM694" i="1" s="1"/>
  <c r="AN694" i="1" s="1"/>
  <c r="AL686" i="1"/>
  <c r="AM686" i="1" s="1"/>
  <c r="AN686" i="1" s="1"/>
  <c r="AL678" i="1"/>
  <c r="AM678" i="1" s="1"/>
  <c r="AN678" i="1" s="1"/>
  <c r="AL670" i="1"/>
  <c r="AM670" i="1" s="1"/>
  <c r="AN670" i="1" s="1"/>
  <c r="AL662" i="1"/>
  <c r="AM662" i="1" s="1"/>
  <c r="AN662" i="1" s="1"/>
  <c r="AL654" i="1"/>
  <c r="AM654" i="1" s="1"/>
  <c r="AN654" i="1" s="1"/>
  <c r="AL646" i="1"/>
  <c r="AM646" i="1" s="1"/>
  <c r="AN646" i="1" s="1"/>
  <c r="AL638" i="1"/>
  <c r="AM638" i="1" s="1"/>
  <c r="AN638" i="1" s="1"/>
  <c r="AL630" i="1"/>
  <c r="AM630" i="1" s="1"/>
  <c r="AN630" i="1" s="1"/>
  <c r="AL622" i="1"/>
  <c r="AM622" i="1" s="1"/>
  <c r="AN622" i="1" s="1"/>
  <c r="AL614" i="1"/>
  <c r="AM614" i="1" s="1"/>
  <c r="AN614" i="1" s="1"/>
  <c r="AL606" i="1"/>
  <c r="AM606" i="1" s="1"/>
  <c r="AN606" i="1" s="1"/>
  <c r="AL598" i="1"/>
  <c r="AM598" i="1" s="1"/>
  <c r="AN598" i="1" s="1"/>
  <c r="AL590" i="1"/>
  <c r="AM590" i="1" s="1"/>
  <c r="AN590" i="1" s="1"/>
  <c r="AL582" i="1"/>
  <c r="AM582" i="1" s="1"/>
  <c r="AN582" i="1" s="1"/>
  <c r="AL574" i="1"/>
  <c r="AM574" i="1" s="1"/>
  <c r="AN574" i="1" s="1"/>
  <c r="AL566" i="1"/>
  <c r="AM566" i="1" s="1"/>
  <c r="AN566" i="1" s="1"/>
  <c r="AL558" i="1"/>
  <c r="AM558" i="1" s="1"/>
  <c r="AN558" i="1" s="1"/>
  <c r="AL550" i="1"/>
  <c r="AM550" i="1" s="1"/>
  <c r="AN550" i="1" s="1"/>
  <c r="AL542" i="1"/>
  <c r="AM542" i="1" s="1"/>
  <c r="AN542" i="1" s="1"/>
  <c r="AL534" i="1"/>
  <c r="AM534" i="1" s="1"/>
  <c r="AN534" i="1" s="1"/>
  <c r="AL526" i="1"/>
  <c r="AM526" i="1" s="1"/>
  <c r="AN526" i="1" s="1"/>
  <c r="AL518" i="1"/>
  <c r="AM518" i="1" s="1"/>
  <c r="AN518" i="1" s="1"/>
  <c r="AL510" i="1"/>
  <c r="AM510" i="1" s="1"/>
  <c r="AN510" i="1" s="1"/>
  <c r="AL502" i="1"/>
  <c r="AM502" i="1" s="1"/>
  <c r="AN502" i="1" s="1"/>
  <c r="AL494" i="1"/>
  <c r="AM494" i="1" s="1"/>
  <c r="AN494" i="1" s="1"/>
  <c r="AL486" i="1"/>
  <c r="AM486" i="1" s="1"/>
  <c r="AN486" i="1" s="1"/>
  <c r="AL478" i="1"/>
  <c r="AM478" i="1" s="1"/>
  <c r="AN478" i="1" s="1"/>
  <c r="AL470" i="1"/>
  <c r="AM470" i="1" s="1"/>
  <c r="AN470" i="1" s="1"/>
  <c r="AL462" i="1"/>
  <c r="AM462" i="1" s="1"/>
  <c r="AN462" i="1" s="1"/>
  <c r="AL454" i="1"/>
  <c r="AM454" i="1" s="1"/>
  <c r="AN454" i="1" s="1"/>
  <c r="AL446" i="1"/>
  <c r="AM446" i="1" s="1"/>
  <c r="AN446" i="1" s="1"/>
  <c r="AL438" i="1"/>
  <c r="AM438" i="1" s="1"/>
  <c r="AN438" i="1" s="1"/>
  <c r="AL430" i="1"/>
  <c r="AM430" i="1" s="1"/>
  <c r="AN430" i="1" s="1"/>
  <c r="AL422" i="1"/>
  <c r="AM422" i="1" s="1"/>
  <c r="AN422" i="1" s="1"/>
  <c r="AL414" i="1"/>
  <c r="AM414" i="1" s="1"/>
  <c r="AN414" i="1" s="1"/>
  <c r="AL398" i="1"/>
  <c r="AM398" i="1" s="1"/>
  <c r="AN398" i="1" s="1"/>
  <c r="AL390" i="1"/>
  <c r="AM390" i="1" s="1"/>
  <c r="AN390" i="1" s="1"/>
  <c r="AL382" i="1"/>
  <c r="AM382" i="1" s="1"/>
  <c r="AN382" i="1" s="1"/>
  <c r="AL366" i="1"/>
  <c r="AM366" i="1" s="1"/>
  <c r="AN366" i="1" s="1"/>
  <c r="AL358" i="1"/>
  <c r="AM358" i="1" s="1"/>
  <c r="AN358" i="1" s="1"/>
  <c r="AL350" i="1"/>
  <c r="AM350" i="1" s="1"/>
  <c r="AN350" i="1" s="1"/>
  <c r="AL342" i="1"/>
  <c r="AM342" i="1" s="1"/>
  <c r="AN342" i="1" s="1"/>
  <c r="AL334" i="1"/>
  <c r="AM334" i="1" s="1"/>
  <c r="AN334" i="1" s="1"/>
  <c r="AL374" i="1"/>
  <c r="AM374" i="1" s="1"/>
  <c r="AN374" i="1" s="1"/>
  <c r="AL406" i="1"/>
  <c r="AM406" i="1" s="1"/>
  <c r="AN406" i="1" s="1"/>
  <c r="AL980" i="1"/>
  <c r="AM980" i="1" s="1"/>
  <c r="AN980" i="1" s="1"/>
  <c r="AL948" i="1"/>
  <c r="AM948" i="1" s="1"/>
  <c r="AN948" i="1" s="1"/>
  <c r="AL932" i="1"/>
  <c r="AM932" i="1" s="1"/>
  <c r="AN932" i="1" s="1"/>
  <c r="AL908" i="1"/>
  <c r="AM908" i="1" s="1"/>
  <c r="AN908" i="1" s="1"/>
  <c r="AL884" i="1"/>
  <c r="AM884" i="1" s="1"/>
  <c r="AN884" i="1" s="1"/>
  <c r="AL860" i="1"/>
  <c r="AM860" i="1" s="1"/>
  <c r="AN860" i="1" s="1"/>
  <c r="AL836" i="1"/>
  <c r="AM836" i="1" s="1"/>
  <c r="AN836" i="1" s="1"/>
  <c r="AL820" i="1"/>
  <c r="AM820" i="1" s="1"/>
  <c r="AN820" i="1" s="1"/>
  <c r="AL788" i="1"/>
  <c r="AM788" i="1" s="1"/>
  <c r="AN788" i="1" s="1"/>
  <c r="AL756" i="1"/>
  <c r="AM756" i="1" s="1"/>
  <c r="AN756" i="1" s="1"/>
  <c r="AL996" i="1"/>
  <c r="AM996" i="1" s="1"/>
  <c r="AN996" i="1" s="1"/>
  <c r="AL972" i="1"/>
  <c r="AM972" i="1" s="1"/>
  <c r="AN972" i="1" s="1"/>
  <c r="AL956" i="1"/>
  <c r="AM956" i="1" s="1"/>
  <c r="AN956" i="1" s="1"/>
  <c r="AL924" i="1"/>
  <c r="AM924" i="1" s="1"/>
  <c r="AN924" i="1" s="1"/>
  <c r="AL900" i="1"/>
  <c r="AM900" i="1" s="1"/>
  <c r="AN900" i="1" s="1"/>
  <c r="AL892" i="1"/>
  <c r="AM892" i="1" s="1"/>
  <c r="AN892" i="1" s="1"/>
  <c r="AL868" i="1"/>
  <c r="AM868" i="1" s="1"/>
  <c r="AN868" i="1" s="1"/>
  <c r="AL844" i="1"/>
  <c r="AM844" i="1" s="1"/>
  <c r="AN844" i="1" s="1"/>
  <c r="AL812" i="1"/>
  <c r="AM812" i="1" s="1"/>
  <c r="AN812" i="1" s="1"/>
  <c r="AL796" i="1"/>
  <c r="AM796" i="1" s="1"/>
  <c r="AN796" i="1" s="1"/>
  <c r="AL764" i="1"/>
  <c r="AM764" i="1" s="1"/>
  <c r="AN764" i="1" s="1"/>
  <c r="AL988" i="1"/>
  <c r="AM988" i="1" s="1"/>
  <c r="AN988" i="1" s="1"/>
  <c r="AL964" i="1"/>
  <c r="AM964" i="1" s="1"/>
  <c r="AN964" i="1" s="1"/>
  <c r="AL940" i="1"/>
  <c r="AM940" i="1" s="1"/>
  <c r="AN940" i="1" s="1"/>
  <c r="AL916" i="1"/>
  <c r="AM916" i="1" s="1"/>
  <c r="AN916" i="1" s="1"/>
  <c r="AL876" i="1"/>
  <c r="AM876" i="1" s="1"/>
  <c r="AN876" i="1" s="1"/>
  <c r="AL852" i="1"/>
  <c r="AM852" i="1" s="1"/>
  <c r="AN852" i="1" s="1"/>
  <c r="AL828" i="1"/>
  <c r="AM828" i="1" s="1"/>
  <c r="AN828" i="1" s="1"/>
  <c r="AL804" i="1"/>
  <c r="AM804" i="1" s="1"/>
  <c r="AN804" i="1" s="1"/>
  <c r="AL780" i="1"/>
  <c r="AM780" i="1" s="1"/>
  <c r="AN780" i="1" s="1"/>
  <c r="AL772" i="1"/>
  <c r="AM772" i="1" s="1"/>
  <c r="AN772" i="1" s="1"/>
  <c r="AL748" i="1"/>
  <c r="AM748" i="1" s="1"/>
  <c r="AN748" i="1" s="1"/>
  <c r="AL740" i="1"/>
  <c r="AM740" i="1" s="1"/>
  <c r="AN740" i="1" s="1"/>
  <c r="AL732" i="1"/>
  <c r="AM732" i="1" s="1"/>
  <c r="AN732" i="1" s="1"/>
  <c r="AL724" i="1"/>
  <c r="AM724" i="1" s="1"/>
  <c r="AN724" i="1" s="1"/>
  <c r="AL716" i="1"/>
  <c r="AM716" i="1" s="1"/>
  <c r="AN716" i="1" s="1"/>
  <c r="AL708" i="1"/>
  <c r="AM708" i="1" s="1"/>
  <c r="AN708" i="1" s="1"/>
  <c r="AL700" i="1"/>
  <c r="AM700" i="1" s="1"/>
  <c r="AN700" i="1" s="1"/>
  <c r="AL692" i="1"/>
  <c r="AM692" i="1" s="1"/>
  <c r="AN692" i="1" s="1"/>
  <c r="AL684" i="1"/>
  <c r="AM684" i="1" s="1"/>
  <c r="AN684" i="1" s="1"/>
  <c r="AL676" i="1"/>
  <c r="AM676" i="1" s="1"/>
  <c r="AN676" i="1" s="1"/>
  <c r="AL668" i="1"/>
  <c r="AM668" i="1" s="1"/>
  <c r="AN668" i="1" s="1"/>
  <c r="AL660" i="1"/>
  <c r="AM660" i="1" s="1"/>
  <c r="AN660" i="1" s="1"/>
  <c r="AL652" i="1"/>
  <c r="AM652" i="1" s="1"/>
  <c r="AN652" i="1" s="1"/>
  <c r="AL644" i="1"/>
  <c r="AM644" i="1" s="1"/>
  <c r="AN644" i="1" s="1"/>
  <c r="AL636" i="1"/>
  <c r="AM636" i="1" s="1"/>
  <c r="AN636" i="1" s="1"/>
  <c r="AL628" i="1"/>
  <c r="AM628" i="1" s="1"/>
  <c r="AN628" i="1" s="1"/>
  <c r="AL620" i="1"/>
  <c r="AM620" i="1" s="1"/>
  <c r="AN620" i="1" s="1"/>
  <c r="AL612" i="1"/>
  <c r="AM612" i="1" s="1"/>
  <c r="AN612" i="1" s="1"/>
  <c r="AL604" i="1"/>
  <c r="AM604" i="1" s="1"/>
  <c r="AN604" i="1" s="1"/>
  <c r="AL596" i="1"/>
  <c r="AM596" i="1" s="1"/>
  <c r="AN596" i="1" s="1"/>
  <c r="AL588" i="1"/>
  <c r="AM588" i="1" s="1"/>
  <c r="AN588" i="1" s="1"/>
  <c r="AL564" i="1"/>
  <c r="AM564" i="1" s="1"/>
  <c r="AN564" i="1" s="1"/>
  <c r="AL556" i="1"/>
  <c r="AM556" i="1" s="1"/>
  <c r="AN556" i="1" s="1"/>
  <c r="AL548" i="1"/>
  <c r="AM548" i="1" s="1"/>
  <c r="AN548" i="1" s="1"/>
  <c r="AL822" i="1"/>
  <c r="AM822" i="1" s="1"/>
  <c r="AN822" i="1" s="1"/>
  <c r="AL367" i="1"/>
  <c r="AM367" i="1" s="1"/>
  <c r="AN367" i="1" s="1"/>
  <c r="AL311" i="1"/>
  <c r="AM311" i="1" s="1"/>
  <c r="AN311" i="1" s="1"/>
  <c r="AL255" i="1"/>
  <c r="AM255" i="1" s="1"/>
  <c r="AN255" i="1" s="1"/>
  <c r="AL199" i="1"/>
  <c r="AM199" i="1" s="1"/>
  <c r="AN199" i="1" s="1"/>
  <c r="AL73" i="1"/>
  <c r="AM73" i="1" s="1"/>
  <c r="AN73" i="1" s="1"/>
  <c r="AL611" i="1"/>
  <c r="AM611" i="1" s="1"/>
  <c r="AN611" i="1" s="1"/>
  <c r="AL603" i="1"/>
  <c r="AM603" i="1" s="1"/>
  <c r="AN603" i="1" s="1"/>
  <c r="AL595" i="1"/>
  <c r="AM595" i="1" s="1"/>
  <c r="AN595" i="1" s="1"/>
  <c r="AL587" i="1"/>
  <c r="AM587" i="1" s="1"/>
  <c r="AN587" i="1" s="1"/>
  <c r="AL579" i="1"/>
  <c r="AM579" i="1" s="1"/>
  <c r="AN579" i="1" s="1"/>
  <c r="AL571" i="1"/>
  <c r="AM571" i="1" s="1"/>
  <c r="AN571" i="1" s="1"/>
  <c r="AL563" i="1"/>
  <c r="AM563" i="1" s="1"/>
  <c r="AN563" i="1" s="1"/>
  <c r="AL555" i="1"/>
  <c r="AM555" i="1" s="1"/>
  <c r="AN555" i="1" s="1"/>
  <c r="AL547" i="1"/>
  <c r="AM547" i="1" s="1"/>
  <c r="AN547" i="1" s="1"/>
  <c r="AL539" i="1"/>
  <c r="AM539" i="1" s="1"/>
  <c r="AN539" i="1" s="1"/>
  <c r="AL531" i="1"/>
  <c r="AM531" i="1" s="1"/>
  <c r="AN531" i="1" s="1"/>
  <c r="AL523" i="1"/>
  <c r="AM523" i="1" s="1"/>
  <c r="AN523" i="1" s="1"/>
  <c r="AL515" i="1"/>
  <c r="AM515" i="1" s="1"/>
  <c r="AN515" i="1" s="1"/>
  <c r="AL507" i="1"/>
  <c r="AM507" i="1" s="1"/>
  <c r="AN507" i="1" s="1"/>
  <c r="AL499" i="1"/>
  <c r="AM499" i="1" s="1"/>
  <c r="AN499" i="1" s="1"/>
  <c r="AL491" i="1"/>
  <c r="AM491" i="1" s="1"/>
  <c r="AN491" i="1" s="1"/>
  <c r="AL483" i="1"/>
  <c r="AM483" i="1" s="1"/>
  <c r="AN483" i="1" s="1"/>
  <c r="AL475" i="1"/>
  <c r="AM475" i="1" s="1"/>
  <c r="AN475" i="1" s="1"/>
  <c r="AL467" i="1"/>
  <c r="AM467" i="1" s="1"/>
  <c r="AN467" i="1" s="1"/>
  <c r="AL459" i="1"/>
  <c r="AM459" i="1" s="1"/>
  <c r="AN459" i="1" s="1"/>
  <c r="AL451" i="1"/>
  <c r="AM451" i="1" s="1"/>
  <c r="AN451" i="1" s="1"/>
  <c r="AL443" i="1"/>
  <c r="AM443" i="1" s="1"/>
  <c r="AN443" i="1" s="1"/>
  <c r="AL435" i="1"/>
  <c r="AM435" i="1" s="1"/>
  <c r="AN435" i="1" s="1"/>
  <c r="AL427" i="1"/>
  <c r="AM427" i="1" s="1"/>
  <c r="AN427" i="1" s="1"/>
  <c r="AL419" i="1"/>
  <c r="AM419" i="1" s="1"/>
  <c r="AN419" i="1" s="1"/>
  <c r="AL411" i="1"/>
  <c r="AM411" i="1" s="1"/>
  <c r="AN411" i="1" s="1"/>
  <c r="AL403" i="1"/>
  <c r="AM403" i="1" s="1"/>
  <c r="AN403" i="1" s="1"/>
  <c r="AL395" i="1"/>
  <c r="AM395" i="1" s="1"/>
  <c r="AN395" i="1" s="1"/>
  <c r="AL387" i="1"/>
  <c r="AM387" i="1" s="1"/>
  <c r="AN387" i="1" s="1"/>
  <c r="AL379" i="1"/>
  <c r="AM379" i="1" s="1"/>
  <c r="AN379" i="1" s="1"/>
  <c r="AL371" i="1"/>
  <c r="AM371" i="1" s="1"/>
  <c r="AN371" i="1" s="1"/>
  <c r="AL363" i="1"/>
  <c r="AM363" i="1" s="1"/>
  <c r="AN363" i="1" s="1"/>
  <c r="AL355" i="1"/>
  <c r="AM355" i="1" s="1"/>
  <c r="AN355" i="1" s="1"/>
  <c r="AL347" i="1"/>
  <c r="AM347" i="1" s="1"/>
  <c r="AN347" i="1" s="1"/>
  <c r="AL339" i="1"/>
  <c r="AM339" i="1" s="1"/>
  <c r="AN339" i="1" s="1"/>
  <c r="AL331" i="1"/>
  <c r="AM331" i="1" s="1"/>
  <c r="AN331" i="1" s="1"/>
  <c r="AL323" i="1"/>
  <c r="AM323" i="1" s="1"/>
  <c r="AN323" i="1" s="1"/>
  <c r="AL315" i="1"/>
  <c r="AM315" i="1" s="1"/>
  <c r="AN315" i="1" s="1"/>
  <c r="AL307" i="1"/>
  <c r="AM307" i="1" s="1"/>
  <c r="AN307" i="1" s="1"/>
  <c r="AL299" i="1"/>
  <c r="AM299" i="1" s="1"/>
  <c r="AN299" i="1" s="1"/>
  <c r="AL291" i="1"/>
  <c r="AM291" i="1" s="1"/>
  <c r="AN291" i="1" s="1"/>
  <c r="AL283" i="1"/>
  <c r="AM283" i="1" s="1"/>
  <c r="AN283" i="1" s="1"/>
  <c r="AL275" i="1"/>
  <c r="AM275" i="1" s="1"/>
  <c r="AN275" i="1" s="1"/>
  <c r="AL267" i="1"/>
  <c r="AM267" i="1" s="1"/>
  <c r="AN267" i="1" s="1"/>
  <c r="AL259" i="1"/>
  <c r="AM259" i="1" s="1"/>
  <c r="AN259" i="1" s="1"/>
  <c r="AL251" i="1"/>
  <c r="AM251" i="1" s="1"/>
  <c r="AN251" i="1" s="1"/>
  <c r="AL243" i="1"/>
  <c r="AM243" i="1" s="1"/>
  <c r="AN243" i="1" s="1"/>
  <c r="AL235" i="1"/>
  <c r="AM235" i="1" s="1"/>
  <c r="AN235" i="1" s="1"/>
  <c r="AL227" i="1"/>
  <c r="AM227" i="1" s="1"/>
  <c r="AN227" i="1" s="1"/>
  <c r="AL219" i="1"/>
  <c r="AM219" i="1" s="1"/>
  <c r="AN219" i="1" s="1"/>
  <c r="AL211" i="1"/>
  <c r="AM211" i="1" s="1"/>
  <c r="AN211" i="1" s="1"/>
  <c r="AL203" i="1"/>
  <c r="AM203" i="1" s="1"/>
  <c r="AN203" i="1" s="1"/>
  <c r="AL195" i="1"/>
  <c r="AM195" i="1" s="1"/>
  <c r="AN195" i="1" s="1"/>
  <c r="AL187" i="1"/>
  <c r="AM187" i="1" s="1"/>
  <c r="AN187" i="1" s="1"/>
  <c r="AL179" i="1"/>
  <c r="AM179" i="1" s="1"/>
  <c r="AN179" i="1" s="1"/>
  <c r="AL171" i="1"/>
  <c r="AM171" i="1" s="1"/>
  <c r="AN171" i="1" s="1"/>
  <c r="AL163" i="1"/>
  <c r="AM163" i="1" s="1"/>
  <c r="AN163" i="1" s="1"/>
  <c r="AL155" i="1"/>
  <c r="AM155" i="1" s="1"/>
  <c r="AN155" i="1" s="1"/>
  <c r="AL147" i="1"/>
  <c r="AM147" i="1" s="1"/>
  <c r="AN147" i="1" s="1"/>
  <c r="AL139" i="1"/>
  <c r="AM139" i="1" s="1"/>
  <c r="AN139" i="1" s="1"/>
  <c r="AL131" i="1"/>
  <c r="AM131" i="1" s="1"/>
  <c r="AN131" i="1" s="1"/>
  <c r="AL123" i="1"/>
  <c r="AM123" i="1" s="1"/>
  <c r="AN123" i="1" s="1"/>
  <c r="AL115" i="1"/>
  <c r="AM115" i="1" s="1"/>
  <c r="AN115" i="1" s="1"/>
  <c r="AL107" i="1"/>
  <c r="AM107" i="1" s="1"/>
  <c r="AN107" i="1" s="1"/>
  <c r="AL99" i="1"/>
  <c r="AM99" i="1" s="1"/>
  <c r="AN99" i="1" s="1"/>
  <c r="AL91" i="1"/>
  <c r="AM91" i="1" s="1"/>
  <c r="AN91" i="1" s="1"/>
  <c r="AL83" i="1"/>
  <c r="AM83" i="1" s="1"/>
  <c r="AN83" i="1" s="1"/>
  <c r="AL75" i="1"/>
  <c r="AM75" i="1" s="1"/>
  <c r="AN75" i="1" s="1"/>
  <c r="AL67" i="1"/>
  <c r="AM67" i="1" s="1"/>
  <c r="AN67" i="1" s="1"/>
  <c r="AL59" i="1"/>
  <c r="AM59" i="1" s="1"/>
  <c r="AN59" i="1" s="1"/>
  <c r="AL51" i="1"/>
  <c r="AM51" i="1" s="1"/>
  <c r="AN51" i="1" s="1"/>
  <c r="AL43" i="1"/>
  <c r="AM43" i="1" s="1"/>
  <c r="AN43" i="1" s="1"/>
  <c r="AL35" i="1"/>
  <c r="AM35" i="1" s="1"/>
  <c r="AN35" i="1" s="1"/>
  <c r="AL27" i="1"/>
  <c r="AM27" i="1" s="1"/>
  <c r="AN27" i="1" s="1"/>
  <c r="AL19" i="1"/>
  <c r="AM19" i="1" s="1"/>
  <c r="AN19" i="1" s="1"/>
  <c r="AL11" i="1"/>
  <c r="AM11" i="1" s="1"/>
  <c r="AN11" i="1" s="1"/>
  <c r="AL3" i="1"/>
  <c r="AM3" i="1" s="1"/>
  <c r="AN3" i="1" s="1"/>
  <c r="AL585" i="1"/>
  <c r="AM585" i="1" s="1"/>
  <c r="AN585" i="1" s="1"/>
  <c r="AL995" i="1"/>
  <c r="AM995" i="1" s="1"/>
  <c r="AN995" i="1" s="1"/>
  <c r="AL979" i="1"/>
  <c r="AM979" i="1" s="1"/>
  <c r="AN979" i="1" s="1"/>
  <c r="AL963" i="1"/>
  <c r="AM963" i="1" s="1"/>
  <c r="AN963" i="1" s="1"/>
  <c r="AL947" i="1"/>
  <c r="AM947" i="1" s="1"/>
  <c r="AN947" i="1" s="1"/>
  <c r="AL931" i="1"/>
  <c r="AM931" i="1" s="1"/>
  <c r="AN931" i="1" s="1"/>
  <c r="AL915" i="1"/>
  <c r="AM915" i="1" s="1"/>
  <c r="AN915" i="1" s="1"/>
  <c r="AL899" i="1"/>
  <c r="AM899" i="1" s="1"/>
  <c r="AN899" i="1" s="1"/>
  <c r="AL883" i="1"/>
  <c r="AM883" i="1" s="1"/>
  <c r="AN883" i="1" s="1"/>
  <c r="AL867" i="1"/>
  <c r="AM867" i="1" s="1"/>
  <c r="AN867" i="1" s="1"/>
  <c r="AL859" i="1"/>
  <c r="AM859" i="1" s="1"/>
  <c r="AN859" i="1" s="1"/>
  <c r="AL843" i="1"/>
  <c r="AM843" i="1" s="1"/>
  <c r="AN843" i="1" s="1"/>
  <c r="AL835" i="1"/>
  <c r="AM835" i="1" s="1"/>
  <c r="AN835" i="1" s="1"/>
  <c r="AL827" i="1"/>
  <c r="AM827" i="1" s="1"/>
  <c r="AN827" i="1" s="1"/>
  <c r="AL819" i="1"/>
  <c r="AM819" i="1" s="1"/>
  <c r="AN819" i="1" s="1"/>
  <c r="AL811" i="1"/>
  <c r="AM811" i="1" s="1"/>
  <c r="AN811" i="1" s="1"/>
  <c r="AL803" i="1"/>
  <c r="AM803" i="1" s="1"/>
  <c r="AN803" i="1" s="1"/>
  <c r="AL795" i="1"/>
  <c r="AM795" i="1" s="1"/>
  <c r="AN795" i="1" s="1"/>
  <c r="AL787" i="1"/>
  <c r="AM787" i="1" s="1"/>
  <c r="AN787" i="1" s="1"/>
  <c r="AL779" i="1"/>
  <c r="AM779" i="1" s="1"/>
  <c r="AN779" i="1" s="1"/>
  <c r="AL771" i="1"/>
  <c r="AM771" i="1" s="1"/>
  <c r="AN771" i="1" s="1"/>
  <c r="AL763" i="1"/>
  <c r="AM763" i="1" s="1"/>
  <c r="AN763" i="1" s="1"/>
  <c r="AL755" i="1"/>
  <c r="AM755" i="1" s="1"/>
  <c r="AN755" i="1" s="1"/>
  <c r="AL747" i="1"/>
  <c r="AM747" i="1" s="1"/>
  <c r="AN747" i="1" s="1"/>
  <c r="AL739" i="1"/>
  <c r="AM739" i="1" s="1"/>
  <c r="AN739" i="1" s="1"/>
  <c r="AL731" i="1"/>
  <c r="AM731" i="1" s="1"/>
  <c r="AN731" i="1" s="1"/>
  <c r="AL723" i="1"/>
  <c r="AM723" i="1" s="1"/>
  <c r="AN723" i="1" s="1"/>
  <c r="AL715" i="1"/>
  <c r="AM715" i="1" s="1"/>
  <c r="AN715" i="1" s="1"/>
  <c r="AL707" i="1"/>
  <c r="AM707" i="1" s="1"/>
  <c r="AN707" i="1" s="1"/>
  <c r="AL699" i="1"/>
  <c r="AM699" i="1" s="1"/>
  <c r="AN699" i="1" s="1"/>
  <c r="AL691" i="1"/>
  <c r="AM691" i="1" s="1"/>
  <c r="AN691" i="1" s="1"/>
  <c r="AL683" i="1"/>
  <c r="AM683" i="1" s="1"/>
  <c r="AN683" i="1" s="1"/>
  <c r="AL675" i="1"/>
  <c r="AM675" i="1" s="1"/>
  <c r="AN675" i="1" s="1"/>
  <c r="AL667" i="1"/>
  <c r="AM667" i="1" s="1"/>
  <c r="AN667" i="1" s="1"/>
  <c r="AL659" i="1"/>
  <c r="AM659" i="1" s="1"/>
  <c r="AN659" i="1" s="1"/>
  <c r="AL651" i="1"/>
  <c r="AM651" i="1" s="1"/>
  <c r="AN651" i="1" s="1"/>
  <c r="AL643" i="1"/>
  <c r="AM643" i="1" s="1"/>
  <c r="AN643" i="1" s="1"/>
  <c r="AL635" i="1"/>
  <c r="AM635" i="1" s="1"/>
  <c r="AN635" i="1" s="1"/>
  <c r="AL627" i="1"/>
  <c r="AM627" i="1" s="1"/>
  <c r="AN627" i="1" s="1"/>
  <c r="AL619" i="1"/>
  <c r="AM619" i="1" s="1"/>
  <c r="AN619" i="1" s="1"/>
  <c r="AL987" i="1"/>
  <c r="AM987" i="1" s="1"/>
  <c r="AN987" i="1" s="1"/>
  <c r="AL971" i="1"/>
  <c r="AM971" i="1" s="1"/>
  <c r="AN971" i="1" s="1"/>
  <c r="AL955" i="1"/>
  <c r="AM955" i="1" s="1"/>
  <c r="AN955" i="1" s="1"/>
  <c r="AL939" i="1"/>
  <c r="AM939" i="1" s="1"/>
  <c r="AN939" i="1" s="1"/>
  <c r="AL923" i="1"/>
  <c r="AM923" i="1" s="1"/>
  <c r="AN923" i="1" s="1"/>
  <c r="AL907" i="1"/>
  <c r="AM907" i="1" s="1"/>
  <c r="AN907" i="1" s="1"/>
  <c r="AL891" i="1"/>
  <c r="AM891" i="1" s="1"/>
  <c r="AN891" i="1" s="1"/>
  <c r="AL875" i="1"/>
  <c r="AM875" i="1" s="1"/>
  <c r="AN875" i="1" s="1"/>
  <c r="AL851" i="1"/>
  <c r="AM851" i="1" s="1"/>
  <c r="AN851" i="1" s="1"/>
  <c r="AL480" i="1"/>
  <c r="AM480" i="1" s="1"/>
  <c r="AN480" i="1" s="1"/>
  <c r="AL224" i="1"/>
  <c r="AM224" i="1" s="1"/>
  <c r="AN224" i="1" s="1"/>
  <c r="AL160" i="1"/>
  <c r="AM160" i="1" s="1"/>
  <c r="AN160" i="1" s="1"/>
  <c r="AL96" i="1"/>
  <c r="AM96" i="1" s="1"/>
  <c r="AN96" i="1" s="1"/>
  <c r="AL32" i="1"/>
  <c r="AM32" i="1" s="1"/>
  <c r="AN32" i="1" s="1"/>
  <c r="AL855" i="1"/>
  <c r="AM855" i="1" s="1"/>
  <c r="AN855" i="1" s="1"/>
  <c r="AL727" i="1"/>
  <c r="AM727" i="1" s="1"/>
  <c r="AN727" i="1" s="1"/>
  <c r="AL655" i="1"/>
  <c r="AM655" i="1" s="1"/>
  <c r="AN655" i="1" s="1"/>
  <c r="AL615" i="1"/>
  <c r="AM615" i="1" s="1"/>
  <c r="AN615" i="1" s="1"/>
  <c r="AL599" i="1"/>
  <c r="AM599" i="1" s="1"/>
  <c r="AN599" i="1" s="1"/>
  <c r="AL455" i="1"/>
  <c r="AM455" i="1" s="1"/>
  <c r="AN455" i="1" s="1"/>
  <c r="AL327" i="1"/>
  <c r="AM327" i="1" s="1"/>
  <c r="AN327" i="1" s="1"/>
  <c r="AL271" i="1"/>
  <c r="AM271" i="1" s="1"/>
  <c r="AN271" i="1" s="1"/>
  <c r="AL127" i="1"/>
  <c r="AM127" i="1" s="1"/>
  <c r="AN127" i="1" s="1"/>
  <c r="AL55" i="1"/>
  <c r="AM55" i="1" s="1"/>
  <c r="AN55" i="1" s="1"/>
  <c r="AL15" i="1"/>
  <c r="AM15" i="1" s="1"/>
  <c r="AN15" i="1" s="1"/>
  <c r="AL689" i="1"/>
  <c r="AM689" i="1" s="1"/>
  <c r="AN689" i="1" s="1"/>
  <c r="AL161" i="1"/>
  <c r="AM161" i="1" s="1"/>
  <c r="AN161" i="1" s="1"/>
  <c r="AL145" i="1"/>
  <c r="AM145" i="1" s="1"/>
  <c r="AN145" i="1" s="1"/>
  <c r="AL89" i="1"/>
  <c r="AM89" i="1" s="1"/>
  <c r="AN89" i="1" s="1"/>
  <c r="AL57" i="1"/>
  <c r="AM57" i="1" s="1"/>
  <c r="AN57" i="1" s="1"/>
  <c r="AL745" i="1"/>
  <c r="AM745" i="1" s="1"/>
  <c r="AN745" i="1" s="1"/>
  <c r="AL673" i="1"/>
  <c r="AM673" i="1" s="1"/>
  <c r="AN673" i="1" s="1"/>
  <c r="AL657" i="1"/>
  <c r="AM657" i="1" s="1"/>
  <c r="AN657" i="1" s="1"/>
  <c r="AL601" i="1"/>
  <c r="AM601" i="1" s="1"/>
  <c r="AN601" i="1" s="1"/>
  <c r="AL569" i="1"/>
  <c r="AM569" i="1" s="1"/>
  <c r="AN569" i="1" s="1"/>
  <c r="AL513" i="1"/>
  <c r="AM513" i="1" s="1"/>
  <c r="AN513" i="1" s="1"/>
  <c r="AL497" i="1"/>
  <c r="AM497" i="1" s="1"/>
  <c r="AN497" i="1" s="1"/>
  <c r="AL800" i="1"/>
  <c r="AM800" i="1" s="1"/>
  <c r="AN800" i="1" s="1"/>
  <c r="AL911" i="1"/>
  <c r="AM911" i="1" s="1"/>
  <c r="AN911" i="1" s="1"/>
  <c r="AL895" i="1"/>
  <c r="AM895" i="1" s="1"/>
  <c r="AN895" i="1" s="1"/>
  <c r="AL975" i="1"/>
  <c r="AM975" i="1" s="1"/>
  <c r="AN975" i="1" s="1"/>
  <c r="AL903" i="1"/>
  <c r="AM903" i="1" s="1"/>
  <c r="AN903" i="1" s="1"/>
  <c r="AL736" i="1"/>
  <c r="AM736" i="1" s="1"/>
  <c r="AN736" i="1" s="1"/>
  <c r="AL709" i="1"/>
  <c r="AM709" i="1" s="1"/>
  <c r="AN709" i="1" s="1"/>
  <c r="AL672" i="1"/>
  <c r="AM672" i="1" s="1"/>
  <c r="AN672" i="1" s="1"/>
  <c r="AL608" i="1"/>
  <c r="AM608" i="1" s="1"/>
  <c r="AN608" i="1" s="1"/>
  <c r="AL544" i="1"/>
  <c r="AM544" i="1" s="1"/>
  <c r="AN544" i="1" s="1"/>
  <c r="AL416" i="1"/>
  <c r="AM416" i="1" s="1"/>
  <c r="AN416" i="1" s="1"/>
  <c r="AL352" i="1"/>
  <c r="AM352" i="1" s="1"/>
  <c r="AN352" i="1" s="1"/>
  <c r="AL288" i="1"/>
  <c r="AM288" i="1" s="1"/>
  <c r="AN288" i="1" s="1"/>
  <c r="AL498" i="1"/>
  <c r="AM498" i="1" s="1"/>
  <c r="AN498" i="1" s="1"/>
  <c r="AL992" i="1"/>
  <c r="AM992" i="1" s="1"/>
  <c r="AN992" i="1" s="1"/>
  <c r="AL928" i="1"/>
  <c r="AM928" i="1" s="1"/>
  <c r="AN928" i="1" s="1"/>
  <c r="AL864" i="1"/>
  <c r="AM864" i="1" s="1"/>
  <c r="AN864" i="1" s="1"/>
  <c r="AL965" i="1"/>
  <c r="AM965" i="1" s="1"/>
  <c r="AN965" i="1" s="1"/>
  <c r="AL999" i="1"/>
  <c r="AM999" i="1" s="1"/>
  <c r="AN999" i="1" s="1"/>
  <c r="AL991" i="1"/>
  <c r="AM991" i="1" s="1"/>
  <c r="AN991" i="1" s="1"/>
  <c r="AL983" i="1"/>
  <c r="AM983" i="1" s="1"/>
  <c r="AN983" i="1" s="1"/>
  <c r="AL967" i="1"/>
  <c r="AM967" i="1" s="1"/>
  <c r="AN967" i="1" s="1"/>
  <c r="AL959" i="1"/>
  <c r="AM959" i="1" s="1"/>
  <c r="AN959" i="1" s="1"/>
  <c r="AL951" i="1"/>
  <c r="AM951" i="1" s="1"/>
  <c r="AN951" i="1" s="1"/>
  <c r="AL943" i="1"/>
  <c r="AM943" i="1" s="1"/>
  <c r="AN943" i="1" s="1"/>
  <c r="AL935" i="1"/>
  <c r="AM935" i="1" s="1"/>
  <c r="AN935" i="1" s="1"/>
  <c r="AL927" i="1"/>
  <c r="AM927" i="1" s="1"/>
  <c r="AN927" i="1" s="1"/>
  <c r="AL919" i="1"/>
  <c r="AM919" i="1" s="1"/>
  <c r="AN919" i="1" s="1"/>
  <c r="AL901" i="1"/>
  <c r="AM901" i="1" s="1"/>
  <c r="AN901" i="1" s="1"/>
  <c r="AL887" i="1"/>
  <c r="AM887" i="1" s="1"/>
  <c r="AN887" i="1" s="1"/>
  <c r="AL879" i="1"/>
  <c r="AM879" i="1" s="1"/>
  <c r="AN879" i="1" s="1"/>
  <c r="AL871" i="1"/>
  <c r="AM871" i="1" s="1"/>
  <c r="AN871" i="1" s="1"/>
  <c r="AL863" i="1"/>
  <c r="AM863" i="1" s="1"/>
  <c r="AN863" i="1" s="1"/>
  <c r="AL847" i="1"/>
  <c r="AM847" i="1" s="1"/>
  <c r="AN847" i="1" s="1"/>
  <c r="AL839" i="1"/>
  <c r="AM839" i="1" s="1"/>
  <c r="AN839" i="1" s="1"/>
  <c r="AL837" i="1"/>
  <c r="AM837" i="1" s="1"/>
  <c r="AN837" i="1" s="1"/>
  <c r="AL831" i="1"/>
  <c r="AM831" i="1" s="1"/>
  <c r="AN831" i="1" s="1"/>
  <c r="AL823" i="1"/>
  <c r="AM823" i="1" s="1"/>
  <c r="AN823" i="1" s="1"/>
  <c r="AL815" i="1"/>
  <c r="AM815" i="1" s="1"/>
  <c r="AN815" i="1" s="1"/>
  <c r="AL807" i="1"/>
  <c r="AM807" i="1" s="1"/>
  <c r="AN807" i="1" s="1"/>
  <c r="AL799" i="1"/>
  <c r="AM799" i="1" s="1"/>
  <c r="AN799" i="1" s="1"/>
  <c r="AL791" i="1"/>
  <c r="AM791" i="1" s="1"/>
  <c r="AN791" i="1" s="1"/>
  <c r="AL783" i="1"/>
  <c r="AM783" i="1" s="1"/>
  <c r="AN783" i="1" s="1"/>
  <c r="AL775" i="1"/>
  <c r="AM775" i="1" s="1"/>
  <c r="AN775" i="1" s="1"/>
  <c r="AL773" i="1"/>
  <c r="AM773" i="1" s="1"/>
  <c r="AN773" i="1" s="1"/>
  <c r="AL767" i="1"/>
  <c r="AM767" i="1" s="1"/>
  <c r="AN767" i="1" s="1"/>
  <c r="AL759" i="1"/>
  <c r="AM759" i="1" s="1"/>
  <c r="AN759" i="1" s="1"/>
  <c r="AL751" i="1"/>
  <c r="AM751" i="1" s="1"/>
  <c r="AN751" i="1" s="1"/>
  <c r="AL743" i="1"/>
  <c r="AM743" i="1" s="1"/>
  <c r="AN743" i="1" s="1"/>
  <c r="AL735" i="1"/>
  <c r="AM735" i="1" s="1"/>
  <c r="AN735" i="1" s="1"/>
  <c r="AL719" i="1"/>
  <c r="AM719" i="1" s="1"/>
  <c r="AN719" i="1" s="1"/>
  <c r="AL711" i="1"/>
  <c r="AM711" i="1" s="1"/>
  <c r="AN711" i="1" s="1"/>
  <c r="AL703" i="1"/>
  <c r="AM703" i="1" s="1"/>
  <c r="AN703" i="1" s="1"/>
  <c r="AL695" i="1"/>
  <c r="AM695" i="1" s="1"/>
  <c r="AN695" i="1" s="1"/>
  <c r="AL687" i="1"/>
  <c r="AM687" i="1" s="1"/>
  <c r="AN687" i="1" s="1"/>
  <c r="AL679" i="1"/>
  <c r="AM679" i="1" s="1"/>
  <c r="AN679" i="1" s="1"/>
  <c r="AL671" i="1"/>
  <c r="AM671" i="1" s="1"/>
  <c r="AN671" i="1" s="1"/>
  <c r="AL663" i="1"/>
  <c r="AM663" i="1" s="1"/>
  <c r="AN663" i="1" s="1"/>
  <c r="AL647" i="1"/>
  <c r="AM647" i="1" s="1"/>
  <c r="AN647" i="1" s="1"/>
  <c r="AL645" i="1"/>
  <c r="AM645" i="1" s="1"/>
  <c r="AN645" i="1" s="1"/>
  <c r="AL639" i="1"/>
  <c r="AM639" i="1" s="1"/>
  <c r="AN639" i="1" s="1"/>
  <c r="AL631" i="1"/>
  <c r="AM631" i="1" s="1"/>
  <c r="AN631" i="1" s="1"/>
  <c r="AL623" i="1"/>
  <c r="AM623" i="1" s="1"/>
  <c r="AN623" i="1" s="1"/>
  <c r="AL607" i="1"/>
  <c r="AM607" i="1" s="1"/>
  <c r="AN607" i="1" s="1"/>
  <c r="AL591" i="1"/>
  <c r="AM591" i="1" s="1"/>
  <c r="AN591" i="1" s="1"/>
  <c r="AL583" i="1"/>
  <c r="AM583" i="1" s="1"/>
  <c r="AN583" i="1" s="1"/>
  <c r="AL581" i="1"/>
  <c r="AM581" i="1" s="1"/>
  <c r="AN581" i="1" s="1"/>
  <c r="AL575" i="1"/>
  <c r="AM575" i="1" s="1"/>
  <c r="AN575" i="1" s="1"/>
  <c r="AL567" i="1"/>
  <c r="AM567" i="1" s="1"/>
  <c r="AN567" i="1" s="1"/>
  <c r="AL559" i="1"/>
  <c r="AM559" i="1" s="1"/>
  <c r="AN559" i="1" s="1"/>
  <c r="AL551" i="1"/>
  <c r="AM551" i="1" s="1"/>
  <c r="AN551" i="1" s="1"/>
  <c r="AL543" i="1"/>
  <c r="AM543" i="1" s="1"/>
  <c r="AN543" i="1" s="1"/>
  <c r="AL535" i="1"/>
  <c r="AM535" i="1" s="1"/>
  <c r="AN535" i="1" s="1"/>
  <c r="AL527" i="1"/>
  <c r="AM527" i="1" s="1"/>
  <c r="AN527" i="1" s="1"/>
  <c r="AL519" i="1"/>
  <c r="AM519" i="1" s="1"/>
  <c r="AN519" i="1" s="1"/>
  <c r="AL517" i="1"/>
  <c r="AM517" i="1" s="1"/>
  <c r="AN517" i="1" s="1"/>
  <c r="AL511" i="1"/>
  <c r="AM511" i="1" s="1"/>
  <c r="AN511" i="1" s="1"/>
  <c r="AL503" i="1"/>
  <c r="AM503" i="1" s="1"/>
  <c r="AN503" i="1" s="1"/>
  <c r="AL495" i="1"/>
  <c r="AM495" i="1" s="1"/>
  <c r="AN495" i="1" s="1"/>
  <c r="AL487" i="1"/>
  <c r="AM487" i="1" s="1"/>
  <c r="AN487" i="1" s="1"/>
  <c r="AL479" i="1"/>
  <c r="AM479" i="1" s="1"/>
  <c r="AN479" i="1" s="1"/>
  <c r="AL471" i="1"/>
  <c r="AM471" i="1" s="1"/>
  <c r="AN471" i="1" s="1"/>
  <c r="AL463" i="1"/>
  <c r="AM463" i="1" s="1"/>
  <c r="AN463" i="1" s="1"/>
  <c r="AL453" i="1"/>
  <c r="AM453" i="1" s="1"/>
  <c r="AN453" i="1" s="1"/>
  <c r="AL447" i="1"/>
  <c r="AM447" i="1" s="1"/>
  <c r="AN447" i="1" s="1"/>
  <c r="AL439" i="1"/>
  <c r="AM439" i="1" s="1"/>
  <c r="AN439" i="1" s="1"/>
  <c r="AL431" i="1"/>
  <c r="AM431" i="1" s="1"/>
  <c r="AN431" i="1" s="1"/>
  <c r="AL423" i="1"/>
  <c r="AM423" i="1" s="1"/>
  <c r="AN423" i="1" s="1"/>
  <c r="AL415" i="1"/>
  <c r="AM415" i="1" s="1"/>
  <c r="AN415" i="1" s="1"/>
  <c r="AL407" i="1"/>
  <c r="AM407" i="1" s="1"/>
  <c r="AN407" i="1" s="1"/>
  <c r="AL399" i="1"/>
  <c r="AM399" i="1" s="1"/>
  <c r="AN399" i="1" s="1"/>
  <c r="AL391" i="1"/>
  <c r="AM391" i="1" s="1"/>
  <c r="AN391" i="1" s="1"/>
  <c r="AL389" i="1"/>
  <c r="AM389" i="1" s="1"/>
  <c r="AN389" i="1" s="1"/>
  <c r="AL383" i="1"/>
  <c r="AM383" i="1" s="1"/>
  <c r="AN383" i="1" s="1"/>
  <c r="AL375" i="1"/>
  <c r="AM375" i="1" s="1"/>
  <c r="AN375" i="1" s="1"/>
  <c r="AL359" i="1"/>
  <c r="AM359" i="1" s="1"/>
  <c r="AN359" i="1" s="1"/>
  <c r="AL351" i="1"/>
  <c r="AM351" i="1" s="1"/>
  <c r="AN351" i="1" s="1"/>
  <c r="AL343" i="1"/>
  <c r="AM343" i="1" s="1"/>
  <c r="AN343" i="1" s="1"/>
  <c r="AL335" i="1"/>
  <c r="AM335" i="1" s="1"/>
  <c r="AN335" i="1" s="1"/>
  <c r="AL325" i="1"/>
  <c r="AM325" i="1" s="1"/>
  <c r="AN325" i="1" s="1"/>
  <c r="AL319" i="1"/>
  <c r="AM319" i="1" s="1"/>
  <c r="AN319" i="1" s="1"/>
  <c r="AL303" i="1"/>
  <c r="AM303" i="1" s="1"/>
  <c r="AN303" i="1" s="1"/>
  <c r="AL295" i="1"/>
  <c r="AM295" i="1" s="1"/>
  <c r="AN295" i="1" s="1"/>
  <c r="AL287" i="1"/>
  <c r="AM287" i="1" s="1"/>
  <c r="AN287" i="1" s="1"/>
  <c r="AL279" i="1"/>
  <c r="AM279" i="1" s="1"/>
  <c r="AN279" i="1" s="1"/>
  <c r="AL263" i="1"/>
  <c r="AM263" i="1" s="1"/>
  <c r="AN263" i="1" s="1"/>
  <c r="AL261" i="1"/>
  <c r="AM261" i="1" s="1"/>
  <c r="AN261" i="1" s="1"/>
  <c r="AL247" i="1"/>
  <c r="AM247" i="1" s="1"/>
  <c r="AN247" i="1" s="1"/>
  <c r="AL239" i="1"/>
  <c r="AM239" i="1" s="1"/>
  <c r="AN239" i="1" s="1"/>
  <c r="AL231" i="1"/>
  <c r="AM231" i="1" s="1"/>
  <c r="AN231" i="1" s="1"/>
  <c r="AL223" i="1"/>
  <c r="AM223" i="1" s="1"/>
  <c r="AN223" i="1" s="1"/>
  <c r="AL215" i="1"/>
  <c r="AM215" i="1" s="1"/>
  <c r="AN215" i="1" s="1"/>
  <c r="AL207" i="1"/>
  <c r="AM207" i="1" s="1"/>
  <c r="AN207" i="1" s="1"/>
  <c r="AL197" i="1"/>
  <c r="AM197" i="1" s="1"/>
  <c r="AN197" i="1" s="1"/>
  <c r="AL191" i="1"/>
  <c r="AM191" i="1" s="1"/>
  <c r="AN191" i="1" s="1"/>
  <c r="AL183" i="1"/>
  <c r="AM183" i="1" s="1"/>
  <c r="AN183" i="1" s="1"/>
  <c r="AL175" i="1"/>
  <c r="AM175" i="1" s="1"/>
  <c r="AN175" i="1" s="1"/>
  <c r="AL167" i="1"/>
  <c r="AM167" i="1" s="1"/>
  <c r="AN167" i="1" s="1"/>
  <c r="AL159" i="1"/>
  <c r="AM159" i="1" s="1"/>
  <c r="AN159" i="1" s="1"/>
  <c r="AL151" i="1"/>
  <c r="AM151" i="1" s="1"/>
  <c r="AN151" i="1" s="1"/>
  <c r="AL143" i="1"/>
  <c r="AM143" i="1" s="1"/>
  <c r="AN143" i="1" s="1"/>
  <c r="AL135" i="1"/>
  <c r="AM135" i="1" s="1"/>
  <c r="AN135" i="1" s="1"/>
  <c r="AL133" i="1"/>
  <c r="AM133" i="1" s="1"/>
  <c r="AN133" i="1" s="1"/>
  <c r="AL119" i="1"/>
  <c r="AM119" i="1" s="1"/>
  <c r="AN119" i="1" s="1"/>
  <c r="AL111" i="1"/>
  <c r="AM111" i="1" s="1"/>
  <c r="AN111" i="1" s="1"/>
  <c r="AL103" i="1"/>
  <c r="AM103" i="1" s="1"/>
  <c r="AN103" i="1" s="1"/>
  <c r="AL95" i="1"/>
  <c r="AM95" i="1" s="1"/>
  <c r="AN95" i="1" s="1"/>
  <c r="AL87" i="1"/>
  <c r="AM87" i="1" s="1"/>
  <c r="AN87" i="1" s="1"/>
  <c r="AL79" i="1"/>
  <c r="AM79" i="1" s="1"/>
  <c r="AN79" i="1" s="1"/>
  <c r="AL69" i="1"/>
  <c r="AM69" i="1" s="1"/>
  <c r="AN69" i="1" s="1"/>
  <c r="AL63" i="1"/>
  <c r="AM63" i="1" s="1"/>
  <c r="AN63" i="1" s="1"/>
  <c r="AL47" i="1"/>
  <c r="AM47" i="1" s="1"/>
  <c r="AN47" i="1" s="1"/>
  <c r="AL39" i="1"/>
  <c r="AM39" i="1" s="1"/>
  <c r="AN39" i="1" s="1"/>
  <c r="AL31" i="1"/>
  <c r="AM31" i="1" s="1"/>
  <c r="AN31" i="1" s="1"/>
  <c r="AL23" i="1"/>
  <c r="AM23" i="1" s="1"/>
  <c r="AN23" i="1" s="1"/>
  <c r="AL7" i="1"/>
  <c r="AM7" i="1" s="1"/>
  <c r="AN7" i="1" s="1"/>
  <c r="AL5" i="1"/>
  <c r="AM5" i="1" s="1"/>
  <c r="AN5" i="1" s="1"/>
  <c r="AL993" i="1"/>
  <c r="AM993" i="1" s="1"/>
  <c r="AN993" i="1" s="1"/>
  <c r="AL937" i="1"/>
  <c r="AM937" i="1" s="1"/>
  <c r="AN937" i="1" s="1"/>
  <c r="AL921" i="1"/>
  <c r="AM921" i="1" s="1"/>
  <c r="AN921" i="1" s="1"/>
  <c r="AL905" i="1"/>
  <c r="AM905" i="1" s="1"/>
  <c r="AN905" i="1" s="1"/>
  <c r="AL849" i="1"/>
  <c r="AM849" i="1" s="1"/>
  <c r="AN849" i="1" s="1"/>
  <c r="AL833" i="1"/>
  <c r="AM833" i="1" s="1"/>
  <c r="AN833" i="1" s="1"/>
  <c r="AL761" i="1"/>
  <c r="AM761" i="1" s="1"/>
  <c r="AN761" i="1" s="1"/>
  <c r="AL481" i="1"/>
  <c r="AM481" i="1" s="1"/>
  <c r="AN481" i="1" s="1"/>
  <c r="AL425" i="1"/>
  <c r="AM425" i="1" s="1"/>
  <c r="AN425" i="1" s="1"/>
  <c r="AL409" i="1"/>
  <c r="AM409" i="1" s="1"/>
  <c r="AN409" i="1" s="1"/>
  <c r="AL393" i="1"/>
  <c r="AM393" i="1" s="1"/>
  <c r="AN393" i="1" s="1"/>
  <c r="AL337" i="1"/>
  <c r="AM337" i="1" s="1"/>
  <c r="AN337" i="1" s="1"/>
  <c r="AL321" i="1"/>
  <c r="AM321" i="1" s="1"/>
  <c r="AN321" i="1" s="1"/>
  <c r="AL249" i="1"/>
  <c r="AM249" i="1" s="1"/>
  <c r="AN249" i="1" s="1"/>
  <c r="AL233" i="1"/>
  <c r="AM233" i="1" s="1"/>
  <c r="AN233" i="1" s="1"/>
  <c r="AL177" i="1"/>
  <c r="AM177" i="1" s="1"/>
  <c r="AN177" i="1" s="1"/>
  <c r="AL1002" i="1"/>
  <c r="AM1002" i="1" s="1"/>
  <c r="AN1002" i="1" s="1"/>
  <c r="AL1000" i="1"/>
  <c r="AM1000" i="1" s="1"/>
  <c r="AN1000" i="1" s="1"/>
  <c r="AL997" i="1"/>
  <c r="AM997" i="1" s="1"/>
  <c r="AN997" i="1" s="1"/>
  <c r="AL994" i="1"/>
  <c r="AM994" i="1" s="1"/>
  <c r="AN994" i="1" s="1"/>
  <c r="AL989" i="1"/>
  <c r="AM989" i="1" s="1"/>
  <c r="AN989" i="1" s="1"/>
  <c r="AL986" i="1"/>
  <c r="AM986" i="1" s="1"/>
  <c r="AN986" i="1" s="1"/>
  <c r="AL984" i="1"/>
  <c r="AM984" i="1" s="1"/>
  <c r="AN984" i="1" s="1"/>
  <c r="AL981" i="1"/>
  <c r="AM981" i="1" s="1"/>
  <c r="AN981" i="1" s="1"/>
  <c r="AL978" i="1"/>
  <c r="AM978" i="1" s="1"/>
  <c r="AN978" i="1" s="1"/>
  <c r="AL976" i="1"/>
  <c r="AM976" i="1" s="1"/>
  <c r="AN976" i="1" s="1"/>
  <c r="AL973" i="1"/>
  <c r="AM973" i="1" s="1"/>
  <c r="AN973" i="1" s="1"/>
  <c r="AL970" i="1"/>
  <c r="AM970" i="1" s="1"/>
  <c r="AN970" i="1" s="1"/>
  <c r="AL968" i="1"/>
  <c r="AM968" i="1" s="1"/>
  <c r="AN968" i="1" s="1"/>
  <c r="AL962" i="1"/>
  <c r="AM962" i="1" s="1"/>
  <c r="AN962" i="1" s="1"/>
  <c r="AL960" i="1"/>
  <c r="AM960" i="1" s="1"/>
  <c r="AN960" i="1" s="1"/>
  <c r="AL957" i="1"/>
  <c r="AM957" i="1" s="1"/>
  <c r="AN957" i="1" s="1"/>
  <c r="AL954" i="1"/>
  <c r="AM954" i="1" s="1"/>
  <c r="AN954" i="1" s="1"/>
  <c r="AL952" i="1"/>
  <c r="AM952" i="1" s="1"/>
  <c r="AN952" i="1" s="1"/>
  <c r="AL949" i="1"/>
  <c r="AM949" i="1" s="1"/>
  <c r="AN949" i="1" s="1"/>
  <c r="AL944" i="1"/>
  <c r="AM944" i="1" s="1"/>
  <c r="AN944" i="1" s="1"/>
  <c r="AL941" i="1"/>
  <c r="AM941" i="1" s="1"/>
  <c r="AN941" i="1" s="1"/>
  <c r="AL938" i="1"/>
  <c r="AM938" i="1" s="1"/>
  <c r="AN938" i="1" s="1"/>
  <c r="AL936" i="1"/>
  <c r="AM936" i="1" s="1"/>
  <c r="AN936" i="1" s="1"/>
  <c r="AL933" i="1"/>
  <c r="AM933" i="1" s="1"/>
  <c r="AN933" i="1" s="1"/>
  <c r="AL930" i="1"/>
  <c r="AM930" i="1" s="1"/>
  <c r="AN930" i="1" s="1"/>
  <c r="AL925" i="1"/>
  <c r="AM925" i="1" s="1"/>
  <c r="AN925" i="1" s="1"/>
  <c r="AL922" i="1"/>
  <c r="AM922" i="1" s="1"/>
  <c r="AN922" i="1" s="1"/>
  <c r="AL920" i="1"/>
  <c r="AM920" i="1" s="1"/>
  <c r="AN920" i="1" s="1"/>
  <c r="AL917" i="1"/>
  <c r="AM917" i="1" s="1"/>
  <c r="AN917" i="1" s="1"/>
  <c r="AL914" i="1"/>
  <c r="AM914" i="1" s="1"/>
  <c r="AN914" i="1" s="1"/>
  <c r="AL912" i="1"/>
  <c r="AM912" i="1" s="1"/>
  <c r="AN912" i="1" s="1"/>
  <c r="AL909" i="1"/>
  <c r="AM909" i="1" s="1"/>
  <c r="AN909" i="1" s="1"/>
  <c r="AL906" i="1"/>
  <c r="AM906" i="1" s="1"/>
  <c r="AN906" i="1" s="1"/>
  <c r="AL904" i="1"/>
  <c r="AM904" i="1" s="1"/>
  <c r="AN904" i="1" s="1"/>
  <c r="AL898" i="1"/>
  <c r="AM898" i="1" s="1"/>
  <c r="AN898" i="1" s="1"/>
  <c r="AL896" i="1"/>
  <c r="AM896" i="1" s="1"/>
  <c r="AN896" i="1" s="1"/>
  <c r="AL893" i="1"/>
  <c r="AM893" i="1" s="1"/>
  <c r="AN893" i="1" s="1"/>
  <c r="AL890" i="1"/>
  <c r="AM890" i="1" s="1"/>
  <c r="AN890" i="1" s="1"/>
  <c r="AL888" i="1"/>
  <c r="AM888" i="1" s="1"/>
  <c r="AN888" i="1" s="1"/>
  <c r="AL885" i="1"/>
  <c r="AM885" i="1" s="1"/>
  <c r="AN885" i="1" s="1"/>
  <c r="AL880" i="1"/>
  <c r="AM880" i="1" s="1"/>
  <c r="AN880" i="1" s="1"/>
  <c r="AL877" i="1"/>
  <c r="AM877" i="1" s="1"/>
  <c r="AN877" i="1" s="1"/>
  <c r="AL874" i="1"/>
  <c r="AM874" i="1" s="1"/>
  <c r="AN874" i="1" s="1"/>
  <c r="AL872" i="1"/>
  <c r="AM872" i="1" s="1"/>
  <c r="AN872" i="1" s="1"/>
  <c r="AL869" i="1"/>
  <c r="AM869" i="1" s="1"/>
  <c r="AN869" i="1" s="1"/>
  <c r="AL866" i="1"/>
  <c r="AM866" i="1" s="1"/>
  <c r="AN866" i="1" s="1"/>
  <c r="AL861" i="1"/>
  <c r="AM861" i="1" s="1"/>
  <c r="AN861" i="1" s="1"/>
  <c r="AL858" i="1"/>
  <c r="AM858" i="1" s="1"/>
  <c r="AN858" i="1" s="1"/>
  <c r="AL856" i="1"/>
  <c r="AM856" i="1" s="1"/>
  <c r="AN856" i="1" s="1"/>
  <c r="AL853" i="1"/>
  <c r="AM853" i="1" s="1"/>
  <c r="AN853" i="1" s="1"/>
  <c r="AL850" i="1"/>
  <c r="AM850" i="1" s="1"/>
  <c r="AN850" i="1" s="1"/>
  <c r="AL848" i="1"/>
  <c r="AM848" i="1" s="1"/>
  <c r="AN848" i="1" s="1"/>
  <c r="AL845" i="1"/>
  <c r="AM845" i="1" s="1"/>
  <c r="AN845" i="1" s="1"/>
  <c r="AL842" i="1"/>
  <c r="AM842" i="1" s="1"/>
  <c r="AN842" i="1" s="1"/>
  <c r="AL840" i="1"/>
  <c r="AM840" i="1" s="1"/>
  <c r="AN840" i="1" s="1"/>
  <c r="AL834" i="1"/>
  <c r="AM834" i="1" s="1"/>
  <c r="AN834" i="1" s="1"/>
  <c r="AL832" i="1"/>
  <c r="AM832" i="1" s="1"/>
  <c r="AN832" i="1" s="1"/>
  <c r="AL829" i="1"/>
  <c r="AM829" i="1" s="1"/>
  <c r="AN829" i="1" s="1"/>
  <c r="AL826" i="1"/>
  <c r="AM826" i="1" s="1"/>
  <c r="AN826" i="1" s="1"/>
  <c r="AL824" i="1"/>
  <c r="AM824" i="1" s="1"/>
  <c r="AN824" i="1" s="1"/>
  <c r="AL821" i="1"/>
  <c r="AM821" i="1" s="1"/>
  <c r="AN821" i="1" s="1"/>
  <c r="AL816" i="1"/>
  <c r="AM816" i="1" s="1"/>
  <c r="AN816" i="1" s="1"/>
  <c r="AL813" i="1"/>
  <c r="AM813" i="1" s="1"/>
  <c r="AN813" i="1" s="1"/>
  <c r="AL810" i="1"/>
  <c r="AM810" i="1" s="1"/>
  <c r="AN810" i="1" s="1"/>
  <c r="AL808" i="1"/>
  <c r="AM808" i="1" s="1"/>
  <c r="AN808" i="1" s="1"/>
  <c r="AL805" i="1"/>
  <c r="AM805" i="1" s="1"/>
  <c r="AN805" i="1" s="1"/>
  <c r="AL802" i="1"/>
  <c r="AM802" i="1" s="1"/>
  <c r="AN802" i="1" s="1"/>
  <c r="AL797" i="1"/>
  <c r="AM797" i="1" s="1"/>
  <c r="AN797" i="1" s="1"/>
  <c r="AL794" i="1"/>
  <c r="AM794" i="1" s="1"/>
  <c r="AN794" i="1" s="1"/>
  <c r="AL792" i="1"/>
  <c r="AM792" i="1" s="1"/>
  <c r="AN792" i="1" s="1"/>
  <c r="AL789" i="1"/>
  <c r="AM789" i="1" s="1"/>
  <c r="AN789" i="1" s="1"/>
  <c r="AL786" i="1"/>
  <c r="AM786" i="1" s="1"/>
  <c r="AN786" i="1" s="1"/>
  <c r="AL784" i="1"/>
  <c r="AM784" i="1" s="1"/>
  <c r="AN784" i="1" s="1"/>
  <c r="AL781" i="1"/>
  <c r="AM781" i="1" s="1"/>
  <c r="AN781" i="1" s="1"/>
  <c r="AL778" i="1"/>
  <c r="AM778" i="1" s="1"/>
  <c r="AN778" i="1" s="1"/>
  <c r="AL776" i="1"/>
  <c r="AM776" i="1" s="1"/>
  <c r="AN776" i="1" s="1"/>
  <c r="AL770" i="1"/>
  <c r="AM770" i="1" s="1"/>
  <c r="AN770" i="1" s="1"/>
  <c r="AL768" i="1"/>
  <c r="AM768" i="1" s="1"/>
  <c r="AN768" i="1" s="1"/>
  <c r="AL765" i="1"/>
  <c r="AM765" i="1" s="1"/>
  <c r="AN765" i="1" s="1"/>
  <c r="AL762" i="1"/>
  <c r="AM762" i="1" s="1"/>
  <c r="AN762" i="1" s="1"/>
  <c r="AL760" i="1"/>
  <c r="AM760" i="1" s="1"/>
  <c r="AN760" i="1" s="1"/>
  <c r="AL757" i="1"/>
  <c r="AM757" i="1" s="1"/>
  <c r="AN757" i="1" s="1"/>
  <c r="AL752" i="1"/>
  <c r="AM752" i="1" s="1"/>
  <c r="AN752" i="1" s="1"/>
  <c r="AL749" i="1"/>
  <c r="AM749" i="1" s="1"/>
  <c r="AN749" i="1" s="1"/>
  <c r="AL746" i="1"/>
  <c r="AM746" i="1" s="1"/>
  <c r="AN746" i="1" s="1"/>
  <c r="AL744" i="1"/>
  <c r="AM744" i="1" s="1"/>
  <c r="AN744" i="1" s="1"/>
  <c r="AL741" i="1"/>
  <c r="AM741" i="1" s="1"/>
  <c r="AN741" i="1" s="1"/>
  <c r="AL738" i="1"/>
  <c r="AM738" i="1" s="1"/>
  <c r="AN738" i="1" s="1"/>
  <c r="AL733" i="1"/>
  <c r="AM733" i="1" s="1"/>
  <c r="AN733" i="1" s="1"/>
  <c r="AL730" i="1"/>
  <c r="AM730" i="1" s="1"/>
  <c r="AN730" i="1" s="1"/>
  <c r="AL728" i="1"/>
  <c r="AM728" i="1" s="1"/>
  <c r="AN728" i="1" s="1"/>
  <c r="AL725" i="1"/>
  <c r="AM725" i="1" s="1"/>
  <c r="AN725" i="1" s="1"/>
  <c r="AL722" i="1"/>
  <c r="AM722" i="1" s="1"/>
  <c r="AN722" i="1" s="1"/>
  <c r="AL720" i="1"/>
  <c r="AM720" i="1" s="1"/>
  <c r="AN720" i="1" s="1"/>
  <c r="AL717" i="1"/>
  <c r="AM717" i="1" s="1"/>
  <c r="AN717" i="1" s="1"/>
  <c r="AL714" i="1"/>
  <c r="AM714" i="1" s="1"/>
  <c r="AN714" i="1" s="1"/>
  <c r="AL712" i="1"/>
  <c r="AM712" i="1" s="1"/>
  <c r="AN712" i="1" s="1"/>
  <c r="AL706" i="1"/>
  <c r="AM706" i="1" s="1"/>
  <c r="AN706" i="1" s="1"/>
  <c r="AL704" i="1"/>
  <c r="AM704" i="1" s="1"/>
  <c r="AN704" i="1" s="1"/>
  <c r="AL701" i="1"/>
  <c r="AM701" i="1" s="1"/>
  <c r="AN701" i="1" s="1"/>
  <c r="AL698" i="1"/>
  <c r="AM698" i="1" s="1"/>
  <c r="AN698" i="1" s="1"/>
  <c r="AL696" i="1"/>
  <c r="AM696" i="1" s="1"/>
  <c r="AN696" i="1" s="1"/>
  <c r="AL693" i="1"/>
  <c r="AM693" i="1" s="1"/>
  <c r="AN693" i="1" s="1"/>
  <c r="AL688" i="1"/>
  <c r="AM688" i="1" s="1"/>
  <c r="AN688" i="1" s="1"/>
  <c r="AL685" i="1"/>
  <c r="AM685" i="1" s="1"/>
  <c r="AN685" i="1" s="1"/>
  <c r="AL682" i="1"/>
  <c r="AM682" i="1" s="1"/>
  <c r="AN682" i="1" s="1"/>
  <c r="AL680" i="1"/>
  <c r="AM680" i="1" s="1"/>
  <c r="AN680" i="1" s="1"/>
  <c r="AL677" i="1"/>
  <c r="AM677" i="1" s="1"/>
  <c r="AN677" i="1" s="1"/>
  <c r="AL674" i="1"/>
  <c r="AM674" i="1" s="1"/>
  <c r="AN674" i="1" s="1"/>
  <c r="AL669" i="1"/>
  <c r="AM669" i="1" s="1"/>
  <c r="AN669" i="1" s="1"/>
  <c r="AL666" i="1"/>
  <c r="AM666" i="1" s="1"/>
  <c r="AN666" i="1" s="1"/>
  <c r="AL664" i="1"/>
  <c r="AM664" i="1" s="1"/>
  <c r="AN664" i="1" s="1"/>
  <c r="AL661" i="1"/>
  <c r="AM661" i="1" s="1"/>
  <c r="AN661" i="1" s="1"/>
  <c r="AL658" i="1"/>
  <c r="AM658" i="1" s="1"/>
  <c r="AN658" i="1" s="1"/>
  <c r="AL656" i="1"/>
  <c r="AM656" i="1" s="1"/>
  <c r="AN656" i="1" s="1"/>
  <c r="AL653" i="1"/>
  <c r="AM653" i="1" s="1"/>
  <c r="AN653" i="1" s="1"/>
  <c r="AL650" i="1"/>
  <c r="AM650" i="1" s="1"/>
  <c r="AN650" i="1" s="1"/>
  <c r="AL648" i="1"/>
  <c r="AM648" i="1" s="1"/>
  <c r="AN648" i="1" s="1"/>
  <c r="AL642" i="1"/>
  <c r="AM642" i="1" s="1"/>
  <c r="AN642" i="1" s="1"/>
  <c r="AL640" i="1"/>
  <c r="AM640" i="1" s="1"/>
  <c r="AN640" i="1" s="1"/>
  <c r="AL637" i="1"/>
  <c r="AM637" i="1" s="1"/>
  <c r="AN637" i="1" s="1"/>
  <c r="AL634" i="1"/>
  <c r="AM634" i="1" s="1"/>
  <c r="AN634" i="1" s="1"/>
  <c r="AL632" i="1"/>
  <c r="AM632" i="1" s="1"/>
  <c r="AN632" i="1" s="1"/>
  <c r="AL629" i="1"/>
  <c r="AM629" i="1" s="1"/>
  <c r="AN629" i="1" s="1"/>
  <c r="AL624" i="1"/>
  <c r="AM624" i="1" s="1"/>
  <c r="AN624" i="1" s="1"/>
  <c r="AL621" i="1"/>
  <c r="AM621" i="1" s="1"/>
  <c r="AN621" i="1" s="1"/>
  <c r="AL618" i="1"/>
  <c r="AM618" i="1" s="1"/>
  <c r="AN618" i="1" s="1"/>
  <c r="AL616" i="1"/>
  <c r="AM616" i="1" s="1"/>
  <c r="AN616" i="1" s="1"/>
  <c r="AL613" i="1"/>
  <c r="AM613" i="1" s="1"/>
  <c r="AN613" i="1" s="1"/>
  <c r="AL610" i="1"/>
  <c r="AM610" i="1" s="1"/>
  <c r="AN610" i="1" s="1"/>
  <c r="AL605" i="1"/>
  <c r="AM605" i="1" s="1"/>
  <c r="AN605" i="1" s="1"/>
  <c r="AL602" i="1"/>
  <c r="AM602" i="1" s="1"/>
  <c r="AN602" i="1" s="1"/>
  <c r="AL600" i="1"/>
  <c r="AM600" i="1" s="1"/>
  <c r="AN600" i="1" s="1"/>
  <c r="AL597" i="1"/>
  <c r="AM597" i="1" s="1"/>
  <c r="AN597" i="1" s="1"/>
  <c r="AL594" i="1"/>
  <c r="AM594" i="1" s="1"/>
  <c r="AN594" i="1" s="1"/>
  <c r="AL592" i="1"/>
  <c r="AM592" i="1" s="1"/>
  <c r="AN592" i="1" s="1"/>
  <c r="AL589" i="1"/>
  <c r="AM589" i="1" s="1"/>
  <c r="AN589" i="1" s="1"/>
  <c r="AL586" i="1"/>
  <c r="AM586" i="1" s="1"/>
  <c r="AN586" i="1" s="1"/>
  <c r="AL584" i="1"/>
  <c r="AM584" i="1" s="1"/>
  <c r="AN584" i="1" s="1"/>
  <c r="AL578" i="1"/>
  <c r="AM578" i="1" s="1"/>
  <c r="AN578" i="1" s="1"/>
  <c r="AL576" i="1"/>
  <c r="AM576" i="1" s="1"/>
  <c r="AN576" i="1" s="1"/>
  <c r="AL573" i="1"/>
  <c r="AM573" i="1" s="1"/>
  <c r="AN573" i="1" s="1"/>
  <c r="AL570" i="1"/>
  <c r="AM570" i="1" s="1"/>
  <c r="AN570" i="1" s="1"/>
  <c r="AL568" i="1"/>
  <c r="AM568" i="1" s="1"/>
  <c r="AN568" i="1" s="1"/>
  <c r="AL565" i="1"/>
  <c r="AM565" i="1" s="1"/>
  <c r="AN565" i="1" s="1"/>
  <c r="AL560" i="1"/>
  <c r="AM560" i="1" s="1"/>
  <c r="AN560" i="1" s="1"/>
  <c r="AL557" i="1"/>
  <c r="AM557" i="1" s="1"/>
  <c r="AN557" i="1" s="1"/>
  <c r="AL554" i="1"/>
  <c r="AM554" i="1" s="1"/>
  <c r="AN554" i="1" s="1"/>
  <c r="AL552" i="1"/>
  <c r="AM552" i="1" s="1"/>
  <c r="AN552" i="1" s="1"/>
  <c r="AL549" i="1"/>
  <c r="AM549" i="1" s="1"/>
  <c r="AN549" i="1" s="1"/>
  <c r="AL546" i="1"/>
  <c r="AM546" i="1" s="1"/>
  <c r="AN546" i="1" s="1"/>
  <c r="AL541" i="1"/>
  <c r="AM541" i="1" s="1"/>
  <c r="AN541" i="1" s="1"/>
  <c r="AL538" i="1"/>
  <c r="AM538" i="1" s="1"/>
  <c r="AN538" i="1" s="1"/>
  <c r="AL536" i="1"/>
  <c r="AM536" i="1" s="1"/>
  <c r="AN536" i="1" s="1"/>
  <c r="AL533" i="1"/>
  <c r="AM533" i="1" s="1"/>
  <c r="AN533" i="1" s="1"/>
  <c r="AL530" i="1"/>
  <c r="AM530" i="1" s="1"/>
  <c r="AN530" i="1" s="1"/>
  <c r="AL528" i="1"/>
  <c r="AM528" i="1" s="1"/>
  <c r="AN528" i="1" s="1"/>
  <c r="AL525" i="1"/>
  <c r="AM525" i="1" s="1"/>
  <c r="AN525" i="1" s="1"/>
  <c r="AL522" i="1"/>
  <c r="AM522" i="1" s="1"/>
  <c r="AN522" i="1" s="1"/>
  <c r="AL520" i="1"/>
  <c r="AM520" i="1" s="1"/>
  <c r="AN520" i="1" s="1"/>
  <c r="AL514" i="1"/>
  <c r="AM514" i="1" s="1"/>
  <c r="AN514" i="1" s="1"/>
  <c r="AL512" i="1"/>
  <c r="AM512" i="1" s="1"/>
  <c r="AN512" i="1" s="1"/>
  <c r="AL509" i="1"/>
  <c r="AM509" i="1" s="1"/>
  <c r="AN509" i="1" s="1"/>
  <c r="AL506" i="1"/>
  <c r="AM506" i="1" s="1"/>
  <c r="AN506" i="1" s="1"/>
  <c r="AL504" i="1"/>
  <c r="AM504" i="1" s="1"/>
  <c r="AN504" i="1" s="1"/>
  <c r="AL501" i="1"/>
  <c r="AM501" i="1" s="1"/>
  <c r="AN501" i="1" s="1"/>
  <c r="AL496" i="1"/>
  <c r="AM496" i="1" s="1"/>
  <c r="AN496" i="1" s="1"/>
  <c r="AL493" i="1"/>
  <c r="AM493" i="1" s="1"/>
  <c r="AN493" i="1" s="1"/>
  <c r="AL490" i="1"/>
  <c r="AM490" i="1" s="1"/>
  <c r="AN490" i="1" s="1"/>
  <c r="AL488" i="1"/>
  <c r="AM488" i="1" s="1"/>
  <c r="AN488" i="1" s="1"/>
  <c r="AL485" i="1"/>
  <c r="AM485" i="1" s="1"/>
  <c r="AN485" i="1" s="1"/>
  <c r="AL482" i="1"/>
  <c r="AM482" i="1" s="1"/>
  <c r="AN482" i="1" s="1"/>
  <c r="AL477" i="1"/>
  <c r="AM477" i="1" s="1"/>
  <c r="AN477" i="1" s="1"/>
  <c r="AL474" i="1"/>
  <c r="AM474" i="1" s="1"/>
  <c r="AN474" i="1" s="1"/>
  <c r="AL472" i="1"/>
  <c r="AM472" i="1" s="1"/>
  <c r="AN472" i="1" s="1"/>
  <c r="AL469" i="1"/>
  <c r="AM469" i="1" s="1"/>
  <c r="AN469" i="1" s="1"/>
  <c r="AL466" i="1"/>
  <c r="AM466" i="1" s="1"/>
  <c r="AN466" i="1" s="1"/>
  <c r="AL464" i="1"/>
  <c r="AM464" i="1" s="1"/>
  <c r="AN464" i="1" s="1"/>
  <c r="AL461" i="1"/>
  <c r="AM461" i="1" s="1"/>
  <c r="AN461" i="1" s="1"/>
  <c r="AL458" i="1"/>
  <c r="AM458" i="1" s="1"/>
  <c r="AN458" i="1" s="1"/>
  <c r="AL456" i="1"/>
  <c r="AM456" i="1" s="1"/>
  <c r="AN456" i="1" s="1"/>
  <c r="AL450" i="1"/>
  <c r="AM450" i="1" s="1"/>
  <c r="AN450" i="1" s="1"/>
  <c r="AL448" i="1"/>
  <c r="AM448" i="1" s="1"/>
  <c r="AN448" i="1" s="1"/>
  <c r="AL445" i="1"/>
  <c r="AM445" i="1" s="1"/>
  <c r="AN445" i="1" s="1"/>
  <c r="AL442" i="1"/>
  <c r="AM442" i="1" s="1"/>
  <c r="AN442" i="1" s="1"/>
  <c r="AL440" i="1"/>
  <c r="AM440" i="1" s="1"/>
  <c r="AN440" i="1" s="1"/>
  <c r="AL437" i="1"/>
  <c r="AM437" i="1" s="1"/>
  <c r="AN437" i="1" s="1"/>
  <c r="AL432" i="1"/>
  <c r="AM432" i="1" s="1"/>
  <c r="AN432" i="1" s="1"/>
  <c r="AL429" i="1"/>
  <c r="AM429" i="1" s="1"/>
  <c r="AN429" i="1" s="1"/>
  <c r="AL426" i="1"/>
  <c r="AM426" i="1" s="1"/>
  <c r="AN426" i="1" s="1"/>
  <c r="AL424" i="1"/>
  <c r="AM424" i="1" s="1"/>
  <c r="AN424" i="1" s="1"/>
  <c r="AL421" i="1"/>
  <c r="AM421" i="1" s="1"/>
  <c r="AN421" i="1" s="1"/>
  <c r="AL418" i="1"/>
  <c r="AM418" i="1" s="1"/>
  <c r="AN418" i="1" s="1"/>
  <c r="AL413" i="1"/>
  <c r="AM413" i="1" s="1"/>
  <c r="AN413" i="1" s="1"/>
  <c r="AL410" i="1"/>
  <c r="AM410" i="1" s="1"/>
  <c r="AN410" i="1" s="1"/>
  <c r="AL408" i="1"/>
  <c r="AM408" i="1" s="1"/>
  <c r="AN408" i="1" s="1"/>
  <c r="AL405" i="1"/>
  <c r="AM405" i="1" s="1"/>
  <c r="AN405" i="1" s="1"/>
  <c r="AL402" i="1"/>
  <c r="AM402" i="1" s="1"/>
  <c r="AN402" i="1" s="1"/>
  <c r="AL400" i="1"/>
  <c r="AM400" i="1" s="1"/>
  <c r="AN400" i="1" s="1"/>
  <c r="AL397" i="1"/>
  <c r="AM397" i="1" s="1"/>
  <c r="AN397" i="1" s="1"/>
  <c r="AL394" i="1"/>
  <c r="AM394" i="1" s="1"/>
  <c r="AN394" i="1" s="1"/>
  <c r="AL392" i="1"/>
  <c r="AM392" i="1" s="1"/>
  <c r="AN392" i="1" s="1"/>
  <c r="AL386" i="1"/>
  <c r="AM386" i="1" s="1"/>
  <c r="AN386" i="1" s="1"/>
  <c r="AL384" i="1"/>
  <c r="AM384" i="1" s="1"/>
  <c r="AN384" i="1" s="1"/>
  <c r="AL381" i="1"/>
  <c r="AM381" i="1" s="1"/>
  <c r="AN381" i="1" s="1"/>
  <c r="AL378" i="1"/>
  <c r="AM378" i="1" s="1"/>
  <c r="AN378" i="1" s="1"/>
  <c r="AL376" i="1"/>
  <c r="AM376" i="1" s="1"/>
  <c r="AN376" i="1" s="1"/>
  <c r="AL373" i="1"/>
  <c r="AM373" i="1" s="1"/>
  <c r="AN373" i="1" s="1"/>
  <c r="AL368" i="1"/>
  <c r="AM368" i="1" s="1"/>
  <c r="AN368" i="1" s="1"/>
  <c r="AL365" i="1"/>
  <c r="AM365" i="1" s="1"/>
  <c r="AN365" i="1" s="1"/>
  <c r="AL362" i="1"/>
  <c r="AM362" i="1" s="1"/>
  <c r="AN362" i="1" s="1"/>
  <c r="AL360" i="1"/>
  <c r="AM360" i="1" s="1"/>
  <c r="AN360" i="1" s="1"/>
  <c r="AL357" i="1"/>
  <c r="AM357" i="1" s="1"/>
  <c r="AN357" i="1" s="1"/>
  <c r="AL354" i="1"/>
  <c r="AM354" i="1" s="1"/>
  <c r="AN354" i="1" s="1"/>
  <c r="AL349" i="1"/>
  <c r="AM349" i="1" s="1"/>
  <c r="AN349" i="1" s="1"/>
  <c r="AL346" i="1"/>
  <c r="AM346" i="1" s="1"/>
  <c r="AN346" i="1" s="1"/>
  <c r="AL344" i="1"/>
  <c r="AM344" i="1" s="1"/>
  <c r="AN344" i="1" s="1"/>
  <c r="AL341" i="1"/>
  <c r="AM341" i="1" s="1"/>
  <c r="AN341" i="1" s="1"/>
  <c r="AL338" i="1"/>
  <c r="AM338" i="1" s="1"/>
  <c r="AN338" i="1" s="1"/>
  <c r="AL336" i="1"/>
  <c r="AM336" i="1" s="1"/>
  <c r="AN336" i="1" s="1"/>
  <c r="AL333" i="1"/>
  <c r="AM333" i="1" s="1"/>
  <c r="AN333" i="1" s="1"/>
  <c r="AL330" i="1"/>
  <c r="AM330" i="1" s="1"/>
  <c r="AN330" i="1" s="1"/>
  <c r="AL328" i="1"/>
  <c r="AM328" i="1" s="1"/>
  <c r="AN328" i="1" s="1"/>
  <c r="AL322" i="1"/>
  <c r="AM322" i="1" s="1"/>
  <c r="AN322" i="1" s="1"/>
  <c r="AL320" i="1"/>
  <c r="AM320" i="1" s="1"/>
  <c r="AN320" i="1" s="1"/>
  <c r="AL317" i="1"/>
  <c r="AM317" i="1" s="1"/>
  <c r="AN317" i="1" s="1"/>
  <c r="AL314" i="1"/>
  <c r="AM314" i="1" s="1"/>
  <c r="AN314" i="1" s="1"/>
  <c r="AL312" i="1"/>
  <c r="AM312" i="1" s="1"/>
  <c r="AN312" i="1" s="1"/>
  <c r="AL309" i="1"/>
  <c r="AM309" i="1" s="1"/>
  <c r="AN309" i="1" s="1"/>
  <c r="AL304" i="1"/>
  <c r="AM304" i="1" s="1"/>
  <c r="AN304" i="1" s="1"/>
  <c r="AL301" i="1"/>
  <c r="AM301" i="1" s="1"/>
  <c r="AN301" i="1" s="1"/>
  <c r="AL298" i="1"/>
  <c r="AM298" i="1" s="1"/>
  <c r="AN298" i="1" s="1"/>
  <c r="AL296" i="1"/>
  <c r="AM296" i="1" s="1"/>
  <c r="AN296" i="1" s="1"/>
  <c r="AL293" i="1"/>
  <c r="AM293" i="1" s="1"/>
  <c r="AN293" i="1" s="1"/>
  <c r="AL290" i="1"/>
  <c r="AM290" i="1" s="1"/>
  <c r="AN290" i="1" s="1"/>
  <c r="AL285" i="1"/>
  <c r="AM285" i="1" s="1"/>
  <c r="AN285" i="1" s="1"/>
  <c r="AL282" i="1"/>
  <c r="AM282" i="1" s="1"/>
  <c r="AN282" i="1" s="1"/>
  <c r="AL280" i="1"/>
  <c r="AM280" i="1" s="1"/>
  <c r="AN280" i="1" s="1"/>
  <c r="AL277" i="1"/>
  <c r="AM277" i="1" s="1"/>
  <c r="AN277" i="1" s="1"/>
  <c r="AL274" i="1"/>
  <c r="AM274" i="1" s="1"/>
  <c r="AN274" i="1" s="1"/>
  <c r="AL272" i="1"/>
  <c r="AM272" i="1" s="1"/>
  <c r="AN272" i="1" s="1"/>
  <c r="AL269" i="1"/>
  <c r="AM269" i="1" s="1"/>
  <c r="AN269" i="1" s="1"/>
  <c r="AL266" i="1"/>
  <c r="AM266" i="1" s="1"/>
  <c r="AN266" i="1" s="1"/>
  <c r="AL264" i="1"/>
  <c r="AM264" i="1" s="1"/>
  <c r="AN264" i="1" s="1"/>
  <c r="AL258" i="1"/>
  <c r="AM258" i="1" s="1"/>
  <c r="AN258" i="1" s="1"/>
  <c r="AL256" i="1"/>
  <c r="AM256" i="1" s="1"/>
  <c r="AN256" i="1" s="1"/>
  <c r="AL253" i="1"/>
  <c r="AM253" i="1" s="1"/>
  <c r="AN253" i="1" s="1"/>
  <c r="AL250" i="1"/>
  <c r="AM250" i="1" s="1"/>
  <c r="AN250" i="1" s="1"/>
  <c r="AL248" i="1"/>
  <c r="AM248" i="1" s="1"/>
  <c r="AN248" i="1" s="1"/>
  <c r="AL245" i="1"/>
  <c r="AM245" i="1" s="1"/>
  <c r="AN245" i="1" s="1"/>
  <c r="AL240" i="1"/>
  <c r="AM240" i="1" s="1"/>
  <c r="AN240" i="1" s="1"/>
  <c r="AL237" i="1"/>
  <c r="AM237" i="1" s="1"/>
  <c r="AN237" i="1" s="1"/>
  <c r="AL234" i="1"/>
  <c r="AM234" i="1" s="1"/>
  <c r="AN234" i="1" s="1"/>
  <c r="AL232" i="1"/>
  <c r="AM232" i="1" s="1"/>
  <c r="AN232" i="1" s="1"/>
  <c r="AL229" i="1"/>
  <c r="AM229" i="1" s="1"/>
  <c r="AN229" i="1" s="1"/>
  <c r="AL226" i="1"/>
  <c r="AM226" i="1" s="1"/>
  <c r="AN226" i="1" s="1"/>
  <c r="AL221" i="1"/>
  <c r="AM221" i="1" s="1"/>
  <c r="AN221" i="1" s="1"/>
  <c r="AL218" i="1"/>
  <c r="AM218" i="1" s="1"/>
  <c r="AN218" i="1" s="1"/>
  <c r="AL216" i="1"/>
  <c r="AM216" i="1" s="1"/>
  <c r="AN216" i="1" s="1"/>
  <c r="AL213" i="1"/>
  <c r="AM213" i="1" s="1"/>
  <c r="AN213" i="1" s="1"/>
  <c r="AL210" i="1"/>
  <c r="AM210" i="1" s="1"/>
  <c r="AN210" i="1" s="1"/>
  <c r="AL208" i="1"/>
  <c r="AM208" i="1" s="1"/>
  <c r="AN208" i="1" s="1"/>
  <c r="AL205" i="1"/>
  <c r="AM205" i="1" s="1"/>
  <c r="AN205" i="1" s="1"/>
  <c r="AL202" i="1"/>
  <c r="AM202" i="1" s="1"/>
  <c r="AN202" i="1" s="1"/>
  <c r="AL200" i="1"/>
  <c r="AM200" i="1" s="1"/>
  <c r="AN200" i="1" s="1"/>
  <c r="AL194" i="1"/>
  <c r="AM194" i="1" s="1"/>
  <c r="AN194" i="1" s="1"/>
  <c r="AL192" i="1"/>
  <c r="AM192" i="1" s="1"/>
  <c r="AN192" i="1" s="1"/>
  <c r="AL189" i="1"/>
  <c r="AM189" i="1" s="1"/>
  <c r="AN189" i="1" s="1"/>
  <c r="AL186" i="1"/>
  <c r="AM186" i="1" s="1"/>
  <c r="AN186" i="1" s="1"/>
  <c r="AL184" i="1"/>
  <c r="AM184" i="1" s="1"/>
  <c r="AN184" i="1" s="1"/>
  <c r="AL181" i="1"/>
  <c r="AM181" i="1" s="1"/>
  <c r="AN181" i="1" s="1"/>
  <c r="AL176" i="1"/>
  <c r="AM176" i="1" s="1"/>
  <c r="AN176" i="1" s="1"/>
  <c r="AL173" i="1"/>
  <c r="AM173" i="1" s="1"/>
  <c r="AN173" i="1" s="1"/>
  <c r="AL170" i="1"/>
  <c r="AM170" i="1" s="1"/>
  <c r="AN170" i="1" s="1"/>
  <c r="AL168" i="1"/>
  <c r="AM168" i="1" s="1"/>
  <c r="AN168" i="1" s="1"/>
  <c r="AL165" i="1"/>
  <c r="AM165" i="1" s="1"/>
  <c r="AN165" i="1" s="1"/>
  <c r="AL162" i="1"/>
  <c r="AM162" i="1" s="1"/>
  <c r="AN162" i="1" s="1"/>
  <c r="AL157" i="1"/>
  <c r="AM157" i="1" s="1"/>
  <c r="AN157" i="1" s="1"/>
  <c r="AL154" i="1"/>
  <c r="AM154" i="1" s="1"/>
  <c r="AN154" i="1" s="1"/>
  <c r="AL152" i="1"/>
  <c r="AM152" i="1" s="1"/>
  <c r="AN152" i="1" s="1"/>
  <c r="AL149" i="1"/>
  <c r="AM149" i="1" s="1"/>
  <c r="AN149" i="1" s="1"/>
  <c r="AL146" i="1"/>
  <c r="AM146" i="1" s="1"/>
  <c r="AN146" i="1" s="1"/>
  <c r="AL144" i="1"/>
  <c r="AM144" i="1" s="1"/>
  <c r="AN144" i="1" s="1"/>
  <c r="AL141" i="1"/>
  <c r="AM141" i="1" s="1"/>
  <c r="AN141" i="1" s="1"/>
  <c r="AL138" i="1"/>
  <c r="AM138" i="1" s="1"/>
  <c r="AN138" i="1" s="1"/>
  <c r="AL136" i="1"/>
  <c r="AM136" i="1" s="1"/>
  <c r="AN136" i="1" s="1"/>
  <c r="AL130" i="1"/>
  <c r="AM130" i="1" s="1"/>
  <c r="AN130" i="1" s="1"/>
  <c r="AL128" i="1"/>
  <c r="AM128" i="1" s="1"/>
  <c r="AN128" i="1" s="1"/>
  <c r="AL125" i="1"/>
  <c r="AM125" i="1" s="1"/>
  <c r="AN125" i="1" s="1"/>
  <c r="AL122" i="1"/>
  <c r="AM122" i="1" s="1"/>
  <c r="AN122" i="1" s="1"/>
  <c r="AL120" i="1"/>
  <c r="AM120" i="1" s="1"/>
  <c r="AN120" i="1" s="1"/>
  <c r="AL117" i="1"/>
  <c r="AM117" i="1" s="1"/>
  <c r="AN117" i="1" s="1"/>
  <c r="AL112" i="1"/>
  <c r="AM112" i="1" s="1"/>
  <c r="AN112" i="1" s="1"/>
  <c r="AL109" i="1"/>
  <c r="AM109" i="1" s="1"/>
  <c r="AN109" i="1" s="1"/>
  <c r="AL106" i="1"/>
  <c r="AM106" i="1" s="1"/>
  <c r="AN106" i="1" s="1"/>
  <c r="AL104" i="1"/>
  <c r="AM104" i="1" s="1"/>
  <c r="AN104" i="1" s="1"/>
  <c r="AL101" i="1"/>
  <c r="AM101" i="1" s="1"/>
  <c r="AN101" i="1" s="1"/>
  <c r="AL98" i="1"/>
  <c r="AM98" i="1" s="1"/>
  <c r="AN98" i="1" s="1"/>
  <c r="AL93" i="1"/>
  <c r="AM93" i="1" s="1"/>
  <c r="AN93" i="1" s="1"/>
  <c r="AL90" i="1"/>
  <c r="AM90" i="1" s="1"/>
  <c r="AN90" i="1" s="1"/>
  <c r="AL88" i="1"/>
  <c r="AM88" i="1" s="1"/>
  <c r="AN88" i="1" s="1"/>
  <c r="AL85" i="1"/>
  <c r="AM85" i="1" s="1"/>
  <c r="AN85" i="1" s="1"/>
  <c r="AL82" i="1"/>
  <c r="AM82" i="1" s="1"/>
  <c r="AN82" i="1" s="1"/>
  <c r="AL80" i="1"/>
  <c r="AM80" i="1" s="1"/>
  <c r="AN80" i="1" s="1"/>
  <c r="AL77" i="1"/>
  <c r="AM77" i="1" s="1"/>
  <c r="AN77" i="1" s="1"/>
  <c r="AL74" i="1"/>
  <c r="AM74" i="1" s="1"/>
  <c r="AN74" i="1" s="1"/>
  <c r="AL72" i="1"/>
  <c r="AM72" i="1" s="1"/>
  <c r="AN72" i="1" s="1"/>
  <c r="AL66" i="1"/>
  <c r="AM66" i="1" s="1"/>
  <c r="AN66" i="1" s="1"/>
  <c r="AL64" i="1"/>
  <c r="AM64" i="1" s="1"/>
  <c r="AN64" i="1" s="1"/>
  <c r="AL61" i="1"/>
  <c r="AM61" i="1" s="1"/>
  <c r="AN61" i="1" s="1"/>
  <c r="AL58" i="1"/>
  <c r="AM58" i="1" s="1"/>
  <c r="AN58" i="1" s="1"/>
  <c r="AL56" i="1"/>
  <c r="AM56" i="1" s="1"/>
  <c r="AN56" i="1" s="1"/>
  <c r="AL53" i="1"/>
  <c r="AM53" i="1" s="1"/>
  <c r="AN53" i="1" s="1"/>
  <c r="AL48" i="1"/>
  <c r="AM48" i="1" s="1"/>
  <c r="AN48" i="1" s="1"/>
  <c r="AL45" i="1"/>
  <c r="AM45" i="1" s="1"/>
  <c r="AN45" i="1" s="1"/>
  <c r="AL42" i="1"/>
  <c r="AM42" i="1" s="1"/>
  <c r="AN42" i="1" s="1"/>
  <c r="AL40" i="1"/>
  <c r="AM40" i="1" s="1"/>
  <c r="AN40" i="1" s="1"/>
  <c r="AL37" i="1"/>
  <c r="AM37" i="1" s="1"/>
  <c r="AN37" i="1" s="1"/>
  <c r="AL34" i="1"/>
  <c r="AM34" i="1" s="1"/>
  <c r="AN34" i="1" s="1"/>
  <c r="AL29" i="1"/>
  <c r="AM29" i="1" s="1"/>
  <c r="AN29" i="1" s="1"/>
  <c r="AL26" i="1"/>
  <c r="AM26" i="1" s="1"/>
  <c r="AN26" i="1" s="1"/>
  <c r="AL24" i="1"/>
  <c r="AM24" i="1" s="1"/>
  <c r="AN24" i="1" s="1"/>
  <c r="AL21" i="1"/>
  <c r="AM21" i="1" s="1"/>
  <c r="AN21" i="1" s="1"/>
  <c r="AL18" i="1"/>
  <c r="AM18" i="1" s="1"/>
  <c r="AN18" i="1" s="1"/>
  <c r="AL16" i="1"/>
  <c r="AM16" i="1" s="1"/>
  <c r="AN16" i="1" s="1"/>
  <c r="AL13" i="1"/>
  <c r="AM13" i="1" s="1"/>
  <c r="AN13" i="1" s="1"/>
  <c r="AL10" i="1"/>
  <c r="AM10" i="1" s="1"/>
  <c r="AN10" i="1" s="1"/>
  <c r="AL8" i="1"/>
  <c r="AM8" i="1" s="1"/>
  <c r="AN8" i="1" s="1"/>
  <c r="AL946" i="1"/>
  <c r="AM946" i="1" s="1"/>
  <c r="AN946" i="1" s="1"/>
  <c r="AL1001" i="1"/>
  <c r="AM1001" i="1" s="1"/>
  <c r="AN1001" i="1" s="1"/>
  <c r="AL985" i="1"/>
  <c r="AM985" i="1" s="1"/>
  <c r="AN985" i="1" s="1"/>
  <c r="AL977" i="1"/>
  <c r="AM977" i="1" s="1"/>
  <c r="AN977" i="1" s="1"/>
  <c r="AL969" i="1"/>
  <c r="AM969" i="1" s="1"/>
  <c r="AN969" i="1" s="1"/>
  <c r="AL961" i="1"/>
  <c r="AM961" i="1" s="1"/>
  <c r="AN961" i="1" s="1"/>
  <c r="AL953" i="1"/>
  <c r="AM953" i="1" s="1"/>
  <c r="AN953" i="1" s="1"/>
  <c r="AL945" i="1"/>
  <c r="AM945" i="1" s="1"/>
  <c r="AN945" i="1" s="1"/>
  <c r="AL929" i="1"/>
  <c r="AM929" i="1" s="1"/>
  <c r="AN929" i="1" s="1"/>
  <c r="AL913" i="1"/>
  <c r="AM913" i="1" s="1"/>
  <c r="AN913" i="1" s="1"/>
  <c r="AL897" i="1"/>
  <c r="AM897" i="1" s="1"/>
  <c r="AN897" i="1" s="1"/>
  <c r="AL889" i="1"/>
  <c r="AM889" i="1" s="1"/>
  <c r="AN889" i="1" s="1"/>
  <c r="AL881" i="1"/>
  <c r="AM881" i="1" s="1"/>
  <c r="AN881" i="1" s="1"/>
  <c r="AL873" i="1"/>
  <c r="AM873" i="1" s="1"/>
  <c r="AN873" i="1" s="1"/>
  <c r="AL865" i="1"/>
  <c r="AM865" i="1" s="1"/>
  <c r="AN865" i="1" s="1"/>
  <c r="AL857" i="1"/>
  <c r="AM857" i="1" s="1"/>
  <c r="AN857" i="1" s="1"/>
  <c r="AL841" i="1"/>
  <c r="AM841" i="1" s="1"/>
  <c r="AN841" i="1" s="1"/>
  <c r="AL825" i="1"/>
  <c r="AM825" i="1" s="1"/>
  <c r="AN825" i="1" s="1"/>
  <c r="AL817" i="1"/>
  <c r="AM817" i="1" s="1"/>
  <c r="AN817" i="1" s="1"/>
  <c r="AL809" i="1"/>
  <c r="AM809" i="1" s="1"/>
  <c r="AN809" i="1" s="1"/>
  <c r="AL801" i="1"/>
  <c r="AM801" i="1" s="1"/>
  <c r="AN801" i="1" s="1"/>
  <c r="AL793" i="1"/>
  <c r="AM793" i="1" s="1"/>
  <c r="AN793" i="1" s="1"/>
  <c r="AL785" i="1"/>
  <c r="AM785" i="1" s="1"/>
  <c r="AN785" i="1" s="1"/>
  <c r="AL777" i="1"/>
  <c r="AM777" i="1" s="1"/>
  <c r="AN777" i="1" s="1"/>
  <c r="AL769" i="1"/>
  <c r="AM769" i="1" s="1"/>
  <c r="AN769" i="1" s="1"/>
  <c r="AL753" i="1"/>
  <c r="AM753" i="1" s="1"/>
  <c r="AN753" i="1" s="1"/>
  <c r="AL737" i="1"/>
  <c r="AM737" i="1" s="1"/>
  <c r="AN737" i="1" s="1"/>
  <c r="AL729" i="1"/>
  <c r="AM729" i="1" s="1"/>
  <c r="AN729" i="1" s="1"/>
  <c r="AL721" i="1"/>
  <c r="AM721" i="1" s="1"/>
  <c r="AN721" i="1" s="1"/>
  <c r="AL713" i="1"/>
  <c r="AM713" i="1" s="1"/>
  <c r="AN713" i="1" s="1"/>
  <c r="AL705" i="1"/>
  <c r="AM705" i="1" s="1"/>
  <c r="AN705" i="1" s="1"/>
  <c r="AL697" i="1"/>
  <c r="AM697" i="1" s="1"/>
  <c r="AN697" i="1" s="1"/>
  <c r="AL681" i="1"/>
  <c r="AM681" i="1" s="1"/>
  <c r="AN681" i="1" s="1"/>
  <c r="AL665" i="1"/>
  <c r="AM665" i="1" s="1"/>
  <c r="AN665" i="1" s="1"/>
  <c r="AL649" i="1"/>
  <c r="AM649" i="1" s="1"/>
  <c r="AN649" i="1" s="1"/>
  <c r="AL641" i="1"/>
  <c r="AM641" i="1" s="1"/>
  <c r="AN641" i="1" s="1"/>
  <c r="AL633" i="1"/>
  <c r="AM633" i="1" s="1"/>
  <c r="AN633" i="1" s="1"/>
  <c r="AL625" i="1"/>
  <c r="AM625" i="1" s="1"/>
  <c r="AN625" i="1" s="1"/>
  <c r="AL617" i="1"/>
  <c r="AM617" i="1" s="1"/>
  <c r="AN617" i="1" s="1"/>
  <c r="AL609" i="1"/>
  <c r="AM609" i="1" s="1"/>
  <c r="AN609" i="1" s="1"/>
  <c r="AL593" i="1"/>
  <c r="AM593" i="1" s="1"/>
  <c r="AN593" i="1" s="1"/>
  <c r="AL577" i="1"/>
  <c r="AM577" i="1" s="1"/>
  <c r="AN577" i="1" s="1"/>
  <c r="AL561" i="1"/>
  <c r="AM561" i="1" s="1"/>
  <c r="AN561" i="1" s="1"/>
  <c r="AL553" i="1"/>
  <c r="AM553" i="1" s="1"/>
  <c r="AN553" i="1" s="1"/>
  <c r="AL545" i="1"/>
  <c r="AM545" i="1" s="1"/>
  <c r="AN545" i="1" s="1"/>
  <c r="AL537" i="1"/>
  <c r="AM537" i="1" s="1"/>
  <c r="AN537" i="1" s="1"/>
  <c r="AL529" i="1"/>
  <c r="AM529" i="1" s="1"/>
  <c r="AN529" i="1" s="1"/>
  <c r="AL521" i="1"/>
  <c r="AM521" i="1" s="1"/>
  <c r="AN521" i="1" s="1"/>
  <c r="AL505" i="1"/>
  <c r="AM505" i="1" s="1"/>
  <c r="AN505" i="1" s="1"/>
  <c r="AL489" i="1"/>
  <c r="AM489" i="1" s="1"/>
  <c r="AN489" i="1" s="1"/>
  <c r="AL473" i="1"/>
  <c r="AM473" i="1" s="1"/>
  <c r="AN473" i="1" s="1"/>
  <c r="AL465" i="1"/>
  <c r="AM465" i="1" s="1"/>
  <c r="AN465" i="1" s="1"/>
  <c r="AL457" i="1"/>
  <c r="AM457" i="1" s="1"/>
  <c r="AN457" i="1" s="1"/>
  <c r="AL449" i="1"/>
  <c r="AM449" i="1" s="1"/>
  <c r="AN449" i="1" s="1"/>
  <c r="AL441" i="1"/>
  <c r="AM441" i="1" s="1"/>
  <c r="AN441" i="1" s="1"/>
  <c r="AL433" i="1"/>
  <c r="AM433" i="1" s="1"/>
  <c r="AN433" i="1" s="1"/>
  <c r="AL417" i="1"/>
  <c r="AM417" i="1" s="1"/>
  <c r="AN417" i="1" s="1"/>
  <c r="AL401" i="1"/>
  <c r="AM401" i="1" s="1"/>
  <c r="AN401" i="1" s="1"/>
  <c r="AL385" i="1"/>
  <c r="AM385" i="1" s="1"/>
  <c r="AN385" i="1" s="1"/>
  <c r="AL377" i="1"/>
  <c r="AM377" i="1" s="1"/>
  <c r="AN377" i="1" s="1"/>
  <c r="AL369" i="1"/>
  <c r="AM369" i="1" s="1"/>
  <c r="AN369" i="1" s="1"/>
  <c r="AL361" i="1"/>
  <c r="AM361" i="1" s="1"/>
  <c r="AN361" i="1" s="1"/>
  <c r="AL353" i="1"/>
  <c r="AM353" i="1" s="1"/>
  <c r="AN353" i="1" s="1"/>
  <c r="AL345" i="1"/>
  <c r="AM345" i="1" s="1"/>
  <c r="AN345" i="1" s="1"/>
  <c r="AL329" i="1"/>
  <c r="AM329" i="1" s="1"/>
  <c r="AN329" i="1" s="1"/>
  <c r="AL313" i="1"/>
  <c r="AM313" i="1" s="1"/>
  <c r="AN313" i="1" s="1"/>
  <c r="AL305" i="1"/>
  <c r="AM305" i="1" s="1"/>
  <c r="AN305" i="1" s="1"/>
  <c r="AL297" i="1"/>
  <c r="AM297" i="1" s="1"/>
  <c r="AN297" i="1" s="1"/>
  <c r="AL289" i="1"/>
  <c r="AM289" i="1" s="1"/>
  <c r="AN289" i="1" s="1"/>
  <c r="AL281" i="1"/>
  <c r="AM281" i="1" s="1"/>
  <c r="AN281" i="1" s="1"/>
  <c r="AL273" i="1"/>
  <c r="AM273" i="1" s="1"/>
  <c r="AN273" i="1" s="1"/>
  <c r="AL265" i="1"/>
  <c r="AM265" i="1" s="1"/>
  <c r="AN265" i="1" s="1"/>
  <c r="AL257" i="1"/>
  <c r="AM257" i="1" s="1"/>
  <c r="AN257" i="1" s="1"/>
  <c r="AL241" i="1"/>
  <c r="AM241" i="1" s="1"/>
  <c r="AN241" i="1" s="1"/>
  <c r="AL225" i="1"/>
  <c r="AM225" i="1" s="1"/>
  <c r="AN225" i="1" s="1"/>
  <c r="AL217" i="1"/>
  <c r="AM217" i="1" s="1"/>
  <c r="AN217" i="1" s="1"/>
  <c r="AL209" i="1"/>
  <c r="AM209" i="1" s="1"/>
  <c r="AN209" i="1" s="1"/>
  <c r="AL201" i="1"/>
  <c r="AM201" i="1" s="1"/>
  <c r="AN201" i="1" s="1"/>
  <c r="AL193" i="1"/>
  <c r="AM193" i="1" s="1"/>
  <c r="AN193" i="1" s="1"/>
  <c r="AL185" i="1"/>
  <c r="AM185" i="1" s="1"/>
  <c r="AN185" i="1" s="1"/>
  <c r="AL169" i="1"/>
  <c r="AM169" i="1" s="1"/>
  <c r="AN169" i="1" s="1"/>
  <c r="AL153" i="1"/>
  <c r="AM153" i="1" s="1"/>
  <c r="AN153" i="1" s="1"/>
  <c r="AL137" i="1"/>
  <c r="AM137" i="1" s="1"/>
  <c r="AN137" i="1" s="1"/>
  <c r="AL129" i="1"/>
  <c r="AM129" i="1" s="1"/>
  <c r="AN129" i="1" s="1"/>
  <c r="AL121" i="1"/>
  <c r="AM121" i="1" s="1"/>
  <c r="AN121" i="1" s="1"/>
  <c r="AL113" i="1"/>
  <c r="AM113" i="1" s="1"/>
  <c r="AN113" i="1" s="1"/>
  <c r="AL105" i="1"/>
  <c r="AM105" i="1" s="1"/>
  <c r="AN105" i="1" s="1"/>
  <c r="AL97" i="1"/>
  <c r="AM97" i="1" s="1"/>
  <c r="AN97" i="1" s="1"/>
  <c r="AL81" i="1"/>
  <c r="AM81" i="1" s="1"/>
  <c r="AN81" i="1" s="1"/>
  <c r="AL65" i="1"/>
  <c r="AM65" i="1" s="1"/>
  <c r="AN65" i="1" s="1"/>
  <c r="AL49" i="1"/>
  <c r="AM49" i="1" s="1"/>
  <c r="AN49" i="1" s="1"/>
  <c r="AL41" i="1"/>
  <c r="AM41" i="1" s="1"/>
  <c r="AN41" i="1" s="1"/>
  <c r="AL33" i="1"/>
  <c r="AM33" i="1" s="1"/>
  <c r="AN33" i="1" s="1"/>
  <c r="AL25" i="1"/>
  <c r="AM25" i="1" s="1"/>
  <c r="AN25" i="1" s="1"/>
  <c r="AL17" i="1"/>
  <c r="AM17" i="1" s="1"/>
  <c r="AN17" i="1" s="1"/>
  <c r="AL9" i="1"/>
  <c r="AM9" i="1" s="1"/>
  <c r="AN9" i="1" s="1"/>
  <c r="AL882" i="1"/>
  <c r="AM882" i="1" s="1"/>
  <c r="AN882" i="1" s="1"/>
  <c r="AL818" i="1"/>
  <c r="AM818" i="1" s="1"/>
  <c r="AN818" i="1" s="1"/>
  <c r="AL754" i="1"/>
  <c r="AM754" i="1" s="1"/>
  <c r="AN754" i="1" s="1"/>
  <c r="AL690" i="1"/>
  <c r="AM690" i="1" s="1"/>
  <c r="AN690" i="1" s="1"/>
  <c r="AL626" i="1"/>
  <c r="AM626" i="1" s="1"/>
  <c r="AN626" i="1" s="1"/>
  <c r="AL562" i="1"/>
  <c r="AM562" i="1" s="1"/>
  <c r="AN562" i="1" s="1"/>
  <c r="AL434" i="1"/>
  <c r="AM434" i="1" s="1"/>
  <c r="AN434" i="1" s="1"/>
  <c r="AL370" i="1"/>
  <c r="AM370" i="1" s="1"/>
  <c r="AN370" i="1" s="1"/>
  <c r="AL306" i="1"/>
  <c r="AM306" i="1" s="1"/>
  <c r="AN306" i="1" s="1"/>
  <c r="AL242" i="1"/>
  <c r="AM242" i="1" s="1"/>
  <c r="AN242" i="1" s="1"/>
  <c r="AL178" i="1"/>
  <c r="AM178" i="1" s="1"/>
  <c r="AN178" i="1" s="1"/>
  <c r="AL114" i="1"/>
  <c r="AM114" i="1" s="1"/>
  <c r="AN114" i="1" s="1"/>
  <c r="AL50" i="1"/>
  <c r="AM50" i="1" s="1"/>
  <c r="AN50" i="1" s="1"/>
  <c r="AN1003" i="1" l="1"/>
  <c r="AM1003" i="1"/>
  <c r="A9" i="2" s="1"/>
</calcChain>
</file>

<file path=xl/sharedStrings.xml><?xml version="1.0" encoding="utf-8"?>
<sst xmlns="http://schemas.openxmlformats.org/spreadsheetml/2006/main" count="100" uniqueCount="45">
  <si>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</si>
  <si>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</si>
  <si>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</si>
  <si>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</si>
  <si>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</si>
  <si>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</si>
  <si>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</si>
  <si>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</si>
  <si>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</si>
  <si>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</si>
  <si>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clk1</t>
  </si>
  <si>
    <t>clk2</t>
  </si>
  <si>
    <t>clk3</t>
  </si>
  <si>
    <t>w3</t>
  </si>
  <si>
    <t>w4</t>
  </si>
  <si>
    <t>w5</t>
  </si>
  <si>
    <t>sf1</t>
  </si>
  <si>
    <t>sf2</t>
  </si>
  <si>
    <t>sf3</t>
  </si>
  <si>
    <t>sf4</t>
  </si>
  <si>
    <t>sf5</t>
  </si>
  <si>
    <t>sf6</t>
  </si>
  <si>
    <t>w1</t>
  </si>
  <si>
    <t>w2</t>
  </si>
  <si>
    <t xml:space="preserve"> </t>
  </si>
  <si>
    <t>cp1</t>
  </si>
  <si>
    <t>cp2</t>
  </si>
  <si>
    <t>Pred_clicks</t>
  </si>
  <si>
    <t>Differnce</t>
  </si>
  <si>
    <t>W1</t>
  </si>
  <si>
    <t>W2</t>
  </si>
  <si>
    <t>W3</t>
  </si>
  <si>
    <t>W4</t>
  </si>
  <si>
    <t>W5</t>
  </si>
  <si>
    <t>FF</t>
  </si>
  <si>
    <t>W6</t>
  </si>
  <si>
    <t>ST</t>
  </si>
  <si>
    <t>ET</t>
  </si>
  <si>
    <t>Dur</t>
  </si>
  <si>
    <t>Pred Click</t>
  </si>
  <si>
    <t>Click_pred</t>
  </si>
  <si>
    <t>Dur1</t>
  </si>
  <si>
    <t>Dur2</t>
  </si>
  <si>
    <t>Dur3</t>
  </si>
  <si>
    <t>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</si>
</sst>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3"/>
  <sheetViews>
    <sheetView topLeftCell="B2" workbookViewId="0">
      <selection activeCell="T3" sqref="T3"/>
    </sheetView>
  </sheetViews>
  <sheetFormatPr defaultRowHeight="14.5" x14ac:dyDescent="0.35"/>
  <cols>
    <col min="38" max="38" width="11.81640625" bestFit="1" customWidth="1"/>
  </cols>
  <sheetData>
    <row r="1" spans="1:40" x14ac:dyDescent="0.35">
      <c r="A1" t="s">
        <v>0</v>
      </c>
      <c r="D1" t="s">
        <v>1</v>
      </c>
      <c r="G1" t="s">
        <v>2</v>
      </c>
      <c r="J1" t="s">
        <v>3</v>
      </c>
      <c r="M1" t="s">
        <v>4</v>
      </c>
      <c r="R1" t="s">
        <v>29</v>
      </c>
      <c r="U1" t="s">
        <v>30</v>
      </c>
      <c r="X1" t="s">
        <v>31</v>
      </c>
      <c r="AA1" t="s">
        <v>32</v>
      </c>
      <c r="AD1" t="s">
        <v>33</v>
      </c>
    </row>
    <row r="2" spans="1:40" x14ac:dyDescent="0.35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41</v>
      </c>
      <c r="S2" t="s">
        <v>42</v>
      </c>
      <c r="T2" t="s">
        <v>43</v>
      </c>
      <c r="U2" t="s">
        <v>41</v>
      </c>
      <c r="V2" t="s">
        <v>42</v>
      </c>
      <c r="W2" t="s">
        <v>43</v>
      </c>
      <c r="X2" t="s">
        <v>41</v>
      </c>
      <c r="Y2" t="s">
        <v>42</v>
      </c>
      <c r="Z2" t="s">
        <v>43</v>
      </c>
      <c r="AA2" t="s">
        <v>41</v>
      </c>
      <c r="AB2" t="s">
        <v>42</v>
      </c>
      <c r="AC2" t="s">
        <v>43</v>
      </c>
      <c r="AD2" t="s">
        <v>41</v>
      </c>
      <c r="AE2" t="s">
        <v>42</v>
      </c>
      <c r="AF2" t="s">
        <v>43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27</v>
      </c>
      <c r="AM2" t="s">
        <v>28</v>
      </c>
    </row>
    <row r="3" spans="1:40" x14ac:dyDescent="0.35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  <c r="R3">
        <f>IF((MIN($B3,Sheet1!$B$5)-MAX(0,WS1Data!$A3))&lt;0,0,(MIN($B3,Sheet1!$B$5)-MAX(0,WS1Data!$A3)))</f>
        <v>0</v>
      </c>
      <c r="S3">
        <f>IF((MIN($B3,Sheet1!$B$6)-MAX(Sheet1!$B$5,WS1Data!$A3))&lt;0,0,(MIN($B3,Sheet1!$B$6)-MAX(Sheet1!$B$5,WS1Data!$A3)))</f>
        <v>0</v>
      </c>
      <c r="T3">
        <f>IF((MIN($B3,24)-MAX(Sheet1!$B$6,WS1Data!$A3))&lt;0,0,(MIN($B3,24)-MAX(Sheet1!$B$6,WS1Data!$A3)))</f>
        <v>0</v>
      </c>
      <c r="U3">
        <f>IF((MIN($E3,Sheet1!$C$5)-MAX(0,WS1Data!$D3))&lt;0,0,(MIN($E3,Sheet1!$C$5)-MAX(0,WS1Data!$D3)))</f>
        <v>0</v>
      </c>
      <c r="V3">
        <f>IF((MIN($E3,Sheet1!$C$6)-MAX(Sheet1!$C$5,WS1Data!$D3))&lt;0,0,(MIN($E3,Sheet1!$C$6)-MAX(Sheet1!$C$5,WS1Data!$D3)))</f>
        <v>0</v>
      </c>
      <c r="W3">
        <f>IF((MIN($E3,24)-MAX(Sheet1!$C$6,WS1Data!$D3))&lt;0,0,(MIN($E3,24)-MAX(Sheet1!$C$6,WS1Data!$D3)))</f>
        <v>8.7000000000000011</v>
      </c>
      <c r="X3">
        <f>IF((MIN($H3,Sheet1!$D$5)-MAX(0,WS1Data!$G3))&lt;0,0,(MIN($H3,Sheet1!$D$5)-MAX(0,WS1Data!$G3)))</f>
        <v>0</v>
      </c>
      <c r="Y3">
        <f>IF((MIN($H3,Sheet1!$D$6)-MAX(Sheet1!$D$5,WS1Data!$G3))&lt;0,0,(MIN($H3,Sheet1!$D$6)-MAX(Sheet1!$D$5,WS1Data!$G3)))</f>
        <v>0</v>
      </c>
      <c r="Z3">
        <f>IF((MIN($H3,24)-MAX(Sheet1!$D$6,WS1Data!$G3))&lt;0,0,(MIN($H3,24)-MAX(Sheet1!$D$6,WS1Data!$G3)))</f>
        <v>0</v>
      </c>
      <c r="AA3">
        <f>IF((MIN($K3,Sheet1!$E$5)-MAX(0,WS1Data!$J3))&lt;0,0,(MIN($K3,Sheet1!$E$5)-MAX(0,WS1Data!$J3)))</f>
        <v>0</v>
      </c>
      <c r="AB3">
        <f>IF((MIN($K3,Sheet1!$E$6)-MAX(Sheet1!$E$5,WS1Data!$J3))&lt;0,0,(MIN($K3,Sheet1!$E$6)-MAX(Sheet1!$E$5,WS1Data!$J3)))</f>
        <v>0</v>
      </c>
      <c r="AC3">
        <f>IF((MIN($K3,24)-MAX(Sheet1!$E$6,WS1Data!$J3))&lt;0,0,(MIN($K3,24)-MAX(Sheet1!$E$6,WS1Data!$J3)))</f>
        <v>0</v>
      </c>
      <c r="AD3">
        <f>IF((MIN($N3,Sheet1!$F$5)-MAX(0,WS1Data!$M3))&lt;0,0,(MIN($N3,Sheet1!$F$5)-MAX(0,WS1Data!$M3)))</f>
        <v>0</v>
      </c>
      <c r="AE3">
        <f>IF((MIN($N3,Sheet1!$F$6)-MAX(Sheet1!$F$5,WS1Data!$M3))&lt;0,0,(MIN($N3,Sheet1!$F$6)-MAX(Sheet1!$F$5,WS1Data!$M3)))</f>
        <v>1.2000000000000011</v>
      </c>
      <c r="AF3">
        <f>IF((MIN($N3,24)-MAX(Sheet1!$F$6,WS1Data!$M3))&lt;0,0,(MIN($N3,24)-MAX(Sheet1!$F$6,WS1Data!$M3)))</f>
        <v>0</v>
      </c>
      <c r="AG3">
        <f>(INDEX($R$1:$AF$1002,ROW($R3),MATCH(AG$2,$R$1:$AF$1,0))*Sheet1!B$2+(INDEX($R$1:$AF$1002,ROW($R3),MATCH(AG$2,$R$1:$AF$1,0)+1))*Sheet1!B$3+(INDEX($R$1:$AF$1002,ROW($R3),MATCH(AG$2,$R$1:$AF$1,0)+2))*Sheet1!B$4)*INDEX(Sheet1!$G$1:$L$2,2,WS1Data!$C3)</f>
        <v>0</v>
      </c>
      <c r="AH3">
        <f>(INDEX($R$1:$AF$1002,ROW($R3),MATCH(AH$2,$R$1:$AF$1,0))*Sheet1!C$2+(INDEX($R$1:$AF$1002,ROW($R3),MATCH(AH$2,$R$1:$AF$1,0)+1))*Sheet1!C$3+(INDEX($R$1:$AF$1002,ROW($R3),MATCH(AH$2,$R$1:$AF$1,0)+2))*Sheet1!C$4)*INDEX(Sheet1!$G$1:$L$2,2,WS1Data!$F3)</f>
        <v>120336.01042367148</v>
      </c>
      <c r="AI3">
        <f>(INDEX($R$1:$AF$1002,ROW($R3),MATCH(AI$2,$R$1:$AF$1,0))*Sheet1!D$2+(INDEX($R$1:$AF$1002,ROW($R3),MATCH(AI$2,$R$1:$AF$1,0)+1))*Sheet1!D$3+(INDEX($R$1:$AF$1002,ROW($R3),MATCH(AI$2,$R$1:$AF$1,0)+2))*Sheet1!D$4)*INDEX(Sheet1!$G$1:$L$2,2,WS1Data!$I3)</f>
        <v>0</v>
      </c>
      <c r="AJ3">
        <f>(INDEX($R$1:$AF$1002,ROW($R3),MATCH(AJ$2,$R$1:$AF$1,0))*Sheet1!E$2+(INDEX($R$1:$AF$1002,ROW($R3),MATCH(AJ$2,$R$1:$AF$1,0)+1))*Sheet1!E$3+(INDEX($R$1:$AF$1002,ROW($R3),MATCH(AJ$2,$R$1:$AF$1,0)+2))*Sheet1!E$4)*INDEX(Sheet1!$G$1:$L$2,2,WS1Data!$L3)</f>
        <v>0</v>
      </c>
      <c r="AK3">
        <f>(INDEX($R$1:$AF$1002,ROW($R3),MATCH(AK$2,$R$1:$AF$1,0))*Sheet1!F$2+(INDEX($R$1:$AF$1002,ROW($R3),MATCH(AK$2,$R$1:$AF$1,0)+1))*Sheet1!F$3+(INDEX($R$1:$AF$1002,ROW($R3),MATCH(AK$2,$R$1:$AF$1,0)+2))*Sheet1!F$4)*INDEX(Sheet1!$G$1:$L$2,2,WS1Data!$O3)</f>
        <v>8912.3538718686341</v>
      </c>
      <c r="AL3">
        <f t="shared" ref="AL3:AL66" si="0">SUM($AG3:$AK3)</f>
        <v>129248.36429554012</v>
      </c>
      <c r="AM3">
        <f t="shared" ref="AM3:AM66" si="1">ABS($P3-$AL3)</f>
        <v>32574.635704459884</v>
      </c>
      <c r="AN3">
        <f>$AM3/$P3</f>
        <v>0.20129793480815386</v>
      </c>
    </row>
    <row r="4" spans="1:40" x14ac:dyDescent="0.35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  <c r="R4">
        <f>IF((MIN($B4,Sheet1!$B$5)-MAX(0,WS1Data!$A4))&lt;0,0,(MIN($B4,Sheet1!$B$5)-MAX(0,WS1Data!$A4)))</f>
        <v>0</v>
      </c>
      <c r="S4">
        <f>IF((MIN($B4,Sheet1!$B$6)-MAX(Sheet1!$B$5,WS1Data!$A4))&lt;0,0,(MIN($B4,Sheet1!$B$6)-MAX(Sheet1!$B$5,WS1Data!$A4)))</f>
        <v>0</v>
      </c>
      <c r="T4">
        <f>IF((MIN($B4,24)-MAX(Sheet1!$B$6,WS1Data!$A4))&lt;0,0,(MIN($B4,24)-MAX(Sheet1!$B$6,WS1Data!$A4)))</f>
        <v>0</v>
      </c>
      <c r="U4">
        <f>IF((MIN($E4,Sheet1!$C$5)-MAX(0,WS1Data!$D4))&lt;0,0,(MIN($E4,Sheet1!$C$5)-MAX(0,WS1Data!$D4)))</f>
        <v>0</v>
      </c>
      <c r="V4">
        <f>IF((MIN($E4,Sheet1!$C$6)-MAX(Sheet1!$C$5,WS1Data!$D4))&lt;0,0,(MIN($E4,Sheet1!$C$6)-MAX(Sheet1!$C$5,WS1Data!$D4)))</f>
        <v>0</v>
      </c>
      <c r="W4">
        <f>IF((MIN($E4,24)-MAX(Sheet1!$C$6,WS1Data!$D4))&lt;0,0,(MIN($E4,24)-MAX(Sheet1!$C$6,WS1Data!$D4)))</f>
        <v>5.9000000000000021</v>
      </c>
      <c r="X4">
        <f>IF((MIN($H4,Sheet1!$D$5)-MAX(0,WS1Data!$G4))&lt;0,0,(MIN($H4,Sheet1!$D$5)-MAX(0,WS1Data!$G4)))</f>
        <v>0</v>
      </c>
      <c r="Y4">
        <f>IF((MIN($H4,Sheet1!$D$6)-MAX(Sheet1!$D$5,WS1Data!$G4))&lt;0,0,(MIN($H4,Sheet1!$D$6)-MAX(Sheet1!$D$5,WS1Data!$G4)))</f>
        <v>0</v>
      </c>
      <c r="Z4">
        <f>IF((MIN($H4,24)-MAX(Sheet1!$D$6,WS1Data!$G4))&lt;0,0,(MIN($H4,24)-MAX(Sheet1!$D$6,WS1Data!$G4)))</f>
        <v>0</v>
      </c>
      <c r="AA4">
        <f>IF((MIN($K4,Sheet1!$E$5)-MAX(0,WS1Data!$J4))&lt;0,0,(MIN($K4,Sheet1!$E$5)-MAX(0,WS1Data!$J4)))</f>
        <v>0</v>
      </c>
      <c r="AB4">
        <f>IF((MIN($K4,Sheet1!$E$6)-MAX(Sheet1!$E$5,WS1Data!$J4))&lt;0,0,(MIN($K4,Sheet1!$E$6)-MAX(Sheet1!$E$5,WS1Data!$J4)))</f>
        <v>7.9505669484649388</v>
      </c>
      <c r="AC4">
        <f>IF((MIN($K4,24)-MAX(Sheet1!$E$6,WS1Data!$J4))&lt;0,0,(MIN($K4,24)-MAX(Sheet1!$E$6,WS1Data!$J4)))</f>
        <v>10.049433051535061</v>
      </c>
      <c r="AD4">
        <f>IF((MIN($N4,Sheet1!$F$5)-MAX(0,WS1Data!$M4))&lt;0,0,(MIN($N4,Sheet1!$F$5)-MAX(0,WS1Data!$M4)))</f>
        <v>0</v>
      </c>
      <c r="AE4">
        <f>IF((MIN($N4,Sheet1!$F$6)-MAX(Sheet1!$F$5,WS1Data!$M4))&lt;0,0,(MIN($N4,Sheet1!$F$6)-MAX(Sheet1!$F$5,WS1Data!$M4)))</f>
        <v>0</v>
      </c>
      <c r="AF4">
        <f>IF((MIN($N4,24)-MAX(Sheet1!$F$6,WS1Data!$M4))&lt;0,0,(MIN($N4,24)-MAX(Sheet1!$F$6,WS1Data!$M4)))</f>
        <v>0</v>
      </c>
      <c r="AG4">
        <f>(INDEX($R$1:$AF$1002,ROW($R4),MATCH(AG$2,$R$1:$AF$1,0))*Sheet1!B$2+(INDEX($R$1:$AF$1002,ROW($R4),MATCH(AG$2,$R$1:$AF$1,0)+1))*Sheet1!B$3+(INDEX($R$1:$AF$1002,ROW($R4),MATCH(AG$2,$R$1:$AF$1,0)+2))*Sheet1!B$4)*INDEX(Sheet1!$G$1:$L$2,2,WS1Data!$C4)</f>
        <v>0</v>
      </c>
      <c r="AH4">
        <f>(INDEX($R$1:$AF$1002,ROW($R4),MATCH(AH$2,$R$1:$AF$1,0))*Sheet1!C$2+(INDEX($R$1:$AF$1002,ROW($R4),MATCH(AH$2,$R$1:$AF$1,0)+1))*Sheet1!C$3+(INDEX($R$1:$AF$1002,ROW($R4),MATCH(AH$2,$R$1:$AF$1,0)+2))*Sheet1!C$4)*INDEX(Sheet1!$G$1:$L$2,2,WS1Data!$F4)</f>
        <v>60702.314694845154</v>
      </c>
      <c r="AI4">
        <f>(INDEX($R$1:$AF$1002,ROW($R4),MATCH(AI$2,$R$1:$AF$1,0))*Sheet1!D$2+(INDEX($R$1:$AF$1002,ROW($R4),MATCH(AI$2,$R$1:$AF$1,0)+1))*Sheet1!D$3+(INDEX($R$1:$AF$1002,ROW($R4),MATCH(AI$2,$R$1:$AF$1,0)+2))*Sheet1!D$4)*INDEX(Sheet1!$G$1:$L$2,2,WS1Data!$I4)</f>
        <v>0</v>
      </c>
      <c r="AJ4">
        <f>(INDEX($R$1:$AF$1002,ROW($R4),MATCH(AJ$2,$R$1:$AF$1,0))*Sheet1!E$2+(INDEX($R$1:$AF$1002,ROW($R4),MATCH(AJ$2,$R$1:$AF$1,0)+1))*Sheet1!E$3+(INDEX($R$1:$AF$1002,ROW($R4),MATCH(AJ$2,$R$1:$AF$1,0)+2))*Sheet1!E$4)*INDEX(Sheet1!$G$1:$L$2,2,WS1Data!$L4)</f>
        <v>193385.01947420195</v>
      </c>
      <c r="AK4">
        <f>(INDEX($R$1:$AF$1002,ROW($R4),MATCH(AK$2,$R$1:$AF$1,0))*Sheet1!F$2+(INDEX($R$1:$AF$1002,ROW($R4),MATCH(AK$2,$R$1:$AF$1,0)+1))*Sheet1!F$3+(INDEX($R$1:$AF$1002,ROW($R4),MATCH(AK$2,$R$1:$AF$1,0)+2))*Sheet1!F$4)*INDEX(Sheet1!$G$1:$L$2,2,WS1Data!$O4)</f>
        <v>0</v>
      </c>
      <c r="AL4">
        <f t="shared" si="0"/>
        <v>254087.3341690471</v>
      </c>
      <c r="AM4">
        <f t="shared" si="1"/>
        <v>12572.334169047099</v>
      </c>
      <c r="AN4">
        <f t="shared" ref="AN4:AN67" si="2">$AM4/$P4</f>
        <v>5.205612143778688E-2</v>
      </c>
    </row>
    <row r="5" spans="1:40" x14ac:dyDescent="0.35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  <c r="R5">
        <f>IF((MIN($B5,Sheet1!$B$5)-MAX(0,WS1Data!$A5))&lt;0,0,(MIN($B5,Sheet1!$B$5)-MAX(0,WS1Data!$A5)))</f>
        <v>0</v>
      </c>
      <c r="S5">
        <f>IF((MIN($B5,Sheet1!$B$6)-MAX(Sheet1!$B$5,WS1Data!$A5))&lt;0,0,(MIN($B5,Sheet1!$B$6)-MAX(Sheet1!$B$5,WS1Data!$A5)))</f>
        <v>0</v>
      </c>
      <c r="T5">
        <f>IF((MIN($B5,24)-MAX(Sheet1!$B$6,WS1Data!$A5))&lt;0,0,(MIN($B5,24)-MAX(Sheet1!$B$6,WS1Data!$A5)))</f>
        <v>0</v>
      </c>
      <c r="U5">
        <f>IF((MIN($E5,Sheet1!$C$5)-MAX(0,WS1Data!$D5))&lt;0,0,(MIN($E5,Sheet1!$C$5)-MAX(0,WS1Data!$D5)))</f>
        <v>0</v>
      </c>
      <c r="V5">
        <f>IF((MIN($E5,Sheet1!$C$6)-MAX(Sheet1!$C$5,WS1Data!$D5))&lt;0,0,(MIN($E5,Sheet1!$C$6)-MAX(Sheet1!$C$5,WS1Data!$D5)))</f>
        <v>0</v>
      </c>
      <c r="W5">
        <f>IF((MIN($E5,24)-MAX(Sheet1!$C$6,WS1Data!$D5))&lt;0,0,(MIN($E5,24)-MAX(Sheet1!$C$6,WS1Data!$D5)))</f>
        <v>0</v>
      </c>
      <c r="X5">
        <f>IF((MIN($H5,Sheet1!$D$5)-MAX(0,WS1Data!$G5))&lt;0,0,(MIN($H5,Sheet1!$D$5)-MAX(0,WS1Data!$G5)))</f>
        <v>0</v>
      </c>
      <c r="Y5">
        <f>IF((MIN($H5,Sheet1!$D$6)-MAX(Sheet1!$D$5,WS1Data!$G5))&lt;0,0,(MIN($H5,Sheet1!$D$6)-MAX(Sheet1!$D$5,WS1Data!$G5)))</f>
        <v>5.4735664579945951</v>
      </c>
      <c r="Z5">
        <f>IF((MIN($H5,24)-MAX(Sheet1!$D$6,WS1Data!$G5))&lt;0,0,(MIN($H5,24)-MAX(Sheet1!$D$6,WS1Data!$G5)))</f>
        <v>7.3264335420054039</v>
      </c>
      <c r="AA5">
        <f>IF((MIN($K5,Sheet1!$E$5)-MAX(0,WS1Data!$J5))&lt;0,0,(MIN($K5,Sheet1!$E$5)-MAX(0,WS1Data!$J5)))</f>
        <v>0</v>
      </c>
      <c r="AB5">
        <f>IF((MIN($K5,Sheet1!$E$6)-MAX(Sheet1!$E$5,WS1Data!$J5))&lt;0,0,(MIN($K5,Sheet1!$E$6)-MAX(Sheet1!$E$5,WS1Data!$J5)))</f>
        <v>3.650566948464939</v>
      </c>
      <c r="AC5">
        <f>IF((MIN($K5,24)-MAX(Sheet1!$E$6,WS1Data!$J5))&lt;0,0,(MIN($K5,24)-MAX(Sheet1!$E$6,WS1Data!$J5)))</f>
        <v>3.1494330515350608</v>
      </c>
      <c r="AD5">
        <f>IF((MIN($N5,Sheet1!$F$5)-MAX(0,WS1Data!$M5))&lt;0,0,(MIN($N5,Sheet1!$F$5)-MAX(0,WS1Data!$M5)))</f>
        <v>0</v>
      </c>
      <c r="AE5">
        <f>IF((MIN($N5,Sheet1!$F$6)-MAX(Sheet1!$F$5,WS1Data!$M5))&lt;0,0,(MIN($N5,Sheet1!$F$6)-MAX(Sheet1!$F$5,WS1Data!$M5)))</f>
        <v>0</v>
      </c>
      <c r="AF5">
        <f>IF((MIN($N5,24)-MAX(Sheet1!$F$6,WS1Data!$M5))&lt;0,0,(MIN($N5,24)-MAX(Sheet1!$F$6,WS1Data!$M5)))</f>
        <v>0</v>
      </c>
      <c r="AG5">
        <f>(INDEX($R$1:$AF$1002,ROW($R5),MATCH(AG$2,$R$1:$AF$1,0))*Sheet1!B$2+(INDEX($R$1:$AF$1002,ROW($R5),MATCH(AG$2,$R$1:$AF$1,0)+1))*Sheet1!B$3+(INDEX($R$1:$AF$1002,ROW($R5),MATCH(AG$2,$R$1:$AF$1,0)+2))*Sheet1!B$4)*INDEX(Sheet1!$G$1:$L$2,2,WS1Data!$C5)</f>
        <v>0</v>
      </c>
      <c r="AH5">
        <f>(INDEX($R$1:$AF$1002,ROW($R5),MATCH(AH$2,$R$1:$AF$1,0))*Sheet1!C$2+(INDEX($R$1:$AF$1002,ROW($R5),MATCH(AH$2,$R$1:$AF$1,0)+1))*Sheet1!C$3+(INDEX($R$1:$AF$1002,ROW($R5),MATCH(AH$2,$R$1:$AF$1,0)+2))*Sheet1!C$4)*INDEX(Sheet1!$G$1:$L$2,2,WS1Data!$F5)</f>
        <v>0</v>
      </c>
      <c r="AI5">
        <f>(INDEX($R$1:$AF$1002,ROW($R5),MATCH(AI$2,$R$1:$AF$1,0))*Sheet1!D$2+(INDEX($R$1:$AF$1002,ROW($R5),MATCH(AI$2,$R$1:$AF$1,0)+1))*Sheet1!D$3+(INDEX($R$1:$AF$1002,ROW($R5),MATCH(AI$2,$R$1:$AF$1,0)+2))*Sheet1!D$4)*INDEX(Sheet1!$G$1:$L$2,2,WS1Data!$I5)</f>
        <v>135546.65075840321</v>
      </c>
      <c r="AJ5">
        <f>(INDEX($R$1:$AF$1002,ROW($R5),MATCH(AJ$2,$R$1:$AF$1,0))*Sheet1!E$2+(INDEX($R$1:$AF$1002,ROW($R5),MATCH(AJ$2,$R$1:$AF$1,0)+1))*Sheet1!E$3+(INDEX($R$1:$AF$1002,ROW($R5),MATCH(AJ$2,$R$1:$AF$1,0)+2))*Sheet1!E$4)*INDEX(Sheet1!$G$1:$L$2,2,WS1Data!$L5)</f>
        <v>74165.305535516192</v>
      </c>
      <c r="AK5">
        <f>(INDEX($R$1:$AF$1002,ROW($R5),MATCH(AK$2,$R$1:$AF$1,0))*Sheet1!F$2+(INDEX($R$1:$AF$1002,ROW($R5),MATCH(AK$2,$R$1:$AF$1,0)+1))*Sheet1!F$3+(INDEX($R$1:$AF$1002,ROW($R5),MATCH(AK$2,$R$1:$AF$1,0)+2))*Sheet1!F$4)*INDEX(Sheet1!$G$1:$L$2,2,WS1Data!$O5)</f>
        <v>0</v>
      </c>
      <c r="AL5">
        <f t="shared" si="0"/>
        <v>209711.95629391941</v>
      </c>
      <c r="AM5">
        <f t="shared" si="1"/>
        <v>1340.0437060805853</v>
      </c>
      <c r="AN5">
        <f t="shared" si="2"/>
        <v>6.3493532687706597E-3</v>
      </c>
    </row>
    <row r="6" spans="1:40" x14ac:dyDescent="0.35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  <c r="R6">
        <f>IF((MIN($B6,Sheet1!$B$5)-MAX(0,WS1Data!$A6))&lt;0,0,(MIN($B6,Sheet1!$B$5)-MAX(0,WS1Data!$A6)))</f>
        <v>0</v>
      </c>
      <c r="S6">
        <f>IF((MIN($B6,Sheet1!$B$6)-MAX(Sheet1!$B$5,WS1Data!$A6))&lt;0,0,(MIN($B6,Sheet1!$B$6)-MAX(Sheet1!$B$5,WS1Data!$A6)))</f>
        <v>6.0686716483103762</v>
      </c>
      <c r="T6">
        <f>IF((MIN($B6,24)-MAX(Sheet1!$B$6,WS1Data!$A6))&lt;0,0,(MIN($B6,24)-MAX(Sheet1!$B$6,WS1Data!$A6)))</f>
        <v>0.63132835168962309</v>
      </c>
      <c r="U6">
        <f>IF((MIN($E6,Sheet1!$C$5)-MAX(0,WS1Data!$D6))&lt;0,0,(MIN($E6,Sheet1!$C$5)-MAX(0,WS1Data!$D6)))</f>
        <v>0</v>
      </c>
      <c r="V6">
        <f>IF((MIN($E6,Sheet1!$C$6)-MAX(Sheet1!$C$5,WS1Data!$D6))&lt;0,0,(MIN($E6,Sheet1!$C$6)-MAX(Sheet1!$C$5,WS1Data!$D6)))</f>
        <v>0</v>
      </c>
      <c r="W6">
        <f>IF((MIN($E6,24)-MAX(Sheet1!$C$6,WS1Data!$D6))&lt;0,0,(MIN($E6,24)-MAX(Sheet1!$C$6,WS1Data!$D6)))</f>
        <v>6.8999999999999986</v>
      </c>
      <c r="X6">
        <f>IF((MIN($H6,Sheet1!$D$5)-MAX(0,WS1Data!$G6))&lt;0,0,(MIN($H6,Sheet1!$D$5)-MAX(0,WS1Data!$G6)))</f>
        <v>0</v>
      </c>
      <c r="Y6">
        <f>IF((MIN($H6,Sheet1!$D$6)-MAX(Sheet1!$D$5,WS1Data!$G6))&lt;0,0,(MIN($H6,Sheet1!$D$6)-MAX(Sheet1!$D$5,WS1Data!$G6)))</f>
        <v>2.8</v>
      </c>
      <c r="Z6">
        <f>IF((MIN($H6,24)-MAX(Sheet1!$D$6,WS1Data!$G6))&lt;0,0,(MIN($H6,24)-MAX(Sheet1!$D$6,WS1Data!$G6)))</f>
        <v>0</v>
      </c>
      <c r="AA6">
        <f>IF((MIN($K6,Sheet1!$E$5)-MAX(0,WS1Data!$J6))&lt;0,0,(MIN($K6,Sheet1!$E$5)-MAX(0,WS1Data!$J6)))</f>
        <v>0</v>
      </c>
      <c r="AB6">
        <f>IF((MIN($K6,Sheet1!$E$6)-MAX(Sheet1!$E$5,WS1Data!$J6))&lt;0,0,(MIN($K6,Sheet1!$E$6)-MAX(Sheet1!$E$5,WS1Data!$J6)))</f>
        <v>0</v>
      </c>
      <c r="AC6">
        <f>IF((MIN($K6,24)-MAX(Sheet1!$E$6,WS1Data!$J6))&lt;0,0,(MIN($K6,24)-MAX(Sheet1!$E$6,WS1Data!$J6)))</f>
        <v>0</v>
      </c>
      <c r="AD6">
        <f>IF((MIN($N6,Sheet1!$F$5)-MAX(0,WS1Data!$M6))&lt;0,0,(MIN($N6,Sheet1!$F$5)-MAX(0,WS1Data!$M6)))</f>
        <v>0</v>
      </c>
      <c r="AE6">
        <f>IF((MIN($N6,Sheet1!$F$6)-MAX(Sheet1!$F$5,WS1Data!$M6))&lt;0,0,(MIN($N6,Sheet1!$F$6)-MAX(Sheet1!$F$5,WS1Data!$M6)))</f>
        <v>0</v>
      </c>
      <c r="AF6">
        <f>IF((MIN($N6,24)-MAX(Sheet1!$F$6,WS1Data!$M6))&lt;0,0,(MIN($N6,24)-MAX(Sheet1!$F$6,WS1Data!$M6)))</f>
        <v>0</v>
      </c>
      <c r="AG6">
        <f>(INDEX($R$1:$AF$1002,ROW($R6),MATCH(AG$2,$R$1:$AF$1,0))*Sheet1!B$2+(INDEX($R$1:$AF$1002,ROW($R6),MATCH(AG$2,$R$1:$AF$1,0)+1))*Sheet1!B$3+(INDEX($R$1:$AF$1002,ROW($R6),MATCH(AG$2,$R$1:$AF$1,0)+2))*Sheet1!B$4)*INDEX(Sheet1!$G$1:$L$2,2,WS1Data!$C6)</f>
        <v>34362.428892186574</v>
      </c>
      <c r="AH6">
        <f>(INDEX($R$1:$AF$1002,ROW($R6),MATCH(AH$2,$R$1:$AF$1,0))*Sheet1!C$2+(INDEX($R$1:$AF$1002,ROW($R6),MATCH(AH$2,$R$1:$AF$1,0)+1))*Sheet1!C$3+(INDEX($R$1:$AF$1002,ROW($R6),MATCH(AH$2,$R$1:$AF$1,0)+2))*Sheet1!C$4)*INDEX(Sheet1!$G$1:$L$2,2,WS1Data!$F6)</f>
        <v>84337.493247858758</v>
      </c>
      <c r="AI6">
        <f>(INDEX($R$1:$AF$1002,ROW($R6),MATCH(AI$2,$R$1:$AF$1,0))*Sheet1!D$2+(INDEX($R$1:$AF$1002,ROW($R6),MATCH(AI$2,$R$1:$AF$1,0)+1))*Sheet1!D$3+(INDEX($R$1:$AF$1002,ROW($R6),MATCH(AI$2,$R$1:$AF$1,0)+2))*Sheet1!D$4)*INDEX(Sheet1!$G$1:$L$2,2,WS1Data!$I6)</f>
        <v>35076.503692447222</v>
      </c>
      <c r="AJ6">
        <f>(INDEX($R$1:$AF$1002,ROW($R6),MATCH(AJ$2,$R$1:$AF$1,0))*Sheet1!E$2+(INDEX($R$1:$AF$1002,ROW($R6),MATCH(AJ$2,$R$1:$AF$1,0)+1))*Sheet1!E$3+(INDEX($R$1:$AF$1002,ROW($R6),MATCH(AJ$2,$R$1:$AF$1,0)+2))*Sheet1!E$4)*INDEX(Sheet1!$G$1:$L$2,2,WS1Data!$L6)</f>
        <v>0</v>
      </c>
      <c r="AK6">
        <f>(INDEX($R$1:$AF$1002,ROW($R6),MATCH(AK$2,$R$1:$AF$1,0))*Sheet1!F$2+(INDEX($R$1:$AF$1002,ROW($R6),MATCH(AK$2,$R$1:$AF$1,0)+1))*Sheet1!F$3+(INDEX($R$1:$AF$1002,ROW($R6),MATCH(AK$2,$R$1:$AF$1,0)+2))*Sheet1!F$4)*INDEX(Sheet1!$G$1:$L$2,2,WS1Data!$O6)</f>
        <v>0</v>
      </c>
      <c r="AL6">
        <f t="shared" si="0"/>
        <v>153776.42583249253</v>
      </c>
      <c r="AM6">
        <f t="shared" si="1"/>
        <v>41880.425832492532</v>
      </c>
      <c r="AN6">
        <f t="shared" si="2"/>
        <v>0.37427991914360237</v>
      </c>
    </row>
    <row r="7" spans="1:40" x14ac:dyDescent="0.35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  <c r="R7">
        <f>IF((MIN($B7,Sheet1!$B$5)-MAX(0,WS1Data!$A7))&lt;0,0,(MIN($B7,Sheet1!$B$5)-MAX(0,WS1Data!$A7)))</f>
        <v>0</v>
      </c>
      <c r="S7">
        <f>IF((MIN($B7,Sheet1!$B$6)-MAX(Sheet1!$B$5,WS1Data!$A7))&lt;0,0,(MIN($B7,Sheet1!$B$6)-MAX(Sheet1!$B$5,WS1Data!$A7)))</f>
        <v>4.4000000000000004</v>
      </c>
      <c r="T7">
        <f>IF((MIN($B7,24)-MAX(Sheet1!$B$6,WS1Data!$A7))&lt;0,0,(MIN($B7,24)-MAX(Sheet1!$B$6,WS1Data!$A7)))</f>
        <v>0</v>
      </c>
      <c r="U7">
        <f>IF((MIN($E7,Sheet1!$C$5)-MAX(0,WS1Data!$D7))&lt;0,0,(MIN($E7,Sheet1!$C$5)-MAX(0,WS1Data!$D7)))</f>
        <v>0</v>
      </c>
      <c r="V7">
        <f>IF((MIN($E7,Sheet1!$C$6)-MAX(Sheet1!$C$5,WS1Data!$D7))&lt;0,0,(MIN($E7,Sheet1!$C$6)-MAX(Sheet1!$C$5,WS1Data!$D7)))</f>
        <v>0.30290584704380041</v>
      </c>
      <c r="W7">
        <f>IF((MIN($E7,24)-MAX(Sheet1!$C$6,WS1Data!$D7))&lt;0,0,(MIN($E7,24)-MAX(Sheet1!$C$6,WS1Data!$D7)))</f>
        <v>8.7970941529562001</v>
      </c>
      <c r="X7">
        <f>IF((MIN($H7,Sheet1!$D$5)-MAX(0,WS1Data!$G7))&lt;0,0,(MIN($H7,Sheet1!$D$5)-MAX(0,WS1Data!$G7)))</f>
        <v>0</v>
      </c>
      <c r="Y7">
        <f>IF((MIN($H7,Sheet1!$D$6)-MAX(Sheet1!$D$5,WS1Data!$G7))&lt;0,0,(MIN($H7,Sheet1!$D$6)-MAX(Sheet1!$D$5,WS1Data!$G7)))</f>
        <v>0</v>
      </c>
      <c r="Z7">
        <f>IF((MIN($H7,24)-MAX(Sheet1!$D$6,WS1Data!$G7))&lt;0,0,(MIN($H7,24)-MAX(Sheet1!$D$6,WS1Data!$G7)))</f>
        <v>0</v>
      </c>
      <c r="AA7">
        <f>IF((MIN($K7,Sheet1!$E$5)-MAX(0,WS1Data!$J7))&lt;0,0,(MIN($K7,Sheet1!$E$5)-MAX(0,WS1Data!$J7)))</f>
        <v>0</v>
      </c>
      <c r="AB7">
        <f>IF((MIN($K7,Sheet1!$E$6)-MAX(Sheet1!$E$5,WS1Data!$J7))&lt;0,0,(MIN($K7,Sheet1!$E$6)-MAX(Sheet1!$E$5,WS1Data!$J7)))</f>
        <v>1.7505669484649387</v>
      </c>
      <c r="AC7">
        <f>IF((MIN($K7,24)-MAX(Sheet1!$E$6,WS1Data!$J7))&lt;0,0,(MIN($K7,24)-MAX(Sheet1!$E$6,WS1Data!$J7)))</f>
        <v>4.1494330515350608</v>
      </c>
      <c r="AD7">
        <f>IF((MIN($N7,Sheet1!$F$5)-MAX(0,WS1Data!$M7))&lt;0,0,(MIN($N7,Sheet1!$F$5)-MAX(0,WS1Data!$M7)))</f>
        <v>0</v>
      </c>
      <c r="AE7">
        <f>IF((MIN($N7,Sheet1!$F$6)-MAX(Sheet1!$F$5,WS1Data!$M7))&lt;0,0,(MIN($N7,Sheet1!$F$6)-MAX(Sheet1!$F$5,WS1Data!$M7)))</f>
        <v>0</v>
      </c>
      <c r="AF7">
        <f>IF((MIN($N7,24)-MAX(Sheet1!$F$6,WS1Data!$M7))&lt;0,0,(MIN($N7,24)-MAX(Sheet1!$F$6,WS1Data!$M7)))</f>
        <v>0</v>
      </c>
      <c r="AG7">
        <f>(INDEX($R$1:$AF$1002,ROW($R7),MATCH(AG$2,$R$1:$AF$1,0))*Sheet1!B$2+(INDEX($R$1:$AF$1002,ROW($R7),MATCH(AG$2,$R$1:$AF$1,0)+1))*Sheet1!B$3+(INDEX($R$1:$AF$1002,ROW($R7),MATCH(AG$2,$R$1:$AF$1,0)+2))*Sheet1!B$4)*INDEX(Sheet1!$G$1:$L$2,2,WS1Data!$C7)</f>
        <v>19129.514725563829</v>
      </c>
      <c r="AH7">
        <f>(INDEX($R$1:$AF$1002,ROW($R7),MATCH(AH$2,$R$1:$AF$1,0))*Sheet1!C$2+(INDEX($R$1:$AF$1002,ROW($R7),MATCH(AH$2,$R$1:$AF$1,0)+1))*Sheet1!C$3+(INDEX($R$1:$AF$1002,ROW($R7),MATCH(AH$2,$R$1:$AF$1,0)+2))*Sheet1!C$4)*INDEX(Sheet1!$G$1:$L$2,2,WS1Data!$F7)</f>
        <v>124642.86231844797</v>
      </c>
      <c r="AI7">
        <f>(INDEX($R$1:$AF$1002,ROW($R7),MATCH(AI$2,$R$1:$AF$1,0))*Sheet1!D$2+(INDEX($R$1:$AF$1002,ROW($R7),MATCH(AI$2,$R$1:$AF$1,0)+1))*Sheet1!D$3+(INDEX($R$1:$AF$1002,ROW($R7),MATCH(AI$2,$R$1:$AF$1,0)+2))*Sheet1!D$4)*INDEX(Sheet1!$G$1:$L$2,2,WS1Data!$I7)</f>
        <v>0</v>
      </c>
      <c r="AJ7">
        <f>(INDEX($R$1:$AF$1002,ROW($R7),MATCH(AJ$2,$R$1:$AF$1,0))*Sheet1!E$2+(INDEX($R$1:$AF$1002,ROW($R7),MATCH(AJ$2,$R$1:$AF$1,0)+1))*Sheet1!E$3+(INDEX($R$1:$AF$1002,ROW($R7),MATCH(AJ$2,$R$1:$AF$1,0)+2))*Sheet1!E$4)*INDEX(Sheet1!$G$1:$L$2,2,WS1Data!$L7)</f>
        <v>53336.292919076608</v>
      </c>
      <c r="AK7">
        <f>(INDEX($R$1:$AF$1002,ROW($R7),MATCH(AK$2,$R$1:$AF$1,0))*Sheet1!F$2+(INDEX($R$1:$AF$1002,ROW($R7),MATCH(AK$2,$R$1:$AF$1,0)+1))*Sheet1!F$3+(INDEX($R$1:$AF$1002,ROW($R7),MATCH(AK$2,$R$1:$AF$1,0)+2))*Sheet1!F$4)*INDEX(Sheet1!$G$1:$L$2,2,WS1Data!$O7)</f>
        <v>0</v>
      </c>
      <c r="AL7">
        <f t="shared" si="0"/>
        <v>197108.66996308838</v>
      </c>
      <c r="AM7">
        <f t="shared" si="1"/>
        <v>12072.330036911619</v>
      </c>
      <c r="AN7">
        <f t="shared" si="2"/>
        <v>5.7712364110084659E-2</v>
      </c>
    </row>
    <row r="8" spans="1:40" x14ac:dyDescent="0.35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  <c r="R8">
        <f>IF((MIN($B8,Sheet1!$B$5)-MAX(0,WS1Data!$A8))&lt;0,0,(MIN($B8,Sheet1!$B$5)-MAX(0,WS1Data!$A8)))</f>
        <v>0</v>
      </c>
      <c r="S8">
        <f>IF((MIN($B8,Sheet1!$B$6)-MAX(Sheet1!$B$5,WS1Data!$A8))&lt;0,0,(MIN($B8,Sheet1!$B$6)-MAX(Sheet1!$B$5,WS1Data!$A8)))</f>
        <v>0</v>
      </c>
      <c r="T8">
        <f>IF((MIN($B8,24)-MAX(Sheet1!$B$6,WS1Data!$A8))&lt;0,0,(MIN($B8,24)-MAX(Sheet1!$B$6,WS1Data!$A8)))</f>
        <v>0</v>
      </c>
      <c r="U8">
        <f>IF((MIN($E8,Sheet1!$C$5)-MAX(0,WS1Data!$D8))&lt;0,0,(MIN($E8,Sheet1!$C$5)-MAX(0,WS1Data!$D8)))</f>
        <v>0</v>
      </c>
      <c r="V8">
        <f>IF((MIN($E8,Sheet1!$C$6)-MAX(Sheet1!$C$5,WS1Data!$D8))&lt;0,0,(MIN($E8,Sheet1!$C$6)-MAX(Sheet1!$C$5,WS1Data!$D8)))</f>
        <v>0</v>
      </c>
      <c r="W8">
        <f>IF((MIN($E8,24)-MAX(Sheet1!$C$6,WS1Data!$D8))&lt;0,0,(MIN($E8,24)-MAX(Sheet1!$C$6,WS1Data!$D8)))</f>
        <v>0</v>
      </c>
      <c r="X8">
        <f>IF((MIN($H8,Sheet1!$D$5)-MAX(0,WS1Data!$G8))&lt;0,0,(MIN($H8,Sheet1!$D$5)-MAX(0,WS1Data!$G8)))</f>
        <v>0</v>
      </c>
      <c r="Y8">
        <f>IF((MIN($H8,Sheet1!$D$6)-MAX(Sheet1!$D$5,WS1Data!$G8))&lt;0,0,(MIN($H8,Sheet1!$D$6)-MAX(Sheet1!$D$5,WS1Data!$G8)))</f>
        <v>7.4</v>
      </c>
      <c r="Z8">
        <f>IF((MIN($H8,24)-MAX(Sheet1!$D$6,WS1Data!$G8))&lt;0,0,(MIN($H8,24)-MAX(Sheet1!$D$6,WS1Data!$G8)))</f>
        <v>0</v>
      </c>
      <c r="AA8">
        <f>IF((MIN($K8,Sheet1!$E$5)-MAX(0,WS1Data!$J8))&lt;0,0,(MIN($K8,Sheet1!$E$5)-MAX(0,WS1Data!$J8)))</f>
        <v>0</v>
      </c>
      <c r="AB8">
        <f>IF((MIN($K8,Sheet1!$E$6)-MAX(Sheet1!$E$5,WS1Data!$J8))&lt;0,0,(MIN($K8,Sheet1!$E$6)-MAX(Sheet1!$E$5,WS1Data!$J8)))</f>
        <v>7.650566948464939</v>
      </c>
      <c r="AC8">
        <f>IF((MIN($K8,24)-MAX(Sheet1!$E$6,WS1Data!$J8))&lt;0,0,(MIN($K8,24)-MAX(Sheet1!$E$6,WS1Data!$J8)))</f>
        <v>9.2494330515350605</v>
      </c>
      <c r="AD8">
        <f>IF((MIN($N8,Sheet1!$F$5)-MAX(0,WS1Data!$M8))&lt;0,0,(MIN($N8,Sheet1!$F$5)-MAX(0,WS1Data!$M8)))</f>
        <v>0</v>
      </c>
      <c r="AE8">
        <f>IF((MIN($N8,Sheet1!$F$6)-MAX(Sheet1!$F$5,WS1Data!$M8))&lt;0,0,(MIN($N8,Sheet1!$F$6)-MAX(Sheet1!$F$5,WS1Data!$M8)))</f>
        <v>9.1390904528502102</v>
      </c>
      <c r="AF8">
        <f>IF((MIN($N8,24)-MAX(Sheet1!$F$6,WS1Data!$M8))&lt;0,0,(MIN($N8,24)-MAX(Sheet1!$F$6,WS1Data!$M8)))</f>
        <v>0.16090954714979055</v>
      </c>
      <c r="AG8">
        <f>(INDEX($R$1:$AF$1002,ROW($R8),MATCH(AG$2,$R$1:$AF$1,0))*Sheet1!B$2+(INDEX($R$1:$AF$1002,ROW($R8),MATCH(AG$2,$R$1:$AF$1,0)+1))*Sheet1!B$3+(INDEX($R$1:$AF$1002,ROW($R8),MATCH(AG$2,$R$1:$AF$1,0)+2))*Sheet1!B$4)*INDEX(Sheet1!$G$1:$L$2,2,WS1Data!$C8)</f>
        <v>0</v>
      </c>
      <c r="AH8">
        <f>(INDEX($R$1:$AF$1002,ROW($R8),MATCH(AH$2,$R$1:$AF$1,0))*Sheet1!C$2+(INDEX($R$1:$AF$1002,ROW($R8),MATCH(AH$2,$R$1:$AF$1,0)+1))*Sheet1!C$3+(INDEX($R$1:$AF$1002,ROW($R8),MATCH(AH$2,$R$1:$AF$1,0)+2))*Sheet1!C$4)*INDEX(Sheet1!$G$1:$L$2,2,WS1Data!$F8)</f>
        <v>0</v>
      </c>
      <c r="AI8">
        <f>(INDEX($R$1:$AF$1002,ROW($R8),MATCH(AI$2,$R$1:$AF$1,0))*Sheet1!D$2+(INDEX($R$1:$AF$1002,ROW($R8),MATCH(AI$2,$R$1:$AF$1,0)+1))*Sheet1!D$3+(INDEX($R$1:$AF$1002,ROW($R8),MATCH(AI$2,$R$1:$AF$1,0)+2))*Sheet1!D$4)*INDEX(Sheet1!$G$1:$L$2,2,WS1Data!$I8)</f>
        <v>105320.22597335796</v>
      </c>
      <c r="AJ8">
        <f>(INDEX($R$1:$AF$1002,ROW($R8),MATCH(AJ$2,$R$1:$AF$1,0))*Sheet1!E$2+(INDEX($R$1:$AF$1002,ROW($R8),MATCH(AJ$2,$R$1:$AF$1,0)+1))*Sheet1!E$3+(INDEX($R$1:$AF$1002,ROW($R8),MATCH(AJ$2,$R$1:$AF$1,0)+2))*Sheet1!E$4)*INDEX(Sheet1!$G$1:$L$2,2,WS1Data!$L8)</f>
        <v>152936.87618308276</v>
      </c>
      <c r="AK8">
        <f>(INDEX($R$1:$AF$1002,ROW($R8),MATCH(AK$2,$R$1:$AF$1,0))*Sheet1!F$2+(INDEX($R$1:$AF$1002,ROW($R8),MATCH(AK$2,$R$1:$AF$1,0)+1))*Sheet1!F$3+(INDEX($R$1:$AF$1002,ROW($R8),MATCH(AK$2,$R$1:$AF$1,0)+2))*Sheet1!F$4)*INDEX(Sheet1!$G$1:$L$2,2,WS1Data!$O8)</f>
        <v>56735.72831800946</v>
      </c>
      <c r="AL8">
        <f t="shared" si="0"/>
        <v>314992.83047445019</v>
      </c>
      <c r="AM8">
        <f t="shared" si="1"/>
        <v>6034.8304744501947</v>
      </c>
      <c r="AN8">
        <f t="shared" si="2"/>
        <v>1.9532850660770054E-2</v>
      </c>
    </row>
    <row r="9" spans="1:40" x14ac:dyDescent="0.35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  <c r="R9">
        <f>IF((MIN($B9,Sheet1!$B$5)-MAX(0,WS1Data!$A9))&lt;0,0,(MIN($B9,Sheet1!$B$5)-MAX(0,WS1Data!$A9)))</f>
        <v>0</v>
      </c>
      <c r="S9">
        <f>IF((MIN($B9,Sheet1!$B$6)-MAX(Sheet1!$B$5,WS1Data!$A9))&lt;0,0,(MIN($B9,Sheet1!$B$6)-MAX(Sheet1!$B$5,WS1Data!$A9)))</f>
        <v>0</v>
      </c>
      <c r="T9">
        <f>IF((MIN($B9,24)-MAX(Sheet1!$B$6,WS1Data!$A9))&lt;0,0,(MIN($B9,24)-MAX(Sheet1!$B$6,WS1Data!$A9)))</f>
        <v>0</v>
      </c>
      <c r="U9">
        <f>IF((MIN($E9,Sheet1!$C$5)-MAX(0,WS1Data!$D9))&lt;0,0,(MIN($E9,Sheet1!$C$5)-MAX(0,WS1Data!$D9)))</f>
        <v>0</v>
      </c>
      <c r="V9">
        <f>IF((MIN($E9,Sheet1!$C$6)-MAX(Sheet1!$C$5,WS1Data!$D9))&lt;0,0,(MIN($E9,Sheet1!$C$6)-MAX(Sheet1!$C$5,WS1Data!$D9)))</f>
        <v>0</v>
      </c>
      <c r="W9">
        <f>IF((MIN($E9,24)-MAX(Sheet1!$C$6,WS1Data!$D9))&lt;0,0,(MIN($E9,24)-MAX(Sheet1!$C$6,WS1Data!$D9)))</f>
        <v>0.29999999999999982</v>
      </c>
      <c r="X9">
        <f>IF((MIN($H9,Sheet1!$D$5)-MAX(0,WS1Data!$G9))&lt;0,0,(MIN($H9,Sheet1!$D$5)-MAX(0,WS1Data!$G9)))</f>
        <v>0.61755248316497302</v>
      </c>
      <c r="Y9">
        <f>IF((MIN($H9,Sheet1!$D$6)-MAX(Sheet1!$D$5,WS1Data!$G9))&lt;0,0,(MIN($H9,Sheet1!$D$6)-MAX(Sheet1!$D$5,WS1Data!$G9)))</f>
        <v>8.6560139748296212</v>
      </c>
      <c r="Z9">
        <f>IF((MIN($H9,24)-MAX(Sheet1!$D$6,WS1Data!$G9))&lt;0,0,(MIN($H9,24)-MAX(Sheet1!$D$6,WS1Data!$G9)))</f>
        <v>6.6264335420054046</v>
      </c>
      <c r="AA9">
        <f>IF((MIN($K9,Sheet1!$E$5)-MAX(0,WS1Data!$J9))&lt;0,0,(MIN($K9,Sheet1!$E$5)-MAX(0,WS1Data!$J9)))</f>
        <v>0</v>
      </c>
      <c r="AB9">
        <f>IF((MIN($K9,Sheet1!$E$6)-MAX(Sheet1!$E$5,WS1Data!$J9))&lt;0,0,(MIN($K9,Sheet1!$E$6)-MAX(Sheet1!$E$5,WS1Data!$J9)))</f>
        <v>0</v>
      </c>
      <c r="AC9">
        <f>IF((MIN($K9,24)-MAX(Sheet1!$E$6,WS1Data!$J9))&lt;0,0,(MIN($K9,24)-MAX(Sheet1!$E$6,WS1Data!$J9)))</f>
        <v>0</v>
      </c>
      <c r="AD9">
        <f>IF((MIN($N9,Sheet1!$F$5)-MAX(0,WS1Data!$M9))&lt;0,0,(MIN($N9,Sheet1!$F$5)-MAX(0,WS1Data!$M9)))</f>
        <v>1.283186263400623</v>
      </c>
      <c r="AE9">
        <f>IF((MIN($N9,Sheet1!$F$6)-MAX(Sheet1!$F$5,WS1Data!$M9))&lt;0,0,(MIN($N9,Sheet1!$F$6)-MAX(Sheet1!$F$5,WS1Data!$M9)))</f>
        <v>11.616813736599378</v>
      </c>
      <c r="AF9">
        <f>IF((MIN($N9,24)-MAX(Sheet1!$F$6,WS1Data!$M9))&lt;0,0,(MIN($N9,24)-MAX(Sheet1!$F$6,WS1Data!$M9)))</f>
        <v>0</v>
      </c>
      <c r="AG9">
        <f>(INDEX($R$1:$AF$1002,ROW($R9),MATCH(AG$2,$R$1:$AF$1,0))*Sheet1!B$2+(INDEX($R$1:$AF$1002,ROW($R9),MATCH(AG$2,$R$1:$AF$1,0)+1))*Sheet1!B$3+(INDEX($R$1:$AF$1002,ROW($R9),MATCH(AG$2,$R$1:$AF$1,0)+2))*Sheet1!B$4)*INDEX(Sheet1!$G$1:$L$2,2,WS1Data!$C9)</f>
        <v>0</v>
      </c>
      <c r="AH9">
        <f>(INDEX($R$1:$AF$1002,ROW($R9),MATCH(AH$2,$R$1:$AF$1,0))*Sheet1!C$2+(INDEX($R$1:$AF$1002,ROW($R9),MATCH(AH$2,$R$1:$AF$1,0)+1))*Sheet1!C$3+(INDEX($R$1:$AF$1002,ROW($R9),MATCH(AH$2,$R$1:$AF$1,0)+2))*Sheet1!C$4)*INDEX(Sheet1!$G$1:$L$2,2,WS1Data!$F9)</f>
        <v>3306.27623368576</v>
      </c>
      <c r="AI9">
        <f>(INDEX($R$1:$AF$1002,ROW($R9),MATCH(AI$2,$R$1:$AF$1,0))*Sheet1!D$2+(INDEX($R$1:$AF$1002,ROW($R9),MATCH(AI$2,$R$1:$AF$1,0)+1))*Sheet1!D$3+(INDEX($R$1:$AF$1002,ROW($R9),MATCH(AI$2,$R$1:$AF$1,0)+2))*Sheet1!D$4)*INDEX(Sheet1!$G$1:$L$2,2,WS1Data!$I9)</f>
        <v>205991.55583244871</v>
      </c>
      <c r="AJ9">
        <f>(INDEX($R$1:$AF$1002,ROW($R9),MATCH(AJ$2,$R$1:$AF$1,0))*Sheet1!E$2+(INDEX($R$1:$AF$1002,ROW($R9),MATCH(AJ$2,$R$1:$AF$1,0)+1))*Sheet1!E$3+(INDEX($R$1:$AF$1002,ROW($R9),MATCH(AJ$2,$R$1:$AF$1,0)+2))*Sheet1!E$4)*INDEX(Sheet1!$G$1:$L$2,2,WS1Data!$L9)</f>
        <v>0</v>
      </c>
      <c r="AK9">
        <f>(INDEX($R$1:$AF$1002,ROW($R9),MATCH(AK$2,$R$1:$AF$1,0))*Sheet1!F$2+(INDEX($R$1:$AF$1002,ROW($R9),MATCH(AK$2,$R$1:$AF$1,0)+1))*Sheet1!F$3+(INDEX($R$1:$AF$1002,ROW($R9),MATCH(AK$2,$R$1:$AF$1,0)+2))*Sheet1!F$4)*INDEX(Sheet1!$G$1:$L$2,2,WS1Data!$O9)</f>
        <v>95745.547949002299</v>
      </c>
      <c r="AL9">
        <f t="shared" si="0"/>
        <v>305043.38001513679</v>
      </c>
      <c r="AM9">
        <f t="shared" si="1"/>
        <v>7117.6199848632095</v>
      </c>
      <c r="AN9">
        <f t="shared" si="2"/>
        <v>2.2801118605025001E-2</v>
      </c>
    </row>
    <row r="10" spans="1:40" x14ac:dyDescent="0.35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  <c r="R10">
        <f>IF((MIN($B10,Sheet1!$B$5)-MAX(0,WS1Data!$A10))&lt;0,0,(MIN($B10,Sheet1!$B$5)-MAX(0,WS1Data!$A10)))</f>
        <v>1.812577076776023</v>
      </c>
      <c r="S10">
        <f>IF((MIN($B10,Sheet1!$B$6)-MAX(Sheet1!$B$5,WS1Data!$A10))&lt;0,0,(MIN($B10,Sheet1!$B$6)-MAX(Sheet1!$B$5,WS1Data!$A10)))</f>
        <v>4.8874229232239781</v>
      </c>
      <c r="T10">
        <f>IF((MIN($B10,24)-MAX(Sheet1!$B$6,WS1Data!$A10))&lt;0,0,(MIN($B10,24)-MAX(Sheet1!$B$6,WS1Data!$A10)))</f>
        <v>0</v>
      </c>
      <c r="U10">
        <f>IF((MIN($E10,Sheet1!$C$5)-MAX(0,WS1Data!$D10))&lt;0,0,(MIN($E10,Sheet1!$C$5)-MAX(0,WS1Data!$D10)))</f>
        <v>0</v>
      </c>
      <c r="V10">
        <f>IF((MIN($E10,Sheet1!$C$6)-MAX(Sheet1!$C$5,WS1Data!$D10))&lt;0,0,(MIN($E10,Sheet1!$C$6)-MAX(Sheet1!$C$5,WS1Data!$D10)))</f>
        <v>0</v>
      </c>
      <c r="W10">
        <f>IF((MIN($E10,24)-MAX(Sheet1!$C$6,WS1Data!$D10))&lt;0,0,(MIN($E10,24)-MAX(Sheet1!$C$6,WS1Data!$D10)))</f>
        <v>0</v>
      </c>
      <c r="X10">
        <f>IF((MIN($H10,Sheet1!$D$5)-MAX(0,WS1Data!$G10))&lt;0,0,(MIN($H10,Sheet1!$D$5)-MAX(0,WS1Data!$G10)))</f>
        <v>0</v>
      </c>
      <c r="Y10">
        <f>IF((MIN($H10,Sheet1!$D$6)-MAX(Sheet1!$D$5,WS1Data!$G10))&lt;0,0,(MIN($H10,Sheet1!$D$6)-MAX(Sheet1!$D$5,WS1Data!$G10)))</f>
        <v>0</v>
      </c>
      <c r="Z10">
        <f>IF((MIN($H10,24)-MAX(Sheet1!$D$6,WS1Data!$G10))&lt;0,0,(MIN($H10,24)-MAX(Sheet1!$D$6,WS1Data!$G10)))</f>
        <v>3.7999999999999989</v>
      </c>
      <c r="AA10">
        <f>IF((MIN($K10,Sheet1!$E$5)-MAX(0,WS1Data!$J10))&lt;0,0,(MIN($K10,Sheet1!$E$5)-MAX(0,WS1Data!$J10)))</f>
        <v>0</v>
      </c>
      <c r="AB10">
        <f>IF((MIN($K10,Sheet1!$E$6)-MAX(Sheet1!$E$5,WS1Data!$J10))&lt;0,0,(MIN($K10,Sheet1!$E$6)-MAX(Sheet1!$E$5,WS1Data!$J10)))</f>
        <v>0</v>
      </c>
      <c r="AC10">
        <f>IF((MIN($K10,24)-MAX(Sheet1!$E$6,WS1Data!$J10))&lt;0,0,(MIN($K10,24)-MAX(Sheet1!$E$6,WS1Data!$J10)))</f>
        <v>0</v>
      </c>
      <c r="AD10">
        <f>IF((MIN($N10,Sheet1!$F$5)-MAX(0,WS1Data!$M10))&lt;0,0,(MIN($N10,Sheet1!$F$5)-MAX(0,WS1Data!$M10)))</f>
        <v>0</v>
      </c>
      <c r="AE10">
        <f>IF((MIN($N10,Sheet1!$F$6)-MAX(Sheet1!$F$5,WS1Data!$M10))&lt;0,0,(MIN($N10,Sheet1!$F$6)-MAX(Sheet1!$F$5,WS1Data!$M10)))</f>
        <v>0</v>
      </c>
      <c r="AF10">
        <f>IF((MIN($N10,24)-MAX(Sheet1!$F$6,WS1Data!$M10))&lt;0,0,(MIN($N10,24)-MAX(Sheet1!$F$6,WS1Data!$M10)))</f>
        <v>0.59999999999999787</v>
      </c>
      <c r="AG10">
        <f>(INDEX($R$1:$AF$1002,ROW($R10),MATCH(AG$2,$R$1:$AF$1,0))*Sheet1!B$2+(INDEX($R$1:$AF$1002,ROW($R10),MATCH(AG$2,$R$1:$AF$1,0)+1))*Sheet1!B$3+(INDEX($R$1:$AF$1002,ROW($R10),MATCH(AG$2,$R$1:$AF$1,0)+2))*Sheet1!B$4)*INDEX(Sheet1!$G$1:$L$2,2,WS1Data!$C10)</f>
        <v>38418.828180950768</v>
      </c>
      <c r="AH10">
        <f>(INDEX($R$1:$AF$1002,ROW($R10),MATCH(AH$2,$R$1:$AF$1,0))*Sheet1!C$2+(INDEX($R$1:$AF$1002,ROW($R10),MATCH(AH$2,$R$1:$AF$1,0)+1))*Sheet1!C$3+(INDEX($R$1:$AF$1002,ROW($R10),MATCH(AH$2,$R$1:$AF$1,0)+2))*Sheet1!C$4)*INDEX(Sheet1!$G$1:$L$2,2,WS1Data!$F10)</f>
        <v>0</v>
      </c>
      <c r="AI10">
        <f>(INDEX($R$1:$AF$1002,ROW($R10),MATCH(AI$2,$R$1:$AF$1,0))*Sheet1!D$2+(INDEX($R$1:$AF$1002,ROW($R10),MATCH(AI$2,$R$1:$AF$1,0)+1))*Sheet1!D$3+(INDEX($R$1:$AF$1002,ROW($R10),MATCH(AI$2,$R$1:$AF$1,0)+2))*Sheet1!D$4)*INDEX(Sheet1!$G$1:$L$2,2,WS1Data!$I10)</f>
        <v>26958.379127305227</v>
      </c>
      <c r="AJ10">
        <f>(INDEX($R$1:$AF$1002,ROW($R10),MATCH(AJ$2,$R$1:$AF$1,0))*Sheet1!E$2+(INDEX($R$1:$AF$1002,ROW($R10),MATCH(AJ$2,$R$1:$AF$1,0)+1))*Sheet1!E$3+(INDEX($R$1:$AF$1002,ROW($R10),MATCH(AJ$2,$R$1:$AF$1,0)+2))*Sheet1!E$4)*INDEX(Sheet1!$G$1:$L$2,2,WS1Data!$L10)</f>
        <v>0</v>
      </c>
      <c r="AK10">
        <f>(INDEX($R$1:$AF$1002,ROW($R10),MATCH(AK$2,$R$1:$AF$1,0))*Sheet1!F$2+(INDEX($R$1:$AF$1002,ROW($R10),MATCH(AK$2,$R$1:$AF$1,0)+1))*Sheet1!F$3+(INDEX($R$1:$AF$1002,ROW($R10),MATCH(AK$2,$R$1:$AF$1,0)+2))*Sheet1!F$4)*INDEX(Sheet1!$G$1:$L$2,2,WS1Data!$O10)</f>
        <v>9997.5790885633323</v>
      </c>
      <c r="AL10">
        <f t="shared" si="0"/>
        <v>75374.786396819327</v>
      </c>
      <c r="AM10">
        <f t="shared" si="1"/>
        <v>5589.2136031806731</v>
      </c>
      <c r="AN10">
        <f t="shared" si="2"/>
        <v>6.9033318551216263E-2</v>
      </c>
    </row>
    <row r="11" spans="1:40" x14ac:dyDescent="0.35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  <c r="R11">
        <f>IF((MIN($B11,Sheet1!$B$5)-MAX(0,WS1Data!$A11))&lt;0,0,(MIN($B11,Sheet1!$B$5)-MAX(0,WS1Data!$A11)))</f>
        <v>3.312577076776023</v>
      </c>
      <c r="S11">
        <f>IF((MIN($B11,Sheet1!$B$6)-MAX(Sheet1!$B$5,WS1Data!$A11))&lt;0,0,(MIN($B11,Sheet1!$B$6)-MAX(Sheet1!$B$5,WS1Data!$A11)))</f>
        <v>7.9560945715343543</v>
      </c>
      <c r="T11">
        <f>IF((MIN($B11,24)-MAX(Sheet1!$B$6,WS1Data!$A11))&lt;0,0,(MIN($B11,24)-MAX(Sheet1!$B$6,WS1Data!$A11)))</f>
        <v>1.7313283516896245</v>
      </c>
      <c r="U11">
        <f>IF((MIN($E11,Sheet1!$C$5)-MAX(0,WS1Data!$D11))&lt;0,0,(MIN($E11,Sheet1!$C$5)-MAX(0,WS1Data!$D11)))</f>
        <v>0</v>
      </c>
      <c r="V11">
        <f>IF((MIN($E11,Sheet1!$C$6)-MAX(Sheet1!$C$5,WS1Data!$D11))&lt;0,0,(MIN($E11,Sheet1!$C$6)-MAX(Sheet1!$C$5,WS1Data!$D11)))</f>
        <v>0</v>
      </c>
      <c r="W11">
        <f>IF((MIN($E11,24)-MAX(Sheet1!$C$6,WS1Data!$D11))&lt;0,0,(MIN($E11,24)-MAX(Sheet1!$C$6,WS1Data!$D11)))</f>
        <v>0</v>
      </c>
      <c r="X11">
        <f>IF((MIN($H11,Sheet1!$D$5)-MAX(0,WS1Data!$G11))&lt;0,0,(MIN($H11,Sheet1!$D$5)-MAX(0,WS1Data!$G11)))</f>
        <v>0</v>
      </c>
      <c r="Y11">
        <f>IF((MIN($H11,Sheet1!$D$6)-MAX(Sheet1!$D$5,WS1Data!$G11))&lt;0,0,(MIN($H11,Sheet1!$D$6)-MAX(Sheet1!$D$5,WS1Data!$G11)))</f>
        <v>0</v>
      </c>
      <c r="Z11">
        <f>IF((MIN($H11,24)-MAX(Sheet1!$D$6,WS1Data!$G11))&lt;0,0,(MIN($H11,24)-MAX(Sheet1!$D$6,WS1Data!$G11)))</f>
        <v>0</v>
      </c>
      <c r="AA11">
        <f>IF((MIN($K11,Sheet1!$E$5)-MAX(0,WS1Data!$J11))&lt;0,0,(MIN($K11,Sheet1!$E$5)-MAX(0,WS1Data!$J11)))</f>
        <v>0</v>
      </c>
      <c r="AB11">
        <f>IF((MIN($K11,Sheet1!$E$6)-MAX(Sheet1!$E$5,WS1Data!$J11))&lt;0,0,(MIN($K11,Sheet1!$E$6)-MAX(Sheet1!$E$5,WS1Data!$J11)))</f>
        <v>0</v>
      </c>
      <c r="AC11">
        <f>IF((MIN($K11,24)-MAX(Sheet1!$E$6,WS1Data!$J11))&lt;0,0,(MIN($K11,24)-MAX(Sheet1!$E$6,WS1Data!$J11)))</f>
        <v>0</v>
      </c>
      <c r="AD11">
        <f>IF((MIN($N11,Sheet1!$F$5)-MAX(0,WS1Data!$M11))&lt;0,0,(MIN($N11,Sheet1!$F$5)-MAX(0,WS1Data!$M11)))</f>
        <v>0</v>
      </c>
      <c r="AE11">
        <f>IF((MIN($N11,Sheet1!$F$6)-MAX(Sheet1!$F$5,WS1Data!$M11))&lt;0,0,(MIN($N11,Sheet1!$F$6)-MAX(Sheet1!$F$5,WS1Data!$M11)))</f>
        <v>4.3000000000000007</v>
      </c>
      <c r="AF11">
        <f>IF((MIN($N11,24)-MAX(Sheet1!$F$6,WS1Data!$M11))&lt;0,0,(MIN($N11,24)-MAX(Sheet1!$F$6,WS1Data!$M11)))</f>
        <v>0</v>
      </c>
      <c r="AG11">
        <f>(INDEX($R$1:$AF$1002,ROW($R11),MATCH(AG$2,$R$1:$AF$1,0))*Sheet1!B$2+(INDEX($R$1:$AF$1002,ROW($R11),MATCH(AG$2,$R$1:$AF$1,0)+1))*Sheet1!B$3+(INDEX($R$1:$AF$1002,ROW($R11),MATCH(AG$2,$R$1:$AF$1,0)+2))*Sheet1!B$4)*INDEX(Sheet1!$G$1:$L$2,2,WS1Data!$C11)</f>
        <v>113978.95767849154</v>
      </c>
      <c r="AH11">
        <f>(INDEX($R$1:$AF$1002,ROW($R11),MATCH(AH$2,$R$1:$AF$1,0))*Sheet1!C$2+(INDEX($R$1:$AF$1002,ROW($R11),MATCH(AH$2,$R$1:$AF$1,0)+1))*Sheet1!C$3+(INDEX($R$1:$AF$1002,ROW($R11),MATCH(AH$2,$R$1:$AF$1,0)+2))*Sheet1!C$4)*INDEX(Sheet1!$G$1:$L$2,2,WS1Data!$F11)</f>
        <v>0</v>
      </c>
      <c r="AI11">
        <f>(INDEX($R$1:$AF$1002,ROW($R11),MATCH(AI$2,$R$1:$AF$1,0))*Sheet1!D$2+(INDEX($R$1:$AF$1002,ROW($R11),MATCH(AI$2,$R$1:$AF$1,0)+1))*Sheet1!D$3+(INDEX($R$1:$AF$1002,ROW($R11),MATCH(AI$2,$R$1:$AF$1,0)+2))*Sheet1!D$4)*INDEX(Sheet1!$G$1:$L$2,2,WS1Data!$I11)</f>
        <v>0</v>
      </c>
      <c r="AJ11">
        <f>(INDEX($R$1:$AF$1002,ROW($R11),MATCH(AJ$2,$R$1:$AF$1,0))*Sheet1!E$2+(INDEX($R$1:$AF$1002,ROW($R11),MATCH(AJ$2,$R$1:$AF$1,0)+1))*Sheet1!E$3+(INDEX($R$1:$AF$1002,ROW($R11),MATCH(AJ$2,$R$1:$AF$1,0)+2))*Sheet1!E$4)*INDEX(Sheet1!$G$1:$L$2,2,WS1Data!$L11)</f>
        <v>0</v>
      </c>
      <c r="AK11">
        <f>(INDEX($R$1:$AF$1002,ROW($R11),MATCH(AK$2,$R$1:$AF$1,0))*Sheet1!F$2+(INDEX($R$1:$AF$1002,ROW($R11),MATCH(AK$2,$R$1:$AF$1,0)+1))*Sheet1!F$3+(INDEX($R$1:$AF$1002,ROW($R11),MATCH(AK$2,$R$1:$AF$1,0)+2))*Sheet1!F$4)*INDEX(Sheet1!$G$1:$L$2,2,WS1Data!$O11)</f>
        <v>27508.171459202324</v>
      </c>
      <c r="AL11">
        <f t="shared" si="0"/>
        <v>141487.12913769388</v>
      </c>
      <c r="AM11">
        <f t="shared" si="1"/>
        <v>794.12913769387524</v>
      </c>
      <c r="AN11">
        <f t="shared" si="2"/>
        <v>5.6444111483433803E-3</v>
      </c>
    </row>
    <row r="12" spans="1:40" x14ac:dyDescent="0.35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  <c r="R12">
        <f>IF((MIN($B12,Sheet1!$B$5)-MAX(0,WS1Data!$A12))&lt;0,0,(MIN($B12,Sheet1!$B$5)-MAX(0,WS1Data!$A12)))</f>
        <v>4.5125770767760223</v>
      </c>
      <c r="S12">
        <f>IF((MIN($B12,Sheet1!$B$6)-MAX(Sheet1!$B$5,WS1Data!$A12))&lt;0,0,(MIN($B12,Sheet1!$B$6)-MAX(Sheet1!$B$5,WS1Data!$A12)))</f>
        <v>1.187422923223977</v>
      </c>
      <c r="T12">
        <f>IF((MIN($B12,24)-MAX(Sheet1!$B$6,WS1Data!$A12))&lt;0,0,(MIN($B12,24)-MAX(Sheet1!$B$6,WS1Data!$A12)))</f>
        <v>0</v>
      </c>
      <c r="U12">
        <f>IF((MIN($E12,Sheet1!$C$5)-MAX(0,WS1Data!$D12))&lt;0,0,(MIN($E12,Sheet1!$C$5)-MAX(0,WS1Data!$D12)))</f>
        <v>0</v>
      </c>
      <c r="V12">
        <f>IF((MIN($E12,Sheet1!$C$6)-MAX(Sheet1!$C$5,WS1Data!$D12))&lt;0,0,(MIN($E12,Sheet1!$C$6)-MAX(Sheet1!$C$5,WS1Data!$D12)))</f>
        <v>0</v>
      </c>
      <c r="W12">
        <f>IF((MIN($E12,24)-MAX(Sheet1!$C$6,WS1Data!$D12))&lt;0,0,(MIN($E12,24)-MAX(Sheet1!$C$6,WS1Data!$D12)))</f>
        <v>0</v>
      </c>
      <c r="X12">
        <f>IF((MIN($H12,Sheet1!$D$5)-MAX(0,WS1Data!$G12))&lt;0,0,(MIN($H12,Sheet1!$D$5)-MAX(0,WS1Data!$G12)))</f>
        <v>0</v>
      </c>
      <c r="Y12">
        <f>IF((MIN($H12,Sheet1!$D$6)-MAX(Sheet1!$D$5,WS1Data!$G12))&lt;0,0,(MIN($H12,Sheet1!$D$6)-MAX(Sheet1!$D$5,WS1Data!$G12)))</f>
        <v>0</v>
      </c>
      <c r="Z12">
        <f>IF((MIN($H12,24)-MAX(Sheet1!$D$6,WS1Data!$G12))&lt;0,0,(MIN($H12,24)-MAX(Sheet1!$D$6,WS1Data!$G12)))</f>
        <v>0</v>
      </c>
      <c r="AA12">
        <f>IF((MIN($K12,Sheet1!$E$5)-MAX(0,WS1Data!$J12))&lt;0,0,(MIN($K12,Sheet1!$E$5)-MAX(0,WS1Data!$J12)))</f>
        <v>0</v>
      </c>
      <c r="AB12">
        <f>IF((MIN($K12,Sheet1!$E$6)-MAX(Sheet1!$E$5,WS1Data!$J12))&lt;0,0,(MIN($K12,Sheet1!$E$6)-MAX(Sheet1!$E$5,WS1Data!$J12)))</f>
        <v>0</v>
      </c>
      <c r="AC12">
        <f>IF((MIN($K12,24)-MAX(Sheet1!$E$6,WS1Data!$J12))&lt;0,0,(MIN($K12,24)-MAX(Sheet1!$E$6,WS1Data!$J12)))</f>
        <v>2.0999999999999996</v>
      </c>
      <c r="AD12">
        <f>IF((MIN($N12,Sheet1!$F$5)-MAX(0,WS1Data!$M12))&lt;0,0,(MIN($N12,Sheet1!$F$5)-MAX(0,WS1Data!$M12)))</f>
        <v>0</v>
      </c>
      <c r="AE12">
        <f>IF((MIN($N12,Sheet1!$F$6)-MAX(Sheet1!$F$5,WS1Data!$M12))&lt;0,0,(MIN($N12,Sheet1!$F$6)-MAX(Sheet1!$F$5,WS1Data!$M12)))</f>
        <v>0</v>
      </c>
      <c r="AF12">
        <f>IF((MIN($N12,24)-MAX(Sheet1!$F$6,WS1Data!$M12))&lt;0,0,(MIN($N12,24)-MAX(Sheet1!$F$6,WS1Data!$M12)))</f>
        <v>0</v>
      </c>
      <c r="AG12">
        <f>(INDEX($R$1:$AF$1002,ROW($R12),MATCH(AG$2,$R$1:$AF$1,0))*Sheet1!B$2+(INDEX($R$1:$AF$1002,ROW($R12),MATCH(AG$2,$R$1:$AF$1,0)+1))*Sheet1!B$3+(INDEX($R$1:$AF$1002,ROW($R12),MATCH(AG$2,$R$1:$AF$1,0)+2))*Sheet1!B$4)*INDEX(Sheet1!$G$1:$L$2,2,WS1Data!$C12)</f>
        <v>43731.385424467488</v>
      </c>
      <c r="AH12">
        <f>(INDEX($R$1:$AF$1002,ROW($R12),MATCH(AH$2,$R$1:$AF$1,0))*Sheet1!C$2+(INDEX($R$1:$AF$1002,ROW($R12),MATCH(AH$2,$R$1:$AF$1,0)+1))*Sheet1!C$3+(INDEX($R$1:$AF$1002,ROW($R12),MATCH(AH$2,$R$1:$AF$1,0)+2))*Sheet1!C$4)*INDEX(Sheet1!$G$1:$L$2,2,WS1Data!$F12)</f>
        <v>0</v>
      </c>
      <c r="AI12">
        <f>(INDEX($R$1:$AF$1002,ROW($R12),MATCH(AI$2,$R$1:$AF$1,0))*Sheet1!D$2+(INDEX($R$1:$AF$1002,ROW($R12),MATCH(AI$2,$R$1:$AF$1,0)+1))*Sheet1!D$3+(INDEX($R$1:$AF$1002,ROW($R12),MATCH(AI$2,$R$1:$AF$1,0)+2))*Sheet1!D$4)*INDEX(Sheet1!$G$1:$L$2,2,WS1Data!$I12)</f>
        <v>0</v>
      </c>
      <c r="AJ12">
        <f>(INDEX($R$1:$AF$1002,ROW($R12),MATCH(AJ$2,$R$1:$AF$1,0))*Sheet1!E$2+(INDEX($R$1:$AF$1002,ROW($R12),MATCH(AJ$2,$R$1:$AF$1,0)+1))*Sheet1!E$3+(INDEX($R$1:$AF$1002,ROW($R12),MATCH(AJ$2,$R$1:$AF$1,0)+2))*Sheet1!E$4)*INDEX(Sheet1!$G$1:$L$2,2,WS1Data!$L12)</f>
        <v>17634.201641396387</v>
      </c>
      <c r="AK12">
        <f>(INDEX($R$1:$AF$1002,ROW($R12),MATCH(AK$2,$R$1:$AF$1,0))*Sheet1!F$2+(INDEX($R$1:$AF$1002,ROW($R12),MATCH(AK$2,$R$1:$AF$1,0)+1))*Sheet1!F$3+(INDEX($R$1:$AF$1002,ROW($R12),MATCH(AK$2,$R$1:$AF$1,0)+2))*Sheet1!F$4)*INDEX(Sheet1!$G$1:$L$2,2,WS1Data!$O12)</f>
        <v>0</v>
      </c>
      <c r="AL12">
        <f t="shared" si="0"/>
        <v>61365.587065863874</v>
      </c>
      <c r="AM12">
        <f t="shared" si="1"/>
        <v>65.587065863874159</v>
      </c>
      <c r="AN12">
        <f t="shared" si="2"/>
        <v>1.069935821596642E-3</v>
      </c>
    </row>
    <row r="13" spans="1:40" x14ac:dyDescent="0.35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  <c r="R13">
        <f>IF((MIN($B13,Sheet1!$B$5)-MAX(0,WS1Data!$A13))&lt;0,0,(MIN($B13,Sheet1!$B$5)-MAX(0,WS1Data!$A13)))</f>
        <v>4.8000000000000007</v>
      </c>
      <c r="S13">
        <f>IF((MIN($B13,Sheet1!$B$6)-MAX(Sheet1!$B$5,WS1Data!$A13))&lt;0,0,(MIN($B13,Sheet1!$B$6)-MAX(Sheet1!$B$5,WS1Data!$A13)))</f>
        <v>0</v>
      </c>
      <c r="T13">
        <f>IF((MIN($B13,24)-MAX(Sheet1!$B$6,WS1Data!$A13))&lt;0,0,(MIN($B13,24)-MAX(Sheet1!$B$6,WS1Data!$A13)))</f>
        <v>0</v>
      </c>
      <c r="U13">
        <f>IF((MIN($E13,Sheet1!$C$5)-MAX(0,WS1Data!$D13))&lt;0,0,(MIN($E13,Sheet1!$C$5)-MAX(0,WS1Data!$D13)))</f>
        <v>0</v>
      </c>
      <c r="V13">
        <f>IF((MIN($E13,Sheet1!$C$6)-MAX(Sheet1!$C$5,WS1Data!$D13))&lt;0,0,(MIN($E13,Sheet1!$C$6)-MAX(Sheet1!$C$5,WS1Data!$D13)))</f>
        <v>0</v>
      </c>
      <c r="W13">
        <f>IF((MIN($E13,24)-MAX(Sheet1!$C$6,WS1Data!$D13))&lt;0,0,(MIN($E13,24)-MAX(Sheet1!$C$6,WS1Data!$D13)))</f>
        <v>4.4999999999999991</v>
      </c>
      <c r="X13">
        <f>IF((MIN($H13,Sheet1!$D$5)-MAX(0,WS1Data!$G13))&lt;0,0,(MIN($H13,Sheet1!$D$5)-MAX(0,WS1Data!$G13)))</f>
        <v>0</v>
      </c>
      <c r="Y13">
        <f>IF((MIN($H13,Sheet1!$D$6)-MAX(Sheet1!$D$5,WS1Data!$G13))&lt;0,0,(MIN($H13,Sheet1!$D$6)-MAX(Sheet1!$D$5,WS1Data!$G13)))</f>
        <v>0</v>
      </c>
      <c r="Z13">
        <f>IF((MIN($H13,24)-MAX(Sheet1!$D$6,WS1Data!$G13))&lt;0,0,(MIN($H13,24)-MAX(Sheet1!$D$6,WS1Data!$G13)))</f>
        <v>0</v>
      </c>
      <c r="AA13">
        <f>IF((MIN($K13,Sheet1!$E$5)-MAX(0,WS1Data!$J13))&lt;0,0,(MIN($K13,Sheet1!$E$5)-MAX(0,WS1Data!$J13)))</f>
        <v>0</v>
      </c>
      <c r="AB13">
        <f>IF((MIN($K13,Sheet1!$E$6)-MAX(Sheet1!$E$5,WS1Data!$J13))&lt;0,0,(MIN($K13,Sheet1!$E$6)-MAX(Sheet1!$E$5,WS1Data!$J13)))</f>
        <v>0</v>
      </c>
      <c r="AC13">
        <f>IF((MIN($K13,24)-MAX(Sheet1!$E$6,WS1Data!$J13))&lt;0,0,(MIN($K13,24)-MAX(Sheet1!$E$6,WS1Data!$J13)))</f>
        <v>0</v>
      </c>
      <c r="AD13">
        <f>IF((MIN($N13,Sheet1!$F$5)-MAX(0,WS1Data!$M13))&lt;0,0,(MIN($N13,Sheet1!$F$5)-MAX(0,WS1Data!$M13)))</f>
        <v>0</v>
      </c>
      <c r="AE13">
        <f>IF((MIN($N13,Sheet1!$F$6)-MAX(Sheet1!$F$5,WS1Data!$M13))&lt;0,0,(MIN($N13,Sheet1!$F$6)-MAX(Sheet1!$F$5,WS1Data!$M13)))</f>
        <v>8.3390904528502094</v>
      </c>
      <c r="AF13">
        <f>IF((MIN($N13,24)-MAX(Sheet1!$F$6,WS1Data!$M13))&lt;0,0,(MIN($N13,24)-MAX(Sheet1!$F$6,WS1Data!$M13)))</f>
        <v>2.7609095471497902</v>
      </c>
      <c r="AG13">
        <f>(INDEX($R$1:$AF$1002,ROW($R13),MATCH(AG$2,$R$1:$AF$1,0))*Sheet1!B$2+(INDEX($R$1:$AF$1002,ROW($R13),MATCH(AG$2,$R$1:$AF$1,0)+1))*Sheet1!B$3+(INDEX($R$1:$AF$1002,ROW($R13),MATCH(AG$2,$R$1:$AF$1,0)+2))*Sheet1!B$4)*INDEX(Sheet1!$G$1:$L$2,2,WS1Data!$C13)</f>
        <v>43945.942501190766</v>
      </c>
      <c r="AH13">
        <f>(INDEX($R$1:$AF$1002,ROW($R13),MATCH(AH$2,$R$1:$AF$1,0))*Sheet1!C$2+(INDEX($R$1:$AF$1002,ROW($R13),MATCH(AH$2,$R$1:$AF$1,0)+1))*Sheet1!C$3+(INDEX($R$1:$AF$1002,ROW($R13),MATCH(AH$2,$R$1:$AF$1,0)+2))*Sheet1!C$4)*INDEX(Sheet1!$G$1:$L$2,2,WS1Data!$F13)</f>
        <v>55002.712987733976</v>
      </c>
      <c r="AI13">
        <f>(INDEX($R$1:$AF$1002,ROW($R13),MATCH(AI$2,$R$1:$AF$1,0))*Sheet1!D$2+(INDEX($R$1:$AF$1002,ROW($R13),MATCH(AI$2,$R$1:$AF$1,0)+1))*Sheet1!D$3+(INDEX($R$1:$AF$1002,ROW($R13),MATCH(AI$2,$R$1:$AF$1,0)+2))*Sheet1!D$4)*INDEX(Sheet1!$G$1:$L$2,2,WS1Data!$I13)</f>
        <v>0</v>
      </c>
      <c r="AJ13">
        <f>(INDEX($R$1:$AF$1002,ROW($R13),MATCH(AJ$2,$R$1:$AF$1,0))*Sheet1!E$2+(INDEX($R$1:$AF$1002,ROW($R13),MATCH(AJ$2,$R$1:$AF$1,0)+1))*Sheet1!E$3+(INDEX($R$1:$AF$1002,ROW($R13),MATCH(AJ$2,$R$1:$AF$1,0)+2))*Sheet1!E$4)*INDEX(Sheet1!$G$1:$L$2,2,WS1Data!$L13)</f>
        <v>0</v>
      </c>
      <c r="AK13">
        <f>(INDEX($R$1:$AF$1002,ROW($R13),MATCH(AK$2,$R$1:$AF$1,0))*Sheet1!F$2+(INDEX($R$1:$AF$1002,ROW($R13),MATCH(AK$2,$R$1:$AF$1,0)+1))*Sheet1!F$3+(INDEX($R$1:$AF$1002,ROW($R13),MATCH(AK$2,$R$1:$AF$1,0)+2))*Sheet1!F$4)*INDEX(Sheet1!$G$1:$L$2,2,WS1Data!$O13)</f>
        <v>90758.827273193601</v>
      </c>
      <c r="AL13">
        <f t="shared" si="0"/>
        <v>189707.48276211834</v>
      </c>
      <c r="AM13">
        <f t="shared" si="1"/>
        <v>2028.5172378816642</v>
      </c>
      <c r="AN13">
        <f t="shared" si="2"/>
        <v>1.0579741091300873E-2</v>
      </c>
    </row>
    <row r="14" spans="1:40" x14ac:dyDescent="0.35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  <c r="R14">
        <f>IF((MIN($B14,Sheet1!$B$5)-MAX(0,WS1Data!$A14))&lt;0,0,(MIN($B14,Sheet1!$B$5)-MAX(0,WS1Data!$A14)))</f>
        <v>0</v>
      </c>
      <c r="S14">
        <f>IF((MIN($B14,Sheet1!$B$6)-MAX(Sheet1!$B$5,WS1Data!$A14))&lt;0,0,(MIN($B14,Sheet1!$B$6)-MAX(Sheet1!$B$5,WS1Data!$A14)))</f>
        <v>0</v>
      </c>
      <c r="T14">
        <f>IF((MIN($B14,24)-MAX(Sheet1!$B$6,WS1Data!$A14))&lt;0,0,(MIN($B14,24)-MAX(Sheet1!$B$6,WS1Data!$A14)))</f>
        <v>0</v>
      </c>
      <c r="U14">
        <f>IF((MIN($E14,Sheet1!$C$5)-MAX(0,WS1Data!$D14))&lt;0,0,(MIN($E14,Sheet1!$C$5)-MAX(0,WS1Data!$D14)))</f>
        <v>3.32587713658183</v>
      </c>
      <c r="V14">
        <f>IF((MIN($E14,Sheet1!$C$6)-MAX(Sheet1!$C$5,WS1Data!$D14))&lt;0,0,(MIN($E14,Sheet1!$C$6)-MAX(Sheet1!$C$5,WS1Data!$D14)))</f>
        <v>1.2770287104619706</v>
      </c>
      <c r="W14">
        <f>IF((MIN($E14,24)-MAX(Sheet1!$C$6,WS1Data!$D14))&lt;0,0,(MIN($E14,24)-MAX(Sheet1!$C$6,WS1Data!$D14)))</f>
        <v>14.597094152956201</v>
      </c>
      <c r="X14">
        <f>IF((MIN($H14,Sheet1!$D$5)-MAX(0,WS1Data!$G14))&lt;0,0,(MIN($H14,Sheet1!$D$5)-MAX(0,WS1Data!$G14)))</f>
        <v>0</v>
      </c>
      <c r="Y14">
        <f>IF((MIN($H14,Sheet1!$D$6)-MAX(Sheet1!$D$5,WS1Data!$G14))&lt;0,0,(MIN($H14,Sheet1!$D$6)-MAX(Sheet1!$D$5,WS1Data!$G14)))</f>
        <v>5.1735664579945944</v>
      </c>
      <c r="Z14">
        <f>IF((MIN($H14,24)-MAX(Sheet1!$D$6,WS1Data!$G14))&lt;0,0,(MIN($H14,24)-MAX(Sheet1!$D$6,WS1Data!$G14)))</f>
        <v>2.226433542005406</v>
      </c>
      <c r="AA14">
        <f>IF((MIN($K14,Sheet1!$E$5)-MAX(0,WS1Data!$J14))&lt;0,0,(MIN($K14,Sheet1!$E$5)-MAX(0,WS1Data!$J14)))</f>
        <v>0</v>
      </c>
      <c r="AB14">
        <f>IF((MIN($K14,Sheet1!$E$6)-MAX(Sheet1!$E$5,WS1Data!$J14))&lt;0,0,(MIN($K14,Sheet1!$E$6)-MAX(Sheet1!$E$5,WS1Data!$J14)))</f>
        <v>0</v>
      </c>
      <c r="AC14">
        <f>IF((MIN($K14,24)-MAX(Sheet1!$E$6,WS1Data!$J14))&lt;0,0,(MIN($K14,24)-MAX(Sheet1!$E$6,WS1Data!$J14)))</f>
        <v>0</v>
      </c>
      <c r="AD14">
        <f>IF((MIN($N14,Sheet1!$F$5)-MAX(0,WS1Data!$M14))&lt;0,0,(MIN($N14,Sheet1!$F$5)-MAX(0,WS1Data!$M14)))</f>
        <v>0</v>
      </c>
      <c r="AE14">
        <f>IF((MIN($N14,Sheet1!$F$6)-MAX(Sheet1!$F$5,WS1Data!$M14))&lt;0,0,(MIN($N14,Sheet1!$F$6)-MAX(Sheet1!$F$5,WS1Data!$M14)))</f>
        <v>0</v>
      </c>
      <c r="AF14">
        <f>IF((MIN($N14,24)-MAX(Sheet1!$F$6,WS1Data!$M14))&lt;0,0,(MIN($N14,24)-MAX(Sheet1!$F$6,WS1Data!$M14)))</f>
        <v>0</v>
      </c>
      <c r="AG14">
        <f>(INDEX($R$1:$AF$1002,ROW($R14),MATCH(AG$2,$R$1:$AF$1,0))*Sheet1!B$2+(INDEX($R$1:$AF$1002,ROW($R14),MATCH(AG$2,$R$1:$AF$1,0)+1))*Sheet1!B$3+(INDEX($R$1:$AF$1002,ROW($R14),MATCH(AG$2,$R$1:$AF$1,0)+2))*Sheet1!B$4)*INDEX(Sheet1!$G$1:$L$2,2,WS1Data!$C14)</f>
        <v>0</v>
      </c>
      <c r="AH14">
        <f>(INDEX($R$1:$AF$1002,ROW($R14),MATCH(AH$2,$R$1:$AF$1,0))*Sheet1!C$2+(INDEX($R$1:$AF$1002,ROW($R14),MATCH(AH$2,$R$1:$AF$1,0)+1))*Sheet1!C$3+(INDEX($R$1:$AF$1002,ROW($R14),MATCH(AH$2,$R$1:$AF$1,0)+2))*Sheet1!C$4)*INDEX(Sheet1!$G$1:$L$2,2,WS1Data!$F14)</f>
        <v>241422.2987059661</v>
      </c>
      <c r="AI14">
        <f>(INDEX($R$1:$AF$1002,ROW($R14),MATCH(AI$2,$R$1:$AF$1,0))*Sheet1!D$2+(INDEX($R$1:$AF$1002,ROW($R14),MATCH(AI$2,$R$1:$AF$1,0)+1))*Sheet1!D$3+(INDEX($R$1:$AF$1002,ROW($R14),MATCH(AI$2,$R$1:$AF$1,0)+2))*Sheet1!D$4)*INDEX(Sheet1!$G$1:$L$2,2,WS1Data!$I14)</f>
        <v>82187.106121939636</v>
      </c>
      <c r="AJ14">
        <f>(INDEX($R$1:$AF$1002,ROW($R14),MATCH(AJ$2,$R$1:$AF$1,0))*Sheet1!E$2+(INDEX($R$1:$AF$1002,ROW($R14),MATCH(AJ$2,$R$1:$AF$1,0)+1))*Sheet1!E$3+(INDEX($R$1:$AF$1002,ROW($R14),MATCH(AJ$2,$R$1:$AF$1,0)+2))*Sheet1!E$4)*INDEX(Sheet1!$G$1:$L$2,2,WS1Data!$L14)</f>
        <v>0</v>
      </c>
      <c r="AK14">
        <f>(INDEX($R$1:$AF$1002,ROW($R14),MATCH(AK$2,$R$1:$AF$1,0))*Sheet1!F$2+(INDEX($R$1:$AF$1002,ROW($R14),MATCH(AK$2,$R$1:$AF$1,0)+1))*Sheet1!F$3+(INDEX($R$1:$AF$1002,ROW($R14),MATCH(AK$2,$R$1:$AF$1,0)+2))*Sheet1!F$4)*INDEX(Sheet1!$G$1:$L$2,2,WS1Data!$O14)</f>
        <v>0</v>
      </c>
      <c r="AL14">
        <f t="shared" si="0"/>
        <v>323609.4048279057</v>
      </c>
      <c r="AM14">
        <f t="shared" si="1"/>
        <v>5897.4048279057024</v>
      </c>
      <c r="AN14">
        <f t="shared" si="2"/>
        <v>1.8562109167754765E-2</v>
      </c>
    </row>
    <row r="15" spans="1:40" x14ac:dyDescent="0.35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  <c r="R15">
        <f>IF((MIN($B15,Sheet1!$B$5)-MAX(0,WS1Data!$A15))&lt;0,0,(MIN($B15,Sheet1!$B$5)-MAX(0,WS1Data!$A15)))</f>
        <v>0</v>
      </c>
      <c r="S15">
        <f>IF((MIN($B15,Sheet1!$B$6)-MAX(Sheet1!$B$5,WS1Data!$A15))&lt;0,0,(MIN($B15,Sheet1!$B$6)-MAX(Sheet1!$B$5,WS1Data!$A15)))</f>
        <v>0</v>
      </c>
      <c r="T15">
        <f>IF((MIN($B15,24)-MAX(Sheet1!$B$6,WS1Data!$A15))&lt;0,0,(MIN($B15,24)-MAX(Sheet1!$B$6,WS1Data!$A15)))</f>
        <v>0</v>
      </c>
      <c r="U15">
        <f>IF((MIN($E15,Sheet1!$C$5)-MAX(0,WS1Data!$D15))&lt;0,0,(MIN($E15,Sheet1!$C$5)-MAX(0,WS1Data!$D15)))</f>
        <v>0</v>
      </c>
      <c r="V15">
        <f>IF((MIN($E15,Sheet1!$C$6)-MAX(Sheet1!$C$5,WS1Data!$D15))&lt;0,0,(MIN($E15,Sheet1!$C$6)-MAX(Sheet1!$C$5,WS1Data!$D15)))</f>
        <v>0</v>
      </c>
      <c r="W15">
        <f>IF((MIN($E15,24)-MAX(Sheet1!$C$6,WS1Data!$D15))&lt;0,0,(MIN($E15,24)-MAX(Sheet1!$C$6,WS1Data!$D15)))</f>
        <v>2.0999999999999996</v>
      </c>
      <c r="X15">
        <f>IF((MIN($H15,Sheet1!$D$5)-MAX(0,WS1Data!$G15))&lt;0,0,(MIN($H15,Sheet1!$D$5)-MAX(0,WS1Data!$G15)))</f>
        <v>0</v>
      </c>
      <c r="Y15">
        <f>IF((MIN($H15,Sheet1!$D$6)-MAX(Sheet1!$D$5,WS1Data!$G15))&lt;0,0,(MIN($H15,Sheet1!$D$6)-MAX(Sheet1!$D$5,WS1Data!$G15)))</f>
        <v>0</v>
      </c>
      <c r="Z15">
        <f>IF((MIN($H15,24)-MAX(Sheet1!$D$6,WS1Data!$G15))&lt;0,0,(MIN($H15,24)-MAX(Sheet1!$D$6,WS1Data!$G15)))</f>
        <v>0</v>
      </c>
      <c r="AA15">
        <f>IF((MIN($K15,Sheet1!$E$5)-MAX(0,WS1Data!$J15))&lt;0,0,(MIN($K15,Sheet1!$E$5)-MAX(0,WS1Data!$J15)))</f>
        <v>0</v>
      </c>
      <c r="AB15">
        <f>IF((MIN($K15,Sheet1!$E$6)-MAX(Sheet1!$E$5,WS1Data!$J15))&lt;0,0,(MIN($K15,Sheet1!$E$6)-MAX(Sheet1!$E$5,WS1Data!$J15)))</f>
        <v>0</v>
      </c>
      <c r="AC15">
        <f>IF((MIN($K15,24)-MAX(Sheet1!$E$6,WS1Data!$J15))&lt;0,0,(MIN($K15,24)-MAX(Sheet1!$E$6,WS1Data!$J15)))</f>
        <v>0</v>
      </c>
      <c r="AD15">
        <f>IF((MIN($N15,Sheet1!$F$5)-MAX(0,WS1Data!$M15))&lt;0,0,(MIN($N15,Sheet1!$F$5)-MAX(0,WS1Data!$M15)))</f>
        <v>0</v>
      </c>
      <c r="AE15">
        <f>IF((MIN($N15,Sheet1!$F$6)-MAX(Sheet1!$F$5,WS1Data!$M15))&lt;0,0,(MIN($N15,Sheet1!$F$6)-MAX(Sheet1!$F$5,WS1Data!$M15)))</f>
        <v>10.839090452850209</v>
      </c>
      <c r="AF15">
        <f>IF((MIN($N15,24)-MAX(Sheet1!$F$6,WS1Data!$M15))&lt;0,0,(MIN($N15,24)-MAX(Sheet1!$F$6,WS1Data!$M15)))</f>
        <v>5.4609095471497895</v>
      </c>
      <c r="AG15">
        <f>(INDEX($R$1:$AF$1002,ROW($R15),MATCH(AG$2,$R$1:$AF$1,0))*Sheet1!B$2+(INDEX($R$1:$AF$1002,ROW($R15),MATCH(AG$2,$R$1:$AF$1,0)+1))*Sheet1!B$3+(INDEX($R$1:$AF$1002,ROW($R15),MATCH(AG$2,$R$1:$AF$1,0)+2))*Sheet1!B$4)*INDEX(Sheet1!$G$1:$L$2,2,WS1Data!$C15)</f>
        <v>0</v>
      </c>
      <c r="AH15">
        <f>(INDEX($R$1:$AF$1002,ROW($R15),MATCH(AH$2,$R$1:$AF$1,0))*Sheet1!C$2+(INDEX($R$1:$AF$1002,ROW($R15),MATCH(AH$2,$R$1:$AF$1,0)+1))*Sheet1!C$3+(INDEX($R$1:$AF$1002,ROW($R15),MATCH(AH$2,$R$1:$AF$1,0)+2))*Sheet1!C$4)*INDEX(Sheet1!$G$1:$L$2,2,WS1Data!$F15)</f>
        <v>22592.749984789421</v>
      </c>
      <c r="AI15">
        <f>(INDEX($R$1:$AF$1002,ROW($R15),MATCH(AI$2,$R$1:$AF$1,0))*Sheet1!D$2+(INDEX($R$1:$AF$1002,ROW($R15),MATCH(AI$2,$R$1:$AF$1,0)+1))*Sheet1!D$3+(INDEX($R$1:$AF$1002,ROW($R15),MATCH(AI$2,$R$1:$AF$1,0)+2))*Sheet1!D$4)*INDEX(Sheet1!$G$1:$L$2,2,WS1Data!$I15)</f>
        <v>0</v>
      </c>
      <c r="AJ15">
        <f>(INDEX($R$1:$AF$1002,ROW($R15),MATCH(AJ$2,$R$1:$AF$1,0))*Sheet1!E$2+(INDEX($R$1:$AF$1002,ROW($R15),MATCH(AJ$2,$R$1:$AF$1,0)+1))*Sheet1!E$3+(INDEX($R$1:$AF$1002,ROW($R15),MATCH(AJ$2,$R$1:$AF$1,0)+2))*Sheet1!E$4)*INDEX(Sheet1!$G$1:$L$2,2,WS1Data!$L15)</f>
        <v>0</v>
      </c>
      <c r="AK15">
        <f>(INDEX($R$1:$AF$1002,ROW($R15),MATCH(AK$2,$R$1:$AF$1,0))*Sheet1!F$2+(INDEX($R$1:$AF$1002,ROW($R15),MATCH(AK$2,$R$1:$AF$1,0)+1))*Sheet1!F$3+(INDEX($R$1:$AF$1002,ROW($R15),MATCH(AK$2,$R$1:$AF$1,0)+2))*Sheet1!F$4)*INDEX(Sheet1!$G$1:$L$2,2,WS1Data!$O15)</f>
        <v>163827.32569092562</v>
      </c>
      <c r="AL15">
        <f t="shared" si="0"/>
        <v>186420.07567571505</v>
      </c>
      <c r="AM15">
        <f t="shared" si="1"/>
        <v>7937.9243242849479</v>
      </c>
      <c r="AN15">
        <f t="shared" si="2"/>
        <v>4.0841767893706193E-2</v>
      </c>
    </row>
    <row r="16" spans="1:40" x14ac:dyDescent="0.35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  <c r="R16">
        <f>IF((MIN($B16,Sheet1!$B$5)-MAX(0,WS1Data!$A16))&lt;0,0,(MIN($B16,Sheet1!$B$5)-MAX(0,WS1Data!$A16)))</f>
        <v>0</v>
      </c>
      <c r="S16">
        <f>IF((MIN($B16,Sheet1!$B$6)-MAX(Sheet1!$B$5,WS1Data!$A16))&lt;0,0,(MIN($B16,Sheet1!$B$6)-MAX(Sheet1!$B$5,WS1Data!$A16)))</f>
        <v>0</v>
      </c>
      <c r="T16">
        <f>IF((MIN($B16,24)-MAX(Sheet1!$B$6,WS1Data!$A16))&lt;0,0,(MIN($B16,24)-MAX(Sheet1!$B$6,WS1Data!$A16)))</f>
        <v>0</v>
      </c>
      <c r="U16">
        <f>IF((MIN($E16,Sheet1!$C$5)-MAX(0,WS1Data!$D16))&lt;0,0,(MIN($E16,Sheet1!$C$5)-MAX(0,WS1Data!$D16)))</f>
        <v>0</v>
      </c>
      <c r="V16">
        <f>IF((MIN($E16,Sheet1!$C$6)-MAX(Sheet1!$C$5,WS1Data!$D16))&lt;0,0,(MIN($E16,Sheet1!$C$6)-MAX(Sheet1!$C$5,WS1Data!$D16)))</f>
        <v>0.50290584704380059</v>
      </c>
      <c r="W16">
        <f>IF((MIN($E16,24)-MAX(Sheet1!$C$6,WS1Data!$D16))&lt;0,0,(MIN($E16,24)-MAX(Sheet1!$C$6,WS1Data!$D16)))</f>
        <v>9.4970941529561994</v>
      </c>
      <c r="X16">
        <f>IF((MIN($H16,Sheet1!$D$5)-MAX(0,WS1Data!$G16))&lt;0,0,(MIN($H16,Sheet1!$D$5)-MAX(0,WS1Data!$G16)))</f>
        <v>0</v>
      </c>
      <c r="Y16">
        <f>IF((MIN($H16,Sheet1!$D$6)-MAX(Sheet1!$D$5,WS1Data!$G16))&lt;0,0,(MIN($H16,Sheet1!$D$6)-MAX(Sheet1!$D$5,WS1Data!$G16)))</f>
        <v>8.4735664579945951</v>
      </c>
      <c r="Z16">
        <f>IF((MIN($H16,24)-MAX(Sheet1!$D$6,WS1Data!$G16))&lt;0,0,(MIN($H16,24)-MAX(Sheet1!$D$6,WS1Data!$G16)))</f>
        <v>9.9264335420054053</v>
      </c>
      <c r="AA16">
        <f>IF((MIN($K16,Sheet1!$E$5)-MAX(0,WS1Data!$J16))&lt;0,0,(MIN($K16,Sheet1!$E$5)-MAX(0,WS1Data!$J16)))</f>
        <v>0</v>
      </c>
      <c r="AB16">
        <f>IF((MIN($K16,Sheet1!$E$6)-MAX(Sheet1!$E$5,WS1Data!$J16))&lt;0,0,(MIN($K16,Sheet1!$E$6)-MAX(Sheet1!$E$5,WS1Data!$J16)))</f>
        <v>0</v>
      </c>
      <c r="AC16">
        <f>IF((MIN($K16,24)-MAX(Sheet1!$E$6,WS1Data!$J16))&lt;0,0,(MIN($K16,24)-MAX(Sheet1!$E$6,WS1Data!$J16)))</f>
        <v>0</v>
      </c>
      <c r="AD16">
        <f>IF((MIN($N16,Sheet1!$F$5)-MAX(0,WS1Data!$M16))&lt;0,0,(MIN($N16,Sheet1!$F$5)-MAX(0,WS1Data!$M16)))</f>
        <v>0</v>
      </c>
      <c r="AE16">
        <f>IF((MIN($N16,Sheet1!$F$6)-MAX(Sheet1!$F$5,WS1Data!$M16))&lt;0,0,(MIN($N16,Sheet1!$F$6)-MAX(Sheet1!$F$5,WS1Data!$M16)))</f>
        <v>0</v>
      </c>
      <c r="AF16">
        <f>IF((MIN($N16,24)-MAX(Sheet1!$F$6,WS1Data!$M16))&lt;0,0,(MIN($N16,24)-MAX(Sheet1!$F$6,WS1Data!$M16)))</f>
        <v>9.9999999999997868E-2</v>
      </c>
      <c r="AG16">
        <f>(INDEX($R$1:$AF$1002,ROW($R16),MATCH(AG$2,$R$1:$AF$1,0))*Sheet1!B$2+(INDEX($R$1:$AF$1002,ROW($R16),MATCH(AG$2,$R$1:$AF$1,0)+1))*Sheet1!B$3+(INDEX($R$1:$AF$1002,ROW($R16),MATCH(AG$2,$R$1:$AF$1,0)+2))*Sheet1!B$4)*INDEX(Sheet1!$G$1:$L$2,2,WS1Data!$C16)</f>
        <v>0</v>
      </c>
      <c r="AH16">
        <f>(INDEX($R$1:$AF$1002,ROW($R16),MATCH(AH$2,$R$1:$AF$1,0))*Sheet1!C$2+(INDEX($R$1:$AF$1002,ROW($R16),MATCH(AH$2,$R$1:$AF$1,0)+1))*Sheet1!C$3+(INDEX($R$1:$AF$1002,ROW($R16),MATCH(AH$2,$R$1:$AF$1,0)+2))*Sheet1!C$4)*INDEX(Sheet1!$G$1:$L$2,2,WS1Data!$F16)</f>
        <v>126066.01522997022</v>
      </c>
      <c r="AI16">
        <f>(INDEX($R$1:$AF$1002,ROW($R16),MATCH(AI$2,$R$1:$AF$1,0))*Sheet1!D$2+(INDEX($R$1:$AF$1002,ROW($R16),MATCH(AI$2,$R$1:$AF$1,0)+1))*Sheet1!D$3+(INDEX($R$1:$AF$1002,ROW($R16),MATCH(AI$2,$R$1:$AF$1,0)+2))*Sheet1!D$4)*INDEX(Sheet1!$G$1:$L$2,2,WS1Data!$I16)</f>
        <v>224855.96562819715</v>
      </c>
      <c r="AJ16">
        <f>(INDEX($R$1:$AF$1002,ROW($R16),MATCH(AJ$2,$R$1:$AF$1,0))*Sheet1!E$2+(INDEX($R$1:$AF$1002,ROW($R16),MATCH(AJ$2,$R$1:$AF$1,0)+1))*Sheet1!E$3+(INDEX($R$1:$AF$1002,ROW($R16),MATCH(AJ$2,$R$1:$AF$1,0)+2))*Sheet1!E$4)*INDEX(Sheet1!$G$1:$L$2,2,WS1Data!$L16)</f>
        <v>0</v>
      </c>
      <c r="AK16">
        <f>(INDEX($R$1:$AF$1002,ROW($R16),MATCH(AK$2,$R$1:$AF$1,0))*Sheet1!F$2+(INDEX($R$1:$AF$1002,ROW($R16),MATCH(AK$2,$R$1:$AF$1,0)+1))*Sheet1!F$3+(INDEX($R$1:$AF$1002,ROW($R16),MATCH(AK$2,$R$1:$AF$1,0)+2))*Sheet1!F$4)*INDEX(Sheet1!$G$1:$L$2,2,WS1Data!$O16)</f>
        <v>1591.7666673835008</v>
      </c>
      <c r="AL16">
        <f t="shared" si="0"/>
        <v>352513.74752555089</v>
      </c>
      <c r="AM16">
        <f t="shared" si="1"/>
        <v>14068.252474449109</v>
      </c>
      <c r="AN16">
        <f t="shared" si="2"/>
        <v>3.8376822851228676E-2</v>
      </c>
    </row>
    <row r="17" spans="1:40" x14ac:dyDescent="0.35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  <c r="R17">
        <f>IF((MIN($B17,Sheet1!$B$5)-MAX(0,WS1Data!$A17))&lt;0,0,(MIN($B17,Sheet1!$B$5)-MAX(0,WS1Data!$A17)))</f>
        <v>0.81257707677602298</v>
      </c>
      <c r="S17">
        <f>IF((MIN($B17,Sheet1!$B$6)-MAX(Sheet1!$B$5,WS1Data!$A17))&lt;0,0,(MIN($B17,Sheet1!$B$6)-MAX(Sheet1!$B$5,WS1Data!$A17)))</f>
        <v>7.9560945715343543</v>
      </c>
      <c r="T17">
        <f>IF((MIN($B17,24)-MAX(Sheet1!$B$6,WS1Data!$A17))&lt;0,0,(MIN($B17,24)-MAX(Sheet1!$B$6,WS1Data!$A17)))</f>
        <v>3.2313283516896245</v>
      </c>
      <c r="U17">
        <f>IF((MIN($E17,Sheet1!$C$5)-MAX(0,WS1Data!$D17))&lt;0,0,(MIN($E17,Sheet1!$C$5)-MAX(0,WS1Data!$D17)))</f>
        <v>0</v>
      </c>
      <c r="V17">
        <f>IF((MIN($E17,Sheet1!$C$6)-MAX(Sheet1!$C$5,WS1Data!$D17))&lt;0,0,(MIN($E17,Sheet1!$C$6)-MAX(Sheet1!$C$5,WS1Data!$D17)))</f>
        <v>0</v>
      </c>
      <c r="W17">
        <f>IF((MIN($E17,24)-MAX(Sheet1!$C$6,WS1Data!$D17))&lt;0,0,(MIN($E17,24)-MAX(Sheet1!$C$6,WS1Data!$D17)))</f>
        <v>0</v>
      </c>
      <c r="X17">
        <f>IF((MIN($H17,Sheet1!$D$5)-MAX(0,WS1Data!$G17))&lt;0,0,(MIN($H17,Sheet1!$D$5)-MAX(0,WS1Data!$G17)))</f>
        <v>0</v>
      </c>
      <c r="Y17">
        <f>IF((MIN($H17,Sheet1!$D$6)-MAX(Sheet1!$D$5,WS1Data!$G17))&lt;0,0,(MIN($H17,Sheet1!$D$6)-MAX(Sheet1!$D$5,WS1Data!$G17)))</f>
        <v>0</v>
      </c>
      <c r="Z17">
        <f>IF((MIN($H17,24)-MAX(Sheet1!$D$6,WS1Data!$G17))&lt;0,0,(MIN($H17,24)-MAX(Sheet1!$D$6,WS1Data!$G17)))</f>
        <v>0</v>
      </c>
      <c r="AA17">
        <f>IF((MIN($K17,Sheet1!$E$5)-MAX(0,WS1Data!$J17))&lt;0,0,(MIN($K17,Sheet1!$E$5)-MAX(0,WS1Data!$J17)))</f>
        <v>0</v>
      </c>
      <c r="AB17">
        <f>IF((MIN($K17,Sheet1!$E$6)-MAX(Sheet1!$E$5,WS1Data!$J17))&lt;0,0,(MIN($K17,Sheet1!$E$6)-MAX(Sheet1!$E$5,WS1Data!$J17)))</f>
        <v>0</v>
      </c>
      <c r="AC17">
        <f>IF((MIN($K17,24)-MAX(Sheet1!$E$6,WS1Data!$J17))&lt;0,0,(MIN($K17,24)-MAX(Sheet1!$E$6,WS1Data!$J17)))</f>
        <v>0</v>
      </c>
      <c r="AD17">
        <f>IF((MIN($N17,Sheet1!$F$5)-MAX(0,WS1Data!$M17))&lt;0,0,(MIN($N17,Sheet1!$F$5)-MAX(0,WS1Data!$M17)))</f>
        <v>0</v>
      </c>
      <c r="AE17">
        <f>IF((MIN($N17,Sheet1!$F$6)-MAX(Sheet1!$F$5,WS1Data!$M17))&lt;0,0,(MIN($N17,Sheet1!$F$6)-MAX(Sheet1!$F$5,WS1Data!$M17)))</f>
        <v>0</v>
      </c>
      <c r="AF17">
        <f>IF((MIN($N17,24)-MAX(Sheet1!$F$6,WS1Data!$M17))&lt;0,0,(MIN($N17,24)-MAX(Sheet1!$F$6,WS1Data!$M17)))</f>
        <v>0</v>
      </c>
      <c r="AG17">
        <f>(INDEX($R$1:$AF$1002,ROW($R17),MATCH(AG$2,$R$1:$AF$1,0))*Sheet1!B$2+(INDEX($R$1:$AF$1002,ROW($R17),MATCH(AG$2,$R$1:$AF$1,0)+1))*Sheet1!B$3+(INDEX($R$1:$AF$1002,ROW($R17),MATCH(AG$2,$R$1:$AF$1,0)+2))*Sheet1!B$4)*INDEX(Sheet1!$G$1:$L$2,2,WS1Data!$C17)</f>
        <v>86132.011611582828</v>
      </c>
      <c r="AH17">
        <f>(INDEX($R$1:$AF$1002,ROW($R17),MATCH(AH$2,$R$1:$AF$1,0))*Sheet1!C$2+(INDEX($R$1:$AF$1002,ROW($R17),MATCH(AH$2,$R$1:$AF$1,0)+1))*Sheet1!C$3+(INDEX($R$1:$AF$1002,ROW($R17),MATCH(AH$2,$R$1:$AF$1,0)+2))*Sheet1!C$4)*INDEX(Sheet1!$G$1:$L$2,2,WS1Data!$F17)</f>
        <v>0</v>
      </c>
      <c r="AI17">
        <f>(INDEX($R$1:$AF$1002,ROW($R17),MATCH(AI$2,$R$1:$AF$1,0))*Sheet1!D$2+(INDEX($R$1:$AF$1002,ROW($R17),MATCH(AI$2,$R$1:$AF$1,0)+1))*Sheet1!D$3+(INDEX($R$1:$AF$1002,ROW($R17),MATCH(AI$2,$R$1:$AF$1,0)+2))*Sheet1!D$4)*INDEX(Sheet1!$G$1:$L$2,2,WS1Data!$I17)</f>
        <v>0</v>
      </c>
      <c r="AJ17">
        <f>(INDEX($R$1:$AF$1002,ROW($R17),MATCH(AJ$2,$R$1:$AF$1,0))*Sheet1!E$2+(INDEX($R$1:$AF$1002,ROW($R17),MATCH(AJ$2,$R$1:$AF$1,0)+1))*Sheet1!E$3+(INDEX($R$1:$AF$1002,ROW($R17),MATCH(AJ$2,$R$1:$AF$1,0)+2))*Sheet1!E$4)*INDEX(Sheet1!$G$1:$L$2,2,WS1Data!$L17)</f>
        <v>0</v>
      </c>
      <c r="AK17">
        <f>(INDEX($R$1:$AF$1002,ROW($R17),MATCH(AK$2,$R$1:$AF$1,0))*Sheet1!F$2+(INDEX($R$1:$AF$1002,ROW($R17),MATCH(AK$2,$R$1:$AF$1,0)+1))*Sheet1!F$3+(INDEX($R$1:$AF$1002,ROW($R17),MATCH(AK$2,$R$1:$AF$1,0)+2))*Sheet1!F$4)*INDEX(Sheet1!$G$1:$L$2,2,WS1Data!$O17)</f>
        <v>0</v>
      </c>
      <c r="AL17">
        <f t="shared" si="0"/>
        <v>86132.011611582828</v>
      </c>
      <c r="AM17">
        <f t="shared" si="1"/>
        <v>182.01161158282775</v>
      </c>
      <c r="AN17">
        <f t="shared" si="2"/>
        <v>2.1176452772871178E-3</v>
      </c>
    </row>
    <row r="18" spans="1:40" x14ac:dyDescent="0.35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  <c r="R18">
        <f>IF((MIN($B18,Sheet1!$B$5)-MAX(0,WS1Data!$A18))&lt;0,0,(MIN($B18,Sheet1!$B$5)-MAX(0,WS1Data!$A18)))</f>
        <v>0</v>
      </c>
      <c r="S18">
        <f>IF((MIN($B18,Sheet1!$B$6)-MAX(Sheet1!$B$5,WS1Data!$A18))&lt;0,0,(MIN($B18,Sheet1!$B$6)-MAX(Sheet1!$B$5,WS1Data!$A18)))</f>
        <v>0</v>
      </c>
      <c r="T18">
        <f>IF((MIN($B18,24)-MAX(Sheet1!$B$6,WS1Data!$A18))&lt;0,0,(MIN($B18,24)-MAX(Sheet1!$B$6,WS1Data!$A18)))</f>
        <v>0</v>
      </c>
      <c r="U18">
        <f>IF((MIN($E18,Sheet1!$C$5)-MAX(0,WS1Data!$D18))&lt;0,0,(MIN($E18,Sheet1!$C$5)-MAX(0,WS1Data!$D18)))</f>
        <v>0</v>
      </c>
      <c r="V18">
        <f>IF((MIN($E18,Sheet1!$C$6)-MAX(Sheet1!$C$5,WS1Data!$D18))&lt;0,0,(MIN($E18,Sheet1!$C$6)-MAX(Sheet1!$C$5,WS1Data!$D18)))</f>
        <v>0</v>
      </c>
      <c r="W18">
        <f>IF((MIN($E18,24)-MAX(Sheet1!$C$6,WS1Data!$D18))&lt;0,0,(MIN($E18,24)-MAX(Sheet1!$C$6,WS1Data!$D18)))</f>
        <v>4.5999999999999996</v>
      </c>
      <c r="X18">
        <f>IF((MIN($H18,Sheet1!$D$5)-MAX(0,WS1Data!$G18))&lt;0,0,(MIN($H18,Sheet1!$D$5)-MAX(0,WS1Data!$G18)))</f>
        <v>0</v>
      </c>
      <c r="Y18">
        <f>IF((MIN($H18,Sheet1!$D$6)-MAX(Sheet1!$D$5,WS1Data!$G18))&lt;0,0,(MIN($H18,Sheet1!$D$6)-MAX(Sheet1!$D$5,WS1Data!$G18)))</f>
        <v>0</v>
      </c>
      <c r="Z18">
        <f>IF((MIN($H18,24)-MAX(Sheet1!$D$6,WS1Data!$G18))&lt;0,0,(MIN($H18,24)-MAX(Sheet1!$D$6,WS1Data!$G18)))</f>
        <v>11.799999999999999</v>
      </c>
      <c r="AA18">
        <f>IF((MIN($K18,Sheet1!$E$5)-MAX(0,WS1Data!$J18))&lt;0,0,(MIN($K18,Sheet1!$E$5)-MAX(0,WS1Data!$J18)))</f>
        <v>0</v>
      </c>
      <c r="AB18">
        <f>IF((MIN($K18,Sheet1!$E$6)-MAX(Sheet1!$E$5,WS1Data!$J18))&lt;0,0,(MIN($K18,Sheet1!$E$6)-MAX(Sheet1!$E$5,WS1Data!$J18)))</f>
        <v>0</v>
      </c>
      <c r="AC18">
        <f>IF((MIN($K18,24)-MAX(Sheet1!$E$6,WS1Data!$J18))&lt;0,0,(MIN($K18,24)-MAX(Sheet1!$E$6,WS1Data!$J18)))</f>
        <v>2</v>
      </c>
      <c r="AD18">
        <f>IF((MIN($N18,Sheet1!$F$5)-MAX(0,WS1Data!$M18))&lt;0,0,(MIN($N18,Sheet1!$F$5)-MAX(0,WS1Data!$M18)))</f>
        <v>0</v>
      </c>
      <c r="AE18">
        <f>IF((MIN($N18,Sheet1!$F$6)-MAX(Sheet1!$F$5,WS1Data!$M18))&lt;0,0,(MIN($N18,Sheet1!$F$6)-MAX(Sheet1!$F$5,WS1Data!$M18)))</f>
        <v>3.7390904528502098</v>
      </c>
      <c r="AF18">
        <f>IF((MIN($N18,24)-MAX(Sheet1!$F$6,WS1Data!$M18))&lt;0,0,(MIN($N18,24)-MAX(Sheet1!$F$6,WS1Data!$M18)))</f>
        <v>4.6609095471497888</v>
      </c>
      <c r="AG18">
        <f>(INDEX($R$1:$AF$1002,ROW($R18),MATCH(AG$2,$R$1:$AF$1,0))*Sheet1!B$2+(INDEX($R$1:$AF$1002,ROW($R18),MATCH(AG$2,$R$1:$AF$1,0)+1))*Sheet1!B$3+(INDEX($R$1:$AF$1002,ROW($R18),MATCH(AG$2,$R$1:$AF$1,0)+2))*Sheet1!B$4)*INDEX(Sheet1!$G$1:$L$2,2,WS1Data!$C18)</f>
        <v>0</v>
      </c>
      <c r="AH18">
        <f>(INDEX($R$1:$AF$1002,ROW($R18),MATCH(AH$2,$R$1:$AF$1,0))*Sheet1!C$2+(INDEX($R$1:$AF$1002,ROW($R18),MATCH(AH$2,$R$1:$AF$1,0)+1))*Sheet1!C$3+(INDEX($R$1:$AF$1002,ROW($R18),MATCH(AH$2,$R$1:$AF$1,0)+2))*Sheet1!C$4)*INDEX(Sheet1!$G$1:$L$2,2,WS1Data!$F18)</f>
        <v>50696.235583181682</v>
      </c>
      <c r="AI18">
        <f>(INDEX($R$1:$AF$1002,ROW($R18),MATCH(AI$2,$R$1:$AF$1,0))*Sheet1!D$2+(INDEX($R$1:$AF$1002,ROW($R18),MATCH(AI$2,$R$1:$AF$1,0)+1))*Sheet1!D$3+(INDEX($R$1:$AF$1002,ROW($R18),MATCH(AI$2,$R$1:$AF$1,0)+2))*Sheet1!D$4)*INDEX(Sheet1!$G$1:$L$2,2,WS1Data!$I18)</f>
        <v>92842.302922470888</v>
      </c>
      <c r="AJ18">
        <f>(INDEX($R$1:$AF$1002,ROW($R18),MATCH(AJ$2,$R$1:$AF$1,0))*Sheet1!E$2+(INDEX($R$1:$AF$1002,ROW($R18),MATCH(AJ$2,$R$1:$AF$1,0)+1))*Sheet1!E$3+(INDEX($R$1:$AF$1002,ROW($R18),MATCH(AJ$2,$R$1:$AF$1,0)+2))*Sheet1!E$4)*INDEX(Sheet1!$G$1:$L$2,2,WS1Data!$L18)</f>
        <v>21592.009276303619</v>
      </c>
      <c r="AK18">
        <f>(INDEX($R$1:$AF$1002,ROW($R18),MATCH(AK$2,$R$1:$AF$1,0))*Sheet1!F$2+(INDEX($R$1:$AF$1002,ROW($R18),MATCH(AK$2,$R$1:$AF$1,0)+1))*Sheet1!F$3+(INDEX($R$1:$AF$1002,ROW($R18),MATCH(AK$2,$R$1:$AF$1,0)+2))*Sheet1!F$4)*INDEX(Sheet1!$G$1:$L$2,2,WS1Data!$O18)</f>
        <v>84780.19864334166</v>
      </c>
      <c r="AL18">
        <f t="shared" si="0"/>
        <v>249910.74642529784</v>
      </c>
      <c r="AM18">
        <f t="shared" si="1"/>
        <v>4018.7464252978389</v>
      </c>
      <c r="AN18">
        <f t="shared" si="2"/>
        <v>1.6343542796422163E-2</v>
      </c>
    </row>
    <row r="19" spans="1:40" x14ac:dyDescent="0.35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  <c r="R19">
        <f>IF((MIN($B19,Sheet1!$B$5)-MAX(0,WS1Data!$A19))&lt;0,0,(MIN($B19,Sheet1!$B$5)-MAX(0,WS1Data!$A19)))</f>
        <v>7.1125770767760228</v>
      </c>
      <c r="S19">
        <f>IF((MIN($B19,Sheet1!$B$6)-MAX(Sheet1!$B$5,WS1Data!$A19))&lt;0,0,(MIN($B19,Sheet1!$B$6)-MAX(Sheet1!$B$5,WS1Data!$A19)))</f>
        <v>3.2874229232239767</v>
      </c>
      <c r="T19">
        <f>IF((MIN($B19,24)-MAX(Sheet1!$B$6,WS1Data!$A19))&lt;0,0,(MIN($B19,24)-MAX(Sheet1!$B$6,WS1Data!$A19)))</f>
        <v>0</v>
      </c>
      <c r="U19">
        <f>IF((MIN($E19,Sheet1!$C$5)-MAX(0,WS1Data!$D19))&lt;0,0,(MIN($E19,Sheet1!$C$5)-MAX(0,WS1Data!$D19)))</f>
        <v>0</v>
      </c>
      <c r="V19">
        <f>IF((MIN($E19,Sheet1!$C$6)-MAX(Sheet1!$C$5,WS1Data!$D19))&lt;0,0,(MIN($E19,Sheet1!$C$6)-MAX(Sheet1!$C$5,WS1Data!$D19)))</f>
        <v>0</v>
      </c>
      <c r="W19">
        <f>IF((MIN($E19,24)-MAX(Sheet1!$C$6,WS1Data!$D19))&lt;0,0,(MIN($E19,24)-MAX(Sheet1!$C$6,WS1Data!$D19)))</f>
        <v>0</v>
      </c>
      <c r="X19">
        <f>IF((MIN($H19,Sheet1!$D$5)-MAX(0,WS1Data!$G19))&lt;0,0,(MIN($H19,Sheet1!$D$5)-MAX(0,WS1Data!$G19)))</f>
        <v>0</v>
      </c>
      <c r="Y19">
        <f>IF((MIN($H19,Sheet1!$D$6)-MAX(Sheet1!$D$5,WS1Data!$G19))&lt;0,0,(MIN($H19,Sheet1!$D$6)-MAX(Sheet1!$D$5,WS1Data!$G19)))</f>
        <v>5.7735664579945949</v>
      </c>
      <c r="Z19">
        <f>IF((MIN($H19,24)-MAX(Sheet1!$D$6,WS1Data!$G19))&lt;0,0,(MIN($H19,24)-MAX(Sheet1!$D$6,WS1Data!$G19)))</f>
        <v>0.62643354200540458</v>
      </c>
      <c r="AA19">
        <f>IF((MIN($K19,Sheet1!$E$5)-MAX(0,WS1Data!$J19))&lt;0,0,(MIN($K19,Sheet1!$E$5)-MAX(0,WS1Data!$J19)))</f>
        <v>0</v>
      </c>
      <c r="AB19">
        <f>IF((MIN($K19,Sheet1!$E$6)-MAX(Sheet1!$E$5,WS1Data!$J19))&lt;0,0,(MIN($K19,Sheet1!$E$6)-MAX(Sheet1!$E$5,WS1Data!$J19)))</f>
        <v>0</v>
      </c>
      <c r="AC19">
        <f>IF((MIN($K19,24)-MAX(Sheet1!$E$6,WS1Data!$J19))&lt;0,0,(MIN($K19,24)-MAX(Sheet1!$E$6,WS1Data!$J19)))</f>
        <v>0</v>
      </c>
      <c r="AD19">
        <f>IF((MIN($N19,Sheet1!$F$5)-MAX(0,WS1Data!$M19))&lt;0,0,(MIN($N19,Sheet1!$F$5)-MAX(0,WS1Data!$M19)))</f>
        <v>0</v>
      </c>
      <c r="AE19">
        <f>IF((MIN($N19,Sheet1!$F$6)-MAX(Sheet1!$F$5,WS1Data!$M19))&lt;0,0,(MIN($N19,Sheet1!$F$6)-MAX(Sheet1!$F$5,WS1Data!$M19)))</f>
        <v>11.9</v>
      </c>
      <c r="AF19">
        <f>IF((MIN($N19,24)-MAX(Sheet1!$F$6,WS1Data!$M19))&lt;0,0,(MIN($N19,24)-MAX(Sheet1!$F$6,WS1Data!$M19)))</f>
        <v>0</v>
      </c>
      <c r="AG19">
        <f>(INDEX($R$1:$AF$1002,ROW($R19),MATCH(AG$2,$R$1:$AF$1,0))*Sheet1!B$2+(INDEX($R$1:$AF$1002,ROW($R19),MATCH(AG$2,$R$1:$AF$1,0)+1))*Sheet1!B$3+(INDEX($R$1:$AF$1002,ROW($R19),MATCH(AG$2,$R$1:$AF$1,0)+2))*Sheet1!B$4)*INDEX(Sheet1!$G$1:$L$2,2,WS1Data!$C19)</f>
        <v>80428.391267106155</v>
      </c>
      <c r="AH19">
        <f>(INDEX($R$1:$AF$1002,ROW($R19),MATCH(AH$2,$R$1:$AF$1,0))*Sheet1!C$2+(INDEX($R$1:$AF$1002,ROW($R19),MATCH(AH$2,$R$1:$AF$1,0)+1))*Sheet1!C$3+(INDEX($R$1:$AF$1002,ROW($R19),MATCH(AH$2,$R$1:$AF$1,0)+2))*Sheet1!C$4)*INDEX(Sheet1!$G$1:$L$2,2,WS1Data!$F19)</f>
        <v>0</v>
      </c>
      <c r="AI19">
        <f>(INDEX($R$1:$AF$1002,ROW($R19),MATCH(AI$2,$R$1:$AF$1,0))*Sheet1!D$2+(INDEX($R$1:$AF$1002,ROW($R19),MATCH(AI$2,$R$1:$AF$1,0)+1))*Sheet1!D$3+(INDEX($R$1:$AF$1002,ROW($R19),MATCH(AI$2,$R$1:$AF$1,0)+2))*Sheet1!D$4)*INDEX(Sheet1!$G$1:$L$2,2,WS1Data!$I19)</f>
        <v>76665.605688795855</v>
      </c>
      <c r="AJ19">
        <f>(INDEX($R$1:$AF$1002,ROW($R19),MATCH(AJ$2,$R$1:$AF$1,0))*Sheet1!E$2+(INDEX($R$1:$AF$1002,ROW($R19),MATCH(AJ$2,$R$1:$AF$1,0)+1))*Sheet1!E$3+(INDEX($R$1:$AF$1002,ROW($R19),MATCH(AJ$2,$R$1:$AF$1,0)+2))*Sheet1!E$4)*INDEX(Sheet1!$G$1:$L$2,2,WS1Data!$L19)</f>
        <v>0</v>
      </c>
      <c r="AK19">
        <f>(INDEX($R$1:$AF$1002,ROW($R19),MATCH(AK$2,$R$1:$AF$1,0))*Sheet1!F$2+(INDEX($R$1:$AF$1002,ROW($R19),MATCH(AK$2,$R$1:$AF$1,0)+1))*Sheet1!F$3+(INDEX($R$1:$AF$1002,ROW($R19),MATCH(AK$2,$R$1:$AF$1,0)+2))*Sheet1!F$4)*INDEX(Sheet1!$G$1:$L$2,2,WS1Data!$O19)</f>
        <v>71068.244548335831</v>
      </c>
      <c r="AL19">
        <f t="shared" si="0"/>
        <v>228162.24150423787</v>
      </c>
      <c r="AM19">
        <f t="shared" si="1"/>
        <v>3764.2415042378707</v>
      </c>
      <c r="AN19">
        <f t="shared" si="2"/>
        <v>1.6774844268834261E-2</v>
      </c>
    </row>
    <row r="20" spans="1:40" x14ac:dyDescent="0.35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  <c r="R20">
        <f>IF((MIN($B20,Sheet1!$B$5)-MAX(0,WS1Data!$A20))&lt;0,0,(MIN($B20,Sheet1!$B$5)-MAX(0,WS1Data!$A20)))</f>
        <v>0</v>
      </c>
      <c r="S20">
        <f>IF((MIN($B20,Sheet1!$B$6)-MAX(Sheet1!$B$5,WS1Data!$A20))&lt;0,0,(MIN($B20,Sheet1!$B$6)-MAX(Sheet1!$B$5,WS1Data!$A20)))</f>
        <v>0</v>
      </c>
      <c r="T20">
        <f>IF((MIN($B20,24)-MAX(Sheet1!$B$6,WS1Data!$A20))&lt;0,0,(MIN($B20,24)-MAX(Sheet1!$B$6,WS1Data!$A20)))</f>
        <v>0</v>
      </c>
      <c r="U20">
        <f>IF((MIN($E20,Sheet1!$C$5)-MAX(0,WS1Data!$D20))&lt;0,0,(MIN($E20,Sheet1!$C$5)-MAX(0,WS1Data!$D20)))</f>
        <v>0</v>
      </c>
      <c r="V20">
        <f>IF((MIN($E20,Sheet1!$C$6)-MAX(Sheet1!$C$5,WS1Data!$D20))&lt;0,0,(MIN($E20,Sheet1!$C$6)-MAX(Sheet1!$C$5,WS1Data!$D20)))</f>
        <v>0</v>
      </c>
      <c r="W20">
        <f>IF((MIN($E20,24)-MAX(Sheet1!$C$6,WS1Data!$D20))&lt;0,0,(MIN($E20,24)-MAX(Sheet1!$C$6,WS1Data!$D20)))</f>
        <v>0.30000000000000071</v>
      </c>
      <c r="X20">
        <f>IF((MIN($H20,Sheet1!$D$5)-MAX(0,WS1Data!$G20))&lt;0,0,(MIN($H20,Sheet1!$D$5)-MAX(0,WS1Data!$G20)))</f>
        <v>0</v>
      </c>
      <c r="Y20">
        <f>IF((MIN($H20,Sheet1!$D$6)-MAX(Sheet1!$D$5,WS1Data!$G20))&lt;0,0,(MIN($H20,Sheet1!$D$6)-MAX(Sheet1!$D$5,WS1Data!$G20)))</f>
        <v>0</v>
      </c>
      <c r="Z20">
        <f>IF((MIN($H20,24)-MAX(Sheet1!$D$6,WS1Data!$G20))&lt;0,0,(MIN($H20,24)-MAX(Sheet1!$D$6,WS1Data!$G20)))</f>
        <v>0</v>
      </c>
      <c r="AA20">
        <f>IF((MIN($K20,Sheet1!$E$5)-MAX(0,WS1Data!$J20))&lt;0,0,(MIN($K20,Sheet1!$E$5)-MAX(0,WS1Data!$J20)))</f>
        <v>0</v>
      </c>
      <c r="AB20">
        <f>IF((MIN($K20,Sheet1!$E$6)-MAX(Sheet1!$E$5,WS1Data!$J20))&lt;0,0,(MIN($K20,Sheet1!$E$6)-MAX(Sheet1!$E$5,WS1Data!$J20)))</f>
        <v>0</v>
      </c>
      <c r="AC20">
        <f>IF((MIN($K20,24)-MAX(Sheet1!$E$6,WS1Data!$J20))&lt;0,0,(MIN($K20,24)-MAX(Sheet1!$E$6,WS1Data!$J20)))</f>
        <v>0</v>
      </c>
      <c r="AD20">
        <f>IF((MIN($N20,Sheet1!$F$5)-MAX(0,WS1Data!$M20))&lt;0,0,(MIN($N20,Sheet1!$F$5)-MAX(0,WS1Data!$M20)))</f>
        <v>0</v>
      </c>
      <c r="AE20">
        <f>IF((MIN($N20,Sheet1!$F$6)-MAX(Sheet1!$F$5,WS1Data!$M20))&lt;0,0,(MIN($N20,Sheet1!$F$6)-MAX(Sheet1!$F$5,WS1Data!$M20)))</f>
        <v>11.13909045285021</v>
      </c>
      <c r="AF20">
        <f>IF((MIN($N20,24)-MAX(Sheet1!$F$6,WS1Data!$M20))&lt;0,0,(MIN($N20,24)-MAX(Sheet1!$F$6,WS1Data!$M20)))</f>
        <v>3.4609095471497895</v>
      </c>
      <c r="AG20">
        <f>(INDEX($R$1:$AF$1002,ROW($R20),MATCH(AG$2,$R$1:$AF$1,0))*Sheet1!B$2+(INDEX($R$1:$AF$1002,ROW($R20),MATCH(AG$2,$R$1:$AF$1,0)+1))*Sheet1!B$3+(INDEX($R$1:$AF$1002,ROW($R20),MATCH(AG$2,$R$1:$AF$1,0)+2))*Sheet1!B$4)*INDEX(Sheet1!$G$1:$L$2,2,WS1Data!$C20)</f>
        <v>0</v>
      </c>
      <c r="AH20">
        <f>(INDEX($R$1:$AF$1002,ROW($R20),MATCH(AH$2,$R$1:$AF$1,0))*Sheet1!C$2+(INDEX($R$1:$AF$1002,ROW($R20),MATCH(AH$2,$R$1:$AF$1,0)+1))*Sheet1!C$3+(INDEX($R$1:$AF$1002,ROW($R20),MATCH(AH$2,$R$1:$AF$1,0)+2))*Sheet1!C$4)*INDEX(Sheet1!$G$1:$L$2,2,WS1Data!$F20)</f>
        <v>3227.5357121127827</v>
      </c>
      <c r="AI20">
        <f>(INDEX($R$1:$AF$1002,ROW($R20),MATCH(AI$2,$R$1:$AF$1,0))*Sheet1!D$2+(INDEX($R$1:$AF$1002,ROW($R20),MATCH(AI$2,$R$1:$AF$1,0)+1))*Sheet1!D$3+(INDEX($R$1:$AF$1002,ROW($R20),MATCH(AI$2,$R$1:$AF$1,0)+2))*Sheet1!D$4)*INDEX(Sheet1!$G$1:$L$2,2,WS1Data!$I20)</f>
        <v>0</v>
      </c>
      <c r="AJ20">
        <f>(INDEX($R$1:$AF$1002,ROW($R20),MATCH(AJ$2,$R$1:$AF$1,0))*Sheet1!E$2+(INDEX($R$1:$AF$1002,ROW($R20),MATCH(AJ$2,$R$1:$AF$1,0)+1))*Sheet1!E$3+(INDEX($R$1:$AF$1002,ROW($R20),MATCH(AJ$2,$R$1:$AF$1,0)+2))*Sheet1!E$4)*INDEX(Sheet1!$G$1:$L$2,2,WS1Data!$L20)</f>
        <v>0</v>
      </c>
      <c r="AK20">
        <f>(INDEX($R$1:$AF$1002,ROW($R20),MATCH(AK$2,$R$1:$AF$1,0))*Sheet1!F$2+(INDEX($R$1:$AF$1002,ROW($R20),MATCH(AK$2,$R$1:$AF$1,0)+1))*Sheet1!F$3+(INDEX($R$1:$AF$1002,ROW($R20),MATCH(AK$2,$R$1:$AF$1,0)+2))*Sheet1!F$4)*INDEX(Sheet1!$G$1:$L$2,2,WS1Data!$O20)</f>
        <v>134120.46580100362</v>
      </c>
      <c r="AL20">
        <f t="shared" si="0"/>
        <v>137348.00151311641</v>
      </c>
      <c r="AM20">
        <f t="shared" si="1"/>
        <v>1838.0015131164109</v>
      </c>
      <c r="AN20">
        <f t="shared" si="2"/>
        <v>1.3563585810024432E-2</v>
      </c>
    </row>
    <row r="21" spans="1:40" x14ac:dyDescent="0.35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  <c r="R21">
        <f>IF((MIN($B21,Sheet1!$B$5)-MAX(0,WS1Data!$A21))&lt;0,0,(MIN($B21,Sheet1!$B$5)-MAX(0,WS1Data!$A21)))</f>
        <v>0</v>
      </c>
      <c r="S21">
        <f>IF((MIN($B21,Sheet1!$B$6)-MAX(Sheet1!$B$5,WS1Data!$A21))&lt;0,0,(MIN($B21,Sheet1!$B$6)-MAX(Sheet1!$B$5,WS1Data!$A21)))</f>
        <v>0</v>
      </c>
      <c r="T21">
        <f>IF((MIN($B21,24)-MAX(Sheet1!$B$6,WS1Data!$A21))&lt;0,0,(MIN($B21,24)-MAX(Sheet1!$B$6,WS1Data!$A21)))</f>
        <v>0</v>
      </c>
      <c r="U21">
        <f>IF((MIN($E21,Sheet1!$C$5)-MAX(0,WS1Data!$D21))&lt;0,0,(MIN($E21,Sheet1!$C$5)-MAX(0,WS1Data!$D21)))</f>
        <v>0</v>
      </c>
      <c r="V21">
        <f>IF((MIN($E21,Sheet1!$C$6)-MAX(Sheet1!$C$5,WS1Data!$D21))&lt;0,0,(MIN($E21,Sheet1!$C$6)-MAX(Sheet1!$C$5,WS1Data!$D21)))</f>
        <v>0</v>
      </c>
      <c r="W21">
        <f>IF((MIN($E21,24)-MAX(Sheet1!$C$6,WS1Data!$D21))&lt;0,0,(MIN($E21,24)-MAX(Sheet1!$C$6,WS1Data!$D21)))</f>
        <v>6.2</v>
      </c>
      <c r="X21">
        <f>IF((MIN($H21,Sheet1!$D$5)-MAX(0,WS1Data!$G21))&lt;0,0,(MIN($H21,Sheet1!$D$5)-MAX(0,WS1Data!$G21)))</f>
        <v>0</v>
      </c>
      <c r="Y21">
        <f>IF((MIN($H21,Sheet1!$D$6)-MAX(Sheet1!$D$5,WS1Data!$G21))&lt;0,0,(MIN($H21,Sheet1!$D$6)-MAX(Sheet1!$D$5,WS1Data!$G21)))</f>
        <v>8.1735664579945944</v>
      </c>
      <c r="Z21">
        <f>IF((MIN($H21,24)-MAX(Sheet1!$D$6,WS1Data!$G21))&lt;0,0,(MIN($H21,24)-MAX(Sheet1!$D$6,WS1Data!$G21)))</f>
        <v>6.6264335420054046</v>
      </c>
      <c r="AA21">
        <f>IF((MIN($K21,Sheet1!$E$5)-MAX(0,WS1Data!$J21))&lt;0,0,(MIN($K21,Sheet1!$E$5)-MAX(0,WS1Data!$J21)))</f>
        <v>0</v>
      </c>
      <c r="AB21">
        <f>IF((MIN($K21,Sheet1!$E$6)-MAX(Sheet1!$E$5,WS1Data!$J21))&lt;0,0,(MIN($K21,Sheet1!$E$6)-MAX(Sheet1!$E$5,WS1Data!$J21)))</f>
        <v>0</v>
      </c>
      <c r="AC21">
        <f>IF((MIN($K21,24)-MAX(Sheet1!$E$6,WS1Data!$J21))&lt;0,0,(MIN($K21,24)-MAX(Sheet1!$E$6,WS1Data!$J21)))</f>
        <v>0</v>
      </c>
      <c r="AD21">
        <f>IF((MIN($N21,Sheet1!$F$5)-MAX(0,WS1Data!$M21))&lt;0,0,(MIN($N21,Sheet1!$F$5)-MAX(0,WS1Data!$M21)))</f>
        <v>0</v>
      </c>
      <c r="AE21">
        <f>IF((MIN($N21,Sheet1!$F$6)-MAX(Sheet1!$F$5,WS1Data!$M21))&lt;0,0,(MIN($N21,Sheet1!$F$6)-MAX(Sheet1!$F$5,WS1Data!$M21)))</f>
        <v>0</v>
      </c>
      <c r="AF21">
        <f>IF((MIN($N21,24)-MAX(Sheet1!$F$6,WS1Data!$M21))&lt;0,0,(MIN($N21,24)-MAX(Sheet1!$F$6,WS1Data!$M21)))</f>
        <v>0</v>
      </c>
      <c r="AG21">
        <f>(INDEX($R$1:$AF$1002,ROW($R21),MATCH(AG$2,$R$1:$AF$1,0))*Sheet1!B$2+(INDEX($R$1:$AF$1002,ROW($R21),MATCH(AG$2,$R$1:$AF$1,0)+1))*Sheet1!B$3+(INDEX($R$1:$AF$1002,ROW($R21),MATCH(AG$2,$R$1:$AF$1,0)+2))*Sheet1!B$4)*INDEX(Sheet1!$G$1:$L$2,2,WS1Data!$C21)</f>
        <v>0</v>
      </c>
      <c r="AH21">
        <f>(INDEX($R$1:$AF$1002,ROW($R21),MATCH(AH$2,$R$1:$AF$1,0))*Sheet1!C$2+(INDEX($R$1:$AF$1002,ROW($R21),MATCH(AH$2,$R$1:$AF$1,0)+1))*Sheet1!C$3+(INDEX($R$1:$AF$1002,ROW($R21),MATCH(AH$2,$R$1:$AF$1,0)+2))*Sheet1!C$4)*INDEX(Sheet1!$G$1:$L$2,2,WS1Data!$F21)</f>
        <v>85756.697083535997</v>
      </c>
      <c r="AI21">
        <f>(INDEX($R$1:$AF$1002,ROW($R21),MATCH(AI$2,$R$1:$AF$1,0))*Sheet1!D$2+(INDEX($R$1:$AF$1002,ROW($R21),MATCH(AI$2,$R$1:$AF$1,0)+1))*Sheet1!D$3+(INDEX($R$1:$AF$1002,ROW($R21),MATCH(AI$2,$R$1:$AF$1,0)+2))*Sheet1!D$4)*INDEX(Sheet1!$G$1:$L$2,2,WS1Data!$I21)</f>
        <v>148283.31606938899</v>
      </c>
      <c r="AJ21">
        <f>(INDEX($R$1:$AF$1002,ROW($R21),MATCH(AJ$2,$R$1:$AF$1,0))*Sheet1!E$2+(INDEX($R$1:$AF$1002,ROW($R21),MATCH(AJ$2,$R$1:$AF$1,0)+1))*Sheet1!E$3+(INDEX($R$1:$AF$1002,ROW($R21),MATCH(AJ$2,$R$1:$AF$1,0)+2))*Sheet1!E$4)*INDEX(Sheet1!$G$1:$L$2,2,WS1Data!$L21)</f>
        <v>0</v>
      </c>
      <c r="AK21">
        <f>(INDEX($R$1:$AF$1002,ROW($R21),MATCH(AK$2,$R$1:$AF$1,0))*Sheet1!F$2+(INDEX($R$1:$AF$1002,ROW($R21),MATCH(AK$2,$R$1:$AF$1,0)+1))*Sheet1!F$3+(INDEX($R$1:$AF$1002,ROW($R21),MATCH(AK$2,$R$1:$AF$1,0)+2))*Sheet1!F$4)*INDEX(Sheet1!$G$1:$L$2,2,WS1Data!$O21)</f>
        <v>0</v>
      </c>
      <c r="AL21">
        <f t="shared" si="0"/>
        <v>234040.01315292501</v>
      </c>
      <c r="AM21">
        <f t="shared" si="1"/>
        <v>30609.986847074993</v>
      </c>
      <c r="AN21">
        <f t="shared" si="2"/>
        <v>0.11566214565303229</v>
      </c>
    </row>
    <row r="22" spans="1:40" x14ac:dyDescent="0.35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  <c r="R22">
        <f>IF((MIN($B22,Sheet1!$B$5)-MAX(0,WS1Data!$A22))&lt;0,0,(MIN($B22,Sheet1!$B$5)-MAX(0,WS1Data!$A22)))</f>
        <v>0</v>
      </c>
      <c r="S22">
        <f>IF((MIN($B22,Sheet1!$B$6)-MAX(Sheet1!$B$5,WS1Data!$A22))&lt;0,0,(MIN($B22,Sheet1!$B$6)-MAX(Sheet1!$B$5,WS1Data!$A22)))</f>
        <v>0</v>
      </c>
      <c r="T22">
        <f>IF((MIN($B22,24)-MAX(Sheet1!$B$6,WS1Data!$A22))&lt;0,0,(MIN($B22,24)-MAX(Sheet1!$B$6,WS1Data!$A22)))</f>
        <v>0</v>
      </c>
      <c r="U22">
        <f>IF((MIN($E22,Sheet1!$C$5)-MAX(0,WS1Data!$D22))&lt;0,0,(MIN($E22,Sheet1!$C$5)-MAX(0,WS1Data!$D22)))</f>
        <v>0</v>
      </c>
      <c r="V22">
        <f>IF((MIN($E22,Sheet1!$C$6)-MAX(Sheet1!$C$5,WS1Data!$D22))&lt;0,0,(MIN($E22,Sheet1!$C$6)-MAX(Sheet1!$C$5,WS1Data!$D22)))</f>
        <v>0</v>
      </c>
      <c r="W22">
        <f>IF((MIN($E22,24)-MAX(Sheet1!$C$6,WS1Data!$D22))&lt;0,0,(MIN($E22,24)-MAX(Sheet1!$C$6,WS1Data!$D22)))</f>
        <v>0</v>
      </c>
      <c r="X22">
        <f>IF((MIN($H22,Sheet1!$D$5)-MAX(0,WS1Data!$G22))&lt;0,0,(MIN($H22,Sheet1!$D$5)-MAX(0,WS1Data!$G22)))</f>
        <v>0</v>
      </c>
      <c r="Y22">
        <f>IF((MIN($H22,Sheet1!$D$6)-MAX(Sheet1!$D$5,WS1Data!$G22))&lt;0,0,(MIN($H22,Sheet1!$D$6)-MAX(Sheet1!$D$5,WS1Data!$G22)))</f>
        <v>0</v>
      </c>
      <c r="Z22">
        <f>IF((MIN($H22,24)-MAX(Sheet1!$D$6,WS1Data!$G22))&lt;0,0,(MIN($H22,24)-MAX(Sheet1!$D$6,WS1Data!$G22)))</f>
        <v>0</v>
      </c>
      <c r="AA22">
        <f>IF((MIN($K22,Sheet1!$E$5)-MAX(0,WS1Data!$J22))&lt;0,0,(MIN($K22,Sheet1!$E$5)-MAX(0,WS1Data!$J22)))</f>
        <v>0</v>
      </c>
      <c r="AB22">
        <f>IF((MIN($K22,Sheet1!$E$6)-MAX(Sheet1!$E$5,WS1Data!$J22))&lt;0,0,(MIN($K22,Sheet1!$E$6)-MAX(Sheet1!$E$5,WS1Data!$J22)))</f>
        <v>0</v>
      </c>
      <c r="AC22">
        <f>IF((MIN($K22,24)-MAX(Sheet1!$E$6,WS1Data!$J22))&lt;0,0,(MIN($K22,24)-MAX(Sheet1!$E$6,WS1Data!$J22)))</f>
        <v>5.2000000000000011</v>
      </c>
      <c r="AD22">
        <f>IF((MIN($N22,Sheet1!$F$5)-MAX(0,WS1Data!$M22))&lt;0,0,(MIN($N22,Sheet1!$F$5)-MAX(0,WS1Data!$M22)))</f>
        <v>0</v>
      </c>
      <c r="AE22">
        <f>IF((MIN($N22,Sheet1!$F$6)-MAX(Sheet1!$F$5,WS1Data!$M22))&lt;0,0,(MIN($N22,Sheet1!$F$6)-MAX(Sheet1!$F$5,WS1Data!$M22)))</f>
        <v>10.73909045285021</v>
      </c>
      <c r="AF22">
        <f>IF((MIN($N22,24)-MAX(Sheet1!$F$6,WS1Data!$M22))&lt;0,0,(MIN($N22,24)-MAX(Sheet1!$F$6,WS1Data!$M22)))</f>
        <v>2.7609095471497902</v>
      </c>
      <c r="AG22">
        <f>(INDEX($R$1:$AF$1002,ROW($R22),MATCH(AG$2,$R$1:$AF$1,0))*Sheet1!B$2+(INDEX($R$1:$AF$1002,ROW($R22),MATCH(AG$2,$R$1:$AF$1,0)+1))*Sheet1!B$3+(INDEX($R$1:$AF$1002,ROW($R22),MATCH(AG$2,$R$1:$AF$1,0)+2))*Sheet1!B$4)*INDEX(Sheet1!$G$1:$L$2,2,WS1Data!$C22)</f>
        <v>0</v>
      </c>
      <c r="AH22">
        <f>(INDEX($R$1:$AF$1002,ROW($R22),MATCH(AH$2,$R$1:$AF$1,0))*Sheet1!C$2+(INDEX($R$1:$AF$1002,ROW($R22),MATCH(AH$2,$R$1:$AF$1,0)+1))*Sheet1!C$3+(INDEX($R$1:$AF$1002,ROW($R22),MATCH(AH$2,$R$1:$AF$1,0)+2))*Sheet1!C$4)*INDEX(Sheet1!$G$1:$L$2,2,WS1Data!$F22)</f>
        <v>0</v>
      </c>
      <c r="AI22">
        <f>(INDEX($R$1:$AF$1002,ROW($R22),MATCH(AI$2,$R$1:$AF$1,0))*Sheet1!D$2+(INDEX($R$1:$AF$1002,ROW($R22),MATCH(AI$2,$R$1:$AF$1,0)+1))*Sheet1!D$3+(INDEX($R$1:$AF$1002,ROW($R22),MATCH(AI$2,$R$1:$AF$1,0)+2))*Sheet1!D$4)*INDEX(Sheet1!$G$1:$L$2,2,WS1Data!$I22)</f>
        <v>0</v>
      </c>
      <c r="AJ22">
        <f>(INDEX($R$1:$AF$1002,ROW($R22),MATCH(AJ$2,$R$1:$AF$1,0))*Sheet1!E$2+(INDEX($R$1:$AF$1002,ROW($R22),MATCH(AJ$2,$R$1:$AF$1,0)+1))*Sheet1!E$3+(INDEX($R$1:$AF$1002,ROW($R22),MATCH(AJ$2,$R$1:$AF$1,0)+2))*Sheet1!E$4)*INDEX(Sheet1!$G$1:$L$2,2,WS1Data!$L22)</f>
        <v>44730.930275769279</v>
      </c>
      <c r="AK22">
        <f>(INDEX($R$1:$AF$1002,ROW($R22),MATCH(AK$2,$R$1:$AF$1,0))*Sheet1!F$2+(INDEX($R$1:$AF$1002,ROW($R22),MATCH(AK$2,$R$1:$AF$1,0)+1))*Sheet1!F$3+(INDEX($R$1:$AF$1002,ROW($R22),MATCH(AK$2,$R$1:$AF$1,0)+2))*Sheet1!F$4)*INDEX(Sheet1!$G$1:$L$2,2,WS1Data!$O22)</f>
        <v>125762.83123817194</v>
      </c>
      <c r="AL22">
        <f t="shared" si="0"/>
        <v>170493.76151394122</v>
      </c>
      <c r="AM22">
        <f t="shared" si="1"/>
        <v>359.2384860587772</v>
      </c>
      <c r="AN22">
        <f t="shared" si="2"/>
        <v>2.1026173731732963E-3</v>
      </c>
    </row>
    <row r="23" spans="1:40" x14ac:dyDescent="0.35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  <c r="R23">
        <f>IF((MIN($B23,Sheet1!$B$5)-MAX(0,WS1Data!$A23))&lt;0,0,(MIN($B23,Sheet1!$B$5)-MAX(0,WS1Data!$A23)))</f>
        <v>0</v>
      </c>
      <c r="S23">
        <f>IF((MIN($B23,Sheet1!$B$6)-MAX(Sheet1!$B$5,WS1Data!$A23))&lt;0,0,(MIN($B23,Sheet1!$B$6)-MAX(Sheet1!$B$5,WS1Data!$A23)))</f>
        <v>0</v>
      </c>
      <c r="T23">
        <f>IF((MIN($B23,24)-MAX(Sheet1!$B$6,WS1Data!$A23))&lt;0,0,(MIN($B23,24)-MAX(Sheet1!$B$6,WS1Data!$A23)))</f>
        <v>3.3999999999999986</v>
      </c>
      <c r="U23">
        <f>IF((MIN($E23,Sheet1!$C$5)-MAX(0,WS1Data!$D23))&lt;0,0,(MIN($E23,Sheet1!$C$5)-MAX(0,WS1Data!$D23)))</f>
        <v>0</v>
      </c>
      <c r="V23">
        <f>IF((MIN($E23,Sheet1!$C$6)-MAX(Sheet1!$C$5,WS1Data!$D23))&lt;0,0,(MIN($E23,Sheet1!$C$6)-MAX(Sheet1!$C$5,WS1Data!$D23)))</f>
        <v>0</v>
      </c>
      <c r="W23">
        <f>IF((MIN($E23,24)-MAX(Sheet1!$C$6,WS1Data!$D23))&lt;0,0,(MIN($E23,24)-MAX(Sheet1!$C$6,WS1Data!$D23)))</f>
        <v>0</v>
      </c>
      <c r="X23">
        <f>IF((MIN($H23,Sheet1!$D$5)-MAX(0,WS1Data!$G23))&lt;0,0,(MIN($H23,Sheet1!$D$5)-MAX(0,WS1Data!$G23)))</f>
        <v>0</v>
      </c>
      <c r="Y23">
        <f>IF((MIN($H23,Sheet1!$D$6)-MAX(Sheet1!$D$5,WS1Data!$G23))&lt;0,0,(MIN($H23,Sheet1!$D$6)-MAX(Sheet1!$D$5,WS1Data!$G23)))</f>
        <v>0</v>
      </c>
      <c r="Z23">
        <f>IF((MIN($H23,24)-MAX(Sheet1!$D$6,WS1Data!$G23))&lt;0,0,(MIN($H23,24)-MAX(Sheet1!$D$6,WS1Data!$G23)))</f>
        <v>0</v>
      </c>
      <c r="AA23">
        <f>IF((MIN($K23,Sheet1!$E$5)-MAX(0,WS1Data!$J23))&lt;0,0,(MIN($K23,Sheet1!$E$5)-MAX(0,WS1Data!$J23)))</f>
        <v>0</v>
      </c>
      <c r="AB23">
        <f>IF((MIN($K23,Sheet1!$E$6)-MAX(Sheet1!$E$5,WS1Data!$J23))&lt;0,0,(MIN($K23,Sheet1!$E$6)-MAX(Sheet1!$E$5,WS1Data!$J23)))</f>
        <v>0</v>
      </c>
      <c r="AC23">
        <f>IF((MIN($K23,24)-MAX(Sheet1!$E$6,WS1Data!$J23))&lt;0,0,(MIN($K23,24)-MAX(Sheet1!$E$6,WS1Data!$J23)))</f>
        <v>0</v>
      </c>
      <c r="AD23">
        <f>IF((MIN($N23,Sheet1!$F$5)-MAX(0,WS1Data!$M23))&lt;0,0,(MIN($N23,Sheet1!$F$5)-MAX(0,WS1Data!$M23)))</f>
        <v>0</v>
      </c>
      <c r="AE23">
        <f>IF((MIN($N23,Sheet1!$F$6)-MAX(Sheet1!$F$5,WS1Data!$M23))&lt;0,0,(MIN($N23,Sheet1!$F$6)-MAX(Sheet1!$F$5,WS1Data!$M23)))</f>
        <v>0.33909045285020945</v>
      </c>
      <c r="AF23">
        <f>IF((MIN($N23,24)-MAX(Sheet1!$F$6,WS1Data!$M23))&lt;0,0,(MIN($N23,24)-MAX(Sheet1!$F$6,WS1Data!$M23)))</f>
        <v>4.3609095471497916</v>
      </c>
      <c r="AG23">
        <f>(INDEX($R$1:$AF$1002,ROW($R23),MATCH(AG$2,$R$1:$AF$1,0))*Sheet1!B$2+(INDEX($R$1:$AF$1002,ROW($R23),MATCH(AG$2,$R$1:$AF$1,0)+1))*Sheet1!B$3+(INDEX($R$1:$AF$1002,ROW($R23),MATCH(AG$2,$R$1:$AF$1,0)+2))*Sheet1!B$4)*INDEX(Sheet1!$G$1:$L$2,2,WS1Data!$C23)</f>
        <v>53432.980930435748</v>
      </c>
      <c r="AH23">
        <f>(INDEX($R$1:$AF$1002,ROW($R23),MATCH(AH$2,$R$1:$AF$1,0))*Sheet1!C$2+(INDEX($R$1:$AF$1002,ROW($R23),MATCH(AH$2,$R$1:$AF$1,0)+1))*Sheet1!C$3+(INDEX($R$1:$AF$1002,ROW($R23),MATCH(AH$2,$R$1:$AF$1,0)+2))*Sheet1!C$4)*INDEX(Sheet1!$G$1:$L$2,2,WS1Data!$F23)</f>
        <v>0</v>
      </c>
      <c r="AI23">
        <f>(INDEX($R$1:$AF$1002,ROW($R23),MATCH(AI$2,$R$1:$AF$1,0))*Sheet1!D$2+(INDEX($R$1:$AF$1002,ROW($R23),MATCH(AI$2,$R$1:$AF$1,0)+1))*Sheet1!D$3+(INDEX($R$1:$AF$1002,ROW($R23),MATCH(AI$2,$R$1:$AF$1,0)+2))*Sheet1!D$4)*INDEX(Sheet1!$G$1:$L$2,2,WS1Data!$I23)</f>
        <v>0</v>
      </c>
      <c r="AJ23">
        <f>(INDEX($R$1:$AF$1002,ROW($R23),MATCH(AJ$2,$R$1:$AF$1,0))*Sheet1!E$2+(INDEX($R$1:$AF$1002,ROW($R23),MATCH(AJ$2,$R$1:$AF$1,0)+1))*Sheet1!E$3+(INDEX($R$1:$AF$1002,ROW($R23),MATCH(AJ$2,$R$1:$AF$1,0)+2))*Sheet1!E$4)*INDEX(Sheet1!$G$1:$L$2,2,WS1Data!$L23)</f>
        <v>0</v>
      </c>
      <c r="AK23">
        <f>(INDEX($R$1:$AF$1002,ROW($R23),MATCH(AK$2,$R$1:$AF$1,0))*Sheet1!F$2+(INDEX($R$1:$AF$1002,ROW($R23),MATCH(AK$2,$R$1:$AF$1,0)+1))*Sheet1!F$3+(INDEX($R$1:$AF$1002,ROW($R23),MATCH(AK$2,$R$1:$AF$1,0)+2))*Sheet1!F$4)*INDEX(Sheet1!$G$1:$L$2,2,WS1Data!$O23)</f>
        <v>81275.219196813443</v>
      </c>
      <c r="AL23">
        <f t="shared" si="0"/>
        <v>134708.20012724918</v>
      </c>
      <c r="AM23">
        <f t="shared" si="1"/>
        <v>131.79987275082385</v>
      </c>
      <c r="AN23">
        <f t="shared" si="2"/>
        <v>9.7745381749350223E-4</v>
      </c>
    </row>
    <row r="24" spans="1:40" x14ac:dyDescent="0.35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  <c r="R24">
        <f>IF((MIN($B24,Sheet1!$B$5)-MAX(0,WS1Data!$A24))&lt;0,0,(MIN($B24,Sheet1!$B$5)-MAX(0,WS1Data!$A24)))</f>
        <v>0</v>
      </c>
      <c r="S24">
        <f>IF((MIN($B24,Sheet1!$B$6)-MAX(Sheet1!$B$5,WS1Data!$A24))&lt;0,0,(MIN($B24,Sheet1!$B$6)-MAX(Sheet1!$B$5,WS1Data!$A24)))</f>
        <v>0</v>
      </c>
      <c r="T24">
        <f>IF((MIN($B24,24)-MAX(Sheet1!$B$6,WS1Data!$A24))&lt;0,0,(MIN($B24,24)-MAX(Sheet1!$B$6,WS1Data!$A24)))</f>
        <v>6.4000000000000021</v>
      </c>
      <c r="U24">
        <f>IF((MIN($E24,Sheet1!$C$5)-MAX(0,WS1Data!$D24))&lt;0,0,(MIN($E24,Sheet1!$C$5)-MAX(0,WS1Data!$D24)))</f>
        <v>0</v>
      </c>
      <c r="V24">
        <f>IF((MIN($E24,Sheet1!$C$6)-MAX(Sheet1!$C$5,WS1Data!$D24))&lt;0,0,(MIN($E24,Sheet1!$C$6)-MAX(Sheet1!$C$5,WS1Data!$D24)))</f>
        <v>0</v>
      </c>
      <c r="W24">
        <f>IF((MIN($E24,24)-MAX(Sheet1!$C$6,WS1Data!$D24))&lt;0,0,(MIN($E24,24)-MAX(Sheet1!$C$6,WS1Data!$D24)))</f>
        <v>0</v>
      </c>
      <c r="X24">
        <f>IF((MIN($H24,Sheet1!$D$5)-MAX(0,WS1Data!$G24))&lt;0,0,(MIN($H24,Sheet1!$D$5)-MAX(0,WS1Data!$G24)))</f>
        <v>0</v>
      </c>
      <c r="Y24">
        <f>IF((MIN($H24,Sheet1!$D$6)-MAX(Sheet1!$D$5,WS1Data!$G24))&lt;0,0,(MIN($H24,Sheet1!$D$6)-MAX(Sheet1!$D$5,WS1Data!$G24)))</f>
        <v>0</v>
      </c>
      <c r="Z24">
        <f>IF((MIN($H24,24)-MAX(Sheet1!$D$6,WS1Data!$G24))&lt;0,0,(MIN($H24,24)-MAX(Sheet1!$D$6,WS1Data!$G24)))</f>
        <v>0</v>
      </c>
      <c r="AA24">
        <f>IF((MIN($K24,Sheet1!$E$5)-MAX(0,WS1Data!$J24))&lt;0,0,(MIN($K24,Sheet1!$E$5)-MAX(0,WS1Data!$J24)))</f>
        <v>0</v>
      </c>
      <c r="AB24">
        <f>IF((MIN($K24,Sheet1!$E$6)-MAX(Sheet1!$E$5,WS1Data!$J24))&lt;0,0,(MIN($K24,Sheet1!$E$6)-MAX(Sheet1!$E$5,WS1Data!$J24)))</f>
        <v>0</v>
      </c>
      <c r="AC24">
        <f>IF((MIN($K24,24)-MAX(Sheet1!$E$6,WS1Data!$J24))&lt;0,0,(MIN($K24,24)-MAX(Sheet1!$E$6,WS1Data!$J24)))</f>
        <v>5.3000000000000007</v>
      </c>
      <c r="AD24">
        <f>IF((MIN($N24,Sheet1!$F$5)-MAX(0,WS1Data!$M24))&lt;0,0,(MIN($N24,Sheet1!$F$5)-MAX(0,WS1Data!$M24)))</f>
        <v>0</v>
      </c>
      <c r="AE24">
        <f>IF((MIN($N24,Sheet1!$F$6)-MAX(Sheet1!$F$5,WS1Data!$M24))&lt;0,0,(MIN($N24,Sheet1!$F$6)-MAX(Sheet1!$F$5,WS1Data!$M24)))</f>
        <v>0.39999999999999947</v>
      </c>
      <c r="AF24">
        <f>IF((MIN($N24,24)-MAX(Sheet1!$F$6,WS1Data!$M24))&lt;0,0,(MIN($N24,24)-MAX(Sheet1!$F$6,WS1Data!$M24)))</f>
        <v>0</v>
      </c>
      <c r="AG24">
        <f>(INDEX($R$1:$AF$1002,ROW($R24),MATCH(AG$2,$R$1:$AF$1,0))*Sheet1!B$2+(INDEX($R$1:$AF$1002,ROW($R24),MATCH(AG$2,$R$1:$AF$1,0)+1))*Sheet1!B$3+(INDEX($R$1:$AF$1002,ROW($R24),MATCH(AG$2,$R$1:$AF$1,0)+2))*Sheet1!B$4)*INDEX(Sheet1!$G$1:$L$2,2,WS1Data!$C24)</f>
        <v>80877.535859879092</v>
      </c>
      <c r="AH24">
        <f>(INDEX($R$1:$AF$1002,ROW($R24),MATCH(AH$2,$R$1:$AF$1,0))*Sheet1!C$2+(INDEX($R$1:$AF$1002,ROW($R24),MATCH(AH$2,$R$1:$AF$1,0)+1))*Sheet1!C$3+(INDEX($R$1:$AF$1002,ROW($R24),MATCH(AH$2,$R$1:$AF$1,0)+2))*Sheet1!C$4)*INDEX(Sheet1!$G$1:$L$2,2,WS1Data!$F24)</f>
        <v>0</v>
      </c>
      <c r="AI24">
        <f>(INDEX($R$1:$AF$1002,ROW($R24),MATCH(AI$2,$R$1:$AF$1,0))*Sheet1!D$2+(INDEX($R$1:$AF$1002,ROW($R24),MATCH(AI$2,$R$1:$AF$1,0)+1))*Sheet1!D$3+(INDEX($R$1:$AF$1002,ROW($R24),MATCH(AI$2,$R$1:$AF$1,0)+2))*Sheet1!D$4)*INDEX(Sheet1!$G$1:$L$2,2,WS1Data!$I24)</f>
        <v>0</v>
      </c>
      <c r="AJ24">
        <f>(INDEX($R$1:$AF$1002,ROW($R24),MATCH(AJ$2,$R$1:$AF$1,0))*Sheet1!E$2+(INDEX($R$1:$AF$1002,ROW($R24),MATCH(AJ$2,$R$1:$AF$1,0)+1))*Sheet1!E$3+(INDEX($R$1:$AF$1002,ROW($R24),MATCH(AJ$2,$R$1:$AF$1,0)+2))*Sheet1!E$4)*INDEX(Sheet1!$G$1:$L$2,2,WS1Data!$L24)</f>
        <v>50563.155989849816</v>
      </c>
      <c r="AK24">
        <f>(INDEX($R$1:$AF$1002,ROW($R24),MATCH(AK$2,$R$1:$AF$1,0))*Sheet1!F$2+(INDEX($R$1:$AF$1002,ROW($R24),MATCH(AK$2,$R$1:$AF$1,0)+1))*Sheet1!F$3+(INDEX($R$1:$AF$1002,ROW($R24),MATCH(AK$2,$R$1:$AF$1,0)+2))*Sheet1!F$4)*INDEX(Sheet1!$G$1:$L$2,2,WS1Data!$O24)</f>
        <v>2970.7846239562045</v>
      </c>
      <c r="AL24">
        <f t="shared" si="0"/>
        <v>134411.47647368509</v>
      </c>
      <c r="AM24">
        <f t="shared" si="1"/>
        <v>5204.5235263149079</v>
      </c>
      <c r="AN24">
        <f t="shared" si="2"/>
        <v>3.7277414668196396E-2</v>
      </c>
    </row>
    <row r="25" spans="1:40" x14ac:dyDescent="0.35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  <c r="R25">
        <f>IF((MIN($B25,Sheet1!$B$5)-MAX(0,WS1Data!$A25))&lt;0,0,(MIN($B25,Sheet1!$B$5)-MAX(0,WS1Data!$A25)))</f>
        <v>0</v>
      </c>
      <c r="S25">
        <f>IF((MIN($B25,Sheet1!$B$6)-MAX(Sheet1!$B$5,WS1Data!$A25))&lt;0,0,(MIN($B25,Sheet1!$B$6)-MAX(Sheet1!$B$5,WS1Data!$A25)))</f>
        <v>0</v>
      </c>
      <c r="T25">
        <f>IF((MIN($B25,24)-MAX(Sheet1!$B$6,WS1Data!$A25))&lt;0,0,(MIN($B25,24)-MAX(Sheet1!$B$6,WS1Data!$A25)))</f>
        <v>0</v>
      </c>
      <c r="U25">
        <f>IF((MIN($E25,Sheet1!$C$5)-MAX(0,WS1Data!$D25))&lt;0,0,(MIN($E25,Sheet1!$C$5)-MAX(0,WS1Data!$D25)))</f>
        <v>0</v>
      </c>
      <c r="V25">
        <f>IF((MIN($E25,Sheet1!$C$6)-MAX(Sheet1!$C$5,WS1Data!$D25))&lt;0,0,(MIN($E25,Sheet1!$C$6)-MAX(Sheet1!$C$5,WS1Data!$D25)))</f>
        <v>0</v>
      </c>
      <c r="W25">
        <f>IF((MIN($E25,24)-MAX(Sheet1!$C$6,WS1Data!$D25))&lt;0,0,(MIN($E25,24)-MAX(Sheet1!$C$6,WS1Data!$D25)))</f>
        <v>0</v>
      </c>
      <c r="X25">
        <f>IF((MIN($H25,Sheet1!$D$5)-MAX(0,WS1Data!$G25))&lt;0,0,(MIN($H25,Sheet1!$D$5)-MAX(0,WS1Data!$G25)))</f>
        <v>0</v>
      </c>
      <c r="Y25">
        <f>IF((MIN($H25,Sheet1!$D$6)-MAX(Sheet1!$D$5,WS1Data!$G25))&lt;0,0,(MIN($H25,Sheet1!$D$6)-MAX(Sheet1!$D$5,WS1Data!$G25)))</f>
        <v>4.7735664579945949</v>
      </c>
      <c r="Z25">
        <f>IF((MIN($H25,24)-MAX(Sheet1!$D$6,WS1Data!$G25))&lt;0,0,(MIN($H25,24)-MAX(Sheet1!$D$6,WS1Data!$G25)))</f>
        <v>6.4264335420054053</v>
      </c>
      <c r="AA25">
        <f>IF((MIN($K25,Sheet1!$E$5)-MAX(0,WS1Data!$J25))&lt;0,0,(MIN($K25,Sheet1!$E$5)-MAX(0,WS1Data!$J25)))</f>
        <v>0</v>
      </c>
      <c r="AB25">
        <f>IF((MIN($K25,Sheet1!$E$6)-MAX(Sheet1!$E$5,WS1Data!$J25))&lt;0,0,(MIN($K25,Sheet1!$E$6)-MAX(Sheet1!$E$5,WS1Data!$J25)))</f>
        <v>3.2505669484649387</v>
      </c>
      <c r="AC25">
        <f>IF((MIN($K25,24)-MAX(Sheet1!$E$6,WS1Data!$J25))&lt;0,0,(MIN($K25,24)-MAX(Sheet1!$E$6,WS1Data!$J25)))</f>
        <v>4.1494330515350608</v>
      </c>
      <c r="AD25">
        <f>IF((MIN($N25,Sheet1!$F$5)-MAX(0,WS1Data!$M25))&lt;0,0,(MIN($N25,Sheet1!$F$5)-MAX(0,WS1Data!$M25)))</f>
        <v>0</v>
      </c>
      <c r="AE25">
        <f>IF((MIN($N25,Sheet1!$F$6)-MAX(Sheet1!$F$5,WS1Data!$M25))&lt;0,0,(MIN($N25,Sheet1!$F$6)-MAX(Sheet1!$F$5,WS1Data!$M25)))</f>
        <v>0</v>
      </c>
      <c r="AF25">
        <f>IF((MIN($N25,24)-MAX(Sheet1!$F$6,WS1Data!$M25))&lt;0,0,(MIN($N25,24)-MAX(Sheet1!$F$6,WS1Data!$M25)))</f>
        <v>0</v>
      </c>
      <c r="AG25">
        <f>(INDEX($R$1:$AF$1002,ROW($R25),MATCH(AG$2,$R$1:$AF$1,0))*Sheet1!B$2+(INDEX($R$1:$AF$1002,ROW($R25),MATCH(AG$2,$R$1:$AF$1,0)+1))*Sheet1!B$3+(INDEX($R$1:$AF$1002,ROW($R25),MATCH(AG$2,$R$1:$AF$1,0)+2))*Sheet1!B$4)*INDEX(Sheet1!$G$1:$L$2,2,WS1Data!$C25)</f>
        <v>0</v>
      </c>
      <c r="AH25">
        <f>(INDEX($R$1:$AF$1002,ROW($R25),MATCH(AH$2,$R$1:$AF$1,0))*Sheet1!C$2+(INDEX($R$1:$AF$1002,ROW($R25),MATCH(AH$2,$R$1:$AF$1,0)+1))*Sheet1!C$3+(INDEX($R$1:$AF$1002,ROW($R25),MATCH(AH$2,$R$1:$AF$1,0)+2))*Sheet1!C$4)*INDEX(Sheet1!$G$1:$L$2,2,WS1Data!$F25)</f>
        <v>0</v>
      </c>
      <c r="AI25">
        <f>(INDEX($R$1:$AF$1002,ROW($R25),MATCH(AI$2,$R$1:$AF$1,0))*Sheet1!D$2+(INDEX($R$1:$AF$1002,ROW($R25),MATCH(AI$2,$R$1:$AF$1,0)+1))*Sheet1!D$3+(INDEX($R$1:$AF$1002,ROW($R25),MATCH(AI$2,$R$1:$AF$1,0)+2))*Sheet1!D$4)*INDEX(Sheet1!$G$1:$L$2,2,WS1Data!$I25)</f>
        <v>106850.03122017501</v>
      </c>
      <c r="AJ25">
        <f>(INDEX($R$1:$AF$1002,ROW($R25),MATCH(AJ$2,$R$1:$AF$1,0))*Sheet1!E$2+(INDEX($R$1:$AF$1002,ROW($R25),MATCH(AJ$2,$R$1:$AF$1,0)+1))*Sheet1!E$3+(INDEX($R$1:$AF$1002,ROW($R25),MATCH(AJ$2,$R$1:$AF$1,0)+2))*Sheet1!E$4)*INDEX(Sheet1!$G$1:$L$2,2,WS1Data!$L25)</f>
        <v>66823.240454907544</v>
      </c>
      <c r="AK25">
        <f>(INDEX($R$1:$AF$1002,ROW($R25),MATCH(AK$2,$R$1:$AF$1,0))*Sheet1!F$2+(INDEX($R$1:$AF$1002,ROW($R25),MATCH(AK$2,$R$1:$AF$1,0)+1))*Sheet1!F$3+(INDEX($R$1:$AF$1002,ROW($R25),MATCH(AK$2,$R$1:$AF$1,0)+2))*Sheet1!F$4)*INDEX(Sheet1!$G$1:$L$2,2,WS1Data!$O25)</f>
        <v>0</v>
      </c>
      <c r="AL25">
        <f t="shared" si="0"/>
        <v>173673.27167508256</v>
      </c>
      <c r="AM25">
        <f t="shared" si="1"/>
        <v>3650.7283249174361</v>
      </c>
      <c r="AN25">
        <f t="shared" si="2"/>
        <v>2.0587897435865626E-2</v>
      </c>
    </row>
    <row r="26" spans="1:40" x14ac:dyDescent="0.35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  <c r="R26">
        <f>IF((MIN($B26,Sheet1!$B$5)-MAX(0,WS1Data!$A26))&lt;0,0,(MIN($B26,Sheet1!$B$5)-MAX(0,WS1Data!$A26)))</f>
        <v>0</v>
      </c>
      <c r="S26">
        <f>IF((MIN($B26,Sheet1!$B$6)-MAX(Sheet1!$B$5,WS1Data!$A26))&lt;0,0,(MIN($B26,Sheet1!$B$6)-MAX(Sheet1!$B$5,WS1Data!$A26)))</f>
        <v>7.3686716483103769</v>
      </c>
      <c r="T26">
        <f>IF((MIN($B26,24)-MAX(Sheet1!$B$6,WS1Data!$A26))&lt;0,0,(MIN($B26,24)-MAX(Sheet1!$B$6,WS1Data!$A26)))</f>
        <v>4.6313283516896231</v>
      </c>
      <c r="U26">
        <f>IF((MIN($E26,Sheet1!$C$5)-MAX(0,WS1Data!$D26))&lt;0,0,(MIN($E26,Sheet1!$C$5)-MAX(0,WS1Data!$D26)))</f>
        <v>0</v>
      </c>
      <c r="V26">
        <f>IF((MIN($E26,Sheet1!$C$6)-MAX(Sheet1!$C$5,WS1Data!$D26))&lt;0,0,(MIN($E26,Sheet1!$C$6)-MAX(Sheet1!$C$5,WS1Data!$D26)))</f>
        <v>0</v>
      </c>
      <c r="W26">
        <f>IF((MIN($E26,24)-MAX(Sheet1!$C$6,WS1Data!$D26))&lt;0,0,(MIN($E26,24)-MAX(Sheet1!$C$6,WS1Data!$D26)))</f>
        <v>0</v>
      </c>
      <c r="X26">
        <f>IF((MIN($H26,Sheet1!$D$5)-MAX(0,WS1Data!$G26))&lt;0,0,(MIN($H26,Sheet1!$D$5)-MAX(0,WS1Data!$G26)))</f>
        <v>0</v>
      </c>
      <c r="Y26">
        <f>IF((MIN($H26,Sheet1!$D$6)-MAX(Sheet1!$D$5,WS1Data!$G26))&lt;0,0,(MIN($H26,Sheet1!$D$6)-MAX(Sheet1!$D$5,WS1Data!$G26)))</f>
        <v>0</v>
      </c>
      <c r="Z26">
        <f>IF((MIN($H26,24)-MAX(Sheet1!$D$6,WS1Data!$G26))&lt;0,0,(MIN($H26,24)-MAX(Sheet1!$D$6,WS1Data!$G26)))</f>
        <v>0</v>
      </c>
      <c r="AA26">
        <f>IF((MIN($K26,Sheet1!$E$5)-MAX(0,WS1Data!$J26))&lt;0,0,(MIN($K26,Sheet1!$E$5)-MAX(0,WS1Data!$J26)))</f>
        <v>0</v>
      </c>
      <c r="AB26">
        <f>IF((MIN($K26,Sheet1!$E$6)-MAX(Sheet1!$E$5,WS1Data!$J26))&lt;0,0,(MIN($K26,Sheet1!$E$6)-MAX(Sheet1!$E$5,WS1Data!$J26)))</f>
        <v>0</v>
      </c>
      <c r="AC26">
        <f>IF((MIN($K26,24)-MAX(Sheet1!$E$6,WS1Data!$J26))&lt;0,0,(MIN($K26,24)-MAX(Sheet1!$E$6,WS1Data!$J26)))</f>
        <v>0</v>
      </c>
      <c r="AD26">
        <f>IF((MIN($N26,Sheet1!$F$5)-MAX(0,WS1Data!$M26))&lt;0,0,(MIN($N26,Sheet1!$F$5)-MAX(0,WS1Data!$M26)))</f>
        <v>0</v>
      </c>
      <c r="AE26">
        <f>IF((MIN($N26,Sheet1!$F$6)-MAX(Sheet1!$F$5,WS1Data!$M26))&lt;0,0,(MIN($N26,Sheet1!$F$6)-MAX(Sheet1!$F$5,WS1Data!$M26)))</f>
        <v>6.1390904528502102</v>
      </c>
      <c r="AF26">
        <f>IF((MIN($N26,24)-MAX(Sheet1!$F$6,WS1Data!$M26))&lt;0,0,(MIN($N26,24)-MAX(Sheet1!$F$6,WS1Data!$M26)))</f>
        <v>6.0609095471497909</v>
      </c>
      <c r="AG26">
        <f>(INDEX($R$1:$AF$1002,ROW($R26),MATCH(AG$2,$R$1:$AF$1,0))*Sheet1!B$2+(INDEX($R$1:$AF$1002,ROW($R26),MATCH(AG$2,$R$1:$AF$1,0)+1))*Sheet1!B$3+(INDEX($R$1:$AF$1002,ROW($R26),MATCH(AG$2,$R$1:$AF$1,0)+2))*Sheet1!B$4)*INDEX(Sheet1!$G$1:$L$2,2,WS1Data!$C26)</f>
        <v>121751.10565662617</v>
      </c>
      <c r="AH26">
        <f>(INDEX($R$1:$AF$1002,ROW($R26),MATCH(AH$2,$R$1:$AF$1,0))*Sheet1!C$2+(INDEX($R$1:$AF$1002,ROW($R26),MATCH(AH$2,$R$1:$AF$1,0)+1))*Sheet1!C$3+(INDEX($R$1:$AF$1002,ROW($R26),MATCH(AH$2,$R$1:$AF$1,0)+2))*Sheet1!C$4)*INDEX(Sheet1!$G$1:$L$2,2,WS1Data!$F26)</f>
        <v>0</v>
      </c>
      <c r="AI26">
        <f>(INDEX($R$1:$AF$1002,ROW($R26),MATCH(AI$2,$R$1:$AF$1,0))*Sheet1!D$2+(INDEX($R$1:$AF$1002,ROW($R26),MATCH(AI$2,$R$1:$AF$1,0)+1))*Sheet1!D$3+(INDEX($R$1:$AF$1002,ROW($R26),MATCH(AI$2,$R$1:$AF$1,0)+2))*Sheet1!D$4)*INDEX(Sheet1!$G$1:$L$2,2,WS1Data!$I26)</f>
        <v>0</v>
      </c>
      <c r="AJ26">
        <f>(INDEX($R$1:$AF$1002,ROW($R26),MATCH(AJ$2,$R$1:$AF$1,0))*Sheet1!E$2+(INDEX($R$1:$AF$1002,ROW($R26),MATCH(AJ$2,$R$1:$AF$1,0)+1))*Sheet1!E$3+(INDEX($R$1:$AF$1002,ROW($R26),MATCH(AJ$2,$R$1:$AF$1,0)+2))*Sheet1!E$4)*INDEX(Sheet1!$G$1:$L$2,2,WS1Data!$L26)</f>
        <v>0</v>
      </c>
      <c r="AK26">
        <f>(INDEX($R$1:$AF$1002,ROW($R26),MATCH(AK$2,$R$1:$AF$1,0))*Sheet1!F$2+(INDEX($R$1:$AF$1002,ROW($R26),MATCH(AK$2,$R$1:$AF$1,0)+1))*Sheet1!F$3+(INDEX($R$1:$AF$1002,ROW($R26),MATCH(AK$2,$R$1:$AF$1,0)+2))*Sheet1!F$4)*INDEX(Sheet1!$G$1:$L$2,2,WS1Data!$O26)</f>
        <v>126262.12175008733</v>
      </c>
      <c r="AL26">
        <f t="shared" si="0"/>
        <v>248013.2274067135</v>
      </c>
      <c r="AM26">
        <f t="shared" si="1"/>
        <v>704.77259328649961</v>
      </c>
      <c r="AN26">
        <f t="shared" si="2"/>
        <v>2.8336211825702186E-3</v>
      </c>
    </row>
    <row r="27" spans="1:40" x14ac:dyDescent="0.35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  <c r="R27">
        <f>IF((MIN($B27,Sheet1!$B$5)-MAX(0,WS1Data!$A27))&lt;0,0,(MIN($B27,Sheet1!$B$5)-MAX(0,WS1Data!$A27)))</f>
        <v>0</v>
      </c>
      <c r="S27">
        <f>IF((MIN($B27,Sheet1!$B$6)-MAX(Sheet1!$B$5,WS1Data!$A27))&lt;0,0,(MIN($B27,Sheet1!$B$6)-MAX(Sheet1!$B$5,WS1Data!$A27)))</f>
        <v>0</v>
      </c>
      <c r="T27">
        <f>IF((MIN($B27,24)-MAX(Sheet1!$B$6,WS1Data!$A27))&lt;0,0,(MIN($B27,24)-MAX(Sheet1!$B$6,WS1Data!$A27)))</f>
        <v>0</v>
      </c>
      <c r="U27">
        <f>IF((MIN($E27,Sheet1!$C$5)-MAX(0,WS1Data!$D27))&lt;0,0,(MIN($E27,Sheet1!$C$5)-MAX(0,WS1Data!$D27)))</f>
        <v>0.5</v>
      </c>
      <c r="V27">
        <f>IF((MIN($E27,Sheet1!$C$6)-MAX(Sheet1!$C$5,WS1Data!$D27))&lt;0,0,(MIN($E27,Sheet1!$C$6)-MAX(Sheet1!$C$5,WS1Data!$D27)))</f>
        <v>0</v>
      </c>
      <c r="W27">
        <f>IF((MIN($E27,24)-MAX(Sheet1!$C$6,WS1Data!$D27))&lt;0,0,(MIN($E27,24)-MAX(Sheet1!$C$6,WS1Data!$D27)))</f>
        <v>0</v>
      </c>
      <c r="X27">
        <f>IF((MIN($H27,Sheet1!$D$5)-MAX(0,WS1Data!$G27))&lt;0,0,(MIN($H27,Sheet1!$D$5)-MAX(0,WS1Data!$G27)))</f>
        <v>0.21755248316497311</v>
      </c>
      <c r="Y27">
        <f>IF((MIN($H27,Sheet1!$D$6)-MAX(Sheet1!$D$5,WS1Data!$G27))&lt;0,0,(MIN($H27,Sheet1!$D$6)-MAX(Sheet1!$D$5,WS1Data!$G27)))</f>
        <v>8.6560139748296212</v>
      </c>
      <c r="Z27">
        <f>IF((MIN($H27,24)-MAX(Sheet1!$D$6,WS1Data!$G27))&lt;0,0,(MIN($H27,24)-MAX(Sheet1!$D$6,WS1Data!$G27)))</f>
        <v>5.9264335420054053</v>
      </c>
      <c r="AA27">
        <f>IF((MIN($K27,Sheet1!$E$5)-MAX(0,WS1Data!$J27))&lt;0,0,(MIN($K27,Sheet1!$E$5)-MAX(0,WS1Data!$J27)))</f>
        <v>0</v>
      </c>
      <c r="AB27">
        <f>IF((MIN($K27,Sheet1!$E$6)-MAX(Sheet1!$E$5,WS1Data!$J27))&lt;0,0,(MIN($K27,Sheet1!$E$6)-MAX(Sheet1!$E$5,WS1Data!$J27)))</f>
        <v>0</v>
      </c>
      <c r="AC27">
        <f>IF((MIN($K27,24)-MAX(Sheet1!$E$6,WS1Data!$J27))&lt;0,0,(MIN($K27,24)-MAX(Sheet1!$E$6,WS1Data!$J27)))</f>
        <v>0</v>
      </c>
      <c r="AD27">
        <f>IF((MIN($N27,Sheet1!$F$5)-MAX(0,WS1Data!$M27))&lt;0,0,(MIN($N27,Sheet1!$F$5)-MAX(0,WS1Data!$M27)))</f>
        <v>0</v>
      </c>
      <c r="AE27">
        <f>IF((MIN($N27,Sheet1!$F$6)-MAX(Sheet1!$F$5,WS1Data!$M27))&lt;0,0,(MIN($N27,Sheet1!$F$6)-MAX(Sheet1!$F$5,WS1Data!$M27)))</f>
        <v>10.8</v>
      </c>
      <c r="AF27">
        <f>IF((MIN($N27,24)-MAX(Sheet1!$F$6,WS1Data!$M27))&lt;0,0,(MIN($N27,24)-MAX(Sheet1!$F$6,WS1Data!$M27)))</f>
        <v>0</v>
      </c>
      <c r="AG27">
        <f>(INDEX($R$1:$AF$1002,ROW($R27),MATCH(AG$2,$R$1:$AF$1,0))*Sheet1!B$2+(INDEX($R$1:$AF$1002,ROW($R27),MATCH(AG$2,$R$1:$AF$1,0)+1))*Sheet1!B$3+(INDEX($R$1:$AF$1002,ROW($R27),MATCH(AG$2,$R$1:$AF$1,0)+2))*Sheet1!B$4)*INDEX(Sheet1!$G$1:$L$2,2,WS1Data!$C27)</f>
        <v>0</v>
      </c>
      <c r="AH27">
        <f>(INDEX($R$1:$AF$1002,ROW($R27),MATCH(AH$2,$R$1:$AF$1,0))*Sheet1!C$2+(INDEX($R$1:$AF$1002,ROW($R27),MATCH(AH$2,$R$1:$AF$1,0)+1))*Sheet1!C$3+(INDEX($R$1:$AF$1002,ROW($R27),MATCH(AH$2,$R$1:$AF$1,0)+2))*Sheet1!C$4)*INDEX(Sheet1!$G$1:$L$2,2,WS1Data!$F27)</f>
        <v>3021.9527235246319</v>
      </c>
      <c r="AI27">
        <f>(INDEX($R$1:$AF$1002,ROW($R27),MATCH(AI$2,$R$1:$AF$1,0))*Sheet1!D$2+(INDEX($R$1:$AF$1002,ROW($R27),MATCH(AI$2,$R$1:$AF$1,0)+1))*Sheet1!D$3+(INDEX($R$1:$AF$1002,ROW($R27),MATCH(AI$2,$R$1:$AF$1,0)+2))*Sheet1!D$4)*INDEX(Sheet1!$G$1:$L$2,2,WS1Data!$I27)</f>
        <v>194849.81050942175</v>
      </c>
      <c r="AJ27">
        <f>(INDEX($R$1:$AF$1002,ROW($R27),MATCH(AJ$2,$R$1:$AF$1,0))*Sheet1!E$2+(INDEX($R$1:$AF$1002,ROW($R27),MATCH(AJ$2,$R$1:$AF$1,0)+1))*Sheet1!E$3+(INDEX($R$1:$AF$1002,ROW($R27),MATCH(AJ$2,$R$1:$AF$1,0)+2))*Sheet1!E$4)*INDEX(Sheet1!$G$1:$L$2,2,WS1Data!$L27)</f>
        <v>0</v>
      </c>
      <c r="AK27">
        <f>(INDEX($R$1:$AF$1002,ROW($R27),MATCH(AK$2,$R$1:$AF$1,0))*Sheet1!F$2+(INDEX($R$1:$AF$1002,ROW($R27),MATCH(AK$2,$R$1:$AF$1,0)+1))*Sheet1!F$3+(INDEX($R$1:$AF$1002,ROW($R27),MATCH(AK$2,$R$1:$AF$1,0)+2))*Sheet1!F$4)*INDEX(Sheet1!$G$1:$L$2,2,WS1Data!$O27)</f>
        <v>69090.291106833742</v>
      </c>
      <c r="AL27">
        <f t="shared" si="0"/>
        <v>266962.05433978012</v>
      </c>
      <c r="AM27">
        <f t="shared" si="1"/>
        <v>7835.945660219877</v>
      </c>
      <c r="AN27">
        <f t="shared" si="2"/>
        <v>2.8515293634669384E-2</v>
      </c>
    </row>
    <row r="28" spans="1:40" x14ac:dyDescent="0.35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  <c r="R28">
        <f>IF((MIN($B28,Sheet1!$B$5)-MAX(0,WS1Data!$A28))&lt;0,0,(MIN($B28,Sheet1!$B$5)-MAX(0,WS1Data!$A28)))</f>
        <v>0</v>
      </c>
      <c r="S28">
        <f>IF((MIN($B28,Sheet1!$B$6)-MAX(Sheet1!$B$5,WS1Data!$A28))&lt;0,0,(MIN($B28,Sheet1!$B$6)-MAX(Sheet1!$B$5,WS1Data!$A28)))</f>
        <v>2.2686716483103773</v>
      </c>
      <c r="T28">
        <f>IF((MIN($B28,24)-MAX(Sheet1!$B$6,WS1Data!$A28))&lt;0,0,(MIN($B28,24)-MAX(Sheet1!$B$6,WS1Data!$A28)))</f>
        <v>7.6313283516896231</v>
      </c>
      <c r="U28">
        <f>IF((MIN($E28,Sheet1!$C$5)-MAX(0,WS1Data!$D28))&lt;0,0,(MIN($E28,Sheet1!$C$5)-MAX(0,WS1Data!$D28)))</f>
        <v>0</v>
      </c>
      <c r="V28">
        <f>IF((MIN($E28,Sheet1!$C$6)-MAX(Sheet1!$C$5,WS1Data!$D28))&lt;0,0,(MIN($E28,Sheet1!$C$6)-MAX(Sheet1!$C$5,WS1Data!$D28)))</f>
        <v>0</v>
      </c>
      <c r="W28">
        <f>IF((MIN($E28,24)-MAX(Sheet1!$C$6,WS1Data!$D28))&lt;0,0,(MIN($E28,24)-MAX(Sheet1!$C$6,WS1Data!$D28)))</f>
        <v>5.6999999999999993</v>
      </c>
      <c r="X28">
        <f>IF((MIN($H28,Sheet1!$D$5)-MAX(0,WS1Data!$G28))&lt;0,0,(MIN($H28,Sheet1!$D$5)-MAX(0,WS1Data!$G28)))</f>
        <v>0</v>
      </c>
      <c r="Y28">
        <f>IF((MIN($H28,Sheet1!$D$6)-MAX(Sheet1!$D$5,WS1Data!$G28))&lt;0,0,(MIN($H28,Sheet1!$D$6)-MAX(Sheet1!$D$5,WS1Data!$G28)))</f>
        <v>5.7735664579945949</v>
      </c>
      <c r="Z28">
        <f>IF((MIN($H28,24)-MAX(Sheet1!$D$6,WS1Data!$G28))&lt;0,0,(MIN($H28,24)-MAX(Sheet1!$D$6,WS1Data!$G28)))</f>
        <v>6.6264335420054046</v>
      </c>
      <c r="AA28">
        <f>IF((MIN($K28,Sheet1!$E$5)-MAX(0,WS1Data!$J28))&lt;0,0,(MIN($K28,Sheet1!$E$5)-MAX(0,WS1Data!$J28)))</f>
        <v>0</v>
      </c>
      <c r="AB28">
        <f>IF((MIN($K28,Sheet1!$E$6)-MAX(Sheet1!$E$5,WS1Data!$J28))&lt;0,0,(MIN($K28,Sheet1!$E$6)-MAX(Sheet1!$E$5,WS1Data!$J28)))</f>
        <v>0</v>
      </c>
      <c r="AC28">
        <f>IF((MIN($K28,24)-MAX(Sheet1!$E$6,WS1Data!$J28))&lt;0,0,(MIN($K28,24)-MAX(Sheet1!$E$6,WS1Data!$J28)))</f>
        <v>0</v>
      </c>
      <c r="AD28">
        <f>IF((MIN($N28,Sheet1!$F$5)-MAX(0,WS1Data!$M28))&lt;0,0,(MIN($N28,Sheet1!$F$5)-MAX(0,WS1Data!$M28)))</f>
        <v>0</v>
      </c>
      <c r="AE28">
        <f>IF((MIN($N28,Sheet1!$F$6)-MAX(Sheet1!$F$5,WS1Data!$M28))&lt;0,0,(MIN($N28,Sheet1!$F$6)-MAX(Sheet1!$F$5,WS1Data!$M28)))</f>
        <v>0</v>
      </c>
      <c r="AF28">
        <f>IF((MIN($N28,24)-MAX(Sheet1!$F$6,WS1Data!$M28))&lt;0,0,(MIN($N28,24)-MAX(Sheet1!$F$6,WS1Data!$M28)))</f>
        <v>0</v>
      </c>
      <c r="AG28">
        <f>(INDEX($R$1:$AF$1002,ROW($R28),MATCH(AG$2,$R$1:$AF$1,0))*Sheet1!B$2+(INDEX($R$1:$AF$1002,ROW($R28),MATCH(AG$2,$R$1:$AF$1,0)+1))*Sheet1!B$3+(INDEX($R$1:$AF$1002,ROW($R28),MATCH(AG$2,$R$1:$AF$1,0)+2))*Sheet1!B$4)*INDEX(Sheet1!$G$1:$L$2,2,WS1Data!$C28)</f>
        <v>142909.68031220647</v>
      </c>
      <c r="AH28">
        <f>(INDEX($R$1:$AF$1002,ROW($R28),MATCH(AH$2,$R$1:$AF$1,0))*Sheet1!C$2+(INDEX($R$1:$AF$1002,ROW($R28),MATCH(AH$2,$R$1:$AF$1,0)+1))*Sheet1!C$3+(INDEX($R$1:$AF$1002,ROW($R28),MATCH(AH$2,$R$1:$AF$1,0)+2))*Sheet1!C$4)*INDEX(Sheet1!$G$1:$L$2,2,WS1Data!$F28)</f>
        <v>62819.248440029478</v>
      </c>
      <c r="AI28">
        <f>(INDEX($R$1:$AF$1002,ROW($R28),MATCH(AI$2,$R$1:$AF$1,0))*Sheet1!D$2+(INDEX($R$1:$AF$1002,ROW($R28),MATCH(AI$2,$R$1:$AF$1,0)+1))*Sheet1!D$3+(INDEX($R$1:$AF$1002,ROW($R28),MATCH(AI$2,$R$1:$AF$1,0)+2))*Sheet1!D$4)*INDEX(Sheet1!$G$1:$L$2,2,WS1Data!$I28)</f>
        <v>134308.79540805149</v>
      </c>
      <c r="AJ28">
        <f>(INDEX($R$1:$AF$1002,ROW($R28),MATCH(AJ$2,$R$1:$AF$1,0))*Sheet1!E$2+(INDEX($R$1:$AF$1002,ROW($R28),MATCH(AJ$2,$R$1:$AF$1,0)+1))*Sheet1!E$3+(INDEX($R$1:$AF$1002,ROW($R28),MATCH(AJ$2,$R$1:$AF$1,0)+2))*Sheet1!E$4)*INDEX(Sheet1!$G$1:$L$2,2,WS1Data!$L28)</f>
        <v>0</v>
      </c>
      <c r="AK28">
        <f>(INDEX($R$1:$AF$1002,ROW($R28),MATCH(AK$2,$R$1:$AF$1,0))*Sheet1!F$2+(INDEX($R$1:$AF$1002,ROW($R28),MATCH(AK$2,$R$1:$AF$1,0)+1))*Sheet1!F$3+(INDEX($R$1:$AF$1002,ROW($R28),MATCH(AK$2,$R$1:$AF$1,0)+2))*Sheet1!F$4)*INDEX(Sheet1!$G$1:$L$2,2,WS1Data!$O28)</f>
        <v>0</v>
      </c>
      <c r="AL28">
        <f t="shared" si="0"/>
        <v>340037.72416028741</v>
      </c>
      <c r="AM28">
        <f t="shared" si="1"/>
        <v>26673.275839712587</v>
      </c>
      <c r="AN28">
        <f t="shared" si="2"/>
        <v>7.2736503240188016E-2</v>
      </c>
    </row>
    <row r="29" spans="1:40" x14ac:dyDescent="0.35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  <c r="R29">
        <f>IF((MIN($B29,Sheet1!$B$5)-MAX(0,WS1Data!$A29))&lt;0,0,(MIN($B29,Sheet1!$B$5)-MAX(0,WS1Data!$A29)))</f>
        <v>0</v>
      </c>
      <c r="S29">
        <f>IF((MIN($B29,Sheet1!$B$6)-MAX(Sheet1!$B$5,WS1Data!$A29))&lt;0,0,(MIN($B29,Sheet1!$B$6)-MAX(Sheet1!$B$5,WS1Data!$A29)))</f>
        <v>0</v>
      </c>
      <c r="T29">
        <f>IF((MIN($B29,24)-MAX(Sheet1!$B$6,WS1Data!$A29))&lt;0,0,(MIN($B29,24)-MAX(Sheet1!$B$6,WS1Data!$A29)))</f>
        <v>0</v>
      </c>
      <c r="U29">
        <f>IF((MIN($E29,Sheet1!$C$5)-MAX(0,WS1Data!$D29))&lt;0,0,(MIN($E29,Sheet1!$C$5)-MAX(0,WS1Data!$D29)))</f>
        <v>0</v>
      </c>
      <c r="V29">
        <f>IF((MIN($E29,Sheet1!$C$6)-MAX(Sheet1!$C$5,WS1Data!$D29))&lt;0,0,(MIN($E29,Sheet1!$C$6)-MAX(Sheet1!$C$5,WS1Data!$D29)))</f>
        <v>0</v>
      </c>
      <c r="W29">
        <f>IF((MIN($E29,24)-MAX(Sheet1!$C$6,WS1Data!$D29))&lt;0,0,(MIN($E29,24)-MAX(Sheet1!$C$6,WS1Data!$D29)))</f>
        <v>3.3000000000000007</v>
      </c>
      <c r="X29">
        <f>IF((MIN($H29,Sheet1!$D$5)-MAX(0,WS1Data!$G29))&lt;0,0,(MIN($H29,Sheet1!$D$5)-MAX(0,WS1Data!$G29)))</f>
        <v>0</v>
      </c>
      <c r="Y29">
        <f>IF((MIN($H29,Sheet1!$D$6)-MAX(Sheet1!$D$5,WS1Data!$G29))&lt;0,0,(MIN($H29,Sheet1!$D$6)-MAX(Sheet1!$D$5,WS1Data!$G29)))</f>
        <v>0</v>
      </c>
      <c r="Z29">
        <f>IF((MIN($H29,24)-MAX(Sheet1!$D$6,WS1Data!$G29))&lt;0,0,(MIN($H29,24)-MAX(Sheet1!$D$6,WS1Data!$G29)))</f>
        <v>0</v>
      </c>
      <c r="AA29">
        <f>IF((MIN($K29,Sheet1!$E$5)-MAX(0,WS1Data!$J29))&lt;0,0,(MIN($K29,Sheet1!$E$5)-MAX(0,WS1Data!$J29)))</f>
        <v>0</v>
      </c>
      <c r="AB29">
        <f>IF((MIN($K29,Sheet1!$E$6)-MAX(Sheet1!$E$5,WS1Data!$J29))&lt;0,0,(MIN($K29,Sheet1!$E$6)-MAX(Sheet1!$E$5,WS1Data!$J29)))</f>
        <v>2.9505669484649388</v>
      </c>
      <c r="AC29">
        <f>IF((MIN($K29,24)-MAX(Sheet1!$E$6,WS1Data!$J29))&lt;0,0,(MIN($K29,24)-MAX(Sheet1!$E$6,WS1Data!$J29)))</f>
        <v>12.74943305153506</v>
      </c>
      <c r="AD29">
        <f>IF((MIN($N29,Sheet1!$F$5)-MAX(0,WS1Data!$M29))&lt;0,0,(MIN($N29,Sheet1!$F$5)-MAX(0,WS1Data!$M29)))</f>
        <v>0</v>
      </c>
      <c r="AE29">
        <f>IF((MIN($N29,Sheet1!$F$6)-MAX(Sheet1!$F$5,WS1Data!$M29))&lt;0,0,(MIN($N29,Sheet1!$F$6)-MAX(Sheet1!$F$5,WS1Data!$M29)))</f>
        <v>0</v>
      </c>
      <c r="AF29">
        <f>IF((MIN($N29,24)-MAX(Sheet1!$F$6,WS1Data!$M29))&lt;0,0,(MIN($N29,24)-MAX(Sheet1!$F$6,WS1Data!$M29)))</f>
        <v>0</v>
      </c>
      <c r="AG29">
        <f>(INDEX($R$1:$AF$1002,ROW($R29),MATCH(AG$2,$R$1:$AF$1,0))*Sheet1!B$2+(INDEX($R$1:$AF$1002,ROW($R29),MATCH(AG$2,$R$1:$AF$1,0)+1))*Sheet1!B$3+(INDEX($R$1:$AF$1002,ROW($R29),MATCH(AG$2,$R$1:$AF$1,0)+2))*Sheet1!B$4)*INDEX(Sheet1!$G$1:$L$2,2,WS1Data!$C29)</f>
        <v>0</v>
      </c>
      <c r="AH29">
        <f>(INDEX($R$1:$AF$1002,ROW($R29),MATCH(AH$2,$R$1:$AF$1,0))*Sheet1!C$2+(INDEX($R$1:$AF$1002,ROW($R29),MATCH(AH$2,$R$1:$AF$1,0)+1))*Sheet1!C$3+(INDEX($R$1:$AF$1002,ROW($R29),MATCH(AH$2,$R$1:$AF$1,0)+2))*Sheet1!C$4)*INDEX(Sheet1!$G$1:$L$2,2,WS1Data!$F29)</f>
        <v>45644.693608978851</v>
      </c>
      <c r="AI29">
        <f>(INDEX($R$1:$AF$1002,ROW($R29),MATCH(AI$2,$R$1:$AF$1,0))*Sheet1!D$2+(INDEX($R$1:$AF$1002,ROW($R29),MATCH(AI$2,$R$1:$AF$1,0)+1))*Sheet1!D$3+(INDEX($R$1:$AF$1002,ROW($R29),MATCH(AI$2,$R$1:$AF$1,0)+2))*Sheet1!D$4)*INDEX(Sheet1!$G$1:$L$2,2,WS1Data!$I29)</f>
        <v>0</v>
      </c>
      <c r="AJ29">
        <f>(INDEX($R$1:$AF$1002,ROW($R29),MATCH(AJ$2,$R$1:$AF$1,0))*Sheet1!E$2+(INDEX($R$1:$AF$1002,ROW($R29),MATCH(AJ$2,$R$1:$AF$1,0)+1))*Sheet1!E$3+(INDEX($R$1:$AF$1002,ROW($R29),MATCH(AJ$2,$R$1:$AF$1,0)+2))*Sheet1!E$4)*INDEX(Sheet1!$G$1:$L$2,2,WS1Data!$L29)</f>
        <v>130143.79303783998</v>
      </c>
      <c r="AK29">
        <f>(INDEX($R$1:$AF$1002,ROW($R29),MATCH(AK$2,$R$1:$AF$1,0))*Sheet1!F$2+(INDEX($R$1:$AF$1002,ROW($R29),MATCH(AK$2,$R$1:$AF$1,0)+1))*Sheet1!F$3+(INDEX($R$1:$AF$1002,ROW($R29),MATCH(AK$2,$R$1:$AF$1,0)+2))*Sheet1!F$4)*INDEX(Sheet1!$G$1:$L$2,2,WS1Data!$O29)</f>
        <v>0</v>
      </c>
      <c r="AL29">
        <f t="shared" si="0"/>
        <v>175788.48664681881</v>
      </c>
      <c r="AM29">
        <f t="shared" si="1"/>
        <v>18933.486646818812</v>
      </c>
      <c r="AN29">
        <f t="shared" si="2"/>
        <v>0.12070693727849806</v>
      </c>
    </row>
    <row r="30" spans="1:40" x14ac:dyDescent="0.35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  <c r="R30">
        <f>IF((MIN($B30,Sheet1!$B$5)-MAX(0,WS1Data!$A30))&lt;0,0,(MIN($B30,Sheet1!$B$5)-MAX(0,WS1Data!$A30)))</f>
        <v>0</v>
      </c>
      <c r="S30">
        <f>IF((MIN($B30,Sheet1!$B$6)-MAX(Sheet1!$B$5,WS1Data!$A30))&lt;0,0,(MIN($B30,Sheet1!$B$6)-MAX(Sheet1!$B$5,WS1Data!$A30)))</f>
        <v>0</v>
      </c>
      <c r="T30">
        <f>IF((MIN($B30,24)-MAX(Sheet1!$B$6,WS1Data!$A30))&lt;0,0,(MIN($B30,24)-MAX(Sheet1!$B$6,WS1Data!$A30)))</f>
        <v>0</v>
      </c>
      <c r="U30">
        <f>IF((MIN($E30,Sheet1!$C$5)-MAX(0,WS1Data!$D30))&lt;0,0,(MIN($E30,Sheet1!$C$5)-MAX(0,WS1Data!$D30)))</f>
        <v>0</v>
      </c>
      <c r="V30">
        <f>IF((MIN($E30,Sheet1!$C$6)-MAX(Sheet1!$C$5,WS1Data!$D30))&lt;0,0,(MIN($E30,Sheet1!$C$6)-MAX(Sheet1!$C$5,WS1Data!$D30)))</f>
        <v>0</v>
      </c>
      <c r="W30">
        <f>IF((MIN($E30,24)-MAX(Sheet1!$C$6,WS1Data!$D30))&lt;0,0,(MIN($E30,24)-MAX(Sheet1!$C$6,WS1Data!$D30)))</f>
        <v>3.5999999999999996</v>
      </c>
      <c r="X30">
        <f>IF((MIN($H30,Sheet1!$D$5)-MAX(0,WS1Data!$G30))&lt;0,0,(MIN($H30,Sheet1!$D$5)-MAX(0,WS1Data!$G30)))</f>
        <v>0</v>
      </c>
      <c r="Y30">
        <f>IF((MIN($H30,Sheet1!$D$6)-MAX(Sheet1!$D$5,WS1Data!$G30))&lt;0,0,(MIN($H30,Sheet1!$D$6)-MAX(Sheet1!$D$5,WS1Data!$G30)))</f>
        <v>3.9999999999999991</v>
      </c>
      <c r="Z30">
        <f>IF((MIN($H30,24)-MAX(Sheet1!$D$6,WS1Data!$G30))&lt;0,0,(MIN($H30,24)-MAX(Sheet1!$D$6,WS1Data!$G30)))</f>
        <v>0</v>
      </c>
      <c r="AA30">
        <f>IF((MIN($K30,Sheet1!$E$5)-MAX(0,WS1Data!$J30))&lt;0,0,(MIN($K30,Sheet1!$E$5)-MAX(0,WS1Data!$J30)))</f>
        <v>0</v>
      </c>
      <c r="AB30">
        <f>IF((MIN($K30,Sheet1!$E$6)-MAX(Sheet1!$E$5,WS1Data!$J30))&lt;0,0,(MIN($K30,Sheet1!$E$6)-MAX(Sheet1!$E$5,WS1Data!$J30)))</f>
        <v>5.2505669484649387</v>
      </c>
      <c r="AC30">
        <f>IF((MIN($K30,24)-MAX(Sheet1!$E$6,WS1Data!$J30))&lt;0,0,(MIN($K30,24)-MAX(Sheet1!$E$6,WS1Data!$J30)))</f>
        <v>11.049433051535061</v>
      </c>
      <c r="AD30">
        <f>IF((MIN($N30,Sheet1!$F$5)-MAX(0,WS1Data!$M30))&lt;0,0,(MIN($N30,Sheet1!$F$5)-MAX(0,WS1Data!$M30)))</f>
        <v>0</v>
      </c>
      <c r="AE30">
        <f>IF((MIN($N30,Sheet1!$F$6)-MAX(Sheet1!$F$5,WS1Data!$M30))&lt;0,0,(MIN($N30,Sheet1!$F$6)-MAX(Sheet1!$F$5,WS1Data!$M30)))</f>
        <v>0</v>
      </c>
      <c r="AF30">
        <f>IF((MIN($N30,24)-MAX(Sheet1!$F$6,WS1Data!$M30))&lt;0,0,(MIN($N30,24)-MAX(Sheet1!$F$6,WS1Data!$M30)))</f>
        <v>0</v>
      </c>
      <c r="AG30">
        <f>(INDEX($R$1:$AF$1002,ROW($R30),MATCH(AG$2,$R$1:$AF$1,0))*Sheet1!B$2+(INDEX($R$1:$AF$1002,ROW($R30),MATCH(AG$2,$R$1:$AF$1,0)+1))*Sheet1!B$3+(INDEX($R$1:$AF$1002,ROW($R30),MATCH(AG$2,$R$1:$AF$1,0)+2))*Sheet1!B$4)*INDEX(Sheet1!$G$1:$L$2,2,WS1Data!$C30)</f>
        <v>0</v>
      </c>
      <c r="AH30">
        <f>(INDEX($R$1:$AF$1002,ROW($R30),MATCH(AH$2,$R$1:$AF$1,0))*Sheet1!C$2+(INDEX($R$1:$AF$1002,ROW($R30),MATCH(AH$2,$R$1:$AF$1,0)+1))*Sheet1!C$3+(INDEX($R$1:$AF$1002,ROW($R30),MATCH(AH$2,$R$1:$AF$1,0)+2))*Sheet1!C$4)*INDEX(Sheet1!$G$1:$L$2,2,WS1Data!$F30)</f>
        <v>39675.314804229143</v>
      </c>
      <c r="AI30">
        <f>(INDEX($R$1:$AF$1002,ROW($R30),MATCH(AI$2,$R$1:$AF$1,0))*Sheet1!D$2+(INDEX($R$1:$AF$1002,ROW($R30),MATCH(AI$2,$R$1:$AF$1,0)+1))*Sheet1!D$3+(INDEX($R$1:$AF$1002,ROW($R30),MATCH(AI$2,$R$1:$AF$1,0)+2))*Sheet1!D$4)*INDEX(Sheet1!$G$1:$L$2,2,WS1Data!$I30)</f>
        <v>64423.573732678909</v>
      </c>
      <c r="AJ30">
        <f>(INDEX($R$1:$AF$1002,ROW($R30),MATCH(AJ$2,$R$1:$AF$1,0))*Sheet1!E$2+(INDEX($R$1:$AF$1002,ROW($R30),MATCH(AJ$2,$R$1:$AF$1,0)+1))*Sheet1!E$3+(INDEX($R$1:$AF$1002,ROW($R30),MATCH(AJ$2,$R$1:$AF$1,0)+2))*Sheet1!E$4)*INDEX(Sheet1!$G$1:$L$2,2,WS1Data!$L30)</f>
        <v>138131.3298389558</v>
      </c>
      <c r="AK30">
        <f>(INDEX($R$1:$AF$1002,ROW($R30),MATCH(AK$2,$R$1:$AF$1,0))*Sheet1!F$2+(INDEX($R$1:$AF$1002,ROW($R30),MATCH(AK$2,$R$1:$AF$1,0)+1))*Sheet1!F$3+(INDEX($R$1:$AF$1002,ROW($R30),MATCH(AK$2,$R$1:$AF$1,0)+2))*Sheet1!F$4)*INDEX(Sheet1!$G$1:$L$2,2,WS1Data!$O30)</f>
        <v>0</v>
      </c>
      <c r="AL30">
        <f t="shared" si="0"/>
        <v>242230.21837586386</v>
      </c>
      <c r="AM30">
        <f t="shared" si="1"/>
        <v>12245.781624136143</v>
      </c>
      <c r="AN30">
        <f t="shared" si="2"/>
        <v>4.8121558119964727E-2</v>
      </c>
    </row>
    <row r="31" spans="1:40" x14ac:dyDescent="0.35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  <c r="R31">
        <f>IF((MIN($B31,Sheet1!$B$5)-MAX(0,WS1Data!$A31))&lt;0,0,(MIN($B31,Sheet1!$B$5)-MAX(0,WS1Data!$A31)))</f>
        <v>0</v>
      </c>
      <c r="S31">
        <f>IF((MIN($B31,Sheet1!$B$6)-MAX(Sheet1!$B$5,WS1Data!$A31))&lt;0,0,(MIN($B31,Sheet1!$B$6)-MAX(Sheet1!$B$5,WS1Data!$A31)))</f>
        <v>0</v>
      </c>
      <c r="T31">
        <f>IF((MIN($B31,24)-MAX(Sheet1!$B$6,WS1Data!$A31))&lt;0,0,(MIN($B31,24)-MAX(Sheet1!$B$6,WS1Data!$A31)))</f>
        <v>0</v>
      </c>
      <c r="U31">
        <f>IF((MIN($E31,Sheet1!$C$5)-MAX(0,WS1Data!$D31))&lt;0,0,(MIN($E31,Sheet1!$C$5)-MAX(0,WS1Data!$D31)))</f>
        <v>0</v>
      </c>
      <c r="V31">
        <f>IF((MIN($E31,Sheet1!$C$6)-MAX(Sheet1!$C$5,WS1Data!$D31))&lt;0,0,(MIN($E31,Sheet1!$C$6)-MAX(Sheet1!$C$5,WS1Data!$D31)))</f>
        <v>0</v>
      </c>
      <c r="W31">
        <f>IF((MIN($E31,24)-MAX(Sheet1!$C$6,WS1Data!$D31))&lt;0,0,(MIN($E31,24)-MAX(Sheet1!$C$6,WS1Data!$D31)))</f>
        <v>0</v>
      </c>
      <c r="X31">
        <f>IF((MIN($H31,Sheet1!$D$5)-MAX(0,WS1Data!$G31))&lt;0,0,(MIN($H31,Sheet1!$D$5)-MAX(0,WS1Data!$G31)))</f>
        <v>0</v>
      </c>
      <c r="Y31">
        <f>IF((MIN($H31,Sheet1!$D$6)-MAX(Sheet1!$D$5,WS1Data!$G31))&lt;0,0,(MIN($H31,Sheet1!$D$6)-MAX(Sheet1!$D$5,WS1Data!$G31)))</f>
        <v>0</v>
      </c>
      <c r="Z31">
        <f>IF((MIN($H31,24)-MAX(Sheet1!$D$6,WS1Data!$G31))&lt;0,0,(MIN($H31,24)-MAX(Sheet1!$D$6,WS1Data!$G31)))</f>
        <v>0</v>
      </c>
      <c r="AA31">
        <f>IF((MIN($K31,Sheet1!$E$5)-MAX(0,WS1Data!$J31))&lt;0,0,(MIN($K31,Sheet1!$E$5)-MAX(0,WS1Data!$J31)))</f>
        <v>0</v>
      </c>
      <c r="AB31">
        <f>IF((MIN($K31,Sheet1!$E$6)-MAX(Sheet1!$E$5,WS1Data!$J31))&lt;0,0,(MIN($K31,Sheet1!$E$6)-MAX(Sheet1!$E$5,WS1Data!$J31)))</f>
        <v>0</v>
      </c>
      <c r="AC31">
        <f>IF((MIN($K31,24)-MAX(Sheet1!$E$6,WS1Data!$J31))&lt;0,0,(MIN($K31,24)-MAX(Sheet1!$E$6,WS1Data!$J31)))</f>
        <v>0</v>
      </c>
      <c r="AD31">
        <f>IF((MIN($N31,Sheet1!$F$5)-MAX(0,WS1Data!$M31))&lt;0,0,(MIN($N31,Sheet1!$F$5)-MAX(0,WS1Data!$M31)))</f>
        <v>0</v>
      </c>
      <c r="AE31">
        <f>IF((MIN($N31,Sheet1!$F$6)-MAX(Sheet1!$F$5,WS1Data!$M31))&lt;0,0,(MIN($N31,Sheet1!$F$6)-MAX(Sheet1!$F$5,WS1Data!$M31)))</f>
        <v>9.8390904528502094</v>
      </c>
      <c r="AF31">
        <f>IF((MIN($N31,24)-MAX(Sheet1!$F$6,WS1Data!$M31))&lt;0,0,(MIN($N31,24)-MAX(Sheet1!$F$6,WS1Data!$M31)))</f>
        <v>4.0609095471497909</v>
      </c>
      <c r="AG31">
        <f>(INDEX($R$1:$AF$1002,ROW($R31),MATCH(AG$2,$R$1:$AF$1,0))*Sheet1!B$2+(INDEX($R$1:$AF$1002,ROW($R31),MATCH(AG$2,$R$1:$AF$1,0)+1))*Sheet1!B$3+(INDEX($R$1:$AF$1002,ROW($R31),MATCH(AG$2,$R$1:$AF$1,0)+2))*Sheet1!B$4)*INDEX(Sheet1!$G$1:$L$2,2,WS1Data!$C31)</f>
        <v>0</v>
      </c>
      <c r="AH31">
        <f>(INDEX($R$1:$AF$1002,ROW($R31),MATCH(AH$2,$R$1:$AF$1,0))*Sheet1!C$2+(INDEX($R$1:$AF$1002,ROW($R31),MATCH(AH$2,$R$1:$AF$1,0)+1))*Sheet1!C$3+(INDEX($R$1:$AF$1002,ROW($R31),MATCH(AH$2,$R$1:$AF$1,0)+2))*Sheet1!C$4)*INDEX(Sheet1!$G$1:$L$2,2,WS1Data!$F31)</f>
        <v>0</v>
      </c>
      <c r="AI31">
        <f>(INDEX($R$1:$AF$1002,ROW($R31),MATCH(AI$2,$R$1:$AF$1,0))*Sheet1!D$2+(INDEX($R$1:$AF$1002,ROW($R31),MATCH(AI$2,$R$1:$AF$1,0)+1))*Sheet1!D$3+(INDEX($R$1:$AF$1002,ROW($R31),MATCH(AI$2,$R$1:$AF$1,0)+2))*Sheet1!D$4)*INDEX(Sheet1!$G$1:$L$2,2,WS1Data!$I31)</f>
        <v>0</v>
      </c>
      <c r="AJ31">
        <f>(INDEX($R$1:$AF$1002,ROW($R31),MATCH(AJ$2,$R$1:$AF$1,0))*Sheet1!E$2+(INDEX($R$1:$AF$1002,ROW($R31),MATCH(AJ$2,$R$1:$AF$1,0)+1))*Sheet1!E$3+(INDEX($R$1:$AF$1002,ROW($R31),MATCH(AJ$2,$R$1:$AF$1,0)+2))*Sheet1!E$4)*INDEX(Sheet1!$G$1:$L$2,2,WS1Data!$L31)</f>
        <v>0</v>
      </c>
      <c r="AK31">
        <f>(INDEX($R$1:$AF$1002,ROW($R31),MATCH(AK$2,$R$1:$AF$1,0))*Sheet1!F$2+(INDEX($R$1:$AF$1002,ROW($R31),MATCH(AK$2,$R$1:$AF$1,0)+1))*Sheet1!F$3+(INDEX($R$1:$AF$1002,ROW($R31),MATCH(AK$2,$R$1:$AF$1,0)+2))*Sheet1!F$4)*INDEX(Sheet1!$G$1:$L$2,2,WS1Data!$O31)</f>
        <v>140739.98719282448</v>
      </c>
      <c r="AL31">
        <f t="shared" si="0"/>
        <v>140739.98719282448</v>
      </c>
      <c r="AM31">
        <f t="shared" si="1"/>
        <v>34.987192824482918</v>
      </c>
      <c r="AN31">
        <f t="shared" si="2"/>
        <v>2.4865635780166247E-4</v>
      </c>
    </row>
    <row r="32" spans="1:40" x14ac:dyDescent="0.35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  <c r="R32">
        <f>IF((MIN($B32,Sheet1!$B$5)-MAX(0,WS1Data!$A32))&lt;0,0,(MIN($B32,Sheet1!$B$5)-MAX(0,WS1Data!$A32)))</f>
        <v>0</v>
      </c>
      <c r="S32">
        <f>IF((MIN($B32,Sheet1!$B$6)-MAX(Sheet1!$B$5,WS1Data!$A32))&lt;0,0,(MIN($B32,Sheet1!$B$6)-MAX(Sheet1!$B$5,WS1Data!$A32)))</f>
        <v>0</v>
      </c>
      <c r="T32">
        <f>IF((MIN($B32,24)-MAX(Sheet1!$B$6,WS1Data!$A32))&lt;0,0,(MIN($B32,24)-MAX(Sheet1!$B$6,WS1Data!$A32)))</f>
        <v>0</v>
      </c>
      <c r="U32">
        <f>IF((MIN($E32,Sheet1!$C$5)-MAX(0,WS1Data!$D32))&lt;0,0,(MIN($E32,Sheet1!$C$5)-MAX(0,WS1Data!$D32)))</f>
        <v>0</v>
      </c>
      <c r="V32">
        <f>IF((MIN($E32,Sheet1!$C$6)-MAX(Sheet1!$C$5,WS1Data!$D32))&lt;0,0,(MIN($E32,Sheet1!$C$6)-MAX(Sheet1!$C$5,WS1Data!$D32)))</f>
        <v>0</v>
      </c>
      <c r="W32">
        <f>IF((MIN($E32,24)-MAX(Sheet1!$C$6,WS1Data!$D32))&lt;0,0,(MIN($E32,24)-MAX(Sheet1!$C$6,WS1Data!$D32)))</f>
        <v>1</v>
      </c>
      <c r="X32">
        <f>IF((MIN($H32,Sheet1!$D$5)-MAX(0,WS1Data!$G32))&lt;0,0,(MIN($H32,Sheet1!$D$5)-MAX(0,WS1Data!$G32)))</f>
        <v>0</v>
      </c>
      <c r="Y32">
        <f>IF((MIN($H32,Sheet1!$D$6)-MAX(Sheet1!$D$5,WS1Data!$G32))&lt;0,0,(MIN($H32,Sheet1!$D$6)-MAX(Sheet1!$D$5,WS1Data!$G32)))</f>
        <v>3.9735664579945951</v>
      </c>
      <c r="Z32">
        <f>IF((MIN($H32,24)-MAX(Sheet1!$D$6,WS1Data!$G32))&lt;0,0,(MIN($H32,24)-MAX(Sheet1!$D$6,WS1Data!$G32)))</f>
        <v>9.726433542005406</v>
      </c>
      <c r="AA32">
        <f>IF((MIN($K32,Sheet1!$E$5)-MAX(0,WS1Data!$J32))&lt;0,0,(MIN($K32,Sheet1!$E$5)-MAX(0,WS1Data!$J32)))</f>
        <v>0</v>
      </c>
      <c r="AB32">
        <f>IF((MIN($K32,Sheet1!$E$6)-MAX(Sheet1!$E$5,WS1Data!$J32))&lt;0,0,(MIN($K32,Sheet1!$E$6)-MAX(Sheet1!$E$5,WS1Data!$J32)))</f>
        <v>5.2505669484649387</v>
      </c>
      <c r="AC32">
        <f>IF((MIN($K32,24)-MAX(Sheet1!$E$6,WS1Data!$J32))&lt;0,0,(MIN($K32,24)-MAX(Sheet1!$E$6,WS1Data!$J32)))</f>
        <v>5.9494330515350615</v>
      </c>
      <c r="AD32">
        <f>IF((MIN($N32,Sheet1!$F$5)-MAX(0,WS1Data!$M32))&lt;0,0,(MIN($N32,Sheet1!$F$5)-MAX(0,WS1Data!$M32)))</f>
        <v>0</v>
      </c>
      <c r="AE32">
        <f>IF((MIN($N32,Sheet1!$F$6)-MAX(Sheet1!$F$5,WS1Data!$M32))&lt;0,0,(MIN($N32,Sheet1!$F$6)-MAX(Sheet1!$F$5,WS1Data!$M32)))</f>
        <v>0</v>
      </c>
      <c r="AF32">
        <f>IF((MIN($N32,24)-MAX(Sheet1!$F$6,WS1Data!$M32))&lt;0,0,(MIN($N32,24)-MAX(Sheet1!$F$6,WS1Data!$M32)))</f>
        <v>0</v>
      </c>
      <c r="AG32">
        <f>(INDEX($R$1:$AF$1002,ROW($R32),MATCH(AG$2,$R$1:$AF$1,0))*Sheet1!B$2+(INDEX($R$1:$AF$1002,ROW($R32),MATCH(AG$2,$R$1:$AF$1,0)+1))*Sheet1!B$3+(INDEX($R$1:$AF$1002,ROW($R32),MATCH(AG$2,$R$1:$AF$1,0)+2))*Sheet1!B$4)*INDEX(Sheet1!$G$1:$L$2,2,WS1Data!$C32)</f>
        <v>0</v>
      </c>
      <c r="AH32">
        <f>(INDEX($R$1:$AF$1002,ROW($R32),MATCH(AH$2,$R$1:$AF$1,0))*Sheet1!C$2+(INDEX($R$1:$AF$1002,ROW($R32),MATCH(AH$2,$R$1:$AF$1,0)+1))*Sheet1!C$3+(INDEX($R$1:$AF$1002,ROW($R32),MATCH(AH$2,$R$1:$AF$1,0)+2))*Sheet1!C$4)*INDEX(Sheet1!$G$1:$L$2,2,WS1Data!$F32)</f>
        <v>11020.920778952541</v>
      </c>
      <c r="AI32">
        <f>(INDEX($R$1:$AF$1002,ROW($R32),MATCH(AI$2,$R$1:$AF$1,0))*Sheet1!D$2+(INDEX($R$1:$AF$1002,ROW($R32),MATCH(AI$2,$R$1:$AF$1,0)+1))*Sheet1!D$3+(INDEX($R$1:$AF$1002,ROW($R32),MATCH(AI$2,$R$1:$AF$1,0)+2))*Sheet1!D$4)*INDEX(Sheet1!$G$1:$L$2,2,WS1Data!$I32)</f>
        <v>112020.6643088813</v>
      </c>
      <c r="AJ32">
        <f>(INDEX($R$1:$AF$1002,ROW($R32),MATCH(AJ$2,$R$1:$AF$1,0))*Sheet1!E$2+(INDEX($R$1:$AF$1002,ROW($R32),MATCH(AJ$2,$R$1:$AF$1,0)+1))*Sheet1!E$3+(INDEX($R$1:$AF$1002,ROW($R32),MATCH(AJ$2,$R$1:$AF$1,0)+2))*Sheet1!E$4)*INDEX(Sheet1!$G$1:$L$2,2,WS1Data!$L32)</f>
        <v>115445.63174861881</v>
      </c>
      <c r="AK32">
        <f>(INDEX($R$1:$AF$1002,ROW($R32),MATCH(AK$2,$R$1:$AF$1,0))*Sheet1!F$2+(INDEX($R$1:$AF$1002,ROW($R32),MATCH(AK$2,$R$1:$AF$1,0)+1))*Sheet1!F$3+(INDEX($R$1:$AF$1002,ROW($R32),MATCH(AK$2,$R$1:$AF$1,0)+2))*Sheet1!F$4)*INDEX(Sheet1!$G$1:$L$2,2,WS1Data!$O32)</f>
        <v>0</v>
      </c>
      <c r="AL32">
        <f t="shared" si="0"/>
        <v>238487.21683645266</v>
      </c>
      <c r="AM32">
        <f t="shared" si="1"/>
        <v>8085.2168364526588</v>
      </c>
      <c r="AN32">
        <f t="shared" si="2"/>
        <v>3.509178234760401E-2</v>
      </c>
    </row>
    <row r="33" spans="1:40" x14ac:dyDescent="0.35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  <c r="R33">
        <f>IF((MIN($B33,Sheet1!$B$5)-MAX(0,WS1Data!$A33))&lt;0,0,(MIN($B33,Sheet1!$B$5)-MAX(0,WS1Data!$A33)))</f>
        <v>0</v>
      </c>
      <c r="S33">
        <f>IF((MIN($B33,Sheet1!$B$6)-MAX(Sheet1!$B$5,WS1Data!$A33))&lt;0,0,(MIN($B33,Sheet1!$B$6)-MAX(Sheet1!$B$5,WS1Data!$A33)))</f>
        <v>0</v>
      </c>
      <c r="T33">
        <f>IF((MIN($B33,24)-MAX(Sheet1!$B$6,WS1Data!$A33))&lt;0,0,(MIN($B33,24)-MAX(Sheet1!$B$6,WS1Data!$A33)))</f>
        <v>0</v>
      </c>
      <c r="U33">
        <f>IF((MIN($E33,Sheet1!$C$5)-MAX(0,WS1Data!$D33))&lt;0,0,(MIN($E33,Sheet1!$C$5)-MAX(0,WS1Data!$D33)))</f>
        <v>0</v>
      </c>
      <c r="V33">
        <f>IF((MIN($E33,Sheet1!$C$6)-MAX(Sheet1!$C$5,WS1Data!$D33))&lt;0,0,(MIN($E33,Sheet1!$C$6)-MAX(Sheet1!$C$5,WS1Data!$D33)))</f>
        <v>0</v>
      </c>
      <c r="W33">
        <f>IF((MIN($E33,24)-MAX(Sheet1!$C$6,WS1Data!$D33))&lt;0,0,(MIN($E33,24)-MAX(Sheet1!$C$6,WS1Data!$D33)))</f>
        <v>0</v>
      </c>
      <c r="X33">
        <f>IF((MIN($H33,Sheet1!$D$5)-MAX(0,WS1Data!$G33))&lt;0,0,(MIN($H33,Sheet1!$D$5)-MAX(0,WS1Data!$G33)))</f>
        <v>0</v>
      </c>
      <c r="Y33">
        <f>IF((MIN($H33,Sheet1!$D$6)-MAX(Sheet1!$D$5,WS1Data!$G33))&lt;0,0,(MIN($H33,Sheet1!$D$6)-MAX(Sheet1!$D$5,WS1Data!$G33)))</f>
        <v>2.9000000000000004</v>
      </c>
      <c r="Z33">
        <f>IF((MIN($H33,24)-MAX(Sheet1!$D$6,WS1Data!$G33))&lt;0,0,(MIN($H33,24)-MAX(Sheet1!$D$6,WS1Data!$G33)))</f>
        <v>0</v>
      </c>
      <c r="AA33">
        <f>IF((MIN($K33,Sheet1!$E$5)-MAX(0,WS1Data!$J33))&lt;0,0,(MIN($K33,Sheet1!$E$5)-MAX(0,WS1Data!$J33)))</f>
        <v>0</v>
      </c>
      <c r="AB33">
        <f>IF((MIN($K33,Sheet1!$E$6)-MAX(Sheet1!$E$5,WS1Data!$J33))&lt;0,0,(MIN($K33,Sheet1!$E$6)-MAX(Sheet1!$E$5,WS1Data!$J33)))</f>
        <v>0</v>
      </c>
      <c r="AC33">
        <f>IF((MIN($K33,24)-MAX(Sheet1!$E$6,WS1Data!$J33))&lt;0,0,(MIN($K33,24)-MAX(Sheet1!$E$6,WS1Data!$J33)))</f>
        <v>0</v>
      </c>
      <c r="AD33">
        <f>IF((MIN($N33,Sheet1!$F$5)-MAX(0,WS1Data!$M33))&lt;0,0,(MIN($N33,Sheet1!$F$5)-MAX(0,WS1Data!$M33)))</f>
        <v>0</v>
      </c>
      <c r="AE33">
        <f>IF((MIN($N33,Sheet1!$F$6)-MAX(Sheet1!$F$5,WS1Data!$M33))&lt;0,0,(MIN($N33,Sheet1!$F$6)-MAX(Sheet1!$F$5,WS1Data!$M33)))</f>
        <v>13.23909045285021</v>
      </c>
      <c r="AF33">
        <f>IF((MIN($N33,24)-MAX(Sheet1!$F$6,WS1Data!$M33))&lt;0,0,(MIN($N33,24)-MAX(Sheet1!$F$6,WS1Data!$M33)))</f>
        <v>4.1609095471497888</v>
      </c>
      <c r="AG33">
        <f>(INDEX($R$1:$AF$1002,ROW($R33),MATCH(AG$2,$R$1:$AF$1,0))*Sheet1!B$2+(INDEX($R$1:$AF$1002,ROW($R33),MATCH(AG$2,$R$1:$AF$1,0)+1))*Sheet1!B$3+(INDEX($R$1:$AF$1002,ROW($R33),MATCH(AG$2,$R$1:$AF$1,0)+2))*Sheet1!B$4)*INDEX(Sheet1!$G$1:$L$2,2,WS1Data!$C33)</f>
        <v>0</v>
      </c>
      <c r="AH33">
        <f>(INDEX($R$1:$AF$1002,ROW($R33),MATCH(AH$2,$R$1:$AF$1,0))*Sheet1!C$2+(INDEX($R$1:$AF$1002,ROW($R33),MATCH(AH$2,$R$1:$AF$1,0)+1))*Sheet1!C$3+(INDEX($R$1:$AF$1002,ROW($R33),MATCH(AH$2,$R$1:$AF$1,0)+2))*Sheet1!C$4)*INDEX(Sheet1!$G$1:$L$2,2,WS1Data!$F33)</f>
        <v>0</v>
      </c>
      <c r="AI33">
        <f>(INDEX($R$1:$AF$1002,ROW($R33),MATCH(AI$2,$R$1:$AF$1,0))*Sheet1!D$2+(INDEX($R$1:$AF$1002,ROW($R33),MATCH(AI$2,$R$1:$AF$1,0)+1))*Sheet1!D$3+(INDEX($R$1:$AF$1002,ROW($R33),MATCH(AI$2,$R$1:$AF$1,0)+2))*Sheet1!D$4)*INDEX(Sheet1!$G$1:$L$2,2,WS1Data!$I33)</f>
        <v>34742.390947403022</v>
      </c>
      <c r="AJ33">
        <f>(INDEX($R$1:$AF$1002,ROW($R33),MATCH(AJ$2,$R$1:$AF$1,0))*Sheet1!E$2+(INDEX($R$1:$AF$1002,ROW($R33),MATCH(AJ$2,$R$1:$AF$1,0)+1))*Sheet1!E$3+(INDEX($R$1:$AF$1002,ROW($R33),MATCH(AJ$2,$R$1:$AF$1,0)+2))*Sheet1!E$4)*INDEX(Sheet1!$G$1:$L$2,2,WS1Data!$L33)</f>
        <v>0</v>
      </c>
      <c r="AK33">
        <f>(INDEX($R$1:$AF$1002,ROW($R33),MATCH(AK$2,$R$1:$AF$1,0))*Sheet1!F$2+(INDEX($R$1:$AF$1002,ROW($R33),MATCH(AK$2,$R$1:$AF$1,0)+1))*Sheet1!F$3+(INDEX($R$1:$AF$1002,ROW($R33),MATCH(AK$2,$R$1:$AF$1,0)+2))*Sheet1!F$4)*INDEX(Sheet1!$G$1:$L$2,2,WS1Data!$O33)</f>
        <v>144412.95810593443</v>
      </c>
      <c r="AL33">
        <f t="shared" si="0"/>
        <v>179155.34905333747</v>
      </c>
      <c r="AM33">
        <f t="shared" si="1"/>
        <v>1677.6509466625284</v>
      </c>
      <c r="AN33">
        <f t="shared" si="2"/>
        <v>9.2773495250453655E-3</v>
      </c>
    </row>
    <row r="34" spans="1:40" x14ac:dyDescent="0.35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  <c r="R34">
        <f>IF((MIN($B34,Sheet1!$B$5)-MAX(0,WS1Data!$A34))&lt;0,0,(MIN($B34,Sheet1!$B$5)-MAX(0,WS1Data!$A34)))</f>
        <v>5.4125770767760226</v>
      </c>
      <c r="S34">
        <f>IF((MIN($B34,Sheet1!$B$6)-MAX(Sheet1!$B$5,WS1Data!$A34))&lt;0,0,(MIN($B34,Sheet1!$B$6)-MAX(Sheet1!$B$5,WS1Data!$A34)))</f>
        <v>5.4874229232239777</v>
      </c>
      <c r="T34">
        <f>IF((MIN($B34,24)-MAX(Sheet1!$B$6,WS1Data!$A34))&lt;0,0,(MIN($B34,24)-MAX(Sheet1!$B$6,WS1Data!$A34)))</f>
        <v>0</v>
      </c>
      <c r="U34">
        <f>IF((MIN($E34,Sheet1!$C$5)-MAX(0,WS1Data!$D34))&lt;0,0,(MIN($E34,Sheet1!$C$5)-MAX(0,WS1Data!$D34)))</f>
        <v>0</v>
      </c>
      <c r="V34">
        <f>IF((MIN($E34,Sheet1!$C$6)-MAX(Sheet1!$C$5,WS1Data!$D34))&lt;0,0,(MIN($E34,Sheet1!$C$6)-MAX(Sheet1!$C$5,WS1Data!$D34)))</f>
        <v>0</v>
      </c>
      <c r="W34">
        <f>IF((MIN($E34,24)-MAX(Sheet1!$C$6,WS1Data!$D34))&lt;0,0,(MIN($E34,24)-MAX(Sheet1!$C$6,WS1Data!$D34)))</f>
        <v>0</v>
      </c>
      <c r="X34">
        <f>IF((MIN($H34,Sheet1!$D$5)-MAX(0,WS1Data!$G34))&lt;0,0,(MIN($H34,Sheet1!$D$5)-MAX(0,WS1Data!$G34)))</f>
        <v>0</v>
      </c>
      <c r="Y34">
        <f>IF((MIN($H34,Sheet1!$D$6)-MAX(Sheet1!$D$5,WS1Data!$G34))&lt;0,0,(MIN($H34,Sheet1!$D$6)-MAX(Sheet1!$D$5,WS1Data!$G34)))</f>
        <v>0</v>
      </c>
      <c r="Z34">
        <f>IF((MIN($H34,24)-MAX(Sheet1!$D$6,WS1Data!$G34))&lt;0,0,(MIN($H34,24)-MAX(Sheet1!$D$6,WS1Data!$G34)))</f>
        <v>0</v>
      </c>
      <c r="AA34">
        <f>IF((MIN($K34,Sheet1!$E$5)-MAX(0,WS1Data!$J34))&lt;0,0,(MIN($K34,Sheet1!$E$5)-MAX(0,WS1Data!$J34)))</f>
        <v>0</v>
      </c>
      <c r="AB34">
        <f>IF((MIN($K34,Sheet1!$E$6)-MAX(Sheet1!$E$5,WS1Data!$J34))&lt;0,0,(MIN($K34,Sheet1!$E$6)-MAX(Sheet1!$E$5,WS1Data!$J34)))</f>
        <v>0</v>
      </c>
      <c r="AC34">
        <f>IF((MIN($K34,24)-MAX(Sheet1!$E$6,WS1Data!$J34))&lt;0,0,(MIN($K34,24)-MAX(Sheet1!$E$6,WS1Data!$J34)))</f>
        <v>3.8000000000000007</v>
      </c>
      <c r="AD34">
        <f>IF((MIN($N34,Sheet1!$F$5)-MAX(0,WS1Data!$M34))&lt;0,0,(MIN($N34,Sheet1!$F$5)-MAX(0,WS1Data!$M34)))</f>
        <v>0</v>
      </c>
      <c r="AE34">
        <f>IF((MIN($N34,Sheet1!$F$6)-MAX(Sheet1!$F$5,WS1Data!$M34))&lt;0,0,(MIN($N34,Sheet1!$F$6)-MAX(Sheet1!$F$5,WS1Data!$M34)))</f>
        <v>0</v>
      </c>
      <c r="AF34">
        <f>IF((MIN($N34,24)-MAX(Sheet1!$F$6,WS1Data!$M34))&lt;0,0,(MIN($N34,24)-MAX(Sheet1!$F$6,WS1Data!$M34)))</f>
        <v>0</v>
      </c>
      <c r="AG34">
        <f>(INDEX($R$1:$AF$1002,ROW($R34),MATCH(AG$2,$R$1:$AF$1,0))*Sheet1!B$2+(INDEX($R$1:$AF$1002,ROW($R34),MATCH(AG$2,$R$1:$AF$1,0)+1))*Sheet1!B$3+(INDEX($R$1:$AF$1002,ROW($R34),MATCH(AG$2,$R$1:$AF$1,0)+2))*Sheet1!B$4)*INDEX(Sheet1!$G$1:$L$2,2,WS1Data!$C34)</f>
        <v>94266.040204372344</v>
      </c>
      <c r="AH34">
        <f>(INDEX($R$1:$AF$1002,ROW($R34),MATCH(AH$2,$R$1:$AF$1,0))*Sheet1!C$2+(INDEX($R$1:$AF$1002,ROW($R34),MATCH(AH$2,$R$1:$AF$1,0)+1))*Sheet1!C$3+(INDEX($R$1:$AF$1002,ROW($R34),MATCH(AH$2,$R$1:$AF$1,0)+2))*Sheet1!C$4)*INDEX(Sheet1!$G$1:$L$2,2,WS1Data!$F34)</f>
        <v>0</v>
      </c>
      <c r="AI34">
        <f>(INDEX($R$1:$AF$1002,ROW($R34),MATCH(AI$2,$R$1:$AF$1,0))*Sheet1!D$2+(INDEX($R$1:$AF$1002,ROW($R34),MATCH(AI$2,$R$1:$AF$1,0)+1))*Sheet1!D$3+(INDEX($R$1:$AF$1002,ROW($R34),MATCH(AI$2,$R$1:$AF$1,0)+2))*Sheet1!D$4)*INDEX(Sheet1!$G$1:$L$2,2,WS1Data!$I34)</f>
        <v>0</v>
      </c>
      <c r="AJ34">
        <f>(INDEX($R$1:$AF$1002,ROW($R34),MATCH(AJ$2,$R$1:$AF$1,0))*Sheet1!E$2+(INDEX($R$1:$AF$1002,ROW($R34),MATCH(AJ$2,$R$1:$AF$1,0)+1))*Sheet1!E$3+(INDEX($R$1:$AF$1002,ROW($R34),MATCH(AJ$2,$R$1:$AF$1,0)+2))*Sheet1!E$4)*INDEX(Sheet1!$G$1:$L$2,2,WS1Data!$L34)</f>
        <v>30515.714494179956</v>
      </c>
      <c r="AK34">
        <f>(INDEX($R$1:$AF$1002,ROW($R34),MATCH(AK$2,$R$1:$AF$1,0))*Sheet1!F$2+(INDEX($R$1:$AF$1002,ROW($R34),MATCH(AK$2,$R$1:$AF$1,0)+1))*Sheet1!F$3+(INDEX($R$1:$AF$1002,ROW($R34),MATCH(AK$2,$R$1:$AF$1,0)+2))*Sheet1!F$4)*INDEX(Sheet1!$G$1:$L$2,2,WS1Data!$O34)</f>
        <v>0</v>
      </c>
      <c r="AL34">
        <f t="shared" si="0"/>
        <v>124781.75469855231</v>
      </c>
      <c r="AM34">
        <f t="shared" si="1"/>
        <v>1069.7546985523077</v>
      </c>
      <c r="AN34">
        <f t="shared" si="2"/>
        <v>8.6471376952301122E-3</v>
      </c>
    </row>
    <row r="35" spans="1:40" x14ac:dyDescent="0.35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  <c r="R35">
        <f>IF((MIN($B35,Sheet1!$B$5)-MAX(0,WS1Data!$A35))&lt;0,0,(MIN($B35,Sheet1!$B$5)-MAX(0,WS1Data!$A35)))</f>
        <v>0</v>
      </c>
      <c r="S35">
        <f>IF((MIN($B35,Sheet1!$B$6)-MAX(Sheet1!$B$5,WS1Data!$A35))&lt;0,0,(MIN($B35,Sheet1!$B$6)-MAX(Sheet1!$B$5,WS1Data!$A35)))</f>
        <v>0</v>
      </c>
      <c r="T35">
        <f>IF((MIN($B35,24)-MAX(Sheet1!$B$6,WS1Data!$A35))&lt;0,0,(MIN($B35,24)-MAX(Sheet1!$B$6,WS1Data!$A35)))</f>
        <v>0</v>
      </c>
      <c r="U35">
        <f>IF((MIN($E35,Sheet1!$C$5)-MAX(0,WS1Data!$D35))&lt;0,0,(MIN($E35,Sheet1!$C$5)-MAX(0,WS1Data!$D35)))</f>
        <v>0</v>
      </c>
      <c r="V35">
        <f>IF((MIN($E35,Sheet1!$C$6)-MAX(Sheet1!$C$5,WS1Data!$D35))&lt;0,0,(MIN($E35,Sheet1!$C$6)-MAX(Sheet1!$C$5,WS1Data!$D35)))</f>
        <v>0</v>
      </c>
      <c r="W35">
        <f>IF((MIN($E35,24)-MAX(Sheet1!$C$6,WS1Data!$D35))&lt;0,0,(MIN($E35,24)-MAX(Sheet1!$C$6,WS1Data!$D35)))</f>
        <v>0</v>
      </c>
      <c r="X35">
        <f>IF((MIN($H35,Sheet1!$D$5)-MAX(0,WS1Data!$G35))&lt;0,0,(MIN($H35,Sheet1!$D$5)-MAX(0,WS1Data!$G35)))</f>
        <v>0</v>
      </c>
      <c r="Y35">
        <f>IF((MIN($H35,Sheet1!$D$6)-MAX(Sheet1!$D$5,WS1Data!$G35))&lt;0,0,(MIN($H35,Sheet1!$D$6)-MAX(Sheet1!$D$5,WS1Data!$G35)))</f>
        <v>3.3735664579945945</v>
      </c>
      <c r="Z35">
        <f>IF((MIN($H35,24)-MAX(Sheet1!$D$6,WS1Data!$G35))&lt;0,0,(MIN($H35,24)-MAX(Sheet1!$D$6,WS1Data!$G35)))</f>
        <v>12.326433542005404</v>
      </c>
      <c r="AA35">
        <f>IF((MIN($K35,Sheet1!$E$5)-MAX(0,WS1Data!$J35))&lt;0,0,(MIN($K35,Sheet1!$E$5)-MAX(0,WS1Data!$J35)))</f>
        <v>0</v>
      </c>
      <c r="AB35">
        <f>IF((MIN($K35,Sheet1!$E$6)-MAX(Sheet1!$E$5,WS1Data!$J35))&lt;0,0,(MIN($K35,Sheet1!$E$6)-MAX(Sheet1!$E$5,WS1Data!$J35)))</f>
        <v>0</v>
      </c>
      <c r="AC35">
        <f>IF((MIN($K35,24)-MAX(Sheet1!$E$6,WS1Data!$J35))&lt;0,0,(MIN($K35,24)-MAX(Sheet1!$E$6,WS1Data!$J35)))</f>
        <v>0</v>
      </c>
      <c r="AD35">
        <f>IF((MIN($N35,Sheet1!$F$5)-MAX(0,WS1Data!$M35))&lt;0,0,(MIN($N35,Sheet1!$F$5)-MAX(0,WS1Data!$M35)))</f>
        <v>0</v>
      </c>
      <c r="AE35">
        <f>IF((MIN($N35,Sheet1!$F$6)-MAX(Sheet1!$F$5,WS1Data!$M35))&lt;0,0,(MIN($N35,Sheet1!$F$6)-MAX(Sheet1!$F$5,WS1Data!$M35)))</f>
        <v>0</v>
      </c>
      <c r="AF35">
        <f>IF((MIN($N35,24)-MAX(Sheet1!$F$6,WS1Data!$M35))&lt;0,0,(MIN($N35,24)-MAX(Sheet1!$F$6,WS1Data!$M35)))</f>
        <v>2</v>
      </c>
      <c r="AG35">
        <f>(INDEX($R$1:$AF$1002,ROW($R35),MATCH(AG$2,$R$1:$AF$1,0))*Sheet1!B$2+(INDEX($R$1:$AF$1002,ROW($R35),MATCH(AG$2,$R$1:$AF$1,0)+1))*Sheet1!B$3+(INDEX($R$1:$AF$1002,ROW($R35),MATCH(AG$2,$R$1:$AF$1,0)+2))*Sheet1!B$4)*INDEX(Sheet1!$G$1:$L$2,2,WS1Data!$C35)</f>
        <v>0</v>
      </c>
      <c r="AH35">
        <f>(INDEX($R$1:$AF$1002,ROW($R35),MATCH(AH$2,$R$1:$AF$1,0))*Sheet1!C$2+(INDEX($R$1:$AF$1002,ROW($R35),MATCH(AH$2,$R$1:$AF$1,0)+1))*Sheet1!C$3+(INDEX($R$1:$AF$1002,ROW($R35),MATCH(AH$2,$R$1:$AF$1,0)+2))*Sheet1!C$4)*INDEX(Sheet1!$G$1:$L$2,2,WS1Data!$F35)</f>
        <v>0</v>
      </c>
      <c r="AI35">
        <f>(INDEX($R$1:$AF$1002,ROW($R35),MATCH(AI$2,$R$1:$AF$1,0))*Sheet1!D$2+(INDEX($R$1:$AF$1002,ROW($R35),MATCH(AI$2,$R$1:$AF$1,0)+1))*Sheet1!D$3+(INDEX($R$1:$AF$1002,ROW($R35),MATCH(AI$2,$R$1:$AF$1,0)+2))*Sheet1!D$4)*INDEX(Sheet1!$G$1:$L$2,2,WS1Data!$I35)</f>
        <v>130740.33845339718</v>
      </c>
      <c r="AJ35">
        <f>(INDEX($R$1:$AF$1002,ROW($R35),MATCH(AJ$2,$R$1:$AF$1,0))*Sheet1!E$2+(INDEX($R$1:$AF$1002,ROW($R35),MATCH(AJ$2,$R$1:$AF$1,0)+1))*Sheet1!E$3+(INDEX($R$1:$AF$1002,ROW($R35),MATCH(AJ$2,$R$1:$AF$1,0)+2))*Sheet1!E$4)*INDEX(Sheet1!$G$1:$L$2,2,WS1Data!$L35)</f>
        <v>0</v>
      </c>
      <c r="AK35">
        <f>(INDEX($R$1:$AF$1002,ROW($R35),MATCH(AK$2,$R$1:$AF$1,0))*Sheet1!F$2+(INDEX($R$1:$AF$1002,ROW($R35),MATCH(AK$2,$R$1:$AF$1,0)+1))*Sheet1!F$3+(INDEX($R$1:$AF$1002,ROW($R35),MATCH(AK$2,$R$1:$AF$1,0)+2))*Sheet1!F$4)*INDEX(Sheet1!$G$1:$L$2,2,WS1Data!$O35)</f>
        <v>26797.300370960485</v>
      </c>
      <c r="AL35">
        <f t="shared" si="0"/>
        <v>157537.63882435768</v>
      </c>
      <c r="AM35">
        <f t="shared" si="1"/>
        <v>2979.6388243576803</v>
      </c>
      <c r="AN35">
        <f t="shared" si="2"/>
        <v>1.9278450965706597E-2</v>
      </c>
    </row>
    <row r="36" spans="1:40" x14ac:dyDescent="0.35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  <c r="R36">
        <f>IF((MIN($B36,Sheet1!$B$5)-MAX(0,WS1Data!$A36))&lt;0,0,(MIN($B36,Sheet1!$B$5)-MAX(0,WS1Data!$A36)))</f>
        <v>0</v>
      </c>
      <c r="S36">
        <f>IF((MIN($B36,Sheet1!$B$6)-MAX(Sheet1!$B$5,WS1Data!$A36))&lt;0,0,(MIN($B36,Sheet1!$B$6)-MAX(Sheet1!$B$5,WS1Data!$A36)))</f>
        <v>0</v>
      </c>
      <c r="T36">
        <f>IF((MIN($B36,24)-MAX(Sheet1!$B$6,WS1Data!$A36))&lt;0,0,(MIN($B36,24)-MAX(Sheet1!$B$6,WS1Data!$A36)))</f>
        <v>0</v>
      </c>
      <c r="U36">
        <f>IF((MIN($E36,Sheet1!$C$5)-MAX(0,WS1Data!$D36))&lt;0,0,(MIN($E36,Sheet1!$C$5)-MAX(0,WS1Data!$D36)))</f>
        <v>0</v>
      </c>
      <c r="V36">
        <f>IF((MIN($E36,Sheet1!$C$6)-MAX(Sheet1!$C$5,WS1Data!$D36))&lt;0,0,(MIN($E36,Sheet1!$C$6)-MAX(Sheet1!$C$5,WS1Data!$D36)))</f>
        <v>0</v>
      </c>
      <c r="W36">
        <f>IF((MIN($E36,24)-MAX(Sheet1!$C$6,WS1Data!$D36))&lt;0,0,(MIN($E36,24)-MAX(Sheet1!$C$6,WS1Data!$D36)))</f>
        <v>4.4000000000000021</v>
      </c>
      <c r="X36">
        <f>IF((MIN($H36,Sheet1!$D$5)-MAX(0,WS1Data!$G36))&lt;0,0,(MIN($H36,Sheet1!$D$5)-MAX(0,WS1Data!$G36)))</f>
        <v>0</v>
      </c>
      <c r="Y36">
        <f>IF((MIN($H36,Sheet1!$D$6)-MAX(Sheet1!$D$5,WS1Data!$G36))&lt;0,0,(MIN($H36,Sheet1!$D$6)-MAX(Sheet1!$D$5,WS1Data!$G36)))</f>
        <v>0</v>
      </c>
      <c r="Z36">
        <f>IF((MIN($H36,24)-MAX(Sheet1!$D$6,WS1Data!$G36))&lt;0,0,(MIN($H36,24)-MAX(Sheet1!$D$6,WS1Data!$G36)))</f>
        <v>5.8000000000000007</v>
      </c>
      <c r="AA36">
        <f>IF((MIN($K36,Sheet1!$E$5)-MAX(0,WS1Data!$J36))&lt;0,0,(MIN($K36,Sheet1!$E$5)-MAX(0,WS1Data!$J36)))</f>
        <v>0</v>
      </c>
      <c r="AB36">
        <f>IF((MIN($K36,Sheet1!$E$6)-MAX(Sheet1!$E$5,WS1Data!$J36))&lt;0,0,(MIN($K36,Sheet1!$E$6)-MAX(Sheet1!$E$5,WS1Data!$J36)))</f>
        <v>0</v>
      </c>
      <c r="AC36">
        <f>IF((MIN($K36,24)-MAX(Sheet1!$E$6,WS1Data!$J36))&lt;0,0,(MIN($K36,24)-MAX(Sheet1!$E$6,WS1Data!$J36)))</f>
        <v>8.6000000000000014</v>
      </c>
      <c r="AD36">
        <f>IF((MIN($N36,Sheet1!$F$5)-MAX(0,WS1Data!$M36))&lt;0,0,(MIN($N36,Sheet1!$F$5)-MAX(0,WS1Data!$M36)))</f>
        <v>0</v>
      </c>
      <c r="AE36">
        <f>IF((MIN($N36,Sheet1!$F$6)-MAX(Sheet1!$F$5,WS1Data!$M36))&lt;0,0,(MIN($N36,Sheet1!$F$6)-MAX(Sheet1!$F$5,WS1Data!$M36)))</f>
        <v>5.4390904528502091</v>
      </c>
      <c r="AF36">
        <f>IF((MIN($N36,24)-MAX(Sheet1!$F$6,WS1Data!$M36))&lt;0,0,(MIN($N36,24)-MAX(Sheet1!$F$6,WS1Data!$M36)))</f>
        <v>5.8609095471497916</v>
      </c>
      <c r="AG36">
        <f>(INDEX($R$1:$AF$1002,ROW($R36),MATCH(AG$2,$R$1:$AF$1,0))*Sheet1!B$2+(INDEX($R$1:$AF$1002,ROW($R36),MATCH(AG$2,$R$1:$AF$1,0)+1))*Sheet1!B$3+(INDEX($R$1:$AF$1002,ROW($R36),MATCH(AG$2,$R$1:$AF$1,0)+2))*Sheet1!B$4)*INDEX(Sheet1!$G$1:$L$2,2,WS1Data!$C36)</f>
        <v>0</v>
      </c>
      <c r="AH36">
        <f>(INDEX($R$1:$AF$1002,ROW($R36),MATCH(AH$2,$R$1:$AF$1,0))*Sheet1!C$2+(INDEX($R$1:$AF$1002,ROW($R36),MATCH(AH$2,$R$1:$AF$1,0)+1))*Sheet1!C$3+(INDEX($R$1:$AF$1002,ROW($R36),MATCH(AH$2,$R$1:$AF$1,0)+2))*Sheet1!C$4)*INDEX(Sheet1!$G$1:$L$2,2,WS1Data!$F36)</f>
        <v>60859.591478638482</v>
      </c>
      <c r="AI36">
        <f>(INDEX($R$1:$AF$1002,ROW($R36),MATCH(AI$2,$R$1:$AF$1,0))*Sheet1!D$2+(INDEX($R$1:$AF$1002,ROW($R36),MATCH(AI$2,$R$1:$AF$1,0)+1))*Sheet1!D$3+(INDEX($R$1:$AF$1002,ROW($R36),MATCH(AI$2,$R$1:$AF$1,0)+2))*Sheet1!D$4)*INDEX(Sheet1!$G$1:$L$2,2,WS1Data!$I36)</f>
        <v>40167.064594164716</v>
      </c>
      <c r="AJ36">
        <f>(INDEX($R$1:$AF$1002,ROW($R36),MATCH(AJ$2,$R$1:$AF$1,0))*Sheet1!E$2+(INDEX($R$1:$AF$1002,ROW($R36),MATCH(AJ$2,$R$1:$AF$1,0)+1))*Sheet1!E$3+(INDEX($R$1:$AF$1002,ROW($R36),MATCH(AJ$2,$R$1:$AF$1,0)+2))*Sheet1!E$4)*INDEX(Sheet1!$G$1:$L$2,2,WS1Data!$L36)</f>
        <v>82045.875757114802</v>
      </c>
      <c r="AK36">
        <f>(INDEX($R$1:$AF$1002,ROW($R36),MATCH(AK$2,$R$1:$AF$1,0))*Sheet1!F$2+(INDEX($R$1:$AF$1002,ROW($R36),MATCH(AK$2,$R$1:$AF$1,0)+1))*Sheet1!F$3+(INDEX($R$1:$AF$1002,ROW($R36),MATCH(AK$2,$R$1:$AF$1,0)+2))*Sheet1!F$4)*INDEX(Sheet1!$G$1:$L$2,2,WS1Data!$O36)</f>
        <v>118913.5596635784</v>
      </c>
      <c r="AL36">
        <f t="shared" si="0"/>
        <v>301986.09149349638</v>
      </c>
      <c r="AM36">
        <f t="shared" si="1"/>
        <v>4162.0914934963803</v>
      </c>
      <c r="AN36">
        <f t="shared" si="2"/>
        <v>1.3975003671619414E-2</v>
      </c>
    </row>
    <row r="37" spans="1:40" x14ac:dyDescent="0.35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  <c r="R37">
        <f>IF((MIN($B37,Sheet1!$B$5)-MAX(0,WS1Data!$A37))&lt;0,0,(MIN($B37,Sheet1!$B$5)-MAX(0,WS1Data!$A37)))</f>
        <v>0</v>
      </c>
      <c r="S37">
        <f>IF((MIN($B37,Sheet1!$B$6)-MAX(Sheet1!$B$5,WS1Data!$A37))&lt;0,0,(MIN($B37,Sheet1!$B$6)-MAX(Sheet1!$B$5,WS1Data!$A37)))</f>
        <v>0</v>
      </c>
      <c r="T37">
        <f>IF((MIN($B37,24)-MAX(Sheet1!$B$6,WS1Data!$A37))&lt;0,0,(MIN($B37,24)-MAX(Sheet1!$B$6,WS1Data!$A37)))</f>
        <v>0</v>
      </c>
      <c r="U37">
        <f>IF((MIN($E37,Sheet1!$C$5)-MAX(0,WS1Data!$D37))&lt;0,0,(MIN($E37,Sheet1!$C$5)-MAX(0,WS1Data!$D37)))</f>
        <v>0</v>
      </c>
      <c r="V37">
        <f>IF((MIN($E37,Sheet1!$C$6)-MAX(Sheet1!$C$5,WS1Data!$D37))&lt;0,0,(MIN($E37,Sheet1!$C$6)-MAX(Sheet1!$C$5,WS1Data!$D37)))</f>
        <v>0.50290584704380059</v>
      </c>
      <c r="W37">
        <f>IF((MIN($E37,24)-MAX(Sheet1!$C$6,WS1Data!$D37))&lt;0,0,(MIN($E37,24)-MAX(Sheet1!$C$6,WS1Data!$D37)))</f>
        <v>9.4970941529561994</v>
      </c>
      <c r="X37">
        <f>IF((MIN($H37,Sheet1!$D$5)-MAX(0,WS1Data!$G37))&lt;0,0,(MIN($H37,Sheet1!$D$5)-MAX(0,WS1Data!$G37)))</f>
        <v>0</v>
      </c>
      <c r="Y37">
        <f>IF((MIN($H37,Sheet1!$D$6)-MAX(Sheet1!$D$5,WS1Data!$G37))&lt;0,0,(MIN($H37,Sheet1!$D$6)-MAX(Sheet1!$D$5,WS1Data!$G37)))</f>
        <v>8.4735664579945951</v>
      </c>
      <c r="Z37">
        <f>IF((MIN($H37,24)-MAX(Sheet1!$D$6,WS1Data!$G37))&lt;0,0,(MIN($H37,24)-MAX(Sheet1!$D$6,WS1Data!$G37)))</f>
        <v>9.9264335420054053</v>
      </c>
      <c r="AA37">
        <f>IF((MIN($K37,Sheet1!$E$5)-MAX(0,WS1Data!$J37))&lt;0,0,(MIN($K37,Sheet1!$E$5)-MAX(0,WS1Data!$J37)))</f>
        <v>0</v>
      </c>
      <c r="AB37">
        <f>IF((MIN($K37,Sheet1!$E$6)-MAX(Sheet1!$E$5,WS1Data!$J37))&lt;0,0,(MIN($K37,Sheet1!$E$6)-MAX(Sheet1!$E$5,WS1Data!$J37)))</f>
        <v>0</v>
      </c>
      <c r="AC37">
        <f>IF((MIN($K37,24)-MAX(Sheet1!$E$6,WS1Data!$J37))&lt;0,0,(MIN($K37,24)-MAX(Sheet1!$E$6,WS1Data!$J37)))</f>
        <v>0</v>
      </c>
      <c r="AD37">
        <f>IF((MIN($N37,Sheet1!$F$5)-MAX(0,WS1Data!$M37))&lt;0,0,(MIN($N37,Sheet1!$F$5)-MAX(0,WS1Data!$M37)))</f>
        <v>0</v>
      </c>
      <c r="AE37">
        <f>IF((MIN($N37,Sheet1!$F$6)-MAX(Sheet1!$F$5,WS1Data!$M37))&lt;0,0,(MIN($N37,Sheet1!$F$6)-MAX(Sheet1!$F$5,WS1Data!$M37)))</f>
        <v>0</v>
      </c>
      <c r="AF37">
        <f>IF((MIN($N37,24)-MAX(Sheet1!$F$6,WS1Data!$M37))&lt;0,0,(MIN($N37,24)-MAX(Sheet1!$F$6,WS1Data!$M37)))</f>
        <v>9.9999999999997868E-2</v>
      </c>
      <c r="AG37">
        <f>(INDEX($R$1:$AF$1002,ROW($R37),MATCH(AG$2,$R$1:$AF$1,0))*Sheet1!B$2+(INDEX($R$1:$AF$1002,ROW($R37),MATCH(AG$2,$R$1:$AF$1,0)+1))*Sheet1!B$3+(INDEX($R$1:$AF$1002,ROW($R37),MATCH(AG$2,$R$1:$AF$1,0)+2))*Sheet1!B$4)*INDEX(Sheet1!$G$1:$L$2,2,WS1Data!$C37)</f>
        <v>0</v>
      </c>
      <c r="AH37">
        <f>(INDEX($R$1:$AF$1002,ROW($R37),MATCH(AH$2,$R$1:$AF$1,0))*Sheet1!C$2+(INDEX($R$1:$AF$1002,ROW($R37),MATCH(AH$2,$R$1:$AF$1,0)+1))*Sheet1!C$3+(INDEX($R$1:$AF$1002,ROW($R37),MATCH(AH$2,$R$1:$AF$1,0)+2))*Sheet1!C$4)*INDEX(Sheet1!$G$1:$L$2,2,WS1Data!$F37)</f>
        <v>126066.01522997022</v>
      </c>
      <c r="AI37">
        <f>(INDEX($R$1:$AF$1002,ROW($R37),MATCH(AI$2,$R$1:$AF$1,0))*Sheet1!D$2+(INDEX($R$1:$AF$1002,ROW($R37),MATCH(AI$2,$R$1:$AF$1,0)+1))*Sheet1!D$3+(INDEX($R$1:$AF$1002,ROW($R37),MATCH(AI$2,$R$1:$AF$1,0)+2))*Sheet1!D$4)*INDEX(Sheet1!$G$1:$L$2,2,WS1Data!$I37)</f>
        <v>224855.96562819715</v>
      </c>
      <c r="AJ37">
        <f>(INDEX($R$1:$AF$1002,ROW($R37),MATCH(AJ$2,$R$1:$AF$1,0))*Sheet1!E$2+(INDEX($R$1:$AF$1002,ROW($R37),MATCH(AJ$2,$R$1:$AF$1,0)+1))*Sheet1!E$3+(INDEX($R$1:$AF$1002,ROW($R37),MATCH(AJ$2,$R$1:$AF$1,0)+2))*Sheet1!E$4)*INDEX(Sheet1!$G$1:$L$2,2,WS1Data!$L37)</f>
        <v>0</v>
      </c>
      <c r="AK37">
        <f>(INDEX($R$1:$AF$1002,ROW($R37),MATCH(AK$2,$R$1:$AF$1,0))*Sheet1!F$2+(INDEX($R$1:$AF$1002,ROW($R37),MATCH(AK$2,$R$1:$AF$1,0)+1))*Sheet1!F$3+(INDEX($R$1:$AF$1002,ROW($R37),MATCH(AK$2,$R$1:$AF$1,0)+2))*Sheet1!F$4)*INDEX(Sheet1!$G$1:$L$2,2,WS1Data!$O37)</f>
        <v>1591.7666673835008</v>
      </c>
      <c r="AL37">
        <f t="shared" si="0"/>
        <v>352513.74752555089</v>
      </c>
      <c r="AM37">
        <f t="shared" si="1"/>
        <v>14068.252474449109</v>
      </c>
      <c r="AN37">
        <f t="shared" si="2"/>
        <v>3.8376822851228676E-2</v>
      </c>
    </row>
    <row r="38" spans="1:40" x14ac:dyDescent="0.35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  <c r="R38">
        <f>IF((MIN($B38,Sheet1!$B$5)-MAX(0,WS1Data!$A38))&lt;0,0,(MIN($B38,Sheet1!$B$5)-MAX(0,WS1Data!$A38)))</f>
        <v>0</v>
      </c>
      <c r="S38">
        <f>IF((MIN($B38,Sheet1!$B$6)-MAX(Sheet1!$B$5,WS1Data!$A38))&lt;0,0,(MIN($B38,Sheet1!$B$6)-MAX(Sheet1!$B$5,WS1Data!$A38)))</f>
        <v>0</v>
      </c>
      <c r="T38">
        <f>IF((MIN($B38,24)-MAX(Sheet1!$B$6,WS1Data!$A38))&lt;0,0,(MIN($B38,24)-MAX(Sheet1!$B$6,WS1Data!$A38)))</f>
        <v>0</v>
      </c>
      <c r="U38">
        <f>IF((MIN($E38,Sheet1!$C$5)-MAX(0,WS1Data!$D38))&lt;0,0,(MIN($E38,Sheet1!$C$5)-MAX(0,WS1Data!$D38)))</f>
        <v>0</v>
      </c>
      <c r="V38">
        <f>IF((MIN($E38,Sheet1!$C$6)-MAX(Sheet1!$C$5,WS1Data!$D38))&lt;0,0,(MIN($E38,Sheet1!$C$6)-MAX(Sheet1!$C$5,WS1Data!$D38)))</f>
        <v>0</v>
      </c>
      <c r="W38">
        <f>IF((MIN($E38,24)-MAX(Sheet1!$C$6,WS1Data!$D38))&lt;0,0,(MIN($E38,24)-MAX(Sheet1!$C$6,WS1Data!$D38)))</f>
        <v>9.9999999999999645E-2</v>
      </c>
      <c r="X38">
        <f>IF((MIN($H38,Sheet1!$D$5)-MAX(0,WS1Data!$G38))&lt;0,0,(MIN($H38,Sheet1!$D$5)-MAX(0,WS1Data!$G38)))</f>
        <v>0</v>
      </c>
      <c r="Y38">
        <f>IF((MIN($H38,Sheet1!$D$6)-MAX(Sheet1!$D$5,WS1Data!$G38))&lt;0,0,(MIN($H38,Sheet1!$D$6)-MAX(Sheet1!$D$5,WS1Data!$G38)))</f>
        <v>0</v>
      </c>
      <c r="Z38">
        <f>IF((MIN($H38,24)-MAX(Sheet1!$D$6,WS1Data!$G38))&lt;0,0,(MIN($H38,24)-MAX(Sheet1!$D$6,WS1Data!$G38)))</f>
        <v>6.7000000000000011</v>
      </c>
      <c r="AA38">
        <f>IF((MIN($K38,Sheet1!$E$5)-MAX(0,WS1Data!$J38))&lt;0,0,(MIN($K38,Sheet1!$E$5)-MAX(0,WS1Data!$J38)))</f>
        <v>0.14044945911663073</v>
      </c>
      <c r="AB38">
        <f>IF((MIN($K38,Sheet1!$E$6)-MAX(Sheet1!$E$5,WS1Data!$J38))&lt;0,0,(MIN($K38,Sheet1!$E$6)-MAX(Sheet1!$E$5,WS1Data!$J38)))</f>
        <v>8.210117489348308</v>
      </c>
      <c r="AC38">
        <f>IF((MIN($K38,24)-MAX(Sheet1!$E$6,WS1Data!$J38))&lt;0,0,(MIN($K38,24)-MAX(Sheet1!$E$6,WS1Data!$J38)))</f>
        <v>6.1494330515350608</v>
      </c>
      <c r="AD38">
        <f>IF((MIN($N38,Sheet1!$F$5)-MAX(0,WS1Data!$M38))&lt;0,0,(MIN($N38,Sheet1!$F$5)-MAX(0,WS1Data!$M38)))</f>
        <v>0</v>
      </c>
      <c r="AE38">
        <f>IF((MIN($N38,Sheet1!$F$6)-MAX(Sheet1!$F$5,WS1Data!$M38))&lt;0,0,(MIN($N38,Sheet1!$F$6)-MAX(Sheet1!$F$5,WS1Data!$M38)))</f>
        <v>1.8999999999999986</v>
      </c>
      <c r="AF38">
        <f>IF((MIN($N38,24)-MAX(Sheet1!$F$6,WS1Data!$M38))&lt;0,0,(MIN($N38,24)-MAX(Sheet1!$F$6,WS1Data!$M38)))</f>
        <v>0</v>
      </c>
      <c r="AG38">
        <f>(INDEX($R$1:$AF$1002,ROW($R38),MATCH(AG$2,$R$1:$AF$1,0))*Sheet1!B$2+(INDEX($R$1:$AF$1002,ROW($R38),MATCH(AG$2,$R$1:$AF$1,0)+1))*Sheet1!B$3+(INDEX($R$1:$AF$1002,ROW($R38),MATCH(AG$2,$R$1:$AF$1,0)+2))*Sheet1!B$4)*INDEX(Sheet1!$G$1:$L$2,2,WS1Data!$C38)</f>
        <v>0</v>
      </c>
      <c r="AH38">
        <f>(INDEX($R$1:$AF$1002,ROW($R38),MATCH(AH$2,$R$1:$AF$1,0))*Sheet1!C$2+(INDEX($R$1:$AF$1002,ROW($R38),MATCH(AH$2,$R$1:$AF$1,0)+1))*Sheet1!C$3+(INDEX($R$1:$AF$1002,ROW($R38),MATCH(AH$2,$R$1:$AF$1,0)+2))*Sheet1!C$4)*INDEX(Sheet1!$G$1:$L$2,2,WS1Data!$F38)</f>
        <v>1222.2825108385287</v>
      </c>
      <c r="AI38">
        <f>(INDEX($R$1:$AF$1002,ROW($R38),MATCH(AI$2,$R$1:$AF$1,0))*Sheet1!D$2+(INDEX($R$1:$AF$1002,ROW($R38),MATCH(AI$2,$R$1:$AF$1,0)+1))*Sheet1!D$3+(INDEX($R$1:$AF$1002,ROW($R38),MATCH(AI$2,$R$1:$AF$1,0)+2))*Sheet1!D$4)*INDEX(Sheet1!$G$1:$L$2,2,WS1Data!$I38)</f>
        <v>46399.884962224758</v>
      </c>
      <c r="AJ38">
        <f>(INDEX($R$1:$AF$1002,ROW($R38),MATCH(AJ$2,$R$1:$AF$1,0))*Sheet1!E$2+(INDEX($R$1:$AF$1002,ROW($R38),MATCH(AJ$2,$R$1:$AF$1,0)+1))*Sheet1!E$3+(INDEX($R$1:$AF$1002,ROW($R38),MATCH(AJ$2,$R$1:$AF$1,0)+2))*Sheet1!E$4)*INDEX(Sheet1!$G$1:$L$2,2,WS1Data!$L38)</f>
        <v>127950.98649466014</v>
      </c>
      <c r="AK38">
        <f>(INDEX($R$1:$AF$1002,ROW($R38),MATCH(AK$2,$R$1:$AF$1,0))*Sheet1!F$2+(INDEX($R$1:$AF$1002,ROW($R38),MATCH(AK$2,$R$1:$AF$1,0)+1))*Sheet1!F$3+(INDEX($R$1:$AF$1002,ROW($R38),MATCH(AK$2,$R$1:$AF$1,0)+2))*Sheet1!F$4)*INDEX(Sheet1!$G$1:$L$2,2,WS1Data!$O38)</f>
        <v>15254.758749590594</v>
      </c>
      <c r="AL38">
        <f t="shared" si="0"/>
        <v>190827.91271731403</v>
      </c>
      <c r="AM38">
        <f t="shared" si="1"/>
        <v>9337.0872826859704</v>
      </c>
      <c r="AN38">
        <f t="shared" si="2"/>
        <v>4.6646952677470939E-2</v>
      </c>
    </row>
    <row r="39" spans="1:40" x14ac:dyDescent="0.35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  <c r="R39">
        <f>IF((MIN($B39,Sheet1!$B$5)-MAX(0,WS1Data!$A39))&lt;0,0,(MIN($B39,Sheet1!$B$5)-MAX(0,WS1Data!$A39)))</f>
        <v>0</v>
      </c>
      <c r="S39">
        <f>IF((MIN($B39,Sheet1!$B$6)-MAX(Sheet1!$B$5,WS1Data!$A39))&lt;0,0,(MIN($B39,Sheet1!$B$6)-MAX(Sheet1!$B$5,WS1Data!$A39)))</f>
        <v>0</v>
      </c>
      <c r="T39">
        <f>IF((MIN($B39,24)-MAX(Sheet1!$B$6,WS1Data!$A39))&lt;0,0,(MIN($B39,24)-MAX(Sheet1!$B$6,WS1Data!$A39)))</f>
        <v>0</v>
      </c>
      <c r="U39">
        <f>IF((MIN($E39,Sheet1!$C$5)-MAX(0,WS1Data!$D39))&lt;0,0,(MIN($E39,Sheet1!$C$5)-MAX(0,WS1Data!$D39)))</f>
        <v>1.82587713658183</v>
      </c>
      <c r="V39">
        <f>IF((MIN($E39,Sheet1!$C$6)-MAX(Sheet1!$C$5,WS1Data!$D39))&lt;0,0,(MIN($E39,Sheet1!$C$6)-MAX(Sheet1!$C$5,WS1Data!$D39)))</f>
        <v>1.2770287104619706</v>
      </c>
      <c r="W39">
        <f>IF((MIN($E39,24)-MAX(Sheet1!$C$6,WS1Data!$D39))&lt;0,0,(MIN($E39,24)-MAX(Sheet1!$C$6,WS1Data!$D39)))</f>
        <v>17.8970941529562</v>
      </c>
      <c r="X39">
        <f>IF((MIN($H39,Sheet1!$D$5)-MAX(0,WS1Data!$G39))&lt;0,0,(MIN($H39,Sheet1!$D$5)-MAX(0,WS1Data!$G39)))</f>
        <v>0</v>
      </c>
      <c r="Y39">
        <f>IF((MIN($H39,Sheet1!$D$6)-MAX(Sheet1!$D$5,WS1Data!$G39))&lt;0,0,(MIN($H39,Sheet1!$D$6)-MAX(Sheet1!$D$5,WS1Data!$G39)))</f>
        <v>4.0735664579945947</v>
      </c>
      <c r="Z39">
        <f>IF((MIN($H39,24)-MAX(Sheet1!$D$6,WS1Data!$G39))&lt;0,0,(MIN($H39,24)-MAX(Sheet1!$D$6,WS1Data!$G39)))</f>
        <v>5.9264335420054053</v>
      </c>
      <c r="AA39">
        <f>IF((MIN($K39,Sheet1!$E$5)-MAX(0,WS1Data!$J39))&lt;0,0,(MIN($K39,Sheet1!$E$5)-MAX(0,WS1Data!$J39)))</f>
        <v>0</v>
      </c>
      <c r="AB39">
        <f>IF((MIN($K39,Sheet1!$E$6)-MAX(Sheet1!$E$5,WS1Data!$J39))&lt;0,0,(MIN($K39,Sheet1!$E$6)-MAX(Sheet1!$E$5,WS1Data!$J39)))</f>
        <v>0</v>
      </c>
      <c r="AC39">
        <f>IF((MIN($K39,24)-MAX(Sheet1!$E$6,WS1Data!$J39))&lt;0,0,(MIN($K39,24)-MAX(Sheet1!$E$6,WS1Data!$J39)))</f>
        <v>0</v>
      </c>
      <c r="AD39">
        <f>IF((MIN($N39,Sheet1!$F$5)-MAX(0,WS1Data!$M39))&lt;0,0,(MIN($N39,Sheet1!$F$5)-MAX(0,WS1Data!$M39)))</f>
        <v>0</v>
      </c>
      <c r="AE39">
        <f>IF((MIN($N39,Sheet1!$F$6)-MAX(Sheet1!$F$5,WS1Data!$M39))&lt;0,0,(MIN($N39,Sheet1!$F$6)-MAX(Sheet1!$F$5,WS1Data!$M39)))</f>
        <v>0</v>
      </c>
      <c r="AF39">
        <f>IF((MIN($N39,24)-MAX(Sheet1!$F$6,WS1Data!$M39))&lt;0,0,(MIN($N39,24)-MAX(Sheet1!$F$6,WS1Data!$M39)))</f>
        <v>0</v>
      </c>
      <c r="AG39">
        <f>(INDEX($R$1:$AF$1002,ROW($R39),MATCH(AG$2,$R$1:$AF$1,0))*Sheet1!B$2+(INDEX($R$1:$AF$1002,ROW($R39),MATCH(AG$2,$R$1:$AF$1,0)+1))*Sheet1!B$3+(INDEX($R$1:$AF$1002,ROW($R39),MATCH(AG$2,$R$1:$AF$1,0)+2))*Sheet1!B$4)*INDEX(Sheet1!$G$1:$L$2,2,WS1Data!$C39)</f>
        <v>0</v>
      </c>
      <c r="AH39">
        <f>(INDEX($R$1:$AF$1002,ROW($R39),MATCH(AH$2,$R$1:$AF$1,0))*Sheet1!C$2+(INDEX($R$1:$AF$1002,ROW($R39),MATCH(AH$2,$R$1:$AF$1,0)+1))*Sheet1!C$3+(INDEX($R$1:$AF$1002,ROW($R39),MATCH(AH$2,$R$1:$AF$1,0)+2))*Sheet1!C$4)*INDEX(Sheet1!$G$1:$L$2,2,WS1Data!$F39)</f>
        <v>219019.65597010701</v>
      </c>
      <c r="AI39">
        <f>(INDEX($R$1:$AF$1002,ROW($R39),MATCH(AI$2,$R$1:$AF$1,0))*Sheet1!D$2+(INDEX($R$1:$AF$1002,ROW($R39),MATCH(AI$2,$R$1:$AF$1,0)+1))*Sheet1!D$3+(INDEX($R$1:$AF$1002,ROW($R39),MATCH(AI$2,$R$1:$AF$1,0)+2))*Sheet1!D$4)*INDEX(Sheet1!$G$1:$L$2,2,WS1Data!$I39)</f>
        <v>109501.69610523246</v>
      </c>
      <c r="AJ39">
        <f>(INDEX($R$1:$AF$1002,ROW($R39),MATCH(AJ$2,$R$1:$AF$1,0))*Sheet1!E$2+(INDEX($R$1:$AF$1002,ROW($R39),MATCH(AJ$2,$R$1:$AF$1,0)+1))*Sheet1!E$3+(INDEX($R$1:$AF$1002,ROW($R39),MATCH(AJ$2,$R$1:$AF$1,0)+2))*Sheet1!E$4)*INDEX(Sheet1!$G$1:$L$2,2,WS1Data!$L39)</f>
        <v>0</v>
      </c>
      <c r="AK39">
        <f>(INDEX($R$1:$AF$1002,ROW($R39),MATCH(AK$2,$R$1:$AF$1,0))*Sheet1!F$2+(INDEX($R$1:$AF$1002,ROW($R39),MATCH(AK$2,$R$1:$AF$1,0)+1))*Sheet1!F$3+(INDEX($R$1:$AF$1002,ROW($R39),MATCH(AK$2,$R$1:$AF$1,0)+2))*Sheet1!F$4)*INDEX(Sheet1!$G$1:$L$2,2,WS1Data!$O39)</f>
        <v>0</v>
      </c>
      <c r="AL39">
        <f t="shared" si="0"/>
        <v>328521.35207533947</v>
      </c>
      <c r="AM39">
        <f t="shared" si="1"/>
        <v>9291.3520753394696</v>
      </c>
      <c r="AN39">
        <f t="shared" si="2"/>
        <v>2.9105510369763086E-2</v>
      </c>
    </row>
    <row r="40" spans="1:40" x14ac:dyDescent="0.35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  <c r="R40">
        <f>IF((MIN($B40,Sheet1!$B$5)-MAX(0,WS1Data!$A40))&lt;0,0,(MIN($B40,Sheet1!$B$5)-MAX(0,WS1Data!$A40)))</f>
        <v>0</v>
      </c>
      <c r="S40">
        <f>IF((MIN($B40,Sheet1!$B$6)-MAX(Sheet1!$B$5,WS1Data!$A40))&lt;0,0,(MIN($B40,Sheet1!$B$6)-MAX(Sheet1!$B$5,WS1Data!$A40)))</f>
        <v>0</v>
      </c>
      <c r="T40">
        <f>IF((MIN($B40,24)-MAX(Sheet1!$B$6,WS1Data!$A40))&lt;0,0,(MIN($B40,24)-MAX(Sheet1!$B$6,WS1Data!$A40)))</f>
        <v>0.79999999999999716</v>
      </c>
      <c r="U40">
        <f>IF((MIN($E40,Sheet1!$C$5)-MAX(0,WS1Data!$D40))&lt;0,0,(MIN($E40,Sheet1!$C$5)-MAX(0,WS1Data!$D40)))</f>
        <v>0</v>
      </c>
      <c r="V40">
        <f>IF((MIN($E40,Sheet1!$C$6)-MAX(Sheet1!$C$5,WS1Data!$D40))&lt;0,0,(MIN($E40,Sheet1!$C$6)-MAX(Sheet1!$C$5,WS1Data!$D40)))</f>
        <v>0</v>
      </c>
      <c r="W40">
        <f>IF((MIN($E40,24)-MAX(Sheet1!$C$6,WS1Data!$D40))&lt;0,0,(MIN($E40,24)-MAX(Sheet1!$C$6,WS1Data!$D40)))</f>
        <v>0</v>
      </c>
      <c r="X40">
        <f>IF((MIN($H40,Sheet1!$D$5)-MAX(0,WS1Data!$G40))&lt;0,0,(MIN($H40,Sheet1!$D$5)-MAX(0,WS1Data!$G40)))</f>
        <v>0</v>
      </c>
      <c r="Y40">
        <f>IF((MIN($H40,Sheet1!$D$6)-MAX(Sheet1!$D$5,WS1Data!$G40))&lt;0,0,(MIN($H40,Sheet1!$D$6)-MAX(Sheet1!$D$5,WS1Data!$G40)))</f>
        <v>0</v>
      </c>
      <c r="Z40">
        <f>IF((MIN($H40,24)-MAX(Sheet1!$D$6,WS1Data!$G40))&lt;0,0,(MIN($H40,24)-MAX(Sheet1!$D$6,WS1Data!$G40)))</f>
        <v>0</v>
      </c>
      <c r="AA40">
        <f>IF((MIN($K40,Sheet1!$E$5)-MAX(0,WS1Data!$J40))&lt;0,0,(MIN($K40,Sheet1!$E$5)-MAX(0,WS1Data!$J40)))</f>
        <v>0</v>
      </c>
      <c r="AB40">
        <f>IF((MIN($K40,Sheet1!$E$6)-MAX(Sheet1!$E$5,WS1Data!$J40))&lt;0,0,(MIN($K40,Sheet1!$E$6)-MAX(Sheet1!$E$5,WS1Data!$J40)))</f>
        <v>0</v>
      </c>
      <c r="AC40">
        <f>IF((MIN($K40,24)-MAX(Sheet1!$E$6,WS1Data!$J40))&lt;0,0,(MIN($K40,24)-MAX(Sheet1!$E$6,WS1Data!$J40)))</f>
        <v>1.3999999999999986</v>
      </c>
      <c r="AD40">
        <f>IF((MIN($N40,Sheet1!$F$5)-MAX(0,WS1Data!$M40))&lt;0,0,(MIN($N40,Sheet1!$F$5)-MAX(0,WS1Data!$M40)))</f>
        <v>0</v>
      </c>
      <c r="AE40">
        <f>IF((MIN($N40,Sheet1!$F$6)-MAX(Sheet1!$F$5,WS1Data!$M40))&lt;0,0,(MIN($N40,Sheet1!$F$6)-MAX(Sheet1!$F$5,WS1Data!$M40)))</f>
        <v>13.939090452850209</v>
      </c>
      <c r="AF40">
        <f>IF((MIN($N40,24)-MAX(Sheet1!$F$6,WS1Data!$M40))&lt;0,0,(MIN($N40,24)-MAX(Sheet1!$F$6,WS1Data!$M40)))</f>
        <v>6.3609095471497916</v>
      </c>
      <c r="AG40">
        <f>(INDEX($R$1:$AF$1002,ROW($R40),MATCH(AG$2,$R$1:$AF$1,0))*Sheet1!B$2+(INDEX($R$1:$AF$1002,ROW($R40),MATCH(AG$2,$R$1:$AF$1,0)+1))*Sheet1!B$3+(INDEX($R$1:$AF$1002,ROW($R40),MATCH(AG$2,$R$1:$AF$1,0)+2))*Sheet1!B$4)*INDEX(Sheet1!$G$1:$L$2,2,WS1Data!$C40)</f>
        <v>13591.301291838794</v>
      </c>
      <c r="AH40">
        <f>(INDEX($R$1:$AF$1002,ROW($R40),MATCH(AH$2,$R$1:$AF$1,0))*Sheet1!C$2+(INDEX($R$1:$AF$1002,ROW($R40),MATCH(AH$2,$R$1:$AF$1,0)+1))*Sheet1!C$3+(INDEX($R$1:$AF$1002,ROW($R40),MATCH(AH$2,$R$1:$AF$1,0)+2))*Sheet1!C$4)*INDEX(Sheet1!$G$1:$L$2,2,WS1Data!$F40)</f>
        <v>0</v>
      </c>
      <c r="AI40">
        <f>(INDEX($R$1:$AF$1002,ROW($R40),MATCH(AI$2,$R$1:$AF$1,0))*Sheet1!D$2+(INDEX($R$1:$AF$1002,ROW($R40),MATCH(AI$2,$R$1:$AF$1,0)+1))*Sheet1!D$3+(INDEX($R$1:$AF$1002,ROW($R40),MATCH(AI$2,$R$1:$AF$1,0)+2))*Sheet1!D$4)*INDEX(Sheet1!$G$1:$L$2,2,WS1Data!$I40)</f>
        <v>0</v>
      </c>
      <c r="AJ40">
        <f>(INDEX($R$1:$AF$1002,ROW($R40),MATCH(AJ$2,$R$1:$AF$1,0))*Sheet1!E$2+(INDEX($R$1:$AF$1002,ROW($R40),MATCH(AJ$2,$R$1:$AF$1,0)+1))*Sheet1!E$3+(INDEX($R$1:$AF$1002,ROW($R40),MATCH(AJ$2,$R$1:$AF$1,0)+2))*Sheet1!E$4)*INDEX(Sheet1!$G$1:$L$2,2,WS1Data!$L40)</f>
        <v>13356.305355809371</v>
      </c>
      <c r="AK40">
        <f>(INDEX($R$1:$AF$1002,ROW($R40),MATCH(AK$2,$R$1:$AF$1,0))*Sheet1!F$2+(INDEX($R$1:$AF$1002,ROW($R40),MATCH(AK$2,$R$1:$AF$1,0)+1))*Sheet1!F$3+(INDEX($R$1:$AF$1002,ROW($R40),MATCH(AK$2,$R$1:$AF$1,0)+2))*Sheet1!F$4)*INDEX(Sheet1!$G$1:$L$2,2,WS1Data!$O40)</f>
        <v>209514.58276120186</v>
      </c>
      <c r="AL40">
        <f t="shared" si="0"/>
        <v>236462.18940885004</v>
      </c>
      <c r="AM40">
        <f t="shared" si="1"/>
        <v>2407.8105911499588</v>
      </c>
      <c r="AN40">
        <f t="shared" si="2"/>
        <v>1.0080004149327915E-2</v>
      </c>
    </row>
    <row r="41" spans="1:40" x14ac:dyDescent="0.35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  <c r="R41">
        <f>IF((MIN($B41,Sheet1!$B$5)-MAX(0,WS1Data!$A41))&lt;0,0,(MIN($B41,Sheet1!$B$5)-MAX(0,WS1Data!$A41)))</f>
        <v>4.3999999999999995</v>
      </c>
      <c r="S41">
        <f>IF((MIN($B41,Sheet1!$B$6)-MAX(Sheet1!$B$5,WS1Data!$A41))&lt;0,0,(MIN($B41,Sheet1!$B$6)-MAX(Sheet1!$B$5,WS1Data!$A41)))</f>
        <v>0</v>
      </c>
      <c r="T41">
        <f>IF((MIN($B41,24)-MAX(Sheet1!$B$6,WS1Data!$A41))&lt;0,0,(MIN($B41,24)-MAX(Sheet1!$B$6,WS1Data!$A41)))</f>
        <v>0</v>
      </c>
      <c r="U41">
        <f>IF((MIN($E41,Sheet1!$C$5)-MAX(0,WS1Data!$D41))&lt;0,0,(MIN($E41,Sheet1!$C$5)-MAX(0,WS1Data!$D41)))</f>
        <v>0</v>
      </c>
      <c r="V41">
        <f>IF((MIN($E41,Sheet1!$C$6)-MAX(Sheet1!$C$5,WS1Data!$D41))&lt;0,0,(MIN($E41,Sheet1!$C$6)-MAX(Sheet1!$C$5,WS1Data!$D41)))</f>
        <v>0</v>
      </c>
      <c r="W41">
        <f>IF((MIN($E41,24)-MAX(Sheet1!$C$6,WS1Data!$D41))&lt;0,0,(MIN($E41,24)-MAX(Sheet1!$C$6,WS1Data!$D41)))</f>
        <v>10.100000000000001</v>
      </c>
      <c r="X41">
        <f>IF((MIN($H41,Sheet1!$D$5)-MAX(0,WS1Data!$G41))&lt;0,0,(MIN($H41,Sheet1!$D$5)-MAX(0,WS1Data!$G41)))</f>
        <v>0</v>
      </c>
      <c r="Y41">
        <f>IF((MIN($H41,Sheet1!$D$6)-MAX(Sheet1!$D$5,WS1Data!$G41))&lt;0,0,(MIN($H41,Sheet1!$D$6)-MAX(Sheet1!$D$5,WS1Data!$G41)))</f>
        <v>0</v>
      </c>
      <c r="Z41">
        <f>IF((MIN($H41,24)-MAX(Sheet1!$D$6,WS1Data!$G41))&lt;0,0,(MIN($H41,24)-MAX(Sheet1!$D$6,WS1Data!$G41)))</f>
        <v>5.7000000000000011</v>
      </c>
      <c r="AA41">
        <f>IF((MIN($K41,Sheet1!$E$5)-MAX(0,WS1Data!$J41))&lt;0,0,(MIN($K41,Sheet1!$E$5)-MAX(0,WS1Data!$J41)))</f>
        <v>0</v>
      </c>
      <c r="AB41">
        <f>IF((MIN($K41,Sheet1!$E$6)-MAX(Sheet1!$E$5,WS1Data!$J41))&lt;0,0,(MIN($K41,Sheet1!$E$6)-MAX(Sheet1!$E$5,WS1Data!$J41)))</f>
        <v>0</v>
      </c>
      <c r="AC41">
        <f>IF((MIN($K41,24)-MAX(Sheet1!$E$6,WS1Data!$J41))&lt;0,0,(MIN($K41,24)-MAX(Sheet1!$E$6,WS1Data!$J41)))</f>
        <v>0</v>
      </c>
      <c r="AD41">
        <f>IF((MIN($N41,Sheet1!$F$5)-MAX(0,WS1Data!$M41))&lt;0,0,(MIN($N41,Sheet1!$F$5)-MAX(0,WS1Data!$M41)))</f>
        <v>0</v>
      </c>
      <c r="AE41">
        <f>IF((MIN($N41,Sheet1!$F$6)-MAX(Sheet1!$F$5,WS1Data!$M41))&lt;0,0,(MIN($N41,Sheet1!$F$6)-MAX(Sheet1!$F$5,WS1Data!$M41)))</f>
        <v>0</v>
      </c>
      <c r="AF41">
        <f>IF((MIN($N41,24)-MAX(Sheet1!$F$6,WS1Data!$M41))&lt;0,0,(MIN($N41,24)-MAX(Sheet1!$F$6,WS1Data!$M41)))</f>
        <v>3.3000000000000007</v>
      </c>
      <c r="AG41">
        <f>(INDEX($R$1:$AF$1002,ROW($R41),MATCH(AG$2,$R$1:$AF$1,0))*Sheet1!B$2+(INDEX($R$1:$AF$1002,ROW($R41),MATCH(AG$2,$R$1:$AF$1,0)+1))*Sheet1!B$3+(INDEX($R$1:$AF$1002,ROW($R41),MATCH(AG$2,$R$1:$AF$1,0)+2))*Sheet1!B$4)*INDEX(Sheet1!$G$1:$L$2,2,WS1Data!$C41)</f>
        <v>44676.993435758588</v>
      </c>
      <c r="AH41">
        <f>(INDEX($R$1:$AF$1002,ROW($R41),MATCH(AH$2,$R$1:$AF$1,0))*Sheet1!C$2+(INDEX($R$1:$AF$1002,ROW($R41),MATCH(AH$2,$R$1:$AF$1,0)+1))*Sheet1!C$3+(INDEX($R$1:$AF$1002,ROW($R41),MATCH(AH$2,$R$1:$AF$1,0)+2))*Sheet1!C$4)*INDEX(Sheet1!$G$1:$L$2,2,WS1Data!$F41)</f>
        <v>129228.16080481262</v>
      </c>
      <c r="AI41">
        <f>(INDEX($R$1:$AF$1002,ROW($R41),MATCH(AI$2,$R$1:$AF$1,0))*Sheet1!D$2+(INDEX($R$1:$AF$1002,ROW($R41),MATCH(AI$2,$R$1:$AF$1,0)+1))*Sheet1!D$3+(INDEX($R$1:$AF$1002,ROW($R41),MATCH(AI$2,$R$1:$AF$1,0)+2))*Sheet1!D$4)*INDEX(Sheet1!$G$1:$L$2,2,WS1Data!$I41)</f>
        <v>37750.29896423428</v>
      </c>
      <c r="AJ41">
        <f>(INDEX($R$1:$AF$1002,ROW($R41),MATCH(AJ$2,$R$1:$AF$1,0))*Sheet1!E$2+(INDEX($R$1:$AF$1002,ROW($R41),MATCH(AJ$2,$R$1:$AF$1,0)+1))*Sheet1!E$3+(INDEX($R$1:$AF$1002,ROW($R41),MATCH(AJ$2,$R$1:$AF$1,0)+2))*Sheet1!E$4)*INDEX(Sheet1!$G$1:$L$2,2,WS1Data!$L41)</f>
        <v>0</v>
      </c>
      <c r="AK41">
        <f>(INDEX($R$1:$AF$1002,ROW($R41),MATCH(AK$2,$R$1:$AF$1,0))*Sheet1!F$2+(INDEX($R$1:$AF$1002,ROW($R41),MATCH(AK$2,$R$1:$AF$1,0)+1))*Sheet1!F$3+(INDEX($R$1:$AF$1002,ROW($R41),MATCH(AK$2,$R$1:$AF$1,0)+2))*Sheet1!F$4)*INDEX(Sheet1!$G$1:$L$2,2,WS1Data!$O41)</f>
        <v>47363.046438144331</v>
      </c>
      <c r="AL41">
        <f t="shared" si="0"/>
        <v>259018.49964294978</v>
      </c>
      <c r="AM41">
        <f t="shared" si="1"/>
        <v>31859.500357050216</v>
      </c>
      <c r="AN41">
        <f t="shared" si="2"/>
        <v>0.10952873836127248</v>
      </c>
    </row>
    <row r="42" spans="1:40" x14ac:dyDescent="0.35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  <c r="R42">
        <f>IF((MIN($B42,Sheet1!$B$5)-MAX(0,WS1Data!$A42))&lt;0,0,(MIN($B42,Sheet1!$B$5)-MAX(0,WS1Data!$A42)))</f>
        <v>0</v>
      </c>
      <c r="S42">
        <f>IF((MIN($B42,Sheet1!$B$6)-MAX(Sheet1!$B$5,WS1Data!$A42))&lt;0,0,(MIN($B42,Sheet1!$B$6)-MAX(Sheet1!$B$5,WS1Data!$A42)))</f>
        <v>1.1999999999999993</v>
      </c>
      <c r="T42">
        <f>IF((MIN($B42,24)-MAX(Sheet1!$B$6,WS1Data!$A42))&lt;0,0,(MIN($B42,24)-MAX(Sheet1!$B$6,WS1Data!$A42)))</f>
        <v>0</v>
      </c>
      <c r="U42">
        <f>IF((MIN($E42,Sheet1!$C$5)-MAX(0,WS1Data!$D42))&lt;0,0,(MIN($E42,Sheet1!$C$5)-MAX(0,WS1Data!$D42)))</f>
        <v>0.72587713658182995</v>
      </c>
      <c r="V42">
        <f>IF((MIN($E42,Sheet1!$C$6)-MAX(Sheet1!$C$5,WS1Data!$D42))&lt;0,0,(MIN($E42,Sheet1!$C$6)-MAX(Sheet1!$C$5,WS1Data!$D42)))</f>
        <v>1.2770287104619706</v>
      </c>
      <c r="W42">
        <f>IF((MIN($E42,24)-MAX(Sheet1!$C$6,WS1Data!$D42))&lt;0,0,(MIN($E42,24)-MAX(Sheet1!$C$6,WS1Data!$D42)))</f>
        <v>16.797094152956198</v>
      </c>
      <c r="X42">
        <f>IF((MIN($H42,Sheet1!$D$5)-MAX(0,WS1Data!$G42))&lt;0,0,(MIN($H42,Sheet1!$D$5)-MAX(0,WS1Data!$G42)))</f>
        <v>0</v>
      </c>
      <c r="Y42">
        <f>IF((MIN($H42,Sheet1!$D$6)-MAX(Sheet1!$D$5,WS1Data!$G42))&lt;0,0,(MIN($H42,Sheet1!$D$6)-MAX(Sheet1!$D$5,WS1Data!$G42)))</f>
        <v>0</v>
      </c>
      <c r="Z42">
        <f>IF((MIN($H42,24)-MAX(Sheet1!$D$6,WS1Data!$G42))&lt;0,0,(MIN($H42,24)-MAX(Sheet1!$D$6,WS1Data!$G42)))</f>
        <v>0</v>
      </c>
      <c r="AA42">
        <f>IF((MIN($K42,Sheet1!$E$5)-MAX(0,WS1Data!$J42))&lt;0,0,(MIN($K42,Sheet1!$E$5)-MAX(0,WS1Data!$J42)))</f>
        <v>0</v>
      </c>
      <c r="AB42">
        <f>IF((MIN($K42,Sheet1!$E$6)-MAX(Sheet1!$E$5,WS1Data!$J42))&lt;0,0,(MIN($K42,Sheet1!$E$6)-MAX(Sheet1!$E$5,WS1Data!$J42)))</f>
        <v>0</v>
      </c>
      <c r="AC42">
        <f>IF((MIN($K42,24)-MAX(Sheet1!$E$6,WS1Data!$J42))&lt;0,0,(MIN($K42,24)-MAX(Sheet1!$E$6,WS1Data!$J42)))</f>
        <v>5.8000000000000007</v>
      </c>
      <c r="AD42">
        <f>IF((MIN($N42,Sheet1!$F$5)-MAX(0,WS1Data!$M42))&lt;0,0,(MIN($N42,Sheet1!$F$5)-MAX(0,WS1Data!$M42)))</f>
        <v>0</v>
      </c>
      <c r="AE42">
        <f>IF((MIN($N42,Sheet1!$F$6)-MAX(Sheet1!$F$5,WS1Data!$M42))&lt;0,0,(MIN($N42,Sheet1!$F$6)-MAX(Sheet1!$F$5,WS1Data!$M42)))</f>
        <v>0</v>
      </c>
      <c r="AF42">
        <f>IF((MIN($N42,24)-MAX(Sheet1!$F$6,WS1Data!$M42))&lt;0,0,(MIN($N42,24)-MAX(Sheet1!$F$6,WS1Data!$M42)))</f>
        <v>0</v>
      </c>
      <c r="AG42">
        <f>(INDEX($R$1:$AF$1002,ROW($R42),MATCH(AG$2,$R$1:$AF$1,0))*Sheet1!B$2+(INDEX($R$1:$AF$1002,ROW($R42),MATCH(AG$2,$R$1:$AF$1,0)+1))*Sheet1!B$3+(INDEX($R$1:$AF$1002,ROW($R42),MATCH(AG$2,$R$1:$AF$1,0)+2))*Sheet1!B$4)*INDEX(Sheet1!$G$1:$L$2,2,WS1Data!$C42)</f>
        <v>7013.8365150153722</v>
      </c>
      <c r="AH42">
        <f>(INDEX($R$1:$AF$1002,ROW($R42),MATCH(AH$2,$R$1:$AF$1,0))*Sheet1!C$2+(INDEX($R$1:$AF$1002,ROW($R42),MATCH(AH$2,$R$1:$AF$1,0)+1))*Sheet1!C$3+(INDEX($R$1:$AF$1002,ROW($R42),MATCH(AH$2,$R$1:$AF$1,0)+2))*Sheet1!C$4)*INDEX(Sheet1!$G$1:$L$2,2,WS1Data!$F42)</f>
        <v>221561.88045208849</v>
      </c>
      <c r="AI42">
        <f>(INDEX($R$1:$AF$1002,ROW($R42),MATCH(AI$2,$R$1:$AF$1,0))*Sheet1!D$2+(INDEX($R$1:$AF$1002,ROW($R42),MATCH(AI$2,$R$1:$AF$1,0)+1))*Sheet1!D$3+(INDEX($R$1:$AF$1002,ROW($R42),MATCH(AI$2,$R$1:$AF$1,0)+2))*Sheet1!D$4)*INDEX(Sheet1!$G$1:$L$2,2,WS1Data!$I42)</f>
        <v>0</v>
      </c>
      <c r="AJ42">
        <f>(INDEX($R$1:$AF$1002,ROW($R42),MATCH(AJ$2,$R$1:$AF$1,0))*Sheet1!E$2+(INDEX($R$1:$AF$1002,ROW($R42),MATCH(AJ$2,$R$1:$AF$1,0)+1))*Sheet1!E$3+(INDEX($R$1:$AF$1002,ROW($R42),MATCH(AJ$2,$R$1:$AF$1,0)+2))*Sheet1!E$4)*INDEX(Sheet1!$G$1:$L$2,2,WS1Data!$L42)</f>
        <v>48703.985485761455</v>
      </c>
      <c r="AK42">
        <f>(INDEX($R$1:$AF$1002,ROW($R42),MATCH(AK$2,$R$1:$AF$1,0))*Sheet1!F$2+(INDEX($R$1:$AF$1002,ROW($R42),MATCH(AK$2,$R$1:$AF$1,0)+1))*Sheet1!F$3+(INDEX($R$1:$AF$1002,ROW($R42),MATCH(AK$2,$R$1:$AF$1,0)+2))*Sheet1!F$4)*INDEX(Sheet1!$G$1:$L$2,2,WS1Data!$O42)</f>
        <v>0</v>
      </c>
      <c r="AL42">
        <f t="shared" si="0"/>
        <v>277279.70245286531</v>
      </c>
      <c r="AM42">
        <f t="shared" si="1"/>
        <v>15727.702452865313</v>
      </c>
      <c r="AN42">
        <f t="shared" si="2"/>
        <v>6.0132220181322693E-2</v>
      </c>
    </row>
    <row r="43" spans="1:40" x14ac:dyDescent="0.35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  <c r="R43">
        <f>IF((MIN($B43,Sheet1!$B$5)-MAX(0,WS1Data!$A43))&lt;0,0,(MIN($B43,Sheet1!$B$5)-MAX(0,WS1Data!$A43)))</f>
        <v>0</v>
      </c>
      <c r="S43">
        <f>IF((MIN($B43,Sheet1!$B$6)-MAX(Sheet1!$B$5,WS1Data!$A43))&lt;0,0,(MIN($B43,Sheet1!$B$6)-MAX(Sheet1!$B$5,WS1Data!$A43)))</f>
        <v>0.5686716483103762</v>
      </c>
      <c r="T43">
        <f>IF((MIN($B43,24)-MAX(Sheet1!$B$6,WS1Data!$A43))&lt;0,0,(MIN($B43,24)-MAX(Sheet1!$B$6,WS1Data!$A43)))</f>
        <v>6.6313283516896231</v>
      </c>
      <c r="U43">
        <f>IF((MIN($E43,Sheet1!$C$5)-MAX(0,WS1Data!$D43))&lt;0,0,(MIN($E43,Sheet1!$C$5)-MAX(0,WS1Data!$D43)))</f>
        <v>1.22587713658183</v>
      </c>
      <c r="V43">
        <f>IF((MIN($E43,Sheet1!$C$6)-MAX(Sheet1!$C$5,WS1Data!$D43))&lt;0,0,(MIN($E43,Sheet1!$C$6)-MAX(Sheet1!$C$5,WS1Data!$D43)))</f>
        <v>1.2770287104619706</v>
      </c>
      <c r="W43">
        <f>IF((MIN($E43,24)-MAX(Sheet1!$C$6,WS1Data!$D43))&lt;0,0,(MIN($E43,24)-MAX(Sheet1!$C$6,WS1Data!$D43)))</f>
        <v>9.7094152956199054E-2</v>
      </c>
      <c r="X43">
        <f>IF((MIN($H43,Sheet1!$D$5)-MAX(0,WS1Data!$G43))&lt;0,0,(MIN($H43,Sheet1!$D$5)-MAX(0,WS1Data!$G43)))</f>
        <v>0</v>
      </c>
      <c r="Y43">
        <f>IF((MIN($H43,Sheet1!$D$6)-MAX(Sheet1!$D$5,WS1Data!$G43))&lt;0,0,(MIN($H43,Sheet1!$D$6)-MAX(Sheet1!$D$5,WS1Data!$G43)))</f>
        <v>5.8000000000000007</v>
      </c>
      <c r="Z43">
        <f>IF((MIN($H43,24)-MAX(Sheet1!$D$6,WS1Data!$G43))&lt;0,0,(MIN($H43,24)-MAX(Sheet1!$D$6,WS1Data!$G43)))</f>
        <v>0</v>
      </c>
      <c r="AA43">
        <f>IF((MIN($K43,Sheet1!$E$5)-MAX(0,WS1Data!$J43))&lt;0,0,(MIN($K43,Sheet1!$E$5)-MAX(0,WS1Data!$J43)))</f>
        <v>0</v>
      </c>
      <c r="AB43">
        <f>IF((MIN($K43,Sheet1!$E$6)-MAX(Sheet1!$E$5,WS1Data!$J43))&lt;0,0,(MIN($K43,Sheet1!$E$6)-MAX(Sheet1!$E$5,WS1Data!$J43)))</f>
        <v>0</v>
      </c>
      <c r="AC43">
        <f>IF((MIN($K43,24)-MAX(Sheet1!$E$6,WS1Data!$J43))&lt;0,0,(MIN($K43,24)-MAX(Sheet1!$E$6,WS1Data!$J43)))</f>
        <v>0</v>
      </c>
      <c r="AD43">
        <f>IF((MIN($N43,Sheet1!$F$5)-MAX(0,WS1Data!$M43))&lt;0,0,(MIN($N43,Sheet1!$F$5)-MAX(0,WS1Data!$M43)))</f>
        <v>0.68318626340062294</v>
      </c>
      <c r="AE43">
        <f>IF((MIN($N43,Sheet1!$F$6)-MAX(Sheet1!$F$5,WS1Data!$M43))&lt;0,0,(MIN($N43,Sheet1!$F$6)-MAX(Sheet1!$F$5,WS1Data!$M43)))</f>
        <v>1.0168137365993768</v>
      </c>
      <c r="AF43">
        <f>IF((MIN($N43,24)-MAX(Sheet1!$F$6,WS1Data!$M43))&lt;0,0,(MIN($N43,24)-MAX(Sheet1!$F$6,WS1Data!$M43)))</f>
        <v>0</v>
      </c>
      <c r="AG43">
        <f>(INDEX($R$1:$AF$1002,ROW($R43),MATCH(AG$2,$R$1:$AF$1,0))*Sheet1!B$2+(INDEX($R$1:$AF$1002,ROW($R43),MATCH(AG$2,$R$1:$AF$1,0)+1))*Sheet1!B$3+(INDEX($R$1:$AF$1002,ROW($R43),MATCH(AG$2,$R$1:$AF$1,0)+2))*Sheet1!B$4)*INDEX(Sheet1!$G$1:$L$2,2,WS1Data!$C43)</f>
        <v>107289.83663287754</v>
      </c>
      <c r="AH43">
        <f>(INDEX($R$1:$AF$1002,ROW($R43),MATCH(AH$2,$R$1:$AF$1,0))*Sheet1!C$2+(INDEX($R$1:$AF$1002,ROW($R43),MATCH(AH$2,$R$1:$AF$1,0)+1))*Sheet1!C$3+(INDEX($R$1:$AF$1002,ROW($R43),MATCH(AH$2,$R$1:$AF$1,0)+2))*Sheet1!C$4)*INDEX(Sheet1!$G$1:$L$2,2,WS1Data!$F43)</f>
        <v>18962.780179356687</v>
      </c>
      <c r="AI43">
        <f>(INDEX($R$1:$AF$1002,ROW($R43),MATCH(AI$2,$R$1:$AF$1,0))*Sheet1!D$2+(INDEX($R$1:$AF$1002,ROW($R43),MATCH(AI$2,$R$1:$AF$1,0)+1))*Sheet1!D$3+(INDEX($R$1:$AF$1002,ROW($R43),MATCH(AI$2,$R$1:$AF$1,0)+2))*Sheet1!D$4)*INDEX(Sheet1!$G$1:$L$2,2,WS1Data!$I43)</f>
        <v>93414.181912384447</v>
      </c>
      <c r="AJ43">
        <f>(INDEX($R$1:$AF$1002,ROW($R43),MATCH(AJ$2,$R$1:$AF$1,0))*Sheet1!E$2+(INDEX($R$1:$AF$1002,ROW($R43),MATCH(AJ$2,$R$1:$AF$1,0)+1))*Sheet1!E$3+(INDEX($R$1:$AF$1002,ROW($R43),MATCH(AJ$2,$R$1:$AF$1,0)+2))*Sheet1!E$4)*INDEX(Sheet1!$G$1:$L$2,2,WS1Data!$L43)</f>
        <v>0</v>
      </c>
      <c r="AK43">
        <f>(INDEX($R$1:$AF$1002,ROW($R43),MATCH(AK$2,$R$1:$AF$1,0))*Sheet1!F$2+(INDEX($R$1:$AF$1002,ROW($R43),MATCH(AK$2,$R$1:$AF$1,0)+1))*Sheet1!F$3+(INDEX($R$1:$AF$1002,ROW($R43),MATCH(AK$2,$R$1:$AF$1,0)+2))*Sheet1!F$4)*INDEX(Sheet1!$G$1:$L$2,2,WS1Data!$O43)</f>
        <v>12029.685456892794</v>
      </c>
      <c r="AL43">
        <f t="shared" si="0"/>
        <v>231696.48418151148</v>
      </c>
      <c r="AM43">
        <f t="shared" si="1"/>
        <v>2562.4841815114778</v>
      </c>
      <c r="AN43">
        <f t="shared" si="2"/>
        <v>1.1183343290439123E-2</v>
      </c>
    </row>
    <row r="44" spans="1:40" x14ac:dyDescent="0.35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  <c r="R44">
        <f>IF((MIN($B44,Sheet1!$B$5)-MAX(0,WS1Data!$A44))&lt;0,0,(MIN($B44,Sheet1!$B$5)-MAX(0,WS1Data!$A44)))</f>
        <v>0</v>
      </c>
      <c r="S44">
        <f>IF((MIN($B44,Sheet1!$B$6)-MAX(Sheet1!$B$5,WS1Data!$A44))&lt;0,0,(MIN($B44,Sheet1!$B$6)-MAX(Sheet1!$B$5,WS1Data!$A44)))</f>
        <v>3.6999999999999993</v>
      </c>
      <c r="T44">
        <f>IF((MIN($B44,24)-MAX(Sheet1!$B$6,WS1Data!$A44))&lt;0,0,(MIN($B44,24)-MAX(Sheet1!$B$6,WS1Data!$A44)))</f>
        <v>0</v>
      </c>
      <c r="U44">
        <f>IF((MIN($E44,Sheet1!$C$5)-MAX(0,WS1Data!$D44))&lt;0,0,(MIN($E44,Sheet1!$C$5)-MAX(0,WS1Data!$D44)))</f>
        <v>0</v>
      </c>
      <c r="V44">
        <f>IF((MIN($E44,Sheet1!$C$6)-MAX(Sheet1!$C$5,WS1Data!$D44))&lt;0,0,(MIN($E44,Sheet1!$C$6)-MAX(Sheet1!$C$5,WS1Data!$D44)))</f>
        <v>0</v>
      </c>
      <c r="W44">
        <f>IF((MIN($E44,24)-MAX(Sheet1!$C$6,WS1Data!$D44))&lt;0,0,(MIN($E44,24)-MAX(Sheet1!$C$6,WS1Data!$D44)))</f>
        <v>0</v>
      </c>
      <c r="X44">
        <f>IF((MIN($H44,Sheet1!$D$5)-MAX(0,WS1Data!$G44))&lt;0,0,(MIN($H44,Sheet1!$D$5)-MAX(0,WS1Data!$G44)))</f>
        <v>0</v>
      </c>
      <c r="Y44">
        <f>IF((MIN($H44,Sheet1!$D$6)-MAX(Sheet1!$D$5,WS1Data!$G44))&lt;0,0,(MIN($H44,Sheet1!$D$6)-MAX(Sheet1!$D$5,WS1Data!$G44)))</f>
        <v>0</v>
      </c>
      <c r="Z44">
        <f>IF((MIN($H44,24)-MAX(Sheet1!$D$6,WS1Data!$G44))&lt;0,0,(MIN($H44,24)-MAX(Sheet1!$D$6,WS1Data!$G44)))</f>
        <v>0</v>
      </c>
      <c r="AA44">
        <f>IF((MIN($K44,Sheet1!$E$5)-MAX(0,WS1Data!$J44))&lt;0,0,(MIN($K44,Sheet1!$E$5)-MAX(0,WS1Data!$J44)))</f>
        <v>0</v>
      </c>
      <c r="AB44">
        <f>IF((MIN($K44,Sheet1!$E$6)-MAX(Sheet1!$E$5,WS1Data!$J44))&lt;0,0,(MIN($K44,Sheet1!$E$6)-MAX(Sheet1!$E$5,WS1Data!$J44)))</f>
        <v>0</v>
      </c>
      <c r="AC44">
        <f>IF((MIN($K44,24)-MAX(Sheet1!$E$6,WS1Data!$J44))&lt;0,0,(MIN($K44,24)-MAX(Sheet1!$E$6,WS1Data!$J44)))</f>
        <v>0</v>
      </c>
      <c r="AD44">
        <f>IF((MIN($N44,Sheet1!$F$5)-MAX(0,WS1Data!$M44))&lt;0,0,(MIN($N44,Sheet1!$F$5)-MAX(0,WS1Data!$M44)))</f>
        <v>0</v>
      </c>
      <c r="AE44">
        <f>IF((MIN($N44,Sheet1!$F$6)-MAX(Sheet1!$F$5,WS1Data!$M44))&lt;0,0,(MIN($N44,Sheet1!$F$6)-MAX(Sheet1!$F$5,WS1Data!$M44)))</f>
        <v>0</v>
      </c>
      <c r="AF44">
        <f>IF((MIN($N44,24)-MAX(Sheet1!$F$6,WS1Data!$M44))&lt;0,0,(MIN($N44,24)-MAX(Sheet1!$F$6,WS1Data!$M44)))</f>
        <v>5.1999999999999993</v>
      </c>
      <c r="AG44">
        <f>(INDEX($R$1:$AF$1002,ROW($R44),MATCH(AG$2,$R$1:$AF$1,0))*Sheet1!B$2+(INDEX($R$1:$AF$1002,ROW($R44),MATCH(AG$2,$R$1:$AF$1,0)+1))*Sheet1!B$3+(INDEX($R$1:$AF$1002,ROW($R44),MATCH(AG$2,$R$1:$AF$1,0)+2))*Sheet1!B$4)*INDEX(Sheet1!$G$1:$L$2,2,WS1Data!$C44)</f>
        <v>20004.861549951256</v>
      </c>
      <c r="AH44">
        <f>(INDEX($R$1:$AF$1002,ROW($R44),MATCH(AH$2,$R$1:$AF$1,0))*Sheet1!C$2+(INDEX($R$1:$AF$1002,ROW($R44),MATCH(AH$2,$R$1:$AF$1,0)+1))*Sheet1!C$3+(INDEX($R$1:$AF$1002,ROW($R44),MATCH(AH$2,$R$1:$AF$1,0)+2))*Sheet1!C$4)*INDEX(Sheet1!$G$1:$L$2,2,WS1Data!$F44)</f>
        <v>0</v>
      </c>
      <c r="AI44">
        <f>(INDEX($R$1:$AF$1002,ROW($R44),MATCH(AI$2,$R$1:$AF$1,0))*Sheet1!D$2+(INDEX($R$1:$AF$1002,ROW($R44),MATCH(AI$2,$R$1:$AF$1,0)+1))*Sheet1!D$3+(INDEX($R$1:$AF$1002,ROW($R44),MATCH(AI$2,$R$1:$AF$1,0)+2))*Sheet1!D$4)*INDEX(Sheet1!$G$1:$L$2,2,WS1Data!$I44)</f>
        <v>0</v>
      </c>
      <c r="AJ44">
        <f>(INDEX($R$1:$AF$1002,ROW($R44),MATCH(AJ$2,$R$1:$AF$1,0))*Sheet1!E$2+(INDEX($R$1:$AF$1002,ROW($R44),MATCH(AJ$2,$R$1:$AF$1,0)+1))*Sheet1!E$3+(INDEX($R$1:$AF$1002,ROW($R44),MATCH(AJ$2,$R$1:$AF$1,0)+2))*Sheet1!E$4)*INDEX(Sheet1!$G$1:$L$2,2,WS1Data!$L44)</f>
        <v>0</v>
      </c>
      <c r="AK44">
        <f>(INDEX($R$1:$AF$1002,ROW($R44),MATCH(AK$2,$R$1:$AF$1,0))*Sheet1!F$2+(INDEX($R$1:$AF$1002,ROW($R44),MATCH(AK$2,$R$1:$AF$1,0)+1))*Sheet1!F$3+(INDEX($R$1:$AF$1002,ROW($R44),MATCH(AK$2,$R$1:$AF$1,0)+2))*Sheet1!F$4)*INDEX(Sheet1!$G$1:$L$2,2,WS1Data!$O44)</f>
        <v>74632.679235863776</v>
      </c>
      <c r="AL44">
        <f t="shared" si="0"/>
        <v>94637.540785815028</v>
      </c>
      <c r="AM44">
        <f t="shared" si="1"/>
        <v>2533.4592141849716</v>
      </c>
      <c r="AN44">
        <f t="shared" si="2"/>
        <v>2.6072173942688369E-2</v>
      </c>
    </row>
    <row r="45" spans="1:40" x14ac:dyDescent="0.35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  <c r="R45">
        <f>IF((MIN($B45,Sheet1!$B$5)-MAX(0,WS1Data!$A45))&lt;0,0,(MIN($B45,Sheet1!$B$5)-MAX(0,WS1Data!$A45)))</f>
        <v>0</v>
      </c>
      <c r="S45">
        <f>IF((MIN($B45,Sheet1!$B$6)-MAX(Sheet1!$B$5,WS1Data!$A45))&lt;0,0,(MIN($B45,Sheet1!$B$6)-MAX(Sheet1!$B$5,WS1Data!$A45)))</f>
        <v>0</v>
      </c>
      <c r="T45">
        <f>IF((MIN($B45,24)-MAX(Sheet1!$B$6,WS1Data!$A45))&lt;0,0,(MIN($B45,24)-MAX(Sheet1!$B$6,WS1Data!$A45)))</f>
        <v>0</v>
      </c>
      <c r="U45">
        <f>IF((MIN($E45,Sheet1!$C$5)-MAX(0,WS1Data!$D45))&lt;0,0,(MIN($E45,Sheet1!$C$5)-MAX(0,WS1Data!$D45)))</f>
        <v>0</v>
      </c>
      <c r="V45">
        <f>IF((MIN($E45,Sheet1!$C$6)-MAX(Sheet1!$C$5,WS1Data!$D45))&lt;0,0,(MIN($E45,Sheet1!$C$6)-MAX(Sheet1!$C$5,WS1Data!$D45)))</f>
        <v>0</v>
      </c>
      <c r="W45">
        <f>IF((MIN($E45,24)-MAX(Sheet1!$C$6,WS1Data!$D45))&lt;0,0,(MIN($E45,24)-MAX(Sheet1!$C$6,WS1Data!$D45)))</f>
        <v>0</v>
      </c>
      <c r="X45">
        <f>IF((MIN($H45,Sheet1!$D$5)-MAX(0,WS1Data!$G45))&lt;0,0,(MIN($H45,Sheet1!$D$5)-MAX(0,WS1Data!$G45)))</f>
        <v>0</v>
      </c>
      <c r="Y45">
        <f>IF((MIN($H45,Sheet1!$D$6)-MAX(Sheet1!$D$5,WS1Data!$G45))&lt;0,0,(MIN($H45,Sheet1!$D$6)-MAX(Sheet1!$D$5,WS1Data!$G45)))</f>
        <v>6.1735664579945944</v>
      </c>
      <c r="Z45">
        <f>IF((MIN($H45,24)-MAX(Sheet1!$D$6,WS1Data!$G45))&lt;0,0,(MIN($H45,24)-MAX(Sheet1!$D$6,WS1Data!$G45)))</f>
        <v>10.826433542005404</v>
      </c>
      <c r="AA45">
        <f>IF((MIN($K45,Sheet1!$E$5)-MAX(0,WS1Data!$J45))&lt;0,0,(MIN($K45,Sheet1!$E$5)-MAX(0,WS1Data!$J45)))</f>
        <v>0</v>
      </c>
      <c r="AB45">
        <f>IF((MIN($K45,Sheet1!$E$6)-MAX(Sheet1!$E$5,WS1Data!$J45))&lt;0,0,(MIN($K45,Sheet1!$E$6)-MAX(Sheet1!$E$5,WS1Data!$J45)))</f>
        <v>0</v>
      </c>
      <c r="AC45">
        <f>IF((MIN($K45,24)-MAX(Sheet1!$E$6,WS1Data!$J45))&lt;0,0,(MIN($K45,24)-MAX(Sheet1!$E$6,WS1Data!$J45)))</f>
        <v>0</v>
      </c>
      <c r="AD45">
        <f>IF((MIN($N45,Sheet1!$F$5)-MAX(0,WS1Data!$M45))&lt;0,0,(MIN($N45,Sheet1!$F$5)-MAX(0,WS1Data!$M45)))</f>
        <v>0</v>
      </c>
      <c r="AE45">
        <f>IF((MIN($N45,Sheet1!$F$6)-MAX(Sheet1!$F$5,WS1Data!$M45))&lt;0,0,(MIN($N45,Sheet1!$F$6)-MAX(Sheet1!$F$5,WS1Data!$M45)))</f>
        <v>0</v>
      </c>
      <c r="AF45">
        <f>IF((MIN($N45,24)-MAX(Sheet1!$F$6,WS1Data!$M45))&lt;0,0,(MIN($N45,24)-MAX(Sheet1!$F$6,WS1Data!$M45)))</f>
        <v>0</v>
      </c>
      <c r="AG45">
        <f>(INDEX($R$1:$AF$1002,ROW($R45),MATCH(AG$2,$R$1:$AF$1,0))*Sheet1!B$2+(INDEX($R$1:$AF$1002,ROW($R45),MATCH(AG$2,$R$1:$AF$1,0)+1))*Sheet1!B$3+(INDEX($R$1:$AF$1002,ROW($R45),MATCH(AG$2,$R$1:$AF$1,0)+2))*Sheet1!B$4)*INDEX(Sheet1!$G$1:$L$2,2,WS1Data!$C45)</f>
        <v>0</v>
      </c>
      <c r="AH45">
        <f>(INDEX($R$1:$AF$1002,ROW($R45),MATCH(AH$2,$R$1:$AF$1,0))*Sheet1!C$2+(INDEX($R$1:$AF$1002,ROW($R45),MATCH(AH$2,$R$1:$AF$1,0)+1))*Sheet1!C$3+(INDEX($R$1:$AF$1002,ROW($R45),MATCH(AH$2,$R$1:$AF$1,0)+2))*Sheet1!C$4)*INDEX(Sheet1!$G$1:$L$2,2,WS1Data!$F45)</f>
        <v>0</v>
      </c>
      <c r="AI45">
        <f>(INDEX($R$1:$AF$1002,ROW($R45),MATCH(AI$2,$R$1:$AF$1,0))*Sheet1!D$2+(INDEX($R$1:$AF$1002,ROW($R45),MATCH(AI$2,$R$1:$AF$1,0)+1))*Sheet1!D$3+(INDEX($R$1:$AF$1002,ROW($R45),MATCH(AI$2,$R$1:$AF$1,0)+2))*Sheet1!D$4)*INDEX(Sheet1!$G$1:$L$2,2,WS1Data!$I45)</f>
        <v>173047.34604278175</v>
      </c>
      <c r="AJ45">
        <f>(INDEX($R$1:$AF$1002,ROW($R45),MATCH(AJ$2,$R$1:$AF$1,0))*Sheet1!E$2+(INDEX($R$1:$AF$1002,ROW($R45),MATCH(AJ$2,$R$1:$AF$1,0)+1))*Sheet1!E$3+(INDEX($R$1:$AF$1002,ROW($R45),MATCH(AJ$2,$R$1:$AF$1,0)+2))*Sheet1!E$4)*INDEX(Sheet1!$G$1:$L$2,2,WS1Data!$L45)</f>
        <v>0</v>
      </c>
      <c r="AK45">
        <f>(INDEX($R$1:$AF$1002,ROW($R45),MATCH(AK$2,$R$1:$AF$1,0))*Sheet1!F$2+(INDEX($R$1:$AF$1002,ROW($R45),MATCH(AK$2,$R$1:$AF$1,0)+1))*Sheet1!F$3+(INDEX($R$1:$AF$1002,ROW($R45),MATCH(AK$2,$R$1:$AF$1,0)+2))*Sheet1!F$4)*INDEX(Sheet1!$G$1:$L$2,2,WS1Data!$O45)</f>
        <v>0</v>
      </c>
      <c r="AL45">
        <f t="shared" si="0"/>
        <v>173047.34604278175</v>
      </c>
      <c r="AM45">
        <f t="shared" si="1"/>
        <v>2911.3460427817481</v>
      </c>
      <c r="AN45">
        <f t="shared" si="2"/>
        <v>1.7111875457173957E-2</v>
      </c>
    </row>
    <row r="46" spans="1:40" x14ac:dyDescent="0.35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  <c r="R46">
        <f>IF((MIN($B46,Sheet1!$B$5)-MAX(0,WS1Data!$A46))&lt;0,0,(MIN($B46,Sheet1!$B$5)-MAX(0,WS1Data!$A46)))</f>
        <v>2.8</v>
      </c>
      <c r="S46">
        <f>IF((MIN($B46,Sheet1!$B$6)-MAX(Sheet1!$B$5,WS1Data!$A46))&lt;0,0,(MIN($B46,Sheet1!$B$6)-MAX(Sheet1!$B$5,WS1Data!$A46)))</f>
        <v>0</v>
      </c>
      <c r="T46">
        <f>IF((MIN($B46,24)-MAX(Sheet1!$B$6,WS1Data!$A46))&lt;0,0,(MIN($B46,24)-MAX(Sheet1!$B$6,WS1Data!$A46)))</f>
        <v>0</v>
      </c>
      <c r="U46">
        <f>IF((MIN($E46,Sheet1!$C$5)-MAX(0,WS1Data!$D46))&lt;0,0,(MIN($E46,Sheet1!$C$5)-MAX(0,WS1Data!$D46)))</f>
        <v>0</v>
      </c>
      <c r="V46">
        <f>IF((MIN($E46,Sheet1!$C$6)-MAX(Sheet1!$C$5,WS1Data!$D46))&lt;0,0,(MIN($E46,Sheet1!$C$6)-MAX(Sheet1!$C$5,WS1Data!$D46)))</f>
        <v>0</v>
      </c>
      <c r="W46">
        <f>IF((MIN($E46,24)-MAX(Sheet1!$C$6,WS1Data!$D46))&lt;0,0,(MIN($E46,24)-MAX(Sheet1!$C$6,WS1Data!$D46)))</f>
        <v>8.7999999999999989</v>
      </c>
      <c r="X46">
        <f>IF((MIN($H46,Sheet1!$D$5)-MAX(0,WS1Data!$G46))&lt;0,0,(MIN($H46,Sheet1!$D$5)-MAX(0,WS1Data!$G46)))</f>
        <v>0</v>
      </c>
      <c r="Y46">
        <f>IF((MIN($H46,Sheet1!$D$6)-MAX(Sheet1!$D$5,WS1Data!$G46))&lt;0,0,(MIN($H46,Sheet1!$D$6)-MAX(Sheet1!$D$5,WS1Data!$G46)))</f>
        <v>0</v>
      </c>
      <c r="Z46">
        <f>IF((MIN($H46,24)-MAX(Sheet1!$D$6,WS1Data!$G46))&lt;0,0,(MIN($H46,24)-MAX(Sheet1!$D$6,WS1Data!$G46)))</f>
        <v>0</v>
      </c>
      <c r="AA46">
        <f>IF((MIN($K46,Sheet1!$E$5)-MAX(0,WS1Data!$J46))&lt;0,0,(MIN($K46,Sheet1!$E$5)-MAX(0,WS1Data!$J46)))</f>
        <v>0</v>
      </c>
      <c r="AB46">
        <f>IF((MIN($K46,Sheet1!$E$6)-MAX(Sheet1!$E$5,WS1Data!$J46))&lt;0,0,(MIN($K46,Sheet1!$E$6)-MAX(Sheet1!$E$5,WS1Data!$J46)))</f>
        <v>5.150566948464939</v>
      </c>
      <c r="AC46">
        <f>IF((MIN($K46,24)-MAX(Sheet1!$E$6,WS1Data!$J46))&lt;0,0,(MIN($K46,24)-MAX(Sheet1!$E$6,WS1Data!$J46)))</f>
        <v>10.24943305153506</v>
      </c>
      <c r="AD46">
        <f>IF((MIN($N46,Sheet1!$F$5)-MAX(0,WS1Data!$M46))&lt;0,0,(MIN($N46,Sheet1!$F$5)-MAX(0,WS1Data!$M46)))</f>
        <v>0</v>
      </c>
      <c r="AE46">
        <f>IF((MIN($N46,Sheet1!$F$6)-MAX(Sheet1!$F$5,WS1Data!$M46))&lt;0,0,(MIN($N46,Sheet1!$F$6)-MAX(Sheet1!$F$5,WS1Data!$M46)))</f>
        <v>0</v>
      </c>
      <c r="AF46">
        <f>IF((MIN($N46,24)-MAX(Sheet1!$F$6,WS1Data!$M46))&lt;0,0,(MIN($N46,24)-MAX(Sheet1!$F$6,WS1Data!$M46)))</f>
        <v>0</v>
      </c>
      <c r="AG46">
        <f>(INDEX($R$1:$AF$1002,ROW($R46),MATCH(AG$2,$R$1:$AF$1,0))*Sheet1!B$2+(INDEX($R$1:$AF$1002,ROW($R46),MATCH(AG$2,$R$1:$AF$1,0)+1))*Sheet1!B$3+(INDEX($R$1:$AF$1002,ROW($R46),MATCH(AG$2,$R$1:$AF$1,0)+2))*Sheet1!B$4)*INDEX(Sheet1!$G$1:$L$2,2,WS1Data!$C46)</f>
        <v>25024.620388632728</v>
      </c>
      <c r="AH46">
        <f>(INDEX($R$1:$AF$1002,ROW($R46),MATCH(AH$2,$R$1:$AF$1,0))*Sheet1!C$2+(INDEX($R$1:$AF$1002,ROW($R46),MATCH(AH$2,$R$1:$AF$1,0)+1))*Sheet1!C$3+(INDEX($R$1:$AF$1002,ROW($R46),MATCH(AH$2,$R$1:$AF$1,0)+2))*Sheet1!C$4)*INDEX(Sheet1!$G$1:$L$2,2,WS1Data!$F46)</f>
        <v>90539.045646548664</v>
      </c>
      <c r="AI46">
        <f>(INDEX($R$1:$AF$1002,ROW($R46),MATCH(AI$2,$R$1:$AF$1,0))*Sheet1!D$2+(INDEX($R$1:$AF$1002,ROW($R46),MATCH(AI$2,$R$1:$AF$1,0)+1))*Sheet1!D$3+(INDEX($R$1:$AF$1002,ROW($R46),MATCH(AI$2,$R$1:$AF$1,0)+2))*Sheet1!D$4)*INDEX(Sheet1!$G$1:$L$2,2,WS1Data!$I46)</f>
        <v>0</v>
      </c>
      <c r="AJ46">
        <f>(INDEX($R$1:$AF$1002,ROW($R46),MATCH(AJ$2,$R$1:$AF$1,0))*Sheet1!E$2+(INDEX($R$1:$AF$1002,ROW($R46),MATCH(AJ$2,$R$1:$AF$1,0)+1))*Sheet1!E$3+(INDEX($R$1:$AF$1002,ROW($R46),MATCH(AJ$2,$R$1:$AF$1,0)+2))*Sheet1!E$4)*INDEX(Sheet1!$G$1:$L$2,2,WS1Data!$L46)</f>
        <v>175799.80371260672</v>
      </c>
      <c r="AK46">
        <f>(INDEX($R$1:$AF$1002,ROW($R46),MATCH(AK$2,$R$1:$AF$1,0))*Sheet1!F$2+(INDEX($R$1:$AF$1002,ROW($R46),MATCH(AK$2,$R$1:$AF$1,0)+1))*Sheet1!F$3+(INDEX($R$1:$AF$1002,ROW($R46),MATCH(AK$2,$R$1:$AF$1,0)+2))*Sheet1!F$4)*INDEX(Sheet1!$G$1:$L$2,2,WS1Data!$O46)</f>
        <v>0</v>
      </c>
      <c r="AL46">
        <f t="shared" si="0"/>
        <v>291363.4697477881</v>
      </c>
      <c r="AM46">
        <f t="shared" si="1"/>
        <v>9696.4697477880982</v>
      </c>
      <c r="AN46">
        <f t="shared" si="2"/>
        <v>3.4425295642684796E-2</v>
      </c>
    </row>
    <row r="47" spans="1:40" x14ac:dyDescent="0.35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  <c r="R47">
        <f>IF((MIN($B47,Sheet1!$B$5)-MAX(0,WS1Data!$A47))&lt;0,0,(MIN($B47,Sheet1!$B$5)-MAX(0,WS1Data!$A47)))</f>
        <v>0</v>
      </c>
      <c r="S47">
        <f>IF((MIN($B47,Sheet1!$B$6)-MAX(Sheet1!$B$5,WS1Data!$A47))&lt;0,0,(MIN($B47,Sheet1!$B$6)-MAX(Sheet1!$B$5,WS1Data!$A47)))</f>
        <v>0.80000000000000071</v>
      </c>
      <c r="T47">
        <f>IF((MIN($B47,24)-MAX(Sheet1!$B$6,WS1Data!$A47))&lt;0,0,(MIN($B47,24)-MAX(Sheet1!$B$6,WS1Data!$A47)))</f>
        <v>0</v>
      </c>
      <c r="U47">
        <f>IF((MIN($E47,Sheet1!$C$5)-MAX(0,WS1Data!$D47))&lt;0,0,(MIN($E47,Sheet1!$C$5)-MAX(0,WS1Data!$D47)))</f>
        <v>0</v>
      </c>
      <c r="V47">
        <f>IF((MIN($E47,Sheet1!$C$6)-MAX(Sheet1!$C$5,WS1Data!$D47))&lt;0,0,(MIN($E47,Sheet1!$C$6)-MAX(Sheet1!$C$5,WS1Data!$D47)))</f>
        <v>0</v>
      </c>
      <c r="W47">
        <f>IF((MIN($E47,24)-MAX(Sheet1!$C$6,WS1Data!$D47))&lt;0,0,(MIN($E47,24)-MAX(Sheet1!$C$6,WS1Data!$D47)))</f>
        <v>0</v>
      </c>
      <c r="X47">
        <f>IF((MIN($H47,Sheet1!$D$5)-MAX(0,WS1Data!$G47))&lt;0,0,(MIN($H47,Sheet1!$D$5)-MAX(0,WS1Data!$G47)))</f>
        <v>0</v>
      </c>
      <c r="Y47">
        <f>IF((MIN($H47,Sheet1!$D$6)-MAX(Sheet1!$D$5,WS1Data!$G47))&lt;0,0,(MIN($H47,Sheet1!$D$6)-MAX(Sheet1!$D$5,WS1Data!$G47)))</f>
        <v>0</v>
      </c>
      <c r="Z47">
        <f>IF((MIN($H47,24)-MAX(Sheet1!$D$6,WS1Data!$G47))&lt;0,0,(MIN($H47,24)-MAX(Sheet1!$D$6,WS1Data!$G47)))</f>
        <v>1.8000000000000007</v>
      </c>
      <c r="AA47">
        <f>IF((MIN($K47,Sheet1!$E$5)-MAX(0,WS1Data!$J47))&lt;0,0,(MIN($K47,Sheet1!$E$5)-MAX(0,WS1Data!$J47)))</f>
        <v>0</v>
      </c>
      <c r="AB47">
        <f>IF((MIN($K47,Sheet1!$E$6)-MAX(Sheet1!$E$5,WS1Data!$J47))&lt;0,0,(MIN($K47,Sheet1!$E$6)-MAX(Sheet1!$E$5,WS1Data!$J47)))</f>
        <v>0</v>
      </c>
      <c r="AC47">
        <f>IF((MIN($K47,24)-MAX(Sheet1!$E$6,WS1Data!$J47))&lt;0,0,(MIN($K47,24)-MAX(Sheet1!$E$6,WS1Data!$J47)))</f>
        <v>0</v>
      </c>
      <c r="AD47">
        <f>IF((MIN($N47,Sheet1!$F$5)-MAX(0,WS1Data!$M47))&lt;0,0,(MIN($N47,Sheet1!$F$5)-MAX(0,WS1Data!$M47)))</f>
        <v>0</v>
      </c>
      <c r="AE47">
        <f>IF((MIN($N47,Sheet1!$F$6)-MAX(Sheet1!$F$5,WS1Data!$M47))&lt;0,0,(MIN($N47,Sheet1!$F$6)-MAX(Sheet1!$F$5,WS1Data!$M47)))</f>
        <v>11.839090452850209</v>
      </c>
      <c r="AF47">
        <f>IF((MIN($N47,24)-MAX(Sheet1!$F$6,WS1Data!$M47))&lt;0,0,(MIN($N47,24)-MAX(Sheet1!$F$6,WS1Data!$M47)))</f>
        <v>4.5609095471497909</v>
      </c>
      <c r="AG47">
        <f>(INDEX($R$1:$AF$1002,ROW($R47),MATCH(AG$2,$R$1:$AF$1,0))*Sheet1!B$2+(INDEX($R$1:$AF$1002,ROW($R47),MATCH(AG$2,$R$1:$AF$1,0)+1))*Sheet1!B$3+(INDEX($R$1:$AF$1002,ROW($R47),MATCH(AG$2,$R$1:$AF$1,0)+2))*Sheet1!B$4)*INDEX(Sheet1!$G$1:$L$2,2,WS1Data!$C47)</f>
        <v>4131.9934174987484</v>
      </c>
      <c r="AH47">
        <f>(INDEX($R$1:$AF$1002,ROW($R47),MATCH(AH$2,$R$1:$AF$1,0))*Sheet1!C$2+(INDEX($R$1:$AF$1002,ROW($R47),MATCH(AH$2,$R$1:$AF$1,0)+1))*Sheet1!C$3+(INDEX($R$1:$AF$1002,ROW($R47),MATCH(AH$2,$R$1:$AF$1,0)+2))*Sheet1!C$4)*INDEX(Sheet1!$G$1:$L$2,2,WS1Data!$F47)</f>
        <v>0</v>
      </c>
      <c r="AI47">
        <f>(INDEX($R$1:$AF$1002,ROW($R47),MATCH(AI$2,$R$1:$AF$1,0))*Sheet1!D$2+(INDEX($R$1:$AF$1002,ROW($R47),MATCH(AI$2,$R$1:$AF$1,0)+1))*Sheet1!D$3+(INDEX($R$1:$AF$1002,ROW($R47),MATCH(AI$2,$R$1:$AF$1,0)+2))*Sheet1!D$4)*INDEX(Sheet1!$G$1:$L$2,2,WS1Data!$I47)</f>
        <v>11921.147041337144</v>
      </c>
      <c r="AJ47">
        <f>(INDEX($R$1:$AF$1002,ROW($R47),MATCH(AJ$2,$R$1:$AF$1,0))*Sheet1!E$2+(INDEX($R$1:$AF$1002,ROW($R47),MATCH(AJ$2,$R$1:$AF$1,0)+1))*Sheet1!E$3+(INDEX($R$1:$AF$1002,ROW($R47),MATCH(AJ$2,$R$1:$AF$1,0)+2))*Sheet1!E$4)*INDEX(Sheet1!$G$1:$L$2,2,WS1Data!$L47)</f>
        <v>0</v>
      </c>
      <c r="AK47">
        <f>(INDEX($R$1:$AF$1002,ROW($R47),MATCH(AK$2,$R$1:$AF$1,0))*Sheet1!F$2+(INDEX($R$1:$AF$1002,ROW($R47),MATCH(AK$2,$R$1:$AF$1,0)+1))*Sheet1!F$3+(INDEX($R$1:$AF$1002,ROW($R47),MATCH(AK$2,$R$1:$AF$1,0)+2))*Sheet1!F$4)*INDEX(Sheet1!$G$1:$L$2,2,WS1Data!$O47)</f>
        <v>137835.09301941693</v>
      </c>
      <c r="AL47">
        <f t="shared" si="0"/>
        <v>153888.23347825283</v>
      </c>
      <c r="AM47">
        <f t="shared" si="1"/>
        <v>2370.2334782528342</v>
      </c>
      <c r="AN47">
        <f t="shared" si="2"/>
        <v>1.5643246863427673E-2</v>
      </c>
    </row>
    <row r="48" spans="1:40" x14ac:dyDescent="0.35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  <c r="R48">
        <f>IF((MIN($B48,Sheet1!$B$5)-MAX(0,WS1Data!$A48))&lt;0,0,(MIN($B48,Sheet1!$B$5)-MAX(0,WS1Data!$A48)))</f>
        <v>3.2125770767760224</v>
      </c>
      <c r="S48">
        <f>IF((MIN($B48,Sheet1!$B$6)-MAX(Sheet1!$B$5,WS1Data!$A48))&lt;0,0,(MIN($B48,Sheet1!$B$6)-MAX(Sheet1!$B$5,WS1Data!$A48)))</f>
        <v>7.187422923223977</v>
      </c>
      <c r="T48">
        <f>IF((MIN($B48,24)-MAX(Sheet1!$B$6,WS1Data!$A48))&lt;0,0,(MIN($B48,24)-MAX(Sheet1!$B$6,WS1Data!$A48)))</f>
        <v>0</v>
      </c>
      <c r="U48">
        <f>IF((MIN($E48,Sheet1!$C$5)-MAX(0,WS1Data!$D48))&lt;0,0,(MIN($E48,Sheet1!$C$5)-MAX(0,WS1Data!$D48)))</f>
        <v>0</v>
      </c>
      <c r="V48">
        <f>IF((MIN($E48,Sheet1!$C$6)-MAX(Sheet1!$C$5,WS1Data!$D48))&lt;0,0,(MIN($E48,Sheet1!$C$6)-MAX(Sheet1!$C$5,WS1Data!$D48)))</f>
        <v>0</v>
      </c>
      <c r="W48">
        <f>IF((MIN($E48,24)-MAX(Sheet1!$C$6,WS1Data!$D48))&lt;0,0,(MIN($E48,24)-MAX(Sheet1!$C$6,WS1Data!$D48)))</f>
        <v>10.200000000000001</v>
      </c>
      <c r="X48">
        <f>IF((MIN($H48,Sheet1!$D$5)-MAX(0,WS1Data!$G48))&lt;0,0,(MIN($H48,Sheet1!$D$5)-MAX(0,WS1Data!$G48)))</f>
        <v>0</v>
      </c>
      <c r="Y48">
        <f>IF((MIN($H48,Sheet1!$D$6)-MAX(Sheet1!$D$5,WS1Data!$G48))&lt;0,0,(MIN($H48,Sheet1!$D$6)-MAX(Sheet1!$D$5,WS1Data!$G48)))</f>
        <v>2.9735664579945951</v>
      </c>
      <c r="Z48">
        <f>IF((MIN($H48,24)-MAX(Sheet1!$D$6,WS1Data!$G48))&lt;0,0,(MIN($H48,24)-MAX(Sheet1!$D$6,WS1Data!$G48)))</f>
        <v>3.8264335420054056</v>
      </c>
      <c r="AA48">
        <f>IF((MIN($K48,Sheet1!$E$5)-MAX(0,WS1Data!$J48))&lt;0,0,(MIN($K48,Sheet1!$E$5)-MAX(0,WS1Data!$J48)))</f>
        <v>0</v>
      </c>
      <c r="AB48">
        <f>IF((MIN($K48,Sheet1!$E$6)-MAX(Sheet1!$E$5,WS1Data!$J48))&lt;0,0,(MIN($K48,Sheet1!$E$6)-MAX(Sheet1!$E$5,WS1Data!$J48)))</f>
        <v>3.7505669484649387</v>
      </c>
      <c r="AC48">
        <f>IF((MIN($K48,24)-MAX(Sheet1!$E$6,WS1Data!$J48))&lt;0,0,(MIN($K48,24)-MAX(Sheet1!$E$6,WS1Data!$J48)))</f>
        <v>6.5494330515350612</v>
      </c>
      <c r="AD48">
        <f>IF((MIN($N48,Sheet1!$F$5)-MAX(0,WS1Data!$M48))&lt;0,0,(MIN($N48,Sheet1!$F$5)-MAX(0,WS1Data!$M48)))</f>
        <v>0</v>
      </c>
      <c r="AE48">
        <f>IF((MIN($N48,Sheet1!$F$6)-MAX(Sheet1!$F$5,WS1Data!$M48))&lt;0,0,(MIN($N48,Sheet1!$F$6)-MAX(Sheet1!$F$5,WS1Data!$M48)))</f>
        <v>0</v>
      </c>
      <c r="AF48">
        <f>IF((MIN($N48,24)-MAX(Sheet1!$F$6,WS1Data!$M48))&lt;0,0,(MIN($N48,24)-MAX(Sheet1!$F$6,WS1Data!$M48)))</f>
        <v>0</v>
      </c>
      <c r="AG48">
        <f>(INDEX($R$1:$AF$1002,ROW($R48),MATCH(AG$2,$R$1:$AF$1,0))*Sheet1!B$2+(INDEX($R$1:$AF$1002,ROW($R48),MATCH(AG$2,$R$1:$AF$1,0)+1))*Sheet1!B$3+(INDEX($R$1:$AF$1002,ROW($R48),MATCH(AG$2,$R$1:$AF$1,0)+2))*Sheet1!B$4)*INDEX(Sheet1!$G$1:$L$2,2,WS1Data!$C48)</f>
        <v>62885.017767480938</v>
      </c>
      <c r="AH48">
        <f>(INDEX($R$1:$AF$1002,ROW($R48),MATCH(AH$2,$R$1:$AF$1,0))*Sheet1!C$2+(INDEX($R$1:$AF$1002,ROW($R48),MATCH(AH$2,$R$1:$AF$1,0)+1))*Sheet1!C$3+(INDEX($R$1:$AF$1002,ROW($R48),MATCH(AH$2,$R$1:$AF$1,0)+2))*Sheet1!C$4)*INDEX(Sheet1!$G$1:$L$2,2,WS1Data!$F48)</f>
        <v>124672.81610553038</v>
      </c>
      <c r="AI48">
        <f>(INDEX($R$1:$AF$1002,ROW($R48),MATCH(AI$2,$R$1:$AF$1,0))*Sheet1!D$2+(INDEX($R$1:$AF$1002,ROW($R48),MATCH(AI$2,$R$1:$AF$1,0)+1))*Sheet1!D$3+(INDEX($R$1:$AF$1002,ROW($R48),MATCH(AI$2,$R$1:$AF$1,0)+2))*Sheet1!D$4)*INDEX(Sheet1!$G$1:$L$2,2,WS1Data!$I48)</f>
        <v>75817.213614724038</v>
      </c>
      <c r="AJ48">
        <f>(INDEX($R$1:$AF$1002,ROW($R48),MATCH(AJ$2,$R$1:$AF$1,0))*Sheet1!E$2+(INDEX($R$1:$AF$1002,ROW($R48),MATCH(AJ$2,$R$1:$AF$1,0)+1))*Sheet1!E$3+(INDEX($R$1:$AF$1002,ROW($R48),MATCH(AJ$2,$R$1:$AF$1,0)+2))*Sheet1!E$4)*INDEX(Sheet1!$G$1:$L$2,2,WS1Data!$L48)</f>
        <v>91895.672561202911</v>
      </c>
      <c r="AK48">
        <f>(INDEX($R$1:$AF$1002,ROW($R48),MATCH(AK$2,$R$1:$AF$1,0))*Sheet1!F$2+(INDEX($R$1:$AF$1002,ROW($R48),MATCH(AK$2,$R$1:$AF$1,0)+1))*Sheet1!F$3+(INDEX($R$1:$AF$1002,ROW($R48),MATCH(AK$2,$R$1:$AF$1,0)+2))*Sheet1!F$4)*INDEX(Sheet1!$G$1:$L$2,2,WS1Data!$O48)</f>
        <v>0</v>
      </c>
      <c r="AL48">
        <f t="shared" si="0"/>
        <v>355270.72004893824</v>
      </c>
      <c r="AM48">
        <f t="shared" si="1"/>
        <v>21543.720048938238</v>
      </c>
      <c r="AN48">
        <f t="shared" si="2"/>
        <v>6.455492078536719E-2</v>
      </c>
    </row>
    <row r="49" spans="1:40" x14ac:dyDescent="0.35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  <c r="R49">
        <f>IF((MIN($B49,Sheet1!$B$5)-MAX(0,WS1Data!$A49))&lt;0,0,(MIN($B49,Sheet1!$B$5)-MAX(0,WS1Data!$A49)))</f>
        <v>0</v>
      </c>
      <c r="S49">
        <f>IF((MIN($B49,Sheet1!$B$6)-MAX(Sheet1!$B$5,WS1Data!$A49))&lt;0,0,(MIN($B49,Sheet1!$B$6)-MAX(Sheet1!$B$5,WS1Data!$A49)))</f>
        <v>5.9686716483103766</v>
      </c>
      <c r="T49">
        <f>IF((MIN($B49,24)-MAX(Sheet1!$B$6,WS1Data!$A49))&lt;0,0,(MIN($B49,24)-MAX(Sheet1!$B$6,WS1Data!$A49)))</f>
        <v>0.33132835168962238</v>
      </c>
      <c r="U49">
        <f>IF((MIN($E49,Sheet1!$C$5)-MAX(0,WS1Data!$D49))&lt;0,0,(MIN($E49,Sheet1!$C$5)-MAX(0,WS1Data!$D49)))</f>
        <v>0</v>
      </c>
      <c r="V49">
        <f>IF((MIN($E49,Sheet1!$C$6)-MAX(Sheet1!$C$5,WS1Data!$D49))&lt;0,0,(MIN($E49,Sheet1!$C$6)-MAX(Sheet1!$C$5,WS1Data!$D49)))</f>
        <v>0</v>
      </c>
      <c r="W49">
        <f>IF((MIN($E49,24)-MAX(Sheet1!$C$6,WS1Data!$D49))&lt;0,0,(MIN($E49,24)-MAX(Sheet1!$C$6,WS1Data!$D49)))</f>
        <v>0</v>
      </c>
      <c r="X49">
        <f>IF((MIN($H49,Sheet1!$D$5)-MAX(0,WS1Data!$G49))&lt;0,0,(MIN($H49,Sheet1!$D$5)-MAX(0,WS1Data!$G49)))</f>
        <v>0</v>
      </c>
      <c r="Y49">
        <f>IF((MIN($H49,Sheet1!$D$6)-MAX(Sheet1!$D$5,WS1Data!$G49))&lt;0,0,(MIN($H49,Sheet1!$D$6)-MAX(Sheet1!$D$5,WS1Data!$G49)))</f>
        <v>0</v>
      </c>
      <c r="Z49">
        <f>IF((MIN($H49,24)-MAX(Sheet1!$D$6,WS1Data!$G49))&lt;0,0,(MIN($H49,24)-MAX(Sheet1!$D$6,WS1Data!$G49)))</f>
        <v>0</v>
      </c>
      <c r="AA49">
        <f>IF((MIN($K49,Sheet1!$E$5)-MAX(0,WS1Data!$J49))&lt;0,0,(MIN($K49,Sheet1!$E$5)-MAX(0,WS1Data!$J49)))</f>
        <v>0</v>
      </c>
      <c r="AB49">
        <f>IF((MIN($K49,Sheet1!$E$6)-MAX(Sheet1!$E$5,WS1Data!$J49))&lt;0,0,(MIN($K49,Sheet1!$E$6)-MAX(Sheet1!$E$5,WS1Data!$J49)))</f>
        <v>0</v>
      </c>
      <c r="AC49">
        <f>IF((MIN($K49,24)-MAX(Sheet1!$E$6,WS1Data!$J49))&lt;0,0,(MIN($K49,24)-MAX(Sheet1!$E$6,WS1Data!$J49)))</f>
        <v>0</v>
      </c>
      <c r="AD49">
        <f>IF((MIN($N49,Sheet1!$F$5)-MAX(0,WS1Data!$M49))&lt;0,0,(MIN($N49,Sheet1!$F$5)-MAX(0,WS1Data!$M49)))</f>
        <v>0</v>
      </c>
      <c r="AE49">
        <f>IF((MIN($N49,Sheet1!$F$6)-MAX(Sheet1!$F$5,WS1Data!$M49))&lt;0,0,(MIN($N49,Sheet1!$F$6)-MAX(Sheet1!$F$5,WS1Data!$M49)))</f>
        <v>3.3000000000000003</v>
      </c>
      <c r="AF49">
        <f>IF((MIN($N49,24)-MAX(Sheet1!$F$6,WS1Data!$M49))&lt;0,0,(MIN($N49,24)-MAX(Sheet1!$F$6,WS1Data!$M49)))</f>
        <v>0</v>
      </c>
      <c r="AG49">
        <f>(INDEX($R$1:$AF$1002,ROW($R49),MATCH(AG$2,$R$1:$AF$1,0))*Sheet1!B$2+(INDEX($R$1:$AF$1002,ROW($R49),MATCH(AG$2,$R$1:$AF$1,0)+1))*Sheet1!B$3+(INDEX($R$1:$AF$1002,ROW($R49),MATCH(AG$2,$R$1:$AF$1,0)+2))*Sheet1!B$4)*INDEX(Sheet1!$G$1:$L$2,2,WS1Data!$C49)</f>
        <v>40515.051945474443</v>
      </c>
      <c r="AH49">
        <f>(INDEX($R$1:$AF$1002,ROW($R49),MATCH(AH$2,$R$1:$AF$1,0))*Sheet1!C$2+(INDEX($R$1:$AF$1002,ROW($R49),MATCH(AH$2,$R$1:$AF$1,0)+1))*Sheet1!C$3+(INDEX($R$1:$AF$1002,ROW($R49),MATCH(AH$2,$R$1:$AF$1,0)+2))*Sheet1!C$4)*INDEX(Sheet1!$G$1:$L$2,2,WS1Data!$F49)</f>
        <v>0</v>
      </c>
      <c r="AI49">
        <f>(INDEX($R$1:$AF$1002,ROW($R49),MATCH(AI$2,$R$1:$AF$1,0))*Sheet1!D$2+(INDEX($R$1:$AF$1002,ROW($R49),MATCH(AI$2,$R$1:$AF$1,0)+1))*Sheet1!D$3+(INDEX($R$1:$AF$1002,ROW($R49),MATCH(AI$2,$R$1:$AF$1,0)+2))*Sheet1!D$4)*INDEX(Sheet1!$G$1:$L$2,2,WS1Data!$I49)</f>
        <v>0</v>
      </c>
      <c r="AJ49">
        <f>(INDEX($R$1:$AF$1002,ROW($R49),MATCH(AJ$2,$R$1:$AF$1,0))*Sheet1!E$2+(INDEX($R$1:$AF$1002,ROW($R49),MATCH(AJ$2,$R$1:$AF$1,0)+1))*Sheet1!E$3+(INDEX($R$1:$AF$1002,ROW($R49),MATCH(AJ$2,$R$1:$AF$1,0)+2))*Sheet1!E$4)*INDEX(Sheet1!$G$1:$L$2,2,WS1Data!$L49)</f>
        <v>0</v>
      </c>
      <c r="AK49">
        <f>(INDEX($R$1:$AF$1002,ROW($R49),MATCH(AK$2,$R$1:$AF$1,0))*Sheet1!F$2+(INDEX($R$1:$AF$1002,ROW($R49),MATCH(AK$2,$R$1:$AF$1,0)+1))*Sheet1!F$3+(INDEX($R$1:$AF$1002,ROW($R49),MATCH(AK$2,$R$1:$AF$1,0)+2))*Sheet1!F$4)*INDEX(Sheet1!$G$1:$L$2,2,WS1Data!$O49)</f>
        <v>24508.973147638721</v>
      </c>
      <c r="AL49">
        <f t="shared" si="0"/>
        <v>65024.02509311316</v>
      </c>
      <c r="AM49">
        <f t="shared" si="1"/>
        <v>1782.0250931131595</v>
      </c>
      <c r="AN49">
        <f t="shared" si="2"/>
        <v>2.8177873772384801E-2</v>
      </c>
    </row>
    <row r="50" spans="1:40" x14ac:dyDescent="0.35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  <c r="R50">
        <f>IF((MIN($B50,Sheet1!$B$5)-MAX(0,WS1Data!$A50))&lt;0,0,(MIN($B50,Sheet1!$B$5)-MAX(0,WS1Data!$A50)))</f>
        <v>0</v>
      </c>
      <c r="S50">
        <f>IF((MIN($B50,Sheet1!$B$6)-MAX(Sheet1!$B$5,WS1Data!$A50))&lt;0,0,(MIN($B50,Sheet1!$B$6)-MAX(Sheet1!$B$5,WS1Data!$A50)))</f>
        <v>0.5686716483103762</v>
      </c>
      <c r="T50">
        <f>IF((MIN($B50,24)-MAX(Sheet1!$B$6,WS1Data!$A50))&lt;0,0,(MIN($B50,24)-MAX(Sheet1!$B$6,WS1Data!$A50)))</f>
        <v>6.6313283516896231</v>
      </c>
      <c r="U50">
        <f>IF((MIN($E50,Sheet1!$C$5)-MAX(0,WS1Data!$D50))&lt;0,0,(MIN($E50,Sheet1!$C$5)-MAX(0,WS1Data!$D50)))</f>
        <v>1.22587713658183</v>
      </c>
      <c r="V50">
        <f>IF((MIN($E50,Sheet1!$C$6)-MAX(Sheet1!$C$5,WS1Data!$D50))&lt;0,0,(MIN($E50,Sheet1!$C$6)-MAX(Sheet1!$C$5,WS1Data!$D50)))</f>
        <v>1.2770287104619706</v>
      </c>
      <c r="W50">
        <f>IF((MIN($E50,24)-MAX(Sheet1!$C$6,WS1Data!$D50))&lt;0,0,(MIN($E50,24)-MAX(Sheet1!$C$6,WS1Data!$D50)))</f>
        <v>9.7094152956199054E-2</v>
      </c>
      <c r="X50">
        <f>IF((MIN($H50,Sheet1!$D$5)-MAX(0,WS1Data!$G50))&lt;0,0,(MIN($H50,Sheet1!$D$5)-MAX(0,WS1Data!$G50)))</f>
        <v>0</v>
      </c>
      <c r="Y50">
        <f>IF((MIN($H50,Sheet1!$D$6)-MAX(Sheet1!$D$5,WS1Data!$G50))&lt;0,0,(MIN($H50,Sheet1!$D$6)-MAX(Sheet1!$D$5,WS1Data!$G50)))</f>
        <v>5.8000000000000007</v>
      </c>
      <c r="Z50">
        <f>IF((MIN($H50,24)-MAX(Sheet1!$D$6,WS1Data!$G50))&lt;0,0,(MIN($H50,24)-MAX(Sheet1!$D$6,WS1Data!$G50)))</f>
        <v>0</v>
      </c>
      <c r="AA50">
        <f>IF((MIN($K50,Sheet1!$E$5)-MAX(0,WS1Data!$J50))&lt;0,0,(MIN($K50,Sheet1!$E$5)-MAX(0,WS1Data!$J50)))</f>
        <v>0</v>
      </c>
      <c r="AB50">
        <f>IF((MIN($K50,Sheet1!$E$6)-MAX(Sheet1!$E$5,WS1Data!$J50))&lt;0,0,(MIN($K50,Sheet1!$E$6)-MAX(Sheet1!$E$5,WS1Data!$J50)))</f>
        <v>0</v>
      </c>
      <c r="AC50">
        <f>IF((MIN($K50,24)-MAX(Sheet1!$E$6,WS1Data!$J50))&lt;0,0,(MIN($K50,24)-MAX(Sheet1!$E$6,WS1Data!$J50)))</f>
        <v>0</v>
      </c>
      <c r="AD50">
        <f>IF((MIN($N50,Sheet1!$F$5)-MAX(0,WS1Data!$M50))&lt;0,0,(MIN($N50,Sheet1!$F$5)-MAX(0,WS1Data!$M50)))</f>
        <v>0.68318626340062294</v>
      </c>
      <c r="AE50">
        <f>IF((MIN($N50,Sheet1!$F$6)-MAX(Sheet1!$F$5,WS1Data!$M50))&lt;0,0,(MIN($N50,Sheet1!$F$6)-MAX(Sheet1!$F$5,WS1Data!$M50)))</f>
        <v>1.0168137365993768</v>
      </c>
      <c r="AF50">
        <f>IF((MIN($N50,24)-MAX(Sheet1!$F$6,WS1Data!$M50))&lt;0,0,(MIN($N50,24)-MAX(Sheet1!$F$6,WS1Data!$M50)))</f>
        <v>0</v>
      </c>
      <c r="AG50">
        <f>(INDEX($R$1:$AF$1002,ROW($R50),MATCH(AG$2,$R$1:$AF$1,0))*Sheet1!B$2+(INDEX($R$1:$AF$1002,ROW($R50),MATCH(AG$2,$R$1:$AF$1,0)+1))*Sheet1!B$3+(INDEX($R$1:$AF$1002,ROW($R50),MATCH(AG$2,$R$1:$AF$1,0)+2))*Sheet1!B$4)*INDEX(Sheet1!$G$1:$L$2,2,WS1Data!$C50)</f>
        <v>107289.83663287754</v>
      </c>
      <c r="AH50">
        <f>(INDEX($R$1:$AF$1002,ROW($R50),MATCH(AH$2,$R$1:$AF$1,0))*Sheet1!C$2+(INDEX($R$1:$AF$1002,ROW($R50),MATCH(AH$2,$R$1:$AF$1,0)+1))*Sheet1!C$3+(INDEX($R$1:$AF$1002,ROW($R50),MATCH(AH$2,$R$1:$AF$1,0)+2))*Sheet1!C$4)*INDEX(Sheet1!$G$1:$L$2,2,WS1Data!$F50)</f>
        <v>18962.780179356687</v>
      </c>
      <c r="AI50">
        <f>(INDEX($R$1:$AF$1002,ROW($R50),MATCH(AI$2,$R$1:$AF$1,0))*Sheet1!D$2+(INDEX($R$1:$AF$1002,ROW($R50),MATCH(AI$2,$R$1:$AF$1,0)+1))*Sheet1!D$3+(INDEX($R$1:$AF$1002,ROW($R50),MATCH(AI$2,$R$1:$AF$1,0)+2))*Sheet1!D$4)*INDEX(Sheet1!$G$1:$L$2,2,WS1Data!$I50)</f>
        <v>93414.181912384447</v>
      </c>
      <c r="AJ50">
        <f>(INDEX($R$1:$AF$1002,ROW($R50),MATCH(AJ$2,$R$1:$AF$1,0))*Sheet1!E$2+(INDEX($R$1:$AF$1002,ROW($R50),MATCH(AJ$2,$R$1:$AF$1,0)+1))*Sheet1!E$3+(INDEX($R$1:$AF$1002,ROW($R50),MATCH(AJ$2,$R$1:$AF$1,0)+2))*Sheet1!E$4)*INDEX(Sheet1!$G$1:$L$2,2,WS1Data!$L50)</f>
        <v>0</v>
      </c>
      <c r="AK50">
        <f>(INDEX($R$1:$AF$1002,ROW($R50),MATCH(AK$2,$R$1:$AF$1,0))*Sheet1!F$2+(INDEX($R$1:$AF$1002,ROW($R50),MATCH(AK$2,$R$1:$AF$1,0)+1))*Sheet1!F$3+(INDEX($R$1:$AF$1002,ROW($R50),MATCH(AK$2,$R$1:$AF$1,0)+2))*Sheet1!F$4)*INDEX(Sheet1!$G$1:$L$2,2,WS1Data!$O50)</f>
        <v>12029.685456892794</v>
      </c>
      <c r="AL50">
        <f t="shared" si="0"/>
        <v>231696.48418151148</v>
      </c>
      <c r="AM50">
        <f t="shared" si="1"/>
        <v>2562.4841815114778</v>
      </c>
      <c r="AN50">
        <f t="shared" si="2"/>
        <v>1.1183343290439123E-2</v>
      </c>
    </row>
    <row r="51" spans="1:40" x14ac:dyDescent="0.35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  <c r="R51">
        <f>IF((MIN($B51,Sheet1!$B$5)-MAX(0,WS1Data!$A51))&lt;0,0,(MIN($B51,Sheet1!$B$5)-MAX(0,WS1Data!$A51)))</f>
        <v>0</v>
      </c>
      <c r="S51">
        <f>IF((MIN($B51,Sheet1!$B$6)-MAX(Sheet1!$B$5,WS1Data!$A51))&lt;0,0,(MIN($B51,Sheet1!$B$6)-MAX(Sheet1!$B$5,WS1Data!$A51)))</f>
        <v>3.6999999999999993</v>
      </c>
      <c r="T51">
        <f>IF((MIN($B51,24)-MAX(Sheet1!$B$6,WS1Data!$A51))&lt;0,0,(MIN($B51,24)-MAX(Sheet1!$B$6,WS1Data!$A51)))</f>
        <v>0</v>
      </c>
      <c r="U51">
        <f>IF((MIN($E51,Sheet1!$C$5)-MAX(0,WS1Data!$D51))&lt;0,0,(MIN($E51,Sheet1!$C$5)-MAX(0,WS1Data!$D51)))</f>
        <v>0</v>
      </c>
      <c r="V51">
        <f>IF((MIN($E51,Sheet1!$C$6)-MAX(Sheet1!$C$5,WS1Data!$D51))&lt;0,0,(MIN($E51,Sheet1!$C$6)-MAX(Sheet1!$C$5,WS1Data!$D51)))</f>
        <v>0</v>
      </c>
      <c r="W51">
        <f>IF((MIN($E51,24)-MAX(Sheet1!$C$6,WS1Data!$D51))&lt;0,0,(MIN($E51,24)-MAX(Sheet1!$C$6,WS1Data!$D51)))</f>
        <v>0</v>
      </c>
      <c r="X51">
        <f>IF((MIN($H51,Sheet1!$D$5)-MAX(0,WS1Data!$G51))&lt;0,0,(MIN($H51,Sheet1!$D$5)-MAX(0,WS1Data!$G51)))</f>
        <v>0</v>
      </c>
      <c r="Y51">
        <f>IF((MIN($H51,Sheet1!$D$6)-MAX(Sheet1!$D$5,WS1Data!$G51))&lt;0,0,(MIN($H51,Sheet1!$D$6)-MAX(Sheet1!$D$5,WS1Data!$G51)))</f>
        <v>0</v>
      </c>
      <c r="Z51">
        <f>IF((MIN($H51,24)-MAX(Sheet1!$D$6,WS1Data!$G51))&lt;0,0,(MIN($H51,24)-MAX(Sheet1!$D$6,WS1Data!$G51)))</f>
        <v>0</v>
      </c>
      <c r="AA51">
        <f>IF((MIN($K51,Sheet1!$E$5)-MAX(0,WS1Data!$J51))&lt;0,0,(MIN($K51,Sheet1!$E$5)-MAX(0,WS1Data!$J51)))</f>
        <v>0</v>
      </c>
      <c r="AB51">
        <f>IF((MIN($K51,Sheet1!$E$6)-MAX(Sheet1!$E$5,WS1Data!$J51))&lt;0,0,(MIN($K51,Sheet1!$E$6)-MAX(Sheet1!$E$5,WS1Data!$J51)))</f>
        <v>0</v>
      </c>
      <c r="AC51">
        <f>IF((MIN($K51,24)-MAX(Sheet1!$E$6,WS1Data!$J51))&lt;0,0,(MIN($K51,24)-MAX(Sheet1!$E$6,WS1Data!$J51)))</f>
        <v>0</v>
      </c>
      <c r="AD51">
        <f>IF((MIN($N51,Sheet1!$F$5)-MAX(0,WS1Data!$M51))&lt;0,0,(MIN($N51,Sheet1!$F$5)-MAX(0,WS1Data!$M51)))</f>
        <v>0</v>
      </c>
      <c r="AE51">
        <f>IF((MIN($N51,Sheet1!$F$6)-MAX(Sheet1!$F$5,WS1Data!$M51))&lt;0,0,(MIN($N51,Sheet1!$F$6)-MAX(Sheet1!$F$5,WS1Data!$M51)))</f>
        <v>0</v>
      </c>
      <c r="AF51">
        <f>IF((MIN($N51,24)-MAX(Sheet1!$F$6,WS1Data!$M51))&lt;0,0,(MIN($N51,24)-MAX(Sheet1!$F$6,WS1Data!$M51)))</f>
        <v>5.1999999999999993</v>
      </c>
      <c r="AG51">
        <f>(INDEX($R$1:$AF$1002,ROW($R51),MATCH(AG$2,$R$1:$AF$1,0))*Sheet1!B$2+(INDEX($R$1:$AF$1002,ROW($R51),MATCH(AG$2,$R$1:$AF$1,0)+1))*Sheet1!B$3+(INDEX($R$1:$AF$1002,ROW($R51),MATCH(AG$2,$R$1:$AF$1,0)+2))*Sheet1!B$4)*INDEX(Sheet1!$G$1:$L$2,2,WS1Data!$C51)</f>
        <v>20004.861549951256</v>
      </c>
      <c r="AH51">
        <f>(INDEX($R$1:$AF$1002,ROW($R51),MATCH(AH$2,$R$1:$AF$1,0))*Sheet1!C$2+(INDEX($R$1:$AF$1002,ROW($R51),MATCH(AH$2,$R$1:$AF$1,0)+1))*Sheet1!C$3+(INDEX($R$1:$AF$1002,ROW($R51),MATCH(AH$2,$R$1:$AF$1,0)+2))*Sheet1!C$4)*INDEX(Sheet1!$G$1:$L$2,2,WS1Data!$F51)</f>
        <v>0</v>
      </c>
      <c r="AI51">
        <f>(INDEX($R$1:$AF$1002,ROW($R51),MATCH(AI$2,$R$1:$AF$1,0))*Sheet1!D$2+(INDEX($R$1:$AF$1002,ROW($R51),MATCH(AI$2,$R$1:$AF$1,0)+1))*Sheet1!D$3+(INDEX($R$1:$AF$1002,ROW($R51),MATCH(AI$2,$R$1:$AF$1,0)+2))*Sheet1!D$4)*INDEX(Sheet1!$G$1:$L$2,2,WS1Data!$I51)</f>
        <v>0</v>
      </c>
      <c r="AJ51">
        <f>(INDEX($R$1:$AF$1002,ROW($R51),MATCH(AJ$2,$R$1:$AF$1,0))*Sheet1!E$2+(INDEX($R$1:$AF$1002,ROW($R51),MATCH(AJ$2,$R$1:$AF$1,0)+1))*Sheet1!E$3+(INDEX($R$1:$AF$1002,ROW($R51),MATCH(AJ$2,$R$1:$AF$1,0)+2))*Sheet1!E$4)*INDEX(Sheet1!$G$1:$L$2,2,WS1Data!$L51)</f>
        <v>0</v>
      </c>
      <c r="AK51">
        <f>(INDEX($R$1:$AF$1002,ROW($R51),MATCH(AK$2,$R$1:$AF$1,0))*Sheet1!F$2+(INDEX($R$1:$AF$1002,ROW($R51),MATCH(AK$2,$R$1:$AF$1,0)+1))*Sheet1!F$3+(INDEX($R$1:$AF$1002,ROW($R51),MATCH(AK$2,$R$1:$AF$1,0)+2))*Sheet1!F$4)*INDEX(Sheet1!$G$1:$L$2,2,WS1Data!$O51)</f>
        <v>74632.679235863776</v>
      </c>
      <c r="AL51">
        <f t="shared" si="0"/>
        <v>94637.540785815028</v>
      </c>
      <c r="AM51">
        <f t="shared" si="1"/>
        <v>2533.4592141849716</v>
      </c>
      <c r="AN51">
        <f t="shared" si="2"/>
        <v>2.6072173942688369E-2</v>
      </c>
    </row>
    <row r="52" spans="1:40" x14ac:dyDescent="0.35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  <c r="R52">
        <f>IF((MIN($B52,Sheet1!$B$5)-MAX(0,WS1Data!$A52))&lt;0,0,(MIN($B52,Sheet1!$B$5)-MAX(0,WS1Data!$A52)))</f>
        <v>0</v>
      </c>
      <c r="S52">
        <f>IF((MIN($B52,Sheet1!$B$6)-MAX(Sheet1!$B$5,WS1Data!$A52))&lt;0,0,(MIN($B52,Sheet1!$B$6)-MAX(Sheet1!$B$5,WS1Data!$A52)))</f>
        <v>0</v>
      </c>
      <c r="T52">
        <f>IF((MIN($B52,24)-MAX(Sheet1!$B$6,WS1Data!$A52))&lt;0,0,(MIN($B52,24)-MAX(Sheet1!$B$6,WS1Data!$A52)))</f>
        <v>0</v>
      </c>
      <c r="U52">
        <f>IF((MIN($E52,Sheet1!$C$5)-MAX(0,WS1Data!$D52))&lt;0,0,(MIN($E52,Sheet1!$C$5)-MAX(0,WS1Data!$D52)))</f>
        <v>0</v>
      </c>
      <c r="V52">
        <f>IF((MIN($E52,Sheet1!$C$6)-MAX(Sheet1!$C$5,WS1Data!$D52))&lt;0,0,(MIN($E52,Sheet1!$C$6)-MAX(Sheet1!$C$5,WS1Data!$D52)))</f>
        <v>0</v>
      </c>
      <c r="W52">
        <f>IF((MIN($E52,24)-MAX(Sheet1!$C$6,WS1Data!$D52))&lt;0,0,(MIN($E52,24)-MAX(Sheet1!$C$6,WS1Data!$D52)))</f>
        <v>0</v>
      </c>
      <c r="X52">
        <f>IF((MIN($H52,Sheet1!$D$5)-MAX(0,WS1Data!$G52))&lt;0,0,(MIN($H52,Sheet1!$D$5)-MAX(0,WS1Data!$G52)))</f>
        <v>0</v>
      </c>
      <c r="Y52">
        <f>IF((MIN($H52,Sheet1!$D$6)-MAX(Sheet1!$D$5,WS1Data!$G52))&lt;0,0,(MIN($H52,Sheet1!$D$6)-MAX(Sheet1!$D$5,WS1Data!$G52)))</f>
        <v>6.1735664579945944</v>
      </c>
      <c r="Z52">
        <f>IF((MIN($H52,24)-MAX(Sheet1!$D$6,WS1Data!$G52))&lt;0,0,(MIN($H52,24)-MAX(Sheet1!$D$6,WS1Data!$G52)))</f>
        <v>10.826433542005404</v>
      </c>
      <c r="AA52">
        <f>IF((MIN($K52,Sheet1!$E$5)-MAX(0,WS1Data!$J52))&lt;0,0,(MIN($K52,Sheet1!$E$5)-MAX(0,WS1Data!$J52)))</f>
        <v>0</v>
      </c>
      <c r="AB52">
        <f>IF((MIN($K52,Sheet1!$E$6)-MAX(Sheet1!$E$5,WS1Data!$J52))&lt;0,0,(MIN($K52,Sheet1!$E$6)-MAX(Sheet1!$E$5,WS1Data!$J52)))</f>
        <v>0</v>
      </c>
      <c r="AC52">
        <f>IF((MIN($K52,24)-MAX(Sheet1!$E$6,WS1Data!$J52))&lt;0,0,(MIN($K52,24)-MAX(Sheet1!$E$6,WS1Data!$J52)))</f>
        <v>0</v>
      </c>
      <c r="AD52">
        <f>IF((MIN($N52,Sheet1!$F$5)-MAX(0,WS1Data!$M52))&lt;0,0,(MIN($N52,Sheet1!$F$5)-MAX(0,WS1Data!$M52)))</f>
        <v>0</v>
      </c>
      <c r="AE52">
        <f>IF((MIN($N52,Sheet1!$F$6)-MAX(Sheet1!$F$5,WS1Data!$M52))&lt;0,0,(MIN($N52,Sheet1!$F$6)-MAX(Sheet1!$F$5,WS1Data!$M52)))</f>
        <v>0</v>
      </c>
      <c r="AF52">
        <f>IF((MIN($N52,24)-MAX(Sheet1!$F$6,WS1Data!$M52))&lt;0,0,(MIN($N52,24)-MAX(Sheet1!$F$6,WS1Data!$M52)))</f>
        <v>0</v>
      </c>
      <c r="AG52">
        <f>(INDEX($R$1:$AF$1002,ROW($R52),MATCH(AG$2,$R$1:$AF$1,0))*Sheet1!B$2+(INDEX($R$1:$AF$1002,ROW($R52),MATCH(AG$2,$R$1:$AF$1,0)+1))*Sheet1!B$3+(INDEX($R$1:$AF$1002,ROW($R52),MATCH(AG$2,$R$1:$AF$1,0)+2))*Sheet1!B$4)*INDEX(Sheet1!$G$1:$L$2,2,WS1Data!$C52)</f>
        <v>0</v>
      </c>
      <c r="AH52">
        <f>(INDEX($R$1:$AF$1002,ROW($R52),MATCH(AH$2,$R$1:$AF$1,0))*Sheet1!C$2+(INDEX($R$1:$AF$1002,ROW($R52),MATCH(AH$2,$R$1:$AF$1,0)+1))*Sheet1!C$3+(INDEX($R$1:$AF$1002,ROW($R52),MATCH(AH$2,$R$1:$AF$1,0)+2))*Sheet1!C$4)*INDEX(Sheet1!$G$1:$L$2,2,WS1Data!$F52)</f>
        <v>0</v>
      </c>
      <c r="AI52">
        <f>(INDEX($R$1:$AF$1002,ROW($R52),MATCH(AI$2,$R$1:$AF$1,0))*Sheet1!D$2+(INDEX($R$1:$AF$1002,ROW($R52),MATCH(AI$2,$R$1:$AF$1,0)+1))*Sheet1!D$3+(INDEX($R$1:$AF$1002,ROW($R52),MATCH(AI$2,$R$1:$AF$1,0)+2))*Sheet1!D$4)*INDEX(Sheet1!$G$1:$L$2,2,WS1Data!$I52)</f>
        <v>173047.34604278175</v>
      </c>
      <c r="AJ52">
        <f>(INDEX($R$1:$AF$1002,ROW($R52),MATCH(AJ$2,$R$1:$AF$1,0))*Sheet1!E$2+(INDEX($R$1:$AF$1002,ROW($R52),MATCH(AJ$2,$R$1:$AF$1,0)+1))*Sheet1!E$3+(INDEX($R$1:$AF$1002,ROW($R52),MATCH(AJ$2,$R$1:$AF$1,0)+2))*Sheet1!E$4)*INDEX(Sheet1!$G$1:$L$2,2,WS1Data!$L52)</f>
        <v>0</v>
      </c>
      <c r="AK52">
        <f>(INDEX($R$1:$AF$1002,ROW($R52),MATCH(AK$2,$R$1:$AF$1,0))*Sheet1!F$2+(INDEX($R$1:$AF$1002,ROW($R52),MATCH(AK$2,$R$1:$AF$1,0)+1))*Sheet1!F$3+(INDEX($R$1:$AF$1002,ROW($R52),MATCH(AK$2,$R$1:$AF$1,0)+2))*Sheet1!F$4)*INDEX(Sheet1!$G$1:$L$2,2,WS1Data!$O52)</f>
        <v>0</v>
      </c>
      <c r="AL52">
        <f t="shared" si="0"/>
        <v>173047.34604278175</v>
      </c>
      <c r="AM52">
        <f t="shared" si="1"/>
        <v>2911.3460427817481</v>
      </c>
      <c r="AN52">
        <f t="shared" si="2"/>
        <v>1.7111875457173957E-2</v>
      </c>
    </row>
    <row r="53" spans="1:40" x14ac:dyDescent="0.35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  <c r="R53">
        <f>IF((MIN($B53,Sheet1!$B$5)-MAX(0,WS1Data!$A53))&lt;0,0,(MIN($B53,Sheet1!$B$5)-MAX(0,WS1Data!$A53)))</f>
        <v>2.8</v>
      </c>
      <c r="S53">
        <f>IF((MIN($B53,Sheet1!$B$6)-MAX(Sheet1!$B$5,WS1Data!$A53))&lt;0,0,(MIN($B53,Sheet1!$B$6)-MAX(Sheet1!$B$5,WS1Data!$A53)))</f>
        <v>0</v>
      </c>
      <c r="T53">
        <f>IF((MIN($B53,24)-MAX(Sheet1!$B$6,WS1Data!$A53))&lt;0,0,(MIN($B53,24)-MAX(Sheet1!$B$6,WS1Data!$A53)))</f>
        <v>0</v>
      </c>
      <c r="U53">
        <f>IF((MIN($E53,Sheet1!$C$5)-MAX(0,WS1Data!$D53))&lt;0,0,(MIN($E53,Sheet1!$C$5)-MAX(0,WS1Data!$D53)))</f>
        <v>0</v>
      </c>
      <c r="V53">
        <f>IF((MIN($E53,Sheet1!$C$6)-MAX(Sheet1!$C$5,WS1Data!$D53))&lt;0,0,(MIN($E53,Sheet1!$C$6)-MAX(Sheet1!$C$5,WS1Data!$D53)))</f>
        <v>0</v>
      </c>
      <c r="W53">
        <f>IF((MIN($E53,24)-MAX(Sheet1!$C$6,WS1Data!$D53))&lt;0,0,(MIN($E53,24)-MAX(Sheet1!$C$6,WS1Data!$D53)))</f>
        <v>8.7999999999999989</v>
      </c>
      <c r="X53">
        <f>IF((MIN($H53,Sheet1!$D$5)-MAX(0,WS1Data!$G53))&lt;0,0,(MIN($H53,Sheet1!$D$5)-MAX(0,WS1Data!$G53)))</f>
        <v>0</v>
      </c>
      <c r="Y53">
        <f>IF((MIN($H53,Sheet1!$D$6)-MAX(Sheet1!$D$5,WS1Data!$G53))&lt;0,0,(MIN($H53,Sheet1!$D$6)-MAX(Sheet1!$D$5,WS1Data!$G53)))</f>
        <v>0</v>
      </c>
      <c r="Z53">
        <f>IF((MIN($H53,24)-MAX(Sheet1!$D$6,WS1Data!$G53))&lt;0,0,(MIN($H53,24)-MAX(Sheet1!$D$6,WS1Data!$G53)))</f>
        <v>0</v>
      </c>
      <c r="AA53">
        <f>IF((MIN($K53,Sheet1!$E$5)-MAX(0,WS1Data!$J53))&lt;0,0,(MIN($K53,Sheet1!$E$5)-MAX(0,WS1Data!$J53)))</f>
        <v>0</v>
      </c>
      <c r="AB53">
        <f>IF((MIN($K53,Sheet1!$E$6)-MAX(Sheet1!$E$5,WS1Data!$J53))&lt;0,0,(MIN($K53,Sheet1!$E$6)-MAX(Sheet1!$E$5,WS1Data!$J53)))</f>
        <v>5.150566948464939</v>
      </c>
      <c r="AC53">
        <f>IF((MIN($K53,24)-MAX(Sheet1!$E$6,WS1Data!$J53))&lt;0,0,(MIN($K53,24)-MAX(Sheet1!$E$6,WS1Data!$J53)))</f>
        <v>10.24943305153506</v>
      </c>
      <c r="AD53">
        <f>IF((MIN($N53,Sheet1!$F$5)-MAX(0,WS1Data!$M53))&lt;0,0,(MIN($N53,Sheet1!$F$5)-MAX(0,WS1Data!$M53)))</f>
        <v>0</v>
      </c>
      <c r="AE53">
        <f>IF((MIN($N53,Sheet1!$F$6)-MAX(Sheet1!$F$5,WS1Data!$M53))&lt;0,0,(MIN($N53,Sheet1!$F$6)-MAX(Sheet1!$F$5,WS1Data!$M53)))</f>
        <v>0</v>
      </c>
      <c r="AF53">
        <f>IF((MIN($N53,24)-MAX(Sheet1!$F$6,WS1Data!$M53))&lt;0,0,(MIN($N53,24)-MAX(Sheet1!$F$6,WS1Data!$M53)))</f>
        <v>0</v>
      </c>
      <c r="AG53">
        <f>(INDEX($R$1:$AF$1002,ROW($R53),MATCH(AG$2,$R$1:$AF$1,0))*Sheet1!B$2+(INDEX($R$1:$AF$1002,ROW($R53),MATCH(AG$2,$R$1:$AF$1,0)+1))*Sheet1!B$3+(INDEX($R$1:$AF$1002,ROW($R53),MATCH(AG$2,$R$1:$AF$1,0)+2))*Sheet1!B$4)*INDEX(Sheet1!$G$1:$L$2,2,WS1Data!$C53)</f>
        <v>25024.620388632728</v>
      </c>
      <c r="AH53">
        <f>(INDEX($R$1:$AF$1002,ROW($R53),MATCH(AH$2,$R$1:$AF$1,0))*Sheet1!C$2+(INDEX($R$1:$AF$1002,ROW($R53),MATCH(AH$2,$R$1:$AF$1,0)+1))*Sheet1!C$3+(INDEX($R$1:$AF$1002,ROW($R53),MATCH(AH$2,$R$1:$AF$1,0)+2))*Sheet1!C$4)*INDEX(Sheet1!$G$1:$L$2,2,WS1Data!$F53)</f>
        <v>90539.045646548664</v>
      </c>
      <c r="AI53">
        <f>(INDEX($R$1:$AF$1002,ROW($R53),MATCH(AI$2,$R$1:$AF$1,0))*Sheet1!D$2+(INDEX($R$1:$AF$1002,ROW($R53),MATCH(AI$2,$R$1:$AF$1,0)+1))*Sheet1!D$3+(INDEX($R$1:$AF$1002,ROW($R53),MATCH(AI$2,$R$1:$AF$1,0)+2))*Sheet1!D$4)*INDEX(Sheet1!$G$1:$L$2,2,WS1Data!$I53)</f>
        <v>0</v>
      </c>
      <c r="AJ53">
        <f>(INDEX($R$1:$AF$1002,ROW($R53),MATCH(AJ$2,$R$1:$AF$1,0))*Sheet1!E$2+(INDEX($R$1:$AF$1002,ROW($R53),MATCH(AJ$2,$R$1:$AF$1,0)+1))*Sheet1!E$3+(INDEX($R$1:$AF$1002,ROW($R53),MATCH(AJ$2,$R$1:$AF$1,0)+2))*Sheet1!E$4)*INDEX(Sheet1!$G$1:$L$2,2,WS1Data!$L53)</f>
        <v>175799.80371260672</v>
      </c>
      <c r="AK53">
        <f>(INDEX($R$1:$AF$1002,ROW($R53),MATCH(AK$2,$R$1:$AF$1,0))*Sheet1!F$2+(INDEX($R$1:$AF$1002,ROW($R53),MATCH(AK$2,$R$1:$AF$1,0)+1))*Sheet1!F$3+(INDEX($R$1:$AF$1002,ROW($R53),MATCH(AK$2,$R$1:$AF$1,0)+2))*Sheet1!F$4)*INDEX(Sheet1!$G$1:$L$2,2,WS1Data!$O53)</f>
        <v>0</v>
      </c>
      <c r="AL53">
        <f t="shared" si="0"/>
        <v>291363.4697477881</v>
      </c>
      <c r="AM53">
        <f t="shared" si="1"/>
        <v>9696.4697477880982</v>
      </c>
      <c r="AN53">
        <f t="shared" si="2"/>
        <v>3.4425295642684796E-2</v>
      </c>
    </row>
    <row r="54" spans="1:40" x14ac:dyDescent="0.35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  <c r="R54">
        <f>IF((MIN($B54,Sheet1!$B$5)-MAX(0,WS1Data!$A54))&lt;0,0,(MIN($B54,Sheet1!$B$5)-MAX(0,WS1Data!$A54)))</f>
        <v>0</v>
      </c>
      <c r="S54">
        <f>IF((MIN($B54,Sheet1!$B$6)-MAX(Sheet1!$B$5,WS1Data!$A54))&lt;0,0,(MIN($B54,Sheet1!$B$6)-MAX(Sheet1!$B$5,WS1Data!$A54)))</f>
        <v>0.80000000000000071</v>
      </c>
      <c r="T54">
        <f>IF((MIN($B54,24)-MAX(Sheet1!$B$6,WS1Data!$A54))&lt;0,0,(MIN($B54,24)-MAX(Sheet1!$B$6,WS1Data!$A54)))</f>
        <v>0</v>
      </c>
      <c r="U54">
        <f>IF((MIN($E54,Sheet1!$C$5)-MAX(0,WS1Data!$D54))&lt;0,0,(MIN($E54,Sheet1!$C$5)-MAX(0,WS1Data!$D54)))</f>
        <v>0</v>
      </c>
      <c r="V54">
        <f>IF((MIN($E54,Sheet1!$C$6)-MAX(Sheet1!$C$5,WS1Data!$D54))&lt;0,0,(MIN($E54,Sheet1!$C$6)-MAX(Sheet1!$C$5,WS1Data!$D54)))</f>
        <v>0</v>
      </c>
      <c r="W54">
        <f>IF((MIN($E54,24)-MAX(Sheet1!$C$6,WS1Data!$D54))&lt;0,0,(MIN($E54,24)-MAX(Sheet1!$C$6,WS1Data!$D54)))</f>
        <v>0</v>
      </c>
      <c r="X54">
        <f>IF((MIN($H54,Sheet1!$D$5)-MAX(0,WS1Data!$G54))&lt;0,0,(MIN($H54,Sheet1!$D$5)-MAX(0,WS1Data!$G54)))</f>
        <v>0</v>
      </c>
      <c r="Y54">
        <f>IF((MIN($H54,Sheet1!$D$6)-MAX(Sheet1!$D$5,WS1Data!$G54))&lt;0,0,(MIN($H54,Sheet1!$D$6)-MAX(Sheet1!$D$5,WS1Data!$G54)))</f>
        <v>0</v>
      </c>
      <c r="Z54">
        <f>IF((MIN($H54,24)-MAX(Sheet1!$D$6,WS1Data!$G54))&lt;0,0,(MIN($H54,24)-MAX(Sheet1!$D$6,WS1Data!$G54)))</f>
        <v>1.8000000000000007</v>
      </c>
      <c r="AA54">
        <f>IF((MIN($K54,Sheet1!$E$5)-MAX(0,WS1Data!$J54))&lt;0,0,(MIN($K54,Sheet1!$E$5)-MAX(0,WS1Data!$J54)))</f>
        <v>0</v>
      </c>
      <c r="AB54">
        <f>IF((MIN($K54,Sheet1!$E$6)-MAX(Sheet1!$E$5,WS1Data!$J54))&lt;0,0,(MIN($K54,Sheet1!$E$6)-MAX(Sheet1!$E$5,WS1Data!$J54)))</f>
        <v>0</v>
      </c>
      <c r="AC54">
        <f>IF((MIN($K54,24)-MAX(Sheet1!$E$6,WS1Data!$J54))&lt;0,0,(MIN($K54,24)-MAX(Sheet1!$E$6,WS1Data!$J54)))</f>
        <v>0</v>
      </c>
      <c r="AD54">
        <f>IF((MIN($N54,Sheet1!$F$5)-MAX(0,WS1Data!$M54))&lt;0,0,(MIN($N54,Sheet1!$F$5)-MAX(0,WS1Data!$M54)))</f>
        <v>0</v>
      </c>
      <c r="AE54">
        <f>IF((MIN($N54,Sheet1!$F$6)-MAX(Sheet1!$F$5,WS1Data!$M54))&lt;0,0,(MIN($N54,Sheet1!$F$6)-MAX(Sheet1!$F$5,WS1Data!$M54)))</f>
        <v>11.839090452850209</v>
      </c>
      <c r="AF54">
        <f>IF((MIN($N54,24)-MAX(Sheet1!$F$6,WS1Data!$M54))&lt;0,0,(MIN($N54,24)-MAX(Sheet1!$F$6,WS1Data!$M54)))</f>
        <v>4.5609095471497909</v>
      </c>
      <c r="AG54">
        <f>(INDEX($R$1:$AF$1002,ROW($R54),MATCH(AG$2,$R$1:$AF$1,0))*Sheet1!B$2+(INDEX($R$1:$AF$1002,ROW($R54),MATCH(AG$2,$R$1:$AF$1,0)+1))*Sheet1!B$3+(INDEX($R$1:$AF$1002,ROW($R54),MATCH(AG$2,$R$1:$AF$1,0)+2))*Sheet1!B$4)*INDEX(Sheet1!$G$1:$L$2,2,WS1Data!$C54)</f>
        <v>4131.9934174987484</v>
      </c>
      <c r="AH54">
        <f>(INDEX($R$1:$AF$1002,ROW($R54),MATCH(AH$2,$R$1:$AF$1,0))*Sheet1!C$2+(INDEX($R$1:$AF$1002,ROW($R54),MATCH(AH$2,$R$1:$AF$1,0)+1))*Sheet1!C$3+(INDEX($R$1:$AF$1002,ROW($R54),MATCH(AH$2,$R$1:$AF$1,0)+2))*Sheet1!C$4)*INDEX(Sheet1!$G$1:$L$2,2,WS1Data!$F54)</f>
        <v>0</v>
      </c>
      <c r="AI54">
        <f>(INDEX($R$1:$AF$1002,ROW($R54),MATCH(AI$2,$R$1:$AF$1,0))*Sheet1!D$2+(INDEX($R$1:$AF$1002,ROW($R54),MATCH(AI$2,$R$1:$AF$1,0)+1))*Sheet1!D$3+(INDEX($R$1:$AF$1002,ROW($R54),MATCH(AI$2,$R$1:$AF$1,0)+2))*Sheet1!D$4)*INDEX(Sheet1!$G$1:$L$2,2,WS1Data!$I54)</f>
        <v>11921.147041337144</v>
      </c>
      <c r="AJ54">
        <f>(INDEX($R$1:$AF$1002,ROW($R54),MATCH(AJ$2,$R$1:$AF$1,0))*Sheet1!E$2+(INDEX($R$1:$AF$1002,ROW($R54),MATCH(AJ$2,$R$1:$AF$1,0)+1))*Sheet1!E$3+(INDEX($R$1:$AF$1002,ROW($R54),MATCH(AJ$2,$R$1:$AF$1,0)+2))*Sheet1!E$4)*INDEX(Sheet1!$G$1:$L$2,2,WS1Data!$L54)</f>
        <v>0</v>
      </c>
      <c r="AK54">
        <f>(INDEX($R$1:$AF$1002,ROW($R54),MATCH(AK$2,$R$1:$AF$1,0))*Sheet1!F$2+(INDEX($R$1:$AF$1002,ROW($R54),MATCH(AK$2,$R$1:$AF$1,0)+1))*Sheet1!F$3+(INDEX($R$1:$AF$1002,ROW($R54),MATCH(AK$2,$R$1:$AF$1,0)+2))*Sheet1!F$4)*INDEX(Sheet1!$G$1:$L$2,2,WS1Data!$O54)</f>
        <v>137835.09301941693</v>
      </c>
      <c r="AL54">
        <f t="shared" si="0"/>
        <v>153888.23347825283</v>
      </c>
      <c r="AM54">
        <f t="shared" si="1"/>
        <v>2370.2334782528342</v>
      </c>
      <c r="AN54">
        <f t="shared" si="2"/>
        <v>1.5643246863427673E-2</v>
      </c>
    </row>
    <row r="55" spans="1:40" x14ac:dyDescent="0.35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  <c r="R55">
        <f>IF((MIN($B55,Sheet1!$B$5)-MAX(0,WS1Data!$A55))&lt;0,0,(MIN($B55,Sheet1!$B$5)-MAX(0,WS1Data!$A55)))</f>
        <v>3.2125770767760224</v>
      </c>
      <c r="S55">
        <f>IF((MIN($B55,Sheet1!$B$6)-MAX(Sheet1!$B$5,WS1Data!$A55))&lt;0,0,(MIN($B55,Sheet1!$B$6)-MAX(Sheet1!$B$5,WS1Data!$A55)))</f>
        <v>7.187422923223977</v>
      </c>
      <c r="T55">
        <f>IF((MIN($B55,24)-MAX(Sheet1!$B$6,WS1Data!$A55))&lt;0,0,(MIN($B55,24)-MAX(Sheet1!$B$6,WS1Data!$A55)))</f>
        <v>0</v>
      </c>
      <c r="U55">
        <f>IF((MIN($E55,Sheet1!$C$5)-MAX(0,WS1Data!$D55))&lt;0,0,(MIN($E55,Sheet1!$C$5)-MAX(0,WS1Data!$D55)))</f>
        <v>0</v>
      </c>
      <c r="V55">
        <f>IF((MIN($E55,Sheet1!$C$6)-MAX(Sheet1!$C$5,WS1Data!$D55))&lt;0,0,(MIN($E55,Sheet1!$C$6)-MAX(Sheet1!$C$5,WS1Data!$D55)))</f>
        <v>0</v>
      </c>
      <c r="W55">
        <f>IF((MIN($E55,24)-MAX(Sheet1!$C$6,WS1Data!$D55))&lt;0,0,(MIN($E55,24)-MAX(Sheet1!$C$6,WS1Data!$D55)))</f>
        <v>10.200000000000001</v>
      </c>
      <c r="X55">
        <f>IF((MIN($H55,Sheet1!$D$5)-MAX(0,WS1Data!$G55))&lt;0,0,(MIN($H55,Sheet1!$D$5)-MAX(0,WS1Data!$G55)))</f>
        <v>0</v>
      </c>
      <c r="Y55">
        <f>IF((MIN($H55,Sheet1!$D$6)-MAX(Sheet1!$D$5,WS1Data!$G55))&lt;0,0,(MIN($H55,Sheet1!$D$6)-MAX(Sheet1!$D$5,WS1Data!$G55)))</f>
        <v>2.9735664579945951</v>
      </c>
      <c r="Z55">
        <f>IF((MIN($H55,24)-MAX(Sheet1!$D$6,WS1Data!$G55))&lt;0,0,(MIN($H55,24)-MAX(Sheet1!$D$6,WS1Data!$G55)))</f>
        <v>3.8264335420054056</v>
      </c>
      <c r="AA55">
        <f>IF((MIN($K55,Sheet1!$E$5)-MAX(0,WS1Data!$J55))&lt;0,0,(MIN($K55,Sheet1!$E$5)-MAX(0,WS1Data!$J55)))</f>
        <v>0</v>
      </c>
      <c r="AB55">
        <f>IF((MIN($K55,Sheet1!$E$6)-MAX(Sheet1!$E$5,WS1Data!$J55))&lt;0,0,(MIN($K55,Sheet1!$E$6)-MAX(Sheet1!$E$5,WS1Data!$J55)))</f>
        <v>3.7505669484649387</v>
      </c>
      <c r="AC55">
        <f>IF((MIN($K55,24)-MAX(Sheet1!$E$6,WS1Data!$J55))&lt;0,0,(MIN($K55,24)-MAX(Sheet1!$E$6,WS1Data!$J55)))</f>
        <v>6.5494330515350612</v>
      </c>
      <c r="AD55">
        <f>IF((MIN($N55,Sheet1!$F$5)-MAX(0,WS1Data!$M55))&lt;0,0,(MIN($N55,Sheet1!$F$5)-MAX(0,WS1Data!$M55)))</f>
        <v>0</v>
      </c>
      <c r="AE55">
        <f>IF((MIN($N55,Sheet1!$F$6)-MAX(Sheet1!$F$5,WS1Data!$M55))&lt;0,0,(MIN($N55,Sheet1!$F$6)-MAX(Sheet1!$F$5,WS1Data!$M55)))</f>
        <v>0</v>
      </c>
      <c r="AF55">
        <f>IF((MIN($N55,24)-MAX(Sheet1!$F$6,WS1Data!$M55))&lt;0,0,(MIN($N55,24)-MAX(Sheet1!$F$6,WS1Data!$M55)))</f>
        <v>0</v>
      </c>
      <c r="AG55">
        <f>(INDEX($R$1:$AF$1002,ROW($R55),MATCH(AG$2,$R$1:$AF$1,0))*Sheet1!B$2+(INDEX($R$1:$AF$1002,ROW($R55),MATCH(AG$2,$R$1:$AF$1,0)+1))*Sheet1!B$3+(INDEX($R$1:$AF$1002,ROW($R55),MATCH(AG$2,$R$1:$AF$1,0)+2))*Sheet1!B$4)*INDEX(Sheet1!$G$1:$L$2,2,WS1Data!$C55)</f>
        <v>62885.017767480938</v>
      </c>
      <c r="AH55">
        <f>(INDEX($R$1:$AF$1002,ROW($R55),MATCH(AH$2,$R$1:$AF$1,0))*Sheet1!C$2+(INDEX($R$1:$AF$1002,ROW($R55),MATCH(AH$2,$R$1:$AF$1,0)+1))*Sheet1!C$3+(INDEX($R$1:$AF$1002,ROW($R55),MATCH(AH$2,$R$1:$AF$1,0)+2))*Sheet1!C$4)*INDEX(Sheet1!$G$1:$L$2,2,WS1Data!$F55)</f>
        <v>124672.81610553038</v>
      </c>
      <c r="AI55">
        <f>(INDEX($R$1:$AF$1002,ROW($R55),MATCH(AI$2,$R$1:$AF$1,0))*Sheet1!D$2+(INDEX($R$1:$AF$1002,ROW($R55),MATCH(AI$2,$R$1:$AF$1,0)+1))*Sheet1!D$3+(INDEX($R$1:$AF$1002,ROW($R55),MATCH(AI$2,$R$1:$AF$1,0)+2))*Sheet1!D$4)*INDEX(Sheet1!$G$1:$L$2,2,WS1Data!$I55)</f>
        <v>75817.213614724038</v>
      </c>
      <c r="AJ55">
        <f>(INDEX($R$1:$AF$1002,ROW($R55),MATCH(AJ$2,$R$1:$AF$1,0))*Sheet1!E$2+(INDEX($R$1:$AF$1002,ROW($R55),MATCH(AJ$2,$R$1:$AF$1,0)+1))*Sheet1!E$3+(INDEX($R$1:$AF$1002,ROW($R55),MATCH(AJ$2,$R$1:$AF$1,0)+2))*Sheet1!E$4)*INDEX(Sheet1!$G$1:$L$2,2,WS1Data!$L55)</f>
        <v>91895.672561202911</v>
      </c>
      <c r="AK55">
        <f>(INDEX($R$1:$AF$1002,ROW($R55),MATCH(AK$2,$R$1:$AF$1,0))*Sheet1!F$2+(INDEX($R$1:$AF$1002,ROW($R55),MATCH(AK$2,$R$1:$AF$1,0)+1))*Sheet1!F$3+(INDEX($R$1:$AF$1002,ROW($R55),MATCH(AK$2,$R$1:$AF$1,0)+2))*Sheet1!F$4)*INDEX(Sheet1!$G$1:$L$2,2,WS1Data!$O55)</f>
        <v>0</v>
      </c>
      <c r="AL55">
        <f t="shared" si="0"/>
        <v>355270.72004893824</v>
      </c>
      <c r="AM55">
        <f t="shared" si="1"/>
        <v>21543.720048938238</v>
      </c>
      <c r="AN55">
        <f t="shared" si="2"/>
        <v>6.455492078536719E-2</v>
      </c>
    </row>
    <row r="56" spans="1:40" x14ac:dyDescent="0.35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  <c r="R56">
        <f>IF((MIN($B56,Sheet1!$B$5)-MAX(0,WS1Data!$A56))&lt;0,0,(MIN($B56,Sheet1!$B$5)-MAX(0,WS1Data!$A56)))</f>
        <v>0</v>
      </c>
      <c r="S56">
        <f>IF((MIN($B56,Sheet1!$B$6)-MAX(Sheet1!$B$5,WS1Data!$A56))&lt;0,0,(MIN($B56,Sheet1!$B$6)-MAX(Sheet1!$B$5,WS1Data!$A56)))</f>
        <v>5.9686716483103766</v>
      </c>
      <c r="T56">
        <f>IF((MIN($B56,24)-MAX(Sheet1!$B$6,WS1Data!$A56))&lt;0,0,(MIN($B56,24)-MAX(Sheet1!$B$6,WS1Data!$A56)))</f>
        <v>0.33132835168962238</v>
      </c>
      <c r="U56">
        <f>IF((MIN($E56,Sheet1!$C$5)-MAX(0,WS1Data!$D56))&lt;0,0,(MIN($E56,Sheet1!$C$5)-MAX(0,WS1Data!$D56)))</f>
        <v>0</v>
      </c>
      <c r="V56">
        <f>IF((MIN($E56,Sheet1!$C$6)-MAX(Sheet1!$C$5,WS1Data!$D56))&lt;0,0,(MIN($E56,Sheet1!$C$6)-MAX(Sheet1!$C$5,WS1Data!$D56)))</f>
        <v>0</v>
      </c>
      <c r="W56">
        <f>IF((MIN($E56,24)-MAX(Sheet1!$C$6,WS1Data!$D56))&lt;0,0,(MIN($E56,24)-MAX(Sheet1!$C$6,WS1Data!$D56)))</f>
        <v>0</v>
      </c>
      <c r="X56">
        <f>IF((MIN($H56,Sheet1!$D$5)-MAX(0,WS1Data!$G56))&lt;0,0,(MIN($H56,Sheet1!$D$5)-MAX(0,WS1Data!$G56)))</f>
        <v>0</v>
      </c>
      <c r="Y56">
        <f>IF((MIN($H56,Sheet1!$D$6)-MAX(Sheet1!$D$5,WS1Data!$G56))&lt;0,0,(MIN($H56,Sheet1!$D$6)-MAX(Sheet1!$D$5,WS1Data!$G56)))</f>
        <v>0</v>
      </c>
      <c r="Z56">
        <f>IF((MIN($H56,24)-MAX(Sheet1!$D$6,WS1Data!$G56))&lt;0,0,(MIN($H56,24)-MAX(Sheet1!$D$6,WS1Data!$G56)))</f>
        <v>0</v>
      </c>
      <c r="AA56">
        <f>IF((MIN($K56,Sheet1!$E$5)-MAX(0,WS1Data!$J56))&lt;0,0,(MIN($K56,Sheet1!$E$5)-MAX(0,WS1Data!$J56)))</f>
        <v>0</v>
      </c>
      <c r="AB56">
        <f>IF((MIN($K56,Sheet1!$E$6)-MAX(Sheet1!$E$5,WS1Data!$J56))&lt;0,0,(MIN($K56,Sheet1!$E$6)-MAX(Sheet1!$E$5,WS1Data!$J56)))</f>
        <v>0</v>
      </c>
      <c r="AC56">
        <f>IF((MIN($K56,24)-MAX(Sheet1!$E$6,WS1Data!$J56))&lt;0,0,(MIN($K56,24)-MAX(Sheet1!$E$6,WS1Data!$J56)))</f>
        <v>0</v>
      </c>
      <c r="AD56">
        <f>IF((MIN($N56,Sheet1!$F$5)-MAX(0,WS1Data!$M56))&lt;0,0,(MIN($N56,Sheet1!$F$5)-MAX(0,WS1Data!$M56)))</f>
        <v>0</v>
      </c>
      <c r="AE56">
        <f>IF((MIN($N56,Sheet1!$F$6)-MAX(Sheet1!$F$5,WS1Data!$M56))&lt;0,0,(MIN($N56,Sheet1!$F$6)-MAX(Sheet1!$F$5,WS1Data!$M56)))</f>
        <v>3.3000000000000003</v>
      </c>
      <c r="AF56">
        <f>IF((MIN($N56,24)-MAX(Sheet1!$F$6,WS1Data!$M56))&lt;0,0,(MIN($N56,24)-MAX(Sheet1!$F$6,WS1Data!$M56)))</f>
        <v>0</v>
      </c>
      <c r="AG56">
        <f>(INDEX($R$1:$AF$1002,ROW($R56),MATCH(AG$2,$R$1:$AF$1,0))*Sheet1!B$2+(INDEX($R$1:$AF$1002,ROW($R56),MATCH(AG$2,$R$1:$AF$1,0)+1))*Sheet1!B$3+(INDEX($R$1:$AF$1002,ROW($R56),MATCH(AG$2,$R$1:$AF$1,0)+2))*Sheet1!B$4)*INDEX(Sheet1!$G$1:$L$2,2,WS1Data!$C56)</f>
        <v>40515.051945474443</v>
      </c>
      <c r="AH56">
        <f>(INDEX($R$1:$AF$1002,ROW($R56),MATCH(AH$2,$R$1:$AF$1,0))*Sheet1!C$2+(INDEX($R$1:$AF$1002,ROW($R56),MATCH(AH$2,$R$1:$AF$1,0)+1))*Sheet1!C$3+(INDEX($R$1:$AF$1002,ROW($R56),MATCH(AH$2,$R$1:$AF$1,0)+2))*Sheet1!C$4)*INDEX(Sheet1!$G$1:$L$2,2,WS1Data!$F56)</f>
        <v>0</v>
      </c>
      <c r="AI56">
        <f>(INDEX($R$1:$AF$1002,ROW($R56),MATCH(AI$2,$R$1:$AF$1,0))*Sheet1!D$2+(INDEX($R$1:$AF$1002,ROW($R56),MATCH(AI$2,$R$1:$AF$1,0)+1))*Sheet1!D$3+(INDEX($R$1:$AF$1002,ROW($R56),MATCH(AI$2,$R$1:$AF$1,0)+2))*Sheet1!D$4)*INDEX(Sheet1!$G$1:$L$2,2,WS1Data!$I56)</f>
        <v>0</v>
      </c>
      <c r="AJ56">
        <f>(INDEX($R$1:$AF$1002,ROW($R56),MATCH(AJ$2,$R$1:$AF$1,0))*Sheet1!E$2+(INDEX($R$1:$AF$1002,ROW($R56),MATCH(AJ$2,$R$1:$AF$1,0)+1))*Sheet1!E$3+(INDEX($R$1:$AF$1002,ROW($R56),MATCH(AJ$2,$R$1:$AF$1,0)+2))*Sheet1!E$4)*INDEX(Sheet1!$G$1:$L$2,2,WS1Data!$L56)</f>
        <v>0</v>
      </c>
      <c r="AK56">
        <f>(INDEX($R$1:$AF$1002,ROW($R56),MATCH(AK$2,$R$1:$AF$1,0))*Sheet1!F$2+(INDEX($R$1:$AF$1002,ROW($R56),MATCH(AK$2,$R$1:$AF$1,0)+1))*Sheet1!F$3+(INDEX($R$1:$AF$1002,ROW($R56),MATCH(AK$2,$R$1:$AF$1,0)+2))*Sheet1!F$4)*INDEX(Sheet1!$G$1:$L$2,2,WS1Data!$O56)</f>
        <v>24508.973147638721</v>
      </c>
      <c r="AL56">
        <f t="shared" si="0"/>
        <v>65024.02509311316</v>
      </c>
      <c r="AM56">
        <f t="shared" si="1"/>
        <v>1782.0250931131595</v>
      </c>
      <c r="AN56">
        <f t="shared" si="2"/>
        <v>2.8177873772384801E-2</v>
      </c>
    </row>
    <row r="57" spans="1:40" x14ac:dyDescent="0.35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  <c r="R57">
        <f>IF((MIN($B57,Sheet1!$B$5)-MAX(0,WS1Data!$A57))&lt;0,0,(MIN($B57,Sheet1!$B$5)-MAX(0,WS1Data!$A57)))</f>
        <v>0</v>
      </c>
      <c r="S57">
        <f>IF((MIN($B57,Sheet1!$B$6)-MAX(Sheet1!$B$5,WS1Data!$A57))&lt;0,0,(MIN($B57,Sheet1!$B$6)-MAX(Sheet1!$B$5,WS1Data!$A57)))</f>
        <v>0.5686716483103762</v>
      </c>
      <c r="T57">
        <f>IF((MIN($B57,24)-MAX(Sheet1!$B$6,WS1Data!$A57))&lt;0,0,(MIN($B57,24)-MAX(Sheet1!$B$6,WS1Data!$A57)))</f>
        <v>6.6313283516896231</v>
      </c>
      <c r="U57">
        <f>IF((MIN($E57,Sheet1!$C$5)-MAX(0,WS1Data!$D57))&lt;0,0,(MIN($E57,Sheet1!$C$5)-MAX(0,WS1Data!$D57)))</f>
        <v>1.22587713658183</v>
      </c>
      <c r="V57">
        <f>IF((MIN($E57,Sheet1!$C$6)-MAX(Sheet1!$C$5,WS1Data!$D57))&lt;0,0,(MIN($E57,Sheet1!$C$6)-MAX(Sheet1!$C$5,WS1Data!$D57)))</f>
        <v>1.2770287104619706</v>
      </c>
      <c r="W57">
        <f>IF((MIN($E57,24)-MAX(Sheet1!$C$6,WS1Data!$D57))&lt;0,0,(MIN($E57,24)-MAX(Sheet1!$C$6,WS1Data!$D57)))</f>
        <v>9.7094152956199054E-2</v>
      </c>
      <c r="X57">
        <f>IF((MIN($H57,Sheet1!$D$5)-MAX(0,WS1Data!$G57))&lt;0,0,(MIN($H57,Sheet1!$D$5)-MAX(0,WS1Data!$G57)))</f>
        <v>0</v>
      </c>
      <c r="Y57">
        <f>IF((MIN($H57,Sheet1!$D$6)-MAX(Sheet1!$D$5,WS1Data!$G57))&lt;0,0,(MIN($H57,Sheet1!$D$6)-MAX(Sheet1!$D$5,WS1Data!$G57)))</f>
        <v>5.8000000000000007</v>
      </c>
      <c r="Z57">
        <f>IF((MIN($H57,24)-MAX(Sheet1!$D$6,WS1Data!$G57))&lt;0,0,(MIN($H57,24)-MAX(Sheet1!$D$6,WS1Data!$G57)))</f>
        <v>0</v>
      </c>
      <c r="AA57">
        <f>IF((MIN($K57,Sheet1!$E$5)-MAX(0,WS1Data!$J57))&lt;0,0,(MIN($K57,Sheet1!$E$5)-MAX(0,WS1Data!$J57)))</f>
        <v>0</v>
      </c>
      <c r="AB57">
        <f>IF((MIN($K57,Sheet1!$E$6)-MAX(Sheet1!$E$5,WS1Data!$J57))&lt;0,0,(MIN($K57,Sheet1!$E$6)-MAX(Sheet1!$E$5,WS1Data!$J57)))</f>
        <v>0</v>
      </c>
      <c r="AC57">
        <f>IF((MIN($K57,24)-MAX(Sheet1!$E$6,WS1Data!$J57))&lt;0,0,(MIN($K57,24)-MAX(Sheet1!$E$6,WS1Data!$J57)))</f>
        <v>0</v>
      </c>
      <c r="AD57">
        <f>IF((MIN($N57,Sheet1!$F$5)-MAX(0,WS1Data!$M57))&lt;0,0,(MIN($N57,Sheet1!$F$5)-MAX(0,WS1Data!$M57)))</f>
        <v>0.68318626340062294</v>
      </c>
      <c r="AE57">
        <f>IF((MIN($N57,Sheet1!$F$6)-MAX(Sheet1!$F$5,WS1Data!$M57))&lt;0,0,(MIN($N57,Sheet1!$F$6)-MAX(Sheet1!$F$5,WS1Data!$M57)))</f>
        <v>1.0168137365993768</v>
      </c>
      <c r="AF57">
        <f>IF((MIN($N57,24)-MAX(Sheet1!$F$6,WS1Data!$M57))&lt;0,0,(MIN($N57,24)-MAX(Sheet1!$F$6,WS1Data!$M57)))</f>
        <v>0</v>
      </c>
      <c r="AG57">
        <f>(INDEX($R$1:$AF$1002,ROW($R57),MATCH(AG$2,$R$1:$AF$1,0))*Sheet1!B$2+(INDEX($R$1:$AF$1002,ROW($R57),MATCH(AG$2,$R$1:$AF$1,0)+1))*Sheet1!B$3+(INDEX($R$1:$AF$1002,ROW($R57),MATCH(AG$2,$R$1:$AF$1,0)+2))*Sheet1!B$4)*INDEX(Sheet1!$G$1:$L$2,2,WS1Data!$C57)</f>
        <v>107289.83663287754</v>
      </c>
      <c r="AH57">
        <f>(INDEX($R$1:$AF$1002,ROW($R57),MATCH(AH$2,$R$1:$AF$1,0))*Sheet1!C$2+(INDEX($R$1:$AF$1002,ROW($R57),MATCH(AH$2,$R$1:$AF$1,0)+1))*Sheet1!C$3+(INDEX($R$1:$AF$1002,ROW($R57),MATCH(AH$2,$R$1:$AF$1,0)+2))*Sheet1!C$4)*INDEX(Sheet1!$G$1:$L$2,2,WS1Data!$F57)</f>
        <v>18962.780179356687</v>
      </c>
      <c r="AI57">
        <f>(INDEX($R$1:$AF$1002,ROW($R57),MATCH(AI$2,$R$1:$AF$1,0))*Sheet1!D$2+(INDEX($R$1:$AF$1002,ROW($R57),MATCH(AI$2,$R$1:$AF$1,0)+1))*Sheet1!D$3+(INDEX($R$1:$AF$1002,ROW($R57),MATCH(AI$2,$R$1:$AF$1,0)+2))*Sheet1!D$4)*INDEX(Sheet1!$G$1:$L$2,2,WS1Data!$I57)</f>
        <v>93414.181912384447</v>
      </c>
      <c r="AJ57">
        <f>(INDEX($R$1:$AF$1002,ROW($R57),MATCH(AJ$2,$R$1:$AF$1,0))*Sheet1!E$2+(INDEX($R$1:$AF$1002,ROW($R57),MATCH(AJ$2,$R$1:$AF$1,0)+1))*Sheet1!E$3+(INDEX($R$1:$AF$1002,ROW($R57),MATCH(AJ$2,$R$1:$AF$1,0)+2))*Sheet1!E$4)*INDEX(Sheet1!$G$1:$L$2,2,WS1Data!$L57)</f>
        <v>0</v>
      </c>
      <c r="AK57">
        <f>(INDEX($R$1:$AF$1002,ROW($R57),MATCH(AK$2,$R$1:$AF$1,0))*Sheet1!F$2+(INDEX($R$1:$AF$1002,ROW($R57),MATCH(AK$2,$R$1:$AF$1,0)+1))*Sheet1!F$3+(INDEX($R$1:$AF$1002,ROW($R57),MATCH(AK$2,$R$1:$AF$1,0)+2))*Sheet1!F$4)*INDEX(Sheet1!$G$1:$L$2,2,WS1Data!$O57)</f>
        <v>12029.685456892794</v>
      </c>
      <c r="AL57">
        <f t="shared" si="0"/>
        <v>231696.48418151148</v>
      </c>
      <c r="AM57">
        <f t="shared" si="1"/>
        <v>2562.4841815114778</v>
      </c>
      <c r="AN57">
        <f t="shared" si="2"/>
        <v>1.1183343290439123E-2</v>
      </c>
    </row>
    <row r="58" spans="1:40" x14ac:dyDescent="0.35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  <c r="R58">
        <f>IF((MIN($B58,Sheet1!$B$5)-MAX(0,WS1Data!$A58))&lt;0,0,(MIN($B58,Sheet1!$B$5)-MAX(0,WS1Data!$A58)))</f>
        <v>0</v>
      </c>
      <c r="S58">
        <f>IF((MIN($B58,Sheet1!$B$6)-MAX(Sheet1!$B$5,WS1Data!$A58))&lt;0,0,(MIN($B58,Sheet1!$B$6)-MAX(Sheet1!$B$5,WS1Data!$A58)))</f>
        <v>3.6999999999999993</v>
      </c>
      <c r="T58">
        <f>IF((MIN($B58,24)-MAX(Sheet1!$B$6,WS1Data!$A58))&lt;0,0,(MIN($B58,24)-MAX(Sheet1!$B$6,WS1Data!$A58)))</f>
        <v>0</v>
      </c>
      <c r="U58">
        <f>IF((MIN($E58,Sheet1!$C$5)-MAX(0,WS1Data!$D58))&lt;0,0,(MIN($E58,Sheet1!$C$5)-MAX(0,WS1Data!$D58)))</f>
        <v>0</v>
      </c>
      <c r="V58">
        <f>IF((MIN($E58,Sheet1!$C$6)-MAX(Sheet1!$C$5,WS1Data!$D58))&lt;0,0,(MIN($E58,Sheet1!$C$6)-MAX(Sheet1!$C$5,WS1Data!$D58)))</f>
        <v>0</v>
      </c>
      <c r="W58">
        <f>IF((MIN($E58,24)-MAX(Sheet1!$C$6,WS1Data!$D58))&lt;0,0,(MIN($E58,24)-MAX(Sheet1!$C$6,WS1Data!$D58)))</f>
        <v>0</v>
      </c>
      <c r="X58">
        <f>IF((MIN($H58,Sheet1!$D$5)-MAX(0,WS1Data!$G58))&lt;0,0,(MIN($H58,Sheet1!$D$5)-MAX(0,WS1Data!$G58)))</f>
        <v>0</v>
      </c>
      <c r="Y58">
        <f>IF((MIN($H58,Sheet1!$D$6)-MAX(Sheet1!$D$5,WS1Data!$G58))&lt;0,0,(MIN($H58,Sheet1!$D$6)-MAX(Sheet1!$D$5,WS1Data!$G58)))</f>
        <v>0</v>
      </c>
      <c r="Z58">
        <f>IF((MIN($H58,24)-MAX(Sheet1!$D$6,WS1Data!$G58))&lt;0,0,(MIN($H58,24)-MAX(Sheet1!$D$6,WS1Data!$G58)))</f>
        <v>0</v>
      </c>
      <c r="AA58">
        <f>IF((MIN($K58,Sheet1!$E$5)-MAX(0,WS1Data!$J58))&lt;0,0,(MIN($K58,Sheet1!$E$5)-MAX(0,WS1Data!$J58)))</f>
        <v>0</v>
      </c>
      <c r="AB58">
        <f>IF((MIN($K58,Sheet1!$E$6)-MAX(Sheet1!$E$5,WS1Data!$J58))&lt;0,0,(MIN($K58,Sheet1!$E$6)-MAX(Sheet1!$E$5,WS1Data!$J58)))</f>
        <v>0</v>
      </c>
      <c r="AC58">
        <f>IF((MIN($K58,24)-MAX(Sheet1!$E$6,WS1Data!$J58))&lt;0,0,(MIN($K58,24)-MAX(Sheet1!$E$6,WS1Data!$J58)))</f>
        <v>0</v>
      </c>
      <c r="AD58">
        <f>IF((MIN($N58,Sheet1!$F$5)-MAX(0,WS1Data!$M58))&lt;0,0,(MIN($N58,Sheet1!$F$5)-MAX(0,WS1Data!$M58)))</f>
        <v>0</v>
      </c>
      <c r="AE58">
        <f>IF((MIN($N58,Sheet1!$F$6)-MAX(Sheet1!$F$5,WS1Data!$M58))&lt;0,0,(MIN($N58,Sheet1!$F$6)-MAX(Sheet1!$F$5,WS1Data!$M58)))</f>
        <v>0</v>
      </c>
      <c r="AF58">
        <f>IF((MIN($N58,24)-MAX(Sheet1!$F$6,WS1Data!$M58))&lt;0,0,(MIN($N58,24)-MAX(Sheet1!$F$6,WS1Data!$M58)))</f>
        <v>5.1999999999999993</v>
      </c>
      <c r="AG58">
        <f>(INDEX($R$1:$AF$1002,ROW($R58),MATCH(AG$2,$R$1:$AF$1,0))*Sheet1!B$2+(INDEX($R$1:$AF$1002,ROW($R58),MATCH(AG$2,$R$1:$AF$1,0)+1))*Sheet1!B$3+(INDEX($R$1:$AF$1002,ROW($R58),MATCH(AG$2,$R$1:$AF$1,0)+2))*Sheet1!B$4)*INDEX(Sheet1!$G$1:$L$2,2,WS1Data!$C58)</f>
        <v>20004.861549951256</v>
      </c>
      <c r="AH58">
        <f>(INDEX($R$1:$AF$1002,ROW($R58),MATCH(AH$2,$R$1:$AF$1,0))*Sheet1!C$2+(INDEX($R$1:$AF$1002,ROW($R58),MATCH(AH$2,$R$1:$AF$1,0)+1))*Sheet1!C$3+(INDEX($R$1:$AF$1002,ROW($R58),MATCH(AH$2,$R$1:$AF$1,0)+2))*Sheet1!C$4)*INDEX(Sheet1!$G$1:$L$2,2,WS1Data!$F58)</f>
        <v>0</v>
      </c>
      <c r="AI58">
        <f>(INDEX($R$1:$AF$1002,ROW($R58),MATCH(AI$2,$R$1:$AF$1,0))*Sheet1!D$2+(INDEX($R$1:$AF$1002,ROW($R58),MATCH(AI$2,$R$1:$AF$1,0)+1))*Sheet1!D$3+(INDEX($R$1:$AF$1002,ROW($R58),MATCH(AI$2,$R$1:$AF$1,0)+2))*Sheet1!D$4)*INDEX(Sheet1!$G$1:$L$2,2,WS1Data!$I58)</f>
        <v>0</v>
      </c>
      <c r="AJ58">
        <f>(INDEX($R$1:$AF$1002,ROW($R58),MATCH(AJ$2,$R$1:$AF$1,0))*Sheet1!E$2+(INDEX($R$1:$AF$1002,ROW($R58),MATCH(AJ$2,$R$1:$AF$1,0)+1))*Sheet1!E$3+(INDEX($R$1:$AF$1002,ROW($R58),MATCH(AJ$2,$R$1:$AF$1,0)+2))*Sheet1!E$4)*INDEX(Sheet1!$G$1:$L$2,2,WS1Data!$L58)</f>
        <v>0</v>
      </c>
      <c r="AK58">
        <f>(INDEX($R$1:$AF$1002,ROW($R58),MATCH(AK$2,$R$1:$AF$1,0))*Sheet1!F$2+(INDEX($R$1:$AF$1002,ROW($R58),MATCH(AK$2,$R$1:$AF$1,0)+1))*Sheet1!F$3+(INDEX($R$1:$AF$1002,ROW($R58),MATCH(AK$2,$R$1:$AF$1,0)+2))*Sheet1!F$4)*INDEX(Sheet1!$G$1:$L$2,2,WS1Data!$O58)</f>
        <v>74632.679235863776</v>
      </c>
      <c r="AL58">
        <f t="shared" si="0"/>
        <v>94637.540785815028</v>
      </c>
      <c r="AM58">
        <f t="shared" si="1"/>
        <v>2533.4592141849716</v>
      </c>
      <c r="AN58">
        <f t="shared" si="2"/>
        <v>2.6072173942688369E-2</v>
      </c>
    </row>
    <row r="59" spans="1:40" x14ac:dyDescent="0.35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  <c r="R59">
        <f>IF((MIN($B59,Sheet1!$B$5)-MAX(0,WS1Data!$A59))&lt;0,0,(MIN($B59,Sheet1!$B$5)-MAX(0,WS1Data!$A59)))</f>
        <v>1.312577076776023</v>
      </c>
      <c r="S59">
        <f>IF((MIN($B59,Sheet1!$B$6)-MAX(Sheet1!$B$5,WS1Data!$A59))&lt;0,0,(MIN($B59,Sheet1!$B$6)-MAX(Sheet1!$B$5,WS1Data!$A59)))</f>
        <v>1.5874229232239774</v>
      </c>
      <c r="T59">
        <f>IF((MIN($B59,24)-MAX(Sheet1!$B$6,WS1Data!$A59))&lt;0,0,(MIN($B59,24)-MAX(Sheet1!$B$6,WS1Data!$A59)))</f>
        <v>0</v>
      </c>
      <c r="U59">
        <f>IF((MIN($E59,Sheet1!$C$5)-MAX(0,WS1Data!$D59))&lt;0,0,(MIN($E59,Sheet1!$C$5)-MAX(0,WS1Data!$D59)))</f>
        <v>0</v>
      </c>
      <c r="V59">
        <f>IF((MIN($E59,Sheet1!$C$6)-MAX(Sheet1!$C$5,WS1Data!$D59))&lt;0,0,(MIN($E59,Sheet1!$C$6)-MAX(Sheet1!$C$5,WS1Data!$D59)))</f>
        <v>0</v>
      </c>
      <c r="W59">
        <f>IF((MIN($E59,24)-MAX(Sheet1!$C$6,WS1Data!$D59))&lt;0,0,(MIN($E59,24)-MAX(Sheet1!$C$6,WS1Data!$D59)))</f>
        <v>13.4</v>
      </c>
      <c r="X59">
        <f>IF((MIN($H59,Sheet1!$D$5)-MAX(0,WS1Data!$G59))&lt;0,0,(MIN($H59,Sheet1!$D$5)-MAX(0,WS1Data!$G59)))</f>
        <v>0</v>
      </c>
      <c r="Y59">
        <f>IF((MIN($H59,Sheet1!$D$6)-MAX(Sheet1!$D$5,WS1Data!$G59))&lt;0,0,(MIN($H59,Sheet1!$D$6)-MAX(Sheet1!$D$5,WS1Data!$G59)))</f>
        <v>0</v>
      </c>
      <c r="Z59">
        <f>IF((MIN($H59,24)-MAX(Sheet1!$D$6,WS1Data!$G59))&lt;0,0,(MIN($H59,24)-MAX(Sheet1!$D$6,WS1Data!$G59)))</f>
        <v>0</v>
      </c>
      <c r="AA59">
        <f>IF((MIN($K59,Sheet1!$E$5)-MAX(0,WS1Data!$J59))&lt;0,0,(MIN($K59,Sheet1!$E$5)-MAX(0,WS1Data!$J59)))</f>
        <v>0</v>
      </c>
      <c r="AB59">
        <f>IF((MIN($K59,Sheet1!$E$6)-MAX(Sheet1!$E$5,WS1Data!$J59))&lt;0,0,(MIN($K59,Sheet1!$E$6)-MAX(Sheet1!$E$5,WS1Data!$J59)))</f>
        <v>0</v>
      </c>
      <c r="AC59">
        <f>IF((MIN($K59,24)-MAX(Sheet1!$E$6,WS1Data!$J59))&lt;0,0,(MIN($K59,24)-MAX(Sheet1!$E$6,WS1Data!$J59)))</f>
        <v>9.9999999999999645E-2</v>
      </c>
      <c r="AD59">
        <f>IF((MIN($N59,Sheet1!$F$5)-MAX(0,WS1Data!$M59))&lt;0,0,(MIN($N59,Sheet1!$F$5)-MAX(0,WS1Data!$M59)))</f>
        <v>0</v>
      </c>
      <c r="AE59">
        <f>IF((MIN($N59,Sheet1!$F$6)-MAX(Sheet1!$F$5,WS1Data!$M59))&lt;0,0,(MIN($N59,Sheet1!$F$6)-MAX(Sheet1!$F$5,WS1Data!$M59)))</f>
        <v>12.73909045285021</v>
      </c>
      <c r="AF59">
        <f>IF((MIN($N59,24)-MAX(Sheet1!$F$6,WS1Data!$M59))&lt;0,0,(MIN($N59,24)-MAX(Sheet1!$F$6,WS1Data!$M59)))</f>
        <v>0.16090954714979055</v>
      </c>
      <c r="AG59">
        <f>(INDEX($R$1:$AF$1002,ROW($R59),MATCH(AG$2,$R$1:$AF$1,0))*Sheet1!B$2+(INDEX($R$1:$AF$1002,ROW($R59),MATCH(AG$2,$R$1:$AF$1,0)+1))*Sheet1!B$3+(INDEX($R$1:$AF$1002,ROW($R59),MATCH(AG$2,$R$1:$AF$1,0)+2))*Sheet1!B$4)*INDEX(Sheet1!$G$1:$L$2,2,WS1Data!$C59)</f>
        <v>24360.336716552632</v>
      </c>
      <c r="AH59">
        <f>(INDEX($R$1:$AF$1002,ROW($R59),MATCH(AH$2,$R$1:$AF$1,0))*Sheet1!C$2+(INDEX($R$1:$AF$1002,ROW($R59),MATCH(AH$2,$R$1:$AF$1,0)+1))*Sheet1!C$3+(INDEX($R$1:$AF$1002,ROW($R59),MATCH(AH$2,$R$1:$AF$1,0)+2))*Sheet1!C$4)*INDEX(Sheet1!$G$1:$L$2,2,WS1Data!$F59)</f>
        <v>144163.26180770397</v>
      </c>
      <c r="AI59">
        <f>(INDEX($R$1:$AF$1002,ROW($R59),MATCH(AI$2,$R$1:$AF$1,0))*Sheet1!D$2+(INDEX($R$1:$AF$1002,ROW($R59),MATCH(AI$2,$R$1:$AF$1,0)+1))*Sheet1!D$3+(INDEX($R$1:$AF$1002,ROW($R59),MATCH(AI$2,$R$1:$AF$1,0)+2))*Sheet1!D$4)*INDEX(Sheet1!$G$1:$L$2,2,WS1Data!$I59)</f>
        <v>0</v>
      </c>
      <c r="AJ59">
        <f>(INDEX($R$1:$AF$1002,ROW($R59),MATCH(AJ$2,$R$1:$AF$1,0))*Sheet1!E$2+(INDEX($R$1:$AF$1002,ROW($R59),MATCH(AJ$2,$R$1:$AF$1,0)+1))*Sheet1!E$3+(INDEX($R$1:$AF$1002,ROW($R59),MATCH(AJ$2,$R$1:$AF$1,0)+2))*Sheet1!E$4)*INDEX(Sheet1!$G$1:$L$2,2,WS1Data!$L59)</f>
        <v>954.02181112923847</v>
      </c>
      <c r="AK59">
        <f>(INDEX($R$1:$AF$1002,ROW($R59),MATCH(AK$2,$R$1:$AF$1,0))*Sheet1!F$2+(INDEX($R$1:$AF$1002,ROW($R59),MATCH(AK$2,$R$1:$AF$1,0)+1))*Sheet1!F$3+(INDEX($R$1:$AF$1002,ROW($R59),MATCH(AK$2,$R$1:$AF$1,0)+2))*Sheet1!F$4)*INDEX(Sheet1!$G$1:$L$2,2,WS1Data!$O59)</f>
        <v>78235.365324228696</v>
      </c>
      <c r="AL59">
        <f t="shared" si="0"/>
        <v>247712.98565961455</v>
      </c>
      <c r="AM59">
        <f t="shared" si="1"/>
        <v>4808.0143403854454</v>
      </c>
      <c r="AN59">
        <f t="shared" si="2"/>
        <v>1.9040057422493359E-2</v>
      </c>
    </row>
    <row r="60" spans="1:40" x14ac:dyDescent="0.35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  <c r="R60">
        <f>IF((MIN($B60,Sheet1!$B$5)-MAX(0,WS1Data!$A60))&lt;0,0,(MIN($B60,Sheet1!$B$5)-MAX(0,WS1Data!$A60)))</f>
        <v>3.5125770767760223</v>
      </c>
      <c r="S60">
        <f>IF((MIN($B60,Sheet1!$B$6)-MAX(Sheet1!$B$5,WS1Data!$A60))&lt;0,0,(MIN($B60,Sheet1!$B$6)-MAX(Sheet1!$B$5,WS1Data!$A60)))</f>
        <v>0.18742292322397702</v>
      </c>
      <c r="T60">
        <f>IF((MIN($B60,24)-MAX(Sheet1!$B$6,WS1Data!$A60))&lt;0,0,(MIN($B60,24)-MAX(Sheet1!$B$6,WS1Data!$A60)))</f>
        <v>0</v>
      </c>
      <c r="U60">
        <f>IF((MIN($E60,Sheet1!$C$5)-MAX(0,WS1Data!$D60))&lt;0,0,(MIN($E60,Sheet1!$C$5)-MAX(0,WS1Data!$D60)))</f>
        <v>0</v>
      </c>
      <c r="V60">
        <f>IF((MIN($E60,Sheet1!$C$6)-MAX(Sheet1!$C$5,WS1Data!$D60))&lt;0,0,(MIN($E60,Sheet1!$C$6)-MAX(Sheet1!$C$5,WS1Data!$D60)))</f>
        <v>0</v>
      </c>
      <c r="W60">
        <f>IF((MIN($E60,24)-MAX(Sheet1!$C$6,WS1Data!$D60))&lt;0,0,(MIN($E60,24)-MAX(Sheet1!$C$6,WS1Data!$D60)))</f>
        <v>0</v>
      </c>
      <c r="X60">
        <f>IF((MIN($H60,Sheet1!$D$5)-MAX(0,WS1Data!$G60))&lt;0,0,(MIN($H60,Sheet1!$D$5)-MAX(0,WS1Data!$G60)))</f>
        <v>0</v>
      </c>
      <c r="Y60">
        <f>IF((MIN($H60,Sheet1!$D$6)-MAX(Sheet1!$D$5,WS1Data!$G60))&lt;0,0,(MIN($H60,Sheet1!$D$6)-MAX(Sheet1!$D$5,WS1Data!$G60)))</f>
        <v>3.5735664579945947</v>
      </c>
      <c r="Z60">
        <f>IF((MIN($H60,24)-MAX(Sheet1!$D$6,WS1Data!$G60))&lt;0,0,(MIN($H60,24)-MAX(Sheet1!$D$6,WS1Data!$G60)))</f>
        <v>5.726433542005406</v>
      </c>
      <c r="AA60">
        <f>IF((MIN($K60,Sheet1!$E$5)-MAX(0,WS1Data!$J60))&lt;0,0,(MIN($K60,Sheet1!$E$5)-MAX(0,WS1Data!$J60)))</f>
        <v>0</v>
      </c>
      <c r="AB60">
        <f>IF((MIN($K60,Sheet1!$E$6)-MAX(Sheet1!$E$5,WS1Data!$J60))&lt;0,0,(MIN($K60,Sheet1!$E$6)-MAX(Sheet1!$E$5,WS1Data!$J60)))</f>
        <v>2.9505669484649388</v>
      </c>
      <c r="AC60">
        <f>IF((MIN($K60,24)-MAX(Sheet1!$E$6,WS1Data!$J60))&lt;0,0,(MIN($K60,24)-MAX(Sheet1!$E$6,WS1Data!$J60)))</f>
        <v>10.149433051535063</v>
      </c>
      <c r="AD60">
        <f>IF((MIN($N60,Sheet1!$F$5)-MAX(0,WS1Data!$M60))&lt;0,0,(MIN($N60,Sheet1!$F$5)-MAX(0,WS1Data!$M60)))</f>
        <v>0.58318626340062307</v>
      </c>
      <c r="AE60">
        <f>IF((MIN($N60,Sheet1!$F$6)-MAX(Sheet1!$F$5,WS1Data!$M60))&lt;0,0,(MIN($N60,Sheet1!$F$6)-MAX(Sheet1!$F$5,WS1Data!$M60)))</f>
        <v>8.2168137365993772</v>
      </c>
      <c r="AF60">
        <f>IF((MIN($N60,24)-MAX(Sheet1!$F$6,WS1Data!$M60))&lt;0,0,(MIN($N60,24)-MAX(Sheet1!$F$6,WS1Data!$M60)))</f>
        <v>0</v>
      </c>
      <c r="AG60">
        <f>(INDEX($R$1:$AF$1002,ROW($R60),MATCH(AG$2,$R$1:$AF$1,0))*Sheet1!B$2+(INDEX($R$1:$AF$1002,ROW($R60),MATCH(AG$2,$R$1:$AF$1,0)+1))*Sheet1!B$3+(INDEX($R$1:$AF$1002,ROW($R60),MATCH(AG$2,$R$1:$AF$1,0)+2))*Sheet1!B$4)*INDEX(Sheet1!$G$1:$L$2,2,WS1Data!$C60)</f>
        <v>33031.912640947412</v>
      </c>
      <c r="AH60">
        <f>(INDEX($R$1:$AF$1002,ROW($R60),MATCH(AH$2,$R$1:$AF$1,0))*Sheet1!C$2+(INDEX($R$1:$AF$1002,ROW($R60),MATCH(AH$2,$R$1:$AF$1,0)+1))*Sheet1!C$3+(INDEX($R$1:$AF$1002,ROW($R60),MATCH(AH$2,$R$1:$AF$1,0)+2))*Sheet1!C$4)*INDEX(Sheet1!$G$1:$L$2,2,WS1Data!$F60)</f>
        <v>0</v>
      </c>
      <c r="AI60">
        <f>(INDEX($R$1:$AF$1002,ROW($R60),MATCH(AI$2,$R$1:$AF$1,0))*Sheet1!D$2+(INDEX($R$1:$AF$1002,ROW($R60),MATCH(AI$2,$R$1:$AF$1,0)+1))*Sheet1!D$3+(INDEX($R$1:$AF$1002,ROW($R60),MATCH(AI$2,$R$1:$AF$1,0)+2))*Sheet1!D$4)*INDEX(Sheet1!$G$1:$L$2,2,WS1Data!$I60)</f>
        <v>80737.172515463491</v>
      </c>
      <c r="AJ60">
        <f>(INDEX($R$1:$AF$1002,ROW($R60),MATCH(AJ$2,$R$1:$AF$1,0))*Sheet1!E$2+(INDEX($R$1:$AF$1002,ROW($R60),MATCH(AJ$2,$R$1:$AF$1,0)+1))*Sheet1!E$3+(INDEX($R$1:$AF$1002,ROW($R60),MATCH(AJ$2,$R$1:$AF$1,0)+2))*Sheet1!E$4)*INDEX(Sheet1!$G$1:$L$2,2,WS1Data!$L60)</f>
        <v>114255.23843493468</v>
      </c>
      <c r="AK60">
        <f>(INDEX($R$1:$AF$1002,ROW($R60),MATCH(AK$2,$R$1:$AF$1,0))*Sheet1!F$2+(INDEX($R$1:$AF$1002,ROW($R60),MATCH(AK$2,$R$1:$AF$1,0)+1))*Sheet1!F$3+(INDEX($R$1:$AF$1002,ROW($R60),MATCH(AK$2,$R$1:$AF$1,0)+2))*Sheet1!F$4)*INDEX(Sheet1!$G$1:$L$2,2,WS1Data!$O60)</f>
        <v>70623.032211758051</v>
      </c>
      <c r="AL60">
        <f t="shared" si="0"/>
        <v>298647.35580310365</v>
      </c>
      <c r="AM60">
        <f t="shared" si="1"/>
        <v>4227.6441968963481</v>
      </c>
      <c r="AN60">
        <f t="shared" si="2"/>
        <v>1.3958379519261571E-2</v>
      </c>
    </row>
    <row r="61" spans="1:40" x14ac:dyDescent="0.35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  <c r="R61">
        <f>IF((MIN($B61,Sheet1!$B$5)-MAX(0,WS1Data!$A61))&lt;0,0,(MIN($B61,Sheet1!$B$5)-MAX(0,WS1Data!$A61)))</f>
        <v>0</v>
      </c>
      <c r="S61">
        <f>IF((MIN($B61,Sheet1!$B$6)-MAX(Sheet1!$B$5,WS1Data!$A61))&lt;0,0,(MIN($B61,Sheet1!$B$6)-MAX(Sheet1!$B$5,WS1Data!$A61)))</f>
        <v>0</v>
      </c>
      <c r="T61">
        <f>IF((MIN($B61,24)-MAX(Sheet1!$B$6,WS1Data!$A61))&lt;0,0,(MIN($B61,24)-MAX(Sheet1!$B$6,WS1Data!$A61)))</f>
        <v>0</v>
      </c>
      <c r="U61">
        <f>IF((MIN($E61,Sheet1!$C$5)-MAX(0,WS1Data!$D61))&lt;0,0,(MIN($E61,Sheet1!$C$5)-MAX(0,WS1Data!$D61)))</f>
        <v>0</v>
      </c>
      <c r="V61">
        <f>IF((MIN($E61,Sheet1!$C$6)-MAX(Sheet1!$C$5,WS1Data!$D61))&lt;0,0,(MIN($E61,Sheet1!$C$6)-MAX(Sheet1!$C$5,WS1Data!$D61)))</f>
        <v>0</v>
      </c>
      <c r="W61">
        <f>IF((MIN($E61,24)-MAX(Sheet1!$C$6,WS1Data!$D61))&lt;0,0,(MIN($E61,24)-MAX(Sheet1!$C$6,WS1Data!$D61)))</f>
        <v>0</v>
      </c>
      <c r="X61">
        <f>IF((MIN($H61,Sheet1!$D$5)-MAX(0,WS1Data!$G61))&lt;0,0,(MIN($H61,Sheet1!$D$5)-MAX(0,WS1Data!$G61)))</f>
        <v>0</v>
      </c>
      <c r="Y61">
        <f>IF((MIN($H61,Sheet1!$D$6)-MAX(Sheet1!$D$5,WS1Data!$G61))&lt;0,0,(MIN($H61,Sheet1!$D$6)-MAX(Sheet1!$D$5,WS1Data!$G61)))</f>
        <v>0</v>
      </c>
      <c r="Z61">
        <f>IF((MIN($H61,24)-MAX(Sheet1!$D$6,WS1Data!$G61))&lt;0,0,(MIN($H61,24)-MAX(Sheet1!$D$6,WS1Data!$G61)))</f>
        <v>0</v>
      </c>
      <c r="AA61">
        <f>IF((MIN($K61,Sheet1!$E$5)-MAX(0,WS1Data!$J61))&lt;0,0,(MIN($K61,Sheet1!$E$5)-MAX(0,WS1Data!$J61)))</f>
        <v>0</v>
      </c>
      <c r="AB61">
        <f>IF((MIN($K61,Sheet1!$E$6)-MAX(Sheet1!$E$5,WS1Data!$J61))&lt;0,0,(MIN($K61,Sheet1!$E$6)-MAX(Sheet1!$E$5,WS1Data!$J61)))</f>
        <v>3.150566948464939</v>
      </c>
      <c r="AC61">
        <f>IF((MIN($K61,24)-MAX(Sheet1!$E$6,WS1Data!$J61))&lt;0,0,(MIN($K61,24)-MAX(Sheet1!$E$6,WS1Data!$J61)))</f>
        <v>13.149433051535063</v>
      </c>
      <c r="AD61">
        <f>IF((MIN($N61,Sheet1!$F$5)-MAX(0,WS1Data!$M61))&lt;0,0,(MIN($N61,Sheet1!$F$5)-MAX(0,WS1Data!$M61)))</f>
        <v>0</v>
      </c>
      <c r="AE61">
        <f>IF((MIN($N61,Sheet1!$F$6)-MAX(Sheet1!$F$5,WS1Data!$M61))&lt;0,0,(MIN($N61,Sheet1!$F$6)-MAX(Sheet1!$F$5,WS1Data!$M61)))</f>
        <v>7.93909045285021</v>
      </c>
      <c r="AF61">
        <f>IF((MIN($N61,24)-MAX(Sheet1!$F$6,WS1Data!$M61))&lt;0,0,(MIN($N61,24)-MAX(Sheet1!$F$6,WS1Data!$M61)))</f>
        <v>4.6609095471497888</v>
      </c>
      <c r="AG61">
        <f>(INDEX($R$1:$AF$1002,ROW($R61),MATCH(AG$2,$R$1:$AF$1,0))*Sheet1!B$2+(INDEX($R$1:$AF$1002,ROW($R61),MATCH(AG$2,$R$1:$AF$1,0)+1))*Sheet1!B$3+(INDEX($R$1:$AF$1002,ROW($R61),MATCH(AG$2,$R$1:$AF$1,0)+2))*Sheet1!B$4)*INDEX(Sheet1!$G$1:$L$2,2,WS1Data!$C61)</f>
        <v>0</v>
      </c>
      <c r="AH61">
        <f>(INDEX($R$1:$AF$1002,ROW($R61),MATCH(AH$2,$R$1:$AF$1,0))*Sheet1!C$2+(INDEX($R$1:$AF$1002,ROW($R61),MATCH(AH$2,$R$1:$AF$1,0)+1))*Sheet1!C$3+(INDEX($R$1:$AF$1002,ROW($R61),MATCH(AH$2,$R$1:$AF$1,0)+2))*Sheet1!C$4)*INDEX(Sheet1!$G$1:$L$2,2,WS1Data!$F61)</f>
        <v>0</v>
      </c>
      <c r="AI61">
        <f>(INDEX($R$1:$AF$1002,ROW($R61),MATCH(AI$2,$R$1:$AF$1,0))*Sheet1!D$2+(INDEX($R$1:$AF$1002,ROW($R61),MATCH(AI$2,$R$1:$AF$1,0)+1))*Sheet1!D$3+(INDEX($R$1:$AF$1002,ROW($R61),MATCH(AI$2,$R$1:$AF$1,0)+2))*Sheet1!D$4)*INDEX(Sheet1!$G$1:$L$2,2,WS1Data!$I61)</f>
        <v>0</v>
      </c>
      <c r="AJ61">
        <f>(INDEX($R$1:$AF$1002,ROW($R61),MATCH(AJ$2,$R$1:$AF$1,0))*Sheet1!E$2+(INDEX($R$1:$AF$1002,ROW($R61),MATCH(AJ$2,$R$1:$AF$1,0)+1))*Sheet1!E$3+(INDEX($R$1:$AF$1002,ROW($R61),MATCH(AJ$2,$R$1:$AF$1,0)+2))*Sheet1!E$4)*INDEX(Sheet1!$G$1:$L$2,2,WS1Data!$L61)</f>
        <v>168182.25516960982</v>
      </c>
      <c r="AK61">
        <f>(INDEX($R$1:$AF$1002,ROW($R61),MATCH(AK$2,$R$1:$AF$1,0))*Sheet1!F$2+(INDEX($R$1:$AF$1002,ROW($R61),MATCH(AK$2,$R$1:$AF$1,0)+1))*Sheet1!F$3+(INDEX($R$1:$AF$1002,ROW($R61),MATCH(AK$2,$R$1:$AF$1,0)+2))*Sheet1!F$4)*INDEX(Sheet1!$G$1:$L$2,2,WS1Data!$O61)</f>
        <v>117683.75662746806</v>
      </c>
      <c r="AL61">
        <f t="shared" si="0"/>
        <v>285866.0117970779</v>
      </c>
      <c r="AM61">
        <f t="shared" si="1"/>
        <v>1726.9882029221044</v>
      </c>
      <c r="AN61">
        <f t="shared" si="2"/>
        <v>6.004973010198803E-3</v>
      </c>
    </row>
    <row r="62" spans="1:40" x14ac:dyDescent="0.35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  <c r="R62">
        <f>IF((MIN($B62,Sheet1!$B$5)-MAX(0,WS1Data!$A62))&lt;0,0,(MIN($B62,Sheet1!$B$5)-MAX(0,WS1Data!$A62)))</f>
        <v>0</v>
      </c>
      <c r="S62">
        <f>IF((MIN($B62,Sheet1!$B$6)-MAX(Sheet1!$B$5,WS1Data!$A62))&lt;0,0,(MIN($B62,Sheet1!$B$6)-MAX(Sheet1!$B$5,WS1Data!$A62)))</f>
        <v>0</v>
      </c>
      <c r="T62">
        <f>IF((MIN($B62,24)-MAX(Sheet1!$B$6,WS1Data!$A62))&lt;0,0,(MIN($B62,24)-MAX(Sheet1!$B$6,WS1Data!$A62)))</f>
        <v>0</v>
      </c>
      <c r="U62">
        <f>IF((MIN($E62,Sheet1!$C$5)-MAX(0,WS1Data!$D62))&lt;0,0,(MIN($E62,Sheet1!$C$5)-MAX(0,WS1Data!$D62)))</f>
        <v>1.6258771365818299</v>
      </c>
      <c r="V62">
        <f>IF((MIN($E62,Sheet1!$C$6)-MAX(Sheet1!$C$5,WS1Data!$D62))&lt;0,0,(MIN($E62,Sheet1!$C$6)-MAX(Sheet1!$C$5,WS1Data!$D62)))</f>
        <v>1.2770287104619706</v>
      </c>
      <c r="W62">
        <f>IF((MIN($E62,24)-MAX(Sheet1!$C$6,WS1Data!$D62))&lt;0,0,(MIN($E62,24)-MAX(Sheet1!$C$6,WS1Data!$D62)))</f>
        <v>6.2970941529562001</v>
      </c>
      <c r="X62">
        <f>IF((MIN($H62,Sheet1!$D$5)-MAX(0,WS1Data!$G62))&lt;0,0,(MIN($H62,Sheet1!$D$5)-MAX(0,WS1Data!$G62)))</f>
        <v>0</v>
      </c>
      <c r="Y62">
        <f>IF((MIN($H62,Sheet1!$D$6)-MAX(Sheet1!$D$5,WS1Data!$G62))&lt;0,0,(MIN($H62,Sheet1!$D$6)-MAX(Sheet1!$D$5,WS1Data!$G62)))</f>
        <v>0</v>
      </c>
      <c r="Z62">
        <f>IF((MIN($H62,24)-MAX(Sheet1!$D$6,WS1Data!$G62))&lt;0,0,(MIN($H62,24)-MAX(Sheet1!$D$6,WS1Data!$G62)))</f>
        <v>0</v>
      </c>
      <c r="AA62">
        <f>IF((MIN($K62,Sheet1!$E$5)-MAX(0,WS1Data!$J62))&lt;0,0,(MIN($K62,Sheet1!$E$5)-MAX(0,WS1Data!$J62)))</f>
        <v>0</v>
      </c>
      <c r="AB62">
        <f>IF((MIN($K62,Sheet1!$E$6)-MAX(Sheet1!$E$5,WS1Data!$J62))&lt;0,0,(MIN($K62,Sheet1!$E$6)-MAX(Sheet1!$E$5,WS1Data!$J62)))</f>
        <v>5.2505669484649387</v>
      </c>
      <c r="AC62">
        <f>IF((MIN($K62,24)-MAX(Sheet1!$E$6,WS1Data!$J62))&lt;0,0,(MIN($K62,24)-MAX(Sheet1!$E$6,WS1Data!$J62)))</f>
        <v>4.2494330515350605</v>
      </c>
      <c r="AD62">
        <f>IF((MIN($N62,Sheet1!$F$5)-MAX(0,WS1Data!$M62))&lt;0,0,(MIN($N62,Sheet1!$F$5)-MAX(0,WS1Data!$M62)))</f>
        <v>0</v>
      </c>
      <c r="AE62">
        <f>IF((MIN($N62,Sheet1!$F$6)-MAX(Sheet1!$F$5,WS1Data!$M62))&lt;0,0,(MIN($N62,Sheet1!$F$6)-MAX(Sheet1!$F$5,WS1Data!$M62)))</f>
        <v>1.5</v>
      </c>
      <c r="AF62">
        <f>IF((MIN($N62,24)-MAX(Sheet1!$F$6,WS1Data!$M62))&lt;0,0,(MIN($N62,24)-MAX(Sheet1!$F$6,WS1Data!$M62)))</f>
        <v>0</v>
      </c>
      <c r="AG62">
        <f>(INDEX($R$1:$AF$1002,ROW($R62),MATCH(AG$2,$R$1:$AF$1,0))*Sheet1!B$2+(INDEX($R$1:$AF$1002,ROW($R62),MATCH(AG$2,$R$1:$AF$1,0)+1))*Sheet1!B$3+(INDEX($R$1:$AF$1002,ROW($R62),MATCH(AG$2,$R$1:$AF$1,0)+2))*Sheet1!B$4)*INDEX(Sheet1!$G$1:$L$2,2,WS1Data!$C62)</f>
        <v>0</v>
      </c>
      <c r="AH62">
        <f>(INDEX($R$1:$AF$1002,ROW($R62),MATCH(AH$2,$R$1:$AF$1,0))*Sheet1!C$2+(INDEX($R$1:$AF$1002,ROW($R62),MATCH(AH$2,$R$1:$AF$1,0)+1))*Sheet1!C$3+(INDEX($R$1:$AF$1002,ROW($R62),MATCH(AH$2,$R$1:$AF$1,0)+2))*Sheet1!C$4)*INDEX(Sheet1!$G$1:$L$2,2,WS1Data!$F62)</f>
        <v>99684.38903917509</v>
      </c>
      <c r="AI62">
        <f>(INDEX($R$1:$AF$1002,ROW($R62),MATCH(AI$2,$R$1:$AF$1,0))*Sheet1!D$2+(INDEX($R$1:$AF$1002,ROW($R62),MATCH(AI$2,$R$1:$AF$1,0)+1))*Sheet1!D$3+(INDEX($R$1:$AF$1002,ROW($R62),MATCH(AI$2,$R$1:$AF$1,0)+2))*Sheet1!D$4)*INDEX(Sheet1!$G$1:$L$2,2,WS1Data!$I62)</f>
        <v>0</v>
      </c>
      <c r="AJ62">
        <f>(INDEX($R$1:$AF$1002,ROW($R62),MATCH(AJ$2,$R$1:$AF$1,0))*Sheet1!E$2+(INDEX($R$1:$AF$1002,ROW($R62),MATCH(AJ$2,$R$1:$AF$1,0)+1))*Sheet1!E$3+(INDEX($R$1:$AF$1002,ROW($R62),MATCH(AJ$2,$R$1:$AF$1,0)+2))*Sheet1!E$4)*INDEX(Sheet1!$G$1:$L$2,2,WS1Data!$L62)</f>
        <v>89469.968885998489</v>
      </c>
      <c r="AK62">
        <f>(INDEX($R$1:$AF$1002,ROW($R62),MATCH(AK$2,$R$1:$AF$1,0))*Sheet1!F$2+(INDEX($R$1:$AF$1002,ROW($R62),MATCH(AK$2,$R$1:$AF$1,0)+1))*Sheet1!F$3+(INDEX($R$1:$AF$1002,ROW($R62),MATCH(AK$2,$R$1:$AF$1,0)+2))*Sheet1!F$4)*INDEX(Sheet1!$G$1:$L$2,2,WS1Data!$O62)</f>
        <v>11140.442339835781</v>
      </c>
      <c r="AL62">
        <f t="shared" si="0"/>
        <v>200294.80026500937</v>
      </c>
      <c r="AM62">
        <f t="shared" si="1"/>
        <v>44.800265009369468</v>
      </c>
      <c r="AN62">
        <f t="shared" si="2"/>
        <v>2.2372167295565279E-4</v>
      </c>
    </row>
    <row r="63" spans="1:40" x14ac:dyDescent="0.35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  <c r="R63">
        <f>IF((MIN($B63,Sheet1!$B$5)-MAX(0,WS1Data!$A63))&lt;0,0,(MIN($B63,Sheet1!$B$5)-MAX(0,WS1Data!$A63)))</f>
        <v>0</v>
      </c>
      <c r="S63">
        <f>IF((MIN($B63,Sheet1!$B$6)-MAX(Sheet1!$B$5,WS1Data!$A63))&lt;0,0,(MIN($B63,Sheet1!$B$6)-MAX(Sheet1!$B$5,WS1Data!$A63)))</f>
        <v>0</v>
      </c>
      <c r="T63">
        <f>IF((MIN($B63,24)-MAX(Sheet1!$B$6,WS1Data!$A63))&lt;0,0,(MIN($B63,24)-MAX(Sheet1!$B$6,WS1Data!$A63)))</f>
        <v>0</v>
      </c>
      <c r="U63">
        <f>IF((MIN($E63,Sheet1!$C$5)-MAX(0,WS1Data!$D63))&lt;0,0,(MIN($E63,Sheet1!$C$5)-MAX(0,WS1Data!$D63)))</f>
        <v>0</v>
      </c>
      <c r="V63">
        <f>IF((MIN($E63,Sheet1!$C$6)-MAX(Sheet1!$C$5,WS1Data!$D63))&lt;0,0,(MIN($E63,Sheet1!$C$6)-MAX(Sheet1!$C$5,WS1Data!$D63)))</f>
        <v>0</v>
      </c>
      <c r="W63">
        <f>IF((MIN($E63,24)-MAX(Sheet1!$C$6,WS1Data!$D63))&lt;0,0,(MIN($E63,24)-MAX(Sheet1!$C$6,WS1Data!$D63)))</f>
        <v>0</v>
      </c>
      <c r="X63">
        <f>IF((MIN($H63,Sheet1!$D$5)-MAX(0,WS1Data!$G63))&lt;0,0,(MIN($H63,Sheet1!$D$5)-MAX(0,WS1Data!$G63)))</f>
        <v>0</v>
      </c>
      <c r="Y63">
        <f>IF((MIN($H63,Sheet1!$D$6)-MAX(Sheet1!$D$5,WS1Data!$G63))&lt;0,0,(MIN($H63,Sheet1!$D$6)-MAX(Sheet1!$D$5,WS1Data!$G63)))</f>
        <v>6.2735664579945949</v>
      </c>
      <c r="Z63">
        <f>IF((MIN($H63,24)-MAX(Sheet1!$D$6,WS1Data!$G63))&lt;0,0,(MIN($H63,24)-MAX(Sheet1!$D$6,WS1Data!$G63)))</f>
        <v>8.3264335420054039</v>
      </c>
      <c r="AA63">
        <f>IF((MIN($K63,Sheet1!$E$5)-MAX(0,WS1Data!$J63))&lt;0,0,(MIN($K63,Sheet1!$E$5)-MAX(0,WS1Data!$J63)))</f>
        <v>0</v>
      </c>
      <c r="AB63">
        <f>IF((MIN($K63,Sheet1!$E$6)-MAX(Sheet1!$E$5,WS1Data!$J63))&lt;0,0,(MIN($K63,Sheet1!$E$6)-MAX(Sheet1!$E$5,WS1Data!$J63)))</f>
        <v>1.8505669484649392</v>
      </c>
      <c r="AC63">
        <f>IF((MIN($K63,24)-MAX(Sheet1!$E$6,WS1Data!$J63))&lt;0,0,(MIN($K63,24)-MAX(Sheet1!$E$6,WS1Data!$J63)))</f>
        <v>2.3494330515350619</v>
      </c>
      <c r="AD63">
        <f>IF((MIN($N63,Sheet1!$F$5)-MAX(0,WS1Data!$M63))&lt;0,0,(MIN($N63,Sheet1!$F$5)-MAX(0,WS1Data!$M63)))</f>
        <v>0</v>
      </c>
      <c r="AE63">
        <f>IF((MIN($N63,Sheet1!$F$6)-MAX(Sheet1!$F$5,WS1Data!$M63))&lt;0,0,(MIN($N63,Sheet1!$F$6)-MAX(Sheet1!$F$5,WS1Data!$M63)))</f>
        <v>0</v>
      </c>
      <c r="AF63">
        <f>IF((MIN($N63,24)-MAX(Sheet1!$F$6,WS1Data!$M63))&lt;0,0,(MIN($N63,24)-MAX(Sheet1!$F$6,WS1Data!$M63)))</f>
        <v>0</v>
      </c>
      <c r="AG63">
        <f>(INDEX($R$1:$AF$1002,ROW($R63),MATCH(AG$2,$R$1:$AF$1,0))*Sheet1!B$2+(INDEX($R$1:$AF$1002,ROW($R63),MATCH(AG$2,$R$1:$AF$1,0)+1))*Sheet1!B$3+(INDEX($R$1:$AF$1002,ROW($R63),MATCH(AG$2,$R$1:$AF$1,0)+2))*Sheet1!B$4)*INDEX(Sheet1!$G$1:$L$2,2,WS1Data!$C63)</f>
        <v>0</v>
      </c>
      <c r="AH63">
        <f>(INDEX($R$1:$AF$1002,ROW($R63),MATCH(AH$2,$R$1:$AF$1,0))*Sheet1!C$2+(INDEX($R$1:$AF$1002,ROW($R63),MATCH(AH$2,$R$1:$AF$1,0)+1))*Sheet1!C$3+(INDEX($R$1:$AF$1002,ROW($R63),MATCH(AH$2,$R$1:$AF$1,0)+2))*Sheet1!C$4)*INDEX(Sheet1!$G$1:$L$2,2,WS1Data!$F63)</f>
        <v>0</v>
      </c>
      <c r="AI63">
        <f>(INDEX($R$1:$AF$1002,ROW($R63),MATCH(AI$2,$R$1:$AF$1,0))*Sheet1!D$2+(INDEX($R$1:$AF$1002,ROW($R63),MATCH(AI$2,$R$1:$AF$1,0)+1))*Sheet1!D$3+(INDEX($R$1:$AF$1002,ROW($R63),MATCH(AI$2,$R$1:$AF$1,0)+2))*Sheet1!D$4)*INDEX(Sheet1!$G$1:$L$2,2,WS1Data!$I63)</f>
        <v>162045.45995002886</v>
      </c>
      <c r="AJ63">
        <f>(INDEX($R$1:$AF$1002,ROW($R63),MATCH(AJ$2,$R$1:$AF$1,0))*Sheet1!E$2+(INDEX($R$1:$AF$1002,ROW($R63),MATCH(AJ$2,$R$1:$AF$1,0)+1))*Sheet1!E$3+(INDEX($R$1:$AF$1002,ROW($R63),MATCH(AJ$2,$R$1:$AF$1,0)+2))*Sheet1!E$4)*INDEX(Sheet1!$G$1:$L$2,2,WS1Data!$L63)</f>
        <v>36277.86848022382</v>
      </c>
      <c r="AK63">
        <f>(INDEX($R$1:$AF$1002,ROW($R63),MATCH(AK$2,$R$1:$AF$1,0))*Sheet1!F$2+(INDEX($R$1:$AF$1002,ROW($R63),MATCH(AK$2,$R$1:$AF$1,0)+1))*Sheet1!F$3+(INDEX($R$1:$AF$1002,ROW($R63),MATCH(AK$2,$R$1:$AF$1,0)+2))*Sheet1!F$4)*INDEX(Sheet1!$G$1:$L$2,2,WS1Data!$O63)</f>
        <v>0</v>
      </c>
      <c r="AL63">
        <f t="shared" si="0"/>
        <v>198323.32843025267</v>
      </c>
      <c r="AM63">
        <f t="shared" si="1"/>
        <v>516.67156974732643</v>
      </c>
      <c r="AN63">
        <f t="shared" si="2"/>
        <v>2.5984287354019636E-3</v>
      </c>
    </row>
    <row r="64" spans="1:40" x14ac:dyDescent="0.35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  <c r="R64">
        <f>IF((MIN($B64,Sheet1!$B$5)-MAX(0,WS1Data!$A64))&lt;0,0,(MIN($B64,Sheet1!$B$5)-MAX(0,WS1Data!$A64)))</f>
        <v>0</v>
      </c>
      <c r="S64">
        <f>IF((MIN($B64,Sheet1!$B$6)-MAX(Sheet1!$B$5,WS1Data!$A64))&lt;0,0,(MIN($B64,Sheet1!$B$6)-MAX(Sheet1!$B$5,WS1Data!$A64)))</f>
        <v>0</v>
      </c>
      <c r="T64">
        <f>IF((MIN($B64,24)-MAX(Sheet1!$B$6,WS1Data!$A64))&lt;0,0,(MIN($B64,24)-MAX(Sheet1!$B$6,WS1Data!$A64)))</f>
        <v>0.80000000000000071</v>
      </c>
      <c r="U64">
        <f>IF((MIN($E64,Sheet1!$C$5)-MAX(0,WS1Data!$D64))&lt;0,0,(MIN($E64,Sheet1!$C$5)-MAX(0,WS1Data!$D64)))</f>
        <v>0</v>
      </c>
      <c r="V64">
        <f>IF((MIN($E64,Sheet1!$C$6)-MAX(Sheet1!$C$5,WS1Data!$D64))&lt;0,0,(MIN($E64,Sheet1!$C$6)-MAX(Sheet1!$C$5,WS1Data!$D64)))</f>
        <v>0</v>
      </c>
      <c r="W64">
        <f>IF((MIN($E64,24)-MAX(Sheet1!$C$6,WS1Data!$D64))&lt;0,0,(MIN($E64,24)-MAX(Sheet1!$C$6,WS1Data!$D64)))</f>
        <v>0</v>
      </c>
      <c r="X64">
        <f>IF((MIN($H64,Sheet1!$D$5)-MAX(0,WS1Data!$G64))&lt;0,0,(MIN($H64,Sheet1!$D$5)-MAX(0,WS1Data!$G64)))</f>
        <v>0</v>
      </c>
      <c r="Y64">
        <f>IF((MIN($H64,Sheet1!$D$6)-MAX(Sheet1!$D$5,WS1Data!$G64))&lt;0,0,(MIN($H64,Sheet1!$D$6)-MAX(Sheet1!$D$5,WS1Data!$G64)))</f>
        <v>0</v>
      </c>
      <c r="Z64">
        <f>IF((MIN($H64,24)-MAX(Sheet1!$D$6,WS1Data!$G64))&lt;0,0,(MIN($H64,24)-MAX(Sheet1!$D$6,WS1Data!$G64)))</f>
        <v>0</v>
      </c>
      <c r="AA64">
        <f>IF((MIN($K64,Sheet1!$E$5)-MAX(0,WS1Data!$J64))&lt;0,0,(MIN($K64,Sheet1!$E$5)-MAX(0,WS1Data!$J64)))</f>
        <v>0</v>
      </c>
      <c r="AB64">
        <f>IF((MIN($K64,Sheet1!$E$6)-MAX(Sheet1!$E$5,WS1Data!$J64))&lt;0,0,(MIN($K64,Sheet1!$E$6)-MAX(Sheet1!$E$5,WS1Data!$J64)))</f>
        <v>0</v>
      </c>
      <c r="AC64">
        <f>IF((MIN($K64,24)-MAX(Sheet1!$E$6,WS1Data!$J64))&lt;0,0,(MIN($K64,24)-MAX(Sheet1!$E$6,WS1Data!$J64)))</f>
        <v>0</v>
      </c>
      <c r="AD64">
        <f>IF((MIN($N64,Sheet1!$F$5)-MAX(0,WS1Data!$M64))&lt;0,0,(MIN($N64,Sheet1!$F$5)-MAX(0,WS1Data!$M64)))</f>
        <v>0</v>
      </c>
      <c r="AE64">
        <f>IF((MIN($N64,Sheet1!$F$6)-MAX(Sheet1!$F$5,WS1Data!$M64))&lt;0,0,(MIN($N64,Sheet1!$F$6)-MAX(Sheet1!$F$5,WS1Data!$M64)))</f>
        <v>9.4</v>
      </c>
      <c r="AF64">
        <f>IF((MIN($N64,24)-MAX(Sheet1!$F$6,WS1Data!$M64))&lt;0,0,(MIN($N64,24)-MAX(Sheet1!$F$6,WS1Data!$M64)))</f>
        <v>0</v>
      </c>
      <c r="AG64">
        <f>(INDEX($R$1:$AF$1002,ROW($R64),MATCH(AG$2,$R$1:$AF$1,0))*Sheet1!B$2+(INDEX($R$1:$AF$1002,ROW($R64),MATCH(AG$2,$R$1:$AF$1,0)+1))*Sheet1!B$3+(INDEX($R$1:$AF$1002,ROW($R64),MATCH(AG$2,$R$1:$AF$1,0)+2))*Sheet1!B$4)*INDEX(Sheet1!$G$1:$L$2,2,WS1Data!$C64)</f>
        <v>10829.354341629942</v>
      </c>
      <c r="AH64">
        <f>(INDEX($R$1:$AF$1002,ROW($R64),MATCH(AH$2,$R$1:$AF$1,0))*Sheet1!C$2+(INDEX($R$1:$AF$1002,ROW($R64),MATCH(AH$2,$R$1:$AF$1,0)+1))*Sheet1!C$3+(INDEX($R$1:$AF$1002,ROW($R64),MATCH(AH$2,$R$1:$AF$1,0)+2))*Sheet1!C$4)*INDEX(Sheet1!$G$1:$L$2,2,WS1Data!$F64)</f>
        <v>0</v>
      </c>
      <c r="AI64">
        <f>(INDEX($R$1:$AF$1002,ROW($R64),MATCH(AI$2,$R$1:$AF$1,0))*Sheet1!D$2+(INDEX($R$1:$AF$1002,ROW($R64),MATCH(AI$2,$R$1:$AF$1,0)+1))*Sheet1!D$3+(INDEX($R$1:$AF$1002,ROW($R64),MATCH(AI$2,$R$1:$AF$1,0)+2))*Sheet1!D$4)*INDEX(Sheet1!$G$1:$L$2,2,WS1Data!$I64)</f>
        <v>0</v>
      </c>
      <c r="AJ64">
        <f>(INDEX($R$1:$AF$1002,ROW($R64),MATCH(AJ$2,$R$1:$AF$1,0))*Sheet1!E$2+(INDEX($R$1:$AF$1002,ROW($R64),MATCH(AJ$2,$R$1:$AF$1,0)+1))*Sheet1!E$3+(INDEX($R$1:$AF$1002,ROW($R64),MATCH(AJ$2,$R$1:$AF$1,0)+2))*Sheet1!E$4)*INDEX(Sheet1!$G$1:$L$2,2,WS1Data!$L64)</f>
        <v>0</v>
      </c>
      <c r="AK64">
        <f>(INDEX($R$1:$AF$1002,ROW($R64),MATCH(AK$2,$R$1:$AF$1,0))*Sheet1!F$2+(INDEX($R$1:$AF$1002,ROW($R64),MATCH(AK$2,$R$1:$AF$1,0)+1))*Sheet1!F$3+(INDEX($R$1:$AF$1002,ROW($R64),MATCH(AK$2,$R$1:$AF$1,0)+2))*Sheet1!F$4)*INDEX(Sheet1!$G$1:$L$2,2,WS1Data!$O64)</f>
        <v>56137.941071794688</v>
      </c>
      <c r="AL64">
        <f t="shared" si="0"/>
        <v>66967.295413424625</v>
      </c>
      <c r="AM64">
        <f t="shared" si="1"/>
        <v>780.70458657537529</v>
      </c>
      <c r="AN64">
        <f t="shared" si="2"/>
        <v>1.1523655112702593E-2</v>
      </c>
    </row>
    <row r="65" spans="1:40" x14ac:dyDescent="0.35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  <c r="R65">
        <f>IF((MIN($B65,Sheet1!$B$5)-MAX(0,WS1Data!$A65))&lt;0,0,(MIN($B65,Sheet1!$B$5)-MAX(0,WS1Data!$A65)))</f>
        <v>0</v>
      </c>
      <c r="S65">
        <f>IF((MIN($B65,Sheet1!$B$6)-MAX(Sheet1!$B$5,WS1Data!$A65))&lt;0,0,(MIN($B65,Sheet1!$B$6)-MAX(Sheet1!$B$5,WS1Data!$A65)))</f>
        <v>0</v>
      </c>
      <c r="T65">
        <f>IF((MIN($B65,24)-MAX(Sheet1!$B$6,WS1Data!$A65))&lt;0,0,(MIN($B65,24)-MAX(Sheet1!$B$6,WS1Data!$A65)))</f>
        <v>0</v>
      </c>
      <c r="U65">
        <f>IF((MIN($E65,Sheet1!$C$5)-MAX(0,WS1Data!$D65))&lt;0,0,(MIN($E65,Sheet1!$C$5)-MAX(0,WS1Data!$D65)))</f>
        <v>0</v>
      </c>
      <c r="V65">
        <f>IF((MIN($E65,Sheet1!$C$6)-MAX(Sheet1!$C$5,WS1Data!$D65))&lt;0,0,(MIN($E65,Sheet1!$C$6)-MAX(Sheet1!$C$5,WS1Data!$D65)))</f>
        <v>0</v>
      </c>
      <c r="W65">
        <f>IF((MIN($E65,24)-MAX(Sheet1!$C$6,WS1Data!$D65))&lt;0,0,(MIN($E65,24)-MAX(Sheet1!$C$6,WS1Data!$D65)))</f>
        <v>17.799999999999997</v>
      </c>
      <c r="X65">
        <f>IF((MIN($H65,Sheet1!$D$5)-MAX(0,WS1Data!$G65))&lt;0,0,(MIN($H65,Sheet1!$D$5)-MAX(0,WS1Data!$G65)))</f>
        <v>0.21755248316497311</v>
      </c>
      <c r="Y65">
        <f>IF((MIN($H65,Sheet1!$D$6)-MAX(Sheet1!$D$5,WS1Data!$G65))&lt;0,0,(MIN($H65,Sheet1!$D$6)-MAX(Sheet1!$D$5,WS1Data!$G65)))</f>
        <v>8.6560139748296212</v>
      </c>
      <c r="Z65">
        <f>IF((MIN($H65,24)-MAX(Sheet1!$D$6,WS1Data!$G65))&lt;0,0,(MIN($H65,24)-MAX(Sheet1!$D$6,WS1Data!$G65)))</f>
        <v>10.826433542005404</v>
      </c>
      <c r="AA65">
        <f>IF((MIN($K65,Sheet1!$E$5)-MAX(0,WS1Data!$J65))&lt;0,0,(MIN($K65,Sheet1!$E$5)-MAX(0,WS1Data!$J65)))</f>
        <v>0</v>
      </c>
      <c r="AB65">
        <f>IF((MIN($K65,Sheet1!$E$6)-MAX(Sheet1!$E$5,WS1Data!$J65))&lt;0,0,(MIN($K65,Sheet1!$E$6)-MAX(Sheet1!$E$5,WS1Data!$J65)))</f>
        <v>0</v>
      </c>
      <c r="AC65">
        <f>IF((MIN($K65,24)-MAX(Sheet1!$E$6,WS1Data!$J65))&lt;0,0,(MIN($K65,24)-MAX(Sheet1!$E$6,WS1Data!$J65)))</f>
        <v>0</v>
      </c>
      <c r="AD65">
        <f>IF((MIN($N65,Sheet1!$F$5)-MAX(0,WS1Data!$M65))&lt;0,0,(MIN($N65,Sheet1!$F$5)-MAX(0,WS1Data!$M65)))</f>
        <v>0</v>
      </c>
      <c r="AE65">
        <f>IF((MIN($N65,Sheet1!$F$6)-MAX(Sheet1!$F$5,WS1Data!$M65))&lt;0,0,(MIN($N65,Sheet1!$F$6)-MAX(Sheet1!$F$5,WS1Data!$M65)))</f>
        <v>0</v>
      </c>
      <c r="AF65">
        <f>IF((MIN($N65,24)-MAX(Sheet1!$F$6,WS1Data!$M65))&lt;0,0,(MIN($N65,24)-MAX(Sheet1!$F$6,WS1Data!$M65)))</f>
        <v>0</v>
      </c>
      <c r="AG65">
        <f>(INDEX($R$1:$AF$1002,ROW($R65),MATCH(AG$2,$R$1:$AF$1,0))*Sheet1!B$2+(INDEX($R$1:$AF$1002,ROW($R65),MATCH(AG$2,$R$1:$AF$1,0)+1))*Sheet1!B$3+(INDEX($R$1:$AF$1002,ROW($R65),MATCH(AG$2,$R$1:$AF$1,0)+2))*Sheet1!B$4)*INDEX(Sheet1!$G$1:$L$2,2,WS1Data!$C65)</f>
        <v>0</v>
      </c>
      <c r="AH65">
        <f>(INDEX($R$1:$AF$1002,ROW($R65),MATCH(AH$2,$R$1:$AF$1,0))*Sheet1!C$2+(INDEX($R$1:$AF$1002,ROW($R65),MATCH(AH$2,$R$1:$AF$1,0)+1))*Sheet1!C$3+(INDEX($R$1:$AF$1002,ROW($R65),MATCH(AH$2,$R$1:$AF$1,0)+2))*Sheet1!C$4)*INDEX(Sheet1!$G$1:$L$2,2,WS1Data!$F65)</f>
        <v>191500.45225202464</v>
      </c>
      <c r="AI65">
        <f>(INDEX($R$1:$AF$1002,ROW($R65),MATCH(AI$2,$R$1:$AF$1,0))*Sheet1!D$2+(INDEX($R$1:$AF$1002,ROW($R65),MATCH(AI$2,$R$1:$AF$1,0)+1))*Sheet1!D$3+(INDEX($R$1:$AF$1002,ROW($R65),MATCH(AI$2,$R$1:$AF$1,0)+2))*Sheet1!D$4)*INDEX(Sheet1!$G$1:$L$2,2,WS1Data!$I65)</f>
        <v>220600.91274557568</v>
      </c>
      <c r="AJ65">
        <f>(INDEX($R$1:$AF$1002,ROW($R65),MATCH(AJ$2,$R$1:$AF$1,0))*Sheet1!E$2+(INDEX($R$1:$AF$1002,ROW($R65),MATCH(AJ$2,$R$1:$AF$1,0)+1))*Sheet1!E$3+(INDEX($R$1:$AF$1002,ROW($R65),MATCH(AJ$2,$R$1:$AF$1,0)+2))*Sheet1!E$4)*INDEX(Sheet1!$G$1:$L$2,2,WS1Data!$L65)</f>
        <v>0</v>
      </c>
      <c r="AK65">
        <f>(INDEX($R$1:$AF$1002,ROW($R65),MATCH(AK$2,$R$1:$AF$1,0))*Sheet1!F$2+(INDEX($R$1:$AF$1002,ROW($R65),MATCH(AK$2,$R$1:$AF$1,0)+1))*Sheet1!F$3+(INDEX($R$1:$AF$1002,ROW($R65),MATCH(AK$2,$R$1:$AF$1,0)+2))*Sheet1!F$4)*INDEX(Sheet1!$G$1:$L$2,2,WS1Data!$O65)</f>
        <v>0</v>
      </c>
      <c r="AL65">
        <f t="shared" si="0"/>
        <v>412101.36499760032</v>
      </c>
      <c r="AM65">
        <f t="shared" si="1"/>
        <v>16239.364997600322</v>
      </c>
      <c r="AN65">
        <f t="shared" si="2"/>
        <v>4.1022793290591976E-2</v>
      </c>
    </row>
    <row r="66" spans="1:40" x14ac:dyDescent="0.35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  <c r="R66">
        <f>IF((MIN($B66,Sheet1!$B$5)-MAX(0,WS1Data!$A66))&lt;0,0,(MIN($B66,Sheet1!$B$5)-MAX(0,WS1Data!$A66)))</f>
        <v>0</v>
      </c>
      <c r="S66">
        <f>IF((MIN($B66,Sheet1!$B$6)-MAX(Sheet1!$B$5,WS1Data!$A66))&lt;0,0,(MIN($B66,Sheet1!$B$6)-MAX(Sheet1!$B$5,WS1Data!$A66)))</f>
        <v>6.8686716483103769</v>
      </c>
      <c r="T66">
        <f>IF((MIN($B66,24)-MAX(Sheet1!$B$6,WS1Data!$A66))&lt;0,0,(MIN($B66,24)-MAX(Sheet1!$B$6,WS1Data!$A66)))</f>
        <v>2.9313283516896238</v>
      </c>
      <c r="U66">
        <f>IF((MIN($E66,Sheet1!$C$5)-MAX(0,WS1Data!$D66))&lt;0,0,(MIN($E66,Sheet1!$C$5)-MAX(0,WS1Data!$D66)))</f>
        <v>1.6258771365818299</v>
      </c>
      <c r="V66">
        <f>IF((MIN($E66,Sheet1!$C$6)-MAX(Sheet1!$C$5,WS1Data!$D66))&lt;0,0,(MIN($E66,Sheet1!$C$6)-MAX(Sheet1!$C$5,WS1Data!$D66)))</f>
        <v>1.2770287104619706</v>
      </c>
      <c r="W66">
        <f>IF((MIN($E66,24)-MAX(Sheet1!$C$6,WS1Data!$D66))&lt;0,0,(MIN($E66,24)-MAX(Sheet1!$C$6,WS1Data!$D66)))</f>
        <v>11.197094152956199</v>
      </c>
      <c r="X66">
        <f>IF((MIN($H66,Sheet1!$D$5)-MAX(0,WS1Data!$G66))&lt;0,0,(MIN($H66,Sheet1!$D$5)-MAX(0,WS1Data!$G66)))</f>
        <v>0</v>
      </c>
      <c r="Y66">
        <f>IF((MIN($H66,Sheet1!$D$6)-MAX(Sheet1!$D$5,WS1Data!$G66))&lt;0,0,(MIN($H66,Sheet1!$D$6)-MAX(Sheet1!$D$5,WS1Data!$G66)))</f>
        <v>0</v>
      </c>
      <c r="Z66">
        <f>IF((MIN($H66,24)-MAX(Sheet1!$D$6,WS1Data!$G66))&lt;0,0,(MIN($H66,24)-MAX(Sheet1!$D$6,WS1Data!$G66)))</f>
        <v>0</v>
      </c>
      <c r="AA66">
        <f>IF((MIN($K66,Sheet1!$E$5)-MAX(0,WS1Data!$J66))&lt;0,0,(MIN($K66,Sheet1!$E$5)-MAX(0,WS1Data!$J66)))</f>
        <v>0</v>
      </c>
      <c r="AB66">
        <f>IF((MIN($K66,Sheet1!$E$6)-MAX(Sheet1!$E$5,WS1Data!$J66))&lt;0,0,(MIN($K66,Sheet1!$E$6)-MAX(Sheet1!$E$5,WS1Data!$J66)))</f>
        <v>3.150566948464939</v>
      </c>
      <c r="AC66">
        <f>IF((MIN($K66,24)-MAX(Sheet1!$E$6,WS1Data!$J66))&lt;0,0,(MIN($K66,24)-MAX(Sheet1!$E$6,WS1Data!$J66)))</f>
        <v>5.0494330515350612</v>
      </c>
      <c r="AD66">
        <f>IF((MIN($N66,Sheet1!$F$5)-MAX(0,WS1Data!$M66))&lt;0,0,(MIN($N66,Sheet1!$F$5)-MAX(0,WS1Data!$M66)))</f>
        <v>0</v>
      </c>
      <c r="AE66">
        <f>IF((MIN($N66,Sheet1!$F$6)-MAX(Sheet1!$F$5,WS1Data!$M66))&lt;0,0,(MIN($N66,Sheet1!$F$6)-MAX(Sheet1!$F$5,WS1Data!$M66)))</f>
        <v>0</v>
      </c>
      <c r="AF66">
        <f>IF((MIN($N66,24)-MAX(Sheet1!$F$6,WS1Data!$M66))&lt;0,0,(MIN($N66,24)-MAX(Sheet1!$F$6,WS1Data!$M66)))</f>
        <v>0</v>
      </c>
      <c r="AG66">
        <f>(INDEX($R$1:$AF$1002,ROW($R66),MATCH(AG$2,$R$1:$AF$1,0))*Sheet1!B$2+(INDEX($R$1:$AF$1002,ROW($R66),MATCH(AG$2,$R$1:$AF$1,0)+1))*Sheet1!B$3+(INDEX($R$1:$AF$1002,ROW($R66),MATCH(AG$2,$R$1:$AF$1,0)+2))*Sheet1!B$4)*INDEX(Sheet1!$G$1:$L$2,2,WS1Data!$C66)</f>
        <v>83204.512742757535</v>
      </c>
      <c r="AH66">
        <f>(INDEX($R$1:$AF$1002,ROW($R66),MATCH(AH$2,$R$1:$AF$1,0))*Sheet1!C$2+(INDEX($R$1:$AF$1002,ROW($R66),MATCH(AH$2,$R$1:$AF$1,0)+1))*Sheet1!C$3+(INDEX($R$1:$AF$1002,ROW($R66),MATCH(AH$2,$R$1:$AF$1,0)+2))*Sheet1!C$4)*INDEX(Sheet1!$G$1:$L$2,2,WS1Data!$F66)</f>
        <v>140457.97738905018</v>
      </c>
      <c r="AI66">
        <f>(INDEX($R$1:$AF$1002,ROW($R66),MATCH(AI$2,$R$1:$AF$1,0))*Sheet1!D$2+(INDEX($R$1:$AF$1002,ROW($R66),MATCH(AI$2,$R$1:$AF$1,0)+1))*Sheet1!D$3+(INDEX($R$1:$AF$1002,ROW($R66),MATCH(AI$2,$R$1:$AF$1,0)+2))*Sheet1!D$4)*INDEX(Sheet1!$G$1:$L$2,2,WS1Data!$I66)</f>
        <v>0</v>
      </c>
      <c r="AJ66">
        <f>(INDEX($R$1:$AF$1002,ROW($R66),MATCH(AJ$2,$R$1:$AF$1,0))*Sheet1!E$2+(INDEX($R$1:$AF$1002,ROW($R66),MATCH(AJ$2,$R$1:$AF$1,0)+1))*Sheet1!E$3+(INDEX($R$1:$AF$1002,ROW($R66),MATCH(AJ$2,$R$1:$AF$1,0)+2))*Sheet1!E$4)*INDEX(Sheet1!$G$1:$L$2,2,WS1Data!$L66)</f>
        <v>83387.273092205694</v>
      </c>
      <c r="AK66">
        <f>(INDEX($R$1:$AF$1002,ROW($R66),MATCH(AK$2,$R$1:$AF$1,0))*Sheet1!F$2+(INDEX($R$1:$AF$1002,ROW($R66),MATCH(AK$2,$R$1:$AF$1,0)+1))*Sheet1!F$3+(INDEX($R$1:$AF$1002,ROW($R66),MATCH(AK$2,$R$1:$AF$1,0)+2))*Sheet1!F$4)*INDEX(Sheet1!$G$1:$L$2,2,WS1Data!$O66)</f>
        <v>0</v>
      </c>
      <c r="AL66">
        <f t="shared" si="0"/>
        <v>307049.76322401338</v>
      </c>
      <c r="AM66">
        <f t="shared" si="1"/>
        <v>9754.2367759866174</v>
      </c>
      <c r="AN66">
        <f t="shared" si="2"/>
        <v>3.0789500056775221E-2</v>
      </c>
    </row>
    <row r="67" spans="1:40" x14ac:dyDescent="0.35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  <c r="R67">
        <f>IF((MIN($B67,Sheet1!$B$5)-MAX(0,WS1Data!$A67))&lt;0,0,(MIN($B67,Sheet1!$B$5)-MAX(0,WS1Data!$A67)))</f>
        <v>0</v>
      </c>
      <c r="S67">
        <f>IF((MIN($B67,Sheet1!$B$6)-MAX(Sheet1!$B$5,WS1Data!$A67))&lt;0,0,(MIN($B67,Sheet1!$B$6)-MAX(Sheet1!$B$5,WS1Data!$A67)))</f>
        <v>1.4686716483103766</v>
      </c>
      <c r="T67">
        <f>IF((MIN($B67,24)-MAX(Sheet1!$B$6,WS1Data!$A67))&lt;0,0,(MIN($B67,24)-MAX(Sheet1!$B$6,WS1Data!$A67)))</f>
        <v>1.9313283516896238</v>
      </c>
      <c r="U67">
        <f>IF((MIN($E67,Sheet1!$C$5)-MAX(0,WS1Data!$D67))&lt;0,0,(MIN($E67,Sheet1!$C$5)-MAX(0,WS1Data!$D67)))</f>
        <v>0</v>
      </c>
      <c r="V67">
        <f>IF((MIN($E67,Sheet1!$C$6)-MAX(Sheet1!$C$5,WS1Data!$D67))&lt;0,0,(MIN($E67,Sheet1!$C$6)-MAX(Sheet1!$C$5,WS1Data!$D67)))</f>
        <v>0</v>
      </c>
      <c r="W67">
        <f>IF((MIN($E67,24)-MAX(Sheet1!$C$6,WS1Data!$D67))&lt;0,0,(MIN($E67,24)-MAX(Sheet1!$C$6,WS1Data!$D67)))</f>
        <v>0</v>
      </c>
      <c r="X67">
        <f>IF((MIN($H67,Sheet1!$D$5)-MAX(0,WS1Data!$G67))&lt;0,0,(MIN($H67,Sheet1!$D$5)-MAX(0,WS1Data!$G67)))</f>
        <v>0</v>
      </c>
      <c r="Y67">
        <f>IF((MIN($H67,Sheet1!$D$6)-MAX(Sheet1!$D$5,WS1Data!$G67))&lt;0,0,(MIN($H67,Sheet1!$D$6)-MAX(Sheet1!$D$5,WS1Data!$G67)))</f>
        <v>0</v>
      </c>
      <c r="Z67">
        <f>IF((MIN($H67,24)-MAX(Sheet1!$D$6,WS1Data!$G67))&lt;0,0,(MIN($H67,24)-MAX(Sheet1!$D$6,WS1Data!$G67)))</f>
        <v>0</v>
      </c>
      <c r="AA67">
        <f>IF((MIN($K67,Sheet1!$E$5)-MAX(0,WS1Data!$J67))&lt;0,0,(MIN($K67,Sheet1!$E$5)-MAX(0,WS1Data!$J67)))</f>
        <v>0</v>
      </c>
      <c r="AB67">
        <f>IF((MIN($K67,Sheet1!$E$6)-MAX(Sheet1!$E$5,WS1Data!$J67))&lt;0,0,(MIN($K67,Sheet1!$E$6)-MAX(Sheet1!$E$5,WS1Data!$J67)))</f>
        <v>0</v>
      </c>
      <c r="AC67">
        <f>IF((MIN($K67,24)-MAX(Sheet1!$E$6,WS1Data!$J67))&lt;0,0,(MIN($K67,24)-MAX(Sheet1!$E$6,WS1Data!$J67)))</f>
        <v>0</v>
      </c>
      <c r="AD67">
        <f>IF((MIN($N67,Sheet1!$F$5)-MAX(0,WS1Data!$M67))&lt;0,0,(MIN($N67,Sheet1!$F$5)-MAX(0,WS1Data!$M67)))</f>
        <v>0</v>
      </c>
      <c r="AE67">
        <f>IF((MIN($N67,Sheet1!$F$6)-MAX(Sheet1!$F$5,WS1Data!$M67))&lt;0,0,(MIN($N67,Sheet1!$F$6)-MAX(Sheet1!$F$5,WS1Data!$M67)))</f>
        <v>11.63909045285021</v>
      </c>
      <c r="AF67">
        <f>IF((MIN($N67,24)-MAX(Sheet1!$F$6,WS1Data!$M67))&lt;0,0,(MIN($N67,24)-MAX(Sheet1!$F$6,WS1Data!$M67)))</f>
        <v>5.0609095471497909</v>
      </c>
      <c r="AG67">
        <f>(INDEX($R$1:$AF$1002,ROW($R67),MATCH(AG$2,$R$1:$AF$1,0))*Sheet1!B$2+(INDEX($R$1:$AF$1002,ROW($R67),MATCH(AG$2,$R$1:$AF$1,0)+1))*Sheet1!B$3+(INDEX($R$1:$AF$1002,ROW($R67),MATCH(AG$2,$R$1:$AF$1,0)+2))*Sheet1!B$4)*INDEX(Sheet1!$G$1:$L$2,2,WS1Data!$C67)</f>
        <v>36580.630057548384</v>
      </c>
      <c r="AH67">
        <f>(INDEX($R$1:$AF$1002,ROW($R67),MATCH(AH$2,$R$1:$AF$1,0))*Sheet1!C$2+(INDEX($R$1:$AF$1002,ROW($R67),MATCH(AH$2,$R$1:$AF$1,0)+1))*Sheet1!C$3+(INDEX($R$1:$AF$1002,ROW($R67),MATCH(AH$2,$R$1:$AF$1,0)+2))*Sheet1!C$4)*INDEX(Sheet1!$G$1:$L$2,2,WS1Data!$F67)</f>
        <v>0</v>
      </c>
      <c r="AI67">
        <f>(INDEX($R$1:$AF$1002,ROW($R67),MATCH(AI$2,$R$1:$AF$1,0))*Sheet1!D$2+(INDEX($R$1:$AF$1002,ROW($R67),MATCH(AI$2,$R$1:$AF$1,0)+1))*Sheet1!D$3+(INDEX($R$1:$AF$1002,ROW($R67),MATCH(AI$2,$R$1:$AF$1,0)+2))*Sheet1!D$4)*INDEX(Sheet1!$G$1:$L$2,2,WS1Data!$I67)</f>
        <v>0</v>
      </c>
      <c r="AJ67">
        <f>(INDEX($R$1:$AF$1002,ROW($R67),MATCH(AJ$2,$R$1:$AF$1,0))*Sheet1!E$2+(INDEX($R$1:$AF$1002,ROW($R67),MATCH(AJ$2,$R$1:$AF$1,0)+1))*Sheet1!E$3+(INDEX($R$1:$AF$1002,ROW($R67),MATCH(AJ$2,$R$1:$AF$1,0)+2))*Sheet1!E$4)*INDEX(Sheet1!$G$1:$L$2,2,WS1Data!$L67)</f>
        <v>0</v>
      </c>
      <c r="AK67">
        <f>(INDEX($R$1:$AF$1002,ROW($R67),MATCH(AK$2,$R$1:$AF$1,0))*Sheet1!F$2+(INDEX($R$1:$AF$1002,ROW($R67),MATCH(AK$2,$R$1:$AF$1,0)+1))*Sheet1!F$3+(INDEX($R$1:$AF$1002,ROW($R67),MATCH(AK$2,$R$1:$AF$1,0)+2))*Sheet1!F$4)*INDEX(Sheet1!$G$1:$L$2,2,WS1Data!$O67)</f>
        <v>170771.14981489969</v>
      </c>
      <c r="AL67">
        <f t="shared" ref="AL67:AL130" si="3">SUM($AG67:$AK67)</f>
        <v>207351.77987244807</v>
      </c>
      <c r="AM67">
        <f t="shared" ref="AM67:AM130" si="4">ABS($P67-$AL67)</f>
        <v>344.77987244806718</v>
      </c>
      <c r="AN67">
        <f t="shared" si="2"/>
        <v>1.6655469256984894E-3</v>
      </c>
    </row>
    <row r="68" spans="1:40" x14ac:dyDescent="0.35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  <c r="R68">
        <f>IF((MIN($B68,Sheet1!$B$5)-MAX(0,WS1Data!$A68))&lt;0,0,(MIN($B68,Sheet1!$B$5)-MAX(0,WS1Data!$A68)))</f>
        <v>4.312577076776023</v>
      </c>
      <c r="S68">
        <f>IF((MIN($B68,Sheet1!$B$6)-MAX(Sheet1!$B$5,WS1Data!$A68))&lt;0,0,(MIN($B68,Sheet1!$B$6)-MAX(Sheet1!$B$5,WS1Data!$A68)))</f>
        <v>7.9560945715343543</v>
      </c>
      <c r="T68">
        <f>IF((MIN($B68,24)-MAX(Sheet1!$B$6,WS1Data!$A68))&lt;0,0,(MIN($B68,24)-MAX(Sheet1!$B$6,WS1Data!$A68)))</f>
        <v>2.9313283516896238</v>
      </c>
      <c r="U68">
        <f>IF((MIN($E68,Sheet1!$C$5)-MAX(0,WS1Data!$D68))&lt;0,0,(MIN($E68,Sheet1!$C$5)-MAX(0,WS1Data!$D68)))</f>
        <v>1.1258771365818299</v>
      </c>
      <c r="V68">
        <f>IF((MIN($E68,Sheet1!$C$6)-MAX(Sheet1!$C$5,WS1Data!$D68))&lt;0,0,(MIN($E68,Sheet1!$C$6)-MAX(Sheet1!$C$5,WS1Data!$D68)))</f>
        <v>1.2770287104619706</v>
      </c>
      <c r="W68">
        <f>IF((MIN($E68,24)-MAX(Sheet1!$C$6,WS1Data!$D68))&lt;0,0,(MIN($E68,24)-MAX(Sheet1!$C$6,WS1Data!$D68)))</f>
        <v>7.4970941529561994</v>
      </c>
      <c r="X68">
        <f>IF((MIN($H68,Sheet1!$D$5)-MAX(0,WS1Data!$G68))&lt;0,0,(MIN($H68,Sheet1!$D$5)-MAX(0,WS1Data!$G68)))</f>
        <v>0</v>
      </c>
      <c r="Y68">
        <f>IF((MIN($H68,Sheet1!$D$6)-MAX(Sheet1!$D$5,WS1Data!$G68))&lt;0,0,(MIN($H68,Sheet1!$D$6)-MAX(Sheet1!$D$5,WS1Data!$G68)))</f>
        <v>0</v>
      </c>
      <c r="Z68">
        <f>IF((MIN($H68,24)-MAX(Sheet1!$D$6,WS1Data!$G68))&lt;0,0,(MIN($H68,24)-MAX(Sheet1!$D$6,WS1Data!$G68)))</f>
        <v>0</v>
      </c>
      <c r="AA68">
        <f>IF((MIN($K68,Sheet1!$E$5)-MAX(0,WS1Data!$J68))&lt;0,0,(MIN($K68,Sheet1!$E$5)-MAX(0,WS1Data!$J68)))</f>
        <v>0</v>
      </c>
      <c r="AB68">
        <f>IF((MIN($K68,Sheet1!$E$6)-MAX(Sheet1!$E$5,WS1Data!$J68))&lt;0,0,(MIN($K68,Sheet1!$E$6)-MAX(Sheet1!$E$5,WS1Data!$J68)))</f>
        <v>0</v>
      </c>
      <c r="AC68">
        <f>IF((MIN($K68,24)-MAX(Sheet1!$E$6,WS1Data!$J68))&lt;0,0,(MIN($K68,24)-MAX(Sheet1!$E$6,WS1Data!$J68)))</f>
        <v>0</v>
      </c>
      <c r="AD68">
        <f>IF((MIN($N68,Sheet1!$F$5)-MAX(0,WS1Data!$M68))&lt;0,0,(MIN($N68,Sheet1!$F$5)-MAX(0,WS1Data!$M68)))</f>
        <v>0</v>
      </c>
      <c r="AE68">
        <f>IF((MIN($N68,Sheet1!$F$6)-MAX(Sheet1!$F$5,WS1Data!$M68))&lt;0,0,(MIN($N68,Sheet1!$F$6)-MAX(Sheet1!$F$5,WS1Data!$M68)))</f>
        <v>2.6390904528502102</v>
      </c>
      <c r="AF68">
        <f>IF((MIN($N68,24)-MAX(Sheet1!$F$6,WS1Data!$M68))&lt;0,0,(MIN($N68,24)-MAX(Sheet1!$F$6,WS1Data!$M68)))</f>
        <v>2.4609095471497895</v>
      </c>
      <c r="AG68">
        <f>(INDEX($R$1:$AF$1002,ROW($R68),MATCH(AG$2,$R$1:$AF$1,0))*Sheet1!B$2+(INDEX($R$1:$AF$1002,ROW($R68),MATCH(AG$2,$R$1:$AF$1,0)+1))*Sheet1!B$3+(INDEX($R$1:$AF$1002,ROW($R68),MATCH(AG$2,$R$1:$AF$1,0)+2))*Sheet1!B$4)*INDEX(Sheet1!$G$1:$L$2,2,WS1Data!$C68)</f>
        <v>108493.11379757561</v>
      </c>
      <c r="AH68">
        <f>(INDEX($R$1:$AF$1002,ROW($R68),MATCH(AH$2,$R$1:$AF$1,0))*Sheet1!C$2+(INDEX($R$1:$AF$1002,ROW($R68),MATCH(AH$2,$R$1:$AF$1,0)+1))*Sheet1!C$3+(INDEX($R$1:$AF$1002,ROW($R68),MATCH(AH$2,$R$1:$AF$1,0)+2))*Sheet1!C$4)*INDEX(Sheet1!$G$1:$L$2,2,WS1Data!$F68)</f>
        <v>115945.45789385789</v>
      </c>
      <c r="AI68">
        <f>(INDEX($R$1:$AF$1002,ROW($R68),MATCH(AI$2,$R$1:$AF$1,0))*Sheet1!D$2+(INDEX($R$1:$AF$1002,ROW($R68),MATCH(AI$2,$R$1:$AF$1,0)+1))*Sheet1!D$3+(INDEX($R$1:$AF$1002,ROW($R68),MATCH(AI$2,$R$1:$AF$1,0)+2))*Sheet1!D$4)*INDEX(Sheet1!$G$1:$L$2,2,WS1Data!$I68)</f>
        <v>0</v>
      </c>
      <c r="AJ68">
        <f>(INDEX($R$1:$AF$1002,ROW($R68),MATCH(AJ$2,$R$1:$AF$1,0))*Sheet1!E$2+(INDEX($R$1:$AF$1002,ROW($R68),MATCH(AJ$2,$R$1:$AF$1,0)+1))*Sheet1!E$3+(INDEX($R$1:$AF$1002,ROW($R68),MATCH(AJ$2,$R$1:$AF$1,0)+2))*Sheet1!E$4)*INDEX(Sheet1!$G$1:$L$2,2,WS1Data!$L68)</f>
        <v>0</v>
      </c>
      <c r="AK68">
        <f>(INDEX($R$1:$AF$1002,ROW($R68),MATCH(AK$2,$R$1:$AF$1,0))*Sheet1!F$2+(INDEX($R$1:$AF$1002,ROW($R68),MATCH(AK$2,$R$1:$AF$1,0)+1))*Sheet1!F$3+(INDEX($R$1:$AF$1002,ROW($R68),MATCH(AK$2,$R$1:$AF$1,0)+2))*Sheet1!F$4)*INDEX(Sheet1!$G$1:$L$2,2,WS1Data!$O68)</f>
        <v>57896.051157621696</v>
      </c>
      <c r="AL68">
        <f t="shared" si="3"/>
        <v>282334.62284905522</v>
      </c>
      <c r="AM68">
        <f t="shared" si="4"/>
        <v>4936.3771509447834</v>
      </c>
      <c r="AN68">
        <f t="shared" ref="AN68:AN131" si="5">$AM68/$P68</f>
        <v>1.7183694667908641E-2</v>
      </c>
    </row>
    <row r="69" spans="1:40" x14ac:dyDescent="0.35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  <c r="R69">
        <f>IF((MIN($B69,Sheet1!$B$5)-MAX(0,WS1Data!$A69))&lt;0,0,(MIN($B69,Sheet1!$B$5)-MAX(0,WS1Data!$A69)))</f>
        <v>1.312577076776023</v>
      </c>
      <c r="S69">
        <f>IF((MIN($B69,Sheet1!$B$6)-MAX(Sheet1!$B$5,WS1Data!$A69))&lt;0,0,(MIN($B69,Sheet1!$B$6)-MAX(Sheet1!$B$5,WS1Data!$A69)))</f>
        <v>1.5874229232239774</v>
      </c>
      <c r="T69">
        <f>IF((MIN($B69,24)-MAX(Sheet1!$B$6,WS1Data!$A69))&lt;0,0,(MIN($B69,24)-MAX(Sheet1!$B$6,WS1Data!$A69)))</f>
        <v>0</v>
      </c>
      <c r="U69">
        <f>IF((MIN($E69,Sheet1!$C$5)-MAX(0,WS1Data!$D69))&lt;0,0,(MIN($E69,Sheet1!$C$5)-MAX(0,WS1Data!$D69)))</f>
        <v>0</v>
      </c>
      <c r="V69">
        <f>IF((MIN($E69,Sheet1!$C$6)-MAX(Sheet1!$C$5,WS1Data!$D69))&lt;0,0,(MIN($E69,Sheet1!$C$6)-MAX(Sheet1!$C$5,WS1Data!$D69)))</f>
        <v>0</v>
      </c>
      <c r="W69">
        <f>IF((MIN($E69,24)-MAX(Sheet1!$C$6,WS1Data!$D69))&lt;0,0,(MIN($E69,24)-MAX(Sheet1!$C$6,WS1Data!$D69)))</f>
        <v>13.4</v>
      </c>
      <c r="X69">
        <f>IF((MIN($H69,Sheet1!$D$5)-MAX(0,WS1Data!$G69))&lt;0,0,(MIN($H69,Sheet1!$D$5)-MAX(0,WS1Data!$G69)))</f>
        <v>0</v>
      </c>
      <c r="Y69">
        <f>IF((MIN($H69,Sheet1!$D$6)-MAX(Sheet1!$D$5,WS1Data!$G69))&lt;0,0,(MIN($H69,Sheet1!$D$6)-MAX(Sheet1!$D$5,WS1Data!$G69)))</f>
        <v>0</v>
      </c>
      <c r="Z69">
        <f>IF((MIN($H69,24)-MAX(Sheet1!$D$6,WS1Data!$G69))&lt;0,0,(MIN($H69,24)-MAX(Sheet1!$D$6,WS1Data!$G69)))</f>
        <v>0</v>
      </c>
      <c r="AA69">
        <f>IF((MIN($K69,Sheet1!$E$5)-MAX(0,WS1Data!$J69))&lt;0,0,(MIN($K69,Sheet1!$E$5)-MAX(0,WS1Data!$J69)))</f>
        <v>0</v>
      </c>
      <c r="AB69">
        <f>IF((MIN($K69,Sheet1!$E$6)-MAX(Sheet1!$E$5,WS1Data!$J69))&lt;0,0,(MIN($K69,Sheet1!$E$6)-MAX(Sheet1!$E$5,WS1Data!$J69)))</f>
        <v>0</v>
      </c>
      <c r="AC69">
        <f>IF((MIN($K69,24)-MAX(Sheet1!$E$6,WS1Data!$J69))&lt;0,0,(MIN($K69,24)-MAX(Sheet1!$E$6,WS1Data!$J69)))</f>
        <v>9.9999999999999645E-2</v>
      </c>
      <c r="AD69">
        <f>IF((MIN($N69,Sheet1!$F$5)-MAX(0,WS1Data!$M69))&lt;0,0,(MIN($N69,Sheet1!$F$5)-MAX(0,WS1Data!$M69)))</f>
        <v>0</v>
      </c>
      <c r="AE69">
        <f>IF((MIN($N69,Sheet1!$F$6)-MAX(Sheet1!$F$5,WS1Data!$M69))&lt;0,0,(MIN($N69,Sheet1!$F$6)-MAX(Sheet1!$F$5,WS1Data!$M69)))</f>
        <v>12.73909045285021</v>
      </c>
      <c r="AF69">
        <f>IF((MIN($N69,24)-MAX(Sheet1!$F$6,WS1Data!$M69))&lt;0,0,(MIN($N69,24)-MAX(Sheet1!$F$6,WS1Data!$M69)))</f>
        <v>0.16090954714979055</v>
      </c>
      <c r="AG69">
        <f>(INDEX($R$1:$AF$1002,ROW($R69),MATCH(AG$2,$R$1:$AF$1,0))*Sheet1!B$2+(INDEX($R$1:$AF$1002,ROW($R69),MATCH(AG$2,$R$1:$AF$1,0)+1))*Sheet1!B$3+(INDEX($R$1:$AF$1002,ROW($R69),MATCH(AG$2,$R$1:$AF$1,0)+2))*Sheet1!B$4)*INDEX(Sheet1!$G$1:$L$2,2,WS1Data!$C69)</f>
        <v>24360.336716552632</v>
      </c>
      <c r="AH69">
        <f>(INDEX($R$1:$AF$1002,ROW($R69),MATCH(AH$2,$R$1:$AF$1,0))*Sheet1!C$2+(INDEX($R$1:$AF$1002,ROW($R69),MATCH(AH$2,$R$1:$AF$1,0)+1))*Sheet1!C$3+(INDEX($R$1:$AF$1002,ROW($R69),MATCH(AH$2,$R$1:$AF$1,0)+2))*Sheet1!C$4)*INDEX(Sheet1!$G$1:$L$2,2,WS1Data!$F69)</f>
        <v>144163.26180770397</v>
      </c>
      <c r="AI69">
        <f>(INDEX($R$1:$AF$1002,ROW($R69),MATCH(AI$2,$R$1:$AF$1,0))*Sheet1!D$2+(INDEX($R$1:$AF$1002,ROW($R69),MATCH(AI$2,$R$1:$AF$1,0)+1))*Sheet1!D$3+(INDEX($R$1:$AF$1002,ROW($R69),MATCH(AI$2,$R$1:$AF$1,0)+2))*Sheet1!D$4)*INDEX(Sheet1!$G$1:$L$2,2,WS1Data!$I69)</f>
        <v>0</v>
      </c>
      <c r="AJ69">
        <f>(INDEX($R$1:$AF$1002,ROW($R69),MATCH(AJ$2,$R$1:$AF$1,0))*Sheet1!E$2+(INDEX($R$1:$AF$1002,ROW($R69),MATCH(AJ$2,$R$1:$AF$1,0)+1))*Sheet1!E$3+(INDEX($R$1:$AF$1002,ROW($R69),MATCH(AJ$2,$R$1:$AF$1,0)+2))*Sheet1!E$4)*INDEX(Sheet1!$G$1:$L$2,2,WS1Data!$L69)</f>
        <v>954.02181112923847</v>
      </c>
      <c r="AK69">
        <f>(INDEX($R$1:$AF$1002,ROW($R69),MATCH(AK$2,$R$1:$AF$1,0))*Sheet1!F$2+(INDEX($R$1:$AF$1002,ROW($R69),MATCH(AK$2,$R$1:$AF$1,0)+1))*Sheet1!F$3+(INDEX($R$1:$AF$1002,ROW($R69),MATCH(AK$2,$R$1:$AF$1,0)+2))*Sheet1!F$4)*INDEX(Sheet1!$G$1:$L$2,2,WS1Data!$O69)</f>
        <v>78235.365324228696</v>
      </c>
      <c r="AL69">
        <f t="shared" si="3"/>
        <v>247712.98565961455</v>
      </c>
      <c r="AM69">
        <f t="shared" si="4"/>
        <v>4808.0143403854454</v>
      </c>
      <c r="AN69">
        <f t="shared" si="5"/>
        <v>1.9040057422493359E-2</v>
      </c>
    </row>
    <row r="70" spans="1:40" x14ac:dyDescent="0.35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  <c r="R70">
        <f>IF((MIN($B70,Sheet1!$B$5)-MAX(0,WS1Data!$A70))&lt;0,0,(MIN($B70,Sheet1!$B$5)-MAX(0,WS1Data!$A70)))</f>
        <v>3.5125770767760223</v>
      </c>
      <c r="S70">
        <f>IF((MIN($B70,Sheet1!$B$6)-MAX(Sheet1!$B$5,WS1Data!$A70))&lt;0,0,(MIN($B70,Sheet1!$B$6)-MAX(Sheet1!$B$5,WS1Data!$A70)))</f>
        <v>0.18742292322397702</v>
      </c>
      <c r="T70">
        <f>IF((MIN($B70,24)-MAX(Sheet1!$B$6,WS1Data!$A70))&lt;0,0,(MIN($B70,24)-MAX(Sheet1!$B$6,WS1Data!$A70)))</f>
        <v>0</v>
      </c>
      <c r="U70">
        <f>IF((MIN($E70,Sheet1!$C$5)-MAX(0,WS1Data!$D70))&lt;0,0,(MIN($E70,Sheet1!$C$5)-MAX(0,WS1Data!$D70)))</f>
        <v>0</v>
      </c>
      <c r="V70">
        <f>IF((MIN($E70,Sheet1!$C$6)-MAX(Sheet1!$C$5,WS1Data!$D70))&lt;0,0,(MIN($E70,Sheet1!$C$6)-MAX(Sheet1!$C$5,WS1Data!$D70)))</f>
        <v>0</v>
      </c>
      <c r="W70">
        <f>IF((MIN($E70,24)-MAX(Sheet1!$C$6,WS1Data!$D70))&lt;0,0,(MIN($E70,24)-MAX(Sheet1!$C$6,WS1Data!$D70)))</f>
        <v>0</v>
      </c>
      <c r="X70">
        <f>IF((MIN($H70,Sheet1!$D$5)-MAX(0,WS1Data!$G70))&lt;0,0,(MIN($H70,Sheet1!$D$5)-MAX(0,WS1Data!$G70)))</f>
        <v>0</v>
      </c>
      <c r="Y70">
        <f>IF((MIN($H70,Sheet1!$D$6)-MAX(Sheet1!$D$5,WS1Data!$G70))&lt;0,0,(MIN($H70,Sheet1!$D$6)-MAX(Sheet1!$D$5,WS1Data!$G70)))</f>
        <v>3.5735664579945947</v>
      </c>
      <c r="Z70">
        <f>IF((MIN($H70,24)-MAX(Sheet1!$D$6,WS1Data!$G70))&lt;0,0,(MIN($H70,24)-MAX(Sheet1!$D$6,WS1Data!$G70)))</f>
        <v>5.726433542005406</v>
      </c>
      <c r="AA70">
        <f>IF((MIN($K70,Sheet1!$E$5)-MAX(0,WS1Data!$J70))&lt;0,0,(MIN($K70,Sheet1!$E$5)-MAX(0,WS1Data!$J70)))</f>
        <v>0</v>
      </c>
      <c r="AB70">
        <f>IF((MIN($K70,Sheet1!$E$6)-MAX(Sheet1!$E$5,WS1Data!$J70))&lt;0,0,(MIN($K70,Sheet1!$E$6)-MAX(Sheet1!$E$5,WS1Data!$J70)))</f>
        <v>2.9505669484649388</v>
      </c>
      <c r="AC70">
        <f>IF((MIN($K70,24)-MAX(Sheet1!$E$6,WS1Data!$J70))&lt;0,0,(MIN($K70,24)-MAX(Sheet1!$E$6,WS1Data!$J70)))</f>
        <v>10.149433051535063</v>
      </c>
      <c r="AD70">
        <f>IF((MIN($N70,Sheet1!$F$5)-MAX(0,WS1Data!$M70))&lt;0,0,(MIN($N70,Sheet1!$F$5)-MAX(0,WS1Data!$M70)))</f>
        <v>0.58318626340062307</v>
      </c>
      <c r="AE70">
        <f>IF((MIN($N70,Sheet1!$F$6)-MAX(Sheet1!$F$5,WS1Data!$M70))&lt;0,0,(MIN($N70,Sheet1!$F$6)-MAX(Sheet1!$F$5,WS1Data!$M70)))</f>
        <v>8.2168137365993772</v>
      </c>
      <c r="AF70">
        <f>IF((MIN($N70,24)-MAX(Sheet1!$F$6,WS1Data!$M70))&lt;0,0,(MIN($N70,24)-MAX(Sheet1!$F$6,WS1Data!$M70)))</f>
        <v>0</v>
      </c>
      <c r="AG70">
        <f>(INDEX($R$1:$AF$1002,ROW($R70),MATCH(AG$2,$R$1:$AF$1,0))*Sheet1!B$2+(INDEX($R$1:$AF$1002,ROW($R70),MATCH(AG$2,$R$1:$AF$1,0)+1))*Sheet1!B$3+(INDEX($R$1:$AF$1002,ROW($R70),MATCH(AG$2,$R$1:$AF$1,0)+2))*Sheet1!B$4)*INDEX(Sheet1!$G$1:$L$2,2,WS1Data!$C70)</f>
        <v>33031.912640947412</v>
      </c>
      <c r="AH70">
        <f>(INDEX($R$1:$AF$1002,ROW($R70),MATCH(AH$2,$R$1:$AF$1,0))*Sheet1!C$2+(INDEX($R$1:$AF$1002,ROW($R70),MATCH(AH$2,$R$1:$AF$1,0)+1))*Sheet1!C$3+(INDEX($R$1:$AF$1002,ROW($R70),MATCH(AH$2,$R$1:$AF$1,0)+2))*Sheet1!C$4)*INDEX(Sheet1!$G$1:$L$2,2,WS1Data!$F70)</f>
        <v>0</v>
      </c>
      <c r="AI70">
        <f>(INDEX($R$1:$AF$1002,ROW($R70),MATCH(AI$2,$R$1:$AF$1,0))*Sheet1!D$2+(INDEX($R$1:$AF$1002,ROW($R70),MATCH(AI$2,$R$1:$AF$1,0)+1))*Sheet1!D$3+(INDEX($R$1:$AF$1002,ROW($R70),MATCH(AI$2,$R$1:$AF$1,0)+2))*Sheet1!D$4)*INDEX(Sheet1!$G$1:$L$2,2,WS1Data!$I70)</f>
        <v>80737.172515463491</v>
      </c>
      <c r="AJ70">
        <f>(INDEX($R$1:$AF$1002,ROW($R70),MATCH(AJ$2,$R$1:$AF$1,0))*Sheet1!E$2+(INDEX($R$1:$AF$1002,ROW($R70),MATCH(AJ$2,$R$1:$AF$1,0)+1))*Sheet1!E$3+(INDEX($R$1:$AF$1002,ROW($R70),MATCH(AJ$2,$R$1:$AF$1,0)+2))*Sheet1!E$4)*INDEX(Sheet1!$G$1:$L$2,2,WS1Data!$L70)</f>
        <v>114255.23843493468</v>
      </c>
      <c r="AK70">
        <f>(INDEX($R$1:$AF$1002,ROW($R70),MATCH(AK$2,$R$1:$AF$1,0))*Sheet1!F$2+(INDEX($R$1:$AF$1002,ROW($R70),MATCH(AK$2,$R$1:$AF$1,0)+1))*Sheet1!F$3+(INDEX($R$1:$AF$1002,ROW($R70),MATCH(AK$2,$R$1:$AF$1,0)+2))*Sheet1!F$4)*INDEX(Sheet1!$G$1:$L$2,2,WS1Data!$O70)</f>
        <v>70623.032211758051</v>
      </c>
      <c r="AL70">
        <f t="shared" si="3"/>
        <v>298647.35580310365</v>
      </c>
      <c r="AM70">
        <f t="shared" si="4"/>
        <v>4227.6441968963481</v>
      </c>
      <c r="AN70">
        <f t="shared" si="5"/>
        <v>1.3958379519261571E-2</v>
      </c>
    </row>
    <row r="71" spans="1:40" x14ac:dyDescent="0.35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  <c r="R71">
        <f>IF((MIN($B71,Sheet1!$B$5)-MAX(0,WS1Data!$A71))&lt;0,0,(MIN($B71,Sheet1!$B$5)-MAX(0,WS1Data!$A71)))</f>
        <v>0</v>
      </c>
      <c r="S71">
        <f>IF((MIN($B71,Sheet1!$B$6)-MAX(Sheet1!$B$5,WS1Data!$A71))&lt;0,0,(MIN($B71,Sheet1!$B$6)-MAX(Sheet1!$B$5,WS1Data!$A71)))</f>
        <v>0</v>
      </c>
      <c r="T71">
        <f>IF((MIN($B71,24)-MAX(Sheet1!$B$6,WS1Data!$A71))&lt;0,0,(MIN($B71,24)-MAX(Sheet1!$B$6,WS1Data!$A71)))</f>
        <v>0</v>
      </c>
      <c r="U71">
        <f>IF((MIN($E71,Sheet1!$C$5)-MAX(0,WS1Data!$D71))&lt;0,0,(MIN($E71,Sheet1!$C$5)-MAX(0,WS1Data!$D71)))</f>
        <v>0</v>
      </c>
      <c r="V71">
        <f>IF((MIN($E71,Sheet1!$C$6)-MAX(Sheet1!$C$5,WS1Data!$D71))&lt;0,0,(MIN($E71,Sheet1!$C$6)-MAX(Sheet1!$C$5,WS1Data!$D71)))</f>
        <v>0</v>
      </c>
      <c r="W71">
        <f>IF((MIN($E71,24)-MAX(Sheet1!$C$6,WS1Data!$D71))&lt;0,0,(MIN($E71,24)-MAX(Sheet1!$C$6,WS1Data!$D71)))</f>
        <v>0</v>
      </c>
      <c r="X71">
        <f>IF((MIN($H71,Sheet1!$D$5)-MAX(0,WS1Data!$G71))&lt;0,0,(MIN($H71,Sheet1!$D$5)-MAX(0,WS1Data!$G71)))</f>
        <v>0</v>
      </c>
      <c r="Y71">
        <f>IF((MIN($H71,Sheet1!$D$6)-MAX(Sheet1!$D$5,WS1Data!$G71))&lt;0,0,(MIN($H71,Sheet1!$D$6)-MAX(Sheet1!$D$5,WS1Data!$G71)))</f>
        <v>0</v>
      </c>
      <c r="Z71">
        <f>IF((MIN($H71,24)-MAX(Sheet1!$D$6,WS1Data!$G71))&lt;0,0,(MIN($H71,24)-MAX(Sheet1!$D$6,WS1Data!$G71)))</f>
        <v>0</v>
      </c>
      <c r="AA71">
        <f>IF((MIN($K71,Sheet1!$E$5)-MAX(0,WS1Data!$J71))&lt;0,0,(MIN($K71,Sheet1!$E$5)-MAX(0,WS1Data!$J71)))</f>
        <v>0</v>
      </c>
      <c r="AB71">
        <f>IF((MIN($K71,Sheet1!$E$6)-MAX(Sheet1!$E$5,WS1Data!$J71))&lt;0,0,(MIN($K71,Sheet1!$E$6)-MAX(Sheet1!$E$5,WS1Data!$J71)))</f>
        <v>3.150566948464939</v>
      </c>
      <c r="AC71">
        <f>IF((MIN($K71,24)-MAX(Sheet1!$E$6,WS1Data!$J71))&lt;0,0,(MIN($K71,24)-MAX(Sheet1!$E$6,WS1Data!$J71)))</f>
        <v>13.149433051535063</v>
      </c>
      <c r="AD71">
        <f>IF((MIN($N71,Sheet1!$F$5)-MAX(0,WS1Data!$M71))&lt;0,0,(MIN($N71,Sheet1!$F$5)-MAX(0,WS1Data!$M71)))</f>
        <v>0</v>
      </c>
      <c r="AE71">
        <f>IF((MIN($N71,Sheet1!$F$6)-MAX(Sheet1!$F$5,WS1Data!$M71))&lt;0,0,(MIN($N71,Sheet1!$F$6)-MAX(Sheet1!$F$5,WS1Data!$M71)))</f>
        <v>7.93909045285021</v>
      </c>
      <c r="AF71">
        <f>IF((MIN($N71,24)-MAX(Sheet1!$F$6,WS1Data!$M71))&lt;0,0,(MIN($N71,24)-MAX(Sheet1!$F$6,WS1Data!$M71)))</f>
        <v>4.6609095471497888</v>
      </c>
      <c r="AG71">
        <f>(INDEX($R$1:$AF$1002,ROW($R71),MATCH(AG$2,$R$1:$AF$1,0))*Sheet1!B$2+(INDEX($R$1:$AF$1002,ROW($R71),MATCH(AG$2,$R$1:$AF$1,0)+1))*Sheet1!B$3+(INDEX($R$1:$AF$1002,ROW($R71),MATCH(AG$2,$R$1:$AF$1,0)+2))*Sheet1!B$4)*INDEX(Sheet1!$G$1:$L$2,2,WS1Data!$C71)</f>
        <v>0</v>
      </c>
      <c r="AH71">
        <f>(INDEX($R$1:$AF$1002,ROW($R71),MATCH(AH$2,$R$1:$AF$1,0))*Sheet1!C$2+(INDEX($R$1:$AF$1002,ROW($R71),MATCH(AH$2,$R$1:$AF$1,0)+1))*Sheet1!C$3+(INDEX($R$1:$AF$1002,ROW($R71),MATCH(AH$2,$R$1:$AF$1,0)+2))*Sheet1!C$4)*INDEX(Sheet1!$G$1:$L$2,2,WS1Data!$F71)</f>
        <v>0</v>
      </c>
      <c r="AI71">
        <f>(INDEX($R$1:$AF$1002,ROW($R71),MATCH(AI$2,$R$1:$AF$1,0))*Sheet1!D$2+(INDEX($R$1:$AF$1002,ROW($R71),MATCH(AI$2,$R$1:$AF$1,0)+1))*Sheet1!D$3+(INDEX($R$1:$AF$1002,ROW($R71),MATCH(AI$2,$R$1:$AF$1,0)+2))*Sheet1!D$4)*INDEX(Sheet1!$G$1:$L$2,2,WS1Data!$I71)</f>
        <v>0</v>
      </c>
      <c r="AJ71">
        <f>(INDEX($R$1:$AF$1002,ROW($R71),MATCH(AJ$2,$R$1:$AF$1,0))*Sheet1!E$2+(INDEX($R$1:$AF$1002,ROW($R71),MATCH(AJ$2,$R$1:$AF$1,0)+1))*Sheet1!E$3+(INDEX($R$1:$AF$1002,ROW($R71),MATCH(AJ$2,$R$1:$AF$1,0)+2))*Sheet1!E$4)*INDEX(Sheet1!$G$1:$L$2,2,WS1Data!$L71)</f>
        <v>168182.25516960982</v>
      </c>
      <c r="AK71">
        <f>(INDEX($R$1:$AF$1002,ROW($R71),MATCH(AK$2,$R$1:$AF$1,0))*Sheet1!F$2+(INDEX($R$1:$AF$1002,ROW($R71),MATCH(AK$2,$R$1:$AF$1,0)+1))*Sheet1!F$3+(INDEX($R$1:$AF$1002,ROW($R71),MATCH(AK$2,$R$1:$AF$1,0)+2))*Sheet1!F$4)*INDEX(Sheet1!$G$1:$L$2,2,WS1Data!$O71)</f>
        <v>117683.75662746806</v>
      </c>
      <c r="AL71">
        <f t="shared" si="3"/>
        <v>285866.0117970779</v>
      </c>
      <c r="AM71">
        <f t="shared" si="4"/>
        <v>1726.9882029221044</v>
      </c>
      <c r="AN71">
        <f t="shared" si="5"/>
        <v>6.004973010198803E-3</v>
      </c>
    </row>
    <row r="72" spans="1:40" x14ac:dyDescent="0.35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  <c r="R72">
        <f>IF((MIN($B72,Sheet1!$B$5)-MAX(0,WS1Data!$A72))&lt;0,0,(MIN($B72,Sheet1!$B$5)-MAX(0,WS1Data!$A72)))</f>
        <v>0</v>
      </c>
      <c r="S72">
        <f>IF((MIN($B72,Sheet1!$B$6)-MAX(Sheet1!$B$5,WS1Data!$A72))&lt;0,0,(MIN($B72,Sheet1!$B$6)-MAX(Sheet1!$B$5,WS1Data!$A72)))</f>
        <v>0</v>
      </c>
      <c r="T72">
        <f>IF((MIN($B72,24)-MAX(Sheet1!$B$6,WS1Data!$A72))&lt;0,0,(MIN($B72,24)-MAX(Sheet1!$B$6,WS1Data!$A72)))</f>
        <v>0</v>
      </c>
      <c r="U72">
        <f>IF((MIN($E72,Sheet1!$C$5)-MAX(0,WS1Data!$D72))&lt;0,0,(MIN($E72,Sheet1!$C$5)-MAX(0,WS1Data!$D72)))</f>
        <v>1.6258771365818299</v>
      </c>
      <c r="V72">
        <f>IF((MIN($E72,Sheet1!$C$6)-MAX(Sheet1!$C$5,WS1Data!$D72))&lt;0,0,(MIN($E72,Sheet1!$C$6)-MAX(Sheet1!$C$5,WS1Data!$D72)))</f>
        <v>1.2770287104619706</v>
      </c>
      <c r="W72">
        <f>IF((MIN($E72,24)-MAX(Sheet1!$C$6,WS1Data!$D72))&lt;0,0,(MIN($E72,24)-MAX(Sheet1!$C$6,WS1Data!$D72)))</f>
        <v>6.2970941529562001</v>
      </c>
      <c r="X72">
        <f>IF((MIN($H72,Sheet1!$D$5)-MAX(0,WS1Data!$G72))&lt;0,0,(MIN($H72,Sheet1!$D$5)-MAX(0,WS1Data!$G72)))</f>
        <v>0</v>
      </c>
      <c r="Y72">
        <f>IF((MIN($H72,Sheet1!$D$6)-MAX(Sheet1!$D$5,WS1Data!$G72))&lt;0,0,(MIN($H72,Sheet1!$D$6)-MAX(Sheet1!$D$5,WS1Data!$G72)))</f>
        <v>0</v>
      </c>
      <c r="Z72">
        <f>IF((MIN($H72,24)-MAX(Sheet1!$D$6,WS1Data!$G72))&lt;0,0,(MIN($H72,24)-MAX(Sheet1!$D$6,WS1Data!$G72)))</f>
        <v>0</v>
      </c>
      <c r="AA72">
        <f>IF((MIN($K72,Sheet1!$E$5)-MAX(0,WS1Data!$J72))&lt;0,0,(MIN($K72,Sheet1!$E$5)-MAX(0,WS1Data!$J72)))</f>
        <v>0</v>
      </c>
      <c r="AB72">
        <f>IF((MIN($K72,Sheet1!$E$6)-MAX(Sheet1!$E$5,WS1Data!$J72))&lt;0,0,(MIN($K72,Sheet1!$E$6)-MAX(Sheet1!$E$5,WS1Data!$J72)))</f>
        <v>5.2505669484649387</v>
      </c>
      <c r="AC72">
        <f>IF((MIN($K72,24)-MAX(Sheet1!$E$6,WS1Data!$J72))&lt;0,0,(MIN($K72,24)-MAX(Sheet1!$E$6,WS1Data!$J72)))</f>
        <v>4.2494330515350605</v>
      </c>
      <c r="AD72">
        <f>IF((MIN($N72,Sheet1!$F$5)-MAX(0,WS1Data!$M72))&lt;0,0,(MIN($N72,Sheet1!$F$5)-MAX(0,WS1Data!$M72)))</f>
        <v>0</v>
      </c>
      <c r="AE72">
        <f>IF((MIN($N72,Sheet1!$F$6)-MAX(Sheet1!$F$5,WS1Data!$M72))&lt;0,0,(MIN($N72,Sheet1!$F$6)-MAX(Sheet1!$F$5,WS1Data!$M72)))</f>
        <v>1.5</v>
      </c>
      <c r="AF72">
        <f>IF((MIN($N72,24)-MAX(Sheet1!$F$6,WS1Data!$M72))&lt;0,0,(MIN($N72,24)-MAX(Sheet1!$F$6,WS1Data!$M72)))</f>
        <v>0</v>
      </c>
      <c r="AG72">
        <f>(INDEX($R$1:$AF$1002,ROW($R72),MATCH(AG$2,$R$1:$AF$1,0))*Sheet1!B$2+(INDEX($R$1:$AF$1002,ROW($R72),MATCH(AG$2,$R$1:$AF$1,0)+1))*Sheet1!B$3+(INDEX($R$1:$AF$1002,ROW($R72),MATCH(AG$2,$R$1:$AF$1,0)+2))*Sheet1!B$4)*INDEX(Sheet1!$G$1:$L$2,2,WS1Data!$C72)</f>
        <v>0</v>
      </c>
      <c r="AH72">
        <f>(INDEX($R$1:$AF$1002,ROW($R72),MATCH(AH$2,$R$1:$AF$1,0))*Sheet1!C$2+(INDEX($R$1:$AF$1002,ROW($R72),MATCH(AH$2,$R$1:$AF$1,0)+1))*Sheet1!C$3+(INDEX($R$1:$AF$1002,ROW($R72),MATCH(AH$2,$R$1:$AF$1,0)+2))*Sheet1!C$4)*INDEX(Sheet1!$G$1:$L$2,2,WS1Data!$F72)</f>
        <v>99684.38903917509</v>
      </c>
      <c r="AI72">
        <f>(INDEX($R$1:$AF$1002,ROW($R72),MATCH(AI$2,$R$1:$AF$1,0))*Sheet1!D$2+(INDEX($R$1:$AF$1002,ROW($R72),MATCH(AI$2,$R$1:$AF$1,0)+1))*Sheet1!D$3+(INDEX($R$1:$AF$1002,ROW($R72),MATCH(AI$2,$R$1:$AF$1,0)+2))*Sheet1!D$4)*INDEX(Sheet1!$G$1:$L$2,2,WS1Data!$I72)</f>
        <v>0</v>
      </c>
      <c r="AJ72">
        <f>(INDEX($R$1:$AF$1002,ROW($R72),MATCH(AJ$2,$R$1:$AF$1,0))*Sheet1!E$2+(INDEX($R$1:$AF$1002,ROW($R72),MATCH(AJ$2,$R$1:$AF$1,0)+1))*Sheet1!E$3+(INDEX($R$1:$AF$1002,ROW($R72),MATCH(AJ$2,$R$1:$AF$1,0)+2))*Sheet1!E$4)*INDEX(Sheet1!$G$1:$L$2,2,WS1Data!$L72)</f>
        <v>89469.968885998489</v>
      </c>
      <c r="AK72">
        <f>(INDEX($R$1:$AF$1002,ROW($R72),MATCH(AK$2,$R$1:$AF$1,0))*Sheet1!F$2+(INDEX($R$1:$AF$1002,ROW($R72),MATCH(AK$2,$R$1:$AF$1,0)+1))*Sheet1!F$3+(INDEX($R$1:$AF$1002,ROW($R72),MATCH(AK$2,$R$1:$AF$1,0)+2))*Sheet1!F$4)*INDEX(Sheet1!$G$1:$L$2,2,WS1Data!$O72)</f>
        <v>11140.442339835781</v>
      </c>
      <c r="AL72">
        <f t="shared" si="3"/>
        <v>200294.80026500937</v>
      </c>
      <c r="AM72">
        <f t="shared" si="4"/>
        <v>44.800265009369468</v>
      </c>
      <c r="AN72">
        <f t="shared" si="5"/>
        <v>2.2372167295565279E-4</v>
      </c>
    </row>
    <row r="73" spans="1:40" x14ac:dyDescent="0.35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  <c r="R73">
        <f>IF((MIN($B73,Sheet1!$B$5)-MAX(0,WS1Data!$A73))&lt;0,0,(MIN($B73,Sheet1!$B$5)-MAX(0,WS1Data!$A73)))</f>
        <v>0</v>
      </c>
      <c r="S73">
        <f>IF((MIN($B73,Sheet1!$B$6)-MAX(Sheet1!$B$5,WS1Data!$A73))&lt;0,0,(MIN($B73,Sheet1!$B$6)-MAX(Sheet1!$B$5,WS1Data!$A73)))</f>
        <v>0</v>
      </c>
      <c r="T73">
        <f>IF((MIN($B73,24)-MAX(Sheet1!$B$6,WS1Data!$A73))&lt;0,0,(MIN($B73,24)-MAX(Sheet1!$B$6,WS1Data!$A73)))</f>
        <v>0</v>
      </c>
      <c r="U73">
        <f>IF((MIN($E73,Sheet1!$C$5)-MAX(0,WS1Data!$D73))&lt;0,0,(MIN($E73,Sheet1!$C$5)-MAX(0,WS1Data!$D73)))</f>
        <v>0</v>
      </c>
      <c r="V73">
        <f>IF((MIN($E73,Sheet1!$C$6)-MAX(Sheet1!$C$5,WS1Data!$D73))&lt;0,0,(MIN($E73,Sheet1!$C$6)-MAX(Sheet1!$C$5,WS1Data!$D73)))</f>
        <v>0</v>
      </c>
      <c r="W73">
        <f>IF((MIN($E73,24)-MAX(Sheet1!$C$6,WS1Data!$D73))&lt;0,0,(MIN($E73,24)-MAX(Sheet1!$C$6,WS1Data!$D73)))</f>
        <v>0</v>
      </c>
      <c r="X73">
        <f>IF((MIN($H73,Sheet1!$D$5)-MAX(0,WS1Data!$G73))&lt;0,0,(MIN($H73,Sheet1!$D$5)-MAX(0,WS1Data!$G73)))</f>
        <v>0</v>
      </c>
      <c r="Y73">
        <f>IF((MIN($H73,Sheet1!$D$6)-MAX(Sheet1!$D$5,WS1Data!$G73))&lt;0,0,(MIN($H73,Sheet1!$D$6)-MAX(Sheet1!$D$5,WS1Data!$G73)))</f>
        <v>6.2735664579945949</v>
      </c>
      <c r="Z73">
        <f>IF((MIN($H73,24)-MAX(Sheet1!$D$6,WS1Data!$G73))&lt;0,0,(MIN($H73,24)-MAX(Sheet1!$D$6,WS1Data!$G73)))</f>
        <v>8.3264335420054039</v>
      </c>
      <c r="AA73">
        <f>IF((MIN($K73,Sheet1!$E$5)-MAX(0,WS1Data!$J73))&lt;0,0,(MIN($K73,Sheet1!$E$5)-MAX(0,WS1Data!$J73)))</f>
        <v>0</v>
      </c>
      <c r="AB73">
        <f>IF((MIN($K73,Sheet1!$E$6)-MAX(Sheet1!$E$5,WS1Data!$J73))&lt;0,0,(MIN($K73,Sheet1!$E$6)-MAX(Sheet1!$E$5,WS1Data!$J73)))</f>
        <v>1.8505669484649392</v>
      </c>
      <c r="AC73">
        <f>IF((MIN($K73,24)-MAX(Sheet1!$E$6,WS1Data!$J73))&lt;0,0,(MIN($K73,24)-MAX(Sheet1!$E$6,WS1Data!$J73)))</f>
        <v>2.3494330515350619</v>
      </c>
      <c r="AD73">
        <f>IF((MIN($N73,Sheet1!$F$5)-MAX(0,WS1Data!$M73))&lt;0,0,(MIN($N73,Sheet1!$F$5)-MAX(0,WS1Data!$M73)))</f>
        <v>0</v>
      </c>
      <c r="AE73">
        <f>IF((MIN($N73,Sheet1!$F$6)-MAX(Sheet1!$F$5,WS1Data!$M73))&lt;0,0,(MIN($N73,Sheet1!$F$6)-MAX(Sheet1!$F$5,WS1Data!$M73)))</f>
        <v>0</v>
      </c>
      <c r="AF73">
        <f>IF((MIN($N73,24)-MAX(Sheet1!$F$6,WS1Data!$M73))&lt;0,0,(MIN($N73,24)-MAX(Sheet1!$F$6,WS1Data!$M73)))</f>
        <v>0</v>
      </c>
      <c r="AG73">
        <f>(INDEX($R$1:$AF$1002,ROW($R73),MATCH(AG$2,$R$1:$AF$1,0))*Sheet1!B$2+(INDEX($R$1:$AF$1002,ROW($R73),MATCH(AG$2,$R$1:$AF$1,0)+1))*Sheet1!B$3+(INDEX($R$1:$AF$1002,ROW($R73),MATCH(AG$2,$R$1:$AF$1,0)+2))*Sheet1!B$4)*INDEX(Sheet1!$G$1:$L$2,2,WS1Data!$C73)</f>
        <v>0</v>
      </c>
      <c r="AH73">
        <f>(INDEX($R$1:$AF$1002,ROW($R73),MATCH(AH$2,$R$1:$AF$1,0))*Sheet1!C$2+(INDEX($R$1:$AF$1002,ROW($R73),MATCH(AH$2,$R$1:$AF$1,0)+1))*Sheet1!C$3+(INDEX($R$1:$AF$1002,ROW($R73),MATCH(AH$2,$R$1:$AF$1,0)+2))*Sheet1!C$4)*INDEX(Sheet1!$G$1:$L$2,2,WS1Data!$F73)</f>
        <v>0</v>
      </c>
      <c r="AI73">
        <f>(INDEX($R$1:$AF$1002,ROW($R73),MATCH(AI$2,$R$1:$AF$1,0))*Sheet1!D$2+(INDEX($R$1:$AF$1002,ROW($R73),MATCH(AI$2,$R$1:$AF$1,0)+1))*Sheet1!D$3+(INDEX($R$1:$AF$1002,ROW($R73),MATCH(AI$2,$R$1:$AF$1,0)+2))*Sheet1!D$4)*INDEX(Sheet1!$G$1:$L$2,2,WS1Data!$I73)</f>
        <v>162045.45995002886</v>
      </c>
      <c r="AJ73">
        <f>(INDEX($R$1:$AF$1002,ROW($R73),MATCH(AJ$2,$R$1:$AF$1,0))*Sheet1!E$2+(INDEX($R$1:$AF$1002,ROW($R73),MATCH(AJ$2,$R$1:$AF$1,0)+1))*Sheet1!E$3+(INDEX($R$1:$AF$1002,ROW($R73),MATCH(AJ$2,$R$1:$AF$1,0)+2))*Sheet1!E$4)*INDEX(Sheet1!$G$1:$L$2,2,WS1Data!$L73)</f>
        <v>36277.86848022382</v>
      </c>
      <c r="AK73">
        <f>(INDEX($R$1:$AF$1002,ROW($R73),MATCH(AK$2,$R$1:$AF$1,0))*Sheet1!F$2+(INDEX($R$1:$AF$1002,ROW($R73),MATCH(AK$2,$R$1:$AF$1,0)+1))*Sheet1!F$3+(INDEX($R$1:$AF$1002,ROW($R73),MATCH(AK$2,$R$1:$AF$1,0)+2))*Sheet1!F$4)*INDEX(Sheet1!$G$1:$L$2,2,WS1Data!$O73)</f>
        <v>0</v>
      </c>
      <c r="AL73">
        <f t="shared" si="3"/>
        <v>198323.32843025267</v>
      </c>
      <c r="AM73">
        <f t="shared" si="4"/>
        <v>516.67156974732643</v>
      </c>
      <c r="AN73">
        <f t="shared" si="5"/>
        <v>2.5984287354019636E-3</v>
      </c>
    </row>
    <row r="74" spans="1:40" x14ac:dyDescent="0.35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  <c r="R74">
        <f>IF((MIN($B74,Sheet1!$B$5)-MAX(0,WS1Data!$A74))&lt;0,0,(MIN($B74,Sheet1!$B$5)-MAX(0,WS1Data!$A74)))</f>
        <v>0</v>
      </c>
      <c r="S74">
        <f>IF((MIN($B74,Sheet1!$B$6)-MAX(Sheet1!$B$5,WS1Data!$A74))&lt;0,0,(MIN($B74,Sheet1!$B$6)-MAX(Sheet1!$B$5,WS1Data!$A74)))</f>
        <v>0</v>
      </c>
      <c r="T74">
        <f>IF((MIN($B74,24)-MAX(Sheet1!$B$6,WS1Data!$A74))&lt;0,0,(MIN($B74,24)-MAX(Sheet1!$B$6,WS1Data!$A74)))</f>
        <v>0.80000000000000071</v>
      </c>
      <c r="U74">
        <f>IF((MIN($E74,Sheet1!$C$5)-MAX(0,WS1Data!$D74))&lt;0,0,(MIN($E74,Sheet1!$C$5)-MAX(0,WS1Data!$D74)))</f>
        <v>0</v>
      </c>
      <c r="V74">
        <f>IF((MIN($E74,Sheet1!$C$6)-MAX(Sheet1!$C$5,WS1Data!$D74))&lt;0,0,(MIN($E74,Sheet1!$C$6)-MAX(Sheet1!$C$5,WS1Data!$D74)))</f>
        <v>0</v>
      </c>
      <c r="W74">
        <f>IF((MIN($E74,24)-MAX(Sheet1!$C$6,WS1Data!$D74))&lt;0,0,(MIN($E74,24)-MAX(Sheet1!$C$6,WS1Data!$D74)))</f>
        <v>0</v>
      </c>
      <c r="X74">
        <f>IF((MIN($H74,Sheet1!$D$5)-MAX(0,WS1Data!$G74))&lt;0,0,(MIN($H74,Sheet1!$D$5)-MAX(0,WS1Data!$G74)))</f>
        <v>0</v>
      </c>
      <c r="Y74">
        <f>IF((MIN($H74,Sheet1!$D$6)-MAX(Sheet1!$D$5,WS1Data!$G74))&lt;0,0,(MIN($H74,Sheet1!$D$6)-MAX(Sheet1!$D$5,WS1Data!$G74)))</f>
        <v>0</v>
      </c>
      <c r="Z74">
        <f>IF((MIN($H74,24)-MAX(Sheet1!$D$6,WS1Data!$G74))&lt;0,0,(MIN($H74,24)-MAX(Sheet1!$D$6,WS1Data!$G74)))</f>
        <v>0</v>
      </c>
      <c r="AA74">
        <f>IF((MIN($K74,Sheet1!$E$5)-MAX(0,WS1Data!$J74))&lt;0,0,(MIN($K74,Sheet1!$E$5)-MAX(0,WS1Data!$J74)))</f>
        <v>0</v>
      </c>
      <c r="AB74">
        <f>IF((MIN($K74,Sheet1!$E$6)-MAX(Sheet1!$E$5,WS1Data!$J74))&lt;0,0,(MIN($K74,Sheet1!$E$6)-MAX(Sheet1!$E$5,WS1Data!$J74)))</f>
        <v>0</v>
      </c>
      <c r="AC74">
        <f>IF((MIN($K74,24)-MAX(Sheet1!$E$6,WS1Data!$J74))&lt;0,0,(MIN($K74,24)-MAX(Sheet1!$E$6,WS1Data!$J74)))</f>
        <v>0</v>
      </c>
      <c r="AD74">
        <f>IF((MIN($N74,Sheet1!$F$5)-MAX(0,WS1Data!$M74))&lt;0,0,(MIN($N74,Sheet1!$F$5)-MAX(0,WS1Data!$M74)))</f>
        <v>0</v>
      </c>
      <c r="AE74">
        <f>IF((MIN($N74,Sheet1!$F$6)-MAX(Sheet1!$F$5,WS1Data!$M74))&lt;0,0,(MIN($N74,Sheet1!$F$6)-MAX(Sheet1!$F$5,WS1Data!$M74)))</f>
        <v>9.4</v>
      </c>
      <c r="AF74">
        <f>IF((MIN($N74,24)-MAX(Sheet1!$F$6,WS1Data!$M74))&lt;0,0,(MIN($N74,24)-MAX(Sheet1!$F$6,WS1Data!$M74)))</f>
        <v>0</v>
      </c>
      <c r="AG74">
        <f>(INDEX($R$1:$AF$1002,ROW($R74),MATCH(AG$2,$R$1:$AF$1,0))*Sheet1!B$2+(INDEX($R$1:$AF$1002,ROW($R74),MATCH(AG$2,$R$1:$AF$1,0)+1))*Sheet1!B$3+(INDEX($R$1:$AF$1002,ROW($R74),MATCH(AG$2,$R$1:$AF$1,0)+2))*Sheet1!B$4)*INDEX(Sheet1!$G$1:$L$2,2,WS1Data!$C74)</f>
        <v>10829.354341629942</v>
      </c>
      <c r="AH74">
        <f>(INDEX($R$1:$AF$1002,ROW($R74),MATCH(AH$2,$R$1:$AF$1,0))*Sheet1!C$2+(INDEX($R$1:$AF$1002,ROW($R74),MATCH(AH$2,$R$1:$AF$1,0)+1))*Sheet1!C$3+(INDEX($R$1:$AF$1002,ROW($R74),MATCH(AH$2,$R$1:$AF$1,0)+2))*Sheet1!C$4)*INDEX(Sheet1!$G$1:$L$2,2,WS1Data!$F74)</f>
        <v>0</v>
      </c>
      <c r="AI74">
        <f>(INDEX($R$1:$AF$1002,ROW($R74),MATCH(AI$2,$R$1:$AF$1,0))*Sheet1!D$2+(INDEX($R$1:$AF$1002,ROW($R74),MATCH(AI$2,$R$1:$AF$1,0)+1))*Sheet1!D$3+(INDEX($R$1:$AF$1002,ROW($R74),MATCH(AI$2,$R$1:$AF$1,0)+2))*Sheet1!D$4)*INDEX(Sheet1!$G$1:$L$2,2,WS1Data!$I74)</f>
        <v>0</v>
      </c>
      <c r="AJ74">
        <f>(INDEX($R$1:$AF$1002,ROW($R74),MATCH(AJ$2,$R$1:$AF$1,0))*Sheet1!E$2+(INDEX($R$1:$AF$1002,ROW($R74),MATCH(AJ$2,$R$1:$AF$1,0)+1))*Sheet1!E$3+(INDEX($R$1:$AF$1002,ROW($R74),MATCH(AJ$2,$R$1:$AF$1,0)+2))*Sheet1!E$4)*INDEX(Sheet1!$G$1:$L$2,2,WS1Data!$L74)</f>
        <v>0</v>
      </c>
      <c r="AK74">
        <f>(INDEX($R$1:$AF$1002,ROW($R74),MATCH(AK$2,$R$1:$AF$1,0))*Sheet1!F$2+(INDEX($R$1:$AF$1002,ROW($R74),MATCH(AK$2,$R$1:$AF$1,0)+1))*Sheet1!F$3+(INDEX($R$1:$AF$1002,ROW($R74),MATCH(AK$2,$R$1:$AF$1,0)+2))*Sheet1!F$4)*INDEX(Sheet1!$G$1:$L$2,2,WS1Data!$O74)</f>
        <v>56137.941071794688</v>
      </c>
      <c r="AL74">
        <f t="shared" si="3"/>
        <v>66967.295413424625</v>
      </c>
      <c r="AM74">
        <f t="shared" si="4"/>
        <v>780.70458657537529</v>
      </c>
      <c r="AN74">
        <f t="shared" si="5"/>
        <v>1.1523655112702593E-2</v>
      </c>
    </row>
    <row r="75" spans="1:40" x14ac:dyDescent="0.35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  <c r="R75">
        <f>IF((MIN($B75,Sheet1!$B$5)-MAX(0,WS1Data!$A75))&lt;0,0,(MIN($B75,Sheet1!$B$5)-MAX(0,WS1Data!$A75)))</f>
        <v>0</v>
      </c>
      <c r="S75">
        <f>IF((MIN($B75,Sheet1!$B$6)-MAX(Sheet1!$B$5,WS1Data!$A75))&lt;0,0,(MIN($B75,Sheet1!$B$6)-MAX(Sheet1!$B$5,WS1Data!$A75)))</f>
        <v>0</v>
      </c>
      <c r="T75">
        <f>IF((MIN($B75,24)-MAX(Sheet1!$B$6,WS1Data!$A75))&lt;0,0,(MIN($B75,24)-MAX(Sheet1!$B$6,WS1Data!$A75)))</f>
        <v>0</v>
      </c>
      <c r="U75">
        <f>IF((MIN($E75,Sheet1!$C$5)-MAX(0,WS1Data!$D75))&lt;0,0,(MIN($E75,Sheet1!$C$5)-MAX(0,WS1Data!$D75)))</f>
        <v>0</v>
      </c>
      <c r="V75">
        <f>IF((MIN($E75,Sheet1!$C$6)-MAX(Sheet1!$C$5,WS1Data!$D75))&lt;0,0,(MIN($E75,Sheet1!$C$6)-MAX(Sheet1!$C$5,WS1Data!$D75)))</f>
        <v>0</v>
      </c>
      <c r="W75">
        <f>IF((MIN($E75,24)-MAX(Sheet1!$C$6,WS1Data!$D75))&lt;0,0,(MIN($E75,24)-MAX(Sheet1!$C$6,WS1Data!$D75)))</f>
        <v>17.799999999999997</v>
      </c>
      <c r="X75">
        <f>IF((MIN($H75,Sheet1!$D$5)-MAX(0,WS1Data!$G75))&lt;0,0,(MIN($H75,Sheet1!$D$5)-MAX(0,WS1Data!$G75)))</f>
        <v>0.21755248316497311</v>
      </c>
      <c r="Y75">
        <f>IF((MIN($H75,Sheet1!$D$6)-MAX(Sheet1!$D$5,WS1Data!$G75))&lt;0,0,(MIN($H75,Sheet1!$D$6)-MAX(Sheet1!$D$5,WS1Data!$G75)))</f>
        <v>8.6560139748296212</v>
      </c>
      <c r="Z75">
        <f>IF((MIN($H75,24)-MAX(Sheet1!$D$6,WS1Data!$G75))&lt;0,0,(MIN($H75,24)-MAX(Sheet1!$D$6,WS1Data!$G75)))</f>
        <v>10.826433542005404</v>
      </c>
      <c r="AA75">
        <f>IF((MIN($K75,Sheet1!$E$5)-MAX(0,WS1Data!$J75))&lt;0,0,(MIN($K75,Sheet1!$E$5)-MAX(0,WS1Data!$J75)))</f>
        <v>0</v>
      </c>
      <c r="AB75">
        <f>IF((MIN($K75,Sheet1!$E$6)-MAX(Sheet1!$E$5,WS1Data!$J75))&lt;0,0,(MIN($K75,Sheet1!$E$6)-MAX(Sheet1!$E$5,WS1Data!$J75)))</f>
        <v>0</v>
      </c>
      <c r="AC75">
        <f>IF((MIN($K75,24)-MAX(Sheet1!$E$6,WS1Data!$J75))&lt;0,0,(MIN($K75,24)-MAX(Sheet1!$E$6,WS1Data!$J75)))</f>
        <v>0</v>
      </c>
      <c r="AD75">
        <f>IF((MIN($N75,Sheet1!$F$5)-MAX(0,WS1Data!$M75))&lt;0,0,(MIN($N75,Sheet1!$F$5)-MAX(0,WS1Data!$M75)))</f>
        <v>0</v>
      </c>
      <c r="AE75">
        <f>IF((MIN($N75,Sheet1!$F$6)-MAX(Sheet1!$F$5,WS1Data!$M75))&lt;0,0,(MIN($N75,Sheet1!$F$6)-MAX(Sheet1!$F$5,WS1Data!$M75)))</f>
        <v>0</v>
      </c>
      <c r="AF75">
        <f>IF((MIN($N75,24)-MAX(Sheet1!$F$6,WS1Data!$M75))&lt;0,0,(MIN($N75,24)-MAX(Sheet1!$F$6,WS1Data!$M75)))</f>
        <v>0</v>
      </c>
      <c r="AG75">
        <f>(INDEX($R$1:$AF$1002,ROW($R75),MATCH(AG$2,$R$1:$AF$1,0))*Sheet1!B$2+(INDEX($R$1:$AF$1002,ROW($R75),MATCH(AG$2,$R$1:$AF$1,0)+1))*Sheet1!B$3+(INDEX($R$1:$AF$1002,ROW($R75),MATCH(AG$2,$R$1:$AF$1,0)+2))*Sheet1!B$4)*INDEX(Sheet1!$G$1:$L$2,2,WS1Data!$C75)</f>
        <v>0</v>
      </c>
      <c r="AH75">
        <f>(INDEX($R$1:$AF$1002,ROW($R75),MATCH(AH$2,$R$1:$AF$1,0))*Sheet1!C$2+(INDEX($R$1:$AF$1002,ROW($R75),MATCH(AH$2,$R$1:$AF$1,0)+1))*Sheet1!C$3+(INDEX($R$1:$AF$1002,ROW($R75),MATCH(AH$2,$R$1:$AF$1,0)+2))*Sheet1!C$4)*INDEX(Sheet1!$G$1:$L$2,2,WS1Data!$F75)</f>
        <v>191500.45225202464</v>
      </c>
      <c r="AI75">
        <f>(INDEX($R$1:$AF$1002,ROW($R75),MATCH(AI$2,$R$1:$AF$1,0))*Sheet1!D$2+(INDEX($R$1:$AF$1002,ROW($R75),MATCH(AI$2,$R$1:$AF$1,0)+1))*Sheet1!D$3+(INDEX($R$1:$AF$1002,ROW($R75),MATCH(AI$2,$R$1:$AF$1,0)+2))*Sheet1!D$4)*INDEX(Sheet1!$G$1:$L$2,2,WS1Data!$I75)</f>
        <v>220600.91274557568</v>
      </c>
      <c r="AJ75">
        <f>(INDEX($R$1:$AF$1002,ROW($R75),MATCH(AJ$2,$R$1:$AF$1,0))*Sheet1!E$2+(INDEX($R$1:$AF$1002,ROW($R75),MATCH(AJ$2,$R$1:$AF$1,0)+1))*Sheet1!E$3+(INDEX($R$1:$AF$1002,ROW($R75),MATCH(AJ$2,$R$1:$AF$1,0)+2))*Sheet1!E$4)*INDEX(Sheet1!$G$1:$L$2,2,WS1Data!$L75)</f>
        <v>0</v>
      </c>
      <c r="AK75">
        <f>(INDEX($R$1:$AF$1002,ROW($R75),MATCH(AK$2,$R$1:$AF$1,0))*Sheet1!F$2+(INDEX($R$1:$AF$1002,ROW($R75),MATCH(AK$2,$R$1:$AF$1,0)+1))*Sheet1!F$3+(INDEX($R$1:$AF$1002,ROW($R75),MATCH(AK$2,$R$1:$AF$1,0)+2))*Sheet1!F$4)*INDEX(Sheet1!$G$1:$L$2,2,WS1Data!$O75)</f>
        <v>0</v>
      </c>
      <c r="AL75">
        <f t="shared" si="3"/>
        <v>412101.36499760032</v>
      </c>
      <c r="AM75">
        <f t="shared" si="4"/>
        <v>16239.364997600322</v>
      </c>
      <c r="AN75">
        <f t="shared" si="5"/>
        <v>4.1022793290591976E-2</v>
      </c>
    </row>
    <row r="76" spans="1:40" x14ac:dyDescent="0.35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  <c r="R76">
        <f>IF((MIN($B76,Sheet1!$B$5)-MAX(0,WS1Data!$A76))&lt;0,0,(MIN($B76,Sheet1!$B$5)-MAX(0,WS1Data!$A76)))</f>
        <v>0</v>
      </c>
      <c r="S76">
        <f>IF((MIN($B76,Sheet1!$B$6)-MAX(Sheet1!$B$5,WS1Data!$A76))&lt;0,0,(MIN($B76,Sheet1!$B$6)-MAX(Sheet1!$B$5,WS1Data!$A76)))</f>
        <v>6.8686716483103769</v>
      </c>
      <c r="T76">
        <f>IF((MIN($B76,24)-MAX(Sheet1!$B$6,WS1Data!$A76))&lt;0,0,(MIN($B76,24)-MAX(Sheet1!$B$6,WS1Data!$A76)))</f>
        <v>2.9313283516896238</v>
      </c>
      <c r="U76">
        <f>IF((MIN($E76,Sheet1!$C$5)-MAX(0,WS1Data!$D76))&lt;0,0,(MIN($E76,Sheet1!$C$5)-MAX(0,WS1Data!$D76)))</f>
        <v>1.6258771365818299</v>
      </c>
      <c r="V76">
        <f>IF((MIN($E76,Sheet1!$C$6)-MAX(Sheet1!$C$5,WS1Data!$D76))&lt;0,0,(MIN($E76,Sheet1!$C$6)-MAX(Sheet1!$C$5,WS1Data!$D76)))</f>
        <v>1.2770287104619706</v>
      </c>
      <c r="W76">
        <f>IF((MIN($E76,24)-MAX(Sheet1!$C$6,WS1Data!$D76))&lt;0,0,(MIN($E76,24)-MAX(Sheet1!$C$6,WS1Data!$D76)))</f>
        <v>11.197094152956199</v>
      </c>
      <c r="X76">
        <f>IF((MIN($H76,Sheet1!$D$5)-MAX(0,WS1Data!$G76))&lt;0,0,(MIN($H76,Sheet1!$D$5)-MAX(0,WS1Data!$G76)))</f>
        <v>0</v>
      </c>
      <c r="Y76">
        <f>IF((MIN($H76,Sheet1!$D$6)-MAX(Sheet1!$D$5,WS1Data!$G76))&lt;0,0,(MIN($H76,Sheet1!$D$6)-MAX(Sheet1!$D$5,WS1Data!$G76)))</f>
        <v>0</v>
      </c>
      <c r="Z76">
        <f>IF((MIN($H76,24)-MAX(Sheet1!$D$6,WS1Data!$G76))&lt;0,0,(MIN($H76,24)-MAX(Sheet1!$D$6,WS1Data!$G76)))</f>
        <v>0</v>
      </c>
      <c r="AA76">
        <f>IF((MIN($K76,Sheet1!$E$5)-MAX(0,WS1Data!$J76))&lt;0,0,(MIN($K76,Sheet1!$E$5)-MAX(0,WS1Data!$J76)))</f>
        <v>0</v>
      </c>
      <c r="AB76">
        <f>IF((MIN($K76,Sheet1!$E$6)-MAX(Sheet1!$E$5,WS1Data!$J76))&lt;0,0,(MIN($K76,Sheet1!$E$6)-MAX(Sheet1!$E$5,WS1Data!$J76)))</f>
        <v>3.150566948464939</v>
      </c>
      <c r="AC76">
        <f>IF((MIN($K76,24)-MAX(Sheet1!$E$6,WS1Data!$J76))&lt;0,0,(MIN($K76,24)-MAX(Sheet1!$E$6,WS1Data!$J76)))</f>
        <v>5.0494330515350612</v>
      </c>
      <c r="AD76">
        <f>IF((MIN($N76,Sheet1!$F$5)-MAX(0,WS1Data!$M76))&lt;0,0,(MIN($N76,Sheet1!$F$5)-MAX(0,WS1Data!$M76)))</f>
        <v>0</v>
      </c>
      <c r="AE76">
        <f>IF((MIN($N76,Sheet1!$F$6)-MAX(Sheet1!$F$5,WS1Data!$M76))&lt;0,0,(MIN($N76,Sheet1!$F$6)-MAX(Sheet1!$F$5,WS1Data!$M76)))</f>
        <v>0</v>
      </c>
      <c r="AF76">
        <f>IF((MIN($N76,24)-MAX(Sheet1!$F$6,WS1Data!$M76))&lt;0,0,(MIN($N76,24)-MAX(Sheet1!$F$6,WS1Data!$M76)))</f>
        <v>0</v>
      </c>
      <c r="AG76">
        <f>(INDEX($R$1:$AF$1002,ROW($R76),MATCH(AG$2,$R$1:$AF$1,0))*Sheet1!B$2+(INDEX($R$1:$AF$1002,ROW($R76),MATCH(AG$2,$R$1:$AF$1,0)+1))*Sheet1!B$3+(INDEX($R$1:$AF$1002,ROW($R76),MATCH(AG$2,$R$1:$AF$1,0)+2))*Sheet1!B$4)*INDEX(Sheet1!$G$1:$L$2,2,WS1Data!$C76)</f>
        <v>83204.512742757535</v>
      </c>
      <c r="AH76">
        <f>(INDEX($R$1:$AF$1002,ROW($R76),MATCH(AH$2,$R$1:$AF$1,0))*Sheet1!C$2+(INDEX($R$1:$AF$1002,ROW($R76),MATCH(AH$2,$R$1:$AF$1,0)+1))*Sheet1!C$3+(INDEX($R$1:$AF$1002,ROW($R76),MATCH(AH$2,$R$1:$AF$1,0)+2))*Sheet1!C$4)*INDEX(Sheet1!$G$1:$L$2,2,WS1Data!$F76)</f>
        <v>140457.97738905018</v>
      </c>
      <c r="AI76">
        <f>(INDEX($R$1:$AF$1002,ROW($R76),MATCH(AI$2,$R$1:$AF$1,0))*Sheet1!D$2+(INDEX($R$1:$AF$1002,ROW($R76),MATCH(AI$2,$R$1:$AF$1,0)+1))*Sheet1!D$3+(INDEX($R$1:$AF$1002,ROW($R76),MATCH(AI$2,$R$1:$AF$1,0)+2))*Sheet1!D$4)*INDEX(Sheet1!$G$1:$L$2,2,WS1Data!$I76)</f>
        <v>0</v>
      </c>
      <c r="AJ76">
        <f>(INDEX($R$1:$AF$1002,ROW($R76),MATCH(AJ$2,$R$1:$AF$1,0))*Sheet1!E$2+(INDEX($R$1:$AF$1002,ROW($R76),MATCH(AJ$2,$R$1:$AF$1,0)+1))*Sheet1!E$3+(INDEX($R$1:$AF$1002,ROW($R76),MATCH(AJ$2,$R$1:$AF$1,0)+2))*Sheet1!E$4)*INDEX(Sheet1!$G$1:$L$2,2,WS1Data!$L76)</f>
        <v>83387.273092205694</v>
      </c>
      <c r="AK76">
        <f>(INDEX($R$1:$AF$1002,ROW($R76),MATCH(AK$2,$R$1:$AF$1,0))*Sheet1!F$2+(INDEX($R$1:$AF$1002,ROW($R76),MATCH(AK$2,$R$1:$AF$1,0)+1))*Sheet1!F$3+(INDEX($R$1:$AF$1002,ROW($R76),MATCH(AK$2,$R$1:$AF$1,0)+2))*Sheet1!F$4)*INDEX(Sheet1!$G$1:$L$2,2,WS1Data!$O76)</f>
        <v>0</v>
      </c>
      <c r="AL76">
        <f t="shared" si="3"/>
        <v>307049.76322401338</v>
      </c>
      <c r="AM76">
        <f t="shared" si="4"/>
        <v>9754.2367759866174</v>
      </c>
      <c r="AN76">
        <f t="shared" si="5"/>
        <v>3.0789500056775221E-2</v>
      </c>
    </row>
    <row r="77" spans="1:40" x14ac:dyDescent="0.35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  <c r="R77">
        <f>IF((MIN($B77,Sheet1!$B$5)-MAX(0,WS1Data!$A77))&lt;0,0,(MIN($B77,Sheet1!$B$5)-MAX(0,WS1Data!$A77)))</f>
        <v>0</v>
      </c>
      <c r="S77">
        <f>IF((MIN($B77,Sheet1!$B$6)-MAX(Sheet1!$B$5,WS1Data!$A77))&lt;0,0,(MIN($B77,Sheet1!$B$6)-MAX(Sheet1!$B$5,WS1Data!$A77)))</f>
        <v>1.4686716483103766</v>
      </c>
      <c r="T77">
        <f>IF((MIN($B77,24)-MAX(Sheet1!$B$6,WS1Data!$A77))&lt;0,0,(MIN($B77,24)-MAX(Sheet1!$B$6,WS1Data!$A77)))</f>
        <v>1.9313283516896238</v>
      </c>
      <c r="U77">
        <f>IF((MIN($E77,Sheet1!$C$5)-MAX(0,WS1Data!$D77))&lt;0,0,(MIN($E77,Sheet1!$C$5)-MAX(0,WS1Data!$D77)))</f>
        <v>0</v>
      </c>
      <c r="V77">
        <f>IF((MIN($E77,Sheet1!$C$6)-MAX(Sheet1!$C$5,WS1Data!$D77))&lt;0,0,(MIN($E77,Sheet1!$C$6)-MAX(Sheet1!$C$5,WS1Data!$D77)))</f>
        <v>0</v>
      </c>
      <c r="W77">
        <f>IF((MIN($E77,24)-MAX(Sheet1!$C$6,WS1Data!$D77))&lt;0,0,(MIN($E77,24)-MAX(Sheet1!$C$6,WS1Data!$D77)))</f>
        <v>0</v>
      </c>
      <c r="X77">
        <f>IF((MIN($H77,Sheet1!$D$5)-MAX(0,WS1Data!$G77))&lt;0,0,(MIN($H77,Sheet1!$D$5)-MAX(0,WS1Data!$G77)))</f>
        <v>0</v>
      </c>
      <c r="Y77">
        <f>IF((MIN($H77,Sheet1!$D$6)-MAX(Sheet1!$D$5,WS1Data!$G77))&lt;0,0,(MIN($H77,Sheet1!$D$6)-MAX(Sheet1!$D$5,WS1Data!$G77)))</f>
        <v>0</v>
      </c>
      <c r="Z77">
        <f>IF((MIN($H77,24)-MAX(Sheet1!$D$6,WS1Data!$G77))&lt;0,0,(MIN($H77,24)-MAX(Sheet1!$D$6,WS1Data!$G77)))</f>
        <v>0</v>
      </c>
      <c r="AA77">
        <f>IF((MIN($K77,Sheet1!$E$5)-MAX(0,WS1Data!$J77))&lt;0,0,(MIN($K77,Sheet1!$E$5)-MAX(0,WS1Data!$J77)))</f>
        <v>0</v>
      </c>
      <c r="AB77">
        <f>IF((MIN($K77,Sheet1!$E$6)-MAX(Sheet1!$E$5,WS1Data!$J77))&lt;0,0,(MIN($K77,Sheet1!$E$6)-MAX(Sheet1!$E$5,WS1Data!$J77)))</f>
        <v>0</v>
      </c>
      <c r="AC77">
        <f>IF((MIN($K77,24)-MAX(Sheet1!$E$6,WS1Data!$J77))&lt;0,0,(MIN($K77,24)-MAX(Sheet1!$E$6,WS1Data!$J77)))</f>
        <v>0</v>
      </c>
      <c r="AD77">
        <f>IF((MIN($N77,Sheet1!$F$5)-MAX(0,WS1Data!$M77))&lt;0,0,(MIN($N77,Sheet1!$F$5)-MAX(0,WS1Data!$M77)))</f>
        <v>0</v>
      </c>
      <c r="AE77">
        <f>IF((MIN($N77,Sheet1!$F$6)-MAX(Sheet1!$F$5,WS1Data!$M77))&lt;0,0,(MIN($N77,Sheet1!$F$6)-MAX(Sheet1!$F$5,WS1Data!$M77)))</f>
        <v>11.63909045285021</v>
      </c>
      <c r="AF77">
        <f>IF((MIN($N77,24)-MAX(Sheet1!$F$6,WS1Data!$M77))&lt;0,0,(MIN($N77,24)-MAX(Sheet1!$F$6,WS1Data!$M77)))</f>
        <v>5.0609095471497909</v>
      </c>
      <c r="AG77">
        <f>(INDEX($R$1:$AF$1002,ROW($R77),MATCH(AG$2,$R$1:$AF$1,0))*Sheet1!B$2+(INDEX($R$1:$AF$1002,ROW($R77),MATCH(AG$2,$R$1:$AF$1,0)+1))*Sheet1!B$3+(INDEX($R$1:$AF$1002,ROW($R77),MATCH(AG$2,$R$1:$AF$1,0)+2))*Sheet1!B$4)*INDEX(Sheet1!$G$1:$L$2,2,WS1Data!$C77)</f>
        <v>36580.630057548384</v>
      </c>
      <c r="AH77">
        <f>(INDEX($R$1:$AF$1002,ROW($R77),MATCH(AH$2,$R$1:$AF$1,0))*Sheet1!C$2+(INDEX($R$1:$AF$1002,ROW($R77),MATCH(AH$2,$R$1:$AF$1,0)+1))*Sheet1!C$3+(INDEX($R$1:$AF$1002,ROW($R77),MATCH(AH$2,$R$1:$AF$1,0)+2))*Sheet1!C$4)*INDEX(Sheet1!$G$1:$L$2,2,WS1Data!$F77)</f>
        <v>0</v>
      </c>
      <c r="AI77">
        <f>(INDEX($R$1:$AF$1002,ROW($R77),MATCH(AI$2,$R$1:$AF$1,0))*Sheet1!D$2+(INDEX($R$1:$AF$1002,ROW($R77),MATCH(AI$2,$R$1:$AF$1,0)+1))*Sheet1!D$3+(INDEX($R$1:$AF$1002,ROW($R77),MATCH(AI$2,$R$1:$AF$1,0)+2))*Sheet1!D$4)*INDEX(Sheet1!$G$1:$L$2,2,WS1Data!$I77)</f>
        <v>0</v>
      </c>
      <c r="AJ77">
        <f>(INDEX($R$1:$AF$1002,ROW($R77),MATCH(AJ$2,$R$1:$AF$1,0))*Sheet1!E$2+(INDEX($R$1:$AF$1002,ROW($R77),MATCH(AJ$2,$R$1:$AF$1,0)+1))*Sheet1!E$3+(INDEX($R$1:$AF$1002,ROW($R77),MATCH(AJ$2,$R$1:$AF$1,0)+2))*Sheet1!E$4)*INDEX(Sheet1!$G$1:$L$2,2,WS1Data!$L77)</f>
        <v>0</v>
      </c>
      <c r="AK77">
        <f>(INDEX($R$1:$AF$1002,ROW($R77),MATCH(AK$2,$R$1:$AF$1,0))*Sheet1!F$2+(INDEX($R$1:$AF$1002,ROW($R77),MATCH(AK$2,$R$1:$AF$1,0)+1))*Sheet1!F$3+(INDEX($R$1:$AF$1002,ROW($R77),MATCH(AK$2,$R$1:$AF$1,0)+2))*Sheet1!F$4)*INDEX(Sheet1!$G$1:$L$2,2,WS1Data!$O77)</f>
        <v>170771.14981489969</v>
      </c>
      <c r="AL77">
        <f t="shared" si="3"/>
        <v>207351.77987244807</v>
      </c>
      <c r="AM77">
        <f t="shared" si="4"/>
        <v>344.77987244806718</v>
      </c>
      <c r="AN77">
        <f t="shared" si="5"/>
        <v>1.6655469256984894E-3</v>
      </c>
    </row>
    <row r="78" spans="1:40" x14ac:dyDescent="0.35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  <c r="R78">
        <f>IF((MIN($B78,Sheet1!$B$5)-MAX(0,WS1Data!$A78))&lt;0,0,(MIN($B78,Sheet1!$B$5)-MAX(0,WS1Data!$A78)))</f>
        <v>4.312577076776023</v>
      </c>
      <c r="S78">
        <f>IF((MIN($B78,Sheet1!$B$6)-MAX(Sheet1!$B$5,WS1Data!$A78))&lt;0,0,(MIN($B78,Sheet1!$B$6)-MAX(Sheet1!$B$5,WS1Data!$A78)))</f>
        <v>7.9560945715343543</v>
      </c>
      <c r="T78">
        <f>IF((MIN($B78,24)-MAX(Sheet1!$B$6,WS1Data!$A78))&lt;0,0,(MIN($B78,24)-MAX(Sheet1!$B$6,WS1Data!$A78)))</f>
        <v>2.9313283516896238</v>
      </c>
      <c r="U78">
        <f>IF((MIN($E78,Sheet1!$C$5)-MAX(0,WS1Data!$D78))&lt;0,0,(MIN($E78,Sheet1!$C$5)-MAX(0,WS1Data!$D78)))</f>
        <v>1.1258771365818299</v>
      </c>
      <c r="V78">
        <f>IF((MIN($E78,Sheet1!$C$6)-MAX(Sheet1!$C$5,WS1Data!$D78))&lt;0,0,(MIN($E78,Sheet1!$C$6)-MAX(Sheet1!$C$5,WS1Data!$D78)))</f>
        <v>1.2770287104619706</v>
      </c>
      <c r="W78">
        <f>IF((MIN($E78,24)-MAX(Sheet1!$C$6,WS1Data!$D78))&lt;0,0,(MIN($E78,24)-MAX(Sheet1!$C$6,WS1Data!$D78)))</f>
        <v>7.4970941529561994</v>
      </c>
      <c r="X78">
        <f>IF((MIN($H78,Sheet1!$D$5)-MAX(0,WS1Data!$G78))&lt;0,0,(MIN($H78,Sheet1!$D$5)-MAX(0,WS1Data!$G78)))</f>
        <v>0</v>
      </c>
      <c r="Y78">
        <f>IF((MIN($H78,Sheet1!$D$6)-MAX(Sheet1!$D$5,WS1Data!$G78))&lt;0,0,(MIN($H78,Sheet1!$D$6)-MAX(Sheet1!$D$5,WS1Data!$G78)))</f>
        <v>0</v>
      </c>
      <c r="Z78">
        <f>IF((MIN($H78,24)-MAX(Sheet1!$D$6,WS1Data!$G78))&lt;0,0,(MIN($H78,24)-MAX(Sheet1!$D$6,WS1Data!$G78)))</f>
        <v>0</v>
      </c>
      <c r="AA78">
        <f>IF((MIN($K78,Sheet1!$E$5)-MAX(0,WS1Data!$J78))&lt;0,0,(MIN($K78,Sheet1!$E$5)-MAX(0,WS1Data!$J78)))</f>
        <v>0</v>
      </c>
      <c r="AB78">
        <f>IF((MIN($K78,Sheet1!$E$6)-MAX(Sheet1!$E$5,WS1Data!$J78))&lt;0,0,(MIN($K78,Sheet1!$E$6)-MAX(Sheet1!$E$5,WS1Data!$J78)))</f>
        <v>0</v>
      </c>
      <c r="AC78">
        <f>IF((MIN($K78,24)-MAX(Sheet1!$E$6,WS1Data!$J78))&lt;0,0,(MIN($K78,24)-MAX(Sheet1!$E$6,WS1Data!$J78)))</f>
        <v>0</v>
      </c>
      <c r="AD78">
        <f>IF((MIN($N78,Sheet1!$F$5)-MAX(0,WS1Data!$M78))&lt;0,0,(MIN($N78,Sheet1!$F$5)-MAX(0,WS1Data!$M78)))</f>
        <v>0</v>
      </c>
      <c r="AE78">
        <f>IF((MIN($N78,Sheet1!$F$6)-MAX(Sheet1!$F$5,WS1Data!$M78))&lt;0,0,(MIN($N78,Sheet1!$F$6)-MAX(Sheet1!$F$5,WS1Data!$M78)))</f>
        <v>2.6390904528502102</v>
      </c>
      <c r="AF78">
        <f>IF((MIN($N78,24)-MAX(Sheet1!$F$6,WS1Data!$M78))&lt;0,0,(MIN($N78,24)-MAX(Sheet1!$F$6,WS1Data!$M78)))</f>
        <v>2.4609095471497895</v>
      </c>
      <c r="AG78">
        <f>(INDEX($R$1:$AF$1002,ROW($R78),MATCH(AG$2,$R$1:$AF$1,0))*Sheet1!B$2+(INDEX($R$1:$AF$1002,ROW($R78),MATCH(AG$2,$R$1:$AF$1,0)+1))*Sheet1!B$3+(INDEX($R$1:$AF$1002,ROW($R78),MATCH(AG$2,$R$1:$AF$1,0)+2))*Sheet1!B$4)*INDEX(Sheet1!$G$1:$L$2,2,WS1Data!$C78)</f>
        <v>108493.11379757561</v>
      </c>
      <c r="AH78">
        <f>(INDEX($R$1:$AF$1002,ROW($R78),MATCH(AH$2,$R$1:$AF$1,0))*Sheet1!C$2+(INDEX($R$1:$AF$1002,ROW($R78),MATCH(AH$2,$R$1:$AF$1,0)+1))*Sheet1!C$3+(INDEX($R$1:$AF$1002,ROW($R78),MATCH(AH$2,$R$1:$AF$1,0)+2))*Sheet1!C$4)*INDEX(Sheet1!$G$1:$L$2,2,WS1Data!$F78)</f>
        <v>115945.45789385789</v>
      </c>
      <c r="AI78">
        <f>(INDEX($R$1:$AF$1002,ROW($R78),MATCH(AI$2,$R$1:$AF$1,0))*Sheet1!D$2+(INDEX($R$1:$AF$1002,ROW($R78),MATCH(AI$2,$R$1:$AF$1,0)+1))*Sheet1!D$3+(INDEX($R$1:$AF$1002,ROW($R78),MATCH(AI$2,$R$1:$AF$1,0)+2))*Sheet1!D$4)*INDEX(Sheet1!$G$1:$L$2,2,WS1Data!$I78)</f>
        <v>0</v>
      </c>
      <c r="AJ78">
        <f>(INDEX($R$1:$AF$1002,ROW($R78),MATCH(AJ$2,$R$1:$AF$1,0))*Sheet1!E$2+(INDEX($R$1:$AF$1002,ROW($R78),MATCH(AJ$2,$R$1:$AF$1,0)+1))*Sheet1!E$3+(INDEX($R$1:$AF$1002,ROW($R78),MATCH(AJ$2,$R$1:$AF$1,0)+2))*Sheet1!E$4)*INDEX(Sheet1!$G$1:$L$2,2,WS1Data!$L78)</f>
        <v>0</v>
      </c>
      <c r="AK78">
        <f>(INDEX($R$1:$AF$1002,ROW($R78),MATCH(AK$2,$R$1:$AF$1,0))*Sheet1!F$2+(INDEX($R$1:$AF$1002,ROW($R78),MATCH(AK$2,$R$1:$AF$1,0)+1))*Sheet1!F$3+(INDEX($R$1:$AF$1002,ROW($R78),MATCH(AK$2,$R$1:$AF$1,0)+2))*Sheet1!F$4)*INDEX(Sheet1!$G$1:$L$2,2,WS1Data!$O78)</f>
        <v>57896.051157621696</v>
      </c>
      <c r="AL78">
        <f t="shared" si="3"/>
        <v>282334.62284905522</v>
      </c>
      <c r="AM78">
        <f t="shared" si="4"/>
        <v>4936.3771509447834</v>
      </c>
      <c r="AN78">
        <f t="shared" si="5"/>
        <v>1.7183694667908641E-2</v>
      </c>
    </row>
    <row r="79" spans="1:40" x14ac:dyDescent="0.35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  <c r="R79">
        <f>IF((MIN($B79,Sheet1!$B$5)-MAX(0,WS1Data!$A79))&lt;0,0,(MIN($B79,Sheet1!$B$5)-MAX(0,WS1Data!$A79)))</f>
        <v>1.312577076776023</v>
      </c>
      <c r="S79">
        <f>IF((MIN($B79,Sheet1!$B$6)-MAX(Sheet1!$B$5,WS1Data!$A79))&lt;0,0,(MIN($B79,Sheet1!$B$6)-MAX(Sheet1!$B$5,WS1Data!$A79)))</f>
        <v>1.5874229232239774</v>
      </c>
      <c r="T79">
        <f>IF((MIN($B79,24)-MAX(Sheet1!$B$6,WS1Data!$A79))&lt;0,0,(MIN($B79,24)-MAX(Sheet1!$B$6,WS1Data!$A79)))</f>
        <v>0</v>
      </c>
      <c r="U79">
        <f>IF((MIN($E79,Sheet1!$C$5)-MAX(0,WS1Data!$D79))&lt;0,0,(MIN($E79,Sheet1!$C$5)-MAX(0,WS1Data!$D79)))</f>
        <v>0</v>
      </c>
      <c r="V79">
        <f>IF((MIN($E79,Sheet1!$C$6)-MAX(Sheet1!$C$5,WS1Data!$D79))&lt;0,0,(MIN($E79,Sheet1!$C$6)-MAX(Sheet1!$C$5,WS1Data!$D79)))</f>
        <v>0</v>
      </c>
      <c r="W79">
        <f>IF((MIN($E79,24)-MAX(Sheet1!$C$6,WS1Data!$D79))&lt;0,0,(MIN($E79,24)-MAX(Sheet1!$C$6,WS1Data!$D79)))</f>
        <v>13.4</v>
      </c>
      <c r="X79">
        <f>IF((MIN($H79,Sheet1!$D$5)-MAX(0,WS1Data!$G79))&lt;0,0,(MIN($H79,Sheet1!$D$5)-MAX(0,WS1Data!$G79)))</f>
        <v>0</v>
      </c>
      <c r="Y79">
        <f>IF((MIN($H79,Sheet1!$D$6)-MAX(Sheet1!$D$5,WS1Data!$G79))&lt;0,0,(MIN($H79,Sheet1!$D$6)-MAX(Sheet1!$D$5,WS1Data!$G79)))</f>
        <v>0</v>
      </c>
      <c r="Z79">
        <f>IF((MIN($H79,24)-MAX(Sheet1!$D$6,WS1Data!$G79))&lt;0,0,(MIN($H79,24)-MAX(Sheet1!$D$6,WS1Data!$G79)))</f>
        <v>0</v>
      </c>
      <c r="AA79">
        <f>IF((MIN($K79,Sheet1!$E$5)-MAX(0,WS1Data!$J79))&lt;0,0,(MIN($K79,Sheet1!$E$5)-MAX(0,WS1Data!$J79)))</f>
        <v>0</v>
      </c>
      <c r="AB79">
        <f>IF((MIN($K79,Sheet1!$E$6)-MAX(Sheet1!$E$5,WS1Data!$J79))&lt;0,0,(MIN($K79,Sheet1!$E$6)-MAX(Sheet1!$E$5,WS1Data!$J79)))</f>
        <v>0</v>
      </c>
      <c r="AC79">
        <f>IF((MIN($K79,24)-MAX(Sheet1!$E$6,WS1Data!$J79))&lt;0,0,(MIN($K79,24)-MAX(Sheet1!$E$6,WS1Data!$J79)))</f>
        <v>9.9999999999999645E-2</v>
      </c>
      <c r="AD79">
        <f>IF((MIN($N79,Sheet1!$F$5)-MAX(0,WS1Data!$M79))&lt;0,0,(MIN($N79,Sheet1!$F$5)-MAX(0,WS1Data!$M79)))</f>
        <v>0</v>
      </c>
      <c r="AE79">
        <f>IF((MIN($N79,Sheet1!$F$6)-MAX(Sheet1!$F$5,WS1Data!$M79))&lt;0,0,(MIN($N79,Sheet1!$F$6)-MAX(Sheet1!$F$5,WS1Data!$M79)))</f>
        <v>12.73909045285021</v>
      </c>
      <c r="AF79">
        <f>IF((MIN($N79,24)-MAX(Sheet1!$F$6,WS1Data!$M79))&lt;0,0,(MIN($N79,24)-MAX(Sheet1!$F$6,WS1Data!$M79)))</f>
        <v>0.16090954714979055</v>
      </c>
      <c r="AG79">
        <f>(INDEX($R$1:$AF$1002,ROW($R79),MATCH(AG$2,$R$1:$AF$1,0))*Sheet1!B$2+(INDEX($R$1:$AF$1002,ROW($R79),MATCH(AG$2,$R$1:$AF$1,0)+1))*Sheet1!B$3+(INDEX($R$1:$AF$1002,ROW($R79),MATCH(AG$2,$R$1:$AF$1,0)+2))*Sheet1!B$4)*INDEX(Sheet1!$G$1:$L$2,2,WS1Data!$C79)</f>
        <v>24360.336716552632</v>
      </c>
      <c r="AH79">
        <f>(INDEX($R$1:$AF$1002,ROW($R79),MATCH(AH$2,$R$1:$AF$1,0))*Sheet1!C$2+(INDEX($R$1:$AF$1002,ROW($R79),MATCH(AH$2,$R$1:$AF$1,0)+1))*Sheet1!C$3+(INDEX($R$1:$AF$1002,ROW($R79),MATCH(AH$2,$R$1:$AF$1,0)+2))*Sheet1!C$4)*INDEX(Sheet1!$G$1:$L$2,2,WS1Data!$F79)</f>
        <v>144163.26180770397</v>
      </c>
      <c r="AI79">
        <f>(INDEX($R$1:$AF$1002,ROW($R79),MATCH(AI$2,$R$1:$AF$1,0))*Sheet1!D$2+(INDEX($R$1:$AF$1002,ROW($R79),MATCH(AI$2,$R$1:$AF$1,0)+1))*Sheet1!D$3+(INDEX($R$1:$AF$1002,ROW($R79),MATCH(AI$2,$R$1:$AF$1,0)+2))*Sheet1!D$4)*INDEX(Sheet1!$G$1:$L$2,2,WS1Data!$I79)</f>
        <v>0</v>
      </c>
      <c r="AJ79">
        <f>(INDEX($R$1:$AF$1002,ROW($R79),MATCH(AJ$2,$R$1:$AF$1,0))*Sheet1!E$2+(INDEX($R$1:$AF$1002,ROW($R79),MATCH(AJ$2,$R$1:$AF$1,0)+1))*Sheet1!E$3+(INDEX($R$1:$AF$1002,ROW($R79),MATCH(AJ$2,$R$1:$AF$1,0)+2))*Sheet1!E$4)*INDEX(Sheet1!$G$1:$L$2,2,WS1Data!$L79)</f>
        <v>954.02181112923847</v>
      </c>
      <c r="AK79">
        <f>(INDEX($R$1:$AF$1002,ROW($R79),MATCH(AK$2,$R$1:$AF$1,0))*Sheet1!F$2+(INDEX($R$1:$AF$1002,ROW($R79),MATCH(AK$2,$R$1:$AF$1,0)+1))*Sheet1!F$3+(INDEX($R$1:$AF$1002,ROW($R79),MATCH(AK$2,$R$1:$AF$1,0)+2))*Sheet1!F$4)*INDEX(Sheet1!$G$1:$L$2,2,WS1Data!$O79)</f>
        <v>78235.365324228696</v>
      </c>
      <c r="AL79">
        <f t="shared" si="3"/>
        <v>247712.98565961455</v>
      </c>
      <c r="AM79">
        <f t="shared" si="4"/>
        <v>4808.0143403854454</v>
      </c>
      <c r="AN79">
        <f t="shared" si="5"/>
        <v>1.9040057422493359E-2</v>
      </c>
    </row>
    <row r="80" spans="1:40" x14ac:dyDescent="0.35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  <c r="R80">
        <f>IF((MIN($B80,Sheet1!$B$5)-MAX(0,WS1Data!$A80))&lt;0,0,(MIN($B80,Sheet1!$B$5)-MAX(0,WS1Data!$A80)))</f>
        <v>3.5125770767760223</v>
      </c>
      <c r="S80">
        <f>IF((MIN($B80,Sheet1!$B$6)-MAX(Sheet1!$B$5,WS1Data!$A80))&lt;0,0,(MIN($B80,Sheet1!$B$6)-MAX(Sheet1!$B$5,WS1Data!$A80)))</f>
        <v>0.18742292322397702</v>
      </c>
      <c r="T80">
        <f>IF((MIN($B80,24)-MAX(Sheet1!$B$6,WS1Data!$A80))&lt;0,0,(MIN($B80,24)-MAX(Sheet1!$B$6,WS1Data!$A80)))</f>
        <v>0</v>
      </c>
      <c r="U80">
        <f>IF((MIN($E80,Sheet1!$C$5)-MAX(0,WS1Data!$D80))&lt;0,0,(MIN($E80,Sheet1!$C$5)-MAX(0,WS1Data!$D80)))</f>
        <v>0</v>
      </c>
      <c r="V80">
        <f>IF((MIN($E80,Sheet1!$C$6)-MAX(Sheet1!$C$5,WS1Data!$D80))&lt;0,0,(MIN($E80,Sheet1!$C$6)-MAX(Sheet1!$C$5,WS1Data!$D80)))</f>
        <v>0</v>
      </c>
      <c r="W80">
        <f>IF((MIN($E80,24)-MAX(Sheet1!$C$6,WS1Data!$D80))&lt;0,0,(MIN($E80,24)-MAX(Sheet1!$C$6,WS1Data!$D80)))</f>
        <v>0</v>
      </c>
      <c r="X80">
        <f>IF((MIN($H80,Sheet1!$D$5)-MAX(0,WS1Data!$G80))&lt;0,0,(MIN($H80,Sheet1!$D$5)-MAX(0,WS1Data!$G80)))</f>
        <v>0</v>
      </c>
      <c r="Y80">
        <f>IF((MIN($H80,Sheet1!$D$6)-MAX(Sheet1!$D$5,WS1Data!$G80))&lt;0,0,(MIN($H80,Sheet1!$D$6)-MAX(Sheet1!$D$5,WS1Data!$G80)))</f>
        <v>3.5735664579945947</v>
      </c>
      <c r="Z80">
        <f>IF((MIN($H80,24)-MAX(Sheet1!$D$6,WS1Data!$G80))&lt;0,0,(MIN($H80,24)-MAX(Sheet1!$D$6,WS1Data!$G80)))</f>
        <v>5.726433542005406</v>
      </c>
      <c r="AA80">
        <f>IF((MIN($K80,Sheet1!$E$5)-MAX(0,WS1Data!$J80))&lt;0,0,(MIN($K80,Sheet1!$E$5)-MAX(0,WS1Data!$J80)))</f>
        <v>0</v>
      </c>
      <c r="AB80">
        <f>IF((MIN($K80,Sheet1!$E$6)-MAX(Sheet1!$E$5,WS1Data!$J80))&lt;0,0,(MIN($K80,Sheet1!$E$6)-MAX(Sheet1!$E$5,WS1Data!$J80)))</f>
        <v>2.9505669484649388</v>
      </c>
      <c r="AC80">
        <f>IF((MIN($K80,24)-MAX(Sheet1!$E$6,WS1Data!$J80))&lt;0,0,(MIN($K80,24)-MAX(Sheet1!$E$6,WS1Data!$J80)))</f>
        <v>10.149433051535063</v>
      </c>
      <c r="AD80">
        <f>IF((MIN($N80,Sheet1!$F$5)-MAX(0,WS1Data!$M80))&lt;0,0,(MIN($N80,Sheet1!$F$5)-MAX(0,WS1Data!$M80)))</f>
        <v>0.58318626340062307</v>
      </c>
      <c r="AE80">
        <f>IF((MIN($N80,Sheet1!$F$6)-MAX(Sheet1!$F$5,WS1Data!$M80))&lt;0,0,(MIN($N80,Sheet1!$F$6)-MAX(Sheet1!$F$5,WS1Data!$M80)))</f>
        <v>8.2168137365993772</v>
      </c>
      <c r="AF80">
        <f>IF((MIN($N80,24)-MAX(Sheet1!$F$6,WS1Data!$M80))&lt;0,0,(MIN($N80,24)-MAX(Sheet1!$F$6,WS1Data!$M80)))</f>
        <v>0</v>
      </c>
      <c r="AG80">
        <f>(INDEX($R$1:$AF$1002,ROW($R80),MATCH(AG$2,$R$1:$AF$1,0))*Sheet1!B$2+(INDEX($R$1:$AF$1002,ROW($R80),MATCH(AG$2,$R$1:$AF$1,0)+1))*Sheet1!B$3+(INDEX($R$1:$AF$1002,ROW($R80),MATCH(AG$2,$R$1:$AF$1,0)+2))*Sheet1!B$4)*INDEX(Sheet1!$G$1:$L$2,2,WS1Data!$C80)</f>
        <v>33031.912640947412</v>
      </c>
      <c r="AH80">
        <f>(INDEX($R$1:$AF$1002,ROW($R80),MATCH(AH$2,$R$1:$AF$1,0))*Sheet1!C$2+(INDEX($R$1:$AF$1002,ROW($R80),MATCH(AH$2,$R$1:$AF$1,0)+1))*Sheet1!C$3+(INDEX($R$1:$AF$1002,ROW($R80),MATCH(AH$2,$R$1:$AF$1,0)+2))*Sheet1!C$4)*INDEX(Sheet1!$G$1:$L$2,2,WS1Data!$F80)</f>
        <v>0</v>
      </c>
      <c r="AI80">
        <f>(INDEX($R$1:$AF$1002,ROW($R80),MATCH(AI$2,$R$1:$AF$1,0))*Sheet1!D$2+(INDEX($R$1:$AF$1002,ROW($R80),MATCH(AI$2,$R$1:$AF$1,0)+1))*Sheet1!D$3+(INDEX($R$1:$AF$1002,ROW($R80),MATCH(AI$2,$R$1:$AF$1,0)+2))*Sheet1!D$4)*INDEX(Sheet1!$G$1:$L$2,2,WS1Data!$I80)</f>
        <v>80737.172515463491</v>
      </c>
      <c r="AJ80">
        <f>(INDEX($R$1:$AF$1002,ROW($R80),MATCH(AJ$2,$R$1:$AF$1,0))*Sheet1!E$2+(INDEX($R$1:$AF$1002,ROW($R80),MATCH(AJ$2,$R$1:$AF$1,0)+1))*Sheet1!E$3+(INDEX($R$1:$AF$1002,ROW($R80),MATCH(AJ$2,$R$1:$AF$1,0)+2))*Sheet1!E$4)*INDEX(Sheet1!$G$1:$L$2,2,WS1Data!$L80)</f>
        <v>114255.23843493468</v>
      </c>
      <c r="AK80">
        <f>(INDEX($R$1:$AF$1002,ROW($R80),MATCH(AK$2,$R$1:$AF$1,0))*Sheet1!F$2+(INDEX($R$1:$AF$1002,ROW($R80),MATCH(AK$2,$R$1:$AF$1,0)+1))*Sheet1!F$3+(INDEX($R$1:$AF$1002,ROW($R80),MATCH(AK$2,$R$1:$AF$1,0)+2))*Sheet1!F$4)*INDEX(Sheet1!$G$1:$L$2,2,WS1Data!$O80)</f>
        <v>70623.032211758051</v>
      </c>
      <c r="AL80">
        <f t="shared" si="3"/>
        <v>298647.35580310365</v>
      </c>
      <c r="AM80">
        <f t="shared" si="4"/>
        <v>4227.6441968963481</v>
      </c>
      <c r="AN80">
        <f t="shared" si="5"/>
        <v>1.3958379519261571E-2</v>
      </c>
    </row>
    <row r="81" spans="1:40" x14ac:dyDescent="0.35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  <c r="R81">
        <f>IF((MIN($B81,Sheet1!$B$5)-MAX(0,WS1Data!$A81))&lt;0,0,(MIN($B81,Sheet1!$B$5)-MAX(0,WS1Data!$A81)))</f>
        <v>0</v>
      </c>
      <c r="S81">
        <f>IF((MIN($B81,Sheet1!$B$6)-MAX(Sheet1!$B$5,WS1Data!$A81))&lt;0,0,(MIN($B81,Sheet1!$B$6)-MAX(Sheet1!$B$5,WS1Data!$A81)))</f>
        <v>0</v>
      </c>
      <c r="T81">
        <f>IF((MIN($B81,24)-MAX(Sheet1!$B$6,WS1Data!$A81))&lt;0,0,(MIN($B81,24)-MAX(Sheet1!$B$6,WS1Data!$A81)))</f>
        <v>0</v>
      </c>
      <c r="U81">
        <f>IF((MIN($E81,Sheet1!$C$5)-MAX(0,WS1Data!$D81))&lt;0,0,(MIN($E81,Sheet1!$C$5)-MAX(0,WS1Data!$D81)))</f>
        <v>0</v>
      </c>
      <c r="V81">
        <f>IF((MIN($E81,Sheet1!$C$6)-MAX(Sheet1!$C$5,WS1Data!$D81))&lt;0,0,(MIN($E81,Sheet1!$C$6)-MAX(Sheet1!$C$5,WS1Data!$D81)))</f>
        <v>0</v>
      </c>
      <c r="W81">
        <f>IF((MIN($E81,24)-MAX(Sheet1!$C$6,WS1Data!$D81))&lt;0,0,(MIN($E81,24)-MAX(Sheet1!$C$6,WS1Data!$D81)))</f>
        <v>0</v>
      </c>
      <c r="X81">
        <f>IF((MIN($H81,Sheet1!$D$5)-MAX(0,WS1Data!$G81))&lt;0,0,(MIN($H81,Sheet1!$D$5)-MAX(0,WS1Data!$G81)))</f>
        <v>0</v>
      </c>
      <c r="Y81">
        <f>IF((MIN($H81,Sheet1!$D$6)-MAX(Sheet1!$D$5,WS1Data!$G81))&lt;0,0,(MIN($H81,Sheet1!$D$6)-MAX(Sheet1!$D$5,WS1Data!$G81)))</f>
        <v>0</v>
      </c>
      <c r="Z81">
        <f>IF((MIN($H81,24)-MAX(Sheet1!$D$6,WS1Data!$G81))&lt;0,0,(MIN($H81,24)-MAX(Sheet1!$D$6,WS1Data!$G81)))</f>
        <v>0</v>
      </c>
      <c r="AA81">
        <f>IF((MIN($K81,Sheet1!$E$5)-MAX(0,WS1Data!$J81))&lt;0,0,(MIN($K81,Sheet1!$E$5)-MAX(0,WS1Data!$J81)))</f>
        <v>0</v>
      </c>
      <c r="AB81">
        <f>IF((MIN($K81,Sheet1!$E$6)-MAX(Sheet1!$E$5,WS1Data!$J81))&lt;0,0,(MIN($K81,Sheet1!$E$6)-MAX(Sheet1!$E$5,WS1Data!$J81)))</f>
        <v>3.150566948464939</v>
      </c>
      <c r="AC81">
        <f>IF((MIN($K81,24)-MAX(Sheet1!$E$6,WS1Data!$J81))&lt;0,0,(MIN($K81,24)-MAX(Sheet1!$E$6,WS1Data!$J81)))</f>
        <v>13.149433051535063</v>
      </c>
      <c r="AD81">
        <f>IF((MIN($N81,Sheet1!$F$5)-MAX(0,WS1Data!$M81))&lt;0,0,(MIN($N81,Sheet1!$F$5)-MAX(0,WS1Data!$M81)))</f>
        <v>0</v>
      </c>
      <c r="AE81">
        <f>IF((MIN($N81,Sheet1!$F$6)-MAX(Sheet1!$F$5,WS1Data!$M81))&lt;0,0,(MIN($N81,Sheet1!$F$6)-MAX(Sheet1!$F$5,WS1Data!$M81)))</f>
        <v>7.93909045285021</v>
      </c>
      <c r="AF81">
        <f>IF((MIN($N81,24)-MAX(Sheet1!$F$6,WS1Data!$M81))&lt;0,0,(MIN($N81,24)-MAX(Sheet1!$F$6,WS1Data!$M81)))</f>
        <v>4.6609095471497888</v>
      </c>
      <c r="AG81">
        <f>(INDEX($R$1:$AF$1002,ROW($R81),MATCH(AG$2,$R$1:$AF$1,0))*Sheet1!B$2+(INDEX($R$1:$AF$1002,ROW($R81),MATCH(AG$2,$R$1:$AF$1,0)+1))*Sheet1!B$3+(INDEX($R$1:$AF$1002,ROW($R81),MATCH(AG$2,$R$1:$AF$1,0)+2))*Sheet1!B$4)*INDEX(Sheet1!$G$1:$L$2,2,WS1Data!$C81)</f>
        <v>0</v>
      </c>
      <c r="AH81">
        <f>(INDEX($R$1:$AF$1002,ROW($R81),MATCH(AH$2,$R$1:$AF$1,0))*Sheet1!C$2+(INDEX($R$1:$AF$1002,ROW($R81),MATCH(AH$2,$R$1:$AF$1,0)+1))*Sheet1!C$3+(INDEX($R$1:$AF$1002,ROW($R81),MATCH(AH$2,$R$1:$AF$1,0)+2))*Sheet1!C$4)*INDEX(Sheet1!$G$1:$L$2,2,WS1Data!$F81)</f>
        <v>0</v>
      </c>
      <c r="AI81">
        <f>(INDEX($R$1:$AF$1002,ROW($R81),MATCH(AI$2,$R$1:$AF$1,0))*Sheet1!D$2+(INDEX($R$1:$AF$1002,ROW($R81),MATCH(AI$2,$R$1:$AF$1,0)+1))*Sheet1!D$3+(INDEX($R$1:$AF$1002,ROW($R81),MATCH(AI$2,$R$1:$AF$1,0)+2))*Sheet1!D$4)*INDEX(Sheet1!$G$1:$L$2,2,WS1Data!$I81)</f>
        <v>0</v>
      </c>
      <c r="AJ81">
        <f>(INDEX($R$1:$AF$1002,ROW($R81),MATCH(AJ$2,$R$1:$AF$1,0))*Sheet1!E$2+(INDEX($R$1:$AF$1002,ROW($R81),MATCH(AJ$2,$R$1:$AF$1,0)+1))*Sheet1!E$3+(INDEX($R$1:$AF$1002,ROW($R81),MATCH(AJ$2,$R$1:$AF$1,0)+2))*Sheet1!E$4)*INDEX(Sheet1!$G$1:$L$2,2,WS1Data!$L81)</f>
        <v>168182.25516960982</v>
      </c>
      <c r="AK81">
        <f>(INDEX($R$1:$AF$1002,ROW($R81),MATCH(AK$2,$R$1:$AF$1,0))*Sheet1!F$2+(INDEX($R$1:$AF$1002,ROW($R81),MATCH(AK$2,$R$1:$AF$1,0)+1))*Sheet1!F$3+(INDEX($R$1:$AF$1002,ROW($R81),MATCH(AK$2,$R$1:$AF$1,0)+2))*Sheet1!F$4)*INDEX(Sheet1!$G$1:$L$2,2,WS1Data!$O81)</f>
        <v>117683.75662746806</v>
      </c>
      <c r="AL81">
        <f t="shared" si="3"/>
        <v>285866.0117970779</v>
      </c>
      <c r="AM81">
        <f t="shared" si="4"/>
        <v>1726.9882029221044</v>
      </c>
      <c r="AN81">
        <f t="shared" si="5"/>
        <v>6.004973010198803E-3</v>
      </c>
    </row>
    <row r="82" spans="1:40" x14ac:dyDescent="0.35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  <c r="R82">
        <f>IF((MIN($B82,Sheet1!$B$5)-MAX(0,WS1Data!$A82))&lt;0,0,(MIN($B82,Sheet1!$B$5)-MAX(0,WS1Data!$A82)))</f>
        <v>0</v>
      </c>
      <c r="S82">
        <f>IF((MIN($B82,Sheet1!$B$6)-MAX(Sheet1!$B$5,WS1Data!$A82))&lt;0,0,(MIN($B82,Sheet1!$B$6)-MAX(Sheet1!$B$5,WS1Data!$A82)))</f>
        <v>0</v>
      </c>
      <c r="T82">
        <f>IF((MIN($B82,24)-MAX(Sheet1!$B$6,WS1Data!$A82))&lt;0,0,(MIN($B82,24)-MAX(Sheet1!$B$6,WS1Data!$A82)))</f>
        <v>0</v>
      </c>
      <c r="U82">
        <f>IF((MIN($E82,Sheet1!$C$5)-MAX(0,WS1Data!$D82))&lt;0,0,(MIN($E82,Sheet1!$C$5)-MAX(0,WS1Data!$D82)))</f>
        <v>1.6258771365818299</v>
      </c>
      <c r="V82">
        <f>IF((MIN($E82,Sheet1!$C$6)-MAX(Sheet1!$C$5,WS1Data!$D82))&lt;0,0,(MIN($E82,Sheet1!$C$6)-MAX(Sheet1!$C$5,WS1Data!$D82)))</f>
        <v>1.2770287104619706</v>
      </c>
      <c r="W82">
        <f>IF((MIN($E82,24)-MAX(Sheet1!$C$6,WS1Data!$D82))&lt;0,0,(MIN($E82,24)-MAX(Sheet1!$C$6,WS1Data!$D82)))</f>
        <v>6.2970941529562001</v>
      </c>
      <c r="X82">
        <f>IF((MIN($H82,Sheet1!$D$5)-MAX(0,WS1Data!$G82))&lt;0,0,(MIN($H82,Sheet1!$D$5)-MAX(0,WS1Data!$G82)))</f>
        <v>0</v>
      </c>
      <c r="Y82">
        <f>IF((MIN($H82,Sheet1!$D$6)-MAX(Sheet1!$D$5,WS1Data!$G82))&lt;0,0,(MIN($H82,Sheet1!$D$6)-MAX(Sheet1!$D$5,WS1Data!$G82)))</f>
        <v>0</v>
      </c>
      <c r="Z82">
        <f>IF((MIN($H82,24)-MAX(Sheet1!$D$6,WS1Data!$G82))&lt;0,0,(MIN($H82,24)-MAX(Sheet1!$D$6,WS1Data!$G82)))</f>
        <v>0</v>
      </c>
      <c r="AA82">
        <f>IF((MIN($K82,Sheet1!$E$5)-MAX(0,WS1Data!$J82))&lt;0,0,(MIN($K82,Sheet1!$E$5)-MAX(0,WS1Data!$J82)))</f>
        <v>0</v>
      </c>
      <c r="AB82">
        <f>IF((MIN($K82,Sheet1!$E$6)-MAX(Sheet1!$E$5,WS1Data!$J82))&lt;0,0,(MIN($K82,Sheet1!$E$6)-MAX(Sheet1!$E$5,WS1Data!$J82)))</f>
        <v>5.2505669484649387</v>
      </c>
      <c r="AC82">
        <f>IF((MIN($K82,24)-MAX(Sheet1!$E$6,WS1Data!$J82))&lt;0,0,(MIN($K82,24)-MAX(Sheet1!$E$6,WS1Data!$J82)))</f>
        <v>4.2494330515350605</v>
      </c>
      <c r="AD82">
        <f>IF((MIN($N82,Sheet1!$F$5)-MAX(0,WS1Data!$M82))&lt;0,0,(MIN($N82,Sheet1!$F$5)-MAX(0,WS1Data!$M82)))</f>
        <v>0</v>
      </c>
      <c r="AE82">
        <f>IF((MIN($N82,Sheet1!$F$6)-MAX(Sheet1!$F$5,WS1Data!$M82))&lt;0,0,(MIN($N82,Sheet1!$F$6)-MAX(Sheet1!$F$5,WS1Data!$M82)))</f>
        <v>1.5</v>
      </c>
      <c r="AF82">
        <f>IF((MIN($N82,24)-MAX(Sheet1!$F$6,WS1Data!$M82))&lt;0,0,(MIN($N82,24)-MAX(Sheet1!$F$6,WS1Data!$M82)))</f>
        <v>0</v>
      </c>
      <c r="AG82">
        <f>(INDEX($R$1:$AF$1002,ROW($R82),MATCH(AG$2,$R$1:$AF$1,0))*Sheet1!B$2+(INDEX($R$1:$AF$1002,ROW($R82),MATCH(AG$2,$R$1:$AF$1,0)+1))*Sheet1!B$3+(INDEX($R$1:$AF$1002,ROW($R82),MATCH(AG$2,$R$1:$AF$1,0)+2))*Sheet1!B$4)*INDEX(Sheet1!$G$1:$L$2,2,WS1Data!$C82)</f>
        <v>0</v>
      </c>
      <c r="AH82">
        <f>(INDEX($R$1:$AF$1002,ROW($R82),MATCH(AH$2,$R$1:$AF$1,0))*Sheet1!C$2+(INDEX($R$1:$AF$1002,ROW($R82),MATCH(AH$2,$R$1:$AF$1,0)+1))*Sheet1!C$3+(INDEX($R$1:$AF$1002,ROW($R82),MATCH(AH$2,$R$1:$AF$1,0)+2))*Sheet1!C$4)*INDEX(Sheet1!$G$1:$L$2,2,WS1Data!$F82)</f>
        <v>99684.38903917509</v>
      </c>
      <c r="AI82">
        <f>(INDEX($R$1:$AF$1002,ROW($R82),MATCH(AI$2,$R$1:$AF$1,0))*Sheet1!D$2+(INDEX($R$1:$AF$1002,ROW($R82),MATCH(AI$2,$R$1:$AF$1,0)+1))*Sheet1!D$3+(INDEX($R$1:$AF$1002,ROW($R82),MATCH(AI$2,$R$1:$AF$1,0)+2))*Sheet1!D$4)*INDEX(Sheet1!$G$1:$L$2,2,WS1Data!$I82)</f>
        <v>0</v>
      </c>
      <c r="AJ82">
        <f>(INDEX($R$1:$AF$1002,ROW($R82),MATCH(AJ$2,$R$1:$AF$1,0))*Sheet1!E$2+(INDEX($R$1:$AF$1002,ROW($R82),MATCH(AJ$2,$R$1:$AF$1,0)+1))*Sheet1!E$3+(INDEX($R$1:$AF$1002,ROW($R82),MATCH(AJ$2,$R$1:$AF$1,0)+2))*Sheet1!E$4)*INDEX(Sheet1!$G$1:$L$2,2,WS1Data!$L82)</f>
        <v>89469.968885998489</v>
      </c>
      <c r="AK82">
        <f>(INDEX($R$1:$AF$1002,ROW($R82),MATCH(AK$2,$R$1:$AF$1,0))*Sheet1!F$2+(INDEX($R$1:$AF$1002,ROW($R82),MATCH(AK$2,$R$1:$AF$1,0)+1))*Sheet1!F$3+(INDEX($R$1:$AF$1002,ROW($R82),MATCH(AK$2,$R$1:$AF$1,0)+2))*Sheet1!F$4)*INDEX(Sheet1!$G$1:$L$2,2,WS1Data!$O82)</f>
        <v>11140.442339835781</v>
      </c>
      <c r="AL82">
        <f t="shared" si="3"/>
        <v>200294.80026500937</v>
      </c>
      <c r="AM82">
        <f t="shared" si="4"/>
        <v>44.800265009369468</v>
      </c>
      <c r="AN82">
        <f t="shared" si="5"/>
        <v>2.2372167295565279E-4</v>
      </c>
    </row>
    <row r="83" spans="1:40" x14ac:dyDescent="0.35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  <c r="R83">
        <f>IF((MIN($B83,Sheet1!$B$5)-MAX(0,WS1Data!$A83))&lt;0,0,(MIN($B83,Sheet1!$B$5)-MAX(0,WS1Data!$A83)))</f>
        <v>0</v>
      </c>
      <c r="S83">
        <f>IF((MIN($B83,Sheet1!$B$6)-MAX(Sheet1!$B$5,WS1Data!$A83))&lt;0,0,(MIN($B83,Sheet1!$B$6)-MAX(Sheet1!$B$5,WS1Data!$A83)))</f>
        <v>0</v>
      </c>
      <c r="T83">
        <f>IF((MIN($B83,24)-MAX(Sheet1!$B$6,WS1Data!$A83))&lt;0,0,(MIN($B83,24)-MAX(Sheet1!$B$6,WS1Data!$A83)))</f>
        <v>0</v>
      </c>
      <c r="U83">
        <f>IF((MIN($E83,Sheet1!$C$5)-MAX(0,WS1Data!$D83))&lt;0,0,(MIN($E83,Sheet1!$C$5)-MAX(0,WS1Data!$D83)))</f>
        <v>0</v>
      </c>
      <c r="V83">
        <f>IF((MIN($E83,Sheet1!$C$6)-MAX(Sheet1!$C$5,WS1Data!$D83))&lt;0,0,(MIN($E83,Sheet1!$C$6)-MAX(Sheet1!$C$5,WS1Data!$D83)))</f>
        <v>0</v>
      </c>
      <c r="W83">
        <f>IF((MIN($E83,24)-MAX(Sheet1!$C$6,WS1Data!$D83))&lt;0,0,(MIN($E83,24)-MAX(Sheet1!$C$6,WS1Data!$D83)))</f>
        <v>0</v>
      </c>
      <c r="X83">
        <f>IF((MIN($H83,Sheet1!$D$5)-MAX(0,WS1Data!$G83))&lt;0,0,(MIN($H83,Sheet1!$D$5)-MAX(0,WS1Data!$G83)))</f>
        <v>0</v>
      </c>
      <c r="Y83">
        <f>IF((MIN($H83,Sheet1!$D$6)-MAX(Sheet1!$D$5,WS1Data!$G83))&lt;0,0,(MIN($H83,Sheet1!$D$6)-MAX(Sheet1!$D$5,WS1Data!$G83)))</f>
        <v>6.2735664579945949</v>
      </c>
      <c r="Z83">
        <f>IF((MIN($H83,24)-MAX(Sheet1!$D$6,WS1Data!$G83))&lt;0,0,(MIN($H83,24)-MAX(Sheet1!$D$6,WS1Data!$G83)))</f>
        <v>8.3264335420054039</v>
      </c>
      <c r="AA83">
        <f>IF((MIN($K83,Sheet1!$E$5)-MAX(0,WS1Data!$J83))&lt;0,0,(MIN($K83,Sheet1!$E$5)-MAX(0,WS1Data!$J83)))</f>
        <v>0</v>
      </c>
      <c r="AB83">
        <f>IF((MIN($K83,Sheet1!$E$6)-MAX(Sheet1!$E$5,WS1Data!$J83))&lt;0,0,(MIN($K83,Sheet1!$E$6)-MAX(Sheet1!$E$5,WS1Data!$J83)))</f>
        <v>1.8505669484649392</v>
      </c>
      <c r="AC83">
        <f>IF((MIN($K83,24)-MAX(Sheet1!$E$6,WS1Data!$J83))&lt;0,0,(MIN($K83,24)-MAX(Sheet1!$E$6,WS1Data!$J83)))</f>
        <v>2.3494330515350619</v>
      </c>
      <c r="AD83">
        <f>IF((MIN($N83,Sheet1!$F$5)-MAX(0,WS1Data!$M83))&lt;0,0,(MIN($N83,Sheet1!$F$5)-MAX(0,WS1Data!$M83)))</f>
        <v>0</v>
      </c>
      <c r="AE83">
        <f>IF((MIN($N83,Sheet1!$F$6)-MAX(Sheet1!$F$5,WS1Data!$M83))&lt;0,0,(MIN($N83,Sheet1!$F$6)-MAX(Sheet1!$F$5,WS1Data!$M83)))</f>
        <v>0</v>
      </c>
      <c r="AF83">
        <f>IF((MIN($N83,24)-MAX(Sheet1!$F$6,WS1Data!$M83))&lt;0,0,(MIN($N83,24)-MAX(Sheet1!$F$6,WS1Data!$M83)))</f>
        <v>0</v>
      </c>
      <c r="AG83">
        <f>(INDEX($R$1:$AF$1002,ROW($R83),MATCH(AG$2,$R$1:$AF$1,0))*Sheet1!B$2+(INDEX($R$1:$AF$1002,ROW($R83),MATCH(AG$2,$R$1:$AF$1,0)+1))*Sheet1!B$3+(INDEX($R$1:$AF$1002,ROW($R83),MATCH(AG$2,$R$1:$AF$1,0)+2))*Sheet1!B$4)*INDEX(Sheet1!$G$1:$L$2,2,WS1Data!$C83)</f>
        <v>0</v>
      </c>
      <c r="AH83">
        <f>(INDEX($R$1:$AF$1002,ROW($R83),MATCH(AH$2,$R$1:$AF$1,0))*Sheet1!C$2+(INDEX($R$1:$AF$1002,ROW($R83),MATCH(AH$2,$R$1:$AF$1,0)+1))*Sheet1!C$3+(INDEX($R$1:$AF$1002,ROW($R83),MATCH(AH$2,$R$1:$AF$1,0)+2))*Sheet1!C$4)*INDEX(Sheet1!$G$1:$L$2,2,WS1Data!$F83)</f>
        <v>0</v>
      </c>
      <c r="AI83">
        <f>(INDEX($R$1:$AF$1002,ROW($R83),MATCH(AI$2,$R$1:$AF$1,0))*Sheet1!D$2+(INDEX($R$1:$AF$1002,ROW($R83),MATCH(AI$2,$R$1:$AF$1,0)+1))*Sheet1!D$3+(INDEX($R$1:$AF$1002,ROW($R83),MATCH(AI$2,$R$1:$AF$1,0)+2))*Sheet1!D$4)*INDEX(Sheet1!$G$1:$L$2,2,WS1Data!$I83)</f>
        <v>162045.45995002886</v>
      </c>
      <c r="AJ83">
        <f>(INDEX($R$1:$AF$1002,ROW($R83),MATCH(AJ$2,$R$1:$AF$1,0))*Sheet1!E$2+(INDEX($R$1:$AF$1002,ROW($R83),MATCH(AJ$2,$R$1:$AF$1,0)+1))*Sheet1!E$3+(INDEX($R$1:$AF$1002,ROW($R83),MATCH(AJ$2,$R$1:$AF$1,0)+2))*Sheet1!E$4)*INDEX(Sheet1!$G$1:$L$2,2,WS1Data!$L83)</f>
        <v>36277.86848022382</v>
      </c>
      <c r="AK83">
        <f>(INDEX($R$1:$AF$1002,ROW($R83),MATCH(AK$2,$R$1:$AF$1,0))*Sheet1!F$2+(INDEX($R$1:$AF$1002,ROW($R83),MATCH(AK$2,$R$1:$AF$1,0)+1))*Sheet1!F$3+(INDEX($R$1:$AF$1002,ROW($R83),MATCH(AK$2,$R$1:$AF$1,0)+2))*Sheet1!F$4)*INDEX(Sheet1!$G$1:$L$2,2,WS1Data!$O83)</f>
        <v>0</v>
      </c>
      <c r="AL83">
        <f t="shared" si="3"/>
        <v>198323.32843025267</v>
      </c>
      <c r="AM83">
        <f t="shared" si="4"/>
        <v>516.67156974732643</v>
      </c>
      <c r="AN83">
        <f t="shared" si="5"/>
        <v>2.5984287354019636E-3</v>
      </c>
    </row>
    <row r="84" spans="1:40" x14ac:dyDescent="0.35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  <c r="R84">
        <f>IF((MIN($B84,Sheet1!$B$5)-MAX(0,WS1Data!$A84))&lt;0,0,(MIN($B84,Sheet1!$B$5)-MAX(0,WS1Data!$A84)))</f>
        <v>0</v>
      </c>
      <c r="S84">
        <f>IF((MIN($B84,Sheet1!$B$6)-MAX(Sheet1!$B$5,WS1Data!$A84))&lt;0,0,(MIN($B84,Sheet1!$B$6)-MAX(Sheet1!$B$5,WS1Data!$A84)))</f>
        <v>0</v>
      </c>
      <c r="T84">
        <f>IF((MIN($B84,24)-MAX(Sheet1!$B$6,WS1Data!$A84))&lt;0,0,(MIN($B84,24)-MAX(Sheet1!$B$6,WS1Data!$A84)))</f>
        <v>0.80000000000000071</v>
      </c>
      <c r="U84">
        <f>IF((MIN($E84,Sheet1!$C$5)-MAX(0,WS1Data!$D84))&lt;0,0,(MIN($E84,Sheet1!$C$5)-MAX(0,WS1Data!$D84)))</f>
        <v>0</v>
      </c>
      <c r="V84">
        <f>IF((MIN($E84,Sheet1!$C$6)-MAX(Sheet1!$C$5,WS1Data!$D84))&lt;0,0,(MIN($E84,Sheet1!$C$6)-MAX(Sheet1!$C$5,WS1Data!$D84)))</f>
        <v>0</v>
      </c>
      <c r="W84">
        <f>IF((MIN($E84,24)-MAX(Sheet1!$C$6,WS1Data!$D84))&lt;0,0,(MIN($E84,24)-MAX(Sheet1!$C$6,WS1Data!$D84)))</f>
        <v>0</v>
      </c>
      <c r="X84">
        <f>IF((MIN($H84,Sheet1!$D$5)-MAX(0,WS1Data!$G84))&lt;0,0,(MIN($H84,Sheet1!$D$5)-MAX(0,WS1Data!$G84)))</f>
        <v>0</v>
      </c>
      <c r="Y84">
        <f>IF((MIN($H84,Sheet1!$D$6)-MAX(Sheet1!$D$5,WS1Data!$G84))&lt;0,0,(MIN($H84,Sheet1!$D$6)-MAX(Sheet1!$D$5,WS1Data!$G84)))</f>
        <v>0</v>
      </c>
      <c r="Z84">
        <f>IF((MIN($H84,24)-MAX(Sheet1!$D$6,WS1Data!$G84))&lt;0,0,(MIN($H84,24)-MAX(Sheet1!$D$6,WS1Data!$G84)))</f>
        <v>0</v>
      </c>
      <c r="AA84">
        <f>IF((MIN($K84,Sheet1!$E$5)-MAX(0,WS1Data!$J84))&lt;0,0,(MIN($K84,Sheet1!$E$5)-MAX(0,WS1Data!$J84)))</f>
        <v>0</v>
      </c>
      <c r="AB84">
        <f>IF((MIN($K84,Sheet1!$E$6)-MAX(Sheet1!$E$5,WS1Data!$J84))&lt;0,0,(MIN($K84,Sheet1!$E$6)-MAX(Sheet1!$E$5,WS1Data!$J84)))</f>
        <v>0</v>
      </c>
      <c r="AC84">
        <f>IF((MIN($K84,24)-MAX(Sheet1!$E$6,WS1Data!$J84))&lt;0,0,(MIN($K84,24)-MAX(Sheet1!$E$6,WS1Data!$J84)))</f>
        <v>0</v>
      </c>
      <c r="AD84">
        <f>IF((MIN($N84,Sheet1!$F$5)-MAX(0,WS1Data!$M84))&lt;0,0,(MIN($N84,Sheet1!$F$5)-MAX(0,WS1Data!$M84)))</f>
        <v>0</v>
      </c>
      <c r="AE84">
        <f>IF((MIN($N84,Sheet1!$F$6)-MAX(Sheet1!$F$5,WS1Data!$M84))&lt;0,0,(MIN($N84,Sheet1!$F$6)-MAX(Sheet1!$F$5,WS1Data!$M84)))</f>
        <v>9.4</v>
      </c>
      <c r="AF84">
        <f>IF((MIN($N84,24)-MAX(Sheet1!$F$6,WS1Data!$M84))&lt;0,0,(MIN($N84,24)-MAX(Sheet1!$F$6,WS1Data!$M84)))</f>
        <v>0</v>
      </c>
      <c r="AG84">
        <f>(INDEX($R$1:$AF$1002,ROW($R84),MATCH(AG$2,$R$1:$AF$1,0))*Sheet1!B$2+(INDEX($R$1:$AF$1002,ROW($R84),MATCH(AG$2,$R$1:$AF$1,0)+1))*Sheet1!B$3+(INDEX($R$1:$AF$1002,ROW($R84),MATCH(AG$2,$R$1:$AF$1,0)+2))*Sheet1!B$4)*INDEX(Sheet1!$G$1:$L$2,2,WS1Data!$C84)</f>
        <v>10829.354341629942</v>
      </c>
      <c r="AH84">
        <f>(INDEX($R$1:$AF$1002,ROW($R84),MATCH(AH$2,$R$1:$AF$1,0))*Sheet1!C$2+(INDEX($R$1:$AF$1002,ROW($R84),MATCH(AH$2,$R$1:$AF$1,0)+1))*Sheet1!C$3+(INDEX($R$1:$AF$1002,ROW($R84),MATCH(AH$2,$R$1:$AF$1,0)+2))*Sheet1!C$4)*INDEX(Sheet1!$G$1:$L$2,2,WS1Data!$F84)</f>
        <v>0</v>
      </c>
      <c r="AI84">
        <f>(INDEX($R$1:$AF$1002,ROW($R84),MATCH(AI$2,$R$1:$AF$1,0))*Sheet1!D$2+(INDEX($R$1:$AF$1002,ROW($R84),MATCH(AI$2,$R$1:$AF$1,0)+1))*Sheet1!D$3+(INDEX($R$1:$AF$1002,ROW($R84),MATCH(AI$2,$R$1:$AF$1,0)+2))*Sheet1!D$4)*INDEX(Sheet1!$G$1:$L$2,2,WS1Data!$I84)</f>
        <v>0</v>
      </c>
      <c r="AJ84">
        <f>(INDEX($R$1:$AF$1002,ROW($R84),MATCH(AJ$2,$R$1:$AF$1,0))*Sheet1!E$2+(INDEX($R$1:$AF$1002,ROW($R84),MATCH(AJ$2,$R$1:$AF$1,0)+1))*Sheet1!E$3+(INDEX($R$1:$AF$1002,ROW($R84),MATCH(AJ$2,$R$1:$AF$1,0)+2))*Sheet1!E$4)*INDEX(Sheet1!$G$1:$L$2,2,WS1Data!$L84)</f>
        <v>0</v>
      </c>
      <c r="AK84">
        <f>(INDEX($R$1:$AF$1002,ROW($R84),MATCH(AK$2,$R$1:$AF$1,0))*Sheet1!F$2+(INDEX($R$1:$AF$1002,ROW($R84),MATCH(AK$2,$R$1:$AF$1,0)+1))*Sheet1!F$3+(INDEX($R$1:$AF$1002,ROW($R84),MATCH(AK$2,$R$1:$AF$1,0)+2))*Sheet1!F$4)*INDEX(Sheet1!$G$1:$L$2,2,WS1Data!$O84)</f>
        <v>56137.941071794688</v>
      </c>
      <c r="AL84">
        <f t="shared" si="3"/>
        <v>66967.295413424625</v>
      </c>
      <c r="AM84">
        <f t="shared" si="4"/>
        <v>780.70458657537529</v>
      </c>
      <c r="AN84">
        <f t="shared" si="5"/>
        <v>1.1523655112702593E-2</v>
      </c>
    </row>
    <row r="85" spans="1:40" x14ac:dyDescent="0.35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  <c r="R85">
        <f>IF((MIN($B85,Sheet1!$B$5)-MAX(0,WS1Data!$A85))&lt;0,0,(MIN($B85,Sheet1!$B$5)-MAX(0,WS1Data!$A85)))</f>
        <v>0</v>
      </c>
      <c r="S85">
        <f>IF((MIN($B85,Sheet1!$B$6)-MAX(Sheet1!$B$5,WS1Data!$A85))&lt;0,0,(MIN($B85,Sheet1!$B$6)-MAX(Sheet1!$B$5,WS1Data!$A85)))</f>
        <v>0</v>
      </c>
      <c r="T85">
        <f>IF((MIN($B85,24)-MAX(Sheet1!$B$6,WS1Data!$A85))&lt;0,0,(MIN($B85,24)-MAX(Sheet1!$B$6,WS1Data!$A85)))</f>
        <v>0</v>
      </c>
      <c r="U85">
        <f>IF((MIN($E85,Sheet1!$C$5)-MAX(0,WS1Data!$D85))&lt;0,0,(MIN($E85,Sheet1!$C$5)-MAX(0,WS1Data!$D85)))</f>
        <v>0</v>
      </c>
      <c r="V85">
        <f>IF((MIN($E85,Sheet1!$C$6)-MAX(Sheet1!$C$5,WS1Data!$D85))&lt;0,0,(MIN($E85,Sheet1!$C$6)-MAX(Sheet1!$C$5,WS1Data!$D85)))</f>
        <v>0</v>
      </c>
      <c r="W85">
        <f>IF((MIN($E85,24)-MAX(Sheet1!$C$6,WS1Data!$D85))&lt;0,0,(MIN($E85,24)-MAX(Sheet1!$C$6,WS1Data!$D85)))</f>
        <v>17.799999999999997</v>
      </c>
      <c r="X85">
        <f>IF((MIN($H85,Sheet1!$D$5)-MAX(0,WS1Data!$G85))&lt;0,0,(MIN($H85,Sheet1!$D$5)-MAX(0,WS1Data!$G85)))</f>
        <v>0.21755248316497311</v>
      </c>
      <c r="Y85">
        <f>IF((MIN($H85,Sheet1!$D$6)-MAX(Sheet1!$D$5,WS1Data!$G85))&lt;0,0,(MIN($H85,Sheet1!$D$6)-MAX(Sheet1!$D$5,WS1Data!$G85)))</f>
        <v>8.6560139748296212</v>
      </c>
      <c r="Z85">
        <f>IF((MIN($H85,24)-MAX(Sheet1!$D$6,WS1Data!$G85))&lt;0,0,(MIN($H85,24)-MAX(Sheet1!$D$6,WS1Data!$G85)))</f>
        <v>10.826433542005404</v>
      </c>
      <c r="AA85">
        <f>IF((MIN($K85,Sheet1!$E$5)-MAX(0,WS1Data!$J85))&lt;0,0,(MIN($K85,Sheet1!$E$5)-MAX(0,WS1Data!$J85)))</f>
        <v>0</v>
      </c>
      <c r="AB85">
        <f>IF((MIN($K85,Sheet1!$E$6)-MAX(Sheet1!$E$5,WS1Data!$J85))&lt;0,0,(MIN($K85,Sheet1!$E$6)-MAX(Sheet1!$E$5,WS1Data!$J85)))</f>
        <v>0</v>
      </c>
      <c r="AC85">
        <f>IF((MIN($K85,24)-MAX(Sheet1!$E$6,WS1Data!$J85))&lt;0,0,(MIN($K85,24)-MAX(Sheet1!$E$6,WS1Data!$J85)))</f>
        <v>0</v>
      </c>
      <c r="AD85">
        <f>IF((MIN($N85,Sheet1!$F$5)-MAX(0,WS1Data!$M85))&lt;0,0,(MIN($N85,Sheet1!$F$5)-MAX(0,WS1Data!$M85)))</f>
        <v>0</v>
      </c>
      <c r="AE85">
        <f>IF((MIN($N85,Sheet1!$F$6)-MAX(Sheet1!$F$5,WS1Data!$M85))&lt;0,0,(MIN($N85,Sheet1!$F$6)-MAX(Sheet1!$F$5,WS1Data!$M85)))</f>
        <v>0</v>
      </c>
      <c r="AF85">
        <f>IF((MIN($N85,24)-MAX(Sheet1!$F$6,WS1Data!$M85))&lt;0,0,(MIN($N85,24)-MAX(Sheet1!$F$6,WS1Data!$M85)))</f>
        <v>0</v>
      </c>
      <c r="AG85">
        <f>(INDEX($R$1:$AF$1002,ROW($R85),MATCH(AG$2,$R$1:$AF$1,0))*Sheet1!B$2+(INDEX($R$1:$AF$1002,ROW($R85),MATCH(AG$2,$R$1:$AF$1,0)+1))*Sheet1!B$3+(INDEX($R$1:$AF$1002,ROW($R85),MATCH(AG$2,$R$1:$AF$1,0)+2))*Sheet1!B$4)*INDEX(Sheet1!$G$1:$L$2,2,WS1Data!$C85)</f>
        <v>0</v>
      </c>
      <c r="AH85">
        <f>(INDEX($R$1:$AF$1002,ROW($R85),MATCH(AH$2,$R$1:$AF$1,0))*Sheet1!C$2+(INDEX($R$1:$AF$1002,ROW($R85),MATCH(AH$2,$R$1:$AF$1,0)+1))*Sheet1!C$3+(INDEX($R$1:$AF$1002,ROW($R85),MATCH(AH$2,$R$1:$AF$1,0)+2))*Sheet1!C$4)*INDEX(Sheet1!$G$1:$L$2,2,WS1Data!$F85)</f>
        <v>191500.45225202464</v>
      </c>
      <c r="AI85">
        <f>(INDEX($R$1:$AF$1002,ROW($R85),MATCH(AI$2,$R$1:$AF$1,0))*Sheet1!D$2+(INDEX($R$1:$AF$1002,ROW($R85),MATCH(AI$2,$R$1:$AF$1,0)+1))*Sheet1!D$3+(INDEX($R$1:$AF$1002,ROW($R85),MATCH(AI$2,$R$1:$AF$1,0)+2))*Sheet1!D$4)*INDEX(Sheet1!$G$1:$L$2,2,WS1Data!$I85)</f>
        <v>220600.91274557568</v>
      </c>
      <c r="AJ85">
        <f>(INDEX($R$1:$AF$1002,ROW($R85),MATCH(AJ$2,$R$1:$AF$1,0))*Sheet1!E$2+(INDEX($R$1:$AF$1002,ROW($R85),MATCH(AJ$2,$R$1:$AF$1,0)+1))*Sheet1!E$3+(INDEX($R$1:$AF$1002,ROW($R85),MATCH(AJ$2,$R$1:$AF$1,0)+2))*Sheet1!E$4)*INDEX(Sheet1!$G$1:$L$2,2,WS1Data!$L85)</f>
        <v>0</v>
      </c>
      <c r="AK85">
        <f>(INDEX($R$1:$AF$1002,ROW($R85),MATCH(AK$2,$R$1:$AF$1,0))*Sheet1!F$2+(INDEX($R$1:$AF$1002,ROW($R85),MATCH(AK$2,$R$1:$AF$1,0)+1))*Sheet1!F$3+(INDEX($R$1:$AF$1002,ROW($R85),MATCH(AK$2,$R$1:$AF$1,0)+2))*Sheet1!F$4)*INDEX(Sheet1!$G$1:$L$2,2,WS1Data!$O85)</f>
        <v>0</v>
      </c>
      <c r="AL85">
        <f t="shared" si="3"/>
        <v>412101.36499760032</v>
      </c>
      <c r="AM85">
        <f t="shared" si="4"/>
        <v>16239.364997600322</v>
      </c>
      <c r="AN85">
        <f t="shared" si="5"/>
        <v>4.1022793290591976E-2</v>
      </c>
    </row>
    <row r="86" spans="1:40" x14ac:dyDescent="0.35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  <c r="R86">
        <f>IF((MIN($B86,Sheet1!$B$5)-MAX(0,WS1Data!$A86))&lt;0,0,(MIN($B86,Sheet1!$B$5)-MAX(0,WS1Data!$A86)))</f>
        <v>0</v>
      </c>
      <c r="S86">
        <f>IF((MIN($B86,Sheet1!$B$6)-MAX(Sheet1!$B$5,WS1Data!$A86))&lt;0,0,(MIN($B86,Sheet1!$B$6)-MAX(Sheet1!$B$5,WS1Data!$A86)))</f>
        <v>0</v>
      </c>
      <c r="T86">
        <f>IF((MIN($B86,24)-MAX(Sheet1!$B$6,WS1Data!$A86))&lt;0,0,(MIN($B86,24)-MAX(Sheet1!$B$6,WS1Data!$A86)))</f>
        <v>0</v>
      </c>
      <c r="U86">
        <f>IF((MIN($E86,Sheet1!$C$5)-MAX(0,WS1Data!$D86))&lt;0,0,(MIN($E86,Sheet1!$C$5)-MAX(0,WS1Data!$D86)))</f>
        <v>0</v>
      </c>
      <c r="V86">
        <f>IF((MIN($E86,Sheet1!$C$6)-MAX(Sheet1!$C$5,WS1Data!$D86))&lt;0,0,(MIN($E86,Sheet1!$C$6)-MAX(Sheet1!$C$5,WS1Data!$D86)))</f>
        <v>0</v>
      </c>
      <c r="W86">
        <f>IF((MIN($E86,24)-MAX(Sheet1!$C$6,WS1Data!$D86))&lt;0,0,(MIN($E86,24)-MAX(Sheet1!$C$6,WS1Data!$D86)))</f>
        <v>0</v>
      </c>
      <c r="X86">
        <f>IF((MIN($H86,Sheet1!$D$5)-MAX(0,WS1Data!$G86))&lt;0,0,(MIN($H86,Sheet1!$D$5)-MAX(0,WS1Data!$G86)))</f>
        <v>0</v>
      </c>
      <c r="Y86">
        <f>IF((MIN($H86,Sheet1!$D$6)-MAX(Sheet1!$D$5,WS1Data!$G86))&lt;0,0,(MIN($H86,Sheet1!$D$6)-MAX(Sheet1!$D$5,WS1Data!$G86)))</f>
        <v>0</v>
      </c>
      <c r="Z86">
        <f>IF((MIN($H86,24)-MAX(Sheet1!$D$6,WS1Data!$G86))&lt;0,0,(MIN($H86,24)-MAX(Sheet1!$D$6,WS1Data!$G86)))</f>
        <v>0</v>
      </c>
      <c r="AA86">
        <f>IF((MIN($K86,Sheet1!$E$5)-MAX(0,WS1Data!$J86))&lt;0,0,(MIN($K86,Sheet1!$E$5)-MAX(0,WS1Data!$J86)))</f>
        <v>0</v>
      </c>
      <c r="AB86">
        <f>IF((MIN($K86,Sheet1!$E$6)-MAX(Sheet1!$E$5,WS1Data!$J86))&lt;0,0,(MIN($K86,Sheet1!$E$6)-MAX(Sheet1!$E$5,WS1Data!$J86)))</f>
        <v>3.650566948464939</v>
      </c>
      <c r="AC86">
        <f>IF((MIN($K86,24)-MAX(Sheet1!$E$6,WS1Data!$J86))&lt;0,0,(MIN($K86,24)-MAX(Sheet1!$E$6,WS1Data!$J86)))</f>
        <v>14.549433051535061</v>
      </c>
      <c r="AD86">
        <f>IF((MIN($N86,Sheet1!$F$5)-MAX(0,WS1Data!$M86))&lt;0,0,(MIN($N86,Sheet1!$F$5)-MAX(0,WS1Data!$M86)))</f>
        <v>0</v>
      </c>
      <c r="AE86">
        <f>IF((MIN($N86,Sheet1!$F$6)-MAX(Sheet1!$F$5,WS1Data!$M86))&lt;0,0,(MIN($N86,Sheet1!$F$6)-MAX(Sheet1!$F$5,WS1Data!$M86)))</f>
        <v>0.5</v>
      </c>
      <c r="AF86">
        <f>IF((MIN($N86,24)-MAX(Sheet1!$F$6,WS1Data!$M86))&lt;0,0,(MIN($N86,24)-MAX(Sheet1!$F$6,WS1Data!$M86)))</f>
        <v>0</v>
      </c>
      <c r="AG86">
        <f>(INDEX($R$1:$AF$1002,ROW($R86),MATCH(AG$2,$R$1:$AF$1,0))*Sheet1!B$2+(INDEX($R$1:$AF$1002,ROW($R86),MATCH(AG$2,$R$1:$AF$1,0)+1))*Sheet1!B$3+(INDEX($R$1:$AF$1002,ROW($R86),MATCH(AG$2,$R$1:$AF$1,0)+2))*Sheet1!B$4)*INDEX(Sheet1!$G$1:$L$2,2,WS1Data!$C86)</f>
        <v>0</v>
      </c>
      <c r="AH86">
        <f>(INDEX($R$1:$AF$1002,ROW($R86),MATCH(AH$2,$R$1:$AF$1,0))*Sheet1!C$2+(INDEX($R$1:$AF$1002,ROW($R86),MATCH(AH$2,$R$1:$AF$1,0)+1))*Sheet1!C$3+(INDEX($R$1:$AF$1002,ROW($R86),MATCH(AH$2,$R$1:$AF$1,0)+2))*Sheet1!C$4)*INDEX(Sheet1!$G$1:$L$2,2,WS1Data!$F86)</f>
        <v>0</v>
      </c>
      <c r="AI86">
        <f>(INDEX($R$1:$AF$1002,ROW($R86),MATCH(AI$2,$R$1:$AF$1,0))*Sheet1!D$2+(INDEX($R$1:$AF$1002,ROW($R86),MATCH(AI$2,$R$1:$AF$1,0)+1))*Sheet1!D$3+(INDEX($R$1:$AF$1002,ROW($R86),MATCH(AI$2,$R$1:$AF$1,0)+2))*Sheet1!D$4)*INDEX(Sheet1!$G$1:$L$2,2,WS1Data!$I86)</f>
        <v>0</v>
      </c>
      <c r="AJ86">
        <f>(INDEX($R$1:$AF$1002,ROW($R86),MATCH(AJ$2,$R$1:$AF$1,0))*Sheet1!E$2+(INDEX($R$1:$AF$1002,ROW($R86),MATCH(AJ$2,$R$1:$AF$1,0)+1))*Sheet1!E$3+(INDEX($R$1:$AF$1002,ROW($R86),MATCH(AJ$2,$R$1:$AF$1,0)+2))*Sheet1!E$4)*INDEX(Sheet1!$G$1:$L$2,2,WS1Data!$L86)</f>
        <v>161946.60631681254</v>
      </c>
      <c r="AK86">
        <f>(INDEX($R$1:$AF$1002,ROW($R86),MATCH(AK$2,$R$1:$AF$1,0))*Sheet1!F$2+(INDEX($R$1:$AF$1002,ROW($R86),MATCH(AK$2,$R$1:$AF$1,0)+1))*Sheet1!F$3+(INDEX($R$1:$AF$1002,ROW($R86),MATCH(AK$2,$R$1:$AF$1,0)+2))*Sheet1!F$4)*INDEX(Sheet1!$G$1:$L$2,2,WS1Data!$O86)</f>
        <v>3547.4557629145047</v>
      </c>
      <c r="AL86">
        <f t="shared" si="3"/>
        <v>165494.06207972704</v>
      </c>
      <c r="AM86">
        <f t="shared" si="4"/>
        <v>2871.9379202729615</v>
      </c>
      <c r="AN86">
        <f t="shared" si="5"/>
        <v>1.705770713964198E-2</v>
      </c>
    </row>
    <row r="87" spans="1:40" x14ac:dyDescent="0.35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  <c r="R87">
        <f>IF((MIN($B87,Sheet1!$B$5)-MAX(0,WS1Data!$A87))&lt;0,0,(MIN($B87,Sheet1!$B$5)-MAX(0,WS1Data!$A87)))</f>
        <v>0</v>
      </c>
      <c r="S87">
        <f>IF((MIN($B87,Sheet1!$B$6)-MAX(Sheet1!$B$5,WS1Data!$A87))&lt;0,0,(MIN($B87,Sheet1!$B$6)-MAX(Sheet1!$B$5,WS1Data!$A87)))</f>
        <v>0</v>
      </c>
      <c r="T87">
        <f>IF((MIN($B87,24)-MAX(Sheet1!$B$6,WS1Data!$A87))&lt;0,0,(MIN($B87,24)-MAX(Sheet1!$B$6,WS1Data!$A87)))</f>
        <v>0</v>
      </c>
      <c r="U87">
        <f>IF((MIN($E87,Sheet1!$C$5)-MAX(0,WS1Data!$D87))&lt;0,0,(MIN($E87,Sheet1!$C$5)-MAX(0,WS1Data!$D87)))</f>
        <v>0</v>
      </c>
      <c r="V87">
        <f>IF((MIN($E87,Sheet1!$C$6)-MAX(Sheet1!$C$5,WS1Data!$D87))&lt;0,0,(MIN($E87,Sheet1!$C$6)-MAX(Sheet1!$C$5,WS1Data!$D87)))</f>
        <v>0</v>
      </c>
      <c r="W87">
        <f>IF((MIN($E87,24)-MAX(Sheet1!$C$6,WS1Data!$D87))&lt;0,0,(MIN($E87,24)-MAX(Sheet1!$C$6,WS1Data!$D87)))</f>
        <v>0</v>
      </c>
      <c r="X87">
        <f>IF((MIN($H87,Sheet1!$D$5)-MAX(0,WS1Data!$G87))&lt;0,0,(MIN($H87,Sheet1!$D$5)-MAX(0,WS1Data!$G87)))</f>
        <v>0</v>
      </c>
      <c r="Y87">
        <f>IF((MIN($H87,Sheet1!$D$6)-MAX(Sheet1!$D$5,WS1Data!$G87))&lt;0,0,(MIN($H87,Sheet1!$D$6)-MAX(Sheet1!$D$5,WS1Data!$G87)))</f>
        <v>4</v>
      </c>
      <c r="Z87">
        <f>IF((MIN($H87,24)-MAX(Sheet1!$D$6,WS1Data!$G87))&lt;0,0,(MIN($H87,24)-MAX(Sheet1!$D$6,WS1Data!$G87)))</f>
        <v>0</v>
      </c>
      <c r="AA87">
        <f>IF((MIN($K87,Sheet1!$E$5)-MAX(0,WS1Data!$J87))&lt;0,0,(MIN($K87,Sheet1!$E$5)-MAX(0,WS1Data!$J87)))</f>
        <v>0</v>
      </c>
      <c r="AB87">
        <f>IF((MIN($K87,Sheet1!$E$6)-MAX(Sheet1!$E$5,WS1Data!$J87))&lt;0,0,(MIN($K87,Sheet1!$E$6)-MAX(Sheet1!$E$5,WS1Data!$J87)))</f>
        <v>0</v>
      </c>
      <c r="AC87">
        <f>IF((MIN($K87,24)-MAX(Sheet1!$E$6,WS1Data!$J87))&lt;0,0,(MIN($K87,24)-MAX(Sheet1!$E$6,WS1Data!$J87)))</f>
        <v>7.3000000000000007</v>
      </c>
      <c r="AD87">
        <f>IF((MIN($N87,Sheet1!$F$5)-MAX(0,WS1Data!$M87))&lt;0,0,(MIN($N87,Sheet1!$F$5)-MAX(0,WS1Data!$M87)))</f>
        <v>0</v>
      </c>
      <c r="AE87">
        <f>IF((MIN($N87,Sheet1!$F$6)-MAX(Sheet1!$F$5,WS1Data!$M87))&lt;0,0,(MIN($N87,Sheet1!$F$6)-MAX(Sheet1!$F$5,WS1Data!$M87)))</f>
        <v>6.9390904528502091</v>
      </c>
      <c r="AF87">
        <f>IF((MIN($N87,24)-MAX(Sheet1!$F$6,WS1Data!$M87))&lt;0,0,(MIN($N87,24)-MAX(Sheet1!$F$6,WS1Data!$M87)))</f>
        <v>6.0609095471497909</v>
      </c>
      <c r="AG87">
        <f>(INDEX($R$1:$AF$1002,ROW($R87),MATCH(AG$2,$R$1:$AF$1,0))*Sheet1!B$2+(INDEX($R$1:$AF$1002,ROW($R87),MATCH(AG$2,$R$1:$AF$1,0)+1))*Sheet1!B$3+(INDEX($R$1:$AF$1002,ROW($R87),MATCH(AG$2,$R$1:$AF$1,0)+2))*Sheet1!B$4)*INDEX(Sheet1!$G$1:$L$2,2,WS1Data!$C87)</f>
        <v>0</v>
      </c>
      <c r="AH87">
        <f>(INDEX($R$1:$AF$1002,ROW($R87),MATCH(AH$2,$R$1:$AF$1,0))*Sheet1!C$2+(INDEX($R$1:$AF$1002,ROW($R87),MATCH(AH$2,$R$1:$AF$1,0)+1))*Sheet1!C$3+(INDEX($R$1:$AF$1002,ROW($R87),MATCH(AH$2,$R$1:$AF$1,0)+2))*Sheet1!C$4)*INDEX(Sheet1!$G$1:$L$2,2,WS1Data!$F87)</f>
        <v>0</v>
      </c>
      <c r="AI87">
        <f>(INDEX($R$1:$AF$1002,ROW($R87),MATCH(AI$2,$R$1:$AF$1,0))*Sheet1!D$2+(INDEX($R$1:$AF$1002,ROW($R87),MATCH(AI$2,$R$1:$AF$1,0)+1))*Sheet1!D$3+(INDEX($R$1:$AF$1002,ROW($R87),MATCH(AI$2,$R$1:$AF$1,0)+2))*Sheet1!D$4)*INDEX(Sheet1!$G$1:$L$2,2,WS1Data!$I87)</f>
        <v>51331.781477335753</v>
      </c>
      <c r="AJ87">
        <f>(INDEX($R$1:$AF$1002,ROW($R87),MATCH(AJ$2,$R$1:$AF$1,0))*Sheet1!E$2+(INDEX($R$1:$AF$1002,ROW($R87),MATCH(AJ$2,$R$1:$AF$1,0)+1))*Sheet1!E$3+(INDEX($R$1:$AF$1002,ROW($R87),MATCH(AJ$2,$R$1:$AF$1,0)+2))*Sheet1!E$4)*INDEX(Sheet1!$G$1:$L$2,2,WS1Data!$L87)</f>
        <v>78810.833858508209</v>
      </c>
      <c r="AK87">
        <f>(INDEX($R$1:$AF$1002,ROW($R87),MATCH(AK$2,$R$1:$AF$1,0))*Sheet1!F$2+(INDEX($R$1:$AF$1002,ROW($R87),MATCH(AK$2,$R$1:$AF$1,0)+1))*Sheet1!F$3+(INDEX($R$1:$AF$1002,ROW($R87),MATCH(AK$2,$R$1:$AF$1,0)+2))*Sheet1!F$4)*INDEX(Sheet1!$G$1:$L$2,2,WS1Data!$O87)</f>
        <v>152527.06229768653</v>
      </c>
      <c r="AL87">
        <f t="shared" si="3"/>
        <v>282669.67763353046</v>
      </c>
      <c r="AM87">
        <f t="shared" si="4"/>
        <v>1754.3223664695397</v>
      </c>
      <c r="AN87">
        <f t="shared" si="5"/>
        <v>6.1679828933899382E-3</v>
      </c>
    </row>
    <row r="88" spans="1:40" x14ac:dyDescent="0.35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  <c r="R88">
        <f>IF((MIN($B88,Sheet1!$B$5)-MAX(0,WS1Data!$A88))&lt;0,0,(MIN($B88,Sheet1!$B$5)-MAX(0,WS1Data!$A88)))</f>
        <v>0</v>
      </c>
      <c r="S88">
        <f>IF((MIN($B88,Sheet1!$B$6)-MAX(Sheet1!$B$5,WS1Data!$A88))&lt;0,0,(MIN($B88,Sheet1!$B$6)-MAX(Sheet1!$B$5,WS1Data!$A88)))</f>
        <v>0</v>
      </c>
      <c r="T88">
        <f>IF((MIN($B88,24)-MAX(Sheet1!$B$6,WS1Data!$A88))&lt;0,0,(MIN($B88,24)-MAX(Sheet1!$B$6,WS1Data!$A88)))</f>
        <v>0</v>
      </c>
      <c r="U88">
        <f>IF((MIN($E88,Sheet1!$C$5)-MAX(0,WS1Data!$D88))&lt;0,0,(MIN($E88,Sheet1!$C$5)-MAX(0,WS1Data!$D88)))</f>
        <v>0</v>
      </c>
      <c r="V88">
        <f>IF((MIN($E88,Sheet1!$C$6)-MAX(Sheet1!$C$5,WS1Data!$D88))&lt;0,0,(MIN($E88,Sheet1!$C$6)-MAX(Sheet1!$C$5,WS1Data!$D88)))</f>
        <v>0</v>
      </c>
      <c r="W88">
        <f>IF((MIN($E88,24)-MAX(Sheet1!$C$6,WS1Data!$D88))&lt;0,0,(MIN($E88,24)-MAX(Sheet1!$C$6,WS1Data!$D88)))</f>
        <v>0</v>
      </c>
      <c r="X88">
        <f>IF((MIN($H88,Sheet1!$D$5)-MAX(0,WS1Data!$G88))&lt;0,0,(MIN($H88,Sheet1!$D$5)-MAX(0,WS1Data!$G88)))</f>
        <v>0</v>
      </c>
      <c r="Y88">
        <f>IF((MIN($H88,Sheet1!$D$6)-MAX(Sheet1!$D$5,WS1Data!$G88))&lt;0,0,(MIN($H88,Sheet1!$D$6)-MAX(Sheet1!$D$5,WS1Data!$G88)))</f>
        <v>0</v>
      </c>
      <c r="Z88">
        <f>IF((MIN($H88,24)-MAX(Sheet1!$D$6,WS1Data!$G88))&lt;0,0,(MIN($H88,24)-MAX(Sheet1!$D$6,WS1Data!$G88)))</f>
        <v>0</v>
      </c>
      <c r="AA88">
        <f>IF((MIN($K88,Sheet1!$E$5)-MAX(0,WS1Data!$J88))&lt;0,0,(MIN($K88,Sheet1!$E$5)-MAX(0,WS1Data!$J88)))</f>
        <v>0</v>
      </c>
      <c r="AB88">
        <f>IF((MIN($K88,Sheet1!$E$6)-MAX(Sheet1!$E$5,WS1Data!$J88))&lt;0,0,(MIN($K88,Sheet1!$E$6)-MAX(Sheet1!$E$5,WS1Data!$J88)))</f>
        <v>4.5505669484649385</v>
      </c>
      <c r="AC88">
        <f>IF((MIN($K88,24)-MAX(Sheet1!$E$6,WS1Data!$J88))&lt;0,0,(MIN($K88,24)-MAX(Sheet1!$E$6,WS1Data!$J88)))</f>
        <v>12.549433051535061</v>
      </c>
      <c r="AD88">
        <f>IF((MIN($N88,Sheet1!$F$5)-MAX(0,WS1Data!$M88))&lt;0,0,(MIN($N88,Sheet1!$F$5)-MAX(0,WS1Data!$M88)))</f>
        <v>0</v>
      </c>
      <c r="AE88">
        <f>IF((MIN($N88,Sheet1!$F$6)-MAX(Sheet1!$F$5,WS1Data!$M88))&lt;0,0,(MIN($N88,Sheet1!$F$6)-MAX(Sheet1!$F$5,WS1Data!$M88)))</f>
        <v>1.3999999999999986</v>
      </c>
      <c r="AF88">
        <f>IF((MIN($N88,24)-MAX(Sheet1!$F$6,WS1Data!$M88))&lt;0,0,(MIN($N88,24)-MAX(Sheet1!$F$6,WS1Data!$M88)))</f>
        <v>0</v>
      </c>
      <c r="AG88">
        <f>(INDEX($R$1:$AF$1002,ROW($R88),MATCH(AG$2,$R$1:$AF$1,0))*Sheet1!B$2+(INDEX($R$1:$AF$1002,ROW($R88),MATCH(AG$2,$R$1:$AF$1,0)+1))*Sheet1!B$3+(INDEX($R$1:$AF$1002,ROW($R88),MATCH(AG$2,$R$1:$AF$1,0)+2))*Sheet1!B$4)*INDEX(Sheet1!$G$1:$L$2,2,WS1Data!$C88)</f>
        <v>0</v>
      </c>
      <c r="AH88">
        <f>(INDEX($R$1:$AF$1002,ROW($R88),MATCH(AH$2,$R$1:$AF$1,0))*Sheet1!C$2+(INDEX($R$1:$AF$1002,ROW($R88),MATCH(AH$2,$R$1:$AF$1,0)+1))*Sheet1!C$3+(INDEX($R$1:$AF$1002,ROW($R88),MATCH(AH$2,$R$1:$AF$1,0)+2))*Sheet1!C$4)*INDEX(Sheet1!$G$1:$L$2,2,WS1Data!$F88)</f>
        <v>0</v>
      </c>
      <c r="AI88">
        <f>(INDEX($R$1:$AF$1002,ROW($R88),MATCH(AI$2,$R$1:$AF$1,0))*Sheet1!D$2+(INDEX($R$1:$AF$1002,ROW($R88),MATCH(AI$2,$R$1:$AF$1,0)+1))*Sheet1!D$3+(INDEX($R$1:$AF$1002,ROW($R88),MATCH(AI$2,$R$1:$AF$1,0)+2))*Sheet1!D$4)*INDEX(Sheet1!$G$1:$L$2,2,WS1Data!$I88)</f>
        <v>0</v>
      </c>
      <c r="AJ88">
        <f>(INDEX($R$1:$AF$1002,ROW($R88),MATCH(AJ$2,$R$1:$AF$1,0))*Sheet1!E$2+(INDEX($R$1:$AF$1002,ROW($R88),MATCH(AJ$2,$R$1:$AF$1,0)+1))*Sheet1!E$3+(INDEX($R$1:$AF$1002,ROW($R88),MATCH(AJ$2,$R$1:$AF$1,0)+2))*Sheet1!E$4)*INDEX(Sheet1!$G$1:$L$2,2,WS1Data!$L88)</f>
        <v>153812.72213384497</v>
      </c>
      <c r="AK88">
        <f>(INDEX($R$1:$AF$1002,ROW($R88),MATCH(AK$2,$R$1:$AF$1,0))*Sheet1!F$2+(INDEX($R$1:$AF$1002,ROW($R88),MATCH(AK$2,$R$1:$AF$1,0)+1))*Sheet1!F$3+(INDEX($R$1:$AF$1002,ROW($R88),MATCH(AK$2,$R$1:$AF$1,0)+2))*Sheet1!F$4)*INDEX(Sheet1!$G$1:$L$2,2,WS1Data!$O88)</f>
        <v>9932.876136160603</v>
      </c>
      <c r="AL88">
        <f t="shared" si="3"/>
        <v>163745.59827000558</v>
      </c>
      <c r="AM88">
        <f t="shared" si="4"/>
        <v>1653.4017299944244</v>
      </c>
      <c r="AN88">
        <f t="shared" si="5"/>
        <v>9.9964433279186964E-3</v>
      </c>
    </row>
    <row r="89" spans="1:40" x14ac:dyDescent="0.35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  <c r="R89">
        <f>IF((MIN($B89,Sheet1!$B$5)-MAX(0,WS1Data!$A89))&lt;0,0,(MIN($B89,Sheet1!$B$5)-MAX(0,WS1Data!$A89)))</f>
        <v>0.41257707677602262</v>
      </c>
      <c r="S89">
        <f>IF((MIN($B89,Sheet1!$B$6)-MAX(Sheet1!$B$5,WS1Data!$A89))&lt;0,0,(MIN($B89,Sheet1!$B$6)-MAX(Sheet1!$B$5,WS1Data!$A89)))</f>
        <v>0.68742292322397702</v>
      </c>
      <c r="T89">
        <f>IF((MIN($B89,24)-MAX(Sheet1!$B$6,WS1Data!$A89))&lt;0,0,(MIN($B89,24)-MAX(Sheet1!$B$6,WS1Data!$A89)))</f>
        <v>0</v>
      </c>
      <c r="U89">
        <f>IF((MIN($E89,Sheet1!$C$5)-MAX(0,WS1Data!$D89))&lt;0,0,(MIN($E89,Sheet1!$C$5)-MAX(0,WS1Data!$D89)))</f>
        <v>0</v>
      </c>
      <c r="V89">
        <f>IF((MIN($E89,Sheet1!$C$6)-MAX(Sheet1!$C$5,WS1Data!$D89))&lt;0,0,(MIN($E89,Sheet1!$C$6)-MAX(Sheet1!$C$5,WS1Data!$D89)))</f>
        <v>0</v>
      </c>
      <c r="W89">
        <f>IF((MIN($E89,24)-MAX(Sheet1!$C$6,WS1Data!$D89))&lt;0,0,(MIN($E89,24)-MAX(Sheet1!$C$6,WS1Data!$D89)))</f>
        <v>0</v>
      </c>
      <c r="X89">
        <f>IF((MIN($H89,Sheet1!$D$5)-MAX(0,WS1Data!$G89))&lt;0,0,(MIN($H89,Sheet1!$D$5)-MAX(0,WS1Data!$G89)))</f>
        <v>0.71755248316497311</v>
      </c>
      <c r="Y89">
        <f>IF((MIN($H89,Sheet1!$D$6)-MAX(Sheet1!$D$5,WS1Data!$G89))&lt;0,0,(MIN($H89,Sheet1!$D$6)-MAX(Sheet1!$D$5,WS1Data!$G89)))</f>
        <v>8.6560139748296212</v>
      </c>
      <c r="Z89">
        <f>IF((MIN($H89,24)-MAX(Sheet1!$D$6,WS1Data!$G89))&lt;0,0,(MIN($H89,24)-MAX(Sheet1!$D$6,WS1Data!$G89)))</f>
        <v>0.52643354200540493</v>
      </c>
      <c r="AA89">
        <f>IF((MIN($K89,Sheet1!$E$5)-MAX(0,WS1Data!$J89))&lt;0,0,(MIN($K89,Sheet1!$E$5)-MAX(0,WS1Data!$J89)))</f>
        <v>0</v>
      </c>
      <c r="AB89">
        <f>IF((MIN($K89,Sheet1!$E$6)-MAX(Sheet1!$E$5,WS1Data!$J89))&lt;0,0,(MIN($K89,Sheet1!$E$6)-MAX(Sheet1!$E$5,WS1Data!$J89)))</f>
        <v>5.0505669484649385</v>
      </c>
      <c r="AC89">
        <f>IF((MIN($K89,24)-MAX(Sheet1!$E$6,WS1Data!$J89))&lt;0,0,(MIN($K89,24)-MAX(Sheet1!$E$6,WS1Data!$J89)))</f>
        <v>13.94943305153506</v>
      </c>
      <c r="AD89">
        <f>IF((MIN($N89,Sheet1!$F$5)-MAX(0,WS1Data!$M89))&lt;0,0,(MIN($N89,Sheet1!$F$5)-MAX(0,WS1Data!$M89)))</f>
        <v>0</v>
      </c>
      <c r="AE89">
        <f>IF((MIN($N89,Sheet1!$F$6)-MAX(Sheet1!$F$5,WS1Data!$M89))&lt;0,0,(MIN($N89,Sheet1!$F$6)-MAX(Sheet1!$F$5,WS1Data!$M89)))</f>
        <v>0</v>
      </c>
      <c r="AF89">
        <f>IF((MIN($N89,24)-MAX(Sheet1!$F$6,WS1Data!$M89))&lt;0,0,(MIN($N89,24)-MAX(Sheet1!$F$6,WS1Data!$M89)))</f>
        <v>0</v>
      </c>
      <c r="AG89">
        <f>(INDEX($R$1:$AF$1002,ROW($R89),MATCH(AG$2,$R$1:$AF$1,0))*Sheet1!B$2+(INDEX($R$1:$AF$1002,ROW($R89),MATCH(AG$2,$R$1:$AF$1,0)+1))*Sheet1!B$3+(INDEX($R$1:$AF$1002,ROW($R89),MATCH(AG$2,$R$1:$AF$1,0)+2))*Sheet1!B$4)*INDEX(Sheet1!$G$1:$L$2,2,WS1Data!$C89)</f>
        <v>8102.015336253834</v>
      </c>
      <c r="AH89">
        <f>(INDEX($R$1:$AF$1002,ROW($R89),MATCH(AH$2,$R$1:$AF$1,0))*Sheet1!C$2+(INDEX($R$1:$AF$1002,ROW($R89),MATCH(AH$2,$R$1:$AF$1,0)+1))*Sheet1!C$3+(INDEX($R$1:$AF$1002,ROW($R89),MATCH(AH$2,$R$1:$AF$1,0)+2))*Sheet1!C$4)*INDEX(Sheet1!$G$1:$L$2,2,WS1Data!$F89)</f>
        <v>0</v>
      </c>
      <c r="AI89">
        <f>(INDEX($R$1:$AF$1002,ROW($R89),MATCH(AI$2,$R$1:$AF$1,0))*Sheet1!D$2+(INDEX($R$1:$AF$1002,ROW($R89),MATCH(AI$2,$R$1:$AF$1,0)+1))*Sheet1!D$3+(INDEX($R$1:$AF$1002,ROW($R89),MATCH(AI$2,$R$1:$AF$1,0)+2))*Sheet1!D$4)*INDEX(Sheet1!$G$1:$L$2,2,WS1Data!$I89)</f>
        <v>135120.49558032054</v>
      </c>
      <c r="AJ89">
        <f>(INDEX($R$1:$AF$1002,ROW($R89),MATCH(AJ$2,$R$1:$AF$1,0))*Sheet1!E$2+(INDEX($R$1:$AF$1002,ROW($R89),MATCH(AJ$2,$R$1:$AF$1,0)+1))*Sheet1!E$3+(INDEX($R$1:$AF$1002,ROW($R89),MATCH(AJ$2,$R$1:$AF$1,0)+2))*Sheet1!E$4)*INDEX(Sheet1!$G$1:$L$2,2,WS1Data!$L89)</f>
        <v>166824.79313472309</v>
      </c>
      <c r="AK89">
        <f>(INDEX($R$1:$AF$1002,ROW($R89),MATCH(AK$2,$R$1:$AF$1,0))*Sheet1!F$2+(INDEX($R$1:$AF$1002,ROW($R89),MATCH(AK$2,$R$1:$AF$1,0)+1))*Sheet1!F$3+(INDEX($R$1:$AF$1002,ROW($R89),MATCH(AK$2,$R$1:$AF$1,0)+2))*Sheet1!F$4)*INDEX(Sheet1!$G$1:$L$2,2,WS1Data!$O89)</f>
        <v>0</v>
      </c>
      <c r="AL89">
        <f t="shared" si="3"/>
        <v>310047.30405129748</v>
      </c>
      <c r="AM89">
        <f t="shared" si="4"/>
        <v>2783.304051297484</v>
      </c>
      <c r="AN89">
        <f t="shared" si="5"/>
        <v>9.0583473862785226E-3</v>
      </c>
    </row>
    <row r="90" spans="1:40" x14ac:dyDescent="0.35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  <c r="R90">
        <f>IF((MIN($B90,Sheet1!$B$5)-MAX(0,WS1Data!$A90))&lt;0,0,(MIN($B90,Sheet1!$B$5)-MAX(0,WS1Data!$A90)))</f>
        <v>4.4125770767760226</v>
      </c>
      <c r="S90">
        <f>IF((MIN($B90,Sheet1!$B$6)-MAX(Sheet1!$B$5,WS1Data!$A90))&lt;0,0,(MIN($B90,Sheet1!$B$6)-MAX(Sheet1!$B$5,WS1Data!$A90)))</f>
        <v>7.9560945715343543</v>
      </c>
      <c r="T90">
        <f>IF((MIN($B90,24)-MAX(Sheet1!$B$6,WS1Data!$A90))&lt;0,0,(MIN($B90,24)-MAX(Sheet1!$B$6,WS1Data!$A90)))</f>
        <v>1.4313283516896238</v>
      </c>
      <c r="U90">
        <f>IF((MIN($E90,Sheet1!$C$5)-MAX(0,WS1Data!$D90))&lt;0,0,(MIN($E90,Sheet1!$C$5)-MAX(0,WS1Data!$D90)))</f>
        <v>0</v>
      </c>
      <c r="V90">
        <f>IF((MIN($E90,Sheet1!$C$6)-MAX(Sheet1!$C$5,WS1Data!$D90))&lt;0,0,(MIN($E90,Sheet1!$C$6)-MAX(Sheet1!$C$5,WS1Data!$D90)))</f>
        <v>0</v>
      </c>
      <c r="W90">
        <f>IF((MIN($E90,24)-MAX(Sheet1!$C$6,WS1Data!$D90))&lt;0,0,(MIN($E90,24)-MAX(Sheet1!$C$6,WS1Data!$D90)))</f>
        <v>0</v>
      </c>
      <c r="X90">
        <f>IF((MIN($H90,Sheet1!$D$5)-MAX(0,WS1Data!$G90))&lt;0,0,(MIN($H90,Sheet1!$D$5)-MAX(0,WS1Data!$G90)))</f>
        <v>0</v>
      </c>
      <c r="Y90">
        <f>IF((MIN($H90,Sheet1!$D$6)-MAX(Sheet1!$D$5,WS1Data!$G90))&lt;0,0,(MIN($H90,Sheet1!$D$6)-MAX(Sheet1!$D$5,WS1Data!$G90)))</f>
        <v>7.7</v>
      </c>
      <c r="Z90">
        <f>IF((MIN($H90,24)-MAX(Sheet1!$D$6,WS1Data!$G90))&lt;0,0,(MIN($H90,24)-MAX(Sheet1!$D$6,WS1Data!$G90)))</f>
        <v>0</v>
      </c>
      <c r="AA90">
        <f>IF((MIN($K90,Sheet1!$E$5)-MAX(0,WS1Data!$J90))&lt;0,0,(MIN($K90,Sheet1!$E$5)-MAX(0,WS1Data!$J90)))</f>
        <v>0</v>
      </c>
      <c r="AB90">
        <f>IF((MIN($K90,Sheet1!$E$6)-MAX(Sheet1!$E$5,WS1Data!$J90))&lt;0,0,(MIN($K90,Sheet1!$E$6)-MAX(Sheet1!$E$5,WS1Data!$J90)))</f>
        <v>3.4505669484649388</v>
      </c>
      <c r="AC90">
        <f>IF((MIN($K90,24)-MAX(Sheet1!$E$6,WS1Data!$J90))&lt;0,0,(MIN($K90,24)-MAX(Sheet1!$E$6,WS1Data!$J90)))</f>
        <v>0.64943305153506081</v>
      </c>
      <c r="AD90">
        <f>IF((MIN($N90,Sheet1!$F$5)-MAX(0,WS1Data!$M90))&lt;0,0,(MIN($N90,Sheet1!$F$5)-MAX(0,WS1Data!$M90)))</f>
        <v>0</v>
      </c>
      <c r="AE90">
        <f>IF((MIN($N90,Sheet1!$F$6)-MAX(Sheet1!$F$5,WS1Data!$M90))&lt;0,0,(MIN($N90,Sheet1!$F$6)-MAX(Sheet1!$F$5,WS1Data!$M90)))</f>
        <v>0</v>
      </c>
      <c r="AF90">
        <f>IF((MIN($N90,24)-MAX(Sheet1!$F$6,WS1Data!$M90))&lt;0,0,(MIN($N90,24)-MAX(Sheet1!$F$6,WS1Data!$M90)))</f>
        <v>0</v>
      </c>
      <c r="AG90">
        <f>(INDEX($R$1:$AF$1002,ROW($R90),MATCH(AG$2,$R$1:$AF$1,0))*Sheet1!B$2+(INDEX($R$1:$AF$1002,ROW($R90),MATCH(AG$2,$R$1:$AF$1,0)+1))*Sheet1!B$3+(INDEX($R$1:$AF$1002,ROW($R90),MATCH(AG$2,$R$1:$AF$1,0)+2))*Sheet1!B$4)*INDEX(Sheet1!$G$1:$L$2,2,WS1Data!$C90)</f>
        <v>96826.739414289317</v>
      </c>
      <c r="AH90">
        <f>(INDEX($R$1:$AF$1002,ROW($R90),MATCH(AH$2,$R$1:$AF$1,0))*Sheet1!C$2+(INDEX($R$1:$AF$1002,ROW($R90),MATCH(AH$2,$R$1:$AF$1,0)+1))*Sheet1!C$3+(INDEX($R$1:$AF$1002,ROW($R90),MATCH(AH$2,$R$1:$AF$1,0)+2))*Sheet1!C$4)*INDEX(Sheet1!$G$1:$L$2,2,WS1Data!$F90)</f>
        <v>0</v>
      </c>
      <c r="AI90">
        <f>(INDEX($R$1:$AF$1002,ROW($R90),MATCH(AI$2,$R$1:$AF$1,0))*Sheet1!D$2+(INDEX($R$1:$AF$1002,ROW($R90),MATCH(AI$2,$R$1:$AF$1,0)+1))*Sheet1!D$3+(INDEX($R$1:$AF$1002,ROW($R90),MATCH(AI$2,$R$1:$AF$1,0)+2))*Sheet1!D$4)*INDEX(Sheet1!$G$1:$L$2,2,WS1Data!$I90)</f>
        <v>114718.90148775866</v>
      </c>
      <c r="AJ90">
        <f>(INDEX($R$1:$AF$1002,ROW($R90),MATCH(AJ$2,$R$1:$AF$1,0))*Sheet1!E$2+(INDEX($R$1:$AF$1002,ROW($R90),MATCH(AJ$2,$R$1:$AF$1,0)+1))*Sheet1!E$3+(INDEX($R$1:$AF$1002,ROW($R90),MATCH(AJ$2,$R$1:$AF$1,0)+2))*Sheet1!E$4)*INDEX(Sheet1!$G$1:$L$2,2,WS1Data!$L90)</f>
        <v>44763.479453411899</v>
      </c>
      <c r="AK90">
        <f>(INDEX($R$1:$AF$1002,ROW($R90),MATCH(AK$2,$R$1:$AF$1,0))*Sheet1!F$2+(INDEX($R$1:$AF$1002,ROW($R90),MATCH(AK$2,$R$1:$AF$1,0)+1))*Sheet1!F$3+(INDEX($R$1:$AF$1002,ROW($R90),MATCH(AK$2,$R$1:$AF$1,0)+2))*Sheet1!F$4)*INDEX(Sheet1!$G$1:$L$2,2,WS1Data!$O90)</f>
        <v>0</v>
      </c>
      <c r="AL90">
        <f t="shared" si="3"/>
        <v>256309.12035545986</v>
      </c>
      <c r="AM90">
        <f t="shared" si="4"/>
        <v>6440.1203554598615</v>
      </c>
      <c r="AN90">
        <f t="shared" si="5"/>
        <v>2.5773986991022742E-2</v>
      </c>
    </row>
    <row r="91" spans="1:40" x14ac:dyDescent="0.35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  <c r="R91">
        <f>IF((MIN($B91,Sheet1!$B$5)-MAX(0,WS1Data!$A91))&lt;0,0,(MIN($B91,Sheet1!$B$5)-MAX(0,WS1Data!$A91)))</f>
        <v>0</v>
      </c>
      <c r="S91">
        <f>IF((MIN($B91,Sheet1!$B$6)-MAX(Sheet1!$B$5,WS1Data!$A91))&lt;0,0,(MIN($B91,Sheet1!$B$6)-MAX(Sheet1!$B$5,WS1Data!$A91)))</f>
        <v>3.9686716483103766</v>
      </c>
      <c r="T91">
        <f>IF((MIN($B91,24)-MAX(Sheet1!$B$6,WS1Data!$A91))&lt;0,0,(MIN($B91,24)-MAX(Sheet1!$B$6,WS1Data!$A91)))</f>
        <v>2.2313283516896245</v>
      </c>
      <c r="U91">
        <f>IF((MIN($E91,Sheet1!$C$5)-MAX(0,WS1Data!$D91))&lt;0,0,(MIN($E91,Sheet1!$C$5)-MAX(0,WS1Data!$D91)))</f>
        <v>0</v>
      </c>
      <c r="V91">
        <f>IF((MIN($E91,Sheet1!$C$6)-MAX(Sheet1!$C$5,WS1Data!$D91))&lt;0,0,(MIN($E91,Sheet1!$C$6)-MAX(Sheet1!$C$5,WS1Data!$D91)))</f>
        <v>0</v>
      </c>
      <c r="W91">
        <f>IF((MIN($E91,24)-MAX(Sheet1!$C$6,WS1Data!$D91))&lt;0,0,(MIN($E91,24)-MAX(Sheet1!$C$6,WS1Data!$D91)))</f>
        <v>0</v>
      </c>
      <c r="X91">
        <f>IF((MIN($H91,Sheet1!$D$5)-MAX(0,WS1Data!$G91))&lt;0,0,(MIN($H91,Sheet1!$D$5)-MAX(0,WS1Data!$G91)))</f>
        <v>0</v>
      </c>
      <c r="Y91">
        <f>IF((MIN($H91,Sheet1!$D$6)-MAX(Sheet1!$D$5,WS1Data!$G91))&lt;0,0,(MIN($H91,Sheet1!$D$6)-MAX(Sheet1!$D$5,WS1Data!$G91)))</f>
        <v>0</v>
      </c>
      <c r="Z91">
        <f>IF((MIN($H91,24)-MAX(Sheet1!$D$6,WS1Data!$G91))&lt;0,0,(MIN($H91,24)-MAX(Sheet1!$D$6,WS1Data!$G91)))</f>
        <v>0</v>
      </c>
      <c r="AA91">
        <f>IF((MIN($K91,Sheet1!$E$5)-MAX(0,WS1Data!$J91))&lt;0,0,(MIN($K91,Sheet1!$E$5)-MAX(0,WS1Data!$J91)))</f>
        <v>0</v>
      </c>
      <c r="AB91">
        <f>IF((MIN($K91,Sheet1!$E$6)-MAX(Sheet1!$E$5,WS1Data!$J91))&lt;0,0,(MIN($K91,Sheet1!$E$6)-MAX(Sheet1!$E$5,WS1Data!$J91)))</f>
        <v>0</v>
      </c>
      <c r="AC91">
        <f>IF((MIN($K91,24)-MAX(Sheet1!$E$6,WS1Data!$J91))&lt;0,0,(MIN($K91,24)-MAX(Sheet1!$E$6,WS1Data!$J91)))</f>
        <v>0</v>
      </c>
      <c r="AD91">
        <f>IF((MIN($N91,Sheet1!$F$5)-MAX(0,WS1Data!$M91))&lt;0,0,(MIN($N91,Sheet1!$F$5)-MAX(0,WS1Data!$M91)))</f>
        <v>0</v>
      </c>
      <c r="AE91">
        <f>IF((MIN($N91,Sheet1!$F$6)-MAX(Sheet1!$F$5,WS1Data!$M91))&lt;0,0,(MIN($N91,Sheet1!$F$6)-MAX(Sheet1!$F$5,WS1Data!$M91)))</f>
        <v>9.7390904528502098</v>
      </c>
      <c r="AF91">
        <f>IF((MIN($N91,24)-MAX(Sheet1!$F$6,WS1Data!$M91))&lt;0,0,(MIN($N91,24)-MAX(Sheet1!$F$6,WS1Data!$M91)))</f>
        <v>7.5609095471497909</v>
      </c>
      <c r="AG91">
        <f>(INDEX($R$1:$AF$1002,ROW($R91),MATCH(AG$2,$R$1:$AF$1,0))*Sheet1!B$2+(INDEX($R$1:$AF$1002,ROW($R91),MATCH(AG$2,$R$1:$AF$1,0)+1))*Sheet1!B$3+(INDEX($R$1:$AF$1002,ROW($R91),MATCH(AG$2,$R$1:$AF$1,0)+2))*Sheet1!B$4)*INDEX(Sheet1!$G$1:$L$2,2,WS1Data!$C91)</f>
        <v>45451.81719268272</v>
      </c>
      <c r="AH91">
        <f>(INDEX($R$1:$AF$1002,ROW($R91),MATCH(AH$2,$R$1:$AF$1,0))*Sheet1!C$2+(INDEX($R$1:$AF$1002,ROW($R91),MATCH(AH$2,$R$1:$AF$1,0)+1))*Sheet1!C$3+(INDEX($R$1:$AF$1002,ROW($R91),MATCH(AH$2,$R$1:$AF$1,0)+2))*Sheet1!C$4)*INDEX(Sheet1!$G$1:$L$2,2,WS1Data!$F91)</f>
        <v>0</v>
      </c>
      <c r="AI91">
        <f>(INDEX($R$1:$AF$1002,ROW($R91),MATCH(AI$2,$R$1:$AF$1,0))*Sheet1!D$2+(INDEX($R$1:$AF$1002,ROW($R91),MATCH(AI$2,$R$1:$AF$1,0)+1))*Sheet1!D$3+(INDEX($R$1:$AF$1002,ROW($R91),MATCH(AI$2,$R$1:$AF$1,0)+2))*Sheet1!D$4)*INDEX(Sheet1!$G$1:$L$2,2,WS1Data!$I91)</f>
        <v>0</v>
      </c>
      <c r="AJ91">
        <f>(INDEX($R$1:$AF$1002,ROW($R91),MATCH(AJ$2,$R$1:$AF$1,0))*Sheet1!E$2+(INDEX($R$1:$AF$1002,ROW($R91),MATCH(AJ$2,$R$1:$AF$1,0)+1))*Sheet1!E$3+(INDEX($R$1:$AF$1002,ROW($R91),MATCH(AJ$2,$R$1:$AF$1,0)+2))*Sheet1!E$4)*INDEX(Sheet1!$G$1:$L$2,2,WS1Data!$L91)</f>
        <v>0</v>
      </c>
      <c r="AK91">
        <f>(INDEX($R$1:$AF$1002,ROW($R91),MATCH(AK$2,$R$1:$AF$1,0))*Sheet1!F$2+(INDEX($R$1:$AF$1002,ROW($R91),MATCH(AK$2,$R$1:$AF$1,0)+1))*Sheet1!F$3+(INDEX($R$1:$AF$1002,ROW($R91),MATCH(AK$2,$R$1:$AF$1,0)+2))*Sheet1!F$4)*INDEX(Sheet1!$G$1:$L$2,2,WS1Data!$O91)</f>
        <v>189450.02302756795</v>
      </c>
      <c r="AL91">
        <f t="shared" si="3"/>
        <v>234901.84022025065</v>
      </c>
      <c r="AM91">
        <f t="shared" si="4"/>
        <v>354.15977974934503</v>
      </c>
      <c r="AN91">
        <f t="shared" si="5"/>
        <v>1.5054229424513936E-3</v>
      </c>
    </row>
    <row r="92" spans="1:40" x14ac:dyDescent="0.35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  <c r="R92">
        <f>IF((MIN($B92,Sheet1!$B$5)-MAX(0,WS1Data!$A92))&lt;0,0,(MIN($B92,Sheet1!$B$5)-MAX(0,WS1Data!$A92)))</f>
        <v>0</v>
      </c>
      <c r="S92">
        <f>IF((MIN($B92,Sheet1!$B$6)-MAX(Sheet1!$B$5,WS1Data!$A92))&lt;0,0,(MIN($B92,Sheet1!$B$6)-MAX(Sheet1!$B$5,WS1Data!$A92)))</f>
        <v>0</v>
      </c>
      <c r="T92">
        <f>IF((MIN($B92,24)-MAX(Sheet1!$B$6,WS1Data!$A92))&lt;0,0,(MIN($B92,24)-MAX(Sheet1!$B$6,WS1Data!$A92)))</f>
        <v>0</v>
      </c>
      <c r="U92">
        <f>IF((MIN($E92,Sheet1!$C$5)-MAX(0,WS1Data!$D92))&lt;0,0,(MIN($E92,Sheet1!$C$5)-MAX(0,WS1Data!$D92)))</f>
        <v>0</v>
      </c>
      <c r="V92">
        <f>IF((MIN($E92,Sheet1!$C$6)-MAX(Sheet1!$C$5,WS1Data!$D92))&lt;0,0,(MIN($E92,Sheet1!$C$6)-MAX(Sheet1!$C$5,WS1Data!$D92)))</f>
        <v>0</v>
      </c>
      <c r="W92">
        <f>IF((MIN($E92,24)-MAX(Sheet1!$C$6,WS1Data!$D92))&lt;0,0,(MIN($E92,24)-MAX(Sheet1!$C$6,WS1Data!$D92)))</f>
        <v>0</v>
      </c>
      <c r="X92">
        <f>IF((MIN($H92,Sheet1!$D$5)-MAX(0,WS1Data!$G92))&lt;0,0,(MIN($H92,Sheet1!$D$5)-MAX(0,WS1Data!$G92)))</f>
        <v>0</v>
      </c>
      <c r="Y92">
        <f>IF((MIN($H92,Sheet1!$D$6)-MAX(Sheet1!$D$5,WS1Data!$G92))&lt;0,0,(MIN($H92,Sheet1!$D$6)-MAX(Sheet1!$D$5,WS1Data!$G92)))</f>
        <v>2.4735664579945951</v>
      </c>
      <c r="Z92">
        <f>IF((MIN($H92,24)-MAX(Sheet1!$D$6,WS1Data!$G92))&lt;0,0,(MIN($H92,24)-MAX(Sheet1!$D$6,WS1Data!$G92)))</f>
        <v>12.126433542005405</v>
      </c>
      <c r="AA92">
        <f>IF((MIN($K92,Sheet1!$E$5)-MAX(0,WS1Data!$J92))&lt;0,0,(MIN($K92,Sheet1!$E$5)-MAX(0,WS1Data!$J92)))</f>
        <v>0</v>
      </c>
      <c r="AB92">
        <f>IF((MIN($K92,Sheet1!$E$6)-MAX(Sheet1!$E$5,WS1Data!$J92))&lt;0,0,(MIN($K92,Sheet1!$E$6)-MAX(Sheet1!$E$5,WS1Data!$J92)))</f>
        <v>6.150566948464939</v>
      </c>
      <c r="AC92">
        <f>IF((MIN($K92,24)-MAX(Sheet1!$E$6,WS1Data!$J92))&lt;0,0,(MIN($K92,24)-MAX(Sheet1!$E$6,WS1Data!$J92)))</f>
        <v>4.4494330515350615</v>
      </c>
      <c r="AD92">
        <f>IF((MIN($N92,Sheet1!$F$5)-MAX(0,WS1Data!$M92))&lt;0,0,(MIN($N92,Sheet1!$F$5)-MAX(0,WS1Data!$M92)))</f>
        <v>0</v>
      </c>
      <c r="AE92">
        <f>IF((MIN($N92,Sheet1!$F$6)-MAX(Sheet1!$F$5,WS1Data!$M92))&lt;0,0,(MIN($N92,Sheet1!$F$6)-MAX(Sheet1!$F$5,WS1Data!$M92)))</f>
        <v>2.2390904528502098</v>
      </c>
      <c r="AF92">
        <f>IF((MIN($N92,24)-MAX(Sheet1!$F$6,WS1Data!$M92))&lt;0,0,(MIN($N92,24)-MAX(Sheet1!$F$6,WS1Data!$M92)))</f>
        <v>5.2609095471497902</v>
      </c>
      <c r="AG92">
        <f>(INDEX($R$1:$AF$1002,ROW($R92),MATCH(AG$2,$R$1:$AF$1,0))*Sheet1!B$2+(INDEX($R$1:$AF$1002,ROW($R92),MATCH(AG$2,$R$1:$AF$1,0)+1))*Sheet1!B$3+(INDEX($R$1:$AF$1002,ROW($R92),MATCH(AG$2,$R$1:$AF$1,0)+2))*Sheet1!B$4)*INDEX(Sheet1!$G$1:$L$2,2,WS1Data!$C92)</f>
        <v>0</v>
      </c>
      <c r="AH92">
        <f>(INDEX($R$1:$AF$1002,ROW($R92),MATCH(AH$2,$R$1:$AF$1,0))*Sheet1!C$2+(INDEX($R$1:$AF$1002,ROW($R92),MATCH(AH$2,$R$1:$AF$1,0)+1))*Sheet1!C$3+(INDEX($R$1:$AF$1002,ROW($R92),MATCH(AH$2,$R$1:$AF$1,0)+2))*Sheet1!C$4)*INDEX(Sheet1!$G$1:$L$2,2,WS1Data!$F92)</f>
        <v>0</v>
      </c>
      <c r="AI92">
        <f>(INDEX($R$1:$AF$1002,ROW($R92),MATCH(AI$2,$R$1:$AF$1,0))*Sheet1!D$2+(INDEX($R$1:$AF$1002,ROW($R92),MATCH(AI$2,$R$1:$AF$1,0)+1))*Sheet1!D$3+(INDEX($R$1:$AF$1002,ROW($R92),MATCH(AI$2,$R$1:$AF$1,0)+2))*Sheet1!D$4)*INDEX(Sheet1!$G$1:$L$2,2,WS1Data!$I92)</f>
        <v>109945.32481649016</v>
      </c>
      <c r="AJ92">
        <f>(INDEX($R$1:$AF$1002,ROW($R92),MATCH(AJ$2,$R$1:$AF$1,0))*Sheet1!E$2+(INDEX($R$1:$AF$1002,ROW($R92),MATCH(AJ$2,$R$1:$AF$1,0)+1))*Sheet1!E$3+(INDEX($R$1:$AF$1002,ROW($R92),MATCH(AJ$2,$R$1:$AF$1,0)+2))*Sheet1!E$4)*INDEX(Sheet1!$G$1:$L$2,2,WS1Data!$L92)</f>
        <v>125831.46339574469</v>
      </c>
      <c r="AK92">
        <f>(INDEX($R$1:$AF$1002,ROW($R92),MATCH(AK$2,$R$1:$AF$1,0))*Sheet1!F$2+(INDEX($R$1:$AF$1002,ROW($R92),MATCH(AK$2,$R$1:$AF$1,0)+1))*Sheet1!F$3+(INDEX($R$1:$AF$1002,ROW($R92),MATCH(AK$2,$R$1:$AF$1,0)+2))*Sheet1!F$4)*INDEX(Sheet1!$G$1:$L$2,2,WS1Data!$O92)</f>
        <v>87691.534246216324</v>
      </c>
      <c r="AL92">
        <f t="shared" si="3"/>
        <v>323468.32245845115</v>
      </c>
      <c r="AM92">
        <f t="shared" si="4"/>
        <v>7290.3224584511481</v>
      </c>
      <c r="AN92">
        <f t="shared" si="5"/>
        <v>2.3057652519944929E-2</v>
      </c>
    </row>
    <row r="93" spans="1:40" x14ac:dyDescent="0.35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  <c r="R93">
        <f>IF((MIN($B93,Sheet1!$B$5)-MAX(0,WS1Data!$A93))&lt;0,0,(MIN($B93,Sheet1!$B$5)-MAX(0,WS1Data!$A93)))</f>
        <v>0</v>
      </c>
      <c r="S93">
        <f>IF((MIN($B93,Sheet1!$B$6)-MAX(Sheet1!$B$5,WS1Data!$A93))&lt;0,0,(MIN($B93,Sheet1!$B$6)-MAX(Sheet1!$B$5,WS1Data!$A93)))</f>
        <v>0</v>
      </c>
      <c r="T93">
        <f>IF((MIN($B93,24)-MAX(Sheet1!$B$6,WS1Data!$A93))&lt;0,0,(MIN($B93,24)-MAX(Sheet1!$B$6,WS1Data!$A93)))</f>
        <v>0</v>
      </c>
      <c r="U93">
        <f>IF((MIN($E93,Sheet1!$C$5)-MAX(0,WS1Data!$D93))&lt;0,0,(MIN($E93,Sheet1!$C$5)-MAX(0,WS1Data!$D93)))</f>
        <v>0</v>
      </c>
      <c r="V93">
        <f>IF((MIN($E93,Sheet1!$C$6)-MAX(Sheet1!$C$5,WS1Data!$D93))&lt;0,0,(MIN($E93,Sheet1!$C$6)-MAX(Sheet1!$C$5,WS1Data!$D93)))</f>
        <v>0</v>
      </c>
      <c r="W93">
        <f>IF((MIN($E93,24)-MAX(Sheet1!$C$6,WS1Data!$D93))&lt;0,0,(MIN($E93,24)-MAX(Sheet1!$C$6,WS1Data!$D93)))</f>
        <v>4.6000000000000014</v>
      </c>
      <c r="X93">
        <f>IF((MIN($H93,Sheet1!$D$5)-MAX(0,WS1Data!$G93))&lt;0,0,(MIN($H93,Sheet1!$D$5)-MAX(0,WS1Data!$G93)))</f>
        <v>0</v>
      </c>
      <c r="Y93">
        <f>IF((MIN($H93,Sheet1!$D$6)-MAX(Sheet1!$D$5,WS1Data!$G93))&lt;0,0,(MIN($H93,Sheet1!$D$6)-MAX(Sheet1!$D$5,WS1Data!$G93)))</f>
        <v>0</v>
      </c>
      <c r="Z93">
        <f>IF((MIN($H93,24)-MAX(Sheet1!$D$6,WS1Data!$G93))&lt;0,0,(MIN($H93,24)-MAX(Sheet1!$D$6,WS1Data!$G93)))</f>
        <v>0</v>
      </c>
      <c r="AA93">
        <f>IF((MIN($K93,Sheet1!$E$5)-MAX(0,WS1Data!$J93))&lt;0,0,(MIN($K93,Sheet1!$E$5)-MAX(0,WS1Data!$J93)))</f>
        <v>0</v>
      </c>
      <c r="AB93">
        <f>IF((MIN($K93,Sheet1!$E$6)-MAX(Sheet1!$E$5,WS1Data!$J93))&lt;0,0,(MIN($K93,Sheet1!$E$6)-MAX(Sheet1!$E$5,WS1Data!$J93)))</f>
        <v>0</v>
      </c>
      <c r="AC93">
        <f>IF((MIN($K93,24)-MAX(Sheet1!$E$6,WS1Data!$J93))&lt;0,0,(MIN($K93,24)-MAX(Sheet1!$E$6,WS1Data!$J93)))</f>
        <v>5.3000000000000007</v>
      </c>
      <c r="AD93">
        <f>IF((MIN($N93,Sheet1!$F$5)-MAX(0,WS1Data!$M93))&lt;0,0,(MIN($N93,Sheet1!$F$5)-MAX(0,WS1Data!$M93)))</f>
        <v>0</v>
      </c>
      <c r="AE93">
        <f>IF((MIN($N93,Sheet1!$F$6)-MAX(Sheet1!$F$5,WS1Data!$M93))&lt;0,0,(MIN($N93,Sheet1!$F$6)-MAX(Sheet1!$F$5,WS1Data!$M93)))</f>
        <v>6.6390904528502102</v>
      </c>
      <c r="AF93">
        <f>IF((MIN($N93,24)-MAX(Sheet1!$F$6,WS1Data!$M93))&lt;0,0,(MIN($N93,24)-MAX(Sheet1!$F$6,WS1Data!$M93)))</f>
        <v>2.2609095471497902</v>
      </c>
      <c r="AG93">
        <f>(INDEX($R$1:$AF$1002,ROW($R93),MATCH(AG$2,$R$1:$AF$1,0))*Sheet1!B$2+(INDEX($R$1:$AF$1002,ROW($R93),MATCH(AG$2,$R$1:$AF$1,0)+1))*Sheet1!B$3+(INDEX($R$1:$AF$1002,ROW($R93),MATCH(AG$2,$R$1:$AF$1,0)+2))*Sheet1!B$4)*INDEX(Sheet1!$G$1:$L$2,2,WS1Data!$C93)</f>
        <v>0</v>
      </c>
      <c r="AH93">
        <f>(INDEX($R$1:$AF$1002,ROW($R93),MATCH(AH$2,$R$1:$AF$1,0))*Sheet1!C$2+(INDEX($R$1:$AF$1002,ROW($R93),MATCH(AH$2,$R$1:$AF$1,0)+1))*Sheet1!C$3+(INDEX($R$1:$AF$1002,ROW($R93),MATCH(AH$2,$R$1:$AF$1,0)+2))*Sheet1!C$4)*INDEX(Sheet1!$G$1:$L$2,2,WS1Data!$F93)</f>
        <v>63625.936545849312</v>
      </c>
      <c r="AI93">
        <f>(INDEX($R$1:$AF$1002,ROW($R93),MATCH(AI$2,$R$1:$AF$1,0))*Sheet1!D$2+(INDEX($R$1:$AF$1002,ROW($R93),MATCH(AI$2,$R$1:$AF$1,0)+1))*Sheet1!D$3+(INDEX($R$1:$AF$1002,ROW($R93),MATCH(AI$2,$R$1:$AF$1,0)+2))*Sheet1!D$4)*INDEX(Sheet1!$G$1:$L$2,2,WS1Data!$I93)</f>
        <v>0</v>
      </c>
      <c r="AJ93">
        <f>(INDEX($R$1:$AF$1002,ROW($R93),MATCH(AJ$2,$R$1:$AF$1,0))*Sheet1!E$2+(INDEX($R$1:$AF$1002,ROW($R93),MATCH(AJ$2,$R$1:$AF$1,0)+1))*Sheet1!E$3+(INDEX($R$1:$AF$1002,ROW($R93),MATCH(AJ$2,$R$1:$AF$1,0)+2))*Sheet1!E$4)*INDEX(Sheet1!$G$1:$L$2,2,WS1Data!$L93)</f>
        <v>50563.155989849816</v>
      </c>
      <c r="AK93">
        <f>(INDEX($R$1:$AF$1002,ROW($R93),MATCH(AK$2,$R$1:$AF$1,0))*Sheet1!F$2+(INDEX($R$1:$AF$1002,ROW($R93),MATCH(AK$2,$R$1:$AF$1,0)+1))*Sheet1!F$3+(INDEX($R$1:$AF$1002,ROW($R93),MATCH(AK$2,$R$1:$AF$1,0)+2))*Sheet1!F$4)*INDEX(Sheet1!$G$1:$L$2,2,WS1Data!$O93)</f>
        <v>73137.190485926985</v>
      </c>
      <c r="AL93">
        <f t="shared" si="3"/>
        <v>187326.28302162612</v>
      </c>
      <c r="AM93">
        <f t="shared" si="4"/>
        <v>28556.283021626121</v>
      </c>
      <c r="AN93">
        <f t="shared" si="5"/>
        <v>0.17985943831722695</v>
      </c>
    </row>
    <row r="94" spans="1:40" x14ac:dyDescent="0.35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  <c r="R94">
        <f>IF((MIN($B94,Sheet1!$B$5)-MAX(0,WS1Data!$A94))&lt;0,0,(MIN($B94,Sheet1!$B$5)-MAX(0,WS1Data!$A94)))</f>
        <v>0</v>
      </c>
      <c r="S94">
        <f>IF((MIN($B94,Sheet1!$B$6)-MAX(Sheet1!$B$5,WS1Data!$A94))&lt;0,0,(MIN($B94,Sheet1!$B$6)-MAX(Sheet1!$B$5,WS1Data!$A94)))</f>
        <v>0</v>
      </c>
      <c r="T94">
        <f>IF((MIN($B94,24)-MAX(Sheet1!$B$6,WS1Data!$A94))&lt;0,0,(MIN($B94,24)-MAX(Sheet1!$B$6,WS1Data!$A94)))</f>
        <v>0</v>
      </c>
      <c r="U94">
        <f>IF((MIN($E94,Sheet1!$C$5)-MAX(0,WS1Data!$D94))&lt;0,0,(MIN($E94,Sheet1!$C$5)-MAX(0,WS1Data!$D94)))</f>
        <v>0</v>
      </c>
      <c r="V94">
        <f>IF((MIN($E94,Sheet1!$C$6)-MAX(Sheet1!$C$5,WS1Data!$D94))&lt;0,0,(MIN($E94,Sheet1!$C$6)-MAX(Sheet1!$C$5,WS1Data!$D94)))</f>
        <v>0</v>
      </c>
      <c r="W94">
        <f>IF((MIN($E94,24)-MAX(Sheet1!$C$6,WS1Data!$D94))&lt;0,0,(MIN($E94,24)-MAX(Sheet1!$C$6,WS1Data!$D94)))</f>
        <v>0</v>
      </c>
      <c r="X94">
        <f>IF((MIN($H94,Sheet1!$D$5)-MAX(0,WS1Data!$G94))&lt;0,0,(MIN($H94,Sheet1!$D$5)-MAX(0,WS1Data!$G94)))</f>
        <v>0</v>
      </c>
      <c r="Y94">
        <f>IF((MIN($H94,Sheet1!$D$6)-MAX(Sheet1!$D$5,WS1Data!$G94))&lt;0,0,(MIN($H94,Sheet1!$D$6)-MAX(Sheet1!$D$5,WS1Data!$G94)))</f>
        <v>3.4735664579945951</v>
      </c>
      <c r="Z94">
        <f>IF((MIN($H94,24)-MAX(Sheet1!$D$6,WS1Data!$G94))&lt;0,0,(MIN($H94,24)-MAX(Sheet1!$D$6,WS1Data!$G94)))</f>
        <v>5.5264335420054049</v>
      </c>
      <c r="AA94">
        <f>IF((MIN($K94,Sheet1!$E$5)-MAX(0,WS1Data!$J94))&lt;0,0,(MIN($K94,Sheet1!$E$5)-MAX(0,WS1Data!$J94)))</f>
        <v>0</v>
      </c>
      <c r="AB94">
        <f>IF((MIN($K94,Sheet1!$E$6)-MAX(Sheet1!$E$5,WS1Data!$J94))&lt;0,0,(MIN($K94,Sheet1!$E$6)-MAX(Sheet1!$E$5,WS1Data!$J94)))</f>
        <v>0</v>
      </c>
      <c r="AC94">
        <f>IF((MIN($K94,24)-MAX(Sheet1!$E$6,WS1Data!$J94))&lt;0,0,(MIN($K94,24)-MAX(Sheet1!$E$6,WS1Data!$J94)))</f>
        <v>0</v>
      </c>
      <c r="AD94">
        <f>IF((MIN($N94,Sheet1!$F$5)-MAX(0,WS1Data!$M94))&lt;0,0,(MIN($N94,Sheet1!$F$5)-MAX(0,WS1Data!$M94)))</f>
        <v>0.18318626340062294</v>
      </c>
      <c r="AE94">
        <f>IF((MIN($N94,Sheet1!$F$6)-MAX(Sheet1!$F$5,WS1Data!$M94))&lt;0,0,(MIN($N94,Sheet1!$F$6)-MAX(Sheet1!$F$5,WS1Data!$M94)))</f>
        <v>3.6168137365993775</v>
      </c>
      <c r="AF94">
        <f>IF((MIN($N94,24)-MAX(Sheet1!$F$6,WS1Data!$M94))&lt;0,0,(MIN($N94,24)-MAX(Sheet1!$F$6,WS1Data!$M94)))</f>
        <v>0</v>
      </c>
      <c r="AG94">
        <f>(INDEX($R$1:$AF$1002,ROW($R94),MATCH(AG$2,$R$1:$AF$1,0))*Sheet1!B$2+(INDEX($R$1:$AF$1002,ROW($R94),MATCH(AG$2,$R$1:$AF$1,0)+1))*Sheet1!B$3+(INDEX($R$1:$AF$1002,ROW($R94),MATCH(AG$2,$R$1:$AF$1,0)+2))*Sheet1!B$4)*INDEX(Sheet1!$G$1:$L$2,2,WS1Data!$C94)</f>
        <v>0</v>
      </c>
      <c r="AH94">
        <f>(INDEX($R$1:$AF$1002,ROW($R94),MATCH(AH$2,$R$1:$AF$1,0))*Sheet1!C$2+(INDEX($R$1:$AF$1002,ROW($R94),MATCH(AH$2,$R$1:$AF$1,0)+1))*Sheet1!C$3+(INDEX($R$1:$AF$1002,ROW($R94),MATCH(AH$2,$R$1:$AF$1,0)+2))*Sheet1!C$4)*INDEX(Sheet1!$G$1:$L$2,2,WS1Data!$F94)</f>
        <v>0</v>
      </c>
      <c r="AI94">
        <f>(INDEX($R$1:$AF$1002,ROW($R94),MATCH(AI$2,$R$1:$AF$1,0))*Sheet1!D$2+(INDEX($R$1:$AF$1002,ROW($R94),MATCH(AI$2,$R$1:$AF$1,0)+1))*Sheet1!D$3+(INDEX($R$1:$AF$1002,ROW($R94),MATCH(AI$2,$R$1:$AF$1,0)+2))*Sheet1!D$4)*INDEX(Sheet1!$G$1:$L$2,2,WS1Data!$I94)</f>
        <v>97268.071782985833</v>
      </c>
      <c r="AJ94">
        <f>(INDEX($R$1:$AF$1002,ROW($R94),MATCH(AJ$2,$R$1:$AF$1,0))*Sheet1!E$2+(INDEX($R$1:$AF$1002,ROW($R94),MATCH(AJ$2,$R$1:$AF$1,0)+1))*Sheet1!E$3+(INDEX($R$1:$AF$1002,ROW($R94),MATCH(AJ$2,$R$1:$AF$1,0)+2))*Sheet1!E$4)*INDEX(Sheet1!$G$1:$L$2,2,WS1Data!$L94)</f>
        <v>0</v>
      </c>
      <c r="AK94">
        <f>(INDEX($R$1:$AF$1002,ROW($R94),MATCH(AK$2,$R$1:$AF$1,0))*Sheet1!F$2+(INDEX($R$1:$AF$1002,ROW($R94),MATCH(AK$2,$R$1:$AF$1,0)+1))*Sheet1!F$3+(INDEX($R$1:$AF$1002,ROW($R94),MATCH(AK$2,$R$1:$AF$1,0)+2))*Sheet1!F$4)*INDEX(Sheet1!$G$1:$L$2,2,WS1Data!$O94)</f>
        <v>23723.130513066331</v>
      </c>
      <c r="AL94">
        <f t="shared" si="3"/>
        <v>120991.20229605216</v>
      </c>
      <c r="AM94">
        <f t="shared" si="4"/>
        <v>5240.7977039478428</v>
      </c>
      <c r="AN94">
        <f t="shared" si="5"/>
        <v>4.1517188224442635E-2</v>
      </c>
    </row>
    <row r="95" spans="1:40" x14ac:dyDescent="0.35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  <c r="R95">
        <f>IF((MIN($B95,Sheet1!$B$5)-MAX(0,WS1Data!$A95))&lt;0,0,(MIN($B95,Sheet1!$B$5)-MAX(0,WS1Data!$A95)))</f>
        <v>0</v>
      </c>
      <c r="S95">
        <f>IF((MIN($B95,Sheet1!$B$6)-MAX(Sheet1!$B$5,WS1Data!$A95))&lt;0,0,(MIN($B95,Sheet1!$B$6)-MAX(Sheet1!$B$5,WS1Data!$A95)))</f>
        <v>0</v>
      </c>
      <c r="T95">
        <f>IF((MIN($B95,24)-MAX(Sheet1!$B$6,WS1Data!$A95))&lt;0,0,(MIN($B95,24)-MAX(Sheet1!$B$6,WS1Data!$A95)))</f>
        <v>0</v>
      </c>
      <c r="U95">
        <f>IF((MIN($E95,Sheet1!$C$5)-MAX(0,WS1Data!$D95))&lt;0,0,(MIN($E95,Sheet1!$C$5)-MAX(0,WS1Data!$D95)))</f>
        <v>0</v>
      </c>
      <c r="V95">
        <f>IF((MIN($E95,Sheet1!$C$6)-MAX(Sheet1!$C$5,WS1Data!$D95))&lt;0,0,(MIN($E95,Sheet1!$C$6)-MAX(Sheet1!$C$5,WS1Data!$D95)))</f>
        <v>0</v>
      </c>
      <c r="W95">
        <f>IF((MIN($E95,24)-MAX(Sheet1!$C$6,WS1Data!$D95))&lt;0,0,(MIN($E95,24)-MAX(Sheet1!$C$6,WS1Data!$D95)))</f>
        <v>10.4</v>
      </c>
      <c r="X95">
        <f>IF((MIN($H95,Sheet1!$D$5)-MAX(0,WS1Data!$G95))&lt;0,0,(MIN($H95,Sheet1!$D$5)-MAX(0,WS1Data!$G95)))</f>
        <v>0</v>
      </c>
      <c r="Y95">
        <f>IF((MIN($H95,Sheet1!$D$6)-MAX(Sheet1!$D$5,WS1Data!$G95))&lt;0,0,(MIN($H95,Sheet1!$D$6)-MAX(Sheet1!$D$5,WS1Data!$G95)))</f>
        <v>0</v>
      </c>
      <c r="Z95">
        <f>IF((MIN($H95,24)-MAX(Sheet1!$D$6,WS1Data!$G95))&lt;0,0,(MIN($H95,24)-MAX(Sheet1!$D$6,WS1Data!$G95)))</f>
        <v>0</v>
      </c>
      <c r="AA95">
        <f>IF((MIN($K95,Sheet1!$E$5)-MAX(0,WS1Data!$J95))&lt;0,0,(MIN($K95,Sheet1!$E$5)-MAX(0,WS1Data!$J95)))</f>
        <v>0</v>
      </c>
      <c r="AB95">
        <f>IF((MIN($K95,Sheet1!$E$6)-MAX(Sheet1!$E$5,WS1Data!$J95))&lt;0,0,(MIN($K95,Sheet1!$E$6)-MAX(Sheet1!$E$5,WS1Data!$J95)))</f>
        <v>0</v>
      </c>
      <c r="AC95">
        <f>IF((MIN($K95,24)-MAX(Sheet1!$E$6,WS1Data!$J95))&lt;0,0,(MIN($K95,24)-MAX(Sheet1!$E$6,WS1Data!$J95)))</f>
        <v>0</v>
      </c>
      <c r="AD95">
        <f>IF((MIN($N95,Sheet1!$F$5)-MAX(0,WS1Data!$M95))&lt;0,0,(MIN($N95,Sheet1!$F$5)-MAX(0,WS1Data!$M95)))</f>
        <v>0.98318626340062298</v>
      </c>
      <c r="AE95">
        <f>IF((MIN($N95,Sheet1!$F$6)-MAX(Sheet1!$F$5,WS1Data!$M95))&lt;0,0,(MIN($N95,Sheet1!$F$6)-MAX(Sheet1!$F$5,WS1Data!$M95)))</f>
        <v>11.016813736599378</v>
      </c>
      <c r="AF95">
        <f>IF((MIN($N95,24)-MAX(Sheet1!$F$6,WS1Data!$M95))&lt;0,0,(MIN($N95,24)-MAX(Sheet1!$F$6,WS1Data!$M95)))</f>
        <v>0</v>
      </c>
      <c r="AG95">
        <f>(INDEX($R$1:$AF$1002,ROW($R95),MATCH(AG$2,$R$1:$AF$1,0))*Sheet1!B$2+(INDEX($R$1:$AF$1002,ROW($R95),MATCH(AG$2,$R$1:$AF$1,0)+1))*Sheet1!B$3+(INDEX($R$1:$AF$1002,ROW($R95),MATCH(AG$2,$R$1:$AF$1,0)+2))*Sheet1!B$4)*INDEX(Sheet1!$G$1:$L$2,2,WS1Data!$C95)</f>
        <v>0</v>
      </c>
      <c r="AH95">
        <f>(INDEX($R$1:$AF$1002,ROW($R95),MATCH(AH$2,$R$1:$AF$1,0))*Sheet1!C$2+(INDEX($R$1:$AF$1002,ROW($R95),MATCH(AH$2,$R$1:$AF$1,0)+1))*Sheet1!C$3+(INDEX($R$1:$AF$1002,ROW($R95),MATCH(AH$2,$R$1:$AF$1,0)+2))*Sheet1!C$4)*INDEX(Sheet1!$G$1:$L$2,2,WS1Data!$F95)</f>
        <v>127117.38112720744</v>
      </c>
      <c r="AI95">
        <f>(INDEX($R$1:$AF$1002,ROW($R95),MATCH(AI$2,$R$1:$AF$1,0))*Sheet1!D$2+(INDEX($R$1:$AF$1002,ROW($R95),MATCH(AI$2,$R$1:$AF$1,0)+1))*Sheet1!D$3+(INDEX($R$1:$AF$1002,ROW($R95),MATCH(AI$2,$R$1:$AF$1,0)+2))*Sheet1!D$4)*INDEX(Sheet1!$G$1:$L$2,2,WS1Data!$I95)</f>
        <v>0</v>
      </c>
      <c r="AJ95">
        <f>(INDEX($R$1:$AF$1002,ROW($R95),MATCH(AJ$2,$R$1:$AF$1,0))*Sheet1!E$2+(INDEX($R$1:$AF$1002,ROW($R95),MATCH(AJ$2,$R$1:$AF$1,0)+1))*Sheet1!E$3+(INDEX($R$1:$AF$1002,ROW($R95),MATCH(AJ$2,$R$1:$AF$1,0)+2))*Sheet1!E$4)*INDEX(Sheet1!$G$1:$L$2,2,WS1Data!$L95)</f>
        <v>0</v>
      </c>
      <c r="AK95">
        <f>(INDEX($R$1:$AF$1002,ROW($R95),MATCH(AK$2,$R$1:$AF$1,0))*Sheet1!F$2+(INDEX($R$1:$AF$1002,ROW($R95),MATCH(AK$2,$R$1:$AF$1,0)+1))*Sheet1!F$3+(INDEX($R$1:$AF$1002,ROW($R95),MATCH(AK$2,$R$1:$AF$1,0)+2))*Sheet1!F$4)*INDEX(Sheet1!$G$1:$L$2,2,WS1Data!$O95)</f>
        <v>71627.099568801874</v>
      </c>
      <c r="AL95">
        <f t="shared" si="3"/>
        <v>198744.4806960093</v>
      </c>
      <c r="AM95">
        <f t="shared" si="4"/>
        <v>23790.480696009297</v>
      </c>
      <c r="AN95">
        <f t="shared" si="5"/>
        <v>0.13598134764572001</v>
      </c>
    </row>
    <row r="96" spans="1:40" x14ac:dyDescent="0.35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  <c r="R96">
        <f>IF((MIN($B96,Sheet1!$B$5)-MAX(0,WS1Data!$A96))&lt;0,0,(MIN($B96,Sheet1!$B$5)-MAX(0,WS1Data!$A96)))</f>
        <v>3.0125770767760223</v>
      </c>
      <c r="S96">
        <f>IF((MIN($B96,Sheet1!$B$6)-MAX(Sheet1!$B$5,WS1Data!$A96))&lt;0,0,(MIN($B96,Sheet1!$B$6)-MAX(Sheet1!$B$5,WS1Data!$A96)))</f>
        <v>5.3874229232239781</v>
      </c>
      <c r="T96">
        <f>IF((MIN($B96,24)-MAX(Sheet1!$B$6,WS1Data!$A96))&lt;0,0,(MIN($B96,24)-MAX(Sheet1!$B$6,WS1Data!$A96)))</f>
        <v>0</v>
      </c>
      <c r="U96">
        <f>IF((MIN($E96,Sheet1!$C$5)-MAX(0,WS1Data!$D96))&lt;0,0,(MIN($E96,Sheet1!$C$5)-MAX(0,WS1Data!$D96)))</f>
        <v>3.5258771365818298</v>
      </c>
      <c r="V96">
        <f>IF((MIN($E96,Sheet1!$C$6)-MAX(Sheet1!$C$5,WS1Data!$D96))&lt;0,0,(MIN($E96,Sheet1!$C$6)-MAX(Sheet1!$C$5,WS1Data!$D96)))</f>
        <v>0.6741228634181704</v>
      </c>
      <c r="W96">
        <f>IF((MIN($E96,24)-MAX(Sheet1!$C$6,WS1Data!$D96))&lt;0,0,(MIN($E96,24)-MAX(Sheet1!$C$6,WS1Data!$D96)))</f>
        <v>0</v>
      </c>
      <c r="X96">
        <f>IF((MIN($H96,Sheet1!$D$5)-MAX(0,WS1Data!$G96))&lt;0,0,(MIN($H96,Sheet1!$D$5)-MAX(0,WS1Data!$G96)))</f>
        <v>0</v>
      </c>
      <c r="Y96">
        <f>IF((MIN($H96,Sheet1!$D$6)-MAX(Sheet1!$D$5,WS1Data!$G96))&lt;0,0,(MIN($H96,Sheet1!$D$6)-MAX(Sheet1!$D$5,WS1Data!$G96)))</f>
        <v>2.4735664579945951</v>
      </c>
      <c r="Z96">
        <f>IF((MIN($H96,24)-MAX(Sheet1!$D$6,WS1Data!$G96))&lt;0,0,(MIN($H96,24)-MAX(Sheet1!$D$6,WS1Data!$G96)))</f>
        <v>7.8264335420054039</v>
      </c>
      <c r="AA96">
        <f>IF((MIN($K96,Sheet1!$E$5)-MAX(0,WS1Data!$J96))&lt;0,0,(MIN($K96,Sheet1!$E$5)-MAX(0,WS1Data!$J96)))</f>
        <v>0</v>
      </c>
      <c r="AB96">
        <f>IF((MIN($K96,Sheet1!$E$6)-MAX(Sheet1!$E$5,WS1Data!$J96))&lt;0,0,(MIN($K96,Sheet1!$E$6)-MAX(Sheet1!$E$5,WS1Data!$J96)))</f>
        <v>5.1999999999999993</v>
      </c>
      <c r="AC96">
        <f>IF((MIN($K96,24)-MAX(Sheet1!$E$6,WS1Data!$J96))&lt;0,0,(MIN($K96,24)-MAX(Sheet1!$E$6,WS1Data!$J96)))</f>
        <v>0</v>
      </c>
      <c r="AD96">
        <f>IF((MIN($N96,Sheet1!$F$5)-MAX(0,WS1Data!$M96))&lt;0,0,(MIN($N96,Sheet1!$F$5)-MAX(0,WS1Data!$M96)))</f>
        <v>0</v>
      </c>
      <c r="AE96">
        <f>IF((MIN($N96,Sheet1!$F$6)-MAX(Sheet1!$F$5,WS1Data!$M96))&lt;0,0,(MIN($N96,Sheet1!$F$6)-MAX(Sheet1!$F$5,WS1Data!$M96)))</f>
        <v>0</v>
      </c>
      <c r="AF96">
        <f>IF((MIN($N96,24)-MAX(Sheet1!$F$6,WS1Data!$M96))&lt;0,0,(MIN($N96,24)-MAX(Sheet1!$F$6,WS1Data!$M96)))</f>
        <v>0</v>
      </c>
      <c r="AG96">
        <f>(INDEX($R$1:$AF$1002,ROW($R96),MATCH(AG$2,$R$1:$AF$1,0))*Sheet1!B$2+(INDEX($R$1:$AF$1002,ROW($R96),MATCH(AG$2,$R$1:$AF$1,0)+1))*Sheet1!B$3+(INDEX($R$1:$AF$1002,ROW($R96),MATCH(AG$2,$R$1:$AF$1,0)+2))*Sheet1!B$4)*INDEX(Sheet1!$G$1:$L$2,2,WS1Data!$C96)</f>
        <v>66104.53832723145</v>
      </c>
      <c r="AH96">
        <f>(INDEX($R$1:$AF$1002,ROW($R96),MATCH(AH$2,$R$1:$AF$1,0))*Sheet1!C$2+(INDEX($R$1:$AF$1002,ROW($R96),MATCH(AH$2,$R$1:$AF$1,0)+1))*Sheet1!C$3+(INDEX($R$1:$AF$1002,ROW($R96),MATCH(AH$2,$R$1:$AF$1,0)+2))*Sheet1!C$4)*INDEX(Sheet1!$G$1:$L$2,2,WS1Data!$F96)</f>
        <v>31145.366058578806</v>
      </c>
      <c r="AI96">
        <f>(INDEX($R$1:$AF$1002,ROW($R96),MATCH(AI$2,$R$1:$AF$1,0))*Sheet1!D$2+(INDEX($R$1:$AF$1002,ROW($R96),MATCH(AI$2,$R$1:$AF$1,0)+1))*Sheet1!D$3+(INDEX($R$1:$AF$1002,ROW($R96),MATCH(AI$2,$R$1:$AF$1,0)+2))*Sheet1!D$4)*INDEX(Sheet1!$G$1:$L$2,2,WS1Data!$I96)</f>
        <v>85188.003567177671</v>
      </c>
      <c r="AJ96">
        <f>(INDEX($R$1:$AF$1002,ROW($R96),MATCH(AJ$2,$R$1:$AF$1,0))*Sheet1!E$2+(INDEX($R$1:$AF$1002,ROW($R96),MATCH(AJ$2,$R$1:$AF$1,0)+1))*Sheet1!E$3+(INDEX($R$1:$AF$1002,ROW($R96),MATCH(AJ$2,$R$1:$AF$1,0)+2))*Sheet1!E$4)*INDEX(Sheet1!$G$1:$L$2,2,WS1Data!$L96)</f>
        <v>60841.700149416181</v>
      </c>
      <c r="AK96">
        <f>(INDEX($R$1:$AF$1002,ROW($R96),MATCH(AK$2,$R$1:$AF$1,0))*Sheet1!F$2+(INDEX($R$1:$AF$1002,ROW($R96),MATCH(AK$2,$R$1:$AF$1,0)+1))*Sheet1!F$3+(INDEX($R$1:$AF$1002,ROW($R96),MATCH(AK$2,$R$1:$AF$1,0)+2))*Sheet1!F$4)*INDEX(Sheet1!$G$1:$L$2,2,WS1Data!$O96)</f>
        <v>0</v>
      </c>
      <c r="AL96">
        <f t="shared" si="3"/>
        <v>243279.60810240411</v>
      </c>
      <c r="AM96">
        <f t="shared" si="4"/>
        <v>1337.391897595895</v>
      </c>
      <c r="AN96">
        <f t="shared" si="5"/>
        <v>5.467289262789974E-3</v>
      </c>
    </row>
    <row r="97" spans="1:40" x14ac:dyDescent="0.35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  <c r="R97">
        <f>IF((MIN($B97,Sheet1!$B$5)-MAX(0,WS1Data!$A97))&lt;0,0,(MIN($B97,Sheet1!$B$5)-MAX(0,WS1Data!$A97)))</f>
        <v>0</v>
      </c>
      <c r="S97">
        <f>IF((MIN($B97,Sheet1!$B$6)-MAX(Sheet1!$B$5,WS1Data!$A97))&lt;0,0,(MIN($B97,Sheet1!$B$6)-MAX(Sheet1!$B$5,WS1Data!$A97)))</f>
        <v>0</v>
      </c>
      <c r="T97">
        <f>IF((MIN($B97,24)-MAX(Sheet1!$B$6,WS1Data!$A97))&lt;0,0,(MIN($B97,24)-MAX(Sheet1!$B$6,WS1Data!$A97)))</f>
        <v>0</v>
      </c>
      <c r="U97">
        <f>IF((MIN($E97,Sheet1!$C$5)-MAX(0,WS1Data!$D97))&lt;0,0,(MIN($E97,Sheet1!$C$5)-MAX(0,WS1Data!$D97)))</f>
        <v>0</v>
      </c>
      <c r="V97">
        <f>IF((MIN($E97,Sheet1!$C$6)-MAX(Sheet1!$C$5,WS1Data!$D97))&lt;0,0,(MIN($E97,Sheet1!$C$6)-MAX(Sheet1!$C$5,WS1Data!$D97)))</f>
        <v>0</v>
      </c>
      <c r="W97">
        <f>IF((MIN($E97,24)-MAX(Sheet1!$C$6,WS1Data!$D97))&lt;0,0,(MIN($E97,24)-MAX(Sheet1!$C$6,WS1Data!$D97)))</f>
        <v>0</v>
      </c>
      <c r="X97">
        <f>IF((MIN($H97,Sheet1!$D$5)-MAX(0,WS1Data!$G97))&lt;0,0,(MIN($H97,Sheet1!$D$5)-MAX(0,WS1Data!$G97)))</f>
        <v>0</v>
      </c>
      <c r="Y97">
        <f>IF((MIN($H97,Sheet1!$D$6)-MAX(Sheet1!$D$5,WS1Data!$G97))&lt;0,0,(MIN($H97,Sheet1!$D$6)-MAX(Sheet1!$D$5,WS1Data!$G97)))</f>
        <v>0</v>
      </c>
      <c r="Z97">
        <f>IF((MIN($H97,24)-MAX(Sheet1!$D$6,WS1Data!$G97))&lt;0,0,(MIN($H97,24)-MAX(Sheet1!$D$6,WS1Data!$G97)))</f>
        <v>0</v>
      </c>
      <c r="AA97">
        <f>IF((MIN($K97,Sheet1!$E$5)-MAX(0,WS1Data!$J97))&lt;0,0,(MIN($K97,Sheet1!$E$5)-MAX(0,WS1Data!$J97)))</f>
        <v>0</v>
      </c>
      <c r="AB97">
        <f>IF((MIN($K97,Sheet1!$E$6)-MAX(Sheet1!$E$5,WS1Data!$J97))&lt;0,0,(MIN($K97,Sheet1!$E$6)-MAX(Sheet1!$E$5,WS1Data!$J97)))</f>
        <v>4.2505669484649387</v>
      </c>
      <c r="AC97">
        <f>IF((MIN($K97,24)-MAX(Sheet1!$E$6,WS1Data!$J97))&lt;0,0,(MIN($K97,24)-MAX(Sheet1!$E$6,WS1Data!$J97)))</f>
        <v>3.4494330515350615</v>
      </c>
      <c r="AD97">
        <f>IF((MIN($N97,Sheet1!$F$5)-MAX(0,WS1Data!$M97))&lt;0,0,(MIN($N97,Sheet1!$F$5)-MAX(0,WS1Data!$M97)))</f>
        <v>0</v>
      </c>
      <c r="AE97">
        <f>IF((MIN($N97,Sheet1!$F$6)-MAX(Sheet1!$F$5,WS1Data!$M97))&lt;0,0,(MIN($N97,Sheet1!$F$6)-MAX(Sheet1!$F$5,WS1Data!$M97)))</f>
        <v>4.7390904528502098</v>
      </c>
      <c r="AF97">
        <f>IF((MIN($N97,24)-MAX(Sheet1!$F$6,WS1Data!$M97))&lt;0,0,(MIN($N97,24)-MAX(Sheet1!$F$6,WS1Data!$M97)))</f>
        <v>1.9609095471497895</v>
      </c>
      <c r="AG97">
        <f>(INDEX($R$1:$AF$1002,ROW($R97),MATCH(AG$2,$R$1:$AF$1,0))*Sheet1!B$2+(INDEX($R$1:$AF$1002,ROW($R97),MATCH(AG$2,$R$1:$AF$1,0)+1))*Sheet1!B$3+(INDEX($R$1:$AF$1002,ROW($R97),MATCH(AG$2,$R$1:$AF$1,0)+2))*Sheet1!B$4)*INDEX(Sheet1!$G$1:$L$2,2,WS1Data!$C97)</f>
        <v>0</v>
      </c>
      <c r="AH97">
        <f>(INDEX($R$1:$AF$1002,ROW($R97),MATCH(AH$2,$R$1:$AF$1,0))*Sheet1!C$2+(INDEX($R$1:$AF$1002,ROW($R97),MATCH(AH$2,$R$1:$AF$1,0)+1))*Sheet1!C$3+(INDEX($R$1:$AF$1002,ROW($R97),MATCH(AH$2,$R$1:$AF$1,0)+2))*Sheet1!C$4)*INDEX(Sheet1!$G$1:$L$2,2,WS1Data!$F97)</f>
        <v>0</v>
      </c>
      <c r="AI97">
        <f>(INDEX($R$1:$AF$1002,ROW($R97),MATCH(AI$2,$R$1:$AF$1,0))*Sheet1!D$2+(INDEX($R$1:$AF$1002,ROW($R97),MATCH(AI$2,$R$1:$AF$1,0)+1))*Sheet1!D$3+(INDEX($R$1:$AF$1002,ROW($R97),MATCH(AI$2,$R$1:$AF$1,0)+2))*Sheet1!D$4)*INDEX(Sheet1!$G$1:$L$2,2,WS1Data!$I97)</f>
        <v>0</v>
      </c>
      <c r="AJ97">
        <f>(INDEX($R$1:$AF$1002,ROW($R97),MATCH(AJ$2,$R$1:$AF$1,0))*Sheet1!E$2+(INDEX($R$1:$AF$1002,ROW($R97),MATCH(AJ$2,$R$1:$AF$1,0)+1))*Sheet1!E$3+(INDEX($R$1:$AF$1002,ROW($R97),MATCH(AJ$2,$R$1:$AF$1,0)+2))*Sheet1!E$4)*INDEX(Sheet1!$G$1:$L$2,2,WS1Data!$L97)</f>
        <v>72510.154228164945</v>
      </c>
      <c r="AK97">
        <f>(INDEX($R$1:$AF$1002,ROW($R97),MATCH(AK$2,$R$1:$AF$1,0))*Sheet1!F$2+(INDEX($R$1:$AF$1002,ROW($R97),MATCH(AK$2,$R$1:$AF$1,0)+1))*Sheet1!F$3+(INDEX($R$1:$AF$1002,ROW($R97),MATCH(AK$2,$R$1:$AF$1,0)+2))*Sheet1!F$4)*INDEX(Sheet1!$G$1:$L$2,2,WS1Data!$O97)</f>
        <v>54575.964533161467</v>
      </c>
      <c r="AL97">
        <f t="shared" si="3"/>
        <v>127086.11876132642</v>
      </c>
      <c r="AM97">
        <f t="shared" si="4"/>
        <v>2077.1187613264192</v>
      </c>
      <c r="AN97">
        <f t="shared" si="5"/>
        <v>1.6615753756340897E-2</v>
      </c>
    </row>
    <row r="98" spans="1:40" x14ac:dyDescent="0.35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  <c r="R98">
        <f>IF((MIN($B98,Sheet1!$B$5)-MAX(0,WS1Data!$A98))&lt;0,0,(MIN($B98,Sheet1!$B$5)-MAX(0,WS1Data!$A98)))</f>
        <v>0</v>
      </c>
      <c r="S98">
        <f>IF((MIN($B98,Sheet1!$B$6)-MAX(Sheet1!$B$5,WS1Data!$A98))&lt;0,0,(MIN($B98,Sheet1!$B$6)-MAX(Sheet1!$B$5,WS1Data!$A98)))</f>
        <v>0</v>
      </c>
      <c r="T98">
        <f>IF((MIN($B98,24)-MAX(Sheet1!$B$6,WS1Data!$A98))&lt;0,0,(MIN($B98,24)-MAX(Sheet1!$B$6,WS1Data!$A98)))</f>
        <v>4.1000000000000014</v>
      </c>
      <c r="U98">
        <f>IF((MIN($E98,Sheet1!$C$5)-MAX(0,WS1Data!$D98))&lt;0,0,(MIN($E98,Sheet1!$C$5)-MAX(0,WS1Data!$D98)))</f>
        <v>0</v>
      </c>
      <c r="V98">
        <f>IF((MIN($E98,Sheet1!$C$6)-MAX(Sheet1!$C$5,WS1Data!$D98))&lt;0,0,(MIN($E98,Sheet1!$C$6)-MAX(Sheet1!$C$5,WS1Data!$D98)))</f>
        <v>0</v>
      </c>
      <c r="W98">
        <f>IF((MIN($E98,24)-MAX(Sheet1!$C$6,WS1Data!$D98))&lt;0,0,(MIN($E98,24)-MAX(Sheet1!$C$6,WS1Data!$D98)))</f>
        <v>0</v>
      </c>
      <c r="X98">
        <f>IF((MIN($H98,Sheet1!$D$5)-MAX(0,WS1Data!$G98))&lt;0,0,(MIN($H98,Sheet1!$D$5)-MAX(0,WS1Data!$G98)))</f>
        <v>0</v>
      </c>
      <c r="Y98">
        <f>IF((MIN($H98,Sheet1!$D$6)-MAX(Sheet1!$D$5,WS1Data!$G98))&lt;0,0,(MIN($H98,Sheet1!$D$6)-MAX(Sheet1!$D$5,WS1Data!$G98)))</f>
        <v>7.6000000000000005</v>
      </c>
      <c r="Z98">
        <f>IF((MIN($H98,24)-MAX(Sheet1!$D$6,WS1Data!$G98))&lt;0,0,(MIN($H98,24)-MAX(Sheet1!$D$6,WS1Data!$G98)))</f>
        <v>0</v>
      </c>
      <c r="AA98">
        <f>IF((MIN($K98,Sheet1!$E$5)-MAX(0,WS1Data!$J98))&lt;0,0,(MIN($K98,Sheet1!$E$5)-MAX(0,WS1Data!$J98)))</f>
        <v>0</v>
      </c>
      <c r="AB98">
        <f>IF((MIN($K98,Sheet1!$E$6)-MAX(Sheet1!$E$5,WS1Data!$J98))&lt;0,0,(MIN($K98,Sheet1!$E$6)-MAX(Sheet1!$E$5,WS1Data!$J98)))</f>
        <v>4.150566948464939</v>
      </c>
      <c r="AC98">
        <f>IF((MIN($K98,24)-MAX(Sheet1!$E$6,WS1Data!$J98))&lt;0,0,(MIN($K98,24)-MAX(Sheet1!$E$6,WS1Data!$J98)))</f>
        <v>15.44943305153506</v>
      </c>
      <c r="AD98">
        <f>IF((MIN($N98,Sheet1!$F$5)-MAX(0,WS1Data!$M98))&lt;0,0,(MIN($N98,Sheet1!$F$5)-MAX(0,WS1Data!$M98)))</f>
        <v>0</v>
      </c>
      <c r="AE98">
        <f>IF((MIN($N98,Sheet1!$F$6)-MAX(Sheet1!$F$5,WS1Data!$M98))&lt;0,0,(MIN($N98,Sheet1!$F$6)-MAX(Sheet1!$F$5,WS1Data!$M98)))</f>
        <v>0</v>
      </c>
      <c r="AF98">
        <f>IF((MIN($N98,24)-MAX(Sheet1!$F$6,WS1Data!$M98))&lt;0,0,(MIN($N98,24)-MAX(Sheet1!$F$6,WS1Data!$M98)))</f>
        <v>0</v>
      </c>
      <c r="AG98">
        <f>(INDEX($R$1:$AF$1002,ROW($R98),MATCH(AG$2,$R$1:$AF$1,0))*Sheet1!B$2+(INDEX($R$1:$AF$1002,ROW($R98),MATCH(AG$2,$R$1:$AF$1,0)+1))*Sheet1!B$3+(INDEX($R$1:$AF$1002,ROW($R98),MATCH(AG$2,$R$1:$AF$1,0)+2))*Sheet1!B$4)*INDEX(Sheet1!$G$1:$L$2,2,WS1Data!$C98)</f>
        <v>55500.441000853418</v>
      </c>
      <c r="AH98">
        <f>(INDEX($R$1:$AF$1002,ROW($R98),MATCH(AH$2,$R$1:$AF$1,0))*Sheet1!C$2+(INDEX($R$1:$AF$1002,ROW($R98),MATCH(AH$2,$R$1:$AF$1,0)+1))*Sheet1!C$3+(INDEX($R$1:$AF$1002,ROW($R98),MATCH(AH$2,$R$1:$AF$1,0)+2))*Sheet1!C$4)*INDEX(Sheet1!$G$1:$L$2,2,WS1Data!$F98)</f>
        <v>0</v>
      </c>
      <c r="AI98">
        <f>(INDEX($R$1:$AF$1002,ROW($R98),MATCH(AI$2,$R$1:$AF$1,0))*Sheet1!D$2+(INDEX($R$1:$AF$1002,ROW($R98),MATCH(AI$2,$R$1:$AF$1,0)+1))*Sheet1!D$3+(INDEX($R$1:$AF$1002,ROW($R98),MATCH(AI$2,$R$1:$AF$1,0)+2))*Sheet1!D$4)*INDEX(Sheet1!$G$1:$L$2,2,WS1Data!$I98)</f>
        <v>95207.652879499627</v>
      </c>
      <c r="AJ98">
        <f>(INDEX($R$1:$AF$1002,ROW($R98),MATCH(AJ$2,$R$1:$AF$1,0))*Sheet1!E$2+(INDEX($R$1:$AF$1002,ROW($R98),MATCH(AJ$2,$R$1:$AF$1,0)+1))*Sheet1!E$3+(INDEX($R$1:$AF$1002,ROW($R98),MATCH(AJ$2,$R$1:$AF$1,0)+2))*Sheet1!E$4)*INDEX(Sheet1!$G$1:$L$2,2,WS1Data!$L98)</f>
        <v>202852.01813672038</v>
      </c>
      <c r="AK98">
        <f>(INDEX($R$1:$AF$1002,ROW($R98),MATCH(AK$2,$R$1:$AF$1,0))*Sheet1!F$2+(INDEX($R$1:$AF$1002,ROW($R98),MATCH(AK$2,$R$1:$AF$1,0)+1))*Sheet1!F$3+(INDEX($R$1:$AF$1002,ROW($R98),MATCH(AK$2,$R$1:$AF$1,0)+2))*Sheet1!F$4)*INDEX(Sheet1!$G$1:$L$2,2,WS1Data!$O98)</f>
        <v>0</v>
      </c>
      <c r="AL98">
        <f t="shared" si="3"/>
        <v>353560.11201707344</v>
      </c>
      <c r="AM98">
        <f t="shared" si="4"/>
        <v>166.11201707343571</v>
      </c>
      <c r="AN98">
        <f t="shared" si="5"/>
        <v>4.7004764391425917E-4</v>
      </c>
    </row>
    <row r="99" spans="1:40" x14ac:dyDescent="0.35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  <c r="R99">
        <f>IF((MIN($B99,Sheet1!$B$5)-MAX(0,WS1Data!$A99))&lt;0,0,(MIN($B99,Sheet1!$B$5)-MAX(0,WS1Data!$A99)))</f>
        <v>0</v>
      </c>
      <c r="S99">
        <f>IF((MIN($B99,Sheet1!$B$6)-MAX(Sheet1!$B$5,WS1Data!$A99))&lt;0,0,(MIN($B99,Sheet1!$B$6)-MAX(Sheet1!$B$5,WS1Data!$A99)))</f>
        <v>5.2686716483103773</v>
      </c>
      <c r="T99">
        <f>IF((MIN($B99,24)-MAX(Sheet1!$B$6,WS1Data!$A99))&lt;0,0,(MIN($B99,24)-MAX(Sheet1!$B$6,WS1Data!$A99)))</f>
        <v>2.7313283516896245</v>
      </c>
      <c r="U99">
        <f>IF((MIN($E99,Sheet1!$C$5)-MAX(0,WS1Data!$D99))&lt;0,0,(MIN($E99,Sheet1!$C$5)-MAX(0,WS1Data!$D99)))</f>
        <v>0</v>
      </c>
      <c r="V99">
        <f>IF((MIN($E99,Sheet1!$C$6)-MAX(Sheet1!$C$5,WS1Data!$D99))&lt;0,0,(MIN($E99,Sheet1!$C$6)-MAX(Sheet1!$C$5,WS1Data!$D99)))</f>
        <v>0</v>
      </c>
      <c r="W99">
        <f>IF((MIN($E99,24)-MAX(Sheet1!$C$6,WS1Data!$D99))&lt;0,0,(MIN($E99,24)-MAX(Sheet1!$C$6,WS1Data!$D99)))</f>
        <v>0</v>
      </c>
      <c r="X99">
        <f>IF((MIN($H99,Sheet1!$D$5)-MAX(0,WS1Data!$G99))&lt;0,0,(MIN($H99,Sheet1!$D$5)-MAX(0,WS1Data!$G99)))</f>
        <v>0</v>
      </c>
      <c r="Y99">
        <f>IF((MIN($H99,Sheet1!$D$6)-MAX(Sheet1!$D$5,WS1Data!$G99))&lt;0,0,(MIN($H99,Sheet1!$D$6)-MAX(Sheet1!$D$5,WS1Data!$G99)))</f>
        <v>0</v>
      </c>
      <c r="Z99">
        <f>IF((MIN($H99,24)-MAX(Sheet1!$D$6,WS1Data!$G99))&lt;0,0,(MIN($H99,24)-MAX(Sheet1!$D$6,WS1Data!$G99)))</f>
        <v>0</v>
      </c>
      <c r="AA99">
        <f>IF((MIN($K99,Sheet1!$E$5)-MAX(0,WS1Data!$J99))&lt;0,0,(MIN($K99,Sheet1!$E$5)-MAX(0,WS1Data!$J99)))</f>
        <v>0</v>
      </c>
      <c r="AB99">
        <f>IF((MIN($K99,Sheet1!$E$6)-MAX(Sheet1!$E$5,WS1Data!$J99))&lt;0,0,(MIN($K99,Sheet1!$E$6)-MAX(Sheet1!$E$5,WS1Data!$J99)))</f>
        <v>0</v>
      </c>
      <c r="AC99">
        <f>IF((MIN($K99,24)-MAX(Sheet1!$E$6,WS1Data!$J99))&lt;0,0,(MIN($K99,24)-MAX(Sheet1!$E$6,WS1Data!$J99)))</f>
        <v>0</v>
      </c>
      <c r="AD99">
        <f>IF((MIN($N99,Sheet1!$F$5)-MAX(0,WS1Data!$M99))&lt;0,0,(MIN($N99,Sheet1!$F$5)-MAX(0,WS1Data!$M99)))</f>
        <v>0</v>
      </c>
      <c r="AE99">
        <f>IF((MIN($N99,Sheet1!$F$6)-MAX(Sheet1!$F$5,WS1Data!$M99))&lt;0,0,(MIN($N99,Sheet1!$F$6)-MAX(Sheet1!$F$5,WS1Data!$M99)))</f>
        <v>6.0390904528502105</v>
      </c>
      <c r="AF99">
        <f>IF((MIN($N99,24)-MAX(Sheet1!$F$6,WS1Data!$M99))&lt;0,0,(MIN($N99,24)-MAX(Sheet1!$F$6,WS1Data!$M99)))</f>
        <v>4.9609095471497895</v>
      </c>
      <c r="AG99">
        <f>(INDEX($R$1:$AF$1002,ROW($R99),MATCH(AG$2,$R$1:$AF$1,0))*Sheet1!B$2+(INDEX($R$1:$AF$1002,ROW($R99),MATCH(AG$2,$R$1:$AF$1,0)+1))*Sheet1!B$3+(INDEX($R$1:$AF$1002,ROW($R99),MATCH(AG$2,$R$1:$AF$1,0)+2))*Sheet1!B$4)*INDEX(Sheet1!$G$1:$L$2,2,WS1Data!$C99)</f>
        <v>68217.965874265734</v>
      </c>
      <c r="AH99">
        <f>(INDEX($R$1:$AF$1002,ROW($R99),MATCH(AH$2,$R$1:$AF$1,0))*Sheet1!C$2+(INDEX($R$1:$AF$1002,ROW($R99),MATCH(AH$2,$R$1:$AF$1,0)+1))*Sheet1!C$3+(INDEX($R$1:$AF$1002,ROW($R99),MATCH(AH$2,$R$1:$AF$1,0)+2))*Sheet1!C$4)*INDEX(Sheet1!$G$1:$L$2,2,WS1Data!$F99)</f>
        <v>0</v>
      </c>
      <c r="AI99">
        <f>(INDEX($R$1:$AF$1002,ROW($R99),MATCH(AI$2,$R$1:$AF$1,0))*Sheet1!D$2+(INDEX($R$1:$AF$1002,ROW($R99),MATCH(AI$2,$R$1:$AF$1,0)+1))*Sheet1!D$3+(INDEX($R$1:$AF$1002,ROW($R99),MATCH(AI$2,$R$1:$AF$1,0)+2))*Sheet1!D$4)*INDEX(Sheet1!$G$1:$L$2,2,WS1Data!$I99)</f>
        <v>0</v>
      </c>
      <c r="AJ99">
        <f>(INDEX($R$1:$AF$1002,ROW($R99),MATCH(AJ$2,$R$1:$AF$1,0))*Sheet1!E$2+(INDEX($R$1:$AF$1002,ROW($R99),MATCH(AJ$2,$R$1:$AF$1,0)+1))*Sheet1!E$3+(INDEX($R$1:$AF$1002,ROW($R99),MATCH(AJ$2,$R$1:$AF$1,0)+2))*Sheet1!E$4)*INDEX(Sheet1!$G$1:$L$2,2,WS1Data!$L99)</f>
        <v>0</v>
      </c>
      <c r="AK99">
        <f>(INDEX($R$1:$AF$1002,ROW($R99),MATCH(AK$2,$R$1:$AF$1,0))*Sheet1!F$2+(INDEX($R$1:$AF$1002,ROW($R99),MATCH(AK$2,$R$1:$AF$1,0)+1))*Sheet1!F$3+(INDEX($R$1:$AF$1002,ROW($R99),MATCH(AK$2,$R$1:$AF$1,0)+2))*Sheet1!F$4)*INDEX(Sheet1!$G$1:$L$2,2,WS1Data!$O99)</f>
        <v>137847.24855361143</v>
      </c>
      <c r="AL99">
        <f t="shared" si="3"/>
        <v>206065.21442787716</v>
      </c>
      <c r="AM99">
        <f t="shared" si="4"/>
        <v>1550.2144278771593</v>
      </c>
      <c r="AN99">
        <f t="shared" si="5"/>
        <v>7.5799546628714728E-3</v>
      </c>
    </row>
    <row r="100" spans="1:40" x14ac:dyDescent="0.35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  <c r="R100">
        <f>IF((MIN($B100,Sheet1!$B$5)-MAX(0,WS1Data!$A100))&lt;0,0,(MIN($B100,Sheet1!$B$5)-MAX(0,WS1Data!$A100)))</f>
        <v>0</v>
      </c>
      <c r="S100">
        <f>IF((MIN($B100,Sheet1!$B$6)-MAX(Sheet1!$B$5,WS1Data!$A100))&lt;0,0,(MIN($B100,Sheet1!$B$6)-MAX(Sheet1!$B$5,WS1Data!$A100)))</f>
        <v>0</v>
      </c>
      <c r="T100">
        <f>IF((MIN($B100,24)-MAX(Sheet1!$B$6,WS1Data!$A100))&lt;0,0,(MIN($B100,24)-MAX(Sheet1!$B$6,WS1Data!$A100)))</f>
        <v>0</v>
      </c>
      <c r="U100">
        <f>IF((MIN($E100,Sheet1!$C$5)-MAX(0,WS1Data!$D100))&lt;0,0,(MIN($E100,Sheet1!$C$5)-MAX(0,WS1Data!$D100)))</f>
        <v>0</v>
      </c>
      <c r="V100">
        <f>IF((MIN($E100,Sheet1!$C$6)-MAX(Sheet1!$C$5,WS1Data!$D100))&lt;0,0,(MIN($E100,Sheet1!$C$6)-MAX(Sheet1!$C$5,WS1Data!$D100)))</f>
        <v>0</v>
      </c>
      <c r="W100">
        <f>IF((MIN($E100,24)-MAX(Sheet1!$C$6,WS1Data!$D100))&lt;0,0,(MIN($E100,24)-MAX(Sheet1!$C$6,WS1Data!$D100)))</f>
        <v>0</v>
      </c>
      <c r="X100">
        <f>IF((MIN($H100,Sheet1!$D$5)-MAX(0,WS1Data!$G100))&lt;0,0,(MIN($H100,Sheet1!$D$5)-MAX(0,WS1Data!$G100)))</f>
        <v>0</v>
      </c>
      <c r="Y100">
        <f>IF((MIN($H100,Sheet1!$D$6)-MAX(Sheet1!$D$5,WS1Data!$G100))&lt;0,0,(MIN($H100,Sheet1!$D$6)-MAX(Sheet1!$D$5,WS1Data!$G100)))</f>
        <v>6.1735664579945944</v>
      </c>
      <c r="Z100">
        <f>IF((MIN($H100,24)-MAX(Sheet1!$D$6,WS1Data!$G100))&lt;0,0,(MIN($H100,24)-MAX(Sheet1!$D$6,WS1Data!$G100)))</f>
        <v>10.826433542005404</v>
      </c>
      <c r="AA100">
        <f>IF((MIN($K100,Sheet1!$E$5)-MAX(0,WS1Data!$J100))&lt;0,0,(MIN($K100,Sheet1!$E$5)-MAX(0,WS1Data!$J100)))</f>
        <v>0</v>
      </c>
      <c r="AB100">
        <f>IF((MIN($K100,Sheet1!$E$6)-MAX(Sheet1!$E$5,WS1Data!$J100))&lt;0,0,(MIN($K100,Sheet1!$E$6)-MAX(Sheet1!$E$5,WS1Data!$J100)))</f>
        <v>0</v>
      </c>
      <c r="AC100">
        <f>IF((MIN($K100,24)-MAX(Sheet1!$E$6,WS1Data!$J100))&lt;0,0,(MIN($K100,24)-MAX(Sheet1!$E$6,WS1Data!$J100)))</f>
        <v>0</v>
      </c>
      <c r="AD100">
        <f>IF((MIN($N100,Sheet1!$F$5)-MAX(0,WS1Data!$M100))&lt;0,0,(MIN($N100,Sheet1!$F$5)-MAX(0,WS1Data!$M100)))</f>
        <v>0</v>
      </c>
      <c r="AE100">
        <f>IF((MIN($N100,Sheet1!$F$6)-MAX(Sheet1!$F$5,WS1Data!$M100))&lt;0,0,(MIN($N100,Sheet1!$F$6)-MAX(Sheet1!$F$5,WS1Data!$M100)))</f>
        <v>0</v>
      </c>
      <c r="AF100">
        <f>IF((MIN($N100,24)-MAX(Sheet1!$F$6,WS1Data!$M100))&lt;0,0,(MIN($N100,24)-MAX(Sheet1!$F$6,WS1Data!$M100)))</f>
        <v>0</v>
      </c>
      <c r="AG100">
        <f>(INDEX($R$1:$AF$1002,ROW($R100),MATCH(AG$2,$R$1:$AF$1,0))*Sheet1!B$2+(INDEX($R$1:$AF$1002,ROW($R100),MATCH(AG$2,$R$1:$AF$1,0)+1))*Sheet1!B$3+(INDEX($R$1:$AF$1002,ROW($R100),MATCH(AG$2,$R$1:$AF$1,0)+2))*Sheet1!B$4)*INDEX(Sheet1!$G$1:$L$2,2,WS1Data!$C100)</f>
        <v>0</v>
      </c>
      <c r="AH100">
        <f>(INDEX($R$1:$AF$1002,ROW($R100),MATCH(AH$2,$R$1:$AF$1,0))*Sheet1!C$2+(INDEX($R$1:$AF$1002,ROW($R100),MATCH(AH$2,$R$1:$AF$1,0)+1))*Sheet1!C$3+(INDEX($R$1:$AF$1002,ROW($R100),MATCH(AH$2,$R$1:$AF$1,0)+2))*Sheet1!C$4)*INDEX(Sheet1!$G$1:$L$2,2,WS1Data!$F100)</f>
        <v>0</v>
      </c>
      <c r="AI100">
        <f>(INDEX($R$1:$AF$1002,ROW($R100),MATCH(AI$2,$R$1:$AF$1,0))*Sheet1!D$2+(INDEX($R$1:$AF$1002,ROW($R100),MATCH(AI$2,$R$1:$AF$1,0)+1))*Sheet1!D$3+(INDEX($R$1:$AF$1002,ROW($R100),MATCH(AI$2,$R$1:$AF$1,0)+2))*Sheet1!D$4)*INDEX(Sheet1!$G$1:$L$2,2,WS1Data!$I100)</f>
        <v>145662.10630382024</v>
      </c>
      <c r="AJ100">
        <f>(INDEX($R$1:$AF$1002,ROW($R100),MATCH(AJ$2,$R$1:$AF$1,0))*Sheet1!E$2+(INDEX($R$1:$AF$1002,ROW($R100),MATCH(AJ$2,$R$1:$AF$1,0)+1))*Sheet1!E$3+(INDEX($R$1:$AF$1002,ROW($R100),MATCH(AJ$2,$R$1:$AF$1,0)+2))*Sheet1!E$4)*INDEX(Sheet1!$G$1:$L$2,2,WS1Data!$L100)</f>
        <v>0</v>
      </c>
      <c r="AK100">
        <f>(INDEX($R$1:$AF$1002,ROW($R100),MATCH(AK$2,$R$1:$AF$1,0))*Sheet1!F$2+(INDEX($R$1:$AF$1002,ROW($R100),MATCH(AK$2,$R$1:$AF$1,0)+1))*Sheet1!F$3+(INDEX($R$1:$AF$1002,ROW($R100),MATCH(AK$2,$R$1:$AF$1,0)+2))*Sheet1!F$4)*INDEX(Sheet1!$G$1:$L$2,2,WS1Data!$O100)</f>
        <v>0</v>
      </c>
      <c r="AL100">
        <f t="shared" si="3"/>
        <v>145662.10630382024</v>
      </c>
      <c r="AM100">
        <f t="shared" si="4"/>
        <v>2214.106303820241</v>
      </c>
      <c r="AN100">
        <f t="shared" si="5"/>
        <v>1.5434905358180253E-2</v>
      </c>
    </row>
    <row r="101" spans="1:40" x14ac:dyDescent="0.35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  <c r="R101">
        <f>IF((MIN($B101,Sheet1!$B$5)-MAX(0,WS1Data!$A101))&lt;0,0,(MIN($B101,Sheet1!$B$5)-MAX(0,WS1Data!$A101)))</f>
        <v>0</v>
      </c>
      <c r="S101">
        <f>IF((MIN($B101,Sheet1!$B$6)-MAX(Sheet1!$B$5,WS1Data!$A101))&lt;0,0,(MIN($B101,Sheet1!$B$6)-MAX(Sheet1!$B$5,WS1Data!$A101)))</f>
        <v>2.2686716483103773</v>
      </c>
      <c r="T101">
        <f>IF((MIN($B101,24)-MAX(Sheet1!$B$6,WS1Data!$A101))&lt;0,0,(MIN($B101,24)-MAX(Sheet1!$B$6,WS1Data!$A101)))</f>
        <v>2.8313283516896224</v>
      </c>
      <c r="U101">
        <f>IF((MIN($E101,Sheet1!$C$5)-MAX(0,WS1Data!$D101))&lt;0,0,(MIN($E101,Sheet1!$C$5)-MAX(0,WS1Data!$D101)))</f>
        <v>0</v>
      </c>
      <c r="V101">
        <f>IF((MIN($E101,Sheet1!$C$6)-MAX(Sheet1!$C$5,WS1Data!$D101))&lt;0,0,(MIN($E101,Sheet1!$C$6)-MAX(Sheet1!$C$5,WS1Data!$D101)))</f>
        <v>0</v>
      </c>
      <c r="W101">
        <f>IF((MIN($E101,24)-MAX(Sheet1!$C$6,WS1Data!$D101))&lt;0,0,(MIN($E101,24)-MAX(Sheet1!$C$6,WS1Data!$D101)))</f>
        <v>0</v>
      </c>
      <c r="X101">
        <f>IF((MIN($H101,Sheet1!$D$5)-MAX(0,WS1Data!$G101))&lt;0,0,(MIN($H101,Sheet1!$D$5)-MAX(0,WS1Data!$G101)))</f>
        <v>0</v>
      </c>
      <c r="Y101">
        <f>IF((MIN($H101,Sheet1!$D$6)-MAX(Sheet1!$D$5,WS1Data!$G101))&lt;0,0,(MIN($H101,Sheet1!$D$6)-MAX(Sheet1!$D$5,WS1Data!$G101)))</f>
        <v>3.2735664579945949</v>
      </c>
      <c r="Z101">
        <f>IF((MIN($H101,24)-MAX(Sheet1!$D$6,WS1Data!$G101))&lt;0,0,(MIN($H101,24)-MAX(Sheet1!$D$6,WS1Data!$G101)))</f>
        <v>9.0264335420054067</v>
      </c>
      <c r="AA101">
        <f>IF((MIN($K101,Sheet1!$E$5)-MAX(0,WS1Data!$J101))&lt;0,0,(MIN($K101,Sheet1!$E$5)-MAX(0,WS1Data!$J101)))</f>
        <v>0</v>
      </c>
      <c r="AB101">
        <f>IF((MIN($K101,Sheet1!$E$6)-MAX(Sheet1!$E$5,WS1Data!$J101))&lt;0,0,(MIN($K101,Sheet1!$E$6)-MAX(Sheet1!$E$5,WS1Data!$J101)))</f>
        <v>5.5505669484649385</v>
      </c>
      <c r="AC101">
        <f>IF((MIN($K101,24)-MAX(Sheet1!$E$6,WS1Data!$J101))&lt;0,0,(MIN($K101,24)-MAX(Sheet1!$E$6,WS1Data!$J101)))</f>
        <v>9.6494330515350626</v>
      </c>
      <c r="AD101">
        <f>IF((MIN($N101,Sheet1!$F$5)-MAX(0,WS1Data!$M101))&lt;0,0,(MIN($N101,Sheet1!$F$5)-MAX(0,WS1Data!$M101)))</f>
        <v>0</v>
      </c>
      <c r="AE101">
        <f>IF((MIN($N101,Sheet1!$F$6)-MAX(Sheet1!$F$5,WS1Data!$M101))&lt;0,0,(MIN($N101,Sheet1!$F$6)-MAX(Sheet1!$F$5,WS1Data!$M101)))</f>
        <v>0</v>
      </c>
      <c r="AF101">
        <f>IF((MIN($N101,24)-MAX(Sheet1!$F$6,WS1Data!$M101))&lt;0,0,(MIN($N101,24)-MAX(Sheet1!$F$6,WS1Data!$M101)))</f>
        <v>0</v>
      </c>
      <c r="AG101">
        <f>(INDEX($R$1:$AF$1002,ROW($R101),MATCH(AG$2,$R$1:$AF$1,0))*Sheet1!B$2+(INDEX($R$1:$AF$1002,ROW($R101),MATCH(AG$2,$R$1:$AF$1,0)+1))*Sheet1!B$3+(INDEX($R$1:$AF$1002,ROW($R101),MATCH(AG$2,$R$1:$AF$1,0)+2))*Sheet1!B$4)*INDEX(Sheet1!$G$1:$L$2,2,WS1Data!$C101)</f>
        <v>47727.869623770712</v>
      </c>
      <c r="AH101">
        <f>(INDEX($R$1:$AF$1002,ROW($R101),MATCH(AH$2,$R$1:$AF$1,0))*Sheet1!C$2+(INDEX($R$1:$AF$1002,ROW($R101),MATCH(AH$2,$R$1:$AF$1,0)+1))*Sheet1!C$3+(INDEX($R$1:$AF$1002,ROW($R101),MATCH(AH$2,$R$1:$AF$1,0)+2))*Sheet1!C$4)*INDEX(Sheet1!$G$1:$L$2,2,WS1Data!$F101)</f>
        <v>0</v>
      </c>
      <c r="AI101">
        <f>(INDEX($R$1:$AF$1002,ROW($R101),MATCH(AI$2,$R$1:$AF$1,0))*Sheet1!D$2+(INDEX($R$1:$AF$1002,ROW($R101),MATCH(AI$2,$R$1:$AF$1,0)+1))*Sheet1!D$3+(INDEX($R$1:$AF$1002,ROW($R101),MATCH(AI$2,$R$1:$AF$1,0)+2))*Sheet1!D$4)*INDEX(Sheet1!$G$1:$L$2,2,WS1Data!$I101)</f>
        <v>117610.81824003758</v>
      </c>
      <c r="AJ101">
        <f>(INDEX($R$1:$AF$1002,ROW($R101),MATCH(AJ$2,$R$1:$AF$1,0))*Sheet1!E$2+(INDEX($R$1:$AF$1002,ROW($R101),MATCH(AJ$2,$R$1:$AF$1,0)+1))*Sheet1!E$3+(INDEX($R$1:$AF$1002,ROW($R101),MATCH(AJ$2,$R$1:$AF$1,0)+2))*Sheet1!E$4)*INDEX(Sheet1!$G$1:$L$2,2,WS1Data!$L101)</f>
        <v>138944.7594800735</v>
      </c>
      <c r="AK101">
        <f>(INDEX($R$1:$AF$1002,ROW($R101),MATCH(AK$2,$R$1:$AF$1,0))*Sheet1!F$2+(INDEX($R$1:$AF$1002,ROW($R101),MATCH(AK$2,$R$1:$AF$1,0)+1))*Sheet1!F$3+(INDEX($R$1:$AF$1002,ROW($R101),MATCH(AK$2,$R$1:$AF$1,0)+2))*Sheet1!F$4)*INDEX(Sheet1!$G$1:$L$2,2,WS1Data!$O101)</f>
        <v>0</v>
      </c>
      <c r="AL101">
        <f t="shared" si="3"/>
        <v>304283.44734388182</v>
      </c>
      <c r="AM101">
        <f t="shared" si="4"/>
        <v>662.44734388182405</v>
      </c>
      <c r="AN101">
        <f t="shared" si="5"/>
        <v>2.1818232068329399E-3</v>
      </c>
    </row>
    <row r="102" spans="1:40" x14ac:dyDescent="0.35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  <c r="R102">
        <f>IF((MIN($B102,Sheet1!$B$5)-MAX(0,WS1Data!$A102))&lt;0,0,(MIN($B102,Sheet1!$B$5)-MAX(0,WS1Data!$A102)))</f>
        <v>7.812577076776023</v>
      </c>
      <c r="S102">
        <f>IF((MIN($B102,Sheet1!$B$6)-MAX(Sheet1!$B$5,WS1Data!$A102))&lt;0,0,(MIN($B102,Sheet1!$B$6)-MAX(Sheet1!$B$5,WS1Data!$A102)))</f>
        <v>1.9874229232239777</v>
      </c>
      <c r="T102">
        <f>IF((MIN($B102,24)-MAX(Sheet1!$B$6,WS1Data!$A102))&lt;0,0,(MIN($B102,24)-MAX(Sheet1!$B$6,WS1Data!$A102)))</f>
        <v>0</v>
      </c>
      <c r="U102">
        <f>IF((MIN($E102,Sheet1!$C$5)-MAX(0,WS1Data!$D102))&lt;0,0,(MIN($E102,Sheet1!$C$5)-MAX(0,WS1Data!$D102)))</f>
        <v>0</v>
      </c>
      <c r="V102">
        <f>IF((MIN($E102,Sheet1!$C$6)-MAX(Sheet1!$C$5,WS1Data!$D102))&lt;0,0,(MIN($E102,Sheet1!$C$6)-MAX(Sheet1!$C$5,WS1Data!$D102)))</f>
        <v>0</v>
      </c>
      <c r="W102">
        <f>IF((MIN($E102,24)-MAX(Sheet1!$C$6,WS1Data!$D102))&lt;0,0,(MIN($E102,24)-MAX(Sheet1!$C$6,WS1Data!$D102)))</f>
        <v>0</v>
      </c>
      <c r="X102">
        <f>IF((MIN($H102,Sheet1!$D$5)-MAX(0,WS1Data!$G102))&lt;0,0,(MIN($H102,Sheet1!$D$5)-MAX(0,WS1Data!$G102)))</f>
        <v>0</v>
      </c>
      <c r="Y102">
        <f>IF((MIN($H102,Sheet1!$D$6)-MAX(Sheet1!$D$5,WS1Data!$G102))&lt;0,0,(MIN($H102,Sheet1!$D$6)-MAX(Sheet1!$D$5,WS1Data!$G102)))</f>
        <v>7.8735664579945945</v>
      </c>
      <c r="Z102">
        <f>IF((MIN($H102,24)-MAX(Sheet1!$D$6,WS1Data!$G102))&lt;0,0,(MIN($H102,24)-MAX(Sheet1!$D$6,WS1Data!$G102)))</f>
        <v>3.9264335420054053</v>
      </c>
      <c r="AA102">
        <f>IF((MIN($K102,Sheet1!$E$5)-MAX(0,WS1Data!$J102))&lt;0,0,(MIN($K102,Sheet1!$E$5)-MAX(0,WS1Data!$J102)))</f>
        <v>0</v>
      </c>
      <c r="AB102">
        <f>IF((MIN($K102,Sheet1!$E$6)-MAX(Sheet1!$E$5,WS1Data!$J102))&lt;0,0,(MIN($K102,Sheet1!$E$6)-MAX(Sheet1!$E$5,WS1Data!$J102)))</f>
        <v>0</v>
      </c>
      <c r="AC102">
        <f>IF((MIN($K102,24)-MAX(Sheet1!$E$6,WS1Data!$J102))&lt;0,0,(MIN($K102,24)-MAX(Sheet1!$E$6,WS1Data!$J102)))</f>
        <v>10.5</v>
      </c>
      <c r="AD102">
        <f>IF((MIN($N102,Sheet1!$F$5)-MAX(0,WS1Data!$M102))&lt;0,0,(MIN($N102,Sheet1!$F$5)-MAX(0,WS1Data!$M102)))</f>
        <v>0</v>
      </c>
      <c r="AE102">
        <f>IF((MIN($N102,Sheet1!$F$6)-MAX(Sheet1!$F$5,WS1Data!$M102))&lt;0,0,(MIN($N102,Sheet1!$F$6)-MAX(Sheet1!$F$5,WS1Data!$M102)))</f>
        <v>0</v>
      </c>
      <c r="AF102">
        <f>IF((MIN($N102,24)-MAX(Sheet1!$F$6,WS1Data!$M102))&lt;0,0,(MIN($N102,24)-MAX(Sheet1!$F$6,WS1Data!$M102)))</f>
        <v>0</v>
      </c>
      <c r="AG102">
        <f>(INDEX($R$1:$AF$1002,ROW($R102),MATCH(AG$2,$R$1:$AF$1,0))*Sheet1!B$2+(INDEX($R$1:$AF$1002,ROW($R102),MATCH(AG$2,$R$1:$AF$1,0)+1))*Sheet1!B$3+(INDEX($R$1:$AF$1002,ROW($R102),MATCH(AG$2,$R$1:$AF$1,0)+2))*Sheet1!B$4)*INDEX(Sheet1!$G$1:$L$2,2,WS1Data!$C102)</f>
        <v>101386.0325364671</v>
      </c>
      <c r="AH102">
        <f>(INDEX($R$1:$AF$1002,ROW($R102),MATCH(AH$2,$R$1:$AF$1,0))*Sheet1!C$2+(INDEX($R$1:$AF$1002,ROW($R102),MATCH(AH$2,$R$1:$AF$1,0)+1))*Sheet1!C$3+(INDEX($R$1:$AF$1002,ROW($R102),MATCH(AH$2,$R$1:$AF$1,0)+2))*Sheet1!C$4)*INDEX(Sheet1!$G$1:$L$2,2,WS1Data!$F102)</f>
        <v>0</v>
      </c>
      <c r="AI102">
        <f>(INDEX($R$1:$AF$1002,ROW($R102),MATCH(AI$2,$R$1:$AF$1,0))*Sheet1!D$2+(INDEX($R$1:$AF$1002,ROW($R102),MATCH(AI$2,$R$1:$AF$1,0)+1))*Sheet1!D$3+(INDEX($R$1:$AF$1002,ROW($R102),MATCH(AI$2,$R$1:$AF$1,0)+2))*Sheet1!D$4)*INDEX(Sheet1!$G$1:$L$2,2,WS1Data!$I102)</f>
        <v>142953.38985638911</v>
      </c>
      <c r="AJ102">
        <f>(INDEX($R$1:$AF$1002,ROW($R102),MATCH(AJ$2,$R$1:$AF$1,0))*Sheet1!E$2+(INDEX($R$1:$AF$1002,ROW($R102),MATCH(AJ$2,$R$1:$AF$1,0)+1))*Sheet1!E$3+(INDEX($R$1:$AF$1002,ROW($R102),MATCH(AJ$2,$R$1:$AF$1,0)+2))*Sheet1!E$4)*INDEX(Sheet1!$G$1:$L$2,2,WS1Data!$L102)</f>
        <v>88171.008206981947</v>
      </c>
      <c r="AK102">
        <f>(INDEX($R$1:$AF$1002,ROW($R102),MATCH(AK$2,$R$1:$AF$1,0))*Sheet1!F$2+(INDEX($R$1:$AF$1002,ROW($R102),MATCH(AK$2,$R$1:$AF$1,0)+1))*Sheet1!F$3+(INDEX($R$1:$AF$1002,ROW($R102),MATCH(AK$2,$R$1:$AF$1,0)+2))*Sheet1!F$4)*INDEX(Sheet1!$G$1:$L$2,2,WS1Data!$O102)</f>
        <v>0</v>
      </c>
      <c r="AL102">
        <f t="shared" si="3"/>
        <v>332510.43059983815</v>
      </c>
      <c r="AM102">
        <f t="shared" si="4"/>
        <v>2658.569400161854</v>
      </c>
      <c r="AN102">
        <f t="shared" si="5"/>
        <v>7.9320265303827447E-3</v>
      </c>
    </row>
    <row r="103" spans="1:40" x14ac:dyDescent="0.35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  <c r="R103">
        <f>IF((MIN($B103,Sheet1!$B$5)-MAX(0,WS1Data!$A103))&lt;0,0,(MIN($B103,Sheet1!$B$5)-MAX(0,WS1Data!$A103)))</f>
        <v>0</v>
      </c>
      <c r="S103">
        <f>IF((MIN($B103,Sheet1!$B$6)-MAX(Sheet1!$B$5,WS1Data!$A103))&lt;0,0,(MIN($B103,Sheet1!$B$6)-MAX(Sheet1!$B$5,WS1Data!$A103)))</f>
        <v>4.1686716483103776</v>
      </c>
      <c r="T103">
        <f>IF((MIN($B103,24)-MAX(Sheet1!$B$6,WS1Data!$A103))&lt;0,0,(MIN($B103,24)-MAX(Sheet1!$B$6,WS1Data!$A103)))</f>
        <v>7.6313283516896231</v>
      </c>
      <c r="U103">
        <f>IF((MIN($E103,Sheet1!$C$5)-MAX(0,WS1Data!$D103))&lt;0,0,(MIN($E103,Sheet1!$C$5)-MAX(0,WS1Data!$D103)))</f>
        <v>2.5877136581829774E-2</v>
      </c>
      <c r="V103">
        <f>IF((MIN($E103,Sheet1!$C$6)-MAX(Sheet1!$C$5,WS1Data!$D103))&lt;0,0,(MIN($E103,Sheet1!$C$6)-MAX(Sheet1!$C$5,WS1Data!$D103)))</f>
        <v>1.2770287104619706</v>
      </c>
      <c r="W103">
        <f>IF((MIN($E103,24)-MAX(Sheet1!$C$6,WS1Data!$D103))&lt;0,0,(MIN($E103,24)-MAX(Sheet1!$C$6,WS1Data!$D103)))</f>
        <v>13.497094152956199</v>
      </c>
      <c r="X103">
        <f>IF((MIN($H103,Sheet1!$D$5)-MAX(0,WS1Data!$G103))&lt;0,0,(MIN($H103,Sheet1!$D$5)-MAX(0,WS1Data!$G103)))</f>
        <v>0</v>
      </c>
      <c r="Y103">
        <f>IF((MIN($H103,Sheet1!$D$6)-MAX(Sheet1!$D$5,WS1Data!$G103))&lt;0,0,(MIN($H103,Sheet1!$D$6)-MAX(Sheet1!$D$5,WS1Data!$G103)))</f>
        <v>0</v>
      </c>
      <c r="Z103">
        <f>IF((MIN($H103,24)-MAX(Sheet1!$D$6,WS1Data!$G103))&lt;0,0,(MIN($H103,24)-MAX(Sheet1!$D$6,WS1Data!$G103)))</f>
        <v>0</v>
      </c>
      <c r="AA103">
        <f>IF((MIN($K103,Sheet1!$E$5)-MAX(0,WS1Data!$J103))&lt;0,0,(MIN($K103,Sheet1!$E$5)-MAX(0,WS1Data!$J103)))</f>
        <v>0</v>
      </c>
      <c r="AB103">
        <f>IF((MIN($K103,Sheet1!$E$6)-MAX(Sheet1!$E$5,WS1Data!$J103))&lt;0,0,(MIN($K103,Sheet1!$E$6)-MAX(Sheet1!$E$5,WS1Data!$J103)))</f>
        <v>0</v>
      </c>
      <c r="AC103">
        <f>IF((MIN($K103,24)-MAX(Sheet1!$E$6,WS1Data!$J103))&lt;0,0,(MIN($K103,24)-MAX(Sheet1!$E$6,WS1Data!$J103)))</f>
        <v>0</v>
      </c>
      <c r="AD103">
        <f>IF((MIN($N103,Sheet1!$F$5)-MAX(0,WS1Data!$M103))&lt;0,0,(MIN($N103,Sheet1!$F$5)-MAX(0,WS1Data!$M103)))</f>
        <v>0</v>
      </c>
      <c r="AE103">
        <f>IF((MIN($N103,Sheet1!$F$6)-MAX(Sheet1!$F$5,WS1Data!$M103))&lt;0,0,(MIN($N103,Sheet1!$F$6)-MAX(Sheet1!$F$5,WS1Data!$M103)))</f>
        <v>0</v>
      </c>
      <c r="AF103">
        <f>IF((MIN($N103,24)-MAX(Sheet1!$F$6,WS1Data!$M103))&lt;0,0,(MIN($N103,24)-MAX(Sheet1!$F$6,WS1Data!$M103)))</f>
        <v>0</v>
      </c>
      <c r="AG103">
        <f>(INDEX($R$1:$AF$1002,ROW($R103),MATCH(AG$2,$R$1:$AF$1,0))*Sheet1!B$2+(INDEX($R$1:$AF$1002,ROW($R103),MATCH(AG$2,$R$1:$AF$1,0)+1))*Sheet1!B$3+(INDEX($R$1:$AF$1002,ROW($R103),MATCH(AG$2,$R$1:$AF$1,0)+2))*Sheet1!B$4)*INDEX(Sheet1!$G$1:$L$2,2,WS1Data!$C103)</f>
        <v>114561.7614710722</v>
      </c>
      <c r="AH103">
        <f>(INDEX($R$1:$AF$1002,ROW($R103),MATCH(AH$2,$R$1:$AF$1,0))*Sheet1!C$2+(INDEX($R$1:$AF$1002,ROW($R103),MATCH(AH$2,$R$1:$AF$1,0)+1))*Sheet1!C$3+(INDEX($R$1:$AF$1002,ROW($R103),MATCH(AH$2,$R$1:$AF$1,0)+2))*Sheet1!C$4)*INDEX(Sheet1!$G$1:$L$2,2,WS1Data!$F103)</f>
        <v>158874.14676653052</v>
      </c>
      <c r="AI103">
        <f>(INDEX($R$1:$AF$1002,ROW($R103),MATCH(AI$2,$R$1:$AF$1,0))*Sheet1!D$2+(INDEX($R$1:$AF$1002,ROW($R103),MATCH(AI$2,$R$1:$AF$1,0)+1))*Sheet1!D$3+(INDEX($R$1:$AF$1002,ROW($R103),MATCH(AI$2,$R$1:$AF$1,0)+2))*Sheet1!D$4)*INDEX(Sheet1!$G$1:$L$2,2,WS1Data!$I103)</f>
        <v>0</v>
      </c>
      <c r="AJ103">
        <f>(INDEX($R$1:$AF$1002,ROW($R103),MATCH(AJ$2,$R$1:$AF$1,0))*Sheet1!E$2+(INDEX($R$1:$AF$1002,ROW($R103),MATCH(AJ$2,$R$1:$AF$1,0)+1))*Sheet1!E$3+(INDEX($R$1:$AF$1002,ROW($R103),MATCH(AJ$2,$R$1:$AF$1,0)+2))*Sheet1!E$4)*INDEX(Sheet1!$G$1:$L$2,2,WS1Data!$L103)</f>
        <v>0</v>
      </c>
      <c r="AK103">
        <f>(INDEX($R$1:$AF$1002,ROW($R103),MATCH(AK$2,$R$1:$AF$1,0))*Sheet1!F$2+(INDEX($R$1:$AF$1002,ROW($R103),MATCH(AK$2,$R$1:$AF$1,0)+1))*Sheet1!F$3+(INDEX($R$1:$AF$1002,ROW($R103),MATCH(AK$2,$R$1:$AF$1,0)+2))*Sheet1!F$4)*INDEX(Sheet1!$G$1:$L$2,2,WS1Data!$O103)</f>
        <v>0</v>
      </c>
      <c r="AL103">
        <f t="shared" si="3"/>
        <v>273435.90823760274</v>
      </c>
      <c r="AM103">
        <f t="shared" si="4"/>
        <v>5112.0917623972637</v>
      </c>
      <c r="AN103">
        <f t="shared" si="5"/>
        <v>1.8352642138508492E-2</v>
      </c>
    </row>
    <row r="104" spans="1:40" x14ac:dyDescent="0.35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  <c r="R104">
        <f>IF((MIN($B104,Sheet1!$B$5)-MAX(0,WS1Data!$A104))&lt;0,0,(MIN($B104,Sheet1!$B$5)-MAX(0,WS1Data!$A104)))</f>
        <v>0</v>
      </c>
      <c r="S104">
        <f>IF((MIN($B104,Sheet1!$B$6)-MAX(Sheet1!$B$5,WS1Data!$A104))&lt;0,0,(MIN($B104,Sheet1!$B$6)-MAX(Sheet1!$B$5,WS1Data!$A104)))</f>
        <v>4.7686716483103773</v>
      </c>
      <c r="T104">
        <f>IF((MIN($B104,24)-MAX(Sheet1!$B$6,WS1Data!$A104))&lt;0,0,(MIN($B104,24)-MAX(Sheet1!$B$6,WS1Data!$A104)))</f>
        <v>3.0313283516896217</v>
      </c>
      <c r="U104">
        <f>IF((MIN($E104,Sheet1!$C$5)-MAX(0,WS1Data!$D104))&lt;0,0,(MIN($E104,Sheet1!$C$5)-MAX(0,WS1Data!$D104)))</f>
        <v>0</v>
      </c>
      <c r="V104">
        <f>IF((MIN($E104,Sheet1!$C$6)-MAX(Sheet1!$C$5,WS1Data!$D104))&lt;0,0,(MIN($E104,Sheet1!$C$6)-MAX(Sheet1!$C$5,WS1Data!$D104)))</f>
        <v>0</v>
      </c>
      <c r="W104">
        <f>IF((MIN($E104,24)-MAX(Sheet1!$C$6,WS1Data!$D104))&lt;0,0,(MIN($E104,24)-MAX(Sheet1!$C$6,WS1Data!$D104)))</f>
        <v>0</v>
      </c>
      <c r="X104">
        <f>IF((MIN($H104,Sheet1!$D$5)-MAX(0,WS1Data!$G104))&lt;0,0,(MIN($H104,Sheet1!$D$5)-MAX(0,WS1Data!$G104)))</f>
        <v>0</v>
      </c>
      <c r="Y104">
        <f>IF((MIN($H104,Sheet1!$D$6)-MAX(Sheet1!$D$5,WS1Data!$G104))&lt;0,0,(MIN($H104,Sheet1!$D$6)-MAX(Sheet1!$D$5,WS1Data!$G104)))</f>
        <v>0</v>
      </c>
      <c r="Z104">
        <f>IF((MIN($H104,24)-MAX(Sheet1!$D$6,WS1Data!$G104))&lt;0,0,(MIN($H104,24)-MAX(Sheet1!$D$6,WS1Data!$G104)))</f>
        <v>5.5</v>
      </c>
      <c r="AA104">
        <f>IF((MIN($K104,Sheet1!$E$5)-MAX(0,WS1Data!$J104))&lt;0,0,(MIN($K104,Sheet1!$E$5)-MAX(0,WS1Data!$J104)))</f>
        <v>0</v>
      </c>
      <c r="AB104">
        <f>IF((MIN($K104,Sheet1!$E$6)-MAX(Sheet1!$E$5,WS1Data!$J104))&lt;0,0,(MIN($K104,Sheet1!$E$6)-MAX(Sheet1!$E$5,WS1Data!$J104)))</f>
        <v>0</v>
      </c>
      <c r="AC104">
        <f>IF((MIN($K104,24)-MAX(Sheet1!$E$6,WS1Data!$J104))&lt;0,0,(MIN($K104,24)-MAX(Sheet1!$E$6,WS1Data!$J104)))</f>
        <v>0</v>
      </c>
      <c r="AD104">
        <f>IF((MIN($N104,Sheet1!$F$5)-MAX(0,WS1Data!$M104))&lt;0,0,(MIN($N104,Sheet1!$F$5)-MAX(0,WS1Data!$M104)))</f>
        <v>0</v>
      </c>
      <c r="AE104">
        <f>IF((MIN($N104,Sheet1!$F$6)-MAX(Sheet1!$F$5,WS1Data!$M104))&lt;0,0,(MIN($N104,Sheet1!$F$6)-MAX(Sheet1!$F$5,WS1Data!$M104)))</f>
        <v>0.83909045285020945</v>
      </c>
      <c r="AF104">
        <f>IF((MIN($N104,24)-MAX(Sheet1!$F$6,WS1Data!$M104))&lt;0,0,(MIN($N104,24)-MAX(Sheet1!$F$6,WS1Data!$M104)))</f>
        <v>3.4609095471497895</v>
      </c>
      <c r="AG104">
        <f>(INDEX($R$1:$AF$1002,ROW($R104),MATCH(AG$2,$R$1:$AF$1,0))*Sheet1!B$2+(INDEX($R$1:$AF$1002,ROW($R104),MATCH(AG$2,$R$1:$AF$1,0)+1))*Sheet1!B$3+(INDEX($R$1:$AF$1002,ROW($R104),MATCH(AG$2,$R$1:$AF$1,0)+2))*Sheet1!B$4)*INDEX(Sheet1!$G$1:$L$2,2,WS1Data!$C104)</f>
        <v>70139.357644678326</v>
      </c>
      <c r="AH104">
        <f>(INDEX($R$1:$AF$1002,ROW($R104),MATCH(AH$2,$R$1:$AF$1,0))*Sheet1!C$2+(INDEX($R$1:$AF$1002,ROW($R104),MATCH(AH$2,$R$1:$AF$1,0)+1))*Sheet1!C$3+(INDEX($R$1:$AF$1002,ROW($R104),MATCH(AH$2,$R$1:$AF$1,0)+2))*Sheet1!C$4)*INDEX(Sheet1!$G$1:$L$2,2,WS1Data!$F104)</f>
        <v>0</v>
      </c>
      <c r="AI104">
        <f>(INDEX($R$1:$AF$1002,ROW($R104),MATCH(AI$2,$R$1:$AF$1,0))*Sheet1!D$2+(INDEX($R$1:$AF$1002,ROW($R104),MATCH(AI$2,$R$1:$AF$1,0)+1))*Sheet1!D$3+(INDEX($R$1:$AF$1002,ROW($R104),MATCH(AI$2,$R$1:$AF$1,0)+2))*Sheet1!D$4)*INDEX(Sheet1!$G$1:$L$2,2,WS1Data!$I104)</f>
        <v>48970.139965748065</v>
      </c>
      <c r="AJ104">
        <f>(INDEX($R$1:$AF$1002,ROW($R104),MATCH(AJ$2,$R$1:$AF$1,0))*Sheet1!E$2+(INDEX($R$1:$AF$1002,ROW($R104),MATCH(AJ$2,$R$1:$AF$1,0)+1))*Sheet1!E$3+(INDEX($R$1:$AF$1002,ROW($R104),MATCH(AJ$2,$R$1:$AF$1,0)+2))*Sheet1!E$4)*INDEX(Sheet1!$G$1:$L$2,2,WS1Data!$L104)</f>
        <v>0</v>
      </c>
      <c r="AK104">
        <f>(INDEX($R$1:$AF$1002,ROW($R104),MATCH(AK$2,$R$1:$AF$1,0))*Sheet1!F$2+(INDEX($R$1:$AF$1002,ROW($R104),MATCH(AK$2,$R$1:$AF$1,0)+1))*Sheet1!F$3+(INDEX($R$1:$AF$1002,ROW($R104),MATCH(AK$2,$R$1:$AF$1,0)+2))*Sheet1!F$4)*INDEX(Sheet1!$G$1:$L$2,2,WS1Data!$O104)</f>
        <v>51382.666387977661</v>
      </c>
      <c r="AL104">
        <f t="shared" si="3"/>
        <v>170492.16399840405</v>
      </c>
      <c r="AM104">
        <f t="shared" si="4"/>
        <v>1948.1639984040521</v>
      </c>
      <c r="AN104">
        <f t="shared" si="5"/>
        <v>1.1558785826870444E-2</v>
      </c>
    </row>
    <row r="105" spans="1:40" x14ac:dyDescent="0.35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  <c r="R105">
        <f>IF((MIN($B105,Sheet1!$B$5)-MAX(0,WS1Data!$A105))&lt;0,0,(MIN($B105,Sheet1!$B$5)-MAX(0,WS1Data!$A105)))</f>
        <v>7.0125770767760223</v>
      </c>
      <c r="S105">
        <f>IF((MIN($B105,Sheet1!$B$6)-MAX(Sheet1!$B$5,WS1Data!$A105))&lt;0,0,(MIN($B105,Sheet1!$B$6)-MAX(Sheet1!$B$5,WS1Data!$A105)))</f>
        <v>5.7874229232239767</v>
      </c>
      <c r="T105">
        <f>IF((MIN($B105,24)-MAX(Sheet1!$B$6,WS1Data!$A105))&lt;0,0,(MIN($B105,24)-MAX(Sheet1!$B$6,WS1Data!$A105)))</f>
        <v>0</v>
      </c>
      <c r="U105">
        <f>IF((MIN($E105,Sheet1!$C$5)-MAX(0,WS1Data!$D105))&lt;0,0,(MIN($E105,Sheet1!$C$5)-MAX(0,WS1Data!$D105)))</f>
        <v>0</v>
      </c>
      <c r="V105">
        <f>IF((MIN($E105,Sheet1!$C$6)-MAX(Sheet1!$C$5,WS1Data!$D105))&lt;0,0,(MIN($E105,Sheet1!$C$6)-MAX(Sheet1!$C$5,WS1Data!$D105)))</f>
        <v>0</v>
      </c>
      <c r="W105">
        <f>IF((MIN($E105,24)-MAX(Sheet1!$C$6,WS1Data!$D105))&lt;0,0,(MIN($E105,24)-MAX(Sheet1!$C$6,WS1Data!$D105)))</f>
        <v>0</v>
      </c>
      <c r="X105">
        <f>IF((MIN($H105,Sheet1!$D$5)-MAX(0,WS1Data!$G105))&lt;0,0,(MIN($H105,Sheet1!$D$5)-MAX(0,WS1Data!$G105)))</f>
        <v>1.0175524831649732</v>
      </c>
      <c r="Y105">
        <f>IF((MIN($H105,Sheet1!$D$6)-MAX(Sheet1!$D$5,WS1Data!$G105))&lt;0,0,(MIN($H105,Sheet1!$D$6)-MAX(Sheet1!$D$5,WS1Data!$G105)))</f>
        <v>8.6560139748296212</v>
      </c>
      <c r="Z105">
        <f>IF((MIN($H105,24)-MAX(Sheet1!$D$6,WS1Data!$G105))&lt;0,0,(MIN($H105,24)-MAX(Sheet1!$D$6,WS1Data!$G105)))</f>
        <v>2.726433542005406</v>
      </c>
      <c r="AA105">
        <f>IF((MIN($K105,Sheet1!$E$5)-MAX(0,WS1Data!$J105))&lt;0,0,(MIN($K105,Sheet1!$E$5)-MAX(0,WS1Data!$J105)))</f>
        <v>0</v>
      </c>
      <c r="AB105">
        <f>IF((MIN($K105,Sheet1!$E$6)-MAX(Sheet1!$E$5,WS1Data!$J105))&lt;0,0,(MIN($K105,Sheet1!$E$6)-MAX(Sheet1!$E$5,WS1Data!$J105)))</f>
        <v>0</v>
      </c>
      <c r="AC105">
        <f>IF((MIN($K105,24)-MAX(Sheet1!$E$6,WS1Data!$J105))&lt;0,0,(MIN($K105,24)-MAX(Sheet1!$E$6,WS1Data!$J105)))</f>
        <v>5.6000000000000014</v>
      </c>
      <c r="AD105">
        <f>IF((MIN($N105,Sheet1!$F$5)-MAX(0,WS1Data!$M105))&lt;0,0,(MIN($N105,Sheet1!$F$5)-MAX(0,WS1Data!$M105)))</f>
        <v>0</v>
      </c>
      <c r="AE105">
        <f>IF((MIN($N105,Sheet1!$F$6)-MAX(Sheet1!$F$5,WS1Data!$M105))&lt;0,0,(MIN($N105,Sheet1!$F$6)-MAX(Sheet1!$F$5,WS1Data!$M105)))</f>
        <v>2.0999999999999996</v>
      </c>
      <c r="AF105">
        <f>IF((MIN($N105,24)-MAX(Sheet1!$F$6,WS1Data!$M105))&lt;0,0,(MIN($N105,24)-MAX(Sheet1!$F$6,WS1Data!$M105)))</f>
        <v>0</v>
      </c>
      <c r="AG105">
        <f>(INDEX($R$1:$AF$1002,ROW($R105),MATCH(AG$2,$R$1:$AF$1,0))*Sheet1!B$2+(INDEX($R$1:$AF$1002,ROW($R105),MATCH(AG$2,$R$1:$AF$1,0)+1))*Sheet1!B$3+(INDEX($R$1:$AF$1002,ROW($R105),MATCH(AG$2,$R$1:$AF$1,0)+2))*Sheet1!B$4)*INDEX(Sheet1!$G$1:$L$2,2,WS1Data!$C105)</f>
        <v>101096.73269400204</v>
      </c>
      <c r="AH105">
        <f>(INDEX($R$1:$AF$1002,ROW($R105),MATCH(AH$2,$R$1:$AF$1,0))*Sheet1!C$2+(INDEX($R$1:$AF$1002,ROW($R105),MATCH(AH$2,$R$1:$AF$1,0)+1))*Sheet1!C$3+(INDEX($R$1:$AF$1002,ROW($R105),MATCH(AH$2,$R$1:$AF$1,0)+2))*Sheet1!C$4)*INDEX(Sheet1!$G$1:$L$2,2,WS1Data!$F105)</f>
        <v>0</v>
      </c>
      <c r="AI105">
        <f>(INDEX($R$1:$AF$1002,ROW($R105),MATCH(AI$2,$R$1:$AF$1,0))*Sheet1!D$2+(INDEX($R$1:$AF$1002,ROW($R105),MATCH(AI$2,$R$1:$AF$1,0)+1))*Sheet1!D$3+(INDEX($R$1:$AF$1002,ROW($R105),MATCH(AI$2,$R$1:$AF$1,0)+2))*Sheet1!D$4)*INDEX(Sheet1!$G$1:$L$2,2,WS1Data!$I105)</f>
        <v>176176.45682048635</v>
      </c>
      <c r="AJ105">
        <f>(INDEX($R$1:$AF$1002,ROW($R105),MATCH(AJ$2,$R$1:$AF$1,0))*Sheet1!E$2+(INDEX($R$1:$AF$1002,ROW($R105),MATCH(AJ$2,$R$1:$AF$1,0)+1))*Sheet1!E$3+(INDEX($R$1:$AF$1002,ROW($R105),MATCH(AJ$2,$R$1:$AF$1,0)+2))*Sheet1!E$4)*INDEX(Sheet1!$G$1:$L$2,2,WS1Data!$L105)</f>
        <v>48171.77106621307</v>
      </c>
      <c r="AK105">
        <f>(INDEX($R$1:$AF$1002,ROW($R105),MATCH(AK$2,$R$1:$AF$1,0))*Sheet1!F$2+(INDEX($R$1:$AF$1002,ROW($R105),MATCH(AK$2,$R$1:$AF$1,0)+1))*Sheet1!F$3+(INDEX($R$1:$AF$1002,ROW($R105),MATCH(AK$2,$R$1:$AF$1,0)+2))*Sheet1!F$4)*INDEX(Sheet1!$G$1:$L$2,2,WS1Data!$O105)</f>
        <v>13114.28093307889</v>
      </c>
      <c r="AL105">
        <f t="shared" si="3"/>
        <v>338559.24151378038</v>
      </c>
      <c r="AM105">
        <f t="shared" si="4"/>
        <v>3940.7584862196236</v>
      </c>
      <c r="AN105">
        <f t="shared" si="5"/>
        <v>1.1505864193341967E-2</v>
      </c>
    </row>
    <row r="106" spans="1:40" x14ac:dyDescent="0.35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  <c r="R106">
        <f>IF((MIN($B106,Sheet1!$B$5)-MAX(0,WS1Data!$A106))&lt;0,0,(MIN($B106,Sheet1!$B$5)-MAX(0,WS1Data!$A106)))</f>
        <v>0</v>
      </c>
      <c r="S106">
        <f>IF((MIN($B106,Sheet1!$B$6)-MAX(Sheet1!$B$5,WS1Data!$A106))&lt;0,0,(MIN($B106,Sheet1!$B$6)-MAX(Sheet1!$B$5,WS1Data!$A106)))</f>
        <v>0</v>
      </c>
      <c r="T106">
        <f>IF((MIN($B106,24)-MAX(Sheet1!$B$6,WS1Data!$A106))&lt;0,0,(MIN($B106,24)-MAX(Sheet1!$B$6,WS1Data!$A106)))</f>
        <v>0</v>
      </c>
      <c r="U106">
        <f>IF((MIN($E106,Sheet1!$C$5)-MAX(0,WS1Data!$D106))&lt;0,0,(MIN($E106,Sheet1!$C$5)-MAX(0,WS1Data!$D106)))</f>
        <v>0</v>
      </c>
      <c r="V106">
        <f>IF((MIN($E106,Sheet1!$C$6)-MAX(Sheet1!$C$5,WS1Data!$D106))&lt;0,0,(MIN($E106,Sheet1!$C$6)-MAX(Sheet1!$C$5,WS1Data!$D106)))</f>
        <v>1.1029058470438002</v>
      </c>
      <c r="W106">
        <f>IF((MIN($E106,24)-MAX(Sheet1!$C$6,WS1Data!$D106))&lt;0,0,(MIN($E106,24)-MAX(Sheet1!$C$6,WS1Data!$D106)))</f>
        <v>18.197094152956197</v>
      </c>
      <c r="X106">
        <f>IF((MIN($H106,Sheet1!$D$5)-MAX(0,WS1Data!$G106))&lt;0,0,(MIN($H106,Sheet1!$D$5)-MAX(0,WS1Data!$G106)))</f>
        <v>0</v>
      </c>
      <c r="Y106">
        <f>IF((MIN($H106,Sheet1!$D$6)-MAX(Sheet1!$D$5,WS1Data!$G106))&lt;0,0,(MIN($H106,Sheet1!$D$6)-MAX(Sheet1!$D$5,WS1Data!$G106)))</f>
        <v>0</v>
      </c>
      <c r="Z106">
        <f>IF((MIN($H106,24)-MAX(Sheet1!$D$6,WS1Data!$G106))&lt;0,0,(MIN($H106,24)-MAX(Sheet1!$D$6,WS1Data!$G106)))</f>
        <v>0</v>
      </c>
      <c r="AA106">
        <f>IF((MIN($K106,Sheet1!$E$5)-MAX(0,WS1Data!$J106))&lt;0,0,(MIN($K106,Sheet1!$E$5)-MAX(0,WS1Data!$J106)))</f>
        <v>0</v>
      </c>
      <c r="AB106">
        <f>IF((MIN($K106,Sheet1!$E$6)-MAX(Sheet1!$E$5,WS1Data!$J106))&lt;0,0,(MIN($K106,Sheet1!$E$6)-MAX(Sheet1!$E$5,WS1Data!$J106)))</f>
        <v>0</v>
      </c>
      <c r="AC106">
        <f>IF((MIN($K106,24)-MAX(Sheet1!$E$6,WS1Data!$J106))&lt;0,0,(MIN($K106,24)-MAX(Sheet1!$E$6,WS1Data!$J106)))</f>
        <v>0</v>
      </c>
      <c r="AD106">
        <f>IF((MIN($N106,Sheet1!$F$5)-MAX(0,WS1Data!$M106))&lt;0,0,(MIN($N106,Sheet1!$F$5)-MAX(0,WS1Data!$M106)))</f>
        <v>0</v>
      </c>
      <c r="AE106">
        <f>IF((MIN($N106,Sheet1!$F$6)-MAX(Sheet1!$F$5,WS1Data!$M106))&lt;0,0,(MIN($N106,Sheet1!$F$6)-MAX(Sheet1!$F$5,WS1Data!$M106)))</f>
        <v>0</v>
      </c>
      <c r="AF106">
        <f>IF((MIN($N106,24)-MAX(Sheet1!$F$6,WS1Data!$M106))&lt;0,0,(MIN($N106,24)-MAX(Sheet1!$F$6,WS1Data!$M106)))</f>
        <v>0</v>
      </c>
      <c r="AG106">
        <f>(INDEX($R$1:$AF$1002,ROW($R106),MATCH(AG$2,$R$1:$AF$1,0))*Sheet1!B$2+(INDEX($R$1:$AF$1002,ROW($R106),MATCH(AG$2,$R$1:$AF$1,0)+1))*Sheet1!B$3+(INDEX($R$1:$AF$1002,ROW($R106),MATCH(AG$2,$R$1:$AF$1,0)+2))*Sheet1!B$4)*INDEX(Sheet1!$G$1:$L$2,2,WS1Data!$C106)</f>
        <v>0</v>
      </c>
      <c r="AH106">
        <f>(INDEX($R$1:$AF$1002,ROW($R106),MATCH(AH$2,$R$1:$AF$1,0))*Sheet1!C$2+(INDEX($R$1:$AF$1002,ROW($R106),MATCH(AH$2,$R$1:$AF$1,0)+1))*Sheet1!C$3+(INDEX($R$1:$AF$1002,ROW($R106),MATCH(AH$2,$R$1:$AF$1,0)+2))*Sheet1!C$4)*INDEX(Sheet1!$G$1:$L$2,2,WS1Data!$F106)</f>
        <v>195248.56774355576</v>
      </c>
      <c r="AI106">
        <f>(INDEX($R$1:$AF$1002,ROW($R106),MATCH(AI$2,$R$1:$AF$1,0))*Sheet1!D$2+(INDEX($R$1:$AF$1002,ROW($R106),MATCH(AI$2,$R$1:$AF$1,0)+1))*Sheet1!D$3+(INDEX($R$1:$AF$1002,ROW($R106),MATCH(AI$2,$R$1:$AF$1,0)+2))*Sheet1!D$4)*INDEX(Sheet1!$G$1:$L$2,2,WS1Data!$I106)</f>
        <v>0</v>
      </c>
      <c r="AJ106">
        <f>(INDEX($R$1:$AF$1002,ROW($R106),MATCH(AJ$2,$R$1:$AF$1,0))*Sheet1!E$2+(INDEX($R$1:$AF$1002,ROW($R106),MATCH(AJ$2,$R$1:$AF$1,0)+1))*Sheet1!E$3+(INDEX($R$1:$AF$1002,ROW($R106),MATCH(AJ$2,$R$1:$AF$1,0)+2))*Sheet1!E$4)*INDEX(Sheet1!$G$1:$L$2,2,WS1Data!$L106)</f>
        <v>0</v>
      </c>
      <c r="AK106">
        <f>(INDEX($R$1:$AF$1002,ROW($R106),MATCH(AK$2,$R$1:$AF$1,0))*Sheet1!F$2+(INDEX($R$1:$AF$1002,ROW($R106),MATCH(AK$2,$R$1:$AF$1,0)+1))*Sheet1!F$3+(INDEX($R$1:$AF$1002,ROW($R106),MATCH(AK$2,$R$1:$AF$1,0)+2))*Sheet1!F$4)*INDEX(Sheet1!$G$1:$L$2,2,WS1Data!$O106)</f>
        <v>0</v>
      </c>
      <c r="AL106">
        <f t="shared" si="3"/>
        <v>195248.56774355576</v>
      </c>
      <c r="AM106">
        <f t="shared" si="4"/>
        <v>17142.567743555759</v>
      </c>
      <c r="AN106">
        <f t="shared" si="5"/>
        <v>9.6249243391888867E-2</v>
      </c>
    </row>
    <row r="107" spans="1:40" x14ac:dyDescent="0.35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  <c r="R107">
        <f>IF((MIN($B107,Sheet1!$B$5)-MAX(0,WS1Data!$A107))&lt;0,0,(MIN($B107,Sheet1!$B$5)-MAX(0,WS1Data!$A107)))</f>
        <v>0</v>
      </c>
      <c r="S107">
        <f>IF((MIN($B107,Sheet1!$B$6)-MAX(Sheet1!$B$5,WS1Data!$A107))&lt;0,0,(MIN($B107,Sheet1!$B$6)-MAX(Sheet1!$B$5,WS1Data!$A107)))</f>
        <v>0</v>
      </c>
      <c r="T107">
        <f>IF((MIN($B107,24)-MAX(Sheet1!$B$6,WS1Data!$A107))&lt;0,0,(MIN($B107,24)-MAX(Sheet1!$B$6,WS1Data!$A107)))</f>
        <v>0</v>
      </c>
      <c r="U107">
        <f>IF((MIN($E107,Sheet1!$C$5)-MAX(0,WS1Data!$D107))&lt;0,0,(MIN($E107,Sheet1!$C$5)-MAX(0,WS1Data!$D107)))</f>
        <v>1.1999999999999997</v>
      </c>
      <c r="V107">
        <f>IF((MIN($E107,Sheet1!$C$6)-MAX(Sheet1!$C$5,WS1Data!$D107))&lt;0,0,(MIN($E107,Sheet1!$C$6)-MAX(Sheet1!$C$5,WS1Data!$D107)))</f>
        <v>0</v>
      </c>
      <c r="W107">
        <f>IF((MIN($E107,24)-MAX(Sheet1!$C$6,WS1Data!$D107))&lt;0,0,(MIN($E107,24)-MAX(Sheet1!$C$6,WS1Data!$D107)))</f>
        <v>0</v>
      </c>
      <c r="X107">
        <f>IF((MIN($H107,Sheet1!$D$5)-MAX(0,WS1Data!$G107))&lt;0,0,(MIN($H107,Sheet1!$D$5)-MAX(0,WS1Data!$G107)))</f>
        <v>0</v>
      </c>
      <c r="Y107">
        <f>IF((MIN($H107,Sheet1!$D$6)-MAX(Sheet1!$D$5,WS1Data!$G107))&lt;0,0,(MIN($H107,Sheet1!$D$6)-MAX(Sheet1!$D$5,WS1Data!$G107)))</f>
        <v>0</v>
      </c>
      <c r="Z107">
        <f>IF((MIN($H107,24)-MAX(Sheet1!$D$6,WS1Data!$G107))&lt;0,0,(MIN($H107,24)-MAX(Sheet1!$D$6,WS1Data!$G107)))</f>
        <v>0</v>
      </c>
      <c r="AA107">
        <f>IF((MIN($K107,Sheet1!$E$5)-MAX(0,WS1Data!$J107))&lt;0,0,(MIN($K107,Sheet1!$E$5)-MAX(0,WS1Data!$J107)))</f>
        <v>0</v>
      </c>
      <c r="AB107">
        <f>IF((MIN($K107,Sheet1!$E$6)-MAX(Sheet1!$E$5,WS1Data!$J107))&lt;0,0,(MIN($K107,Sheet1!$E$6)-MAX(Sheet1!$E$5,WS1Data!$J107)))</f>
        <v>0</v>
      </c>
      <c r="AC107">
        <f>IF((MIN($K107,24)-MAX(Sheet1!$E$6,WS1Data!$J107))&lt;0,0,(MIN($K107,24)-MAX(Sheet1!$E$6,WS1Data!$J107)))</f>
        <v>0</v>
      </c>
      <c r="AD107">
        <f>IF((MIN($N107,Sheet1!$F$5)-MAX(0,WS1Data!$M107))&lt;0,0,(MIN($N107,Sheet1!$F$5)-MAX(0,WS1Data!$M107)))</f>
        <v>0</v>
      </c>
      <c r="AE107">
        <f>IF((MIN($N107,Sheet1!$F$6)-MAX(Sheet1!$F$5,WS1Data!$M107))&lt;0,0,(MIN($N107,Sheet1!$F$6)-MAX(Sheet1!$F$5,WS1Data!$M107)))</f>
        <v>12.23909045285021</v>
      </c>
      <c r="AF107">
        <f>IF((MIN($N107,24)-MAX(Sheet1!$F$6,WS1Data!$M107))&lt;0,0,(MIN($N107,24)-MAX(Sheet1!$F$6,WS1Data!$M107)))</f>
        <v>0.86090954714979162</v>
      </c>
      <c r="AG107">
        <f>(INDEX($R$1:$AF$1002,ROW($R107),MATCH(AG$2,$R$1:$AF$1,0))*Sheet1!B$2+(INDEX($R$1:$AF$1002,ROW($R107),MATCH(AG$2,$R$1:$AF$1,0)+1))*Sheet1!B$3+(INDEX($R$1:$AF$1002,ROW($R107),MATCH(AG$2,$R$1:$AF$1,0)+2))*Sheet1!B$4)*INDEX(Sheet1!$G$1:$L$2,2,WS1Data!$C107)</f>
        <v>0</v>
      </c>
      <c r="AH107">
        <f>(INDEX($R$1:$AF$1002,ROW($R107),MATCH(AH$2,$R$1:$AF$1,0))*Sheet1!C$2+(INDEX($R$1:$AF$1002,ROW($R107),MATCH(AH$2,$R$1:$AF$1,0)+1))*Sheet1!C$3+(INDEX($R$1:$AF$1002,ROW($R107),MATCH(AH$2,$R$1:$AF$1,0)+2))*Sheet1!C$4)*INDEX(Sheet1!$G$1:$L$2,2,WS1Data!$F107)</f>
        <v>9750.3908193304178</v>
      </c>
      <c r="AI107">
        <f>(INDEX($R$1:$AF$1002,ROW($R107),MATCH(AI$2,$R$1:$AF$1,0))*Sheet1!D$2+(INDEX($R$1:$AF$1002,ROW($R107),MATCH(AI$2,$R$1:$AF$1,0)+1))*Sheet1!D$3+(INDEX($R$1:$AF$1002,ROW($R107),MATCH(AI$2,$R$1:$AF$1,0)+2))*Sheet1!D$4)*INDEX(Sheet1!$G$1:$L$2,2,WS1Data!$I107)</f>
        <v>0</v>
      </c>
      <c r="AJ107">
        <f>(INDEX($R$1:$AF$1002,ROW($R107),MATCH(AJ$2,$R$1:$AF$1,0))*Sheet1!E$2+(INDEX($R$1:$AF$1002,ROW($R107),MATCH(AJ$2,$R$1:$AF$1,0)+1))*Sheet1!E$3+(INDEX($R$1:$AF$1002,ROW($R107),MATCH(AJ$2,$R$1:$AF$1,0)+2))*Sheet1!E$4)*INDEX(Sheet1!$G$1:$L$2,2,WS1Data!$L107)</f>
        <v>0</v>
      </c>
      <c r="AK107">
        <f>(INDEX($R$1:$AF$1002,ROW($R107),MATCH(AK$2,$R$1:$AF$1,0))*Sheet1!F$2+(INDEX($R$1:$AF$1002,ROW($R107),MATCH(AK$2,$R$1:$AF$1,0)+1))*Sheet1!F$3+(INDEX($R$1:$AF$1002,ROW($R107),MATCH(AK$2,$R$1:$AF$1,0)+2))*Sheet1!F$4)*INDEX(Sheet1!$G$1:$L$2,2,WS1Data!$O107)</f>
        <v>84628.359758756647</v>
      </c>
      <c r="AL107">
        <f t="shared" si="3"/>
        <v>94378.750578087071</v>
      </c>
      <c r="AM107">
        <f t="shared" si="4"/>
        <v>1212.7505780870706</v>
      </c>
      <c r="AN107">
        <f t="shared" si="5"/>
        <v>1.3017093983717995E-2</v>
      </c>
    </row>
    <row r="108" spans="1:40" x14ac:dyDescent="0.35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  <c r="R108">
        <f>IF((MIN($B108,Sheet1!$B$5)-MAX(0,WS1Data!$A108))&lt;0,0,(MIN($B108,Sheet1!$B$5)-MAX(0,WS1Data!$A108)))</f>
        <v>0</v>
      </c>
      <c r="S108">
        <f>IF((MIN($B108,Sheet1!$B$6)-MAX(Sheet1!$B$5,WS1Data!$A108))&lt;0,0,(MIN($B108,Sheet1!$B$6)-MAX(Sheet1!$B$5,WS1Data!$A108)))</f>
        <v>0</v>
      </c>
      <c r="T108">
        <f>IF((MIN($B108,24)-MAX(Sheet1!$B$6,WS1Data!$A108))&lt;0,0,(MIN($B108,24)-MAX(Sheet1!$B$6,WS1Data!$A108)))</f>
        <v>0</v>
      </c>
      <c r="U108">
        <f>IF((MIN($E108,Sheet1!$C$5)-MAX(0,WS1Data!$D108))&lt;0,0,(MIN($E108,Sheet1!$C$5)-MAX(0,WS1Data!$D108)))</f>
        <v>0</v>
      </c>
      <c r="V108">
        <f>IF((MIN($E108,Sheet1!$C$6)-MAX(Sheet1!$C$5,WS1Data!$D108))&lt;0,0,(MIN($E108,Sheet1!$C$6)-MAX(Sheet1!$C$5,WS1Data!$D108)))</f>
        <v>0</v>
      </c>
      <c r="W108">
        <f>IF((MIN($E108,24)-MAX(Sheet1!$C$6,WS1Data!$D108))&lt;0,0,(MIN($E108,24)-MAX(Sheet1!$C$6,WS1Data!$D108)))</f>
        <v>9.9999999999997868E-2</v>
      </c>
      <c r="X108">
        <f>IF((MIN($H108,Sheet1!$D$5)-MAX(0,WS1Data!$G108))&lt;0,0,(MIN($H108,Sheet1!$D$5)-MAX(0,WS1Data!$G108)))</f>
        <v>0</v>
      </c>
      <c r="Y108">
        <f>IF((MIN($H108,Sheet1!$D$6)-MAX(Sheet1!$D$5,WS1Data!$G108))&lt;0,0,(MIN($H108,Sheet1!$D$6)-MAX(Sheet1!$D$5,WS1Data!$G108)))</f>
        <v>5.1735664579945944</v>
      </c>
      <c r="Z108">
        <f>IF((MIN($H108,24)-MAX(Sheet1!$D$6,WS1Data!$G108))&lt;0,0,(MIN($H108,24)-MAX(Sheet1!$D$6,WS1Data!$G108)))</f>
        <v>12.226433542005406</v>
      </c>
      <c r="AA108">
        <f>IF((MIN($K108,Sheet1!$E$5)-MAX(0,WS1Data!$J108))&lt;0,0,(MIN($K108,Sheet1!$E$5)-MAX(0,WS1Data!$J108)))</f>
        <v>0</v>
      </c>
      <c r="AB108">
        <f>IF((MIN($K108,Sheet1!$E$6)-MAX(Sheet1!$E$5,WS1Data!$J108))&lt;0,0,(MIN($K108,Sheet1!$E$6)-MAX(Sheet1!$E$5,WS1Data!$J108)))</f>
        <v>0</v>
      </c>
      <c r="AC108">
        <f>IF((MIN($K108,24)-MAX(Sheet1!$E$6,WS1Data!$J108))&lt;0,0,(MIN($K108,24)-MAX(Sheet1!$E$6,WS1Data!$J108)))</f>
        <v>0</v>
      </c>
      <c r="AD108">
        <f>IF((MIN($N108,Sheet1!$F$5)-MAX(0,WS1Data!$M108))&lt;0,0,(MIN($N108,Sheet1!$F$5)-MAX(0,WS1Data!$M108)))</f>
        <v>0.9</v>
      </c>
      <c r="AE108">
        <f>IF((MIN($N108,Sheet1!$F$6)-MAX(Sheet1!$F$5,WS1Data!$M108))&lt;0,0,(MIN($N108,Sheet1!$F$6)-MAX(Sheet1!$F$5,WS1Data!$M108)))</f>
        <v>0</v>
      </c>
      <c r="AF108">
        <f>IF((MIN($N108,24)-MAX(Sheet1!$F$6,WS1Data!$M108))&lt;0,0,(MIN($N108,24)-MAX(Sheet1!$F$6,WS1Data!$M108)))</f>
        <v>0</v>
      </c>
      <c r="AG108">
        <f>(INDEX($R$1:$AF$1002,ROW($R108),MATCH(AG$2,$R$1:$AF$1,0))*Sheet1!B$2+(INDEX($R$1:$AF$1002,ROW($R108),MATCH(AG$2,$R$1:$AF$1,0)+1))*Sheet1!B$3+(INDEX($R$1:$AF$1002,ROW($R108),MATCH(AG$2,$R$1:$AF$1,0)+2))*Sheet1!B$4)*INDEX(Sheet1!$G$1:$L$2,2,WS1Data!$C108)</f>
        <v>0</v>
      </c>
      <c r="AH108">
        <f>(INDEX($R$1:$AF$1002,ROW($R108),MATCH(AH$2,$R$1:$AF$1,0))*Sheet1!C$2+(INDEX($R$1:$AF$1002,ROW($R108),MATCH(AH$2,$R$1:$AF$1,0)+1))*Sheet1!C$3+(INDEX($R$1:$AF$1002,ROW($R108),MATCH(AH$2,$R$1:$AF$1,0)+2))*Sheet1!C$4)*INDEX(Sheet1!$G$1:$L$2,2,WS1Data!$F108)</f>
        <v>1383.1725336053898</v>
      </c>
      <c r="AI108">
        <f>(INDEX($R$1:$AF$1002,ROW($R108),MATCH(AI$2,$R$1:$AF$1,0))*Sheet1!D$2+(INDEX($R$1:$AF$1002,ROW($R108),MATCH(AI$2,$R$1:$AF$1,0)+1))*Sheet1!D$3+(INDEX($R$1:$AF$1002,ROW($R108),MATCH(AI$2,$R$1:$AF$1,0)+2))*Sheet1!D$4)*INDEX(Sheet1!$G$1:$L$2,2,WS1Data!$I108)</f>
        <v>177778.31458025528</v>
      </c>
      <c r="AJ108">
        <f>(INDEX($R$1:$AF$1002,ROW($R108),MATCH(AJ$2,$R$1:$AF$1,0))*Sheet1!E$2+(INDEX($R$1:$AF$1002,ROW($R108),MATCH(AJ$2,$R$1:$AF$1,0)+1))*Sheet1!E$3+(INDEX($R$1:$AF$1002,ROW($R108),MATCH(AJ$2,$R$1:$AF$1,0)+2))*Sheet1!E$4)*INDEX(Sheet1!$G$1:$L$2,2,WS1Data!$L108)</f>
        <v>0</v>
      </c>
      <c r="AK108">
        <f>(INDEX($R$1:$AF$1002,ROW($R108),MATCH(AK$2,$R$1:$AF$1,0))*Sheet1!F$2+(INDEX($R$1:$AF$1002,ROW($R108),MATCH(AK$2,$R$1:$AF$1,0)+1))*Sheet1!F$3+(INDEX($R$1:$AF$1002,ROW($R108),MATCH(AK$2,$R$1:$AF$1,0)+2))*Sheet1!F$4)*INDEX(Sheet1!$G$1:$L$2,2,WS1Data!$O108)</f>
        <v>6343.7074102643601</v>
      </c>
      <c r="AL108">
        <f t="shared" si="3"/>
        <v>185505.19452412502</v>
      </c>
      <c r="AM108">
        <f t="shared" si="4"/>
        <v>5790.1945241250214</v>
      </c>
      <c r="AN108">
        <f t="shared" si="5"/>
        <v>3.2218760393539887E-2</v>
      </c>
    </row>
    <row r="109" spans="1:40" x14ac:dyDescent="0.35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  <c r="R109">
        <f>IF((MIN($B109,Sheet1!$B$5)-MAX(0,WS1Data!$A109))&lt;0,0,(MIN($B109,Sheet1!$B$5)-MAX(0,WS1Data!$A109)))</f>
        <v>0</v>
      </c>
      <c r="S109">
        <f>IF((MIN($B109,Sheet1!$B$6)-MAX(Sheet1!$B$5,WS1Data!$A109))&lt;0,0,(MIN($B109,Sheet1!$B$6)-MAX(Sheet1!$B$5,WS1Data!$A109)))</f>
        <v>0</v>
      </c>
      <c r="T109">
        <f>IF((MIN($B109,24)-MAX(Sheet1!$B$6,WS1Data!$A109))&lt;0,0,(MIN($B109,24)-MAX(Sheet1!$B$6,WS1Data!$A109)))</f>
        <v>0</v>
      </c>
      <c r="U109">
        <f>IF((MIN($E109,Sheet1!$C$5)-MAX(0,WS1Data!$D109))&lt;0,0,(MIN($E109,Sheet1!$C$5)-MAX(0,WS1Data!$D109)))</f>
        <v>0</v>
      </c>
      <c r="V109">
        <f>IF((MIN($E109,Sheet1!$C$6)-MAX(Sheet1!$C$5,WS1Data!$D109))&lt;0,0,(MIN($E109,Sheet1!$C$6)-MAX(Sheet1!$C$5,WS1Data!$D109)))</f>
        <v>0</v>
      </c>
      <c r="W109">
        <f>IF((MIN($E109,24)-MAX(Sheet1!$C$6,WS1Data!$D109))&lt;0,0,(MIN($E109,24)-MAX(Sheet1!$C$6,WS1Data!$D109)))</f>
        <v>2.9000000000000004</v>
      </c>
      <c r="X109">
        <f>IF((MIN($H109,Sheet1!$D$5)-MAX(0,WS1Data!$G109))&lt;0,0,(MIN($H109,Sheet1!$D$5)-MAX(0,WS1Data!$G109)))</f>
        <v>0</v>
      </c>
      <c r="Y109">
        <f>IF((MIN($H109,Sheet1!$D$6)-MAX(Sheet1!$D$5,WS1Data!$G109))&lt;0,0,(MIN($H109,Sheet1!$D$6)-MAX(Sheet1!$D$5,WS1Data!$G109)))</f>
        <v>6.5735664579945947</v>
      </c>
      <c r="Z109">
        <f>IF((MIN($H109,24)-MAX(Sheet1!$D$6,WS1Data!$G109))&lt;0,0,(MIN($H109,24)-MAX(Sheet1!$D$6,WS1Data!$G109)))</f>
        <v>8.3264335420054039</v>
      </c>
      <c r="AA109">
        <f>IF((MIN($K109,Sheet1!$E$5)-MAX(0,WS1Data!$J109))&lt;0,0,(MIN($K109,Sheet1!$E$5)-MAX(0,WS1Data!$J109)))</f>
        <v>0</v>
      </c>
      <c r="AB109">
        <f>IF((MIN($K109,Sheet1!$E$6)-MAX(Sheet1!$E$5,WS1Data!$J109))&lt;0,0,(MIN($K109,Sheet1!$E$6)-MAX(Sheet1!$E$5,WS1Data!$J109)))</f>
        <v>5.9505669484649388</v>
      </c>
      <c r="AC109">
        <f>IF((MIN($K109,24)-MAX(Sheet1!$E$6,WS1Data!$J109))&lt;0,0,(MIN($K109,24)-MAX(Sheet1!$E$6,WS1Data!$J109)))</f>
        <v>2.1494330515350608</v>
      </c>
      <c r="AD109">
        <f>IF((MIN($N109,Sheet1!$F$5)-MAX(0,WS1Data!$M109))&lt;0,0,(MIN($N109,Sheet1!$F$5)-MAX(0,WS1Data!$M109)))</f>
        <v>0</v>
      </c>
      <c r="AE109">
        <f>IF((MIN($N109,Sheet1!$F$6)-MAX(Sheet1!$F$5,WS1Data!$M109))&lt;0,0,(MIN($N109,Sheet1!$F$6)-MAX(Sheet1!$F$5,WS1Data!$M109)))</f>
        <v>0</v>
      </c>
      <c r="AF109">
        <f>IF((MIN($N109,24)-MAX(Sheet1!$F$6,WS1Data!$M109))&lt;0,0,(MIN($N109,24)-MAX(Sheet1!$F$6,WS1Data!$M109)))</f>
        <v>0</v>
      </c>
      <c r="AG109">
        <f>(INDEX($R$1:$AF$1002,ROW($R109),MATCH(AG$2,$R$1:$AF$1,0))*Sheet1!B$2+(INDEX($R$1:$AF$1002,ROW($R109),MATCH(AG$2,$R$1:$AF$1,0)+1))*Sheet1!B$3+(INDEX($R$1:$AF$1002,ROW($R109),MATCH(AG$2,$R$1:$AF$1,0)+2))*Sheet1!B$4)*INDEX(Sheet1!$G$1:$L$2,2,WS1Data!$C109)</f>
        <v>0</v>
      </c>
      <c r="AH109">
        <f>(INDEX($R$1:$AF$1002,ROW($R109),MATCH(AH$2,$R$1:$AF$1,0))*Sheet1!C$2+(INDEX($R$1:$AF$1002,ROW($R109),MATCH(AH$2,$R$1:$AF$1,0)+1))*Sheet1!C$3+(INDEX($R$1:$AF$1002,ROW($R109),MATCH(AH$2,$R$1:$AF$1,0)+2))*Sheet1!C$4)*INDEX(Sheet1!$G$1:$L$2,2,WS1Data!$F109)</f>
        <v>31960.670258962367</v>
      </c>
      <c r="AI109">
        <f>(INDEX($R$1:$AF$1002,ROW($R109),MATCH(AI$2,$R$1:$AF$1,0))*Sheet1!D$2+(INDEX($R$1:$AF$1002,ROW($R109),MATCH(AI$2,$R$1:$AF$1,0)+1))*Sheet1!D$3+(INDEX($R$1:$AF$1002,ROW($R109),MATCH(AI$2,$R$1:$AF$1,0)+2))*Sheet1!D$4)*INDEX(Sheet1!$G$1:$L$2,2,WS1Data!$I109)</f>
        <v>159070.35179780392</v>
      </c>
      <c r="AJ109">
        <f>(INDEX($R$1:$AF$1002,ROW($R109),MATCH(AJ$2,$R$1:$AF$1,0))*Sheet1!E$2+(INDEX($R$1:$AF$1002,ROW($R109),MATCH(AJ$2,$R$1:$AF$1,0)+1))*Sheet1!E$3+(INDEX($R$1:$AF$1002,ROW($R109),MATCH(AJ$2,$R$1:$AF$1,0)+2))*Sheet1!E$4)*INDEX(Sheet1!$G$1:$L$2,2,WS1Data!$L109)</f>
        <v>76591.680231145321</v>
      </c>
      <c r="AK109">
        <f>(INDEX($R$1:$AF$1002,ROW($R109),MATCH(AK$2,$R$1:$AF$1,0))*Sheet1!F$2+(INDEX($R$1:$AF$1002,ROW($R109),MATCH(AK$2,$R$1:$AF$1,0)+1))*Sheet1!F$3+(INDEX($R$1:$AF$1002,ROW($R109),MATCH(AK$2,$R$1:$AF$1,0)+2))*Sheet1!F$4)*INDEX(Sheet1!$G$1:$L$2,2,WS1Data!$O109)</f>
        <v>0</v>
      </c>
      <c r="AL109">
        <f t="shared" si="3"/>
        <v>267622.70228791161</v>
      </c>
      <c r="AM109">
        <f t="shared" si="4"/>
        <v>11587.297712088388</v>
      </c>
      <c r="AN109">
        <f t="shared" si="5"/>
        <v>4.1500296236124737E-2</v>
      </c>
    </row>
    <row r="110" spans="1:40" x14ac:dyDescent="0.35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  <c r="R110">
        <f>IF((MIN($B110,Sheet1!$B$5)-MAX(0,WS1Data!$A110))&lt;0,0,(MIN($B110,Sheet1!$B$5)-MAX(0,WS1Data!$A110)))</f>
        <v>0</v>
      </c>
      <c r="S110">
        <f>IF((MIN($B110,Sheet1!$B$6)-MAX(Sheet1!$B$5,WS1Data!$A110))&lt;0,0,(MIN($B110,Sheet1!$B$6)-MAX(Sheet1!$B$5,WS1Data!$A110)))</f>
        <v>0</v>
      </c>
      <c r="T110">
        <f>IF((MIN($B110,24)-MAX(Sheet1!$B$6,WS1Data!$A110))&lt;0,0,(MIN($B110,24)-MAX(Sheet1!$B$6,WS1Data!$A110)))</f>
        <v>0</v>
      </c>
      <c r="U110">
        <f>IF((MIN($E110,Sheet1!$C$5)-MAX(0,WS1Data!$D110))&lt;0,0,(MIN($E110,Sheet1!$C$5)-MAX(0,WS1Data!$D110)))</f>
        <v>0</v>
      </c>
      <c r="V110">
        <f>IF((MIN($E110,Sheet1!$C$6)-MAX(Sheet1!$C$5,WS1Data!$D110))&lt;0,0,(MIN($E110,Sheet1!$C$6)-MAX(Sheet1!$C$5,WS1Data!$D110)))</f>
        <v>0</v>
      </c>
      <c r="W110">
        <f>IF((MIN($E110,24)-MAX(Sheet1!$C$6,WS1Data!$D110))&lt;0,0,(MIN($E110,24)-MAX(Sheet1!$C$6,WS1Data!$D110)))</f>
        <v>3.5999999999999996</v>
      </c>
      <c r="X110">
        <f>IF((MIN($H110,Sheet1!$D$5)-MAX(0,WS1Data!$G110))&lt;0,0,(MIN($H110,Sheet1!$D$5)-MAX(0,WS1Data!$G110)))</f>
        <v>0</v>
      </c>
      <c r="Y110">
        <f>IF((MIN($H110,Sheet1!$D$6)-MAX(Sheet1!$D$5,WS1Data!$G110))&lt;0,0,(MIN($H110,Sheet1!$D$6)-MAX(Sheet1!$D$5,WS1Data!$G110)))</f>
        <v>0</v>
      </c>
      <c r="Z110">
        <f>IF((MIN($H110,24)-MAX(Sheet1!$D$6,WS1Data!$G110))&lt;0,0,(MIN($H110,24)-MAX(Sheet1!$D$6,WS1Data!$G110)))</f>
        <v>0</v>
      </c>
      <c r="AA110">
        <f>IF((MIN($K110,Sheet1!$E$5)-MAX(0,WS1Data!$J110))&lt;0,0,(MIN($K110,Sheet1!$E$5)-MAX(0,WS1Data!$J110)))</f>
        <v>0</v>
      </c>
      <c r="AB110">
        <f>IF((MIN($K110,Sheet1!$E$6)-MAX(Sheet1!$E$5,WS1Data!$J110))&lt;0,0,(MIN($K110,Sheet1!$E$6)-MAX(Sheet1!$E$5,WS1Data!$J110)))</f>
        <v>0</v>
      </c>
      <c r="AC110">
        <f>IF((MIN($K110,24)-MAX(Sheet1!$E$6,WS1Data!$J110))&lt;0,0,(MIN($K110,24)-MAX(Sheet1!$E$6,WS1Data!$J110)))</f>
        <v>0</v>
      </c>
      <c r="AD110">
        <f>IF((MIN($N110,Sheet1!$F$5)-MAX(0,WS1Data!$M110))&lt;0,0,(MIN($N110,Sheet1!$F$5)-MAX(0,WS1Data!$M110)))</f>
        <v>0</v>
      </c>
      <c r="AE110">
        <f>IF((MIN($N110,Sheet1!$F$6)-MAX(Sheet1!$F$5,WS1Data!$M110))&lt;0,0,(MIN($N110,Sheet1!$F$6)-MAX(Sheet1!$F$5,WS1Data!$M110)))</f>
        <v>12.539090452850211</v>
      </c>
      <c r="AF110">
        <f>IF((MIN($N110,24)-MAX(Sheet1!$F$6,WS1Data!$M110))&lt;0,0,(MIN($N110,24)-MAX(Sheet1!$F$6,WS1Data!$M110)))</f>
        <v>5.3609095471497916</v>
      </c>
      <c r="AG110">
        <f>(INDEX($R$1:$AF$1002,ROW($R110),MATCH(AG$2,$R$1:$AF$1,0))*Sheet1!B$2+(INDEX($R$1:$AF$1002,ROW($R110),MATCH(AG$2,$R$1:$AF$1,0)+1))*Sheet1!B$3+(INDEX($R$1:$AF$1002,ROW($R110),MATCH(AG$2,$R$1:$AF$1,0)+2))*Sheet1!B$4)*INDEX(Sheet1!$G$1:$L$2,2,WS1Data!$C110)</f>
        <v>0</v>
      </c>
      <c r="AH110">
        <f>(INDEX($R$1:$AF$1002,ROW($R110),MATCH(AH$2,$R$1:$AF$1,0))*Sheet1!C$2+(INDEX($R$1:$AF$1002,ROW($R110),MATCH(AH$2,$R$1:$AF$1,0)+1))*Sheet1!C$3+(INDEX($R$1:$AF$1002,ROW($R110),MATCH(AH$2,$R$1:$AF$1,0)+2))*Sheet1!C$4)*INDEX(Sheet1!$G$1:$L$2,2,WS1Data!$F110)</f>
        <v>49794.211209795096</v>
      </c>
      <c r="AI110">
        <f>(INDEX($R$1:$AF$1002,ROW($R110),MATCH(AI$2,$R$1:$AF$1,0))*Sheet1!D$2+(INDEX($R$1:$AF$1002,ROW($R110),MATCH(AI$2,$R$1:$AF$1,0)+1))*Sheet1!D$3+(INDEX($R$1:$AF$1002,ROW($R110),MATCH(AI$2,$R$1:$AF$1,0)+2))*Sheet1!D$4)*INDEX(Sheet1!$G$1:$L$2,2,WS1Data!$I110)</f>
        <v>0</v>
      </c>
      <c r="AJ110">
        <f>(INDEX($R$1:$AF$1002,ROW($R110),MATCH(AJ$2,$R$1:$AF$1,0))*Sheet1!E$2+(INDEX($R$1:$AF$1002,ROW($R110),MATCH(AJ$2,$R$1:$AF$1,0)+1))*Sheet1!E$3+(INDEX($R$1:$AF$1002,ROW($R110),MATCH(AJ$2,$R$1:$AF$1,0)+2))*Sheet1!E$4)*INDEX(Sheet1!$G$1:$L$2,2,WS1Data!$L110)</f>
        <v>0</v>
      </c>
      <c r="AK110">
        <f>(INDEX($R$1:$AF$1002,ROW($R110),MATCH(AK$2,$R$1:$AF$1,0))*Sheet1!F$2+(INDEX($R$1:$AF$1002,ROW($R110),MATCH(AK$2,$R$1:$AF$1,0)+1))*Sheet1!F$3+(INDEX($R$1:$AF$1002,ROW($R110),MATCH(AK$2,$R$1:$AF$1,0)+2))*Sheet1!F$4)*INDEX(Sheet1!$G$1:$L$2,2,WS1Data!$O110)</f>
        <v>174296.90861745144</v>
      </c>
      <c r="AL110">
        <f t="shared" si="3"/>
        <v>224091.11982724653</v>
      </c>
      <c r="AM110">
        <f t="shared" si="4"/>
        <v>16772.880172753474</v>
      </c>
      <c r="AN110">
        <f t="shared" si="5"/>
        <v>6.9636310003792487E-2</v>
      </c>
    </row>
    <row r="111" spans="1:40" x14ac:dyDescent="0.35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  <c r="R111">
        <f>IF((MIN($B111,Sheet1!$B$5)-MAX(0,WS1Data!$A111))&lt;0,0,(MIN($B111,Sheet1!$B$5)-MAX(0,WS1Data!$A111)))</f>
        <v>0</v>
      </c>
      <c r="S111">
        <f>IF((MIN($B111,Sheet1!$B$6)-MAX(Sheet1!$B$5,WS1Data!$A111))&lt;0,0,(MIN($B111,Sheet1!$B$6)-MAX(Sheet1!$B$5,WS1Data!$A111)))</f>
        <v>0</v>
      </c>
      <c r="T111">
        <f>IF((MIN($B111,24)-MAX(Sheet1!$B$6,WS1Data!$A111))&lt;0,0,(MIN($B111,24)-MAX(Sheet1!$B$6,WS1Data!$A111)))</f>
        <v>0</v>
      </c>
      <c r="U111">
        <f>IF((MIN($E111,Sheet1!$C$5)-MAX(0,WS1Data!$D111))&lt;0,0,(MIN($E111,Sheet1!$C$5)-MAX(0,WS1Data!$D111)))</f>
        <v>0</v>
      </c>
      <c r="V111">
        <f>IF((MIN($E111,Sheet1!$C$6)-MAX(Sheet1!$C$5,WS1Data!$D111))&lt;0,0,(MIN($E111,Sheet1!$C$6)-MAX(Sheet1!$C$5,WS1Data!$D111)))</f>
        <v>0</v>
      </c>
      <c r="W111">
        <f>IF((MIN($E111,24)-MAX(Sheet1!$C$6,WS1Data!$D111))&lt;0,0,(MIN($E111,24)-MAX(Sheet1!$C$6,WS1Data!$D111)))</f>
        <v>1</v>
      </c>
      <c r="X111">
        <f>IF((MIN($H111,Sheet1!$D$5)-MAX(0,WS1Data!$G111))&lt;0,0,(MIN($H111,Sheet1!$D$5)-MAX(0,WS1Data!$G111)))</f>
        <v>0</v>
      </c>
      <c r="Y111">
        <f>IF((MIN($H111,Sheet1!$D$6)-MAX(Sheet1!$D$5,WS1Data!$G111))&lt;0,0,(MIN($H111,Sheet1!$D$6)-MAX(Sheet1!$D$5,WS1Data!$G111)))</f>
        <v>7.3735664579945945</v>
      </c>
      <c r="Z111">
        <f>IF((MIN($H111,24)-MAX(Sheet1!$D$6,WS1Data!$G111))&lt;0,0,(MIN($H111,24)-MAX(Sheet1!$D$6,WS1Data!$G111)))</f>
        <v>8.1264335420054046</v>
      </c>
      <c r="AA111">
        <f>IF((MIN($K111,Sheet1!$E$5)-MAX(0,WS1Data!$J111))&lt;0,0,(MIN($K111,Sheet1!$E$5)-MAX(0,WS1Data!$J111)))</f>
        <v>0</v>
      </c>
      <c r="AB111">
        <f>IF((MIN($K111,Sheet1!$E$6)-MAX(Sheet1!$E$5,WS1Data!$J111))&lt;0,0,(MIN($K111,Sheet1!$E$6)-MAX(Sheet1!$E$5,WS1Data!$J111)))</f>
        <v>0</v>
      </c>
      <c r="AC111">
        <f>IF((MIN($K111,24)-MAX(Sheet1!$E$6,WS1Data!$J111))&lt;0,0,(MIN($K111,24)-MAX(Sheet1!$E$6,WS1Data!$J111)))</f>
        <v>0</v>
      </c>
      <c r="AD111">
        <f>IF((MIN($N111,Sheet1!$F$5)-MAX(0,WS1Data!$M111))&lt;0,0,(MIN($N111,Sheet1!$F$5)-MAX(0,WS1Data!$M111)))</f>
        <v>0</v>
      </c>
      <c r="AE111">
        <f>IF((MIN($N111,Sheet1!$F$6)-MAX(Sheet1!$F$5,WS1Data!$M111))&lt;0,0,(MIN($N111,Sheet1!$F$6)-MAX(Sheet1!$F$5,WS1Data!$M111)))</f>
        <v>0</v>
      </c>
      <c r="AF111">
        <f>IF((MIN($N111,24)-MAX(Sheet1!$F$6,WS1Data!$M111))&lt;0,0,(MIN($N111,24)-MAX(Sheet1!$F$6,WS1Data!$M111)))</f>
        <v>0</v>
      </c>
      <c r="AG111">
        <f>(INDEX($R$1:$AF$1002,ROW($R111),MATCH(AG$2,$R$1:$AF$1,0))*Sheet1!B$2+(INDEX($R$1:$AF$1002,ROW($R111),MATCH(AG$2,$R$1:$AF$1,0)+1))*Sheet1!B$3+(INDEX($R$1:$AF$1002,ROW($R111),MATCH(AG$2,$R$1:$AF$1,0)+2))*Sheet1!B$4)*INDEX(Sheet1!$G$1:$L$2,2,WS1Data!$C111)</f>
        <v>0</v>
      </c>
      <c r="AH111">
        <f>(INDEX($R$1:$AF$1002,ROW($R111),MATCH(AH$2,$R$1:$AF$1,0))*Sheet1!C$2+(INDEX($R$1:$AF$1002,ROW($R111),MATCH(AH$2,$R$1:$AF$1,0)+1))*Sheet1!C$3+(INDEX($R$1:$AF$1002,ROW($R111),MATCH(AH$2,$R$1:$AF$1,0)+2))*Sheet1!C$4)*INDEX(Sheet1!$G$1:$L$2,2,WS1Data!$F111)</f>
        <v>13831.725336054193</v>
      </c>
      <c r="AI111">
        <f>(INDEX($R$1:$AF$1002,ROW($R111),MATCH(AI$2,$R$1:$AF$1,0))*Sheet1!D$2+(INDEX($R$1:$AF$1002,ROW($R111),MATCH(AI$2,$R$1:$AF$1,0)+1))*Sheet1!D$3+(INDEX($R$1:$AF$1002,ROW($R111),MATCH(AI$2,$R$1:$AF$1,0)+2))*Sheet1!D$4)*INDEX(Sheet1!$G$1:$L$2,2,WS1Data!$I111)</f>
        <v>142156.54751315372</v>
      </c>
      <c r="AJ111">
        <f>(INDEX($R$1:$AF$1002,ROW($R111),MATCH(AJ$2,$R$1:$AF$1,0))*Sheet1!E$2+(INDEX($R$1:$AF$1002,ROW($R111),MATCH(AJ$2,$R$1:$AF$1,0)+1))*Sheet1!E$3+(INDEX($R$1:$AF$1002,ROW($R111),MATCH(AJ$2,$R$1:$AF$1,0)+2))*Sheet1!E$4)*INDEX(Sheet1!$G$1:$L$2,2,WS1Data!$L111)</f>
        <v>0</v>
      </c>
      <c r="AK111">
        <f>(INDEX($R$1:$AF$1002,ROW($R111),MATCH(AK$2,$R$1:$AF$1,0))*Sheet1!F$2+(INDEX($R$1:$AF$1002,ROW($R111),MATCH(AK$2,$R$1:$AF$1,0)+1))*Sheet1!F$3+(INDEX($R$1:$AF$1002,ROW($R111),MATCH(AK$2,$R$1:$AF$1,0)+2))*Sheet1!F$4)*INDEX(Sheet1!$G$1:$L$2,2,WS1Data!$O111)</f>
        <v>0</v>
      </c>
      <c r="AL111">
        <f t="shared" si="3"/>
        <v>155988.27284920792</v>
      </c>
      <c r="AM111">
        <f t="shared" si="4"/>
        <v>3974.2728492079186</v>
      </c>
      <c r="AN111">
        <f t="shared" si="5"/>
        <v>2.6144123891272637E-2</v>
      </c>
    </row>
    <row r="112" spans="1:40" x14ac:dyDescent="0.35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  <c r="R112">
        <f>IF((MIN($B112,Sheet1!$B$5)-MAX(0,WS1Data!$A112))&lt;0,0,(MIN($B112,Sheet1!$B$5)-MAX(0,WS1Data!$A112)))</f>
        <v>0</v>
      </c>
      <c r="S112">
        <f>IF((MIN($B112,Sheet1!$B$6)-MAX(Sheet1!$B$5,WS1Data!$A112))&lt;0,0,(MIN($B112,Sheet1!$B$6)-MAX(Sheet1!$B$5,WS1Data!$A112)))</f>
        <v>4.0999999999999996</v>
      </c>
      <c r="T112">
        <f>IF((MIN($B112,24)-MAX(Sheet1!$B$6,WS1Data!$A112))&lt;0,0,(MIN($B112,24)-MAX(Sheet1!$B$6,WS1Data!$A112)))</f>
        <v>0</v>
      </c>
      <c r="U112">
        <f>IF((MIN($E112,Sheet1!$C$5)-MAX(0,WS1Data!$D112))&lt;0,0,(MIN($E112,Sheet1!$C$5)-MAX(0,WS1Data!$D112)))</f>
        <v>0</v>
      </c>
      <c r="V112">
        <f>IF((MIN($E112,Sheet1!$C$6)-MAX(Sheet1!$C$5,WS1Data!$D112))&lt;0,0,(MIN($E112,Sheet1!$C$6)-MAX(Sheet1!$C$5,WS1Data!$D112)))</f>
        <v>0</v>
      </c>
      <c r="W112">
        <f>IF((MIN($E112,24)-MAX(Sheet1!$C$6,WS1Data!$D112))&lt;0,0,(MIN($E112,24)-MAX(Sheet1!$C$6,WS1Data!$D112)))</f>
        <v>0</v>
      </c>
      <c r="X112">
        <f>IF((MIN($H112,Sheet1!$D$5)-MAX(0,WS1Data!$G112))&lt;0,0,(MIN($H112,Sheet1!$D$5)-MAX(0,WS1Data!$G112)))</f>
        <v>0</v>
      </c>
      <c r="Y112">
        <f>IF((MIN($H112,Sheet1!$D$6)-MAX(Sheet1!$D$5,WS1Data!$G112))&lt;0,0,(MIN($H112,Sheet1!$D$6)-MAX(Sheet1!$D$5,WS1Data!$G112)))</f>
        <v>0</v>
      </c>
      <c r="Z112">
        <f>IF((MIN($H112,24)-MAX(Sheet1!$D$6,WS1Data!$G112))&lt;0,0,(MIN($H112,24)-MAX(Sheet1!$D$6,WS1Data!$G112)))</f>
        <v>0</v>
      </c>
      <c r="AA112">
        <f>IF((MIN($K112,Sheet1!$E$5)-MAX(0,WS1Data!$J112))&lt;0,0,(MIN($K112,Sheet1!$E$5)-MAX(0,WS1Data!$J112)))</f>
        <v>0</v>
      </c>
      <c r="AB112">
        <f>IF((MIN($K112,Sheet1!$E$6)-MAX(Sheet1!$E$5,WS1Data!$J112))&lt;0,0,(MIN($K112,Sheet1!$E$6)-MAX(Sheet1!$E$5,WS1Data!$J112)))</f>
        <v>0</v>
      </c>
      <c r="AC112">
        <f>IF((MIN($K112,24)-MAX(Sheet1!$E$6,WS1Data!$J112))&lt;0,0,(MIN($K112,24)-MAX(Sheet1!$E$6,WS1Data!$J112)))</f>
        <v>0</v>
      </c>
      <c r="AD112">
        <f>IF((MIN($N112,Sheet1!$F$5)-MAX(0,WS1Data!$M112))&lt;0,0,(MIN($N112,Sheet1!$F$5)-MAX(0,WS1Data!$M112)))</f>
        <v>0</v>
      </c>
      <c r="AE112">
        <f>IF((MIN($N112,Sheet1!$F$6)-MAX(Sheet1!$F$5,WS1Data!$M112))&lt;0,0,(MIN($N112,Sheet1!$F$6)-MAX(Sheet1!$F$5,WS1Data!$M112)))</f>
        <v>1.6390904528502102</v>
      </c>
      <c r="AF112">
        <f>IF((MIN($N112,24)-MAX(Sheet1!$F$6,WS1Data!$M112))&lt;0,0,(MIN($N112,24)-MAX(Sheet1!$F$6,WS1Data!$M112)))</f>
        <v>5.3609095471497916</v>
      </c>
      <c r="AG112">
        <f>(INDEX($R$1:$AF$1002,ROW($R112),MATCH(AG$2,$R$1:$AF$1,0))*Sheet1!B$2+(INDEX($R$1:$AF$1002,ROW($R112),MATCH(AG$2,$R$1:$AF$1,0)+1))*Sheet1!B$3+(INDEX($R$1:$AF$1002,ROW($R112),MATCH(AG$2,$R$1:$AF$1,0)+2))*Sheet1!B$4)*INDEX(Sheet1!$G$1:$L$2,2,WS1Data!$C112)</f>
        <v>19094.125540673936</v>
      </c>
      <c r="AH112">
        <f>(INDEX($R$1:$AF$1002,ROW($R112),MATCH(AH$2,$R$1:$AF$1,0))*Sheet1!C$2+(INDEX($R$1:$AF$1002,ROW($R112),MATCH(AH$2,$R$1:$AF$1,0)+1))*Sheet1!C$3+(INDEX($R$1:$AF$1002,ROW($R112),MATCH(AH$2,$R$1:$AF$1,0)+2))*Sheet1!C$4)*INDEX(Sheet1!$G$1:$L$2,2,WS1Data!$F112)</f>
        <v>0</v>
      </c>
      <c r="AI112">
        <f>(INDEX($R$1:$AF$1002,ROW($R112),MATCH(AI$2,$R$1:$AF$1,0))*Sheet1!D$2+(INDEX($R$1:$AF$1002,ROW($R112),MATCH(AI$2,$R$1:$AF$1,0)+1))*Sheet1!D$3+(INDEX($R$1:$AF$1002,ROW($R112),MATCH(AI$2,$R$1:$AF$1,0)+2))*Sheet1!D$4)*INDEX(Sheet1!$G$1:$L$2,2,WS1Data!$I112)</f>
        <v>0</v>
      </c>
      <c r="AJ112">
        <f>(INDEX($R$1:$AF$1002,ROW($R112),MATCH(AJ$2,$R$1:$AF$1,0))*Sheet1!E$2+(INDEX($R$1:$AF$1002,ROW($R112),MATCH(AJ$2,$R$1:$AF$1,0)+1))*Sheet1!E$3+(INDEX($R$1:$AF$1002,ROW($R112),MATCH(AJ$2,$R$1:$AF$1,0)+2))*Sheet1!E$4)*INDEX(Sheet1!$G$1:$L$2,2,WS1Data!$L112)</f>
        <v>0</v>
      </c>
      <c r="AK112">
        <f>(INDEX($R$1:$AF$1002,ROW($R112),MATCH(AK$2,$R$1:$AF$1,0))*Sheet1!F$2+(INDEX($R$1:$AF$1002,ROW($R112),MATCH(AK$2,$R$1:$AF$1,0)+1))*Sheet1!F$3+(INDEX($R$1:$AF$1002,ROW($R112),MATCH(AK$2,$R$1:$AF$1,0)+2))*Sheet1!F$4)*INDEX(Sheet1!$G$1:$L$2,2,WS1Data!$O112)</f>
        <v>101500.32376027617</v>
      </c>
      <c r="AL112">
        <f t="shared" si="3"/>
        <v>120594.4493009501</v>
      </c>
      <c r="AM112">
        <f t="shared" si="4"/>
        <v>13.550699049897958</v>
      </c>
      <c r="AN112">
        <f t="shared" si="5"/>
        <v>1.1235323568832878E-4</v>
      </c>
    </row>
    <row r="113" spans="1:40" x14ac:dyDescent="0.35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  <c r="R113">
        <f>IF((MIN($B113,Sheet1!$B$5)-MAX(0,WS1Data!$A113))&lt;0,0,(MIN($B113,Sheet1!$B$5)-MAX(0,WS1Data!$A113)))</f>
        <v>0</v>
      </c>
      <c r="S113">
        <f>IF((MIN($B113,Sheet1!$B$6)-MAX(Sheet1!$B$5,WS1Data!$A113))&lt;0,0,(MIN($B113,Sheet1!$B$6)-MAX(Sheet1!$B$5,WS1Data!$A113)))</f>
        <v>0</v>
      </c>
      <c r="T113">
        <f>IF((MIN($B113,24)-MAX(Sheet1!$B$6,WS1Data!$A113))&lt;0,0,(MIN($B113,24)-MAX(Sheet1!$B$6,WS1Data!$A113)))</f>
        <v>0</v>
      </c>
      <c r="U113">
        <f>IF((MIN($E113,Sheet1!$C$5)-MAX(0,WS1Data!$D113))&lt;0,0,(MIN($E113,Sheet1!$C$5)-MAX(0,WS1Data!$D113)))</f>
        <v>0</v>
      </c>
      <c r="V113">
        <f>IF((MIN($E113,Sheet1!$C$6)-MAX(Sheet1!$C$5,WS1Data!$D113))&lt;0,0,(MIN($E113,Sheet1!$C$6)-MAX(Sheet1!$C$5,WS1Data!$D113)))</f>
        <v>0</v>
      </c>
      <c r="W113">
        <f>IF((MIN($E113,24)-MAX(Sheet1!$C$6,WS1Data!$D113))&lt;0,0,(MIN($E113,24)-MAX(Sheet1!$C$6,WS1Data!$D113)))</f>
        <v>0</v>
      </c>
      <c r="X113">
        <f>IF((MIN($H113,Sheet1!$D$5)-MAX(0,WS1Data!$G113))&lt;0,0,(MIN($H113,Sheet1!$D$5)-MAX(0,WS1Data!$G113)))</f>
        <v>0</v>
      </c>
      <c r="Y113">
        <f>IF((MIN($H113,Sheet1!$D$6)-MAX(Sheet1!$D$5,WS1Data!$G113))&lt;0,0,(MIN($H113,Sheet1!$D$6)-MAX(Sheet1!$D$5,WS1Data!$G113)))</f>
        <v>6.9735664579945951</v>
      </c>
      <c r="Z113">
        <f>IF((MIN($H113,24)-MAX(Sheet1!$D$6,WS1Data!$G113))&lt;0,0,(MIN($H113,24)-MAX(Sheet1!$D$6,WS1Data!$G113)))</f>
        <v>12.026433542005407</v>
      </c>
      <c r="AA113">
        <f>IF((MIN($K113,Sheet1!$E$5)-MAX(0,WS1Data!$J113))&lt;0,0,(MIN($K113,Sheet1!$E$5)-MAX(0,WS1Data!$J113)))</f>
        <v>0</v>
      </c>
      <c r="AB113">
        <f>IF((MIN($K113,Sheet1!$E$6)-MAX(Sheet1!$E$5,WS1Data!$J113))&lt;0,0,(MIN($K113,Sheet1!$E$6)-MAX(Sheet1!$E$5,WS1Data!$J113)))</f>
        <v>0</v>
      </c>
      <c r="AC113">
        <f>IF((MIN($K113,24)-MAX(Sheet1!$E$6,WS1Data!$J113))&lt;0,0,(MIN($K113,24)-MAX(Sheet1!$E$6,WS1Data!$J113)))</f>
        <v>3.2999999999999989</v>
      </c>
      <c r="AD113">
        <f>IF((MIN($N113,Sheet1!$F$5)-MAX(0,WS1Data!$M113))&lt;0,0,(MIN($N113,Sheet1!$F$5)-MAX(0,WS1Data!$M113)))</f>
        <v>0</v>
      </c>
      <c r="AE113">
        <f>IF((MIN($N113,Sheet1!$F$6)-MAX(Sheet1!$F$5,WS1Data!$M113))&lt;0,0,(MIN($N113,Sheet1!$F$6)-MAX(Sheet1!$F$5,WS1Data!$M113)))</f>
        <v>0</v>
      </c>
      <c r="AF113">
        <f>IF((MIN($N113,24)-MAX(Sheet1!$F$6,WS1Data!$M113))&lt;0,0,(MIN($N113,24)-MAX(Sheet1!$F$6,WS1Data!$M113)))</f>
        <v>1.7999999999999972</v>
      </c>
      <c r="AG113">
        <f>(INDEX($R$1:$AF$1002,ROW($R113),MATCH(AG$2,$R$1:$AF$1,0))*Sheet1!B$2+(INDEX($R$1:$AF$1002,ROW($R113),MATCH(AG$2,$R$1:$AF$1,0)+1))*Sheet1!B$3+(INDEX($R$1:$AF$1002,ROW($R113),MATCH(AG$2,$R$1:$AF$1,0)+2))*Sheet1!B$4)*INDEX(Sheet1!$G$1:$L$2,2,WS1Data!$C113)</f>
        <v>0</v>
      </c>
      <c r="AH113">
        <f>(INDEX($R$1:$AF$1002,ROW($R113),MATCH(AH$2,$R$1:$AF$1,0))*Sheet1!C$2+(INDEX($R$1:$AF$1002,ROW($R113),MATCH(AH$2,$R$1:$AF$1,0)+1))*Sheet1!C$3+(INDEX($R$1:$AF$1002,ROW($R113),MATCH(AH$2,$R$1:$AF$1,0)+2))*Sheet1!C$4)*INDEX(Sheet1!$G$1:$L$2,2,WS1Data!$F113)</f>
        <v>0</v>
      </c>
      <c r="AI113">
        <f>(INDEX($R$1:$AF$1002,ROW($R113),MATCH(AI$2,$R$1:$AF$1,0))*Sheet1!D$2+(INDEX($R$1:$AF$1002,ROW($R113),MATCH(AI$2,$R$1:$AF$1,0)+1))*Sheet1!D$3+(INDEX($R$1:$AF$1002,ROW($R113),MATCH(AI$2,$R$1:$AF$1,0)+2))*Sheet1!D$4)*INDEX(Sheet1!$G$1:$L$2,2,WS1Data!$I113)</f>
        <v>193874.90654598884</v>
      </c>
      <c r="AJ113">
        <f>(INDEX($R$1:$AF$1002,ROW($R113),MATCH(AJ$2,$R$1:$AF$1,0))*Sheet1!E$2+(INDEX($R$1:$AF$1002,ROW($R113),MATCH(AJ$2,$R$1:$AF$1,0)+1))*Sheet1!E$3+(INDEX($R$1:$AF$1002,ROW($R113),MATCH(AJ$2,$R$1:$AF$1,0)+2))*Sheet1!E$4)*INDEX(Sheet1!$G$1:$L$2,2,WS1Data!$L113)</f>
        <v>27710.888293622887</v>
      </c>
      <c r="AK113">
        <f>(INDEX($R$1:$AF$1002,ROW($R113),MATCH(AK$2,$R$1:$AF$1,0))*Sheet1!F$2+(INDEX($R$1:$AF$1002,ROW($R113),MATCH(AK$2,$R$1:$AF$1,0)+1))*Sheet1!F$3+(INDEX($R$1:$AF$1002,ROW($R113),MATCH(AK$2,$R$1:$AF$1,0)+2))*Sheet1!F$4)*INDEX(Sheet1!$G$1:$L$2,2,WS1Data!$O113)</f>
        <v>25834.388966260496</v>
      </c>
      <c r="AL113">
        <f t="shared" si="3"/>
        <v>247420.18380587222</v>
      </c>
      <c r="AM113">
        <f t="shared" si="4"/>
        <v>5002.1838058722205</v>
      </c>
      <c r="AN113">
        <f t="shared" si="5"/>
        <v>2.0634539538616031E-2</v>
      </c>
    </row>
    <row r="114" spans="1:40" x14ac:dyDescent="0.35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  <c r="R114">
        <f>IF((MIN($B114,Sheet1!$B$5)-MAX(0,WS1Data!$A114))&lt;0,0,(MIN($B114,Sheet1!$B$5)-MAX(0,WS1Data!$A114)))</f>
        <v>0</v>
      </c>
      <c r="S114">
        <f>IF((MIN($B114,Sheet1!$B$6)-MAX(Sheet1!$B$5,WS1Data!$A114))&lt;0,0,(MIN($B114,Sheet1!$B$6)-MAX(Sheet1!$B$5,WS1Data!$A114)))</f>
        <v>0</v>
      </c>
      <c r="T114">
        <f>IF((MIN($B114,24)-MAX(Sheet1!$B$6,WS1Data!$A114))&lt;0,0,(MIN($B114,24)-MAX(Sheet1!$B$6,WS1Data!$A114)))</f>
        <v>0</v>
      </c>
      <c r="U114">
        <f>IF((MIN($E114,Sheet1!$C$5)-MAX(0,WS1Data!$D114))&lt;0,0,(MIN($E114,Sheet1!$C$5)-MAX(0,WS1Data!$D114)))</f>
        <v>0</v>
      </c>
      <c r="V114">
        <f>IF((MIN($E114,Sheet1!$C$6)-MAX(Sheet1!$C$5,WS1Data!$D114))&lt;0,0,(MIN($E114,Sheet1!$C$6)-MAX(Sheet1!$C$5,WS1Data!$D114)))</f>
        <v>0</v>
      </c>
      <c r="W114">
        <f>IF((MIN($E114,24)-MAX(Sheet1!$C$6,WS1Data!$D114))&lt;0,0,(MIN($E114,24)-MAX(Sheet1!$C$6,WS1Data!$D114)))</f>
        <v>5.5</v>
      </c>
      <c r="X114">
        <f>IF((MIN($H114,Sheet1!$D$5)-MAX(0,WS1Data!$G114))&lt;0,0,(MIN($H114,Sheet1!$D$5)-MAX(0,WS1Data!$G114)))</f>
        <v>0</v>
      </c>
      <c r="Y114">
        <f>IF((MIN($H114,Sheet1!$D$6)-MAX(Sheet1!$D$5,WS1Data!$G114))&lt;0,0,(MIN($H114,Sheet1!$D$6)-MAX(Sheet1!$D$5,WS1Data!$G114)))</f>
        <v>5.6735664579945944</v>
      </c>
      <c r="Z114">
        <f>IF((MIN($H114,24)-MAX(Sheet1!$D$6,WS1Data!$G114))&lt;0,0,(MIN($H114,24)-MAX(Sheet1!$D$6,WS1Data!$G114)))</f>
        <v>9.5264335420054067</v>
      </c>
      <c r="AA114">
        <f>IF((MIN($K114,Sheet1!$E$5)-MAX(0,WS1Data!$J114))&lt;0,0,(MIN($K114,Sheet1!$E$5)-MAX(0,WS1Data!$J114)))</f>
        <v>0</v>
      </c>
      <c r="AB114">
        <f>IF((MIN($K114,Sheet1!$E$6)-MAX(Sheet1!$E$5,WS1Data!$J114))&lt;0,0,(MIN($K114,Sheet1!$E$6)-MAX(Sheet1!$E$5,WS1Data!$J114)))</f>
        <v>2.3505669484649392</v>
      </c>
      <c r="AC114">
        <f>IF((MIN($K114,24)-MAX(Sheet1!$E$6,WS1Data!$J114))&lt;0,0,(MIN($K114,24)-MAX(Sheet1!$E$6,WS1Data!$J114)))</f>
        <v>6.5494330515350612</v>
      </c>
      <c r="AD114">
        <f>IF((MIN($N114,Sheet1!$F$5)-MAX(0,WS1Data!$M114))&lt;0,0,(MIN($N114,Sheet1!$F$5)-MAX(0,WS1Data!$M114)))</f>
        <v>0</v>
      </c>
      <c r="AE114">
        <f>IF((MIN($N114,Sheet1!$F$6)-MAX(Sheet1!$F$5,WS1Data!$M114))&lt;0,0,(MIN($N114,Sheet1!$F$6)-MAX(Sheet1!$F$5,WS1Data!$M114)))</f>
        <v>6.7390904528502098</v>
      </c>
      <c r="AF114">
        <f>IF((MIN($N114,24)-MAX(Sheet1!$F$6,WS1Data!$M114))&lt;0,0,(MIN($N114,24)-MAX(Sheet1!$F$6,WS1Data!$M114)))</f>
        <v>1.8609095471497916</v>
      </c>
      <c r="AG114">
        <f>(INDEX($R$1:$AF$1002,ROW($R114),MATCH(AG$2,$R$1:$AF$1,0))*Sheet1!B$2+(INDEX($R$1:$AF$1002,ROW($R114),MATCH(AG$2,$R$1:$AF$1,0)+1))*Sheet1!B$3+(INDEX($R$1:$AF$1002,ROW($R114),MATCH(AG$2,$R$1:$AF$1,0)+2))*Sheet1!B$4)*INDEX(Sheet1!$G$1:$L$2,2,WS1Data!$C114)</f>
        <v>0</v>
      </c>
      <c r="AH114">
        <f>(INDEX($R$1:$AF$1002,ROW($R114),MATCH(AH$2,$R$1:$AF$1,0))*Sheet1!C$2+(INDEX($R$1:$AF$1002,ROW($R114),MATCH(AH$2,$R$1:$AF$1,0)+1))*Sheet1!C$3+(INDEX($R$1:$AF$1002,ROW($R114),MATCH(AH$2,$R$1:$AF$1,0)+2))*Sheet1!C$4)*INDEX(Sheet1!$G$1:$L$2,2,WS1Data!$F114)</f>
        <v>59171.488055400878</v>
      </c>
      <c r="AI114">
        <f>(INDEX($R$1:$AF$1002,ROW($R114),MATCH(AI$2,$R$1:$AF$1,0))*Sheet1!D$2+(INDEX($R$1:$AF$1002,ROW($R114),MATCH(AI$2,$R$1:$AF$1,0)+1))*Sheet1!D$3+(INDEX($R$1:$AF$1002,ROW($R114),MATCH(AI$2,$R$1:$AF$1,0)+2))*Sheet1!D$4)*INDEX(Sheet1!$G$1:$L$2,2,WS1Data!$I114)</f>
        <v>131062.32159146325</v>
      </c>
      <c r="AJ114">
        <f>(INDEX($R$1:$AF$1002,ROW($R114),MATCH(AJ$2,$R$1:$AF$1,0))*Sheet1!E$2+(INDEX($R$1:$AF$1002,ROW($R114),MATCH(AJ$2,$R$1:$AF$1,0)+1))*Sheet1!E$3+(INDEX($R$1:$AF$1002,ROW($R114),MATCH(AJ$2,$R$1:$AF$1,0)+2))*Sheet1!E$4)*INDEX(Sheet1!$G$1:$L$2,2,WS1Data!$L114)</f>
        <v>92909.698955561806</v>
      </c>
      <c r="AK114">
        <f>(INDEX($R$1:$AF$1002,ROW($R114),MATCH(AK$2,$R$1:$AF$1,0))*Sheet1!F$2+(INDEX($R$1:$AF$1002,ROW($R114),MATCH(AK$2,$R$1:$AF$1,0)+1))*Sheet1!F$3+(INDEX($R$1:$AF$1002,ROW($R114),MATCH(AK$2,$R$1:$AF$1,0)+2))*Sheet1!F$4)*INDEX(Sheet1!$G$1:$L$2,2,WS1Data!$O114)</f>
        <v>87627.365104974364</v>
      </c>
      <c r="AL114">
        <f t="shared" si="3"/>
        <v>370770.87370740029</v>
      </c>
      <c r="AM114">
        <f t="shared" si="4"/>
        <v>29837.873707400286</v>
      </c>
      <c r="AN114">
        <f t="shared" si="5"/>
        <v>8.7518291592190503E-2</v>
      </c>
    </row>
    <row r="115" spans="1:40" x14ac:dyDescent="0.35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  <c r="R115">
        <f>IF((MIN($B115,Sheet1!$B$5)-MAX(0,WS1Data!$A115))&lt;0,0,(MIN($B115,Sheet1!$B$5)-MAX(0,WS1Data!$A115)))</f>
        <v>0</v>
      </c>
      <c r="S115">
        <f>IF((MIN($B115,Sheet1!$B$6)-MAX(Sheet1!$B$5,WS1Data!$A115))&lt;0,0,(MIN($B115,Sheet1!$B$6)-MAX(Sheet1!$B$5,WS1Data!$A115)))</f>
        <v>0</v>
      </c>
      <c r="T115">
        <f>IF((MIN($B115,24)-MAX(Sheet1!$B$6,WS1Data!$A115))&lt;0,0,(MIN($B115,24)-MAX(Sheet1!$B$6,WS1Data!$A115)))</f>
        <v>0</v>
      </c>
      <c r="U115">
        <f>IF((MIN($E115,Sheet1!$C$5)-MAX(0,WS1Data!$D115))&lt;0,0,(MIN($E115,Sheet1!$C$5)-MAX(0,WS1Data!$D115)))</f>
        <v>0</v>
      </c>
      <c r="V115">
        <f>IF((MIN($E115,Sheet1!$C$6)-MAX(Sheet1!$C$5,WS1Data!$D115))&lt;0,0,(MIN($E115,Sheet1!$C$6)-MAX(Sheet1!$C$5,WS1Data!$D115)))</f>
        <v>0.80290584704380041</v>
      </c>
      <c r="W115">
        <f>IF((MIN($E115,24)-MAX(Sheet1!$C$6,WS1Data!$D115))&lt;0,0,(MIN($E115,24)-MAX(Sheet1!$C$6,WS1Data!$D115)))</f>
        <v>4.5970941529561991</v>
      </c>
      <c r="X115">
        <f>IF((MIN($H115,Sheet1!$D$5)-MAX(0,WS1Data!$G115))&lt;0,0,(MIN($H115,Sheet1!$D$5)-MAX(0,WS1Data!$G115)))</f>
        <v>1.2175524831649731</v>
      </c>
      <c r="Y115">
        <f>IF((MIN($H115,Sheet1!$D$6)-MAX(Sheet1!$D$5,WS1Data!$G115))&lt;0,0,(MIN($H115,Sheet1!$D$6)-MAX(Sheet1!$D$5,WS1Data!$G115)))</f>
        <v>2.4824475168350268</v>
      </c>
      <c r="Z115">
        <f>IF((MIN($H115,24)-MAX(Sheet1!$D$6,WS1Data!$G115))&lt;0,0,(MIN($H115,24)-MAX(Sheet1!$D$6,WS1Data!$G115)))</f>
        <v>0</v>
      </c>
      <c r="AA115">
        <f>IF((MIN($K115,Sheet1!$E$5)-MAX(0,WS1Data!$J115))&lt;0,0,(MIN($K115,Sheet1!$E$5)-MAX(0,WS1Data!$J115)))</f>
        <v>0</v>
      </c>
      <c r="AB115">
        <f>IF((MIN($K115,Sheet1!$E$6)-MAX(Sheet1!$E$5,WS1Data!$J115))&lt;0,0,(MIN($K115,Sheet1!$E$6)-MAX(Sheet1!$E$5,WS1Data!$J115)))</f>
        <v>0</v>
      </c>
      <c r="AC115">
        <f>IF((MIN($K115,24)-MAX(Sheet1!$E$6,WS1Data!$J115))&lt;0,0,(MIN($K115,24)-MAX(Sheet1!$E$6,WS1Data!$J115)))</f>
        <v>0</v>
      </c>
      <c r="AD115">
        <f>IF((MIN($N115,Sheet1!$F$5)-MAX(0,WS1Data!$M115))&lt;0,0,(MIN($N115,Sheet1!$F$5)-MAX(0,WS1Data!$M115)))</f>
        <v>0.68318626340062294</v>
      </c>
      <c r="AE115">
        <f>IF((MIN($N115,Sheet1!$F$6)-MAX(Sheet1!$F$5,WS1Data!$M115))&lt;0,0,(MIN($N115,Sheet1!$F$6)-MAX(Sheet1!$F$5,WS1Data!$M115)))</f>
        <v>13.955904189449587</v>
      </c>
      <c r="AF115">
        <f>IF((MIN($N115,24)-MAX(Sheet1!$F$6,WS1Data!$M115))&lt;0,0,(MIN($N115,24)-MAX(Sheet1!$F$6,WS1Data!$M115)))</f>
        <v>7.3609095471497916</v>
      </c>
      <c r="AG115">
        <f>(INDEX($R$1:$AF$1002,ROW($R115),MATCH(AG$2,$R$1:$AF$1,0))*Sheet1!B$2+(INDEX($R$1:$AF$1002,ROW($R115),MATCH(AG$2,$R$1:$AF$1,0)+1))*Sheet1!B$3+(INDEX($R$1:$AF$1002,ROW($R115),MATCH(AG$2,$R$1:$AF$1,0)+2))*Sheet1!B$4)*INDEX(Sheet1!$G$1:$L$2,2,WS1Data!$C115)</f>
        <v>0</v>
      </c>
      <c r="AH115">
        <f>(INDEX($R$1:$AF$1002,ROW($R115),MATCH(AH$2,$R$1:$AF$1,0))*Sheet1!C$2+(INDEX($R$1:$AF$1002,ROW($R115),MATCH(AH$2,$R$1:$AF$1,0)+1))*Sheet1!C$3+(INDEX($R$1:$AF$1002,ROW($R115),MATCH(AH$2,$R$1:$AF$1,0)+2))*Sheet1!C$4)*INDEX(Sheet1!$G$1:$L$2,2,WS1Data!$F115)</f>
        <v>53141.104374050432</v>
      </c>
      <c r="AI115">
        <f>(INDEX($R$1:$AF$1002,ROW($R115),MATCH(AI$2,$R$1:$AF$1,0))*Sheet1!D$2+(INDEX($R$1:$AF$1002,ROW($R115),MATCH(AI$2,$R$1:$AF$1,0)+1))*Sheet1!D$3+(INDEX($R$1:$AF$1002,ROW($R115),MATCH(AI$2,$R$1:$AF$1,0)+2))*Sheet1!D$4)*INDEX(Sheet1!$G$1:$L$2,2,WS1Data!$I115)</f>
        <v>48536.149988000907</v>
      </c>
      <c r="AJ115">
        <f>(INDEX($R$1:$AF$1002,ROW($R115),MATCH(AJ$2,$R$1:$AF$1,0))*Sheet1!E$2+(INDEX($R$1:$AF$1002,ROW($R115),MATCH(AJ$2,$R$1:$AF$1,0)+1))*Sheet1!E$3+(INDEX($R$1:$AF$1002,ROW($R115),MATCH(AJ$2,$R$1:$AF$1,0)+2))*Sheet1!E$4)*INDEX(Sheet1!$G$1:$L$2,2,WS1Data!$L115)</f>
        <v>0</v>
      </c>
      <c r="AK115">
        <f>(INDEX($R$1:$AF$1002,ROW($R115),MATCH(AK$2,$R$1:$AF$1,0))*Sheet1!F$2+(INDEX($R$1:$AF$1002,ROW($R115),MATCH(AK$2,$R$1:$AF$1,0)+1))*Sheet1!F$3+(INDEX($R$1:$AF$1002,ROW($R115),MATCH(AK$2,$R$1:$AF$1,0)+2))*Sheet1!F$4)*INDEX(Sheet1!$G$1:$L$2,2,WS1Data!$O115)</f>
        <v>250090.28426594756</v>
      </c>
      <c r="AL115">
        <f t="shared" si="3"/>
        <v>351767.5386279989</v>
      </c>
      <c r="AM115">
        <f t="shared" si="4"/>
        <v>415.46137200109661</v>
      </c>
      <c r="AN115">
        <f t="shared" si="5"/>
        <v>1.1796746918536574E-3</v>
      </c>
    </row>
    <row r="116" spans="1:40" x14ac:dyDescent="0.35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  <c r="R116">
        <f>IF((MIN($B116,Sheet1!$B$5)-MAX(0,WS1Data!$A116))&lt;0,0,(MIN($B116,Sheet1!$B$5)-MAX(0,WS1Data!$A116)))</f>
        <v>0</v>
      </c>
      <c r="S116">
        <f>IF((MIN($B116,Sheet1!$B$6)-MAX(Sheet1!$B$5,WS1Data!$A116))&lt;0,0,(MIN($B116,Sheet1!$B$6)-MAX(Sheet1!$B$5,WS1Data!$A116)))</f>
        <v>0</v>
      </c>
      <c r="T116">
        <f>IF((MIN($B116,24)-MAX(Sheet1!$B$6,WS1Data!$A116))&lt;0,0,(MIN($B116,24)-MAX(Sheet1!$B$6,WS1Data!$A116)))</f>
        <v>0</v>
      </c>
      <c r="U116">
        <f>IF((MIN($E116,Sheet1!$C$5)-MAX(0,WS1Data!$D116))&lt;0,0,(MIN($E116,Sheet1!$C$5)-MAX(0,WS1Data!$D116)))</f>
        <v>0</v>
      </c>
      <c r="V116">
        <f>IF((MIN($E116,Sheet1!$C$6)-MAX(Sheet1!$C$5,WS1Data!$D116))&lt;0,0,(MIN($E116,Sheet1!$C$6)-MAX(Sheet1!$C$5,WS1Data!$D116)))</f>
        <v>0</v>
      </c>
      <c r="W116">
        <f>IF((MIN($E116,24)-MAX(Sheet1!$C$6,WS1Data!$D116))&lt;0,0,(MIN($E116,24)-MAX(Sheet1!$C$6,WS1Data!$D116)))</f>
        <v>9.9999999999997868E-2</v>
      </c>
      <c r="X116">
        <f>IF((MIN($H116,Sheet1!$D$5)-MAX(0,WS1Data!$G116))&lt;0,0,(MIN($H116,Sheet1!$D$5)-MAX(0,WS1Data!$G116)))</f>
        <v>0</v>
      </c>
      <c r="Y116">
        <f>IF((MIN($H116,Sheet1!$D$6)-MAX(Sheet1!$D$5,WS1Data!$G116))&lt;0,0,(MIN($H116,Sheet1!$D$6)-MAX(Sheet1!$D$5,WS1Data!$G116)))</f>
        <v>5.1735664579945944</v>
      </c>
      <c r="Z116">
        <f>IF((MIN($H116,24)-MAX(Sheet1!$D$6,WS1Data!$G116))&lt;0,0,(MIN($H116,24)-MAX(Sheet1!$D$6,WS1Data!$G116)))</f>
        <v>12.226433542005406</v>
      </c>
      <c r="AA116">
        <f>IF((MIN($K116,Sheet1!$E$5)-MAX(0,WS1Data!$J116))&lt;0,0,(MIN($K116,Sheet1!$E$5)-MAX(0,WS1Data!$J116)))</f>
        <v>0</v>
      </c>
      <c r="AB116">
        <f>IF((MIN($K116,Sheet1!$E$6)-MAX(Sheet1!$E$5,WS1Data!$J116))&lt;0,0,(MIN($K116,Sheet1!$E$6)-MAX(Sheet1!$E$5,WS1Data!$J116)))</f>
        <v>0</v>
      </c>
      <c r="AC116">
        <f>IF((MIN($K116,24)-MAX(Sheet1!$E$6,WS1Data!$J116))&lt;0,0,(MIN($K116,24)-MAX(Sheet1!$E$6,WS1Data!$J116)))</f>
        <v>0</v>
      </c>
      <c r="AD116">
        <f>IF((MIN($N116,Sheet1!$F$5)-MAX(0,WS1Data!$M116))&lt;0,0,(MIN($N116,Sheet1!$F$5)-MAX(0,WS1Data!$M116)))</f>
        <v>0.9</v>
      </c>
      <c r="AE116">
        <f>IF((MIN($N116,Sheet1!$F$6)-MAX(Sheet1!$F$5,WS1Data!$M116))&lt;0,0,(MIN($N116,Sheet1!$F$6)-MAX(Sheet1!$F$5,WS1Data!$M116)))</f>
        <v>0</v>
      </c>
      <c r="AF116">
        <f>IF((MIN($N116,24)-MAX(Sheet1!$F$6,WS1Data!$M116))&lt;0,0,(MIN($N116,24)-MAX(Sheet1!$F$6,WS1Data!$M116)))</f>
        <v>0</v>
      </c>
      <c r="AG116">
        <f>(INDEX($R$1:$AF$1002,ROW($R116),MATCH(AG$2,$R$1:$AF$1,0))*Sheet1!B$2+(INDEX($R$1:$AF$1002,ROW($R116),MATCH(AG$2,$R$1:$AF$1,0)+1))*Sheet1!B$3+(INDEX($R$1:$AF$1002,ROW($R116),MATCH(AG$2,$R$1:$AF$1,0)+2))*Sheet1!B$4)*INDEX(Sheet1!$G$1:$L$2,2,WS1Data!$C116)</f>
        <v>0</v>
      </c>
      <c r="AH116">
        <f>(INDEX($R$1:$AF$1002,ROW($R116),MATCH(AH$2,$R$1:$AF$1,0))*Sheet1!C$2+(INDEX($R$1:$AF$1002,ROW($R116),MATCH(AH$2,$R$1:$AF$1,0)+1))*Sheet1!C$3+(INDEX($R$1:$AF$1002,ROW($R116),MATCH(AH$2,$R$1:$AF$1,0)+2))*Sheet1!C$4)*INDEX(Sheet1!$G$1:$L$2,2,WS1Data!$F116)</f>
        <v>1383.1725336053898</v>
      </c>
      <c r="AI116">
        <f>(INDEX($R$1:$AF$1002,ROW($R116),MATCH(AI$2,$R$1:$AF$1,0))*Sheet1!D$2+(INDEX($R$1:$AF$1002,ROW($R116),MATCH(AI$2,$R$1:$AF$1,0)+1))*Sheet1!D$3+(INDEX($R$1:$AF$1002,ROW($R116),MATCH(AI$2,$R$1:$AF$1,0)+2))*Sheet1!D$4)*INDEX(Sheet1!$G$1:$L$2,2,WS1Data!$I116)</f>
        <v>177778.31458025528</v>
      </c>
      <c r="AJ116">
        <f>(INDEX($R$1:$AF$1002,ROW($R116),MATCH(AJ$2,$R$1:$AF$1,0))*Sheet1!E$2+(INDEX($R$1:$AF$1002,ROW($R116),MATCH(AJ$2,$R$1:$AF$1,0)+1))*Sheet1!E$3+(INDEX($R$1:$AF$1002,ROW($R116),MATCH(AJ$2,$R$1:$AF$1,0)+2))*Sheet1!E$4)*INDEX(Sheet1!$G$1:$L$2,2,WS1Data!$L116)</f>
        <v>0</v>
      </c>
      <c r="AK116">
        <f>(INDEX($R$1:$AF$1002,ROW($R116),MATCH(AK$2,$R$1:$AF$1,0))*Sheet1!F$2+(INDEX($R$1:$AF$1002,ROW($R116),MATCH(AK$2,$R$1:$AF$1,0)+1))*Sheet1!F$3+(INDEX($R$1:$AF$1002,ROW($R116),MATCH(AK$2,$R$1:$AF$1,0)+2))*Sheet1!F$4)*INDEX(Sheet1!$G$1:$L$2,2,WS1Data!$O116)</f>
        <v>6343.7074102643601</v>
      </c>
      <c r="AL116">
        <f t="shared" si="3"/>
        <v>185505.19452412502</v>
      </c>
      <c r="AM116">
        <f t="shared" si="4"/>
        <v>5790.1945241250214</v>
      </c>
      <c r="AN116">
        <f t="shared" si="5"/>
        <v>3.2218760393539887E-2</v>
      </c>
    </row>
    <row r="117" spans="1:40" x14ac:dyDescent="0.35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  <c r="R117">
        <f>IF((MIN($B117,Sheet1!$B$5)-MAX(0,WS1Data!$A117))&lt;0,0,(MIN($B117,Sheet1!$B$5)-MAX(0,WS1Data!$A117)))</f>
        <v>0</v>
      </c>
      <c r="S117">
        <f>IF((MIN($B117,Sheet1!$B$6)-MAX(Sheet1!$B$5,WS1Data!$A117))&lt;0,0,(MIN($B117,Sheet1!$B$6)-MAX(Sheet1!$B$5,WS1Data!$A117)))</f>
        <v>0</v>
      </c>
      <c r="T117">
        <f>IF((MIN($B117,24)-MAX(Sheet1!$B$6,WS1Data!$A117))&lt;0,0,(MIN($B117,24)-MAX(Sheet1!$B$6,WS1Data!$A117)))</f>
        <v>0</v>
      </c>
      <c r="U117">
        <f>IF((MIN($E117,Sheet1!$C$5)-MAX(0,WS1Data!$D117))&lt;0,0,(MIN($E117,Sheet1!$C$5)-MAX(0,WS1Data!$D117)))</f>
        <v>0</v>
      </c>
      <c r="V117">
        <f>IF((MIN($E117,Sheet1!$C$6)-MAX(Sheet1!$C$5,WS1Data!$D117))&lt;0,0,(MIN($E117,Sheet1!$C$6)-MAX(Sheet1!$C$5,WS1Data!$D117)))</f>
        <v>0</v>
      </c>
      <c r="W117">
        <f>IF((MIN($E117,24)-MAX(Sheet1!$C$6,WS1Data!$D117))&lt;0,0,(MIN($E117,24)-MAX(Sheet1!$C$6,WS1Data!$D117)))</f>
        <v>2.9000000000000004</v>
      </c>
      <c r="X117">
        <f>IF((MIN($H117,Sheet1!$D$5)-MAX(0,WS1Data!$G117))&lt;0,0,(MIN($H117,Sheet1!$D$5)-MAX(0,WS1Data!$G117)))</f>
        <v>0</v>
      </c>
      <c r="Y117">
        <f>IF((MIN($H117,Sheet1!$D$6)-MAX(Sheet1!$D$5,WS1Data!$G117))&lt;0,0,(MIN($H117,Sheet1!$D$6)-MAX(Sheet1!$D$5,WS1Data!$G117)))</f>
        <v>6.5735664579945947</v>
      </c>
      <c r="Z117">
        <f>IF((MIN($H117,24)-MAX(Sheet1!$D$6,WS1Data!$G117))&lt;0,0,(MIN($H117,24)-MAX(Sheet1!$D$6,WS1Data!$G117)))</f>
        <v>8.3264335420054039</v>
      </c>
      <c r="AA117">
        <f>IF((MIN($K117,Sheet1!$E$5)-MAX(0,WS1Data!$J117))&lt;0,0,(MIN($K117,Sheet1!$E$5)-MAX(0,WS1Data!$J117)))</f>
        <v>0</v>
      </c>
      <c r="AB117">
        <f>IF((MIN($K117,Sheet1!$E$6)-MAX(Sheet1!$E$5,WS1Data!$J117))&lt;0,0,(MIN($K117,Sheet1!$E$6)-MAX(Sheet1!$E$5,WS1Data!$J117)))</f>
        <v>5.9505669484649388</v>
      </c>
      <c r="AC117">
        <f>IF((MIN($K117,24)-MAX(Sheet1!$E$6,WS1Data!$J117))&lt;0,0,(MIN($K117,24)-MAX(Sheet1!$E$6,WS1Data!$J117)))</f>
        <v>2.1494330515350608</v>
      </c>
      <c r="AD117">
        <f>IF((MIN($N117,Sheet1!$F$5)-MAX(0,WS1Data!$M117))&lt;0,0,(MIN($N117,Sheet1!$F$5)-MAX(0,WS1Data!$M117)))</f>
        <v>0</v>
      </c>
      <c r="AE117">
        <f>IF((MIN($N117,Sheet1!$F$6)-MAX(Sheet1!$F$5,WS1Data!$M117))&lt;0,0,(MIN($N117,Sheet1!$F$6)-MAX(Sheet1!$F$5,WS1Data!$M117)))</f>
        <v>0</v>
      </c>
      <c r="AF117">
        <f>IF((MIN($N117,24)-MAX(Sheet1!$F$6,WS1Data!$M117))&lt;0,0,(MIN($N117,24)-MAX(Sheet1!$F$6,WS1Data!$M117)))</f>
        <v>0</v>
      </c>
      <c r="AG117">
        <f>(INDEX($R$1:$AF$1002,ROW($R117),MATCH(AG$2,$R$1:$AF$1,0))*Sheet1!B$2+(INDEX($R$1:$AF$1002,ROW($R117),MATCH(AG$2,$R$1:$AF$1,0)+1))*Sheet1!B$3+(INDEX($R$1:$AF$1002,ROW($R117),MATCH(AG$2,$R$1:$AF$1,0)+2))*Sheet1!B$4)*INDEX(Sheet1!$G$1:$L$2,2,WS1Data!$C117)</f>
        <v>0</v>
      </c>
      <c r="AH117">
        <f>(INDEX($R$1:$AF$1002,ROW($R117),MATCH(AH$2,$R$1:$AF$1,0))*Sheet1!C$2+(INDEX($R$1:$AF$1002,ROW($R117),MATCH(AH$2,$R$1:$AF$1,0)+1))*Sheet1!C$3+(INDEX($R$1:$AF$1002,ROW($R117),MATCH(AH$2,$R$1:$AF$1,0)+2))*Sheet1!C$4)*INDEX(Sheet1!$G$1:$L$2,2,WS1Data!$F117)</f>
        <v>31960.670258962367</v>
      </c>
      <c r="AI117">
        <f>(INDEX($R$1:$AF$1002,ROW($R117),MATCH(AI$2,$R$1:$AF$1,0))*Sheet1!D$2+(INDEX($R$1:$AF$1002,ROW($R117),MATCH(AI$2,$R$1:$AF$1,0)+1))*Sheet1!D$3+(INDEX($R$1:$AF$1002,ROW($R117),MATCH(AI$2,$R$1:$AF$1,0)+2))*Sheet1!D$4)*INDEX(Sheet1!$G$1:$L$2,2,WS1Data!$I117)</f>
        <v>159070.35179780392</v>
      </c>
      <c r="AJ117">
        <f>(INDEX($R$1:$AF$1002,ROW($R117),MATCH(AJ$2,$R$1:$AF$1,0))*Sheet1!E$2+(INDEX($R$1:$AF$1002,ROW($R117),MATCH(AJ$2,$R$1:$AF$1,0)+1))*Sheet1!E$3+(INDEX($R$1:$AF$1002,ROW($R117),MATCH(AJ$2,$R$1:$AF$1,0)+2))*Sheet1!E$4)*INDEX(Sheet1!$G$1:$L$2,2,WS1Data!$L117)</f>
        <v>76591.680231145321</v>
      </c>
      <c r="AK117">
        <f>(INDEX($R$1:$AF$1002,ROW($R117),MATCH(AK$2,$R$1:$AF$1,0))*Sheet1!F$2+(INDEX($R$1:$AF$1002,ROW($R117),MATCH(AK$2,$R$1:$AF$1,0)+1))*Sheet1!F$3+(INDEX($R$1:$AF$1002,ROW($R117),MATCH(AK$2,$R$1:$AF$1,0)+2))*Sheet1!F$4)*INDEX(Sheet1!$G$1:$L$2,2,WS1Data!$O117)</f>
        <v>0</v>
      </c>
      <c r="AL117">
        <f t="shared" si="3"/>
        <v>267622.70228791161</v>
      </c>
      <c r="AM117">
        <f t="shared" si="4"/>
        <v>11587.297712088388</v>
      </c>
      <c r="AN117">
        <f t="shared" si="5"/>
        <v>4.1500296236124737E-2</v>
      </c>
    </row>
    <row r="118" spans="1:40" x14ac:dyDescent="0.35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  <c r="R118">
        <f>IF((MIN($B118,Sheet1!$B$5)-MAX(0,WS1Data!$A118))&lt;0,0,(MIN($B118,Sheet1!$B$5)-MAX(0,WS1Data!$A118)))</f>
        <v>0</v>
      </c>
      <c r="S118">
        <f>IF((MIN($B118,Sheet1!$B$6)-MAX(Sheet1!$B$5,WS1Data!$A118))&lt;0,0,(MIN($B118,Sheet1!$B$6)-MAX(Sheet1!$B$5,WS1Data!$A118)))</f>
        <v>0</v>
      </c>
      <c r="T118">
        <f>IF((MIN($B118,24)-MAX(Sheet1!$B$6,WS1Data!$A118))&lt;0,0,(MIN($B118,24)-MAX(Sheet1!$B$6,WS1Data!$A118)))</f>
        <v>0</v>
      </c>
      <c r="U118">
        <f>IF((MIN($E118,Sheet1!$C$5)-MAX(0,WS1Data!$D118))&lt;0,0,(MIN($E118,Sheet1!$C$5)-MAX(0,WS1Data!$D118)))</f>
        <v>0</v>
      </c>
      <c r="V118">
        <f>IF((MIN($E118,Sheet1!$C$6)-MAX(Sheet1!$C$5,WS1Data!$D118))&lt;0,0,(MIN($E118,Sheet1!$C$6)-MAX(Sheet1!$C$5,WS1Data!$D118)))</f>
        <v>0</v>
      </c>
      <c r="W118">
        <f>IF((MIN($E118,24)-MAX(Sheet1!$C$6,WS1Data!$D118))&lt;0,0,(MIN($E118,24)-MAX(Sheet1!$C$6,WS1Data!$D118)))</f>
        <v>3.5999999999999996</v>
      </c>
      <c r="X118">
        <f>IF((MIN($H118,Sheet1!$D$5)-MAX(0,WS1Data!$G118))&lt;0,0,(MIN($H118,Sheet1!$D$5)-MAX(0,WS1Data!$G118)))</f>
        <v>0</v>
      </c>
      <c r="Y118">
        <f>IF((MIN($H118,Sheet1!$D$6)-MAX(Sheet1!$D$5,WS1Data!$G118))&lt;0,0,(MIN($H118,Sheet1!$D$6)-MAX(Sheet1!$D$5,WS1Data!$G118)))</f>
        <v>0</v>
      </c>
      <c r="Z118">
        <f>IF((MIN($H118,24)-MAX(Sheet1!$D$6,WS1Data!$G118))&lt;0,0,(MIN($H118,24)-MAX(Sheet1!$D$6,WS1Data!$G118)))</f>
        <v>0</v>
      </c>
      <c r="AA118">
        <f>IF((MIN($K118,Sheet1!$E$5)-MAX(0,WS1Data!$J118))&lt;0,0,(MIN($K118,Sheet1!$E$5)-MAX(0,WS1Data!$J118)))</f>
        <v>0</v>
      </c>
      <c r="AB118">
        <f>IF((MIN($K118,Sheet1!$E$6)-MAX(Sheet1!$E$5,WS1Data!$J118))&lt;0,0,(MIN($K118,Sheet1!$E$6)-MAX(Sheet1!$E$5,WS1Data!$J118)))</f>
        <v>0</v>
      </c>
      <c r="AC118">
        <f>IF((MIN($K118,24)-MAX(Sheet1!$E$6,WS1Data!$J118))&lt;0,0,(MIN($K118,24)-MAX(Sheet1!$E$6,WS1Data!$J118)))</f>
        <v>0</v>
      </c>
      <c r="AD118">
        <f>IF((MIN($N118,Sheet1!$F$5)-MAX(0,WS1Data!$M118))&lt;0,0,(MIN($N118,Sheet1!$F$5)-MAX(0,WS1Data!$M118)))</f>
        <v>0</v>
      </c>
      <c r="AE118">
        <f>IF((MIN($N118,Sheet1!$F$6)-MAX(Sheet1!$F$5,WS1Data!$M118))&lt;0,0,(MIN($N118,Sheet1!$F$6)-MAX(Sheet1!$F$5,WS1Data!$M118)))</f>
        <v>12.539090452850211</v>
      </c>
      <c r="AF118">
        <f>IF((MIN($N118,24)-MAX(Sheet1!$F$6,WS1Data!$M118))&lt;0,0,(MIN($N118,24)-MAX(Sheet1!$F$6,WS1Data!$M118)))</f>
        <v>5.3609095471497916</v>
      </c>
      <c r="AG118">
        <f>(INDEX($R$1:$AF$1002,ROW($R118),MATCH(AG$2,$R$1:$AF$1,0))*Sheet1!B$2+(INDEX($R$1:$AF$1002,ROW($R118),MATCH(AG$2,$R$1:$AF$1,0)+1))*Sheet1!B$3+(INDEX($R$1:$AF$1002,ROW($R118),MATCH(AG$2,$R$1:$AF$1,0)+2))*Sheet1!B$4)*INDEX(Sheet1!$G$1:$L$2,2,WS1Data!$C118)</f>
        <v>0</v>
      </c>
      <c r="AH118">
        <f>(INDEX($R$1:$AF$1002,ROW($R118),MATCH(AH$2,$R$1:$AF$1,0))*Sheet1!C$2+(INDEX($R$1:$AF$1002,ROW($R118),MATCH(AH$2,$R$1:$AF$1,0)+1))*Sheet1!C$3+(INDEX($R$1:$AF$1002,ROW($R118),MATCH(AH$2,$R$1:$AF$1,0)+2))*Sheet1!C$4)*INDEX(Sheet1!$G$1:$L$2,2,WS1Data!$F118)</f>
        <v>49794.211209795096</v>
      </c>
      <c r="AI118">
        <f>(INDEX($R$1:$AF$1002,ROW($R118),MATCH(AI$2,$R$1:$AF$1,0))*Sheet1!D$2+(INDEX($R$1:$AF$1002,ROW($R118),MATCH(AI$2,$R$1:$AF$1,0)+1))*Sheet1!D$3+(INDEX($R$1:$AF$1002,ROW($R118),MATCH(AI$2,$R$1:$AF$1,0)+2))*Sheet1!D$4)*INDEX(Sheet1!$G$1:$L$2,2,WS1Data!$I118)</f>
        <v>0</v>
      </c>
      <c r="AJ118">
        <f>(INDEX($R$1:$AF$1002,ROW($R118),MATCH(AJ$2,$R$1:$AF$1,0))*Sheet1!E$2+(INDEX($R$1:$AF$1002,ROW($R118),MATCH(AJ$2,$R$1:$AF$1,0)+1))*Sheet1!E$3+(INDEX($R$1:$AF$1002,ROW($R118),MATCH(AJ$2,$R$1:$AF$1,0)+2))*Sheet1!E$4)*INDEX(Sheet1!$G$1:$L$2,2,WS1Data!$L118)</f>
        <v>0</v>
      </c>
      <c r="AK118">
        <f>(INDEX($R$1:$AF$1002,ROW($R118),MATCH(AK$2,$R$1:$AF$1,0))*Sheet1!F$2+(INDEX($R$1:$AF$1002,ROW($R118),MATCH(AK$2,$R$1:$AF$1,0)+1))*Sheet1!F$3+(INDEX($R$1:$AF$1002,ROW($R118),MATCH(AK$2,$R$1:$AF$1,0)+2))*Sheet1!F$4)*INDEX(Sheet1!$G$1:$L$2,2,WS1Data!$O118)</f>
        <v>174296.90861745144</v>
      </c>
      <c r="AL118">
        <f t="shared" si="3"/>
        <v>224091.11982724653</v>
      </c>
      <c r="AM118">
        <f t="shared" si="4"/>
        <v>16772.880172753474</v>
      </c>
      <c r="AN118">
        <f t="shared" si="5"/>
        <v>6.9636310003792487E-2</v>
      </c>
    </row>
    <row r="119" spans="1:40" x14ac:dyDescent="0.35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  <c r="R119">
        <f>IF((MIN($B119,Sheet1!$B$5)-MAX(0,WS1Data!$A119))&lt;0,0,(MIN($B119,Sheet1!$B$5)-MAX(0,WS1Data!$A119)))</f>
        <v>0</v>
      </c>
      <c r="S119">
        <f>IF((MIN($B119,Sheet1!$B$6)-MAX(Sheet1!$B$5,WS1Data!$A119))&lt;0,0,(MIN($B119,Sheet1!$B$6)-MAX(Sheet1!$B$5,WS1Data!$A119)))</f>
        <v>0</v>
      </c>
      <c r="T119">
        <f>IF((MIN($B119,24)-MAX(Sheet1!$B$6,WS1Data!$A119))&lt;0,0,(MIN($B119,24)-MAX(Sheet1!$B$6,WS1Data!$A119)))</f>
        <v>0</v>
      </c>
      <c r="U119">
        <f>IF((MIN($E119,Sheet1!$C$5)-MAX(0,WS1Data!$D119))&lt;0,0,(MIN($E119,Sheet1!$C$5)-MAX(0,WS1Data!$D119)))</f>
        <v>0</v>
      </c>
      <c r="V119">
        <f>IF((MIN($E119,Sheet1!$C$6)-MAX(Sheet1!$C$5,WS1Data!$D119))&lt;0,0,(MIN($E119,Sheet1!$C$6)-MAX(Sheet1!$C$5,WS1Data!$D119)))</f>
        <v>0</v>
      </c>
      <c r="W119">
        <f>IF((MIN($E119,24)-MAX(Sheet1!$C$6,WS1Data!$D119))&lt;0,0,(MIN($E119,24)-MAX(Sheet1!$C$6,WS1Data!$D119)))</f>
        <v>1</v>
      </c>
      <c r="X119">
        <f>IF((MIN($H119,Sheet1!$D$5)-MAX(0,WS1Data!$G119))&lt;0,0,(MIN($H119,Sheet1!$D$5)-MAX(0,WS1Data!$G119)))</f>
        <v>0</v>
      </c>
      <c r="Y119">
        <f>IF((MIN($H119,Sheet1!$D$6)-MAX(Sheet1!$D$5,WS1Data!$G119))&lt;0,0,(MIN($H119,Sheet1!$D$6)-MAX(Sheet1!$D$5,WS1Data!$G119)))</f>
        <v>7.3735664579945945</v>
      </c>
      <c r="Z119">
        <f>IF((MIN($H119,24)-MAX(Sheet1!$D$6,WS1Data!$G119))&lt;0,0,(MIN($H119,24)-MAX(Sheet1!$D$6,WS1Data!$G119)))</f>
        <v>8.1264335420054046</v>
      </c>
      <c r="AA119">
        <f>IF((MIN($K119,Sheet1!$E$5)-MAX(0,WS1Data!$J119))&lt;0,0,(MIN($K119,Sheet1!$E$5)-MAX(0,WS1Data!$J119)))</f>
        <v>0</v>
      </c>
      <c r="AB119">
        <f>IF((MIN($K119,Sheet1!$E$6)-MAX(Sheet1!$E$5,WS1Data!$J119))&lt;0,0,(MIN($K119,Sheet1!$E$6)-MAX(Sheet1!$E$5,WS1Data!$J119)))</f>
        <v>0</v>
      </c>
      <c r="AC119">
        <f>IF((MIN($K119,24)-MAX(Sheet1!$E$6,WS1Data!$J119))&lt;0,0,(MIN($K119,24)-MAX(Sheet1!$E$6,WS1Data!$J119)))</f>
        <v>0</v>
      </c>
      <c r="AD119">
        <f>IF((MIN($N119,Sheet1!$F$5)-MAX(0,WS1Data!$M119))&lt;0,0,(MIN($N119,Sheet1!$F$5)-MAX(0,WS1Data!$M119)))</f>
        <v>0</v>
      </c>
      <c r="AE119">
        <f>IF((MIN($N119,Sheet1!$F$6)-MAX(Sheet1!$F$5,WS1Data!$M119))&lt;0,0,(MIN($N119,Sheet1!$F$6)-MAX(Sheet1!$F$5,WS1Data!$M119)))</f>
        <v>0</v>
      </c>
      <c r="AF119">
        <f>IF((MIN($N119,24)-MAX(Sheet1!$F$6,WS1Data!$M119))&lt;0,0,(MIN($N119,24)-MAX(Sheet1!$F$6,WS1Data!$M119)))</f>
        <v>0</v>
      </c>
      <c r="AG119">
        <f>(INDEX($R$1:$AF$1002,ROW($R119),MATCH(AG$2,$R$1:$AF$1,0))*Sheet1!B$2+(INDEX($R$1:$AF$1002,ROW($R119),MATCH(AG$2,$R$1:$AF$1,0)+1))*Sheet1!B$3+(INDEX($R$1:$AF$1002,ROW($R119),MATCH(AG$2,$R$1:$AF$1,0)+2))*Sheet1!B$4)*INDEX(Sheet1!$G$1:$L$2,2,WS1Data!$C119)</f>
        <v>0</v>
      </c>
      <c r="AH119">
        <f>(INDEX($R$1:$AF$1002,ROW($R119),MATCH(AH$2,$R$1:$AF$1,0))*Sheet1!C$2+(INDEX($R$1:$AF$1002,ROW($R119),MATCH(AH$2,$R$1:$AF$1,0)+1))*Sheet1!C$3+(INDEX($R$1:$AF$1002,ROW($R119),MATCH(AH$2,$R$1:$AF$1,0)+2))*Sheet1!C$4)*INDEX(Sheet1!$G$1:$L$2,2,WS1Data!$F119)</f>
        <v>13831.725336054193</v>
      </c>
      <c r="AI119">
        <f>(INDEX($R$1:$AF$1002,ROW($R119),MATCH(AI$2,$R$1:$AF$1,0))*Sheet1!D$2+(INDEX($R$1:$AF$1002,ROW($R119),MATCH(AI$2,$R$1:$AF$1,0)+1))*Sheet1!D$3+(INDEX($R$1:$AF$1002,ROW($R119),MATCH(AI$2,$R$1:$AF$1,0)+2))*Sheet1!D$4)*INDEX(Sheet1!$G$1:$L$2,2,WS1Data!$I119)</f>
        <v>142156.54751315372</v>
      </c>
      <c r="AJ119">
        <f>(INDEX($R$1:$AF$1002,ROW($R119),MATCH(AJ$2,$R$1:$AF$1,0))*Sheet1!E$2+(INDEX($R$1:$AF$1002,ROW($R119),MATCH(AJ$2,$R$1:$AF$1,0)+1))*Sheet1!E$3+(INDEX($R$1:$AF$1002,ROW($R119),MATCH(AJ$2,$R$1:$AF$1,0)+2))*Sheet1!E$4)*INDEX(Sheet1!$G$1:$L$2,2,WS1Data!$L119)</f>
        <v>0</v>
      </c>
      <c r="AK119">
        <f>(INDEX($R$1:$AF$1002,ROW($R119),MATCH(AK$2,$R$1:$AF$1,0))*Sheet1!F$2+(INDEX($R$1:$AF$1002,ROW($R119),MATCH(AK$2,$R$1:$AF$1,0)+1))*Sheet1!F$3+(INDEX($R$1:$AF$1002,ROW($R119),MATCH(AK$2,$R$1:$AF$1,0)+2))*Sheet1!F$4)*INDEX(Sheet1!$G$1:$L$2,2,WS1Data!$O119)</f>
        <v>0</v>
      </c>
      <c r="AL119">
        <f t="shared" si="3"/>
        <v>155988.27284920792</v>
      </c>
      <c r="AM119">
        <f t="shared" si="4"/>
        <v>3974.2728492079186</v>
      </c>
      <c r="AN119">
        <f t="shared" si="5"/>
        <v>2.6144123891272637E-2</v>
      </c>
    </row>
    <row r="120" spans="1:40" x14ac:dyDescent="0.35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  <c r="R120">
        <f>IF((MIN($B120,Sheet1!$B$5)-MAX(0,WS1Data!$A120))&lt;0,0,(MIN($B120,Sheet1!$B$5)-MAX(0,WS1Data!$A120)))</f>
        <v>0</v>
      </c>
      <c r="S120">
        <f>IF((MIN($B120,Sheet1!$B$6)-MAX(Sheet1!$B$5,WS1Data!$A120))&lt;0,0,(MIN($B120,Sheet1!$B$6)-MAX(Sheet1!$B$5,WS1Data!$A120)))</f>
        <v>4.0999999999999996</v>
      </c>
      <c r="T120">
        <f>IF((MIN($B120,24)-MAX(Sheet1!$B$6,WS1Data!$A120))&lt;0,0,(MIN($B120,24)-MAX(Sheet1!$B$6,WS1Data!$A120)))</f>
        <v>0</v>
      </c>
      <c r="U120">
        <f>IF((MIN($E120,Sheet1!$C$5)-MAX(0,WS1Data!$D120))&lt;0,0,(MIN($E120,Sheet1!$C$5)-MAX(0,WS1Data!$D120)))</f>
        <v>0</v>
      </c>
      <c r="V120">
        <f>IF((MIN($E120,Sheet1!$C$6)-MAX(Sheet1!$C$5,WS1Data!$D120))&lt;0,0,(MIN($E120,Sheet1!$C$6)-MAX(Sheet1!$C$5,WS1Data!$D120)))</f>
        <v>0</v>
      </c>
      <c r="W120">
        <f>IF((MIN($E120,24)-MAX(Sheet1!$C$6,WS1Data!$D120))&lt;0,0,(MIN($E120,24)-MAX(Sheet1!$C$6,WS1Data!$D120)))</f>
        <v>0</v>
      </c>
      <c r="X120">
        <f>IF((MIN($H120,Sheet1!$D$5)-MAX(0,WS1Data!$G120))&lt;0,0,(MIN($H120,Sheet1!$D$5)-MAX(0,WS1Data!$G120)))</f>
        <v>0</v>
      </c>
      <c r="Y120">
        <f>IF((MIN($H120,Sheet1!$D$6)-MAX(Sheet1!$D$5,WS1Data!$G120))&lt;0,0,(MIN($H120,Sheet1!$D$6)-MAX(Sheet1!$D$5,WS1Data!$G120)))</f>
        <v>0</v>
      </c>
      <c r="Z120">
        <f>IF((MIN($H120,24)-MAX(Sheet1!$D$6,WS1Data!$G120))&lt;0,0,(MIN($H120,24)-MAX(Sheet1!$D$6,WS1Data!$G120)))</f>
        <v>0</v>
      </c>
      <c r="AA120">
        <f>IF((MIN($K120,Sheet1!$E$5)-MAX(0,WS1Data!$J120))&lt;0,0,(MIN($K120,Sheet1!$E$5)-MAX(0,WS1Data!$J120)))</f>
        <v>0</v>
      </c>
      <c r="AB120">
        <f>IF((MIN($K120,Sheet1!$E$6)-MAX(Sheet1!$E$5,WS1Data!$J120))&lt;0,0,(MIN($K120,Sheet1!$E$6)-MAX(Sheet1!$E$5,WS1Data!$J120)))</f>
        <v>0</v>
      </c>
      <c r="AC120">
        <f>IF((MIN($K120,24)-MAX(Sheet1!$E$6,WS1Data!$J120))&lt;0,0,(MIN($K120,24)-MAX(Sheet1!$E$6,WS1Data!$J120)))</f>
        <v>0</v>
      </c>
      <c r="AD120">
        <f>IF((MIN($N120,Sheet1!$F$5)-MAX(0,WS1Data!$M120))&lt;0,0,(MIN($N120,Sheet1!$F$5)-MAX(0,WS1Data!$M120)))</f>
        <v>0</v>
      </c>
      <c r="AE120">
        <f>IF((MIN($N120,Sheet1!$F$6)-MAX(Sheet1!$F$5,WS1Data!$M120))&lt;0,0,(MIN($N120,Sheet1!$F$6)-MAX(Sheet1!$F$5,WS1Data!$M120)))</f>
        <v>1.6390904528502102</v>
      </c>
      <c r="AF120">
        <f>IF((MIN($N120,24)-MAX(Sheet1!$F$6,WS1Data!$M120))&lt;0,0,(MIN($N120,24)-MAX(Sheet1!$F$6,WS1Data!$M120)))</f>
        <v>5.3609095471497916</v>
      </c>
      <c r="AG120">
        <f>(INDEX($R$1:$AF$1002,ROW($R120),MATCH(AG$2,$R$1:$AF$1,0))*Sheet1!B$2+(INDEX($R$1:$AF$1002,ROW($R120),MATCH(AG$2,$R$1:$AF$1,0)+1))*Sheet1!B$3+(INDEX($R$1:$AF$1002,ROW($R120),MATCH(AG$2,$R$1:$AF$1,0)+2))*Sheet1!B$4)*INDEX(Sheet1!$G$1:$L$2,2,WS1Data!$C120)</f>
        <v>19094.125540673936</v>
      </c>
      <c r="AH120">
        <f>(INDEX($R$1:$AF$1002,ROW($R120),MATCH(AH$2,$R$1:$AF$1,0))*Sheet1!C$2+(INDEX($R$1:$AF$1002,ROW($R120),MATCH(AH$2,$R$1:$AF$1,0)+1))*Sheet1!C$3+(INDEX($R$1:$AF$1002,ROW($R120),MATCH(AH$2,$R$1:$AF$1,0)+2))*Sheet1!C$4)*INDEX(Sheet1!$G$1:$L$2,2,WS1Data!$F120)</f>
        <v>0</v>
      </c>
      <c r="AI120">
        <f>(INDEX($R$1:$AF$1002,ROW($R120),MATCH(AI$2,$R$1:$AF$1,0))*Sheet1!D$2+(INDEX($R$1:$AF$1002,ROW($R120),MATCH(AI$2,$R$1:$AF$1,0)+1))*Sheet1!D$3+(INDEX($R$1:$AF$1002,ROW($R120),MATCH(AI$2,$R$1:$AF$1,0)+2))*Sheet1!D$4)*INDEX(Sheet1!$G$1:$L$2,2,WS1Data!$I120)</f>
        <v>0</v>
      </c>
      <c r="AJ120">
        <f>(INDEX($R$1:$AF$1002,ROW($R120),MATCH(AJ$2,$R$1:$AF$1,0))*Sheet1!E$2+(INDEX($R$1:$AF$1002,ROW($R120),MATCH(AJ$2,$R$1:$AF$1,0)+1))*Sheet1!E$3+(INDEX($R$1:$AF$1002,ROW($R120),MATCH(AJ$2,$R$1:$AF$1,0)+2))*Sheet1!E$4)*INDEX(Sheet1!$G$1:$L$2,2,WS1Data!$L120)</f>
        <v>0</v>
      </c>
      <c r="AK120">
        <f>(INDEX($R$1:$AF$1002,ROW($R120),MATCH(AK$2,$R$1:$AF$1,0))*Sheet1!F$2+(INDEX($R$1:$AF$1002,ROW($R120),MATCH(AK$2,$R$1:$AF$1,0)+1))*Sheet1!F$3+(INDEX($R$1:$AF$1002,ROW($R120),MATCH(AK$2,$R$1:$AF$1,0)+2))*Sheet1!F$4)*INDEX(Sheet1!$G$1:$L$2,2,WS1Data!$O120)</f>
        <v>101500.32376027617</v>
      </c>
      <c r="AL120">
        <f t="shared" si="3"/>
        <v>120594.4493009501</v>
      </c>
      <c r="AM120">
        <f t="shared" si="4"/>
        <v>13.550699049897958</v>
      </c>
      <c r="AN120">
        <f t="shared" si="5"/>
        <v>1.1235323568832878E-4</v>
      </c>
    </row>
    <row r="121" spans="1:40" x14ac:dyDescent="0.35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  <c r="R121">
        <f>IF((MIN($B121,Sheet1!$B$5)-MAX(0,WS1Data!$A121))&lt;0,0,(MIN($B121,Sheet1!$B$5)-MAX(0,WS1Data!$A121)))</f>
        <v>0</v>
      </c>
      <c r="S121">
        <f>IF((MIN($B121,Sheet1!$B$6)-MAX(Sheet1!$B$5,WS1Data!$A121))&lt;0,0,(MIN($B121,Sheet1!$B$6)-MAX(Sheet1!$B$5,WS1Data!$A121)))</f>
        <v>0</v>
      </c>
      <c r="T121">
        <f>IF((MIN($B121,24)-MAX(Sheet1!$B$6,WS1Data!$A121))&lt;0,0,(MIN($B121,24)-MAX(Sheet1!$B$6,WS1Data!$A121)))</f>
        <v>0</v>
      </c>
      <c r="U121">
        <f>IF((MIN($E121,Sheet1!$C$5)-MAX(0,WS1Data!$D121))&lt;0,0,(MIN($E121,Sheet1!$C$5)-MAX(0,WS1Data!$D121)))</f>
        <v>0</v>
      </c>
      <c r="V121">
        <f>IF((MIN($E121,Sheet1!$C$6)-MAX(Sheet1!$C$5,WS1Data!$D121))&lt;0,0,(MIN($E121,Sheet1!$C$6)-MAX(Sheet1!$C$5,WS1Data!$D121)))</f>
        <v>0</v>
      </c>
      <c r="W121">
        <f>IF((MIN($E121,24)-MAX(Sheet1!$C$6,WS1Data!$D121))&lt;0,0,(MIN($E121,24)-MAX(Sheet1!$C$6,WS1Data!$D121)))</f>
        <v>0</v>
      </c>
      <c r="X121">
        <f>IF((MIN($H121,Sheet1!$D$5)-MAX(0,WS1Data!$G121))&lt;0,0,(MIN($H121,Sheet1!$D$5)-MAX(0,WS1Data!$G121)))</f>
        <v>0</v>
      </c>
      <c r="Y121">
        <f>IF((MIN($H121,Sheet1!$D$6)-MAX(Sheet1!$D$5,WS1Data!$G121))&lt;0,0,(MIN($H121,Sheet1!$D$6)-MAX(Sheet1!$D$5,WS1Data!$G121)))</f>
        <v>6.9735664579945951</v>
      </c>
      <c r="Z121">
        <f>IF((MIN($H121,24)-MAX(Sheet1!$D$6,WS1Data!$G121))&lt;0,0,(MIN($H121,24)-MAX(Sheet1!$D$6,WS1Data!$G121)))</f>
        <v>12.026433542005407</v>
      </c>
      <c r="AA121">
        <f>IF((MIN($K121,Sheet1!$E$5)-MAX(0,WS1Data!$J121))&lt;0,0,(MIN($K121,Sheet1!$E$5)-MAX(0,WS1Data!$J121)))</f>
        <v>0</v>
      </c>
      <c r="AB121">
        <f>IF((MIN($K121,Sheet1!$E$6)-MAX(Sheet1!$E$5,WS1Data!$J121))&lt;0,0,(MIN($K121,Sheet1!$E$6)-MAX(Sheet1!$E$5,WS1Data!$J121)))</f>
        <v>0</v>
      </c>
      <c r="AC121">
        <f>IF((MIN($K121,24)-MAX(Sheet1!$E$6,WS1Data!$J121))&lt;0,0,(MIN($K121,24)-MAX(Sheet1!$E$6,WS1Data!$J121)))</f>
        <v>3.2999999999999989</v>
      </c>
      <c r="AD121">
        <f>IF((MIN($N121,Sheet1!$F$5)-MAX(0,WS1Data!$M121))&lt;0,0,(MIN($N121,Sheet1!$F$5)-MAX(0,WS1Data!$M121)))</f>
        <v>0</v>
      </c>
      <c r="AE121">
        <f>IF((MIN($N121,Sheet1!$F$6)-MAX(Sheet1!$F$5,WS1Data!$M121))&lt;0,0,(MIN($N121,Sheet1!$F$6)-MAX(Sheet1!$F$5,WS1Data!$M121)))</f>
        <v>0</v>
      </c>
      <c r="AF121">
        <f>IF((MIN($N121,24)-MAX(Sheet1!$F$6,WS1Data!$M121))&lt;0,0,(MIN($N121,24)-MAX(Sheet1!$F$6,WS1Data!$M121)))</f>
        <v>1.7999999999999972</v>
      </c>
      <c r="AG121">
        <f>(INDEX($R$1:$AF$1002,ROW($R121),MATCH(AG$2,$R$1:$AF$1,0))*Sheet1!B$2+(INDEX($R$1:$AF$1002,ROW($R121),MATCH(AG$2,$R$1:$AF$1,0)+1))*Sheet1!B$3+(INDEX($R$1:$AF$1002,ROW($R121),MATCH(AG$2,$R$1:$AF$1,0)+2))*Sheet1!B$4)*INDEX(Sheet1!$G$1:$L$2,2,WS1Data!$C121)</f>
        <v>0</v>
      </c>
      <c r="AH121">
        <f>(INDEX($R$1:$AF$1002,ROW($R121),MATCH(AH$2,$R$1:$AF$1,0))*Sheet1!C$2+(INDEX($R$1:$AF$1002,ROW($R121),MATCH(AH$2,$R$1:$AF$1,0)+1))*Sheet1!C$3+(INDEX($R$1:$AF$1002,ROW($R121),MATCH(AH$2,$R$1:$AF$1,0)+2))*Sheet1!C$4)*INDEX(Sheet1!$G$1:$L$2,2,WS1Data!$F121)</f>
        <v>0</v>
      </c>
      <c r="AI121">
        <f>(INDEX($R$1:$AF$1002,ROW($R121),MATCH(AI$2,$R$1:$AF$1,0))*Sheet1!D$2+(INDEX($R$1:$AF$1002,ROW($R121),MATCH(AI$2,$R$1:$AF$1,0)+1))*Sheet1!D$3+(INDEX($R$1:$AF$1002,ROW($R121),MATCH(AI$2,$R$1:$AF$1,0)+2))*Sheet1!D$4)*INDEX(Sheet1!$G$1:$L$2,2,WS1Data!$I121)</f>
        <v>193874.90654598884</v>
      </c>
      <c r="AJ121">
        <f>(INDEX($R$1:$AF$1002,ROW($R121),MATCH(AJ$2,$R$1:$AF$1,0))*Sheet1!E$2+(INDEX($R$1:$AF$1002,ROW($R121),MATCH(AJ$2,$R$1:$AF$1,0)+1))*Sheet1!E$3+(INDEX($R$1:$AF$1002,ROW($R121),MATCH(AJ$2,$R$1:$AF$1,0)+2))*Sheet1!E$4)*INDEX(Sheet1!$G$1:$L$2,2,WS1Data!$L121)</f>
        <v>27710.888293622887</v>
      </c>
      <c r="AK121">
        <f>(INDEX($R$1:$AF$1002,ROW($R121),MATCH(AK$2,$R$1:$AF$1,0))*Sheet1!F$2+(INDEX($R$1:$AF$1002,ROW($R121),MATCH(AK$2,$R$1:$AF$1,0)+1))*Sheet1!F$3+(INDEX($R$1:$AF$1002,ROW($R121),MATCH(AK$2,$R$1:$AF$1,0)+2))*Sheet1!F$4)*INDEX(Sheet1!$G$1:$L$2,2,WS1Data!$O121)</f>
        <v>25834.388966260496</v>
      </c>
      <c r="AL121">
        <f t="shared" si="3"/>
        <v>247420.18380587222</v>
      </c>
      <c r="AM121">
        <f t="shared" si="4"/>
        <v>5002.1838058722205</v>
      </c>
      <c r="AN121">
        <f t="shared" si="5"/>
        <v>2.0634539538616031E-2</v>
      </c>
    </row>
    <row r="122" spans="1:40" x14ac:dyDescent="0.35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  <c r="R122">
        <f>IF((MIN($B122,Sheet1!$B$5)-MAX(0,WS1Data!$A122))&lt;0,0,(MIN($B122,Sheet1!$B$5)-MAX(0,WS1Data!$A122)))</f>
        <v>0</v>
      </c>
      <c r="S122">
        <f>IF((MIN($B122,Sheet1!$B$6)-MAX(Sheet1!$B$5,WS1Data!$A122))&lt;0,0,(MIN($B122,Sheet1!$B$6)-MAX(Sheet1!$B$5,WS1Data!$A122)))</f>
        <v>0</v>
      </c>
      <c r="T122">
        <f>IF((MIN($B122,24)-MAX(Sheet1!$B$6,WS1Data!$A122))&lt;0,0,(MIN($B122,24)-MAX(Sheet1!$B$6,WS1Data!$A122)))</f>
        <v>0</v>
      </c>
      <c r="U122">
        <f>IF((MIN($E122,Sheet1!$C$5)-MAX(0,WS1Data!$D122))&lt;0,0,(MIN($E122,Sheet1!$C$5)-MAX(0,WS1Data!$D122)))</f>
        <v>0</v>
      </c>
      <c r="V122">
        <f>IF((MIN($E122,Sheet1!$C$6)-MAX(Sheet1!$C$5,WS1Data!$D122))&lt;0,0,(MIN($E122,Sheet1!$C$6)-MAX(Sheet1!$C$5,WS1Data!$D122)))</f>
        <v>0</v>
      </c>
      <c r="W122">
        <f>IF((MIN($E122,24)-MAX(Sheet1!$C$6,WS1Data!$D122))&lt;0,0,(MIN($E122,24)-MAX(Sheet1!$C$6,WS1Data!$D122)))</f>
        <v>5.5</v>
      </c>
      <c r="X122">
        <f>IF((MIN($H122,Sheet1!$D$5)-MAX(0,WS1Data!$G122))&lt;0,0,(MIN($H122,Sheet1!$D$5)-MAX(0,WS1Data!$G122)))</f>
        <v>0</v>
      </c>
      <c r="Y122">
        <f>IF((MIN($H122,Sheet1!$D$6)-MAX(Sheet1!$D$5,WS1Data!$G122))&lt;0,0,(MIN($H122,Sheet1!$D$6)-MAX(Sheet1!$D$5,WS1Data!$G122)))</f>
        <v>5.6735664579945944</v>
      </c>
      <c r="Z122">
        <f>IF((MIN($H122,24)-MAX(Sheet1!$D$6,WS1Data!$G122))&lt;0,0,(MIN($H122,24)-MAX(Sheet1!$D$6,WS1Data!$G122)))</f>
        <v>9.5264335420054067</v>
      </c>
      <c r="AA122">
        <f>IF((MIN($K122,Sheet1!$E$5)-MAX(0,WS1Data!$J122))&lt;0,0,(MIN($K122,Sheet1!$E$5)-MAX(0,WS1Data!$J122)))</f>
        <v>0</v>
      </c>
      <c r="AB122">
        <f>IF((MIN($K122,Sheet1!$E$6)-MAX(Sheet1!$E$5,WS1Data!$J122))&lt;0,0,(MIN($K122,Sheet1!$E$6)-MAX(Sheet1!$E$5,WS1Data!$J122)))</f>
        <v>2.3505669484649392</v>
      </c>
      <c r="AC122">
        <f>IF((MIN($K122,24)-MAX(Sheet1!$E$6,WS1Data!$J122))&lt;0,0,(MIN($K122,24)-MAX(Sheet1!$E$6,WS1Data!$J122)))</f>
        <v>6.5494330515350612</v>
      </c>
      <c r="AD122">
        <f>IF((MIN($N122,Sheet1!$F$5)-MAX(0,WS1Data!$M122))&lt;0,0,(MIN($N122,Sheet1!$F$5)-MAX(0,WS1Data!$M122)))</f>
        <v>0</v>
      </c>
      <c r="AE122">
        <f>IF((MIN($N122,Sheet1!$F$6)-MAX(Sheet1!$F$5,WS1Data!$M122))&lt;0,0,(MIN($N122,Sheet1!$F$6)-MAX(Sheet1!$F$5,WS1Data!$M122)))</f>
        <v>6.7390904528502098</v>
      </c>
      <c r="AF122">
        <f>IF((MIN($N122,24)-MAX(Sheet1!$F$6,WS1Data!$M122))&lt;0,0,(MIN($N122,24)-MAX(Sheet1!$F$6,WS1Data!$M122)))</f>
        <v>1.8609095471497916</v>
      </c>
      <c r="AG122">
        <f>(INDEX($R$1:$AF$1002,ROW($R122),MATCH(AG$2,$R$1:$AF$1,0))*Sheet1!B$2+(INDEX($R$1:$AF$1002,ROW($R122),MATCH(AG$2,$R$1:$AF$1,0)+1))*Sheet1!B$3+(INDEX($R$1:$AF$1002,ROW($R122),MATCH(AG$2,$R$1:$AF$1,0)+2))*Sheet1!B$4)*INDEX(Sheet1!$G$1:$L$2,2,WS1Data!$C122)</f>
        <v>0</v>
      </c>
      <c r="AH122">
        <f>(INDEX($R$1:$AF$1002,ROW($R122),MATCH(AH$2,$R$1:$AF$1,0))*Sheet1!C$2+(INDEX($R$1:$AF$1002,ROW($R122),MATCH(AH$2,$R$1:$AF$1,0)+1))*Sheet1!C$3+(INDEX($R$1:$AF$1002,ROW($R122),MATCH(AH$2,$R$1:$AF$1,0)+2))*Sheet1!C$4)*INDEX(Sheet1!$G$1:$L$2,2,WS1Data!$F122)</f>
        <v>59171.488055400878</v>
      </c>
      <c r="AI122">
        <f>(INDEX($R$1:$AF$1002,ROW($R122),MATCH(AI$2,$R$1:$AF$1,0))*Sheet1!D$2+(INDEX($R$1:$AF$1002,ROW($R122),MATCH(AI$2,$R$1:$AF$1,0)+1))*Sheet1!D$3+(INDEX($R$1:$AF$1002,ROW($R122),MATCH(AI$2,$R$1:$AF$1,0)+2))*Sheet1!D$4)*INDEX(Sheet1!$G$1:$L$2,2,WS1Data!$I122)</f>
        <v>131062.32159146325</v>
      </c>
      <c r="AJ122">
        <f>(INDEX($R$1:$AF$1002,ROW($R122),MATCH(AJ$2,$R$1:$AF$1,0))*Sheet1!E$2+(INDEX($R$1:$AF$1002,ROW($R122),MATCH(AJ$2,$R$1:$AF$1,0)+1))*Sheet1!E$3+(INDEX($R$1:$AF$1002,ROW($R122),MATCH(AJ$2,$R$1:$AF$1,0)+2))*Sheet1!E$4)*INDEX(Sheet1!$G$1:$L$2,2,WS1Data!$L122)</f>
        <v>92909.698955561806</v>
      </c>
      <c r="AK122">
        <f>(INDEX($R$1:$AF$1002,ROW($R122),MATCH(AK$2,$R$1:$AF$1,0))*Sheet1!F$2+(INDEX($R$1:$AF$1002,ROW($R122),MATCH(AK$2,$R$1:$AF$1,0)+1))*Sheet1!F$3+(INDEX($R$1:$AF$1002,ROW($R122),MATCH(AK$2,$R$1:$AF$1,0)+2))*Sheet1!F$4)*INDEX(Sheet1!$G$1:$L$2,2,WS1Data!$O122)</f>
        <v>87627.365104974364</v>
      </c>
      <c r="AL122">
        <f t="shared" si="3"/>
        <v>370770.87370740029</v>
      </c>
      <c r="AM122">
        <f t="shared" si="4"/>
        <v>29837.873707400286</v>
      </c>
      <c r="AN122">
        <f t="shared" si="5"/>
        <v>8.7518291592190503E-2</v>
      </c>
    </row>
    <row r="123" spans="1:40" x14ac:dyDescent="0.35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  <c r="R123">
        <f>IF((MIN($B123,Sheet1!$B$5)-MAX(0,WS1Data!$A123))&lt;0,0,(MIN($B123,Sheet1!$B$5)-MAX(0,WS1Data!$A123)))</f>
        <v>0</v>
      </c>
      <c r="S123">
        <f>IF((MIN($B123,Sheet1!$B$6)-MAX(Sheet1!$B$5,WS1Data!$A123))&lt;0,0,(MIN($B123,Sheet1!$B$6)-MAX(Sheet1!$B$5,WS1Data!$A123)))</f>
        <v>0</v>
      </c>
      <c r="T123">
        <f>IF((MIN($B123,24)-MAX(Sheet1!$B$6,WS1Data!$A123))&lt;0,0,(MIN($B123,24)-MAX(Sheet1!$B$6,WS1Data!$A123)))</f>
        <v>0</v>
      </c>
      <c r="U123">
        <f>IF((MIN($E123,Sheet1!$C$5)-MAX(0,WS1Data!$D123))&lt;0,0,(MIN($E123,Sheet1!$C$5)-MAX(0,WS1Data!$D123)))</f>
        <v>0</v>
      </c>
      <c r="V123">
        <f>IF((MIN($E123,Sheet1!$C$6)-MAX(Sheet1!$C$5,WS1Data!$D123))&lt;0,0,(MIN($E123,Sheet1!$C$6)-MAX(Sheet1!$C$5,WS1Data!$D123)))</f>
        <v>0.80290584704380041</v>
      </c>
      <c r="W123">
        <f>IF((MIN($E123,24)-MAX(Sheet1!$C$6,WS1Data!$D123))&lt;0,0,(MIN($E123,24)-MAX(Sheet1!$C$6,WS1Data!$D123)))</f>
        <v>4.5970941529561991</v>
      </c>
      <c r="X123">
        <f>IF((MIN($H123,Sheet1!$D$5)-MAX(0,WS1Data!$G123))&lt;0,0,(MIN($H123,Sheet1!$D$5)-MAX(0,WS1Data!$G123)))</f>
        <v>1.2175524831649731</v>
      </c>
      <c r="Y123">
        <f>IF((MIN($H123,Sheet1!$D$6)-MAX(Sheet1!$D$5,WS1Data!$G123))&lt;0,0,(MIN($H123,Sheet1!$D$6)-MAX(Sheet1!$D$5,WS1Data!$G123)))</f>
        <v>2.4824475168350268</v>
      </c>
      <c r="Z123">
        <f>IF((MIN($H123,24)-MAX(Sheet1!$D$6,WS1Data!$G123))&lt;0,0,(MIN($H123,24)-MAX(Sheet1!$D$6,WS1Data!$G123)))</f>
        <v>0</v>
      </c>
      <c r="AA123">
        <f>IF((MIN($K123,Sheet1!$E$5)-MAX(0,WS1Data!$J123))&lt;0,0,(MIN($K123,Sheet1!$E$5)-MAX(0,WS1Data!$J123)))</f>
        <v>0</v>
      </c>
      <c r="AB123">
        <f>IF((MIN($K123,Sheet1!$E$6)-MAX(Sheet1!$E$5,WS1Data!$J123))&lt;0,0,(MIN($K123,Sheet1!$E$6)-MAX(Sheet1!$E$5,WS1Data!$J123)))</f>
        <v>0</v>
      </c>
      <c r="AC123">
        <f>IF((MIN($K123,24)-MAX(Sheet1!$E$6,WS1Data!$J123))&lt;0,0,(MIN($K123,24)-MAX(Sheet1!$E$6,WS1Data!$J123)))</f>
        <v>0</v>
      </c>
      <c r="AD123">
        <f>IF((MIN($N123,Sheet1!$F$5)-MAX(0,WS1Data!$M123))&lt;0,0,(MIN($N123,Sheet1!$F$5)-MAX(0,WS1Data!$M123)))</f>
        <v>0.68318626340062294</v>
      </c>
      <c r="AE123">
        <f>IF((MIN($N123,Sheet1!$F$6)-MAX(Sheet1!$F$5,WS1Data!$M123))&lt;0,0,(MIN($N123,Sheet1!$F$6)-MAX(Sheet1!$F$5,WS1Data!$M123)))</f>
        <v>13.955904189449587</v>
      </c>
      <c r="AF123">
        <f>IF((MIN($N123,24)-MAX(Sheet1!$F$6,WS1Data!$M123))&lt;0,0,(MIN($N123,24)-MAX(Sheet1!$F$6,WS1Data!$M123)))</f>
        <v>7.3609095471497916</v>
      </c>
      <c r="AG123">
        <f>(INDEX($R$1:$AF$1002,ROW($R123),MATCH(AG$2,$R$1:$AF$1,0))*Sheet1!B$2+(INDEX($R$1:$AF$1002,ROW($R123),MATCH(AG$2,$R$1:$AF$1,0)+1))*Sheet1!B$3+(INDEX($R$1:$AF$1002,ROW($R123),MATCH(AG$2,$R$1:$AF$1,0)+2))*Sheet1!B$4)*INDEX(Sheet1!$G$1:$L$2,2,WS1Data!$C123)</f>
        <v>0</v>
      </c>
      <c r="AH123">
        <f>(INDEX($R$1:$AF$1002,ROW($R123),MATCH(AH$2,$R$1:$AF$1,0))*Sheet1!C$2+(INDEX($R$1:$AF$1002,ROW($R123),MATCH(AH$2,$R$1:$AF$1,0)+1))*Sheet1!C$3+(INDEX($R$1:$AF$1002,ROW($R123),MATCH(AH$2,$R$1:$AF$1,0)+2))*Sheet1!C$4)*INDEX(Sheet1!$G$1:$L$2,2,WS1Data!$F123)</f>
        <v>53141.104374050432</v>
      </c>
      <c r="AI123">
        <f>(INDEX($R$1:$AF$1002,ROW($R123),MATCH(AI$2,$R$1:$AF$1,0))*Sheet1!D$2+(INDEX($R$1:$AF$1002,ROW($R123),MATCH(AI$2,$R$1:$AF$1,0)+1))*Sheet1!D$3+(INDEX($R$1:$AF$1002,ROW($R123),MATCH(AI$2,$R$1:$AF$1,0)+2))*Sheet1!D$4)*INDEX(Sheet1!$G$1:$L$2,2,WS1Data!$I123)</f>
        <v>48536.149988000907</v>
      </c>
      <c r="AJ123">
        <f>(INDEX($R$1:$AF$1002,ROW($R123),MATCH(AJ$2,$R$1:$AF$1,0))*Sheet1!E$2+(INDEX($R$1:$AF$1002,ROW($R123),MATCH(AJ$2,$R$1:$AF$1,0)+1))*Sheet1!E$3+(INDEX($R$1:$AF$1002,ROW($R123),MATCH(AJ$2,$R$1:$AF$1,0)+2))*Sheet1!E$4)*INDEX(Sheet1!$G$1:$L$2,2,WS1Data!$L123)</f>
        <v>0</v>
      </c>
      <c r="AK123">
        <f>(INDEX($R$1:$AF$1002,ROW($R123),MATCH(AK$2,$R$1:$AF$1,0))*Sheet1!F$2+(INDEX($R$1:$AF$1002,ROW($R123),MATCH(AK$2,$R$1:$AF$1,0)+1))*Sheet1!F$3+(INDEX($R$1:$AF$1002,ROW($R123),MATCH(AK$2,$R$1:$AF$1,0)+2))*Sheet1!F$4)*INDEX(Sheet1!$G$1:$L$2,2,WS1Data!$O123)</f>
        <v>250090.28426594756</v>
      </c>
      <c r="AL123">
        <f t="shared" si="3"/>
        <v>351767.5386279989</v>
      </c>
      <c r="AM123">
        <f t="shared" si="4"/>
        <v>415.46137200109661</v>
      </c>
      <c r="AN123">
        <f t="shared" si="5"/>
        <v>1.1796746918536574E-3</v>
      </c>
    </row>
    <row r="124" spans="1:40" x14ac:dyDescent="0.35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  <c r="R124">
        <f>IF((MIN($B124,Sheet1!$B$5)-MAX(0,WS1Data!$A124))&lt;0,0,(MIN($B124,Sheet1!$B$5)-MAX(0,WS1Data!$A124)))</f>
        <v>0</v>
      </c>
      <c r="S124">
        <f>IF((MIN($B124,Sheet1!$B$6)-MAX(Sheet1!$B$5,WS1Data!$A124))&lt;0,0,(MIN($B124,Sheet1!$B$6)-MAX(Sheet1!$B$5,WS1Data!$A124)))</f>
        <v>0</v>
      </c>
      <c r="T124">
        <f>IF((MIN($B124,24)-MAX(Sheet1!$B$6,WS1Data!$A124))&lt;0,0,(MIN($B124,24)-MAX(Sheet1!$B$6,WS1Data!$A124)))</f>
        <v>0</v>
      </c>
      <c r="U124">
        <f>IF((MIN($E124,Sheet1!$C$5)-MAX(0,WS1Data!$D124))&lt;0,0,(MIN($E124,Sheet1!$C$5)-MAX(0,WS1Data!$D124)))</f>
        <v>0</v>
      </c>
      <c r="V124">
        <f>IF((MIN($E124,Sheet1!$C$6)-MAX(Sheet1!$C$5,WS1Data!$D124))&lt;0,0,(MIN($E124,Sheet1!$C$6)-MAX(Sheet1!$C$5,WS1Data!$D124)))</f>
        <v>0</v>
      </c>
      <c r="W124">
        <f>IF((MIN($E124,24)-MAX(Sheet1!$C$6,WS1Data!$D124))&lt;0,0,(MIN($E124,24)-MAX(Sheet1!$C$6,WS1Data!$D124)))</f>
        <v>9.9999999999997868E-2</v>
      </c>
      <c r="X124">
        <f>IF((MIN($H124,Sheet1!$D$5)-MAX(0,WS1Data!$G124))&lt;0,0,(MIN($H124,Sheet1!$D$5)-MAX(0,WS1Data!$G124)))</f>
        <v>0</v>
      </c>
      <c r="Y124">
        <f>IF((MIN($H124,Sheet1!$D$6)-MAX(Sheet1!$D$5,WS1Data!$G124))&lt;0,0,(MIN($H124,Sheet1!$D$6)-MAX(Sheet1!$D$5,WS1Data!$G124)))</f>
        <v>5.1735664579945944</v>
      </c>
      <c r="Z124">
        <f>IF((MIN($H124,24)-MAX(Sheet1!$D$6,WS1Data!$G124))&lt;0,0,(MIN($H124,24)-MAX(Sheet1!$D$6,WS1Data!$G124)))</f>
        <v>12.226433542005406</v>
      </c>
      <c r="AA124">
        <f>IF((MIN($K124,Sheet1!$E$5)-MAX(0,WS1Data!$J124))&lt;0,0,(MIN($K124,Sheet1!$E$5)-MAX(0,WS1Data!$J124)))</f>
        <v>0</v>
      </c>
      <c r="AB124">
        <f>IF((MIN($K124,Sheet1!$E$6)-MAX(Sheet1!$E$5,WS1Data!$J124))&lt;0,0,(MIN($K124,Sheet1!$E$6)-MAX(Sheet1!$E$5,WS1Data!$J124)))</f>
        <v>0</v>
      </c>
      <c r="AC124">
        <f>IF((MIN($K124,24)-MAX(Sheet1!$E$6,WS1Data!$J124))&lt;0,0,(MIN($K124,24)-MAX(Sheet1!$E$6,WS1Data!$J124)))</f>
        <v>0</v>
      </c>
      <c r="AD124">
        <f>IF((MIN($N124,Sheet1!$F$5)-MAX(0,WS1Data!$M124))&lt;0,0,(MIN($N124,Sheet1!$F$5)-MAX(0,WS1Data!$M124)))</f>
        <v>0.9</v>
      </c>
      <c r="AE124">
        <f>IF((MIN($N124,Sheet1!$F$6)-MAX(Sheet1!$F$5,WS1Data!$M124))&lt;0,0,(MIN($N124,Sheet1!$F$6)-MAX(Sheet1!$F$5,WS1Data!$M124)))</f>
        <v>0</v>
      </c>
      <c r="AF124">
        <f>IF((MIN($N124,24)-MAX(Sheet1!$F$6,WS1Data!$M124))&lt;0,0,(MIN($N124,24)-MAX(Sheet1!$F$6,WS1Data!$M124)))</f>
        <v>0</v>
      </c>
      <c r="AG124">
        <f>(INDEX($R$1:$AF$1002,ROW($R124),MATCH(AG$2,$R$1:$AF$1,0))*Sheet1!B$2+(INDEX($R$1:$AF$1002,ROW($R124),MATCH(AG$2,$R$1:$AF$1,0)+1))*Sheet1!B$3+(INDEX($R$1:$AF$1002,ROW($R124),MATCH(AG$2,$R$1:$AF$1,0)+2))*Sheet1!B$4)*INDEX(Sheet1!$G$1:$L$2,2,WS1Data!$C124)</f>
        <v>0</v>
      </c>
      <c r="AH124">
        <f>(INDEX($R$1:$AF$1002,ROW($R124),MATCH(AH$2,$R$1:$AF$1,0))*Sheet1!C$2+(INDEX($R$1:$AF$1002,ROW($R124),MATCH(AH$2,$R$1:$AF$1,0)+1))*Sheet1!C$3+(INDEX($R$1:$AF$1002,ROW($R124),MATCH(AH$2,$R$1:$AF$1,0)+2))*Sheet1!C$4)*INDEX(Sheet1!$G$1:$L$2,2,WS1Data!$F124)</f>
        <v>1383.1725336053898</v>
      </c>
      <c r="AI124">
        <f>(INDEX($R$1:$AF$1002,ROW($R124),MATCH(AI$2,$R$1:$AF$1,0))*Sheet1!D$2+(INDEX($R$1:$AF$1002,ROW($R124),MATCH(AI$2,$R$1:$AF$1,0)+1))*Sheet1!D$3+(INDEX($R$1:$AF$1002,ROW($R124),MATCH(AI$2,$R$1:$AF$1,0)+2))*Sheet1!D$4)*INDEX(Sheet1!$G$1:$L$2,2,WS1Data!$I124)</f>
        <v>177778.31458025528</v>
      </c>
      <c r="AJ124">
        <f>(INDEX($R$1:$AF$1002,ROW($R124),MATCH(AJ$2,$R$1:$AF$1,0))*Sheet1!E$2+(INDEX($R$1:$AF$1002,ROW($R124),MATCH(AJ$2,$R$1:$AF$1,0)+1))*Sheet1!E$3+(INDEX($R$1:$AF$1002,ROW($R124),MATCH(AJ$2,$R$1:$AF$1,0)+2))*Sheet1!E$4)*INDEX(Sheet1!$G$1:$L$2,2,WS1Data!$L124)</f>
        <v>0</v>
      </c>
      <c r="AK124">
        <f>(INDEX($R$1:$AF$1002,ROW($R124),MATCH(AK$2,$R$1:$AF$1,0))*Sheet1!F$2+(INDEX($R$1:$AF$1002,ROW($R124),MATCH(AK$2,$R$1:$AF$1,0)+1))*Sheet1!F$3+(INDEX($R$1:$AF$1002,ROW($R124),MATCH(AK$2,$R$1:$AF$1,0)+2))*Sheet1!F$4)*INDEX(Sheet1!$G$1:$L$2,2,WS1Data!$O124)</f>
        <v>6343.7074102643601</v>
      </c>
      <c r="AL124">
        <f t="shared" si="3"/>
        <v>185505.19452412502</v>
      </c>
      <c r="AM124">
        <f t="shared" si="4"/>
        <v>5790.1945241250214</v>
      </c>
      <c r="AN124">
        <f t="shared" si="5"/>
        <v>3.2218760393539887E-2</v>
      </c>
    </row>
    <row r="125" spans="1:40" x14ac:dyDescent="0.35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  <c r="R125">
        <f>IF((MIN($B125,Sheet1!$B$5)-MAX(0,WS1Data!$A125))&lt;0,0,(MIN($B125,Sheet1!$B$5)-MAX(0,WS1Data!$A125)))</f>
        <v>0</v>
      </c>
      <c r="S125">
        <f>IF((MIN($B125,Sheet1!$B$6)-MAX(Sheet1!$B$5,WS1Data!$A125))&lt;0,0,(MIN($B125,Sheet1!$B$6)-MAX(Sheet1!$B$5,WS1Data!$A125)))</f>
        <v>0</v>
      </c>
      <c r="T125">
        <f>IF((MIN($B125,24)-MAX(Sheet1!$B$6,WS1Data!$A125))&lt;0,0,(MIN($B125,24)-MAX(Sheet1!$B$6,WS1Data!$A125)))</f>
        <v>0</v>
      </c>
      <c r="U125">
        <f>IF((MIN($E125,Sheet1!$C$5)-MAX(0,WS1Data!$D125))&lt;0,0,(MIN($E125,Sheet1!$C$5)-MAX(0,WS1Data!$D125)))</f>
        <v>0</v>
      </c>
      <c r="V125">
        <f>IF((MIN($E125,Sheet1!$C$6)-MAX(Sheet1!$C$5,WS1Data!$D125))&lt;0,0,(MIN($E125,Sheet1!$C$6)-MAX(Sheet1!$C$5,WS1Data!$D125)))</f>
        <v>0</v>
      </c>
      <c r="W125">
        <f>IF((MIN($E125,24)-MAX(Sheet1!$C$6,WS1Data!$D125))&lt;0,0,(MIN($E125,24)-MAX(Sheet1!$C$6,WS1Data!$D125)))</f>
        <v>2.9000000000000004</v>
      </c>
      <c r="X125">
        <f>IF((MIN($H125,Sheet1!$D$5)-MAX(0,WS1Data!$G125))&lt;0,0,(MIN($H125,Sheet1!$D$5)-MAX(0,WS1Data!$G125)))</f>
        <v>0</v>
      </c>
      <c r="Y125">
        <f>IF((MIN($H125,Sheet1!$D$6)-MAX(Sheet1!$D$5,WS1Data!$G125))&lt;0,0,(MIN($H125,Sheet1!$D$6)-MAX(Sheet1!$D$5,WS1Data!$G125)))</f>
        <v>6.5735664579945947</v>
      </c>
      <c r="Z125">
        <f>IF((MIN($H125,24)-MAX(Sheet1!$D$6,WS1Data!$G125))&lt;0,0,(MIN($H125,24)-MAX(Sheet1!$D$6,WS1Data!$G125)))</f>
        <v>8.3264335420054039</v>
      </c>
      <c r="AA125">
        <f>IF((MIN($K125,Sheet1!$E$5)-MAX(0,WS1Data!$J125))&lt;0,0,(MIN($K125,Sheet1!$E$5)-MAX(0,WS1Data!$J125)))</f>
        <v>0</v>
      </c>
      <c r="AB125">
        <f>IF((MIN($K125,Sheet1!$E$6)-MAX(Sheet1!$E$5,WS1Data!$J125))&lt;0,0,(MIN($K125,Sheet1!$E$6)-MAX(Sheet1!$E$5,WS1Data!$J125)))</f>
        <v>5.9505669484649388</v>
      </c>
      <c r="AC125">
        <f>IF((MIN($K125,24)-MAX(Sheet1!$E$6,WS1Data!$J125))&lt;0,0,(MIN($K125,24)-MAX(Sheet1!$E$6,WS1Data!$J125)))</f>
        <v>2.1494330515350608</v>
      </c>
      <c r="AD125">
        <f>IF((MIN($N125,Sheet1!$F$5)-MAX(0,WS1Data!$M125))&lt;0,0,(MIN($N125,Sheet1!$F$5)-MAX(0,WS1Data!$M125)))</f>
        <v>0</v>
      </c>
      <c r="AE125">
        <f>IF((MIN($N125,Sheet1!$F$6)-MAX(Sheet1!$F$5,WS1Data!$M125))&lt;0,0,(MIN($N125,Sheet1!$F$6)-MAX(Sheet1!$F$5,WS1Data!$M125)))</f>
        <v>0</v>
      </c>
      <c r="AF125">
        <f>IF((MIN($N125,24)-MAX(Sheet1!$F$6,WS1Data!$M125))&lt;0,0,(MIN($N125,24)-MAX(Sheet1!$F$6,WS1Data!$M125)))</f>
        <v>0</v>
      </c>
      <c r="AG125">
        <f>(INDEX($R$1:$AF$1002,ROW($R125),MATCH(AG$2,$R$1:$AF$1,0))*Sheet1!B$2+(INDEX($R$1:$AF$1002,ROW($R125),MATCH(AG$2,$R$1:$AF$1,0)+1))*Sheet1!B$3+(INDEX($R$1:$AF$1002,ROW($R125),MATCH(AG$2,$R$1:$AF$1,0)+2))*Sheet1!B$4)*INDEX(Sheet1!$G$1:$L$2,2,WS1Data!$C125)</f>
        <v>0</v>
      </c>
      <c r="AH125">
        <f>(INDEX($R$1:$AF$1002,ROW($R125),MATCH(AH$2,$R$1:$AF$1,0))*Sheet1!C$2+(INDEX($R$1:$AF$1002,ROW($R125),MATCH(AH$2,$R$1:$AF$1,0)+1))*Sheet1!C$3+(INDEX($R$1:$AF$1002,ROW($R125),MATCH(AH$2,$R$1:$AF$1,0)+2))*Sheet1!C$4)*INDEX(Sheet1!$G$1:$L$2,2,WS1Data!$F125)</f>
        <v>31960.670258962367</v>
      </c>
      <c r="AI125">
        <f>(INDEX($R$1:$AF$1002,ROW($R125),MATCH(AI$2,$R$1:$AF$1,0))*Sheet1!D$2+(INDEX($R$1:$AF$1002,ROW($R125),MATCH(AI$2,$R$1:$AF$1,0)+1))*Sheet1!D$3+(INDEX($R$1:$AF$1002,ROW($R125),MATCH(AI$2,$R$1:$AF$1,0)+2))*Sheet1!D$4)*INDEX(Sheet1!$G$1:$L$2,2,WS1Data!$I125)</f>
        <v>159070.35179780392</v>
      </c>
      <c r="AJ125">
        <f>(INDEX($R$1:$AF$1002,ROW($R125),MATCH(AJ$2,$R$1:$AF$1,0))*Sheet1!E$2+(INDEX($R$1:$AF$1002,ROW($R125),MATCH(AJ$2,$R$1:$AF$1,0)+1))*Sheet1!E$3+(INDEX($R$1:$AF$1002,ROW($R125),MATCH(AJ$2,$R$1:$AF$1,0)+2))*Sheet1!E$4)*INDEX(Sheet1!$G$1:$L$2,2,WS1Data!$L125)</f>
        <v>76591.680231145321</v>
      </c>
      <c r="AK125">
        <f>(INDEX($R$1:$AF$1002,ROW($R125),MATCH(AK$2,$R$1:$AF$1,0))*Sheet1!F$2+(INDEX($R$1:$AF$1002,ROW($R125),MATCH(AK$2,$R$1:$AF$1,0)+1))*Sheet1!F$3+(INDEX($R$1:$AF$1002,ROW($R125),MATCH(AK$2,$R$1:$AF$1,0)+2))*Sheet1!F$4)*INDEX(Sheet1!$G$1:$L$2,2,WS1Data!$O125)</f>
        <v>0</v>
      </c>
      <c r="AL125">
        <f t="shared" si="3"/>
        <v>267622.70228791161</v>
      </c>
      <c r="AM125">
        <f t="shared" si="4"/>
        <v>11587.297712088388</v>
      </c>
      <c r="AN125">
        <f t="shared" si="5"/>
        <v>4.1500296236124737E-2</v>
      </c>
    </row>
    <row r="126" spans="1:40" x14ac:dyDescent="0.35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  <c r="R126">
        <f>IF((MIN($B126,Sheet1!$B$5)-MAX(0,WS1Data!$A126))&lt;0,0,(MIN($B126,Sheet1!$B$5)-MAX(0,WS1Data!$A126)))</f>
        <v>0</v>
      </c>
      <c r="S126">
        <f>IF((MIN($B126,Sheet1!$B$6)-MAX(Sheet1!$B$5,WS1Data!$A126))&lt;0,0,(MIN($B126,Sheet1!$B$6)-MAX(Sheet1!$B$5,WS1Data!$A126)))</f>
        <v>0</v>
      </c>
      <c r="T126">
        <f>IF((MIN($B126,24)-MAX(Sheet1!$B$6,WS1Data!$A126))&lt;0,0,(MIN($B126,24)-MAX(Sheet1!$B$6,WS1Data!$A126)))</f>
        <v>0</v>
      </c>
      <c r="U126">
        <f>IF((MIN($E126,Sheet1!$C$5)-MAX(0,WS1Data!$D126))&lt;0,0,(MIN($E126,Sheet1!$C$5)-MAX(0,WS1Data!$D126)))</f>
        <v>0</v>
      </c>
      <c r="V126">
        <f>IF((MIN($E126,Sheet1!$C$6)-MAX(Sheet1!$C$5,WS1Data!$D126))&lt;0,0,(MIN($E126,Sheet1!$C$6)-MAX(Sheet1!$C$5,WS1Data!$D126)))</f>
        <v>0</v>
      </c>
      <c r="W126">
        <f>IF((MIN($E126,24)-MAX(Sheet1!$C$6,WS1Data!$D126))&lt;0,0,(MIN($E126,24)-MAX(Sheet1!$C$6,WS1Data!$D126)))</f>
        <v>3.5999999999999996</v>
      </c>
      <c r="X126">
        <f>IF((MIN($H126,Sheet1!$D$5)-MAX(0,WS1Data!$G126))&lt;0,0,(MIN($H126,Sheet1!$D$5)-MAX(0,WS1Data!$G126)))</f>
        <v>0</v>
      </c>
      <c r="Y126">
        <f>IF((MIN($H126,Sheet1!$D$6)-MAX(Sheet1!$D$5,WS1Data!$G126))&lt;0,0,(MIN($H126,Sheet1!$D$6)-MAX(Sheet1!$D$5,WS1Data!$G126)))</f>
        <v>0</v>
      </c>
      <c r="Z126">
        <f>IF((MIN($H126,24)-MAX(Sheet1!$D$6,WS1Data!$G126))&lt;0,0,(MIN($H126,24)-MAX(Sheet1!$D$6,WS1Data!$G126)))</f>
        <v>0</v>
      </c>
      <c r="AA126">
        <f>IF((MIN($K126,Sheet1!$E$5)-MAX(0,WS1Data!$J126))&lt;0,0,(MIN($K126,Sheet1!$E$5)-MAX(0,WS1Data!$J126)))</f>
        <v>0</v>
      </c>
      <c r="AB126">
        <f>IF((MIN($K126,Sheet1!$E$6)-MAX(Sheet1!$E$5,WS1Data!$J126))&lt;0,0,(MIN($K126,Sheet1!$E$6)-MAX(Sheet1!$E$5,WS1Data!$J126)))</f>
        <v>0</v>
      </c>
      <c r="AC126">
        <f>IF((MIN($K126,24)-MAX(Sheet1!$E$6,WS1Data!$J126))&lt;0,0,(MIN($K126,24)-MAX(Sheet1!$E$6,WS1Data!$J126)))</f>
        <v>0</v>
      </c>
      <c r="AD126">
        <f>IF((MIN($N126,Sheet1!$F$5)-MAX(0,WS1Data!$M126))&lt;0,0,(MIN($N126,Sheet1!$F$5)-MAX(0,WS1Data!$M126)))</f>
        <v>0</v>
      </c>
      <c r="AE126">
        <f>IF((MIN($N126,Sheet1!$F$6)-MAX(Sheet1!$F$5,WS1Data!$M126))&lt;0,0,(MIN($N126,Sheet1!$F$6)-MAX(Sheet1!$F$5,WS1Data!$M126)))</f>
        <v>12.539090452850211</v>
      </c>
      <c r="AF126">
        <f>IF((MIN($N126,24)-MAX(Sheet1!$F$6,WS1Data!$M126))&lt;0,0,(MIN($N126,24)-MAX(Sheet1!$F$6,WS1Data!$M126)))</f>
        <v>5.3609095471497916</v>
      </c>
      <c r="AG126">
        <f>(INDEX($R$1:$AF$1002,ROW($R126),MATCH(AG$2,$R$1:$AF$1,0))*Sheet1!B$2+(INDEX($R$1:$AF$1002,ROW($R126),MATCH(AG$2,$R$1:$AF$1,0)+1))*Sheet1!B$3+(INDEX($R$1:$AF$1002,ROW($R126),MATCH(AG$2,$R$1:$AF$1,0)+2))*Sheet1!B$4)*INDEX(Sheet1!$G$1:$L$2,2,WS1Data!$C126)</f>
        <v>0</v>
      </c>
      <c r="AH126">
        <f>(INDEX($R$1:$AF$1002,ROW($R126),MATCH(AH$2,$R$1:$AF$1,0))*Sheet1!C$2+(INDEX($R$1:$AF$1002,ROW($R126),MATCH(AH$2,$R$1:$AF$1,0)+1))*Sheet1!C$3+(INDEX($R$1:$AF$1002,ROW($R126),MATCH(AH$2,$R$1:$AF$1,0)+2))*Sheet1!C$4)*INDEX(Sheet1!$G$1:$L$2,2,WS1Data!$F126)</f>
        <v>49794.211209795096</v>
      </c>
      <c r="AI126">
        <f>(INDEX($R$1:$AF$1002,ROW($R126),MATCH(AI$2,$R$1:$AF$1,0))*Sheet1!D$2+(INDEX($R$1:$AF$1002,ROW($R126),MATCH(AI$2,$R$1:$AF$1,0)+1))*Sheet1!D$3+(INDEX($R$1:$AF$1002,ROW($R126),MATCH(AI$2,$R$1:$AF$1,0)+2))*Sheet1!D$4)*INDEX(Sheet1!$G$1:$L$2,2,WS1Data!$I126)</f>
        <v>0</v>
      </c>
      <c r="AJ126">
        <f>(INDEX($R$1:$AF$1002,ROW($R126),MATCH(AJ$2,$R$1:$AF$1,0))*Sheet1!E$2+(INDEX($R$1:$AF$1002,ROW($R126),MATCH(AJ$2,$R$1:$AF$1,0)+1))*Sheet1!E$3+(INDEX($R$1:$AF$1002,ROW($R126),MATCH(AJ$2,$R$1:$AF$1,0)+2))*Sheet1!E$4)*INDEX(Sheet1!$G$1:$L$2,2,WS1Data!$L126)</f>
        <v>0</v>
      </c>
      <c r="AK126">
        <f>(INDEX($R$1:$AF$1002,ROW($R126),MATCH(AK$2,$R$1:$AF$1,0))*Sheet1!F$2+(INDEX($R$1:$AF$1002,ROW($R126),MATCH(AK$2,$R$1:$AF$1,0)+1))*Sheet1!F$3+(INDEX($R$1:$AF$1002,ROW($R126),MATCH(AK$2,$R$1:$AF$1,0)+2))*Sheet1!F$4)*INDEX(Sheet1!$G$1:$L$2,2,WS1Data!$O126)</f>
        <v>174296.90861745144</v>
      </c>
      <c r="AL126">
        <f t="shared" si="3"/>
        <v>224091.11982724653</v>
      </c>
      <c r="AM126">
        <f t="shared" si="4"/>
        <v>16772.880172753474</v>
      </c>
      <c r="AN126">
        <f t="shared" si="5"/>
        <v>6.9636310003792487E-2</v>
      </c>
    </row>
    <row r="127" spans="1:40" x14ac:dyDescent="0.35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  <c r="R127">
        <f>IF((MIN($B127,Sheet1!$B$5)-MAX(0,WS1Data!$A127))&lt;0,0,(MIN($B127,Sheet1!$B$5)-MAX(0,WS1Data!$A127)))</f>
        <v>0</v>
      </c>
      <c r="S127">
        <f>IF((MIN($B127,Sheet1!$B$6)-MAX(Sheet1!$B$5,WS1Data!$A127))&lt;0,0,(MIN($B127,Sheet1!$B$6)-MAX(Sheet1!$B$5,WS1Data!$A127)))</f>
        <v>0</v>
      </c>
      <c r="T127">
        <f>IF((MIN($B127,24)-MAX(Sheet1!$B$6,WS1Data!$A127))&lt;0,0,(MIN($B127,24)-MAX(Sheet1!$B$6,WS1Data!$A127)))</f>
        <v>0</v>
      </c>
      <c r="U127">
        <f>IF((MIN($E127,Sheet1!$C$5)-MAX(0,WS1Data!$D127))&lt;0,0,(MIN($E127,Sheet1!$C$5)-MAX(0,WS1Data!$D127)))</f>
        <v>0</v>
      </c>
      <c r="V127">
        <f>IF((MIN($E127,Sheet1!$C$6)-MAX(Sheet1!$C$5,WS1Data!$D127))&lt;0,0,(MIN($E127,Sheet1!$C$6)-MAX(Sheet1!$C$5,WS1Data!$D127)))</f>
        <v>0</v>
      </c>
      <c r="W127">
        <f>IF((MIN($E127,24)-MAX(Sheet1!$C$6,WS1Data!$D127))&lt;0,0,(MIN($E127,24)-MAX(Sheet1!$C$6,WS1Data!$D127)))</f>
        <v>1</v>
      </c>
      <c r="X127">
        <f>IF((MIN($H127,Sheet1!$D$5)-MAX(0,WS1Data!$G127))&lt;0,0,(MIN($H127,Sheet1!$D$5)-MAX(0,WS1Data!$G127)))</f>
        <v>0</v>
      </c>
      <c r="Y127">
        <f>IF((MIN($H127,Sheet1!$D$6)-MAX(Sheet1!$D$5,WS1Data!$G127))&lt;0,0,(MIN($H127,Sheet1!$D$6)-MAX(Sheet1!$D$5,WS1Data!$G127)))</f>
        <v>7.3735664579945945</v>
      </c>
      <c r="Z127">
        <f>IF((MIN($H127,24)-MAX(Sheet1!$D$6,WS1Data!$G127))&lt;0,0,(MIN($H127,24)-MAX(Sheet1!$D$6,WS1Data!$G127)))</f>
        <v>8.1264335420054046</v>
      </c>
      <c r="AA127">
        <f>IF((MIN($K127,Sheet1!$E$5)-MAX(0,WS1Data!$J127))&lt;0,0,(MIN($K127,Sheet1!$E$5)-MAX(0,WS1Data!$J127)))</f>
        <v>0</v>
      </c>
      <c r="AB127">
        <f>IF((MIN($K127,Sheet1!$E$6)-MAX(Sheet1!$E$5,WS1Data!$J127))&lt;0,0,(MIN($K127,Sheet1!$E$6)-MAX(Sheet1!$E$5,WS1Data!$J127)))</f>
        <v>0</v>
      </c>
      <c r="AC127">
        <f>IF((MIN($K127,24)-MAX(Sheet1!$E$6,WS1Data!$J127))&lt;0,0,(MIN($K127,24)-MAX(Sheet1!$E$6,WS1Data!$J127)))</f>
        <v>0</v>
      </c>
      <c r="AD127">
        <f>IF((MIN($N127,Sheet1!$F$5)-MAX(0,WS1Data!$M127))&lt;0,0,(MIN($N127,Sheet1!$F$5)-MAX(0,WS1Data!$M127)))</f>
        <v>0</v>
      </c>
      <c r="AE127">
        <f>IF((MIN($N127,Sheet1!$F$6)-MAX(Sheet1!$F$5,WS1Data!$M127))&lt;0,0,(MIN($N127,Sheet1!$F$6)-MAX(Sheet1!$F$5,WS1Data!$M127)))</f>
        <v>0</v>
      </c>
      <c r="AF127">
        <f>IF((MIN($N127,24)-MAX(Sheet1!$F$6,WS1Data!$M127))&lt;0,0,(MIN($N127,24)-MAX(Sheet1!$F$6,WS1Data!$M127)))</f>
        <v>0</v>
      </c>
      <c r="AG127">
        <f>(INDEX($R$1:$AF$1002,ROW($R127),MATCH(AG$2,$R$1:$AF$1,0))*Sheet1!B$2+(INDEX($R$1:$AF$1002,ROW($R127),MATCH(AG$2,$R$1:$AF$1,0)+1))*Sheet1!B$3+(INDEX($R$1:$AF$1002,ROW($R127),MATCH(AG$2,$R$1:$AF$1,0)+2))*Sheet1!B$4)*INDEX(Sheet1!$G$1:$L$2,2,WS1Data!$C127)</f>
        <v>0</v>
      </c>
      <c r="AH127">
        <f>(INDEX($R$1:$AF$1002,ROW($R127),MATCH(AH$2,$R$1:$AF$1,0))*Sheet1!C$2+(INDEX($R$1:$AF$1002,ROW($R127),MATCH(AH$2,$R$1:$AF$1,0)+1))*Sheet1!C$3+(INDEX($R$1:$AF$1002,ROW($R127),MATCH(AH$2,$R$1:$AF$1,0)+2))*Sheet1!C$4)*INDEX(Sheet1!$G$1:$L$2,2,WS1Data!$F127)</f>
        <v>13831.725336054193</v>
      </c>
      <c r="AI127">
        <f>(INDEX($R$1:$AF$1002,ROW($R127),MATCH(AI$2,$R$1:$AF$1,0))*Sheet1!D$2+(INDEX($R$1:$AF$1002,ROW($R127),MATCH(AI$2,$R$1:$AF$1,0)+1))*Sheet1!D$3+(INDEX($R$1:$AF$1002,ROW($R127),MATCH(AI$2,$R$1:$AF$1,0)+2))*Sheet1!D$4)*INDEX(Sheet1!$G$1:$L$2,2,WS1Data!$I127)</f>
        <v>142156.54751315372</v>
      </c>
      <c r="AJ127">
        <f>(INDEX($R$1:$AF$1002,ROW($R127),MATCH(AJ$2,$R$1:$AF$1,0))*Sheet1!E$2+(INDEX($R$1:$AF$1002,ROW($R127),MATCH(AJ$2,$R$1:$AF$1,0)+1))*Sheet1!E$3+(INDEX($R$1:$AF$1002,ROW($R127),MATCH(AJ$2,$R$1:$AF$1,0)+2))*Sheet1!E$4)*INDEX(Sheet1!$G$1:$L$2,2,WS1Data!$L127)</f>
        <v>0</v>
      </c>
      <c r="AK127">
        <f>(INDEX($R$1:$AF$1002,ROW($R127),MATCH(AK$2,$R$1:$AF$1,0))*Sheet1!F$2+(INDEX($R$1:$AF$1002,ROW($R127),MATCH(AK$2,$R$1:$AF$1,0)+1))*Sheet1!F$3+(INDEX($R$1:$AF$1002,ROW($R127),MATCH(AK$2,$R$1:$AF$1,0)+2))*Sheet1!F$4)*INDEX(Sheet1!$G$1:$L$2,2,WS1Data!$O127)</f>
        <v>0</v>
      </c>
      <c r="AL127">
        <f t="shared" si="3"/>
        <v>155988.27284920792</v>
      </c>
      <c r="AM127">
        <f t="shared" si="4"/>
        <v>3974.2728492079186</v>
      </c>
      <c r="AN127">
        <f t="shared" si="5"/>
        <v>2.6144123891272637E-2</v>
      </c>
    </row>
    <row r="128" spans="1:40" x14ac:dyDescent="0.35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  <c r="R128">
        <f>IF((MIN($B128,Sheet1!$B$5)-MAX(0,WS1Data!$A128))&lt;0,0,(MIN($B128,Sheet1!$B$5)-MAX(0,WS1Data!$A128)))</f>
        <v>0</v>
      </c>
      <c r="S128">
        <f>IF((MIN($B128,Sheet1!$B$6)-MAX(Sheet1!$B$5,WS1Data!$A128))&lt;0,0,(MIN($B128,Sheet1!$B$6)-MAX(Sheet1!$B$5,WS1Data!$A128)))</f>
        <v>4.0999999999999996</v>
      </c>
      <c r="T128">
        <f>IF((MIN($B128,24)-MAX(Sheet1!$B$6,WS1Data!$A128))&lt;0,0,(MIN($B128,24)-MAX(Sheet1!$B$6,WS1Data!$A128)))</f>
        <v>0</v>
      </c>
      <c r="U128">
        <f>IF((MIN($E128,Sheet1!$C$5)-MAX(0,WS1Data!$D128))&lt;0,0,(MIN($E128,Sheet1!$C$5)-MAX(0,WS1Data!$D128)))</f>
        <v>0</v>
      </c>
      <c r="V128">
        <f>IF((MIN($E128,Sheet1!$C$6)-MAX(Sheet1!$C$5,WS1Data!$D128))&lt;0,0,(MIN($E128,Sheet1!$C$6)-MAX(Sheet1!$C$5,WS1Data!$D128)))</f>
        <v>0</v>
      </c>
      <c r="W128">
        <f>IF((MIN($E128,24)-MAX(Sheet1!$C$6,WS1Data!$D128))&lt;0,0,(MIN($E128,24)-MAX(Sheet1!$C$6,WS1Data!$D128)))</f>
        <v>0</v>
      </c>
      <c r="X128">
        <f>IF((MIN($H128,Sheet1!$D$5)-MAX(0,WS1Data!$G128))&lt;0,0,(MIN($H128,Sheet1!$D$5)-MAX(0,WS1Data!$G128)))</f>
        <v>0</v>
      </c>
      <c r="Y128">
        <f>IF((MIN($H128,Sheet1!$D$6)-MAX(Sheet1!$D$5,WS1Data!$G128))&lt;0,0,(MIN($H128,Sheet1!$D$6)-MAX(Sheet1!$D$5,WS1Data!$G128)))</f>
        <v>0</v>
      </c>
      <c r="Z128">
        <f>IF((MIN($H128,24)-MAX(Sheet1!$D$6,WS1Data!$G128))&lt;0,0,(MIN($H128,24)-MAX(Sheet1!$D$6,WS1Data!$G128)))</f>
        <v>0</v>
      </c>
      <c r="AA128">
        <f>IF((MIN($K128,Sheet1!$E$5)-MAX(0,WS1Data!$J128))&lt;0,0,(MIN($K128,Sheet1!$E$5)-MAX(0,WS1Data!$J128)))</f>
        <v>0</v>
      </c>
      <c r="AB128">
        <f>IF((MIN($K128,Sheet1!$E$6)-MAX(Sheet1!$E$5,WS1Data!$J128))&lt;0,0,(MIN($K128,Sheet1!$E$6)-MAX(Sheet1!$E$5,WS1Data!$J128)))</f>
        <v>0</v>
      </c>
      <c r="AC128">
        <f>IF((MIN($K128,24)-MAX(Sheet1!$E$6,WS1Data!$J128))&lt;0,0,(MIN($K128,24)-MAX(Sheet1!$E$6,WS1Data!$J128)))</f>
        <v>0</v>
      </c>
      <c r="AD128">
        <f>IF((MIN($N128,Sheet1!$F$5)-MAX(0,WS1Data!$M128))&lt;0,0,(MIN($N128,Sheet1!$F$5)-MAX(0,WS1Data!$M128)))</f>
        <v>0</v>
      </c>
      <c r="AE128">
        <f>IF((MIN($N128,Sheet1!$F$6)-MAX(Sheet1!$F$5,WS1Data!$M128))&lt;0,0,(MIN($N128,Sheet1!$F$6)-MAX(Sheet1!$F$5,WS1Data!$M128)))</f>
        <v>1.6390904528502102</v>
      </c>
      <c r="AF128">
        <f>IF((MIN($N128,24)-MAX(Sheet1!$F$6,WS1Data!$M128))&lt;0,0,(MIN($N128,24)-MAX(Sheet1!$F$6,WS1Data!$M128)))</f>
        <v>5.3609095471497916</v>
      </c>
      <c r="AG128">
        <f>(INDEX($R$1:$AF$1002,ROW($R128),MATCH(AG$2,$R$1:$AF$1,0))*Sheet1!B$2+(INDEX($R$1:$AF$1002,ROW($R128),MATCH(AG$2,$R$1:$AF$1,0)+1))*Sheet1!B$3+(INDEX($R$1:$AF$1002,ROW($R128),MATCH(AG$2,$R$1:$AF$1,0)+2))*Sheet1!B$4)*INDEX(Sheet1!$G$1:$L$2,2,WS1Data!$C128)</f>
        <v>19094.125540673936</v>
      </c>
      <c r="AH128">
        <f>(INDEX($R$1:$AF$1002,ROW($R128),MATCH(AH$2,$R$1:$AF$1,0))*Sheet1!C$2+(INDEX($R$1:$AF$1002,ROW($R128),MATCH(AH$2,$R$1:$AF$1,0)+1))*Sheet1!C$3+(INDEX($R$1:$AF$1002,ROW($R128),MATCH(AH$2,$R$1:$AF$1,0)+2))*Sheet1!C$4)*INDEX(Sheet1!$G$1:$L$2,2,WS1Data!$F128)</f>
        <v>0</v>
      </c>
      <c r="AI128">
        <f>(INDEX($R$1:$AF$1002,ROW($R128),MATCH(AI$2,$R$1:$AF$1,0))*Sheet1!D$2+(INDEX($R$1:$AF$1002,ROW($R128),MATCH(AI$2,$R$1:$AF$1,0)+1))*Sheet1!D$3+(INDEX($R$1:$AF$1002,ROW($R128),MATCH(AI$2,$R$1:$AF$1,0)+2))*Sheet1!D$4)*INDEX(Sheet1!$G$1:$L$2,2,WS1Data!$I128)</f>
        <v>0</v>
      </c>
      <c r="AJ128">
        <f>(INDEX($R$1:$AF$1002,ROW($R128),MATCH(AJ$2,$R$1:$AF$1,0))*Sheet1!E$2+(INDEX($R$1:$AF$1002,ROW($R128),MATCH(AJ$2,$R$1:$AF$1,0)+1))*Sheet1!E$3+(INDEX($R$1:$AF$1002,ROW($R128),MATCH(AJ$2,$R$1:$AF$1,0)+2))*Sheet1!E$4)*INDEX(Sheet1!$G$1:$L$2,2,WS1Data!$L128)</f>
        <v>0</v>
      </c>
      <c r="AK128">
        <f>(INDEX($R$1:$AF$1002,ROW($R128),MATCH(AK$2,$R$1:$AF$1,0))*Sheet1!F$2+(INDEX($R$1:$AF$1002,ROW($R128),MATCH(AK$2,$R$1:$AF$1,0)+1))*Sheet1!F$3+(INDEX($R$1:$AF$1002,ROW($R128),MATCH(AK$2,$R$1:$AF$1,0)+2))*Sheet1!F$4)*INDEX(Sheet1!$G$1:$L$2,2,WS1Data!$O128)</f>
        <v>101500.32376027617</v>
      </c>
      <c r="AL128">
        <f t="shared" si="3"/>
        <v>120594.4493009501</v>
      </c>
      <c r="AM128">
        <f t="shared" si="4"/>
        <v>13.550699049897958</v>
      </c>
      <c r="AN128">
        <f t="shared" si="5"/>
        <v>1.1235323568832878E-4</v>
      </c>
    </row>
    <row r="129" spans="1:40" x14ac:dyDescent="0.35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  <c r="R129">
        <f>IF((MIN($B129,Sheet1!$B$5)-MAX(0,WS1Data!$A129))&lt;0,0,(MIN($B129,Sheet1!$B$5)-MAX(0,WS1Data!$A129)))</f>
        <v>0</v>
      </c>
      <c r="S129">
        <f>IF((MIN($B129,Sheet1!$B$6)-MAX(Sheet1!$B$5,WS1Data!$A129))&lt;0,0,(MIN($B129,Sheet1!$B$6)-MAX(Sheet1!$B$5,WS1Data!$A129)))</f>
        <v>0</v>
      </c>
      <c r="T129">
        <f>IF((MIN($B129,24)-MAX(Sheet1!$B$6,WS1Data!$A129))&lt;0,0,(MIN($B129,24)-MAX(Sheet1!$B$6,WS1Data!$A129)))</f>
        <v>0</v>
      </c>
      <c r="U129">
        <f>IF((MIN($E129,Sheet1!$C$5)-MAX(0,WS1Data!$D129))&lt;0,0,(MIN($E129,Sheet1!$C$5)-MAX(0,WS1Data!$D129)))</f>
        <v>0</v>
      </c>
      <c r="V129">
        <f>IF((MIN($E129,Sheet1!$C$6)-MAX(Sheet1!$C$5,WS1Data!$D129))&lt;0,0,(MIN($E129,Sheet1!$C$6)-MAX(Sheet1!$C$5,WS1Data!$D129)))</f>
        <v>0</v>
      </c>
      <c r="W129">
        <f>IF((MIN($E129,24)-MAX(Sheet1!$C$6,WS1Data!$D129))&lt;0,0,(MIN($E129,24)-MAX(Sheet1!$C$6,WS1Data!$D129)))</f>
        <v>0</v>
      </c>
      <c r="X129">
        <f>IF((MIN($H129,Sheet1!$D$5)-MAX(0,WS1Data!$G129))&lt;0,0,(MIN($H129,Sheet1!$D$5)-MAX(0,WS1Data!$G129)))</f>
        <v>0</v>
      </c>
      <c r="Y129">
        <f>IF((MIN($H129,Sheet1!$D$6)-MAX(Sheet1!$D$5,WS1Data!$G129))&lt;0,0,(MIN($H129,Sheet1!$D$6)-MAX(Sheet1!$D$5,WS1Data!$G129)))</f>
        <v>6.9735664579945951</v>
      </c>
      <c r="Z129">
        <f>IF((MIN($H129,24)-MAX(Sheet1!$D$6,WS1Data!$G129))&lt;0,0,(MIN($H129,24)-MAX(Sheet1!$D$6,WS1Data!$G129)))</f>
        <v>12.026433542005407</v>
      </c>
      <c r="AA129">
        <f>IF((MIN($K129,Sheet1!$E$5)-MAX(0,WS1Data!$J129))&lt;0,0,(MIN($K129,Sheet1!$E$5)-MAX(0,WS1Data!$J129)))</f>
        <v>0</v>
      </c>
      <c r="AB129">
        <f>IF((MIN($K129,Sheet1!$E$6)-MAX(Sheet1!$E$5,WS1Data!$J129))&lt;0,0,(MIN($K129,Sheet1!$E$6)-MAX(Sheet1!$E$5,WS1Data!$J129)))</f>
        <v>0</v>
      </c>
      <c r="AC129">
        <f>IF((MIN($K129,24)-MAX(Sheet1!$E$6,WS1Data!$J129))&lt;0,0,(MIN($K129,24)-MAX(Sheet1!$E$6,WS1Data!$J129)))</f>
        <v>3.2999999999999989</v>
      </c>
      <c r="AD129">
        <f>IF((MIN($N129,Sheet1!$F$5)-MAX(0,WS1Data!$M129))&lt;0,0,(MIN($N129,Sheet1!$F$5)-MAX(0,WS1Data!$M129)))</f>
        <v>0</v>
      </c>
      <c r="AE129">
        <f>IF((MIN($N129,Sheet1!$F$6)-MAX(Sheet1!$F$5,WS1Data!$M129))&lt;0,0,(MIN($N129,Sheet1!$F$6)-MAX(Sheet1!$F$5,WS1Data!$M129)))</f>
        <v>0</v>
      </c>
      <c r="AF129">
        <f>IF((MIN($N129,24)-MAX(Sheet1!$F$6,WS1Data!$M129))&lt;0,0,(MIN($N129,24)-MAX(Sheet1!$F$6,WS1Data!$M129)))</f>
        <v>1.7999999999999972</v>
      </c>
      <c r="AG129">
        <f>(INDEX($R$1:$AF$1002,ROW($R129),MATCH(AG$2,$R$1:$AF$1,0))*Sheet1!B$2+(INDEX($R$1:$AF$1002,ROW($R129),MATCH(AG$2,$R$1:$AF$1,0)+1))*Sheet1!B$3+(INDEX($R$1:$AF$1002,ROW($R129),MATCH(AG$2,$R$1:$AF$1,0)+2))*Sheet1!B$4)*INDEX(Sheet1!$G$1:$L$2,2,WS1Data!$C129)</f>
        <v>0</v>
      </c>
      <c r="AH129">
        <f>(INDEX($R$1:$AF$1002,ROW($R129),MATCH(AH$2,$R$1:$AF$1,0))*Sheet1!C$2+(INDEX($R$1:$AF$1002,ROW($R129),MATCH(AH$2,$R$1:$AF$1,0)+1))*Sheet1!C$3+(INDEX($R$1:$AF$1002,ROW($R129),MATCH(AH$2,$R$1:$AF$1,0)+2))*Sheet1!C$4)*INDEX(Sheet1!$G$1:$L$2,2,WS1Data!$F129)</f>
        <v>0</v>
      </c>
      <c r="AI129">
        <f>(INDEX($R$1:$AF$1002,ROW($R129),MATCH(AI$2,$R$1:$AF$1,0))*Sheet1!D$2+(INDEX($R$1:$AF$1002,ROW($R129),MATCH(AI$2,$R$1:$AF$1,0)+1))*Sheet1!D$3+(INDEX($R$1:$AF$1002,ROW($R129),MATCH(AI$2,$R$1:$AF$1,0)+2))*Sheet1!D$4)*INDEX(Sheet1!$G$1:$L$2,2,WS1Data!$I129)</f>
        <v>193874.90654598884</v>
      </c>
      <c r="AJ129">
        <f>(INDEX($R$1:$AF$1002,ROW($R129),MATCH(AJ$2,$R$1:$AF$1,0))*Sheet1!E$2+(INDEX($R$1:$AF$1002,ROW($R129),MATCH(AJ$2,$R$1:$AF$1,0)+1))*Sheet1!E$3+(INDEX($R$1:$AF$1002,ROW($R129),MATCH(AJ$2,$R$1:$AF$1,0)+2))*Sheet1!E$4)*INDEX(Sheet1!$G$1:$L$2,2,WS1Data!$L129)</f>
        <v>27710.888293622887</v>
      </c>
      <c r="AK129">
        <f>(INDEX($R$1:$AF$1002,ROW($R129),MATCH(AK$2,$R$1:$AF$1,0))*Sheet1!F$2+(INDEX($R$1:$AF$1002,ROW($R129),MATCH(AK$2,$R$1:$AF$1,0)+1))*Sheet1!F$3+(INDEX($R$1:$AF$1002,ROW($R129),MATCH(AK$2,$R$1:$AF$1,0)+2))*Sheet1!F$4)*INDEX(Sheet1!$G$1:$L$2,2,WS1Data!$O129)</f>
        <v>25834.388966260496</v>
      </c>
      <c r="AL129">
        <f t="shared" si="3"/>
        <v>247420.18380587222</v>
      </c>
      <c r="AM129">
        <f t="shared" si="4"/>
        <v>5002.1838058722205</v>
      </c>
      <c r="AN129">
        <f t="shared" si="5"/>
        <v>2.0634539538616031E-2</v>
      </c>
    </row>
    <row r="130" spans="1:40" x14ac:dyDescent="0.35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  <c r="R130">
        <f>IF((MIN($B130,Sheet1!$B$5)-MAX(0,WS1Data!$A130))&lt;0,0,(MIN($B130,Sheet1!$B$5)-MAX(0,WS1Data!$A130)))</f>
        <v>0</v>
      </c>
      <c r="S130">
        <f>IF((MIN($B130,Sheet1!$B$6)-MAX(Sheet1!$B$5,WS1Data!$A130))&lt;0,0,(MIN($B130,Sheet1!$B$6)-MAX(Sheet1!$B$5,WS1Data!$A130)))</f>
        <v>0</v>
      </c>
      <c r="T130">
        <f>IF((MIN($B130,24)-MAX(Sheet1!$B$6,WS1Data!$A130))&lt;0,0,(MIN($B130,24)-MAX(Sheet1!$B$6,WS1Data!$A130)))</f>
        <v>0</v>
      </c>
      <c r="U130">
        <f>IF((MIN($E130,Sheet1!$C$5)-MAX(0,WS1Data!$D130))&lt;0,0,(MIN($E130,Sheet1!$C$5)-MAX(0,WS1Data!$D130)))</f>
        <v>0</v>
      </c>
      <c r="V130">
        <f>IF((MIN($E130,Sheet1!$C$6)-MAX(Sheet1!$C$5,WS1Data!$D130))&lt;0,0,(MIN($E130,Sheet1!$C$6)-MAX(Sheet1!$C$5,WS1Data!$D130)))</f>
        <v>0</v>
      </c>
      <c r="W130">
        <f>IF((MIN($E130,24)-MAX(Sheet1!$C$6,WS1Data!$D130))&lt;0,0,(MIN($E130,24)-MAX(Sheet1!$C$6,WS1Data!$D130)))</f>
        <v>5.5</v>
      </c>
      <c r="X130">
        <f>IF((MIN($H130,Sheet1!$D$5)-MAX(0,WS1Data!$G130))&lt;0,0,(MIN($H130,Sheet1!$D$5)-MAX(0,WS1Data!$G130)))</f>
        <v>0</v>
      </c>
      <c r="Y130">
        <f>IF((MIN($H130,Sheet1!$D$6)-MAX(Sheet1!$D$5,WS1Data!$G130))&lt;0,0,(MIN($H130,Sheet1!$D$6)-MAX(Sheet1!$D$5,WS1Data!$G130)))</f>
        <v>5.6735664579945944</v>
      </c>
      <c r="Z130">
        <f>IF((MIN($H130,24)-MAX(Sheet1!$D$6,WS1Data!$G130))&lt;0,0,(MIN($H130,24)-MAX(Sheet1!$D$6,WS1Data!$G130)))</f>
        <v>9.5264335420054067</v>
      </c>
      <c r="AA130">
        <f>IF((MIN($K130,Sheet1!$E$5)-MAX(0,WS1Data!$J130))&lt;0,0,(MIN($K130,Sheet1!$E$5)-MAX(0,WS1Data!$J130)))</f>
        <v>0</v>
      </c>
      <c r="AB130">
        <f>IF((MIN($K130,Sheet1!$E$6)-MAX(Sheet1!$E$5,WS1Data!$J130))&lt;0,0,(MIN($K130,Sheet1!$E$6)-MAX(Sheet1!$E$5,WS1Data!$J130)))</f>
        <v>2.3505669484649392</v>
      </c>
      <c r="AC130">
        <f>IF((MIN($K130,24)-MAX(Sheet1!$E$6,WS1Data!$J130))&lt;0,0,(MIN($K130,24)-MAX(Sheet1!$E$6,WS1Data!$J130)))</f>
        <v>6.5494330515350612</v>
      </c>
      <c r="AD130">
        <f>IF((MIN($N130,Sheet1!$F$5)-MAX(0,WS1Data!$M130))&lt;0,0,(MIN($N130,Sheet1!$F$5)-MAX(0,WS1Data!$M130)))</f>
        <v>0</v>
      </c>
      <c r="AE130">
        <f>IF((MIN($N130,Sheet1!$F$6)-MAX(Sheet1!$F$5,WS1Data!$M130))&lt;0,0,(MIN($N130,Sheet1!$F$6)-MAX(Sheet1!$F$5,WS1Data!$M130)))</f>
        <v>6.7390904528502098</v>
      </c>
      <c r="AF130">
        <f>IF((MIN($N130,24)-MAX(Sheet1!$F$6,WS1Data!$M130))&lt;0,0,(MIN($N130,24)-MAX(Sheet1!$F$6,WS1Data!$M130)))</f>
        <v>1.8609095471497916</v>
      </c>
      <c r="AG130">
        <f>(INDEX($R$1:$AF$1002,ROW($R130),MATCH(AG$2,$R$1:$AF$1,0))*Sheet1!B$2+(INDEX($R$1:$AF$1002,ROW($R130),MATCH(AG$2,$R$1:$AF$1,0)+1))*Sheet1!B$3+(INDEX($R$1:$AF$1002,ROW($R130),MATCH(AG$2,$R$1:$AF$1,0)+2))*Sheet1!B$4)*INDEX(Sheet1!$G$1:$L$2,2,WS1Data!$C130)</f>
        <v>0</v>
      </c>
      <c r="AH130">
        <f>(INDEX($R$1:$AF$1002,ROW($R130),MATCH(AH$2,$R$1:$AF$1,0))*Sheet1!C$2+(INDEX($R$1:$AF$1002,ROW($R130),MATCH(AH$2,$R$1:$AF$1,0)+1))*Sheet1!C$3+(INDEX($R$1:$AF$1002,ROW($R130),MATCH(AH$2,$R$1:$AF$1,0)+2))*Sheet1!C$4)*INDEX(Sheet1!$G$1:$L$2,2,WS1Data!$F130)</f>
        <v>59171.488055400878</v>
      </c>
      <c r="AI130">
        <f>(INDEX($R$1:$AF$1002,ROW($R130),MATCH(AI$2,$R$1:$AF$1,0))*Sheet1!D$2+(INDEX($R$1:$AF$1002,ROW($R130),MATCH(AI$2,$R$1:$AF$1,0)+1))*Sheet1!D$3+(INDEX($R$1:$AF$1002,ROW($R130),MATCH(AI$2,$R$1:$AF$1,0)+2))*Sheet1!D$4)*INDEX(Sheet1!$G$1:$L$2,2,WS1Data!$I130)</f>
        <v>131062.32159146325</v>
      </c>
      <c r="AJ130">
        <f>(INDEX($R$1:$AF$1002,ROW($R130),MATCH(AJ$2,$R$1:$AF$1,0))*Sheet1!E$2+(INDEX($R$1:$AF$1002,ROW($R130),MATCH(AJ$2,$R$1:$AF$1,0)+1))*Sheet1!E$3+(INDEX($R$1:$AF$1002,ROW($R130),MATCH(AJ$2,$R$1:$AF$1,0)+2))*Sheet1!E$4)*INDEX(Sheet1!$G$1:$L$2,2,WS1Data!$L130)</f>
        <v>92909.698955561806</v>
      </c>
      <c r="AK130">
        <f>(INDEX($R$1:$AF$1002,ROW($R130),MATCH(AK$2,$R$1:$AF$1,0))*Sheet1!F$2+(INDEX($R$1:$AF$1002,ROW($R130),MATCH(AK$2,$R$1:$AF$1,0)+1))*Sheet1!F$3+(INDEX($R$1:$AF$1002,ROW($R130),MATCH(AK$2,$R$1:$AF$1,0)+2))*Sheet1!F$4)*INDEX(Sheet1!$G$1:$L$2,2,WS1Data!$O130)</f>
        <v>87627.365104974364</v>
      </c>
      <c r="AL130">
        <f t="shared" si="3"/>
        <v>370770.87370740029</v>
      </c>
      <c r="AM130">
        <f t="shared" si="4"/>
        <v>29837.873707400286</v>
      </c>
      <c r="AN130">
        <f t="shared" si="5"/>
        <v>8.7518291592190503E-2</v>
      </c>
    </row>
    <row r="131" spans="1:40" x14ac:dyDescent="0.35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  <c r="R131">
        <f>IF((MIN($B131,Sheet1!$B$5)-MAX(0,WS1Data!$A131))&lt;0,0,(MIN($B131,Sheet1!$B$5)-MAX(0,WS1Data!$A131)))</f>
        <v>4.9125770767760226</v>
      </c>
      <c r="S131">
        <f>IF((MIN($B131,Sheet1!$B$6)-MAX(Sheet1!$B$5,WS1Data!$A131))&lt;0,0,(MIN($B131,Sheet1!$B$6)-MAX(Sheet1!$B$5,WS1Data!$A131)))</f>
        <v>1.3874229232239781</v>
      </c>
      <c r="T131">
        <f>IF((MIN($B131,24)-MAX(Sheet1!$B$6,WS1Data!$A131))&lt;0,0,(MIN($B131,24)-MAX(Sheet1!$B$6,WS1Data!$A131)))</f>
        <v>0</v>
      </c>
      <c r="U131">
        <f>IF((MIN($E131,Sheet1!$C$5)-MAX(0,WS1Data!$D131))&lt;0,0,(MIN($E131,Sheet1!$C$5)-MAX(0,WS1Data!$D131)))</f>
        <v>0</v>
      </c>
      <c r="V131">
        <f>IF((MIN($E131,Sheet1!$C$6)-MAX(Sheet1!$C$5,WS1Data!$D131))&lt;0,0,(MIN($E131,Sheet1!$C$6)-MAX(Sheet1!$C$5,WS1Data!$D131)))</f>
        <v>0</v>
      </c>
      <c r="W131">
        <f>IF((MIN($E131,24)-MAX(Sheet1!$C$6,WS1Data!$D131))&lt;0,0,(MIN($E131,24)-MAX(Sheet1!$C$6,WS1Data!$D131)))</f>
        <v>0</v>
      </c>
      <c r="X131">
        <f>IF((MIN($H131,Sheet1!$D$5)-MAX(0,WS1Data!$G131))&lt;0,0,(MIN($H131,Sheet1!$D$5)-MAX(0,WS1Data!$G131)))</f>
        <v>0</v>
      </c>
      <c r="Y131">
        <f>IF((MIN($H131,Sheet1!$D$6)-MAX(Sheet1!$D$5,WS1Data!$G131))&lt;0,0,(MIN($H131,Sheet1!$D$6)-MAX(Sheet1!$D$5,WS1Data!$G131)))</f>
        <v>0</v>
      </c>
      <c r="Z131">
        <f>IF((MIN($H131,24)-MAX(Sheet1!$D$6,WS1Data!$G131))&lt;0,0,(MIN($H131,24)-MAX(Sheet1!$D$6,WS1Data!$G131)))</f>
        <v>0</v>
      </c>
      <c r="AA131">
        <f>IF((MIN($K131,Sheet1!$E$5)-MAX(0,WS1Data!$J131))&lt;0,0,(MIN($K131,Sheet1!$E$5)-MAX(0,WS1Data!$J131)))</f>
        <v>0</v>
      </c>
      <c r="AB131">
        <f>IF((MIN($K131,Sheet1!$E$6)-MAX(Sheet1!$E$5,WS1Data!$J131))&lt;0,0,(MIN($K131,Sheet1!$E$6)-MAX(Sheet1!$E$5,WS1Data!$J131)))</f>
        <v>0</v>
      </c>
      <c r="AC131">
        <f>IF((MIN($K131,24)-MAX(Sheet1!$E$6,WS1Data!$J131))&lt;0,0,(MIN($K131,24)-MAX(Sheet1!$E$6,WS1Data!$J131)))</f>
        <v>5.9</v>
      </c>
      <c r="AD131">
        <f>IF((MIN($N131,Sheet1!$F$5)-MAX(0,WS1Data!$M131))&lt;0,0,(MIN($N131,Sheet1!$F$5)-MAX(0,WS1Data!$M131)))</f>
        <v>0</v>
      </c>
      <c r="AE131">
        <f>IF((MIN($N131,Sheet1!$F$6)-MAX(Sheet1!$F$5,WS1Data!$M131))&lt;0,0,(MIN($N131,Sheet1!$F$6)-MAX(Sheet1!$F$5,WS1Data!$M131)))</f>
        <v>7.6390904528502102</v>
      </c>
      <c r="AF131">
        <f>IF((MIN($N131,24)-MAX(Sheet1!$F$6,WS1Data!$M131))&lt;0,0,(MIN($N131,24)-MAX(Sheet1!$F$6,WS1Data!$M131)))</f>
        <v>5.4609095471497895</v>
      </c>
      <c r="AG131">
        <f>(INDEX($R$1:$AF$1002,ROW($R131),MATCH(AG$2,$R$1:$AF$1,0))*Sheet1!B$2+(INDEX($R$1:$AF$1002,ROW($R131),MATCH(AG$2,$R$1:$AF$1,0)+1))*Sheet1!B$3+(INDEX($R$1:$AF$1002,ROW($R131),MATCH(AG$2,$R$1:$AF$1,0)+2))*Sheet1!B$4)*INDEX(Sheet1!$G$1:$L$2,2,WS1Data!$C131)</f>
        <v>50212.983530785197</v>
      </c>
      <c r="AH131">
        <f>(INDEX($R$1:$AF$1002,ROW($R131),MATCH(AH$2,$R$1:$AF$1,0))*Sheet1!C$2+(INDEX($R$1:$AF$1002,ROW($R131),MATCH(AH$2,$R$1:$AF$1,0)+1))*Sheet1!C$3+(INDEX($R$1:$AF$1002,ROW($R131),MATCH(AH$2,$R$1:$AF$1,0)+2))*Sheet1!C$4)*INDEX(Sheet1!$G$1:$L$2,2,WS1Data!$F131)</f>
        <v>0</v>
      </c>
      <c r="AI131">
        <f>(INDEX($R$1:$AF$1002,ROW($R131),MATCH(AI$2,$R$1:$AF$1,0))*Sheet1!D$2+(INDEX($R$1:$AF$1002,ROW($R131),MATCH(AI$2,$R$1:$AF$1,0)+1))*Sheet1!D$3+(INDEX($R$1:$AF$1002,ROW($R131),MATCH(AI$2,$R$1:$AF$1,0)+2))*Sheet1!D$4)*INDEX(Sheet1!$G$1:$L$2,2,WS1Data!$I131)</f>
        <v>0</v>
      </c>
      <c r="AJ131">
        <f>(INDEX($R$1:$AF$1002,ROW($R131),MATCH(AJ$2,$R$1:$AF$1,0))*Sheet1!E$2+(INDEX($R$1:$AF$1002,ROW($R131),MATCH(AJ$2,$R$1:$AF$1,0)+1))*Sheet1!E$3+(INDEX($R$1:$AF$1002,ROW($R131),MATCH(AJ$2,$R$1:$AF$1,0)+2))*Sheet1!E$4)*INDEX(Sheet1!$G$1:$L$2,2,WS1Data!$L131)</f>
        <v>50752.401659045907</v>
      </c>
      <c r="AK131">
        <f>(INDEX($R$1:$AF$1002,ROW($R131),MATCH(AK$2,$R$1:$AF$1,0))*Sheet1!F$2+(INDEX($R$1:$AF$1002,ROW($R131),MATCH(AK$2,$R$1:$AF$1,0)+1))*Sheet1!F$3+(INDEX($R$1:$AF$1002,ROW($R131),MATCH(AK$2,$R$1:$AF$1,0)+2))*Sheet1!F$4)*INDEX(Sheet1!$G$1:$L$2,2,WS1Data!$O131)</f>
        <v>147728.3563010465</v>
      </c>
      <c r="AL131">
        <f t="shared" ref="AL131:AL194" si="6">SUM($AG131:$AK131)</f>
        <v>248693.74149087761</v>
      </c>
      <c r="AM131">
        <f t="shared" ref="AM131:AM194" si="7">ABS($P131-$AL131)</f>
        <v>13.258509122388205</v>
      </c>
      <c r="AN131">
        <f t="shared" si="5"/>
        <v>5.3309754540033875E-5</v>
      </c>
    </row>
    <row r="132" spans="1:40" x14ac:dyDescent="0.35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  <c r="R132">
        <f>IF((MIN($B132,Sheet1!$B$5)-MAX(0,WS1Data!$A132))&lt;0,0,(MIN($B132,Sheet1!$B$5)-MAX(0,WS1Data!$A132)))</f>
        <v>0</v>
      </c>
      <c r="S132">
        <f>IF((MIN($B132,Sheet1!$B$6)-MAX(Sheet1!$B$5,WS1Data!$A132))&lt;0,0,(MIN($B132,Sheet1!$B$6)-MAX(Sheet1!$B$5,WS1Data!$A132)))</f>
        <v>7.5686716483103762</v>
      </c>
      <c r="T132">
        <f>IF((MIN($B132,24)-MAX(Sheet1!$B$6,WS1Data!$A132))&lt;0,0,(MIN($B132,24)-MAX(Sheet1!$B$6,WS1Data!$A132)))</f>
        <v>5.0313283516896217</v>
      </c>
      <c r="U132">
        <f>IF((MIN($E132,Sheet1!$C$5)-MAX(0,WS1Data!$D132))&lt;0,0,(MIN($E132,Sheet1!$C$5)-MAX(0,WS1Data!$D132)))</f>
        <v>0</v>
      </c>
      <c r="V132">
        <f>IF((MIN($E132,Sheet1!$C$6)-MAX(Sheet1!$C$5,WS1Data!$D132))&lt;0,0,(MIN($E132,Sheet1!$C$6)-MAX(Sheet1!$C$5,WS1Data!$D132)))</f>
        <v>0</v>
      </c>
      <c r="W132">
        <f>IF((MIN($E132,24)-MAX(Sheet1!$C$6,WS1Data!$D132))&lt;0,0,(MIN($E132,24)-MAX(Sheet1!$C$6,WS1Data!$D132)))</f>
        <v>3.3999999999999995</v>
      </c>
      <c r="X132">
        <f>IF((MIN($H132,Sheet1!$D$5)-MAX(0,WS1Data!$G132))&lt;0,0,(MIN($H132,Sheet1!$D$5)-MAX(0,WS1Data!$G132)))</f>
        <v>0</v>
      </c>
      <c r="Y132">
        <f>IF((MIN($H132,Sheet1!$D$6)-MAX(Sheet1!$D$5,WS1Data!$G132))&lt;0,0,(MIN($H132,Sheet1!$D$6)-MAX(Sheet1!$D$5,WS1Data!$G132)))</f>
        <v>0</v>
      </c>
      <c r="Z132">
        <f>IF((MIN($H132,24)-MAX(Sheet1!$D$6,WS1Data!$G132))&lt;0,0,(MIN($H132,24)-MAX(Sheet1!$D$6,WS1Data!$G132)))</f>
        <v>0</v>
      </c>
      <c r="AA132">
        <f>IF((MIN($K132,Sheet1!$E$5)-MAX(0,WS1Data!$J132))&lt;0,0,(MIN($K132,Sheet1!$E$5)-MAX(0,WS1Data!$J132)))</f>
        <v>0</v>
      </c>
      <c r="AB132">
        <f>IF((MIN($K132,Sheet1!$E$6)-MAX(Sheet1!$E$5,WS1Data!$J132))&lt;0,0,(MIN($K132,Sheet1!$E$6)-MAX(Sheet1!$E$5,WS1Data!$J132)))</f>
        <v>6.9505669484649388</v>
      </c>
      <c r="AC132">
        <f>IF((MIN($K132,24)-MAX(Sheet1!$E$6,WS1Data!$J132))&lt;0,0,(MIN($K132,24)-MAX(Sheet1!$E$6,WS1Data!$J132)))</f>
        <v>3.4494330515350615</v>
      </c>
      <c r="AD132">
        <f>IF((MIN($N132,Sheet1!$F$5)-MAX(0,WS1Data!$M132))&lt;0,0,(MIN($N132,Sheet1!$F$5)-MAX(0,WS1Data!$M132)))</f>
        <v>0</v>
      </c>
      <c r="AE132">
        <f>IF((MIN($N132,Sheet1!$F$6)-MAX(Sheet1!$F$5,WS1Data!$M132))&lt;0,0,(MIN($N132,Sheet1!$F$6)-MAX(Sheet1!$F$5,WS1Data!$M132)))</f>
        <v>3.0999999999999996</v>
      </c>
      <c r="AF132">
        <f>IF((MIN($N132,24)-MAX(Sheet1!$F$6,WS1Data!$M132))&lt;0,0,(MIN($N132,24)-MAX(Sheet1!$F$6,WS1Data!$M132)))</f>
        <v>0</v>
      </c>
      <c r="AG132">
        <f>(INDEX($R$1:$AF$1002,ROW($R132),MATCH(AG$2,$R$1:$AF$1,0))*Sheet1!B$2+(INDEX($R$1:$AF$1002,ROW($R132),MATCH(AG$2,$R$1:$AF$1,0)+1))*Sheet1!B$3+(INDEX($R$1:$AF$1002,ROW($R132),MATCH(AG$2,$R$1:$AF$1,0)+2))*Sheet1!B$4)*INDEX(Sheet1!$G$1:$L$2,2,WS1Data!$C132)</f>
        <v>129715.72905504813</v>
      </c>
      <c r="AH132">
        <f>(INDEX($R$1:$AF$1002,ROW($R132),MATCH(AH$2,$R$1:$AF$1,0))*Sheet1!C$2+(INDEX($R$1:$AF$1002,ROW($R132),MATCH(AH$2,$R$1:$AF$1,0)+1))*Sheet1!C$3+(INDEX($R$1:$AF$1002,ROW($R132),MATCH(AH$2,$R$1:$AF$1,0)+2))*Sheet1!C$4)*INDEX(Sheet1!$G$1:$L$2,2,WS1Data!$F132)</f>
        <v>37471.13064843863</v>
      </c>
      <c r="AI132">
        <f>(INDEX($R$1:$AF$1002,ROW($R132),MATCH(AI$2,$R$1:$AF$1,0))*Sheet1!D$2+(INDEX($R$1:$AF$1002,ROW($R132),MATCH(AI$2,$R$1:$AF$1,0)+1))*Sheet1!D$3+(INDEX($R$1:$AF$1002,ROW($R132),MATCH(AI$2,$R$1:$AF$1,0)+2))*Sheet1!D$4)*INDEX(Sheet1!$G$1:$L$2,2,WS1Data!$I132)</f>
        <v>0</v>
      </c>
      <c r="AJ132">
        <f>(INDEX($R$1:$AF$1002,ROW($R132),MATCH(AJ$2,$R$1:$AF$1,0))*Sheet1!E$2+(INDEX($R$1:$AF$1002,ROW($R132),MATCH(AJ$2,$R$1:$AF$1,0)+1))*Sheet1!E$3+(INDEX($R$1:$AF$1002,ROW($R132),MATCH(AJ$2,$R$1:$AF$1,0)+2))*Sheet1!E$4)*INDEX(Sheet1!$G$1:$L$2,2,WS1Data!$L132)</f>
        <v>115772.39786979182</v>
      </c>
      <c r="AK132">
        <f>(INDEX($R$1:$AF$1002,ROW($R132),MATCH(AK$2,$R$1:$AF$1,0))*Sheet1!F$2+(INDEX($R$1:$AF$1002,ROW($R132),MATCH(AK$2,$R$1:$AF$1,0)+1))*Sheet1!F$3+(INDEX($R$1:$AF$1002,ROW($R132),MATCH(AK$2,$R$1:$AF$1,0)+2))*Sheet1!F$4)*INDEX(Sheet1!$G$1:$L$2,2,WS1Data!$O132)</f>
        <v>18513.576310911012</v>
      </c>
      <c r="AL132">
        <f t="shared" si="6"/>
        <v>301472.8338841896</v>
      </c>
      <c r="AM132">
        <f t="shared" si="7"/>
        <v>3947.1661158103961</v>
      </c>
      <c r="AN132">
        <f t="shared" ref="AN132:AN195" si="8">$AM132/$P132</f>
        <v>1.2923731634504604E-2</v>
      </c>
    </row>
    <row r="133" spans="1:40" x14ac:dyDescent="0.35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  <c r="R133">
        <f>IF((MIN($B133,Sheet1!$B$5)-MAX(0,WS1Data!$A133))&lt;0,0,(MIN($B133,Sheet1!$B$5)-MAX(0,WS1Data!$A133)))</f>
        <v>0</v>
      </c>
      <c r="S133">
        <f>IF((MIN($B133,Sheet1!$B$6)-MAX(Sheet1!$B$5,WS1Data!$A133))&lt;0,0,(MIN($B133,Sheet1!$B$6)-MAX(Sheet1!$B$5,WS1Data!$A133)))</f>
        <v>0</v>
      </c>
      <c r="T133">
        <f>IF((MIN($B133,24)-MAX(Sheet1!$B$6,WS1Data!$A133))&lt;0,0,(MIN($B133,24)-MAX(Sheet1!$B$6,WS1Data!$A133)))</f>
        <v>0</v>
      </c>
      <c r="U133">
        <f>IF((MIN($E133,Sheet1!$C$5)-MAX(0,WS1Data!$D133))&lt;0,0,(MIN($E133,Sheet1!$C$5)-MAX(0,WS1Data!$D133)))</f>
        <v>0</v>
      </c>
      <c r="V133">
        <f>IF((MIN($E133,Sheet1!$C$6)-MAX(Sheet1!$C$5,WS1Data!$D133))&lt;0,0,(MIN($E133,Sheet1!$C$6)-MAX(Sheet1!$C$5,WS1Data!$D133)))</f>
        <v>0</v>
      </c>
      <c r="W133">
        <f>IF((MIN($E133,24)-MAX(Sheet1!$C$6,WS1Data!$D133))&lt;0,0,(MIN($E133,24)-MAX(Sheet1!$C$6,WS1Data!$D133)))</f>
        <v>13</v>
      </c>
      <c r="X133">
        <f>IF((MIN($H133,Sheet1!$D$5)-MAX(0,WS1Data!$G133))&lt;0,0,(MIN($H133,Sheet1!$D$5)-MAX(0,WS1Data!$G133)))</f>
        <v>0</v>
      </c>
      <c r="Y133">
        <f>IF((MIN($H133,Sheet1!$D$6)-MAX(Sheet1!$D$5,WS1Data!$G133))&lt;0,0,(MIN($H133,Sheet1!$D$6)-MAX(Sheet1!$D$5,WS1Data!$G133)))</f>
        <v>0</v>
      </c>
      <c r="Z133">
        <f>IF((MIN($H133,24)-MAX(Sheet1!$D$6,WS1Data!$G133))&lt;0,0,(MIN($H133,24)-MAX(Sheet1!$D$6,WS1Data!$G133)))</f>
        <v>9.9999999999999982</v>
      </c>
      <c r="AA133">
        <f>IF((MIN($K133,Sheet1!$E$5)-MAX(0,WS1Data!$J133))&lt;0,0,(MIN($K133,Sheet1!$E$5)-MAX(0,WS1Data!$J133)))</f>
        <v>0</v>
      </c>
      <c r="AB133">
        <f>IF((MIN($K133,Sheet1!$E$6)-MAX(Sheet1!$E$5,WS1Data!$J133))&lt;0,0,(MIN($K133,Sheet1!$E$6)-MAX(Sheet1!$E$5,WS1Data!$J133)))</f>
        <v>0</v>
      </c>
      <c r="AC133">
        <f>IF((MIN($K133,24)-MAX(Sheet1!$E$6,WS1Data!$J133))&lt;0,0,(MIN($K133,24)-MAX(Sheet1!$E$6,WS1Data!$J133)))</f>
        <v>0</v>
      </c>
      <c r="AD133">
        <f>IF((MIN($N133,Sheet1!$F$5)-MAX(0,WS1Data!$M133))&lt;0,0,(MIN($N133,Sheet1!$F$5)-MAX(0,WS1Data!$M133)))</f>
        <v>0</v>
      </c>
      <c r="AE133">
        <f>IF((MIN($N133,Sheet1!$F$6)-MAX(Sheet1!$F$5,WS1Data!$M133))&lt;0,0,(MIN($N133,Sheet1!$F$6)-MAX(Sheet1!$F$5,WS1Data!$M133)))</f>
        <v>0</v>
      </c>
      <c r="AF133">
        <f>IF((MIN($N133,24)-MAX(Sheet1!$F$6,WS1Data!$M133))&lt;0,0,(MIN($N133,24)-MAX(Sheet1!$F$6,WS1Data!$M133)))</f>
        <v>0</v>
      </c>
      <c r="AG133">
        <f>(INDEX($R$1:$AF$1002,ROW($R133),MATCH(AG$2,$R$1:$AF$1,0))*Sheet1!B$2+(INDEX($R$1:$AF$1002,ROW($R133),MATCH(AG$2,$R$1:$AF$1,0)+1))*Sheet1!B$3+(INDEX($R$1:$AF$1002,ROW($R133),MATCH(AG$2,$R$1:$AF$1,0)+2))*Sheet1!B$4)*INDEX(Sheet1!$G$1:$L$2,2,WS1Data!$C133)</f>
        <v>0</v>
      </c>
      <c r="AH133">
        <f>(INDEX($R$1:$AF$1002,ROW($R133),MATCH(AH$2,$R$1:$AF$1,0))*Sheet1!C$2+(INDEX($R$1:$AF$1002,ROW($R133),MATCH(AH$2,$R$1:$AF$1,0)+1))*Sheet1!C$3+(INDEX($R$1:$AF$1002,ROW($R133),MATCH(AH$2,$R$1:$AF$1,0)+2))*Sheet1!C$4)*INDEX(Sheet1!$G$1:$L$2,2,WS1Data!$F133)</f>
        <v>133750.86288694691</v>
      </c>
      <c r="AI133">
        <f>(INDEX($R$1:$AF$1002,ROW($R133),MATCH(AI$2,$R$1:$AF$1,0))*Sheet1!D$2+(INDEX($R$1:$AF$1002,ROW($R133),MATCH(AI$2,$R$1:$AF$1,0)+1))*Sheet1!D$3+(INDEX($R$1:$AF$1002,ROW($R133),MATCH(AI$2,$R$1:$AF$1,0)+2))*Sheet1!D$4)*INDEX(Sheet1!$G$1:$L$2,2,WS1Data!$I133)</f>
        <v>82362.228534558046</v>
      </c>
      <c r="AJ133">
        <f>(INDEX($R$1:$AF$1002,ROW($R133),MATCH(AJ$2,$R$1:$AF$1,0))*Sheet1!E$2+(INDEX($R$1:$AF$1002,ROW($R133),MATCH(AJ$2,$R$1:$AF$1,0)+1))*Sheet1!E$3+(INDEX($R$1:$AF$1002,ROW($R133),MATCH(AJ$2,$R$1:$AF$1,0)+2))*Sheet1!E$4)*INDEX(Sheet1!$G$1:$L$2,2,WS1Data!$L133)</f>
        <v>0</v>
      </c>
      <c r="AK133">
        <f>(INDEX($R$1:$AF$1002,ROW($R133),MATCH(AK$2,$R$1:$AF$1,0))*Sheet1!F$2+(INDEX($R$1:$AF$1002,ROW($R133),MATCH(AK$2,$R$1:$AF$1,0)+1))*Sheet1!F$3+(INDEX($R$1:$AF$1002,ROW($R133),MATCH(AK$2,$R$1:$AF$1,0)+2))*Sheet1!F$4)*INDEX(Sheet1!$G$1:$L$2,2,WS1Data!$O133)</f>
        <v>0</v>
      </c>
      <c r="AL133">
        <f t="shared" si="6"/>
        <v>216113.09142150497</v>
      </c>
      <c r="AM133">
        <f t="shared" si="7"/>
        <v>605.09142150497064</v>
      </c>
      <c r="AN133">
        <f t="shared" si="8"/>
        <v>2.8077445918711632E-3</v>
      </c>
    </row>
    <row r="134" spans="1:40" x14ac:dyDescent="0.35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  <c r="R134">
        <f>IF((MIN($B134,Sheet1!$B$5)-MAX(0,WS1Data!$A134))&lt;0,0,(MIN($B134,Sheet1!$B$5)-MAX(0,WS1Data!$A134)))</f>
        <v>0</v>
      </c>
      <c r="S134">
        <f>IF((MIN($B134,Sheet1!$B$6)-MAX(Sheet1!$B$5,WS1Data!$A134))&lt;0,0,(MIN($B134,Sheet1!$B$6)-MAX(Sheet1!$B$5,WS1Data!$A134)))</f>
        <v>0</v>
      </c>
      <c r="T134">
        <f>IF((MIN($B134,24)-MAX(Sheet1!$B$6,WS1Data!$A134))&lt;0,0,(MIN($B134,24)-MAX(Sheet1!$B$6,WS1Data!$A134)))</f>
        <v>0</v>
      </c>
      <c r="U134">
        <f>IF((MIN($E134,Sheet1!$C$5)-MAX(0,WS1Data!$D134))&lt;0,0,(MIN($E134,Sheet1!$C$5)-MAX(0,WS1Data!$D134)))</f>
        <v>0</v>
      </c>
      <c r="V134">
        <f>IF((MIN($E134,Sheet1!$C$6)-MAX(Sheet1!$C$5,WS1Data!$D134))&lt;0,0,(MIN($E134,Sheet1!$C$6)-MAX(Sheet1!$C$5,WS1Data!$D134)))</f>
        <v>0</v>
      </c>
      <c r="W134">
        <f>IF((MIN($E134,24)-MAX(Sheet1!$C$6,WS1Data!$D134))&lt;0,0,(MIN($E134,24)-MAX(Sheet1!$C$6,WS1Data!$D134)))</f>
        <v>5</v>
      </c>
      <c r="X134">
        <f>IF((MIN($H134,Sheet1!$D$5)-MAX(0,WS1Data!$G134))&lt;0,0,(MIN($H134,Sheet1!$D$5)-MAX(0,WS1Data!$G134)))</f>
        <v>0</v>
      </c>
      <c r="Y134">
        <f>IF((MIN($H134,Sheet1!$D$6)-MAX(Sheet1!$D$5,WS1Data!$G134))&lt;0,0,(MIN($H134,Sheet1!$D$6)-MAX(Sheet1!$D$5,WS1Data!$G134)))</f>
        <v>0</v>
      </c>
      <c r="Z134">
        <f>IF((MIN($H134,24)-MAX(Sheet1!$D$6,WS1Data!$G134))&lt;0,0,(MIN($H134,24)-MAX(Sheet1!$D$6,WS1Data!$G134)))</f>
        <v>0</v>
      </c>
      <c r="AA134">
        <f>IF((MIN($K134,Sheet1!$E$5)-MAX(0,WS1Data!$J134))&lt;0,0,(MIN($K134,Sheet1!$E$5)-MAX(0,WS1Data!$J134)))</f>
        <v>0</v>
      </c>
      <c r="AB134">
        <f>IF((MIN($K134,Sheet1!$E$6)-MAX(Sheet1!$E$5,WS1Data!$J134))&lt;0,0,(MIN($K134,Sheet1!$E$6)-MAX(Sheet1!$E$5,WS1Data!$J134)))</f>
        <v>0.15056694846493812</v>
      </c>
      <c r="AC134">
        <f>IF((MIN($K134,24)-MAX(Sheet1!$E$6,WS1Data!$J134))&lt;0,0,(MIN($K134,24)-MAX(Sheet1!$E$6,WS1Data!$J134)))</f>
        <v>10.44943305153506</v>
      </c>
      <c r="AD134">
        <f>IF((MIN($N134,Sheet1!$F$5)-MAX(0,WS1Data!$M134))&lt;0,0,(MIN($N134,Sheet1!$F$5)-MAX(0,WS1Data!$M134)))</f>
        <v>0</v>
      </c>
      <c r="AE134">
        <f>IF((MIN($N134,Sheet1!$F$6)-MAX(Sheet1!$F$5,WS1Data!$M134))&lt;0,0,(MIN($N134,Sheet1!$F$6)-MAX(Sheet1!$F$5,WS1Data!$M134)))</f>
        <v>7.5</v>
      </c>
      <c r="AF134">
        <f>IF((MIN($N134,24)-MAX(Sheet1!$F$6,WS1Data!$M134))&lt;0,0,(MIN($N134,24)-MAX(Sheet1!$F$6,WS1Data!$M134)))</f>
        <v>0</v>
      </c>
      <c r="AG134">
        <f>(INDEX($R$1:$AF$1002,ROW($R134),MATCH(AG$2,$R$1:$AF$1,0))*Sheet1!B$2+(INDEX($R$1:$AF$1002,ROW($R134),MATCH(AG$2,$R$1:$AF$1,0)+1))*Sheet1!B$3+(INDEX($R$1:$AF$1002,ROW($R134),MATCH(AG$2,$R$1:$AF$1,0)+2))*Sheet1!B$4)*INDEX(Sheet1!$G$1:$L$2,2,WS1Data!$C134)</f>
        <v>0</v>
      </c>
      <c r="AH134">
        <f>(INDEX($R$1:$AF$1002,ROW($R134),MATCH(AH$2,$R$1:$AF$1,0))*Sheet1!C$2+(INDEX($R$1:$AF$1002,ROW($R134),MATCH(AH$2,$R$1:$AF$1,0)+1))*Sheet1!C$3+(INDEX($R$1:$AF$1002,ROW($R134),MATCH(AH$2,$R$1:$AF$1,0)+2))*Sheet1!C$4)*INDEX(Sheet1!$G$1:$L$2,2,WS1Data!$F134)</f>
        <v>63974.337032085452</v>
      </c>
      <c r="AI134">
        <f>(INDEX($R$1:$AF$1002,ROW($R134),MATCH(AI$2,$R$1:$AF$1,0))*Sheet1!D$2+(INDEX($R$1:$AF$1002,ROW($R134),MATCH(AI$2,$R$1:$AF$1,0)+1))*Sheet1!D$3+(INDEX($R$1:$AF$1002,ROW($R134),MATCH(AI$2,$R$1:$AF$1,0)+2))*Sheet1!D$4)*INDEX(Sheet1!$G$1:$L$2,2,WS1Data!$I134)</f>
        <v>0</v>
      </c>
      <c r="AJ134">
        <f>(INDEX($R$1:$AF$1002,ROW($R134),MATCH(AJ$2,$R$1:$AF$1,0))*Sheet1!E$2+(INDEX($R$1:$AF$1002,ROW($R134),MATCH(AJ$2,$R$1:$AF$1,0)+1))*Sheet1!E$3+(INDEX($R$1:$AF$1002,ROW($R134),MATCH(AJ$2,$R$1:$AF$1,0)+2))*Sheet1!E$4)*INDEX(Sheet1!$G$1:$L$2,2,WS1Data!$L134)</f>
        <v>114716.5717181449</v>
      </c>
      <c r="AK134">
        <f>(INDEX($R$1:$AF$1002,ROW($R134),MATCH(AK$2,$R$1:$AF$1,0))*Sheet1!F$2+(INDEX($R$1:$AF$1002,ROW($R134),MATCH(AK$2,$R$1:$AF$1,0)+1))*Sheet1!F$3+(INDEX($R$1:$AF$1002,ROW($R134),MATCH(AK$2,$R$1:$AF$1,0)+2))*Sheet1!F$4)*INDEX(Sheet1!$G$1:$L$2,2,WS1Data!$O134)</f>
        <v>53211.83644371757</v>
      </c>
      <c r="AL134">
        <f t="shared" si="6"/>
        <v>231902.74519394792</v>
      </c>
      <c r="AM134">
        <f t="shared" si="7"/>
        <v>27857.745193947922</v>
      </c>
      <c r="AN134">
        <f t="shared" si="8"/>
        <v>0.13652745812907899</v>
      </c>
    </row>
    <row r="135" spans="1:40" x14ac:dyDescent="0.35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  <c r="R135">
        <f>IF((MIN($B135,Sheet1!$B$5)-MAX(0,WS1Data!$A135))&lt;0,0,(MIN($B135,Sheet1!$B$5)-MAX(0,WS1Data!$A135)))</f>
        <v>0</v>
      </c>
      <c r="S135">
        <f>IF((MIN($B135,Sheet1!$B$6)-MAX(Sheet1!$B$5,WS1Data!$A135))&lt;0,0,(MIN($B135,Sheet1!$B$6)-MAX(Sheet1!$B$5,WS1Data!$A135)))</f>
        <v>0</v>
      </c>
      <c r="T135">
        <f>IF((MIN($B135,24)-MAX(Sheet1!$B$6,WS1Data!$A135))&lt;0,0,(MIN($B135,24)-MAX(Sheet1!$B$6,WS1Data!$A135)))</f>
        <v>0</v>
      </c>
      <c r="U135">
        <f>IF((MIN($E135,Sheet1!$C$5)-MAX(0,WS1Data!$D135))&lt;0,0,(MIN($E135,Sheet1!$C$5)-MAX(0,WS1Data!$D135)))</f>
        <v>0.42587713658183013</v>
      </c>
      <c r="V135">
        <f>IF((MIN($E135,Sheet1!$C$6)-MAX(Sheet1!$C$5,WS1Data!$D135))&lt;0,0,(MIN($E135,Sheet1!$C$6)-MAX(Sheet1!$C$5,WS1Data!$D135)))</f>
        <v>1.2770287104619706</v>
      </c>
      <c r="W135">
        <f>IF((MIN($E135,24)-MAX(Sheet1!$C$6,WS1Data!$D135))&lt;0,0,(MIN($E135,24)-MAX(Sheet1!$C$6,WS1Data!$D135)))</f>
        <v>14.997094152956199</v>
      </c>
      <c r="X135">
        <f>IF((MIN($H135,Sheet1!$D$5)-MAX(0,WS1Data!$G135))&lt;0,0,(MIN($H135,Sheet1!$D$5)-MAX(0,WS1Data!$G135)))</f>
        <v>0</v>
      </c>
      <c r="Y135">
        <f>IF((MIN($H135,Sheet1!$D$6)-MAX(Sheet1!$D$5,WS1Data!$G135))&lt;0,0,(MIN($H135,Sheet1!$D$6)-MAX(Sheet1!$D$5,WS1Data!$G135)))</f>
        <v>0</v>
      </c>
      <c r="Z135">
        <f>IF((MIN($H135,24)-MAX(Sheet1!$D$6,WS1Data!$G135))&lt;0,0,(MIN($H135,24)-MAX(Sheet1!$D$6,WS1Data!$G135)))</f>
        <v>0</v>
      </c>
      <c r="AA135">
        <f>IF((MIN($K135,Sheet1!$E$5)-MAX(0,WS1Data!$J135))&lt;0,0,(MIN($K135,Sheet1!$E$5)-MAX(0,WS1Data!$J135)))</f>
        <v>0</v>
      </c>
      <c r="AB135">
        <f>IF((MIN($K135,Sheet1!$E$6)-MAX(Sheet1!$E$5,WS1Data!$J135))&lt;0,0,(MIN($K135,Sheet1!$E$6)-MAX(Sheet1!$E$5,WS1Data!$J135)))</f>
        <v>0</v>
      </c>
      <c r="AC135">
        <f>IF((MIN($K135,24)-MAX(Sheet1!$E$6,WS1Data!$J135))&lt;0,0,(MIN($K135,24)-MAX(Sheet1!$E$6,WS1Data!$J135)))</f>
        <v>3.6999999999999993</v>
      </c>
      <c r="AD135">
        <f>IF((MIN($N135,Sheet1!$F$5)-MAX(0,WS1Data!$M135))&lt;0,0,(MIN($N135,Sheet1!$F$5)-MAX(0,WS1Data!$M135)))</f>
        <v>0</v>
      </c>
      <c r="AE135">
        <f>IF((MIN($N135,Sheet1!$F$6)-MAX(Sheet1!$F$5,WS1Data!$M135))&lt;0,0,(MIN($N135,Sheet1!$F$6)-MAX(Sheet1!$F$5,WS1Data!$M135)))</f>
        <v>0</v>
      </c>
      <c r="AF135">
        <f>IF((MIN($N135,24)-MAX(Sheet1!$F$6,WS1Data!$M135))&lt;0,0,(MIN($N135,24)-MAX(Sheet1!$F$6,WS1Data!$M135)))</f>
        <v>0</v>
      </c>
      <c r="AG135">
        <f>(INDEX($R$1:$AF$1002,ROW($R135),MATCH(AG$2,$R$1:$AF$1,0))*Sheet1!B$2+(INDEX($R$1:$AF$1002,ROW($R135),MATCH(AG$2,$R$1:$AF$1,0)+1))*Sheet1!B$3+(INDEX($R$1:$AF$1002,ROW($R135),MATCH(AG$2,$R$1:$AF$1,0)+2))*Sheet1!B$4)*INDEX(Sheet1!$G$1:$L$2,2,WS1Data!$C135)</f>
        <v>0</v>
      </c>
      <c r="AH135">
        <f>(INDEX($R$1:$AF$1002,ROW($R135),MATCH(AH$2,$R$1:$AF$1,0))*Sheet1!C$2+(INDEX($R$1:$AF$1002,ROW($R135),MATCH(AH$2,$R$1:$AF$1,0)+1))*Sheet1!C$3+(INDEX($R$1:$AF$1002,ROW($R135),MATCH(AH$2,$R$1:$AF$1,0)+2))*Sheet1!C$4)*INDEX(Sheet1!$G$1:$L$2,2,WS1Data!$F135)</f>
        <v>223391.54436033923</v>
      </c>
      <c r="AI135">
        <f>(INDEX($R$1:$AF$1002,ROW($R135),MATCH(AI$2,$R$1:$AF$1,0))*Sheet1!D$2+(INDEX($R$1:$AF$1002,ROW($R135),MATCH(AI$2,$R$1:$AF$1,0)+1))*Sheet1!D$3+(INDEX($R$1:$AF$1002,ROW($R135),MATCH(AI$2,$R$1:$AF$1,0)+2))*Sheet1!D$4)*INDEX(Sheet1!$G$1:$L$2,2,WS1Data!$I135)</f>
        <v>0</v>
      </c>
      <c r="AJ135">
        <f>(INDEX($R$1:$AF$1002,ROW($R135),MATCH(AJ$2,$R$1:$AF$1,0))*Sheet1!E$2+(INDEX($R$1:$AF$1002,ROW($R135),MATCH(AJ$2,$R$1:$AF$1,0)+1))*Sheet1!E$3+(INDEX($R$1:$AF$1002,ROW($R135),MATCH(AJ$2,$R$1:$AF$1,0)+2))*Sheet1!E$4)*INDEX(Sheet1!$G$1:$L$2,2,WS1Data!$L135)</f>
        <v>35298.807011781937</v>
      </c>
      <c r="AK135">
        <f>(INDEX($R$1:$AF$1002,ROW($R135),MATCH(AK$2,$R$1:$AF$1,0))*Sheet1!F$2+(INDEX($R$1:$AF$1002,ROW($R135),MATCH(AK$2,$R$1:$AF$1,0)+1))*Sheet1!F$3+(INDEX($R$1:$AF$1002,ROW($R135),MATCH(AK$2,$R$1:$AF$1,0)+2))*Sheet1!F$4)*INDEX(Sheet1!$G$1:$L$2,2,WS1Data!$O135)</f>
        <v>0</v>
      </c>
      <c r="AL135">
        <f t="shared" si="6"/>
        <v>258690.35137212116</v>
      </c>
      <c r="AM135">
        <f t="shared" si="7"/>
        <v>4939.3513721211639</v>
      </c>
      <c r="AN135">
        <f t="shared" si="8"/>
        <v>1.9465347415857134E-2</v>
      </c>
    </row>
    <row r="136" spans="1:40" x14ac:dyDescent="0.35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  <c r="R136">
        <f>IF((MIN($B136,Sheet1!$B$5)-MAX(0,WS1Data!$A136))&lt;0,0,(MIN($B136,Sheet1!$B$5)-MAX(0,WS1Data!$A136)))</f>
        <v>0</v>
      </c>
      <c r="S136">
        <f>IF((MIN($B136,Sheet1!$B$6)-MAX(Sheet1!$B$5,WS1Data!$A136))&lt;0,0,(MIN($B136,Sheet1!$B$6)-MAX(Sheet1!$B$5,WS1Data!$A136)))</f>
        <v>0</v>
      </c>
      <c r="T136">
        <f>IF((MIN($B136,24)-MAX(Sheet1!$B$6,WS1Data!$A136))&lt;0,0,(MIN($B136,24)-MAX(Sheet1!$B$6,WS1Data!$A136)))</f>
        <v>0</v>
      </c>
      <c r="U136">
        <f>IF((MIN($E136,Sheet1!$C$5)-MAX(0,WS1Data!$D136))&lt;0,0,(MIN($E136,Sheet1!$C$5)-MAX(0,WS1Data!$D136)))</f>
        <v>0</v>
      </c>
      <c r="V136">
        <f>IF((MIN($E136,Sheet1!$C$6)-MAX(Sheet1!$C$5,WS1Data!$D136))&lt;0,0,(MIN($E136,Sheet1!$C$6)-MAX(Sheet1!$C$5,WS1Data!$D136)))</f>
        <v>0</v>
      </c>
      <c r="W136">
        <f>IF((MIN($E136,24)-MAX(Sheet1!$C$6,WS1Data!$D136))&lt;0,0,(MIN($E136,24)-MAX(Sheet1!$C$6,WS1Data!$D136)))</f>
        <v>6.3000000000000007</v>
      </c>
      <c r="X136">
        <f>IF((MIN($H136,Sheet1!$D$5)-MAX(0,WS1Data!$G136))&lt;0,0,(MIN($H136,Sheet1!$D$5)-MAX(0,WS1Data!$G136)))</f>
        <v>0</v>
      </c>
      <c r="Y136">
        <f>IF((MIN($H136,Sheet1!$D$6)-MAX(Sheet1!$D$5,WS1Data!$G136))&lt;0,0,(MIN($H136,Sheet1!$D$6)-MAX(Sheet1!$D$5,WS1Data!$G136)))</f>
        <v>0</v>
      </c>
      <c r="Z136">
        <f>IF((MIN($H136,24)-MAX(Sheet1!$D$6,WS1Data!$G136))&lt;0,0,(MIN($H136,24)-MAX(Sheet1!$D$6,WS1Data!$G136)))</f>
        <v>0</v>
      </c>
      <c r="AA136">
        <f>IF((MIN($K136,Sheet1!$E$5)-MAX(0,WS1Data!$J136))&lt;0,0,(MIN($K136,Sheet1!$E$5)-MAX(0,WS1Data!$J136)))</f>
        <v>0</v>
      </c>
      <c r="AB136">
        <f>IF((MIN($K136,Sheet1!$E$6)-MAX(Sheet1!$E$5,WS1Data!$J136))&lt;0,0,(MIN($K136,Sheet1!$E$6)-MAX(Sheet1!$E$5,WS1Data!$J136)))</f>
        <v>0</v>
      </c>
      <c r="AC136">
        <f>IF((MIN($K136,24)-MAX(Sheet1!$E$6,WS1Data!$J136))&lt;0,0,(MIN($K136,24)-MAX(Sheet1!$E$6,WS1Data!$J136)))</f>
        <v>13.4</v>
      </c>
      <c r="AD136">
        <f>IF((MIN($N136,Sheet1!$F$5)-MAX(0,WS1Data!$M136))&lt;0,0,(MIN($N136,Sheet1!$F$5)-MAX(0,WS1Data!$M136)))</f>
        <v>0</v>
      </c>
      <c r="AE136">
        <f>IF((MIN($N136,Sheet1!$F$6)-MAX(Sheet1!$F$5,WS1Data!$M136))&lt;0,0,(MIN($N136,Sheet1!$F$6)-MAX(Sheet1!$F$5,WS1Data!$M136)))</f>
        <v>0</v>
      </c>
      <c r="AF136">
        <f>IF((MIN($N136,24)-MAX(Sheet1!$F$6,WS1Data!$M136))&lt;0,0,(MIN($N136,24)-MAX(Sheet1!$F$6,WS1Data!$M136)))</f>
        <v>0</v>
      </c>
      <c r="AG136">
        <f>(INDEX($R$1:$AF$1002,ROW($R136),MATCH(AG$2,$R$1:$AF$1,0))*Sheet1!B$2+(INDEX($R$1:$AF$1002,ROW($R136),MATCH(AG$2,$R$1:$AF$1,0)+1))*Sheet1!B$3+(INDEX($R$1:$AF$1002,ROW($R136),MATCH(AG$2,$R$1:$AF$1,0)+2))*Sheet1!B$4)*INDEX(Sheet1!$G$1:$L$2,2,WS1Data!$C136)</f>
        <v>0</v>
      </c>
      <c r="AH136">
        <f>(INDEX($R$1:$AF$1002,ROW($R136),MATCH(AH$2,$R$1:$AF$1,0))*Sheet1!C$2+(INDEX($R$1:$AF$1002,ROW($R136),MATCH(AH$2,$R$1:$AF$1,0)+1))*Sheet1!C$3+(INDEX($R$1:$AF$1002,ROW($R136),MATCH(AH$2,$R$1:$AF$1,0)+2))*Sheet1!C$4)*INDEX(Sheet1!$G$1:$L$2,2,WS1Data!$F136)</f>
        <v>87139.869617141419</v>
      </c>
      <c r="AI136">
        <f>(INDEX($R$1:$AF$1002,ROW($R136),MATCH(AI$2,$R$1:$AF$1,0))*Sheet1!D$2+(INDEX($R$1:$AF$1002,ROW($R136),MATCH(AI$2,$R$1:$AF$1,0)+1))*Sheet1!D$3+(INDEX($R$1:$AF$1002,ROW($R136),MATCH(AI$2,$R$1:$AF$1,0)+2))*Sheet1!D$4)*INDEX(Sheet1!$G$1:$L$2,2,WS1Data!$I136)</f>
        <v>0</v>
      </c>
      <c r="AJ136">
        <f>(INDEX($R$1:$AF$1002,ROW($R136),MATCH(AJ$2,$R$1:$AF$1,0))*Sheet1!E$2+(INDEX($R$1:$AF$1002,ROW($R136),MATCH(AJ$2,$R$1:$AF$1,0)+1))*Sheet1!E$3+(INDEX($R$1:$AF$1002,ROW($R136),MATCH(AJ$2,$R$1:$AF$1,0)+2))*Sheet1!E$4)*INDEX(Sheet1!$G$1:$L$2,2,WS1Data!$L136)</f>
        <v>115268.16647986698</v>
      </c>
      <c r="AK136">
        <f>(INDEX($R$1:$AF$1002,ROW($R136),MATCH(AK$2,$R$1:$AF$1,0))*Sheet1!F$2+(INDEX($R$1:$AF$1002,ROW($R136),MATCH(AK$2,$R$1:$AF$1,0)+1))*Sheet1!F$3+(INDEX($R$1:$AF$1002,ROW($R136),MATCH(AK$2,$R$1:$AF$1,0)+2))*Sheet1!F$4)*INDEX(Sheet1!$G$1:$L$2,2,WS1Data!$O136)</f>
        <v>0</v>
      </c>
      <c r="AL136">
        <f t="shared" si="6"/>
        <v>202408.03609700839</v>
      </c>
      <c r="AM136">
        <f t="shared" si="7"/>
        <v>13930.036097008386</v>
      </c>
      <c r="AN136">
        <f t="shared" si="8"/>
        <v>7.3908021609993657E-2</v>
      </c>
    </row>
    <row r="137" spans="1:40" x14ac:dyDescent="0.35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  <c r="R137">
        <f>IF((MIN($B137,Sheet1!$B$5)-MAX(0,WS1Data!$A137))&lt;0,0,(MIN($B137,Sheet1!$B$5)-MAX(0,WS1Data!$A137)))</f>
        <v>0</v>
      </c>
      <c r="S137">
        <f>IF((MIN($B137,Sheet1!$B$6)-MAX(Sheet1!$B$5,WS1Data!$A137))&lt;0,0,(MIN($B137,Sheet1!$B$6)-MAX(Sheet1!$B$5,WS1Data!$A137)))</f>
        <v>0</v>
      </c>
      <c r="T137">
        <f>IF((MIN($B137,24)-MAX(Sheet1!$B$6,WS1Data!$A137))&lt;0,0,(MIN($B137,24)-MAX(Sheet1!$B$6,WS1Data!$A137)))</f>
        <v>0</v>
      </c>
      <c r="U137">
        <f>IF((MIN($E137,Sheet1!$C$5)-MAX(0,WS1Data!$D137))&lt;0,0,(MIN($E137,Sheet1!$C$5)-MAX(0,WS1Data!$D137)))</f>
        <v>0</v>
      </c>
      <c r="V137">
        <f>IF((MIN($E137,Sheet1!$C$6)-MAX(Sheet1!$C$5,WS1Data!$D137))&lt;0,0,(MIN($E137,Sheet1!$C$6)-MAX(Sheet1!$C$5,WS1Data!$D137)))</f>
        <v>0</v>
      </c>
      <c r="W137">
        <f>IF((MIN($E137,24)-MAX(Sheet1!$C$6,WS1Data!$D137))&lt;0,0,(MIN($E137,24)-MAX(Sheet1!$C$6,WS1Data!$D137)))</f>
        <v>11.700000000000001</v>
      </c>
      <c r="X137">
        <f>IF((MIN($H137,Sheet1!$D$5)-MAX(0,WS1Data!$G137))&lt;0,0,(MIN($H137,Sheet1!$D$5)-MAX(0,WS1Data!$G137)))</f>
        <v>0</v>
      </c>
      <c r="Y137">
        <f>IF((MIN($H137,Sheet1!$D$6)-MAX(Sheet1!$D$5,WS1Data!$G137))&lt;0,0,(MIN($H137,Sheet1!$D$6)-MAX(Sheet1!$D$5,WS1Data!$G137)))</f>
        <v>0</v>
      </c>
      <c r="Z137">
        <f>IF((MIN($H137,24)-MAX(Sheet1!$D$6,WS1Data!$G137))&lt;0,0,(MIN($H137,24)-MAX(Sheet1!$D$6,WS1Data!$G137)))</f>
        <v>0</v>
      </c>
      <c r="AA137">
        <f>IF((MIN($K137,Sheet1!$E$5)-MAX(0,WS1Data!$J137))&lt;0,0,(MIN($K137,Sheet1!$E$5)-MAX(0,WS1Data!$J137)))</f>
        <v>0</v>
      </c>
      <c r="AB137">
        <f>IF((MIN($K137,Sheet1!$E$6)-MAX(Sheet1!$E$5,WS1Data!$J137))&lt;0,0,(MIN($K137,Sheet1!$E$6)-MAX(Sheet1!$E$5,WS1Data!$J137)))</f>
        <v>0</v>
      </c>
      <c r="AC137">
        <f>IF((MIN($K137,24)-MAX(Sheet1!$E$6,WS1Data!$J137))&lt;0,0,(MIN($K137,24)-MAX(Sheet1!$E$6,WS1Data!$J137)))</f>
        <v>0</v>
      </c>
      <c r="AD137">
        <f>IF((MIN($N137,Sheet1!$F$5)-MAX(0,WS1Data!$M137))&lt;0,0,(MIN($N137,Sheet1!$F$5)-MAX(0,WS1Data!$M137)))</f>
        <v>0</v>
      </c>
      <c r="AE137">
        <f>IF((MIN($N137,Sheet1!$F$6)-MAX(Sheet1!$F$5,WS1Data!$M137))&lt;0,0,(MIN($N137,Sheet1!$F$6)-MAX(Sheet1!$F$5,WS1Data!$M137)))</f>
        <v>13.23909045285021</v>
      </c>
      <c r="AF137">
        <f>IF((MIN($N137,24)-MAX(Sheet1!$F$6,WS1Data!$M137))&lt;0,0,(MIN($N137,24)-MAX(Sheet1!$F$6,WS1Data!$M137)))</f>
        <v>4.5609095471497909</v>
      </c>
      <c r="AG137">
        <f>(INDEX($R$1:$AF$1002,ROW($R137),MATCH(AG$2,$R$1:$AF$1,0))*Sheet1!B$2+(INDEX($R$1:$AF$1002,ROW($R137),MATCH(AG$2,$R$1:$AF$1,0)+1))*Sheet1!B$3+(INDEX($R$1:$AF$1002,ROW($R137),MATCH(AG$2,$R$1:$AF$1,0)+2))*Sheet1!B$4)*INDEX(Sheet1!$G$1:$L$2,2,WS1Data!$C137)</f>
        <v>0</v>
      </c>
      <c r="AH137">
        <f>(INDEX($R$1:$AF$1002,ROW($R137),MATCH(AH$2,$R$1:$AF$1,0))*Sheet1!C$2+(INDEX($R$1:$AF$1002,ROW($R137),MATCH(AH$2,$R$1:$AF$1,0)+1))*Sheet1!C$3+(INDEX($R$1:$AF$1002,ROW($R137),MATCH(AH$2,$R$1:$AF$1,0)+2))*Sheet1!C$4)*INDEX(Sheet1!$G$1:$L$2,2,WS1Data!$F137)</f>
        <v>120375.77659825223</v>
      </c>
      <c r="AI137">
        <f>(INDEX($R$1:$AF$1002,ROW($R137),MATCH(AI$2,$R$1:$AF$1,0))*Sheet1!D$2+(INDEX($R$1:$AF$1002,ROW($R137),MATCH(AI$2,$R$1:$AF$1,0)+1))*Sheet1!D$3+(INDEX($R$1:$AF$1002,ROW($R137),MATCH(AI$2,$R$1:$AF$1,0)+2))*Sheet1!D$4)*INDEX(Sheet1!$G$1:$L$2,2,WS1Data!$I137)</f>
        <v>0</v>
      </c>
      <c r="AJ137">
        <f>(INDEX($R$1:$AF$1002,ROW($R137),MATCH(AJ$2,$R$1:$AF$1,0))*Sheet1!E$2+(INDEX($R$1:$AF$1002,ROW($R137),MATCH(AJ$2,$R$1:$AF$1,0)+1))*Sheet1!E$3+(INDEX($R$1:$AF$1002,ROW($R137),MATCH(AJ$2,$R$1:$AF$1,0)+2))*Sheet1!E$4)*INDEX(Sheet1!$G$1:$L$2,2,WS1Data!$L137)</f>
        <v>0</v>
      </c>
      <c r="AK137">
        <f>(INDEX($R$1:$AF$1002,ROW($R137),MATCH(AK$2,$R$1:$AF$1,0))*Sheet1!F$2+(INDEX($R$1:$AF$1002,ROW($R137),MATCH(AK$2,$R$1:$AF$1,0)+1))*Sheet1!F$3+(INDEX($R$1:$AF$1002,ROW($R137),MATCH(AK$2,$R$1:$AF$1,0)+2))*Sheet1!F$4)*INDEX(Sheet1!$G$1:$L$2,2,WS1Data!$O137)</f>
        <v>146577.94697480285</v>
      </c>
      <c r="AL137">
        <f t="shared" si="6"/>
        <v>266953.72357305506</v>
      </c>
      <c r="AM137">
        <f t="shared" si="7"/>
        <v>5404.2764269449399</v>
      </c>
      <c r="AN137">
        <f t="shared" si="8"/>
        <v>1.9842547040824724E-2</v>
      </c>
    </row>
    <row r="138" spans="1:40" x14ac:dyDescent="0.35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  <c r="R138">
        <f>IF((MIN($B138,Sheet1!$B$5)-MAX(0,WS1Data!$A138))&lt;0,0,(MIN($B138,Sheet1!$B$5)-MAX(0,WS1Data!$A138)))</f>
        <v>0</v>
      </c>
      <c r="S138">
        <f>IF((MIN($B138,Sheet1!$B$6)-MAX(Sheet1!$B$5,WS1Data!$A138))&lt;0,0,(MIN($B138,Sheet1!$B$6)-MAX(Sheet1!$B$5,WS1Data!$A138)))</f>
        <v>0</v>
      </c>
      <c r="T138">
        <f>IF((MIN($B138,24)-MAX(Sheet1!$B$6,WS1Data!$A138))&lt;0,0,(MIN($B138,24)-MAX(Sheet1!$B$6,WS1Data!$A138)))</f>
        <v>0</v>
      </c>
      <c r="U138">
        <f>IF((MIN($E138,Sheet1!$C$5)-MAX(0,WS1Data!$D138))&lt;0,0,(MIN($E138,Sheet1!$C$5)-MAX(0,WS1Data!$D138)))</f>
        <v>0</v>
      </c>
      <c r="V138">
        <f>IF((MIN($E138,Sheet1!$C$6)-MAX(Sheet1!$C$5,WS1Data!$D138))&lt;0,0,(MIN($E138,Sheet1!$C$6)-MAX(Sheet1!$C$5,WS1Data!$D138)))</f>
        <v>0.70290584704380077</v>
      </c>
      <c r="W138">
        <f>IF((MIN($E138,24)-MAX(Sheet1!$C$6,WS1Data!$D138))&lt;0,0,(MIN($E138,24)-MAX(Sheet1!$C$6,WS1Data!$D138)))</f>
        <v>12.397094152956198</v>
      </c>
      <c r="X138">
        <f>IF((MIN($H138,Sheet1!$D$5)-MAX(0,WS1Data!$G138))&lt;0,0,(MIN($H138,Sheet1!$D$5)-MAX(0,WS1Data!$G138)))</f>
        <v>0</v>
      </c>
      <c r="Y138">
        <f>IF((MIN($H138,Sheet1!$D$6)-MAX(Sheet1!$D$5,WS1Data!$G138))&lt;0,0,(MIN($H138,Sheet1!$D$6)-MAX(Sheet1!$D$5,WS1Data!$G138)))</f>
        <v>3.3735664579945945</v>
      </c>
      <c r="Z138">
        <f>IF((MIN($H138,24)-MAX(Sheet1!$D$6,WS1Data!$G138))&lt;0,0,(MIN($H138,24)-MAX(Sheet1!$D$6,WS1Data!$G138)))</f>
        <v>10.326433542005404</v>
      </c>
      <c r="AA138">
        <f>IF((MIN($K138,Sheet1!$E$5)-MAX(0,WS1Data!$J138))&lt;0,0,(MIN($K138,Sheet1!$E$5)-MAX(0,WS1Data!$J138)))</f>
        <v>0</v>
      </c>
      <c r="AB138">
        <f>IF((MIN($K138,Sheet1!$E$6)-MAX(Sheet1!$E$5,WS1Data!$J138))&lt;0,0,(MIN($K138,Sheet1!$E$6)-MAX(Sheet1!$E$5,WS1Data!$J138)))</f>
        <v>0</v>
      </c>
      <c r="AC138">
        <f>IF((MIN($K138,24)-MAX(Sheet1!$E$6,WS1Data!$J138))&lt;0,0,(MIN($K138,24)-MAX(Sheet1!$E$6,WS1Data!$J138)))</f>
        <v>0</v>
      </c>
      <c r="AD138">
        <f>IF((MIN($N138,Sheet1!$F$5)-MAX(0,WS1Data!$M138))&lt;0,0,(MIN($N138,Sheet1!$F$5)-MAX(0,WS1Data!$M138)))</f>
        <v>0</v>
      </c>
      <c r="AE138">
        <f>IF((MIN($N138,Sheet1!$F$6)-MAX(Sheet1!$F$5,WS1Data!$M138))&lt;0,0,(MIN($N138,Sheet1!$F$6)-MAX(Sheet1!$F$5,WS1Data!$M138)))</f>
        <v>0</v>
      </c>
      <c r="AF138">
        <f>IF((MIN($N138,24)-MAX(Sheet1!$F$6,WS1Data!$M138))&lt;0,0,(MIN($N138,24)-MAX(Sheet1!$F$6,WS1Data!$M138)))</f>
        <v>2.8999999999999986</v>
      </c>
      <c r="AG138">
        <f>(INDEX($R$1:$AF$1002,ROW($R138),MATCH(AG$2,$R$1:$AF$1,0))*Sheet1!B$2+(INDEX($R$1:$AF$1002,ROW($R138),MATCH(AG$2,$R$1:$AF$1,0)+1))*Sheet1!B$3+(INDEX($R$1:$AF$1002,ROW($R138),MATCH(AG$2,$R$1:$AF$1,0)+2))*Sheet1!B$4)*INDEX(Sheet1!$G$1:$L$2,2,WS1Data!$C138)</f>
        <v>0</v>
      </c>
      <c r="AH138">
        <f>(INDEX($R$1:$AF$1002,ROW($R138),MATCH(AH$2,$R$1:$AF$1,0))*Sheet1!C$2+(INDEX($R$1:$AF$1002,ROW($R138),MATCH(AH$2,$R$1:$AF$1,0)+1))*Sheet1!C$3+(INDEX($R$1:$AF$1002,ROW($R138),MATCH(AH$2,$R$1:$AF$1,0)+2))*Sheet1!C$4)*INDEX(Sheet1!$G$1:$L$2,2,WS1Data!$F138)</f>
        <v>178350.99234925664</v>
      </c>
      <c r="AI138">
        <f>(INDEX($R$1:$AF$1002,ROW($R138),MATCH(AI$2,$R$1:$AF$1,0))*Sheet1!D$2+(INDEX($R$1:$AF$1002,ROW($R138),MATCH(AI$2,$R$1:$AF$1,0)+1))*Sheet1!D$3+(INDEX($R$1:$AF$1002,ROW($R138),MATCH(AI$2,$R$1:$AF$1,0)+2))*Sheet1!D$4)*INDEX(Sheet1!$G$1:$L$2,2,WS1Data!$I138)</f>
        <v>113775.98395102787</v>
      </c>
      <c r="AJ138">
        <f>(INDEX($R$1:$AF$1002,ROW($R138),MATCH(AJ$2,$R$1:$AF$1,0))*Sheet1!E$2+(INDEX($R$1:$AF$1002,ROW($R138),MATCH(AJ$2,$R$1:$AF$1,0)+1))*Sheet1!E$3+(INDEX($R$1:$AF$1002,ROW($R138),MATCH(AJ$2,$R$1:$AF$1,0)+2))*Sheet1!E$4)*INDEX(Sheet1!$G$1:$L$2,2,WS1Data!$L138)</f>
        <v>0</v>
      </c>
      <c r="AK138">
        <f>(INDEX($R$1:$AF$1002,ROW($R138),MATCH(AK$2,$R$1:$AF$1,0))*Sheet1!F$2+(INDEX($R$1:$AF$1002,ROW($R138),MATCH(AK$2,$R$1:$AF$1,0)+1))*Sheet1!F$3+(INDEX($R$1:$AF$1002,ROW($R138),MATCH(AK$2,$R$1:$AF$1,0)+2))*Sheet1!F$4)*INDEX(Sheet1!$G$1:$L$2,2,WS1Data!$O138)</f>
        <v>38856.085537892686</v>
      </c>
      <c r="AL138">
        <f t="shared" si="6"/>
        <v>330983.06183817721</v>
      </c>
      <c r="AM138">
        <f t="shared" si="7"/>
        <v>9315.9381618227926</v>
      </c>
      <c r="AN138">
        <f t="shared" si="8"/>
        <v>2.7375743572043386E-2</v>
      </c>
    </row>
    <row r="139" spans="1:40" x14ac:dyDescent="0.35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  <c r="R139">
        <f>IF((MIN($B139,Sheet1!$B$5)-MAX(0,WS1Data!$A139))&lt;0,0,(MIN($B139,Sheet1!$B$5)-MAX(0,WS1Data!$A139)))</f>
        <v>0</v>
      </c>
      <c r="S139">
        <f>IF((MIN($B139,Sheet1!$B$6)-MAX(Sheet1!$B$5,WS1Data!$A139))&lt;0,0,(MIN($B139,Sheet1!$B$6)-MAX(Sheet1!$B$5,WS1Data!$A139)))</f>
        <v>0</v>
      </c>
      <c r="T139">
        <f>IF((MIN($B139,24)-MAX(Sheet1!$B$6,WS1Data!$A139))&lt;0,0,(MIN($B139,24)-MAX(Sheet1!$B$6,WS1Data!$A139)))</f>
        <v>0</v>
      </c>
      <c r="U139">
        <f>IF((MIN($E139,Sheet1!$C$5)-MAX(0,WS1Data!$D139))&lt;0,0,(MIN($E139,Sheet1!$C$5)-MAX(0,WS1Data!$D139)))</f>
        <v>0</v>
      </c>
      <c r="V139">
        <f>IF((MIN($E139,Sheet1!$C$6)-MAX(Sheet1!$C$5,WS1Data!$D139))&lt;0,0,(MIN($E139,Sheet1!$C$6)-MAX(Sheet1!$C$5,WS1Data!$D139)))</f>
        <v>0</v>
      </c>
      <c r="W139">
        <f>IF((MIN($E139,24)-MAX(Sheet1!$C$6,WS1Data!$D139))&lt;0,0,(MIN($E139,24)-MAX(Sheet1!$C$6,WS1Data!$D139)))</f>
        <v>0</v>
      </c>
      <c r="X139">
        <f>IF((MIN($H139,Sheet1!$D$5)-MAX(0,WS1Data!$G139))&lt;0,0,(MIN($H139,Sheet1!$D$5)-MAX(0,WS1Data!$G139)))</f>
        <v>0</v>
      </c>
      <c r="Y139">
        <f>IF((MIN($H139,Sheet1!$D$6)-MAX(Sheet1!$D$5,WS1Data!$G139))&lt;0,0,(MIN($H139,Sheet1!$D$6)-MAX(Sheet1!$D$5,WS1Data!$G139)))</f>
        <v>0</v>
      </c>
      <c r="Z139">
        <f>IF((MIN($H139,24)-MAX(Sheet1!$D$6,WS1Data!$G139))&lt;0,0,(MIN($H139,24)-MAX(Sheet1!$D$6,WS1Data!$G139)))</f>
        <v>0</v>
      </c>
      <c r="AA139">
        <f>IF((MIN($K139,Sheet1!$E$5)-MAX(0,WS1Data!$J139))&lt;0,0,(MIN($K139,Sheet1!$E$5)-MAX(0,WS1Data!$J139)))</f>
        <v>0</v>
      </c>
      <c r="AB139">
        <f>IF((MIN($K139,Sheet1!$E$6)-MAX(Sheet1!$E$5,WS1Data!$J139))&lt;0,0,(MIN($K139,Sheet1!$E$6)-MAX(Sheet1!$E$5,WS1Data!$J139)))</f>
        <v>0</v>
      </c>
      <c r="AC139">
        <f>IF((MIN($K139,24)-MAX(Sheet1!$E$6,WS1Data!$J139))&lt;0,0,(MIN($K139,24)-MAX(Sheet1!$E$6,WS1Data!$J139)))</f>
        <v>5.6999999999999993</v>
      </c>
      <c r="AD139">
        <f>IF((MIN($N139,Sheet1!$F$5)-MAX(0,WS1Data!$M139))&lt;0,0,(MIN($N139,Sheet1!$F$5)-MAX(0,WS1Data!$M139)))</f>
        <v>0</v>
      </c>
      <c r="AE139">
        <f>IF((MIN($N139,Sheet1!$F$6)-MAX(Sheet1!$F$5,WS1Data!$M139))&lt;0,0,(MIN($N139,Sheet1!$F$6)-MAX(Sheet1!$F$5,WS1Data!$M139)))</f>
        <v>12.039090452850211</v>
      </c>
      <c r="AF139">
        <f>IF((MIN($N139,24)-MAX(Sheet1!$F$6,WS1Data!$M139))&lt;0,0,(MIN($N139,24)-MAX(Sheet1!$F$6,WS1Data!$M139)))</f>
        <v>4.1609095471497888</v>
      </c>
      <c r="AG139">
        <f>(INDEX($R$1:$AF$1002,ROW($R139),MATCH(AG$2,$R$1:$AF$1,0))*Sheet1!B$2+(INDEX($R$1:$AF$1002,ROW($R139),MATCH(AG$2,$R$1:$AF$1,0)+1))*Sheet1!B$3+(INDEX($R$1:$AF$1002,ROW($R139),MATCH(AG$2,$R$1:$AF$1,0)+2))*Sheet1!B$4)*INDEX(Sheet1!$G$1:$L$2,2,WS1Data!$C139)</f>
        <v>0</v>
      </c>
      <c r="AH139">
        <f>(INDEX($R$1:$AF$1002,ROW($R139),MATCH(AH$2,$R$1:$AF$1,0))*Sheet1!C$2+(INDEX($R$1:$AF$1002,ROW($R139),MATCH(AH$2,$R$1:$AF$1,0)+1))*Sheet1!C$3+(INDEX($R$1:$AF$1002,ROW($R139),MATCH(AH$2,$R$1:$AF$1,0)+2))*Sheet1!C$4)*INDEX(Sheet1!$G$1:$L$2,2,WS1Data!$F139)</f>
        <v>0</v>
      </c>
      <c r="AI139">
        <f>(INDEX($R$1:$AF$1002,ROW($R139),MATCH(AI$2,$R$1:$AF$1,0))*Sheet1!D$2+(INDEX($R$1:$AF$1002,ROW($R139),MATCH(AI$2,$R$1:$AF$1,0)+1))*Sheet1!D$3+(INDEX($R$1:$AF$1002,ROW($R139),MATCH(AI$2,$R$1:$AF$1,0)+2))*Sheet1!D$4)*INDEX(Sheet1!$G$1:$L$2,2,WS1Data!$I139)</f>
        <v>0</v>
      </c>
      <c r="AJ139">
        <f>(INDEX($R$1:$AF$1002,ROW($R139),MATCH(AJ$2,$R$1:$AF$1,0))*Sheet1!E$2+(INDEX($R$1:$AF$1002,ROW($R139),MATCH(AJ$2,$R$1:$AF$1,0)+1))*Sheet1!E$3+(INDEX($R$1:$AF$1002,ROW($R139),MATCH(AJ$2,$R$1:$AF$1,0)+2))*Sheet1!E$4)*INDEX(Sheet1!$G$1:$L$2,2,WS1Data!$L139)</f>
        <v>56924.254472699431</v>
      </c>
      <c r="AK139">
        <f>(INDEX($R$1:$AF$1002,ROW($R139),MATCH(AK$2,$R$1:$AF$1,0))*Sheet1!F$2+(INDEX($R$1:$AF$1002,ROW($R139),MATCH(AK$2,$R$1:$AF$1,0)+1))*Sheet1!F$3+(INDEX($R$1:$AF$1002,ROW($R139),MATCH(AK$2,$R$1:$AF$1,0)+2))*Sheet1!F$4)*INDEX(Sheet1!$G$1:$L$2,2,WS1Data!$O139)</f>
        <v>133479.82085417651</v>
      </c>
      <c r="AL139">
        <f t="shared" si="6"/>
        <v>190404.07532687593</v>
      </c>
      <c r="AM139">
        <f t="shared" si="7"/>
        <v>1863.075326875929</v>
      </c>
      <c r="AN139">
        <f t="shared" si="8"/>
        <v>9.8815394363874643E-3</v>
      </c>
    </row>
    <row r="140" spans="1:40" x14ac:dyDescent="0.35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  <c r="R140">
        <f>IF((MIN($B140,Sheet1!$B$5)-MAX(0,WS1Data!$A140))&lt;0,0,(MIN($B140,Sheet1!$B$5)-MAX(0,WS1Data!$A140)))</f>
        <v>1.2000000000000002</v>
      </c>
      <c r="S140">
        <f>IF((MIN($B140,Sheet1!$B$6)-MAX(Sheet1!$B$5,WS1Data!$A140))&lt;0,0,(MIN($B140,Sheet1!$B$6)-MAX(Sheet1!$B$5,WS1Data!$A140)))</f>
        <v>0</v>
      </c>
      <c r="T140">
        <f>IF((MIN($B140,24)-MAX(Sheet1!$B$6,WS1Data!$A140))&lt;0,0,(MIN($B140,24)-MAX(Sheet1!$B$6,WS1Data!$A140)))</f>
        <v>0</v>
      </c>
      <c r="U140">
        <f>IF((MIN($E140,Sheet1!$C$5)-MAX(0,WS1Data!$D140))&lt;0,0,(MIN($E140,Sheet1!$C$5)-MAX(0,WS1Data!$D140)))</f>
        <v>2.32587713658183</v>
      </c>
      <c r="V140">
        <f>IF((MIN($E140,Sheet1!$C$6)-MAX(Sheet1!$C$5,WS1Data!$D140))&lt;0,0,(MIN($E140,Sheet1!$C$6)-MAX(Sheet1!$C$5,WS1Data!$D140)))</f>
        <v>1.2770287104619706</v>
      </c>
      <c r="W140">
        <f>IF((MIN($E140,24)-MAX(Sheet1!$C$6,WS1Data!$D140))&lt;0,0,(MIN($E140,24)-MAX(Sheet1!$C$6,WS1Data!$D140)))</f>
        <v>9.7970941529562001</v>
      </c>
      <c r="X140">
        <f>IF((MIN($H140,Sheet1!$D$5)-MAX(0,WS1Data!$G140))&lt;0,0,(MIN($H140,Sheet1!$D$5)-MAX(0,WS1Data!$G140)))</f>
        <v>0</v>
      </c>
      <c r="Y140">
        <f>IF((MIN($H140,Sheet1!$D$6)-MAX(Sheet1!$D$5,WS1Data!$G140))&lt;0,0,(MIN($H140,Sheet1!$D$6)-MAX(Sheet1!$D$5,WS1Data!$G140)))</f>
        <v>0</v>
      </c>
      <c r="Z140">
        <f>IF((MIN($H140,24)-MAX(Sheet1!$D$6,WS1Data!$G140))&lt;0,0,(MIN($H140,24)-MAX(Sheet1!$D$6,WS1Data!$G140)))</f>
        <v>0</v>
      </c>
      <c r="AA140">
        <f>IF((MIN($K140,Sheet1!$E$5)-MAX(0,WS1Data!$J140))&lt;0,0,(MIN($K140,Sheet1!$E$5)-MAX(0,WS1Data!$J140)))</f>
        <v>0</v>
      </c>
      <c r="AB140">
        <f>IF((MIN($K140,Sheet1!$E$6)-MAX(Sheet1!$E$5,WS1Data!$J140))&lt;0,0,(MIN($K140,Sheet1!$E$6)-MAX(Sheet1!$E$5,WS1Data!$J140)))</f>
        <v>0</v>
      </c>
      <c r="AC140">
        <f>IF((MIN($K140,24)-MAX(Sheet1!$E$6,WS1Data!$J140))&lt;0,0,(MIN($K140,24)-MAX(Sheet1!$E$6,WS1Data!$J140)))</f>
        <v>1.5999999999999996</v>
      </c>
      <c r="AD140">
        <f>IF((MIN($N140,Sheet1!$F$5)-MAX(0,WS1Data!$M140))&lt;0,0,(MIN($N140,Sheet1!$F$5)-MAX(0,WS1Data!$M140)))</f>
        <v>0</v>
      </c>
      <c r="AE140">
        <f>IF((MIN($N140,Sheet1!$F$6)-MAX(Sheet1!$F$5,WS1Data!$M140))&lt;0,0,(MIN($N140,Sheet1!$F$6)-MAX(Sheet1!$F$5,WS1Data!$M140)))</f>
        <v>0</v>
      </c>
      <c r="AF140">
        <f>IF((MIN($N140,24)-MAX(Sheet1!$F$6,WS1Data!$M140))&lt;0,0,(MIN($N140,24)-MAX(Sheet1!$F$6,WS1Data!$M140)))</f>
        <v>1.6999999999999993</v>
      </c>
      <c r="AG140">
        <f>(INDEX($R$1:$AF$1002,ROW($R140),MATCH(AG$2,$R$1:$AF$1,0))*Sheet1!B$2+(INDEX($R$1:$AF$1002,ROW($R140),MATCH(AG$2,$R$1:$AF$1,0)+1))*Sheet1!B$3+(INDEX($R$1:$AF$1002,ROW($R140),MATCH(AG$2,$R$1:$AF$1,0)+2))*Sheet1!B$4)*INDEX(Sheet1!$G$1:$L$2,2,WS1Data!$C140)</f>
        <v>10724.837309414028</v>
      </c>
      <c r="AH140">
        <f>(INDEX($R$1:$AF$1002,ROW($R140),MATCH(AH$2,$R$1:$AF$1,0))*Sheet1!C$2+(INDEX($R$1:$AF$1002,ROW($R140),MATCH(AH$2,$R$1:$AF$1,0)+1))*Sheet1!C$3+(INDEX($R$1:$AF$1002,ROW($R140),MATCH(AH$2,$R$1:$AF$1,0)+2))*Sheet1!C$4)*INDEX(Sheet1!$G$1:$L$2,2,WS1Data!$F140)</f>
        <v>124149.62955764329</v>
      </c>
      <c r="AI140">
        <f>(INDEX($R$1:$AF$1002,ROW($R140),MATCH(AI$2,$R$1:$AF$1,0))*Sheet1!D$2+(INDEX($R$1:$AF$1002,ROW($R140),MATCH(AI$2,$R$1:$AF$1,0)+1))*Sheet1!D$3+(INDEX($R$1:$AF$1002,ROW($R140),MATCH(AI$2,$R$1:$AF$1,0)+2))*Sheet1!D$4)*INDEX(Sheet1!$G$1:$L$2,2,WS1Data!$I140)</f>
        <v>0</v>
      </c>
      <c r="AJ140">
        <f>(INDEX($R$1:$AF$1002,ROW($R140),MATCH(AJ$2,$R$1:$AF$1,0))*Sheet1!E$2+(INDEX($R$1:$AF$1002,ROW($R140),MATCH(AJ$2,$R$1:$AF$1,0)+1))*Sheet1!E$3+(INDEX($R$1:$AF$1002,ROW($R140),MATCH(AJ$2,$R$1:$AF$1,0)+2))*Sheet1!E$4)*INDEX(Sheet1!$G$1:$L$2,2,WS1Data!$L140)</f>
        <v>15978.738097599839</v>
      </c>
      <c r="AK140">
        <f>(INDEX($R$1:$AF$1002,ROW($R140),MATCH(AK$2,$R$1:$AF$1,0))*Sheet1!F$2+(INDEX($R$1:$AF$1002,ROW($R140),MATCH(AK$2,$R$1:$AF$1,0)+1))*Sheet1!F$3+(INDEX($R$1:$AF$1002,ROW($R140),MATCH(AK$2,$R$1:$AF$1,0)+2))*Sheet1!F$4)*INDEX(Sheet1!$G$1:$L$2,2,WS1Data!$O140)</f>
        <v>30621.96713940757</v>
      </c>
      <c r="AL140">
        <f t="shared" si="6"/>
        <v>181475.17210406472</v>
      </c>
      <c r="AM140">
        <f t="shared" si="7"/>
        <v>13182.827895935276</v>
      </c>
      <c r="AN140">
        <f t="shared" si="8"/>
        <v>6.7723021380756379E-2</v>
      </c>
    </row>
    <row r="141" spans="1:40" x14ac:dyDescent="0.35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  <c r="R141">
        <f>IF((MIN($B141,Sheet1!$B$5)-MAX(0,WS1Data!$A141))&lt;0,0,(MIN($B141,Sheet1!$B$5)-MAX(0,WS1Data!$A141)))</f>
        <v>0</v>
      </c>
      <c r="S141">
        <f>IF((MIN($B141,Sheet1!$B$6)-MAX(Sheet1!$B$5,WS1Data!$A141))&lt;0,0,(MIN($B141,Sheet1!$B$6)-MAX(Sheet1!$B$5,WS1Data!$A141)))</f>
        <v>0</v>
      </c>
      <c r="T141">
        <f>IF((MIN($B141,24)-MAX(Sheet1!$B$6,WS1Data!$A141))&lt;0,0,(MIN($B141,24)-MAX(Sheet1!$B$6,WS1Data!$A141)))</f>
        <v>0</v>
      </c>
      <c r="U141">
        <f>IF((MIN($E141,Sheet1!$C$5)-MAX(0,WS1Data!$D141))&lt;0,0,(MIN($E141,Sheet1!$C$5)-MAX(0,WS1Data!$D141)))</f>
        <v>0</v>
      </c>
      <c r="V141">
        <f>IF((MIN($E141,Sheet1!$C$6)-MAX(Sheet1!$C$5,WS1Data!$D141))&lt;0,0,(MIN($E141,Sheet1!$C$6)-MAX(Sheet1!$C$5,WS1Data!$D141)))</f>
        <v>0</v>
      </c>
      <c r="W141">
        <f>IF((MIN($E141,24)-MAX(Sheet1!$C$6,WS1Data!$D141))&lt;0,0,(MIN($E141,24)-MAX(Sheet1!$C$6,WS1Data!$D141)))</f>
        <v>0</v>
      </c>
      <c r="X141">
        <f>IF((MIN($H141,Sheet1!$D$5)-MAX(0,WS1Data!$G141))&lt;0,0,(MIN($H141,Sheet1!$D$5)-MAX(0,WS1Data!$G141)))</f>
        <v>0</v>
      </c>
      <c r="Y141">
        <f>IF((MIN($H141,Sheet1!$D$6)-MAX(Sheet1!$D$5,WS1Data!$G141))&lt;0,0,(MIN($H141,Sheet1!$D$6)-MAX(Sheet1!$D$5,WS1Data!$G141)))</f>
        <v>5.9735664579945951</v>
      </c>
      <c r="Z141">
        <f>IF((MIN($H141,24)-MAX(Sheet1!$D$6,WS1Data!$G141))&lt;0,0,(MIN($H141,24)-MAX(Sheet1!$D$6,WS1Data!$G141)))</f>
        <v>12.926433542005405</v>
      </c>
      <c r="AA141">
        <f>IF((MIN($K141,Sheet1!$E$5)-MAX(0,WS1Data!$J141))&lt;0,0,(MIN($K141,Sheet1!$E$5)-MAX(0,WS1Data!$J141)))</f>
        <v>0</v>
      </c>
      <c r="AB141">
        <f>IF((MIN($K141,Sheet1!$E$6)-MAX(Sheet1!$E$5,WS1Data!$J141))&lt;0,0,(MIN($K141,Sheet1!$E$6)-MAX(Sheet1!$E$5,WS1Data!$J141)))</f>
        <v>6.3505669484649392</v>
      </c>
      <c r="AC141">
        <f>IF((MIN($K141,24)-MAX(Sheet1!$E$6,WS1Data!$J141))&lt;0,0,(MIN($K141,24)-MAX(Sheet1!$E$6,WS1Data!$J141)))</f>
        <v>7.4494330515350615</v>
      </c>
      <c r="AD141">
        <f>IF((MIN($N141,Sheet1!$F$5)-MAX(0,WS1Data!$M141))&lt;0,0,(MIN($N141,Sheet1!$F$5)-MAX(0,WS1Data!$M141)))</f>
        <v>0</v>
      </c>
      <c r="AE141">
        <f>IF((MIN($N141,Sheet1!$F$6)-MAX(Sheet1!$F$5,WS1Data!$M141))&lt;0,0,(MIN($N141,Sheet1!$F$6)-MAX(Sheet1!$F$5,WS1Data!$M141)))</f>
        <v>0</v>
      </c>
      <c r="AF141">
        <f>IF((MIN($N141,24)-MAX(Sheet1!$F$6,WS1Data!$M141))&lt;0,0,(MIN($N141,24)-MAX(Sheet1!$F$6,WS1Data!$M141)))</f>
        <v>5.8000000000000007</v>
      </c>
      <c r="AG141">
        <f>(INDEX($R$1:$AF$1002,ROW($R141),MATCH(AG$2,$R$1:$AF$1,0))*Sheet1!B$2+(INDEX($R$1:$AF$1002,ROW($R141),MATCH(AG$2,$R$1:$AF$1,0)+1))*Sheet1!B$3+(INDEX($R$1:$AF$1002,ROW($R141),MATCH(AG$2,$R$1:$AF$1,0)+2))*Sheet1!B$4)*INDEX(Sheet1!$G$1:$L$2,2,WS1Data!$C141)</f>
        <v>0</v>
      </c>
      <c r="AH141">
        <f>(INDEX($R$1:$AF$1002,ROW($R141),MATCH(AH$2,$R$1:$AF$1,0))*Sheet1!C$2+(INDEX($R$1:$AF$1002,ROW($R141),MATCH(AH$2,$R$1:$AF$1,0)+1))*Sheet1!C$3+(INDEX($R$1:$AF$1002,ROW($R141),MATCH(AH$2,$R$1:$AF$1,0)+2))*Sheet1!C$4)*INDEX(Sheet1!$G$1:$L$2,2,WS1Data!$F141)</f>
        <v>0</v>
      </c>
      <c r="AI141">
        <f>(INDEX($R$1:$AF$1002,ROW($R141),MATCH(AI$2,$R$1:$AF$1,0))*Sheet1!D$2+(INDEX($R$1:$AF$1002,ROW($R141),MATCH(AI$2,$R$1:$AF$1,0)+1))*Sheet1!D$3+(INDEX($R$1:$AF$1002,ROW($R141),MATCH(AI$2,$R$1:$AF$1,0)+2))*Sheet1!D$4)*INDEX(Sheet1!$G$1:$L$2,2,WS1Data!$I141)</f>
        <v>157174.08422349038</v>
      </c>
      <c r="AJ141">
        <f>(INDEX($R$1:$AF$1002,ROW($R141),MATCH(AJ$2,$R$1:$AF$1,0))*Sheet1!E$2+(INDEX($R$1:$AF$1002,ROW($R141),MATCH(AJ$2,$R$1:$AF$1,0)+1))*Sheet1!E$3+(INDEX($R$1:$AF$1002,ROW($R141),MATCH(AJ$2,$R$1:$AF$1,0)+2))*Sheet1!E$4)*INDEX(Sheet1!$G$1:$L$2,2,WS1Data!$L141)</f>
        <v>125032.29331995295</v>
      </c>
      <c r="AK141">
        <f>(INDEX($R$1:$AF$1002,ROW($R141),MATCH(AK$2,$R$1:$AF$1,0))*Sheet1!F$2+(INDEX($R$1:$AF$1002,ROW($R141),MATCH(AK$2,$R$1:$AF$1,0)+1))*Sheet1!F$3+(INDEX($R$1:$AF$1002,ROW($R141),MATCH(AK$2,$R$1:$AF$1,0)+2))*Sheet1!F$4)*INDEX(Sheet1!$G$1:$L$2,2,WS1Data!$O141)</f>
        <v>83244.142224617288</v>
      </c>
      <c r="AL141">
        <f t="shared" si="6"/>
        <v>365450.51976806065</v>
      </c>
      <c r="AM141">
        <f t="shared" si="7"/>
        <v>4870.5197680606507</v>
      </c>
      <c r="AN141">
        <f t="shared" si="8"/>
        <v>1.3507459559766628E-2</v>
      </c>
    </row>
    <row r="142" spans="1:40" x14ac:dyDescent="0.35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  <c r="R142">
        <f>IF((MIN($B142,Sheet1!$B$5)-MAX(0,WS1Data!$A142))&lt;0,0,(MIN($B142,Sheet1!$B$5)-MAX(0,WS1Data!$A142)))</f>
        <v>0</v>
      </c>
      <c r="S142">
        <f>IF((MIN($B142,Sheet1!$B$6)-MAX(Sheet1!$B$5,WS1Data!$A142))&lt;0,0,(MIN($B142,Sheet1!$B$6)-MAX(Sheet1!$B$5,WS1Data!$A142)))</f>
        <v>1.5</v>
      </c>
      <c r="T142">
        <f>IF((MIN($B142,24)-MAX(Sheet1!$B$6,WS1Data!$A142))&lt;0,0,(MIN($B142,24)-MAX(Sheet1!$B$6,WS1Data!$A142)))</f>
        <v>0</v>
      </c>
      <c r="U142">
        <f>IF((MIN($E142,Sheet1!$C$5)-MAX(0,WS1Data!$D142))&lt;0,0,(MIN($E142,Sheet1!$C$5)-MAX(0,WS1Data!$D142)))</f>
        <v>0</v>
      </c>
      <c r="V142">
        <f>IF((MIN($E142,Sheet1!$C$6)-MAX(Sheet1!$C$5,WS1Data!$D142))&lt;0,0,(MIN($E142,Sheet1!$C$6)-MAX(Sheet1!$C$5,WS1Data!$D142)))</f>
        <v>0</v>
      </c>
      <c r="W142">
        <f>IF((MIN($E142,24)-MAX(Sheet1!$C$6,WS1Data!$D142))&lt;0,0,(MIN($E142,24)-MAX(Sheet1!$C$6,WS1Data!$D142)))</f>
        <v>7.1999999999999993</v>
      </c>
      <c r="X142">
        <f>IF((MIN($H142,Sheet1!$D$5)-MAX(0,WS1Data!$G142))&lt;0,0,(MIN($H142,Sheet1!$D$5)-MAX(0,WS1Data!$G142)))</f>
        <v>0</v>
      </c>
      <c r="Y142">
        <f>IF((MIN($H142,Sheet1!$D$6)-MAX(Sheet1!$D$5,WS1Data!$G142))&lt;0,0,(MIN($H142,Sheet1!$D$6)-MAX(Sheet1!$D$5,WS1Data!$G142)))</f>
        <v>0</v>
      </c>
      <c r="Z142">
        <f>IF((MIN($H142,24)-MAX(Sheet1!$D$6,WS1Data!$G142))&lt;0,0,(MIN($H142,24)-MAX(Sheet1!$D$6,WS1Data!$G142)))</f>
        <v>3.3000000000000007</v>
      </c>
      <c r="AA142">
        <f>IF((MIN($K142,Sheet1!$E$5)-MAX(0,WS1Data!$J142))&lt;0,0,(MIN($K142,Sheet1!$E$5)-MAX(0,WS1Data!$J142)))</f>
        <v>0</v>
      </c>
      <c r="AB142">
        <f>IF((MIN($K142,Sheet1!$E$6)-MAX(Sheet1!$E$5,WS1Data!$J142))&lt;0,0,(MIN($K142,Sheet1!$E$6)-MAX(Sheet1!$E$5,WS1Data!$J142)))</f>
        <v>0</v>
      </c>
      <c r="AC142">
        <f>IF((MIN($K142,24)-MAX(Sheet1!$E$6,WS1Data!$J142))&lt;0,0,(MIN($K142,24)-MAX(Sheet1!$E$6,WS1Data!$J142)))</f>
        <v>0</v>
      </c>
      <c r="AD142">
        <f>IF((MIN($N142,Sheet1!$F$5)-MAX(0,WS1Data!$M142))&lt;0,0,(MIN($N142,Sheet1!$F$5)-MAX(0,WS1Data!$M142)))</f>
        <v>0</v>
      </c>
      <c r="AE142">
        <f>IF((MIN($N142,Sheet1!$F$6)-MAX(Sheet1!$F$5,WS1Data!$M142))&lt;0,0,(MIN($N142,Sheet1!$F$6)-MAX(Sheet1!$F$5,WS1Data!$M142)))</f>
        <v>9.0390904528502105</v>
      </c>
      <c r="AF142">
        <f>IF((MIN($N142,24)-MAX(Sheet1!$F$6,WS1Data!$M142))&lt;0,0,(MIN($N142,24)-MAX(Sheet1!$F$6,WS1Data!$M142)))</f>
        <v>3.9609095471497895</v>
      </c>
      <c r="AG142">
        <f>(INDEX($R$1:$AF$1002,ROW($R142),MATCH(AG$2,$R$1:$AF$1,0))*Sheet1!B$2+(INDEX($R$1:$AF$1002,ROW($R142),MATCH(AG$2,$R$1:$AF$1,0)+1))*Sheet1!B$3+(INDEX($R$1:$AF$1002,ROW($R142),MATCH(AG$2,$R$1:$AF$1,0)+2))*Sheet1!B$4)*INDEX(Sheet1!$G$1:$L$2,2,WS1Data!$C142)</f>
        <v>6819.2890140650625</v>
      </c>
      <c r="AH142">
        <f>(INDEX($R$1:$AF$1002,ROW($R142),MATCH(AH$2,$R$1:$AF$1,0))*Sheet1!C$2+(INDEX($R$1:$AF$1002,ROW($R142),MATCH(AH$2,$R$1:$AF$1,0)+1))*Sheet1!C$3+(INDEX($R$1:$AF$1002,ROW($R142),MATCH(AH$2,$R$1:$AF$1,0)+2))*Sheet1!C$4)*INDEX(Sheet1!$G$1:$L$2,2,WS1Data!$F142)</f>
        <v>79350.629608458286</v>
      </c>
      <c r="AI142">
        <f>(INDEX($R$1:$AF$1002,ROW($R142),MATCH(AI$2,$R$1:$AF$1,0))*Sheet1!D$2+(INDEX($R$1:$AF$1002,ROW($R142),MATCH(AI$2,$R$1:$AF$1,0)+1))*Sheet1!D$3+(INDEX($R$1:$AF$1002,ROW($R142),MATCH(AI$2,$R$1:$AF$1,0)+2))*Sheet1!D$4)*INDEX(Sheet1!$G$1:$L$2,2,WS1Data!$I142)</f>
        <v>29382.083979448842</v>
      </c>
      <c r="AJ142">
        <f>(INDEX($R$1:$AF$1002,ROW($R142),MATCH(AJ$2,$R$1:$AF$1,0))*Sheet1!E$2+(INDEX($R$1:$AF$1002,ROW($R142),MATCH(AJ$2,$R$1:$AF$1,0)+1))*Sheet1!E$3+(INDEX($R$1:$AF$1002,ROW($R142),MATCH(AJ$2,$R$1:$AF$1,0)+2))*Sheet1!E$4)*INDEX(Sheet1!$G$1:$L$2,2,WS1Data!$L142)</f>
        <v>0</v>
      </c>
      <c r="AK142">
        <f>(INDEX($R$1:$AF$1002,ROW($R142),MATCH(AK$2,$R$1:$AF$1,0))*Sheet1!F$2+(INDEX($R$1:$AF$1002,ROW($R142),MATCH(AK$2,$R$1:$AF$1,0)+1))*Sheet1!F$3+(INDEX($R$1:$AF$1002,ROW($R142),MATCH(AK$2,$R$1:$AF$1,0)+2))*Sheet1!F$4)*INDEX(Sheet1!$G$1:$L$2,2,WS1Data!$O142)</f>
        <v>107053.38688377272</v>
      </c>
      <c r="AL142">
        <f t="shared" si="6"/>
        <v>222605.3894857449</v>
      </c>
      <c r="AM142">
        <f t="shared" si="7"/>
        <v>24249.389485744905</v>
      </c>
      <c r="AN142">
        <f t="shared" si="8"/>
        <v>0.1222518576990104</v>
      </c>
    </row>
    <row r="143" spans="1:40" x14ac:dyDescent="0.35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  <c r="R143">
        <f>IF((MIN($B143,Sheet1!$B$5)-MAX(0,WS1Data!$A143))&lt;0,0,(MIN($B143,Sheet1!$B$5)-MAX(0,WS1Data!$A143)))</f>
        <v>0</v>
      </c>
      <c r="S143">
        <f>IF((MIN($B143,Sheet1!$B$6)-MAX(Sheet1!$B$5,WS1Data!$A143))&lt;0,0,(MIN($B143,Sheet1!$B$6)-MAX(Sheet1!$B$5,WS1Data!$A143)))</f>
        <v>0</v>
      </c>
      <c r="T143">
        <f>IF((MIN($B143,24)-MAX(Sheet1!$B$6,WS1Data!$A143))&lt;0,0,(MIN($B143,24)-MAX(Sheet1!$B$6,WS1Data!$A143)))</f>
        <v>2.6999999999999993</v>
      </c>
      <c r="U143">
        <f>IF((MIN($E143,Sheet1!$C$5)-MAX(0,WS1Data!$D143))&lt;0,0,(MIN($E143,Sheet1!$C$5)-MAX(0,WS1Data!$D143)))</f>
        <v>0</v>
      </c>
      <c r="V143">
        <f>IF((MIN($E143,Sheet1!$C$6)-MAX(Sheet1!$C$5,WS1Data!$D143))&lt;0,0,(MIN($E143,Sheet1!$C$6)-MAX(Sheet1!$C$5,WS1Data!$D143)))</f>
        <v>0</v>
      </c>
      <c r="W143">
        <f>IF((MIN($E143,24)-MAX(Sheet1!$C$6,WS1Data!$D143))&lt;0,0,(MIN($E143,24)-MAX(Sheet1!$C$6,WS1Data!$D143)))</f>
        <v>0</v>
      </c>
      <c r="X143">
        <f>IF((MIN($H143,Sheet1!$D$5)-MAX(0,WS1Data!$G143))&lt;0,0,(MIN($H143,Sheet1!$D$5)-MAX(0,WS1Data!$G143)))</f>
        <v>0</v>
      </c>
      <c r="Y143">
        <f>IF((MIN($H143,Sheet1!$D$6)-MAX(Sheet1!$D$5,WS1Data!$G143))&lt;0,0,(MIN($H143,Sheet1!$D$6)-MAX(Sheet1!$D$5,WS1Data!$G143)))</f>
        <v>8.0735664579945947</v>
      </c>
      <c r="Z143">
        <f>IF((MIN($H143,24)-MAX(Sheet1!$D$6,WS1Data!$G143))&lt;0,0,(MIN($H143,24)-MAX(Sheet1!$D$6,WS1Data!$G143)))</f>
        <v>9.1264335420054046</v>
      </c>
      <c r="AA143">
        <f>IF((MIN($K143,Sheet1!$E$5)-MAX(0,WS1Data!$J143))&lt;0,0,(MIN($K143,Sheet1!$E$5)-MAX(0,WS1Data!$J143)))</f>
        <v>0</v>
      </c>
      <c r="AB143">
        <f>IF((MIN($K143,Sheet1!$E$6)-MAX(Sheet1!$E$5,WS1Data!$J143))&lt;0,0,(MIN($K143,Sheet1!$E$6)-MAX(Sheet1!$E$5,WS1Data!$J143)))</f>
        <v>5.5505669484649385</v>
      </c>
      <c r="AC143">
        <f>IF((MIN($K143,24)-MAX(Sheet1!$E$6,WS1Data!$J143))&lt;0,0,(MIN($K143,24)-MAX(Sheet1!$E$6,WS1Data!$J143)))</f>
        <v>13.849433051535062</v>
      </c>
      <c r="AD143">
        <f>IF((MIN($N143,Sheet1!$F$5)-MAX(0,WS1Data!$M143))&lt;0,0,(MIN($N143,Sheet1!$F$5)-MAX(0,WS1Data!$M143)))</f>
        <v>0</v>
      </c>
      <c r="AE143">
        <f>IF((MIN($N143,Sheet1!$F$6)-MAX(Sheet1!$F$5,WS1Data!$M143))&lt;0,0,(MIN($N143,Sheet1!$F$6)-MAX(Sheet1!$F$5,WS1Data!$M143)))</f>
        <v>0.43909045285020909</v>
      </c>
      <c r="AF143">
        <f>IF((MIN($N143,24)-MAX(Sheet1!$F$6,WS1Data!$M143))&lt;0,0,(MIN($N143,24)-MAX(Sheet1!$F$6,WS1Data!$M143)))</f>
        <v>3.6609095471497888</v>
      </c>
      <c r="AG143">
        <f>(INDEX($R$1:$AF$1002,ROW($R143),MATCH(AG$2,$R$1:$AF$1,0))*Sheet1!B$2+(INDEX($R$1:$AF$1002,ROW($R143),MATCH(AG$2,$R$1:$AF$1,0)+1))*Sheet1!B$3+(INDEX($R$1:$AF$1002,ROW($R143),MATCH(AG$2,$R$1:$AF$1,0)+2))*Sheet1!B$4)*INDEX(Sheet1!$G$1:$L$2,2,WS1Data!$C143)</f>
        <v>36549.070903001011</v>
      </c>
      <c r="AH143">
        <f>(INDEX($R$1:$AF$1002,ROW($R143),MATCH(AH$2,$R$1:$AF$1,0))*Sheet1!C$2+(INDEX($R$1:$AF$1002,ROW($R143),MATCH(AH$2,$R$1:$AF$1,0)+1))*Sheet1!C$3+(INDEX($R$1:$AF$1002,ROW($R143),MATCH(AH$2,$R$1:$AF$1,0)+2))*Sheet1!C$4)*INDEX(Sheet1!$G$1:$L$2,2,WS1Data!$F143)</f>
        <v>0</v>
      </c>
      <c r="AI143">
        <f>(INDEX($R$1:$AF$1002,ROW($R143),MATCH(AI$2,$R$1:$AF$1,0))*Sheet1!D$2+(INDEX($R$1:$AF$1002,ROW($R143),MATCH(AI$2,$R$1:$AF$1,0)+1))*Sheet1!D$3+(INDEX($R$1:$AF$1002,ROW($R143),MATCH(AI$2,$R$1:$AF$1,0)+2))*Sheet1!D$4)*INDEX(Sheet1!$G$1:$L$2,2,WS1Data!$I143)</f>
        <v>164343.97370593663</v>
      </c>
      <c r="AJ143">
        <f>(INDEX($R$1:$AF$1002,ROW($R143),MATCH(AJ$2,$R$1:$AF$1,0))*Sheet1!E$2+(INDEX($R$1:$AF$1002,ROW($R143),MATCH(AJ$2,$R$1:$AF$1,0)+1))*Sheet1!E$3+(INDEX($R$1:$AF$1002,ROW($R143),MATCH(AJ$2,$R$1:$AF$1,0)+2))*Sheet1!E$4)*INDEX(Sheet1!$G$1:$L$2,2,WS1Data!$L143)</f>
        <v>194166.52087872176</v>
      </c>
      <c r="AK143">
        <f>(INDEX($R$1:$AF$1002,ROW($R143),MATCH(AK$2,$R$1:$AF$1,0))*Sheet1!F$2+(INDEX($R$1:$AF$1002,ROW($R143),MATCH(AK$2,$R$1:$AF$1,0)+1))*Sheet1!F$3+(INDEX($R$1:$AF$1002,ROW($R143),MATCH(AK$2,$R$1:$AF$1,0)+2))*Sheet1!F$4)*INDEX(Sheet1!$G$1:$L$2,2,WS1Data!$O143)</f>
        <v>51673.547868827103</v>
      </c>
      <c r="AL143">
        <f t="shared" si="6"/>
        <v>446733.11335648654</v>
      </c>
      <c r="AM143">
        <f t="shared" si="7"/>
        <v>1731.8866435134551</v>
      </c>
      <c r="AN143">
        <f t="shared" si="8"/>
        <v>3.8618100487517533E-3</v>
      </c>
    </row>
    <row r="144" spans="1:40" x14ac:dyDescent="0.35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  <c r="R144">
        <f>IF((MIN($B144,Sheet1!$B$5)-MAX(0,WS1Data!$A144))&lt;0,0,(MIN($B144,Sheet1!$B$5)-MAX(0,WS1Data!$A144)))</f>
        <v>0</v>
      </c>
      <c r="S144">
        <f>IF((MIN($B144,Sheet1!$B$6)-MAX(Sheet1!$B$5,WS1Data!$A144))&lt;0,0,(MIN($B144,Sheet1!$B$6)-MAX(Sheet1!$B$5,WS1Data!$A144)))</f>
        <v>0</v>
      </c>
      <c r="T144">
        <f>IF((MIN($B144,24)-MAX(Sheet1!$B$6,WS1Data!$A144))&lt;0,0,(MIN($B144,24)-MAX(Sheet1!$B$6,WS1Data!$A144)))</f>
        <v>0</v>
      </c>
      <c r="U144">
        <f>IF((MIN($E144,Sheet1!$C$5)-MAX(0,WS1Data!$D144))&lt;0,0,(MIN($E144,Sheet1!$C$5)-MAX(0,WS1Data!$D144)))</f>
        <v>0</v>
      </c>
      <c r="V144">
        <f>IF((MIN($E144,Sheet1!$C$6)-MAX(Sheet1!$C$5,WS1Data!$D144))&lt;0,0,(MIN($E144,Sheet1!$C$6)-MAX(Sheet1!$C$5,WS1Data!$D144)))</f>
        <v>0</v>
      </c>
      <c r="W144">
        <f>IF((MIN($E144,24)-MAX(Sheet1!$C$6,WS1Data!$D144))&lt;0,0,(MIN($E144,24)-MAX(Sheet1!$C$6,WS1Data!$D144)))</f>
        <v>5</v>
      </c>
      <c r="X144">
        <f>IF((MIN($H144,Sheet1!$D$5)-MAX(0,WS1Data!$G144))&lt;0,0,(MIN($H144,Sheet1!$D$5)-MAX(0,WS1Data!$G144)))</f>
        <v>0</v>
      </c>
      <c r="Y144">
        <f>IF((MIN($H144,Sheet1!$D$6)-MAX(Sheet1!$D$5,WS1Data!$G144))&lt;0,0,(MIN($H144,Sheet1!$D$6)-MAX(Sheet1!$D$5,WS1Data!$G144)))</f>
        <v>0</v>
      </c>
      <c r="Z144">
        <f>IF((MIN($H144,24)-MAX(Sheet1!$D$6,WS1Data!$G144))&lt;0,0,(MIN($H144,24)-MAX(Sheet1!$D$6,WS1Data!$G144)))</f>
        <v>0</v>
      </c>
      <c r="AA144">
        <f>IF((MIN($K144,Sheet1!$E$5)-MAX(0,WS1Data!$J144))&lt;0,0,(MIN($K144,Sheet1!$E$5)-MAX(0,WS1Data!$J144)))</f>
        <v>0</v>
      </c>
      <c r="AB144">
        <f>IF((MIN($K144,Sheet1!$E$6)-MAX(Sheet1!$E$5,WS1Data!$J144))&lt;0,0,(MIN($K144,Sheet1!$E$6)-MAX(Sheet1!$E$5,WS1Data!$J144)))</f>
        <v>0.15056694846493812</v>
      </c>
      <c r="AC144">
        <f>IF((MIN($K144,24)-MAX(Sheet1!$E$6,WS1Data!$J144))&lt;0,0,(MIN($K144,24)-MAX(Sheet1!$E$6,WS1Data!$J144)))</f>
        <v>10.44943305153506</v>
      </c>
      <c r="AD144">
        <f>IF((MIN($N144,Sheet1!$F$5)-MAX(0,WS1Data!$M144))&lt;0,0,(MIN($N144,Sheet1!$F$5)-MAX(0,WS1Data!$M144)))</f>
        <v>0</v>
      </c>
      <c r="AE144">
        <f>IF((MIN($N144,Sheet1!$F$6)-MAX(Sheet1!$F$5,WS1Data!$M144))&lt;0,0,(MIN($N144,Sheet1!$F$6)-MAX(Sheet1!$F$5,WS1Data!$M144)))</f>
        <v>7.5</v>
      </c>
      <c r="AF144">
        <f>IF((MIN($N144,24)-MAX(Sheet1!$F$6,WS1Data!$M144))&lt;0,0,(MIN($N144,24)-MAX(Sheet1!$F$6,WS1Data!$M144)))</f>
        <v>0</v>
      </c>
      <c r="AG144">
        <f>(INDEX($R$1:$AF$1002,ROW($R144),MATCH(AG$2,$R$1:$AF$1,0))*Sheet1!B$2+(INDEX($R$1:$AF$1002,ROW($R144),MATCH(AG$2,$R$1:$AF$1,0)+1))*Sheet1!B$3+(INDEX($R$1:$AF$1002,ROW($R144),MATCH(AG$2,$R$1:$AF$1,0)+2))*Sheet1!B$4)*INDEX(Sheet1!$G$1:$L$2,2,WS1Data!$C144)</f>
        <v>0</v>
      </c>
      <c r="AH144">
        <f>(INDEX($R$1:$AF$1002,ROW($R144),MATCH(AH$2,$R$1:$AF$1,0))*Sheet1!C$2+(INDEX($R$1:$AF$1002,ROW($R144),MATCH(AH$2,$R$1:$AF$1,0)+1))*Sheet1!C$3+(INDEX($R$1:$AF$1002,ROW($R144),MATCH(AH$2,$R$1:$AF$1,0)+2))*Sheet1!C$4)*INDEX(Sheet1!$G$1:$L$2,2,WS1Data!$F144)</f>
        <v>63974.337032085452</v>
      </c>
      <c r="AI144">
        <f>(INDEX($R$1:$AF$1002,ROW($R144),MATCH(AI$2,$R$1:$AF$1,0))*Sheet1!D$2+(INDEX($R$1:$AF$1002,ROW($R144),MATCH(AI$2,$R$1:$AF$1,0)+1))*Sheet1!D$3+(INDEX($R$1:$AF$1002,ROW($R144),MATCH(AI$2,$R$1:$AF$1,0)+2))*Sheet1!D$4)*INDEX(Sheet1!$G$1:$L$2,2,WS1Data!$I144)</f>
        <v>0</v>
      </c>
      <c r="AJ144">
        <f>(INDEX($R$1:$AF$1002,ROW($R144),MATCH(AJ$2,$R$1:$AF$1,0))*Sheet1!E$2+(INDEX($R$1:$AF$1002,ROW($R144),MATCH(AJ$2,$R$1:$AF$1,0)+1))*Sheet1!E$3+(INDEX($R$1:$AF$1002,ROW($R144),MATCH(AJ$2,$R$1:$AF$1,0)+2))*Sheet1!E$4)*INDEX(Sheet1!$G$1:$L$2,2,WS1Data!$L144)</f>
        <v>114716.5717181449</v>
      </c>
      <c r="AK144">
        <f>(INDEX($R$1:$AF$1002,ROW($R144),MATCH(AK$2,$R$1:$AF$1,0))*Sheet1!F$2+(INDEX($R$1:$AF$1002,ROW($R144),MATCH(AK$2,$R$1:$AF$1,0)+1))*Sheet1!F$3+(INDEX($R$1:$AF$1002,ROW($R144),MATCH(AK$2,$R$1:$AF$1,0)+2))*Sheet1!F$4)*INDEX(Sheet1!$G$1:$L$2,2,WS1Data!$O144)</f>
        <v>53211.83644371757</v>
      </c>
      <c r="AL144">
        <f t="shared" si="6"/>
        <v>231902.74519394792</v>
      </c>
      <c r="AM144">
        <f t="shared" si="7"/>
        <v>27857.745193947922</v>
      </c>
      <c r="AN144">
        <f t="shared" si="8"/>
        <v>0.13652745812907899</v>
      </c>
    </row>
    <row r="145" spans="1:40" x14ac:dyDescent="0.35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  <c r="R145">
        <f>IF((MIN($B145,Sheet1!$B$5)-MAX(0,WS1Data!$A145))&lt;0,0,(MIN($B145,Sheet1!$B$5)-MAX(0,WS1Data!$A145)))</f>
        <v>0</v>
      </c>
      <c r="S145">
        <f>IF((MIN($B145,Sheet1!$B$6)-MAX(Sheet1!$B$5,WS1Data!$A145))&lt;0,0,(MIN($B145,Sheet1!$B$6)-MAX(Sheet1!$B$5,WS1Data!$A145)))</f>
        <v>0</v>
      </c>
      <c r="T145">
        <f>IF((MIN($B145,24)-MAX(Sheet1!$B$6,WS1Data!$A145))&lt;0,0,(MIN($B145,24)-MAX(Sheet1!$B$6,WS1Data!$A145)))</f>
        <v>0</v>
      </c>
      <c r="U145">
        <f>IF((MIN($E145,Sheet1!$C$5)-MAX(0,WS1Data!$D145))&lt;0,0,(MIN($E145,Sheet1!$C$5)-MAX(0,WS1Data!$D145)))</f>
        <v>0.42587713658183013</v>
      </c>
      <c r="V145">
        <f>IF((MIN($E145,Sheet1!$C$6)-MAX(Sheet1!$C$5,WS1Data!$D145))&lt;0,0,(MIN($E145,Sheet1!$C$6)-MAX(Sheet1!$C$5,WS1Data!$D145)))</f>
        <v>1.2770287104619706</v>
      </c>
      <c r="W145">
        <f>IF((MIN($E145,24)-MAX(Sheet1!$C$6,WS1Data!$D145))&lt;0,0,(MIN($E145,24)-MAX(Sheet1!$C$6,WS1Data!$D145)))</f>
        <v>14.997094152956199</v>
      </c>
      <c r="X145">
        <f>IF((MIN($H145,Sheet1!$D$5)-MAX(0,WS1Data!$G145))&lt;0,0,(MIN($H145,Sheet1!$D$5)-MAX(0,WS1Data!$G145)))</f>
        <v>0</v>
      </c>
      <c r="Y145">
        <f>IF((MIN($H145,Sheet1!$D$6)-MAX(Sheet1!$D$5,WS1Data!$G145))&lt;0,0,(MIN($H145,Sheet1!$D$6)-MAX(Sheet1!$D$5,WS1Data!$G145)))</f>
        <v>0</v>
      </c>
      <c r="Z145">
        <f>IF((MIN($H145,24)-MAX(Sheet1!$D$6,WS1Data!$G145))&lt;0,0,(MIN($H145,24)-MAX(Sheet1!$D$6,WS1Data!$G145)))</f>
        <v>0</v>
      </c>
      <c r="AA145">
        <f>IF((MIN($K145,Sheet1!$E$5)-MAX(0,WS1Data!$J145))&lt;0,0,(MIN($K145,Sheet1!$E$5)-MAX(0,WS1Data!$J145)))</f>
        <v>0</v>
      </c>
      <c r="AB145">
        <f>IF((MIN($K145,Sheet1!$E$6)-MAX(Sheet1!$E$5,WS1Data!$J145))&lt;0,0,(MIN($K145,Sheet1!$E$6)-MAX(Sheet1!$E$5,WS1Data!$J145)))</f>
        <v>0</v>
      </c>
      <c r="AC145">
        <f>IF((MIN($K145,24)-MAX(Sheet1!$E$6,WS1Data!$J145))&lt;0,0,(MIN($K145,24)-MAX(Sheet1!$E$6,WS1Data!$J145)))</f>
        <v>3.6999999999999993</v>
      </c>
      <c r="AD145">
        <f>IF((MIN($N145,Sheet1!$F$5)-MAX(0,WS1Data!$M145))&lt;0,0,(MIN($N145,Sheet1!$F$5)-MAX(0,WS1Data!$M145)))</f>
        <v>0</v>
      </c>
      <c r="AE145">
        <f>IF((MIN($N145,Sheet1!$F$6)-MAX(Sheet1!$F$5,WS1Data!$M145))&lt;0,0,(MIN($N145,Sheet1!$F$6)-MAX(Sheet1!$F$5,WS1Data!$M145)))</f>
        <v>0</v>
      </c>
      <c r="AF145">
        <f>IF((MIN($N145,24)-MAX(Sheet1!$F$6,WS1Data!$M145))&lt;0,0,(MIN($N145,24)-MAX(Sheet1!$F$6,WS1Data!$M145)))</f>
        <v>0</v>
      </c>
      <c r="AG145">
        <f>(INDEX($R$1:$AF$1002,ROW($R145),MATCH(AG$2,$R$1:$AF$1,0))*Sheet1!B$2+(INDEX($R$1:$AF$1002,ROW($R145),MATCH(AG$2,$R$1:$AF$1,0)+1))*Sheet1!B$3+(INDEX($R$1:$AF$1002,ROW($R145),MATCH(AG$2,$R$1:$AF$1,0)+2))*Sheet1!B$4)*INDEX(Sheet1!$G$1:$L$2,2,WS1Data!$C145)</f>
        <v>0</v>
      </c>
      <c r="AH145">
        <f>(INDEX($R$1:$AF$1002,ROW($R145),MATCH(AH$2,$R$1:$AF$1,0))*Sheet1!C$2+(INDEX($R$1:$AF$1002,ROW($R145),MATCH(AH$2,$R$1:$AF$1,0)+1))*Sheet1!C$3+(INDEX($R$1:$AF$1002,ROW($R145),MATCH(AH$2,$R$1:$AF$1,0)+2))*Sheet1!C$4)*INDEX(Sheet1!$G$1:$L$2,2,WS1Data!$F145)</f>
        <v>223391.54436033923</v>
      </c>
      <c r="AI145">
        <f>(INDEX($R$1:$AF$1002,ROW($R145),MATCH(AI$2,$R$1:$AF$1,0))*Sheet1!D$2+(INDEX($R$1:$AF$1002,ROW($R145),MATCH(AI$2,$R$1:$AF$1,0)+1))*Sheet1!D$3+(INDEX($R$1:$AF$1002,ROW($R145),MATCH(AI$2,$R$1:$AF$1,0)+2))*Sheet1!D$4)*INDEX(Sheet1!$G$1:$L$2,2,WS1Data!$I145)</f>
        <v>0</v>
      </c>
      <c r="AJ145">
        <f>(INDEX($R$1:$AF$1002,ROW($R145),MATCH(AJ$2,$R$1:$AF$1,0))*Sheet1!E$2+(INDEX($R$1:$AF$1002,ROW($R145),MATCH(AJ$2,$R$1:$AF$1,0)+1))*Sheet1!E$3+(INDEX($R$1:$AF$1002,ROW($R145),MATCH(AJ$2,$R$1:$AF$1,0)+2))*Sheet1!E$4)*INDEX(Sheet1!$G$1:$L$2,2,WS1Data!$L145)</f>
        <v>35298.807011781937</v>
      </c>
      <c r="AK145">
        <f>(INDEX($R$1:$AF$1002,ROW($R145),MATCH(AK$2,$R$1:$AF$1,0))*Sheet1!F$2+(INDEX($R$1:$AF$1002,ROW($R145),MATCH(AK$2,$R$1:$AF$1,0)+1))*Sheet1!F$3+(INDEX($R$1:$AF$1002,ROW($R145),MATCH(AK$2,$R$1:$AF$1,0)+2))*Sheet1!F$4)*INDEX(Sheet1!$G$1:$L$2,2,WS1Data!$O145)</f>
        <v>0</v>
      </c>
      <c r="AL145">
        <f t="shared" si="6"/>
        <v>258690.35137212116</v>
      </c>
      <c r="AM145">
        <f t="shared" si="7"/>
        <v>4939.3513721211639</v>
      </c>
      <c r="AN145">
        <f t="shared" si="8"/>
        <v>1.9465347415857134E-2</v>
      </c>
    </row>
    <row r="146" spans="1:40" x14ac:dyDescent="0.35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  <c r="R146">
        <f>IF((MIN($B146,Sheet1!$B$5)-MAX(0,WS1Data!$A146))&lt;0,0,(MIN($B146,Sheet1!$B$5)-MAX(0,WS1Data!$A146)))</f>
        <v>0</v>
      </c>
      <c r="S146">
        <f>IF((MIN($B146,Sheet1!$B$6)-MAX(Sheet1!$B$5,WS1Data!$A146))&lt;0,0,(MIN($B146,Sheet1!$B$6)-MAX(Sheet1!$B$5,WS1Data!$A146)))</f>
        <v>0</v>
      </c>
      <c r="T146">
        <f>IF((MIN($B146,24)-MAX(Sheet1!$B$6,WS1Data!$A146))&lt;0,0,(MIN($B146,24)-MAX(Sheet1!$B$6,WS1Data!$A146)))</f>
        <v>0</v>
      </c>
      <c r="U146">
        <f>IF((MIN($E146,Sheet1!$C$5)-MAX(0,WS1Data!$D146))&lt;0,0,(MIN($E146,Sheet1!$C$5)-MAX(0,WS1Data!$D146)))</f>
        <v>0</v>
      </c>
      <c r="V146">
        <f>IF((MIN($E146,Sheet1!$C$6)-MAX(Sheet1!$C$5,WS1Data!$D146))&lt;0,0,(MIN($E146,Sheet1!$C$6)-MAX(Sheet1!$C$5,WS1Data!$D146)))</f>
        <v>0</v>
      </c>
      <c r="W146">
        <f>IF((MIN($E146,24)-MAX(Sheet1!$C$6,WS1Data!$D146))&lt;0,0,(MIN($E146,24)-MAX(Sheet1!$C$6,WS1Data!$D146)))</f>
        <v>6.3000000000000007</v>
      </c>
      <c r="X146">
        <f>IF((MIN($H146,Sheet1!$D$5)-MAX(0,WS1Data!$G146))&lt;0,0,(MIN($H146,Sheet1!$D$5)-MAX(0,WS1Data!$G146)))</f>
        <v>0</v>
      </c>
      <c r="Y146">
        <f>IF((MIN($H146,Sheet1!$D$6)-MAX(Sheet1!$D$5,WS1Data!$G146))&lt;0,0,(MIN($H146,Sheet1!$D$6)-MAX(Sheet1!$D$5,WS1Data!$G146)))</f>
        <v>0</v>
      </c>
      <c r="Z146">
        <f>IF((MIN($H146,24)-MAX(Sheet1!$D$6,WS1Data!$G146))&lt;0,0,(MIN($H146,24)-MAX(Sheet1!$D$6,WS1Data!$G146)))</f>
        <v>0</v>
      </c>
      <c r="AA146">
        <f>IF((MIN($K146,Sheet1!$E$5)-MAX(0,WS1Data!$J146))&lt;0,0,(MIN($K146,Sheet1!$E$5)-MAX(0,WS1Data!$J146)))</f>
        <v>0</v>
      </c>
      <c r="AB146">
        <f>IF((MIN($K146,Sheet1!$E$6)-MAX(Sheet1!$E$5,WS1Data!$J146))&lt;0,0,(MIN($K146,Sheet1!$E$6)-MAX(Sheet1!$E$5,WS1Data!$J146)))</f>
        <v>0</v>
      </c>
      <c r="AC146">
        <f>IF((MIN($K146,24)-MAX(Sheet1!$E$6,WS1Data!$J146))&lt;0,0,(MIN($K146,24)-MAX(Sheet1!$E$6,WS1Data!$J146)))</f>
        <v>13.4</v>
      </c>
      <c r="AD146">
        <f>IF((MIN($N146,Sheet1!$F$5)-MAX(0,WS1Data!$M146))&lt;0,0,(MIN($N146,Sheet1!$F$5)-MAX(0,WS1Data!$M146)))</f>
        <v>0</v>
      </c>
      <c r="AE146">
        <f>IF((MIN($N146,Sheet1!$F$6)-MAX(Sheet1!$F$5,WS1Data!$M146))&lt;0,0,(MIN($N146,Sheet1!$F$6)-MAX(Sheet1!$F$5,WS1Data!$M146)))</f>
        <v>0</v>
      </c>
      <c r="AF146">
        <f>IF((MIN($N146,24)-MAX(Sheet1!$F$6,WS1Data!$M146))&lt;0,0,(MIN($N146,24)-MAX(Sheet1!$F$6,WS1Data!$M146)))</f>
        <v>0</v>
      </c>
      <c r="AG146">
        <f>(INDEX($R$1:$AF$1002,ROW($R146),MATCH(AG$2,$R$1:$AF$1,0))*Sheet1!B$2+(INDEX($R$1:$AF$1002,ROW($R146),MATCH(AG$2,$R$1:$AF$1,0)+1))*Sheet1!B$3+(INDEX($R$1:$AF$1002,ROW($R146),MATCH(AG$2,$R$1:$AF$1,0)+2))*Sheet1!B$4)*INDEX(Sheet1!$G$1:$L$2,2,WS1Data!$C146)</f>
        <v>0</v>
      </c>
      <c r="AH146">
        <f>(INDEX($R$1:$AF$1002,ROW($R146),MATCH(AH$2,$R$1:$AF$1,0))*Sheet1!C$2+(INDEX($R$1:$AF$1002,ROW($R146),MATCH(AH$2,$R$1:$AF$1,0)+1))*Sheet1!C$3+(INDEX($R$1:$AF$1002,ROW($R146),MATCH(AH$2,$R$1:$AF$1,0)+2))*Sheet1!C$4)*INDEX(Sheet1!$G$1:$L$2,2,WS1Data!$F146)</f>
        <v>87139.869617141419</v>
      </c>
      <c r="AI146">
        <f>(INDEX($R$1:$AF$1002,ROW($R146),MATCH(AI$2,$R$1:$AF$1,0))*Sheet1!D$2+(INDEX($R$1:$AF$1002,ROW($R146),MATCH(AI$2,$R$1:$AF$1,0)+1))*Sheet1!D$3+(INDEX($R$1:$AF$1002,ROW($R146),MATCH(AI$2,$R$1:$AF$1,0)+2))*Sheet1!D$4)*INDEX(Sheet1!$G$1:$L$2,2,WS1Data!$I146)</f>
        <v>0</v>
      </c>
      <c r="AJ146">
        <f>(INDEX($R$1:$AF$1002,ROW($R146),MATCH(AJ$2,$R$1:$AF$1,0))*Sheet1!E$2+(INDEX($R$1:$AF$1002,ROW($R146),MATCH(AJ$2,$R$1:$AF$1,0)+1))*Sheet1!E$3+(INDEX($R$1:$AF$1002,ROW($R146),MATCH(AJ$2,$R$1:$AF$1,0)+2))*Sheet1!E$4)*INDEX(Sheet1!$G$1:$L$2,2,WS1Data!$L146)</f>
        <v>115268.16647986698</v>
      </c>
      <c r="AK146">
        <f>(INDEX($R$1:$AF$1002,ROW($R146),MATCH(AK$2,$R$1:$AF$1,0))*Sheet1!F$2+(INDEX($R$1:$AF$1002,ROW($R146),MATCH(AK$2,$R$1:$AF$1,0)+1))*Sheet1!F$3+(INDEX($R$1:$AF$1002,ROW($R146),MATCH(AK$2,$R$1:$AF$1,0)+2))*Sheet1!F$4)*INDEX(Sheet1!$G$1:$L$2,2,WS1Data!$O146)</f>
        <v>0</v>
      </c>
      <c r="AL146">
        <f t="shared" si="6"/>
        <v>202408.03609700839</v>
      </c>
      <c r="AM146">
        <f t="shared" si="7"/>
        <v>13930.036097008386</v>
      </c>
      <c r="AN146">
        <f t="shared" si="8"/>
        <v>7.3908021609993657E-2</v>
      </c>
    </row>
    <row r="147" spans="1:40" x14ac:dyDescent="0.35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  <c r="R147">
        <f>IF((MIN($B147,Sheet1!$B$5)-MAX(0,WS1Data!$A147))&lt;0,0,(MIN($B147,Sheet1!$B$5)-MAX(0,WS1Data!$A147)))</f>
        <v>0</v>
      </c>
      <c r="S147">
        <f>IF((MIN($B147,Sheet1!$B$6)-MAX(Sheet1!$B$5,WS1Data!$A147))&lt;0,0,(MIN($B147,Sheet1!$B$6)-MAX(Sheet1!$B$5,WS1Data!$A147)))</f>
        <v>0</v>
      </c>
      <c r="T147">
        <f>IF((MIN($B147,24)-MAX(Sheet1!$B$6,WS1Data!$A147))&lt;0,0,(MIN($B147,24)-MAX(Sheet1!$B$6,WS1Data!$A147)))</f>
        <v>0</v>
      </c>
      <c r="U147">
        <f>IF((MIN($E147,Sheet1!$C$5)-MAX(0,WS1Data!$D147))&lt;0,0,(MIN($E147,Sheet1!$C$5)-MAX(0,WS1Data!$D147)))</f>
        <v>0</v>
      </c>
      <c r="V147">
        <f>IF((MIN($E147,Sheet1!$C$6)-MAX(Sheet1!$C$5,WS1Data!$D147))&lt;0,0,(MIN($E147,Sheet1!$C$6)-MAX(Sheet1!$C$5,WS1Data!$D147)))</f>
        <v>0</v>
      </c>
      <c r="W147">
        <f>IF((MIN($E147,24)-MAX(Sheet1!$C$6,WS1Data!$D147))&lt;0,0,(MIN($E147,24)-MAX(Sheet1!$C$6,WS1Data!$D147)))</f>
        <v>11.700000000000001</v>
      </c>
      <c r="X147">
        <f>IF((MIN($H147,Sheet1!$D$5)-MAX(0,WS1Data!$G147))&lt;0,0,(MIN($H147,Sheet1!$D$5)-MAX(0,WS1Data!$G147)))</f>
        <v>0</v>
      </c>
      <c r="Y147">
        <f>IF((MIN($H147,Sheet1!$D$6)-MAX(Sheet1!$D$5,WS1Data!$G147))&lt;0,0,(MIN($H147,Sheet1!$D$6)-MAX(Sheet1!$D$5,WS1Data!$G147)))</f>
        <v>0</v>
      </c>
      <c r="Z147">
        <f>IF((MIN($H147,24)-MAX(Sheet1!$D$6,WS1Data!$G147))&lt;0,0,(MIN($H147,24)-MAX(Sheet1!$D$6,WS1Data!$G147)))</f>
        <v>0</v>
      </c>
      <c r="AA147">
        <f>IF((MIN($K147,Sheet1!$E$5)-MAX(0,WS1Data!$J147))&lt;0,0,(MIN($K147,Sheet1!$E$5)-MAX(0,WS1Data!$J147)))</f>
        <v>0</v>
      </c>
      <c r="AB147">
        <f>IF((MIN($K147,Sheet1!$E$6)-MAX(Sheet1!$E$5,WS1Data!$J147))&lt;0,0,(MIN($K147,Sheet1!$E$6)-MAX(Sheet1!$E$5,WS1Data!$J147)))</f>
        <v>0</v>
      </c>
      <c r="AC147">
        <f>IF((MIN($K147,24)-MAX(Sheet1!$E$6,WS1Data!$J147))&lt;0,0,(MIN($K147,24)-MAX(Sheet1!$E$6,WS1Data!$J147)))</f>
        <v>0</v>
      </c>
      <c r="AD147">
        <f>IF((MIN($N147,Sheet1!$F$5)-MAX(0,WS1Data!$M147))&lt;0,0,(MIN($N147,Sheet1!$F$5)-MAX(0,WS1Data!$M147)))</f>
        <v>0</v>
      </c>
      <c r="AE147">
        <f>IF((MIN($N147,Sheet1!$F$6)-MAX(Sheet1!$F$5,WS1Data!$M147))&lt;0,0,(MIN($N147,Sheet1!$F$6)-MAX(Sheet1!$F$5,WS1Data!$M147)))</f>
        <v>13.23909045285021</v>
      </c>
      <c r="AF147">
        <f>IF((MIN($N147,24)-MAX(Sheet1!$F$6,WS1Data!$M147))&lt;0,0,(MIN($N147,24)-MAX(Sheet1!$F$6,WS1Data!$M147)))</f>
        <v>4.5609095471497909</v>
      </c>
      <c r="AG147">
        <f>(INDEX($R$1:$AF$1002,ROW($R147),MATCH(AG$2,$R$1:$AF$1,0))*Sheet1!B$2+(INDEX($R$1:$AF$1002,ROW($R147),MATCH(AG$2,$R$1:$AF$1,0)+1))*Sheet1!B$3+(INDEX($R$1:$AF$1002,ROW($R147),MATCH(AG$2,$R$1:$AF$1,0)+2))*Sheet1!B$4)*INDEX(Sheet1!$G$1:$L$2,2,WS1Data!$C147)</f>
        <v>0</v>
      </c>
      <c r="AH147">
        <f>(INDEX($R$1:$AF$1002,ROW($R147),MATCH(AH$2,$R$1:$AF$1,0))*Sheet1!C$2+(INDEX($R$1:$AF$1002,ROW($R147),MATCH(AH$2,$R$1:$AF$1,0)+1))*Sheet1!C$3+(INDEX($R$1:$AF$1002,ROW($R147),MATCH(AH$2,$R$1:$AF$1,0)+2))*Sheet1!C$4)*INDEX(Sheet1!$G$1:$L$2,2,WS1Data!$F147)</f>
        <v>120375.77659825223</v>
      </c>
      <c r="AI147">
        <f>(INDEX($R$1:$AF$1002,ROW($R147),MATCH(AI$2,$R$1:$AF$1,0))*Sheet1!D$2+(INDEX($R$1:$AF$1002,ROW($R147),MATCH(AI$2,$R$1:$AF$1,0)+1))*Sheet1!D$3+(INDEX($R$1:$AF$1002,ROW($R147),MATCH(AI$2,$R$1:$AF$1,0)+2))*Sheet1!D$4)*INDEX(Sheet1!$G$1:$L$2,2,WS1Data!$I147)</f>
        <v>0</v>
      </c>
      <c r="AJ147">
        <f>(INDEX($R$1:$AF$1002,ROW($R147),MATCH(AJ$2,$R$1:$AF$1,0))*Sheet1!E$2+(INDEX($R$1:$AF$1002,ROW($R147),MATCH(AJ$2,$R$1:$AF$1,0)+1))*Sheet1!E$3+(INDEX($R$1:$AF$1002,ROW($R147),MATCH(AJ$2,$R$1:$AF$1,0)+2))*Sheet1!E$4)*INDEX(Sheet1!$G$1:$L$2,2,WS1Data!$L147)</f>
        <v>0</v>
      </c>
      <c r="AK147">
        <f>(INDEX($R$1:$AF$1002,ROW($R147),MATCH(AK$2,$R$1:$AF$1,0))*Sheet1!F$2+(INDEX($R$1:$AF$1002,ROW($R147),MATCH(AK$2,$R$1:$AF$1,0)+1))*Sheet1!F$3+(INDEX($R$1:$AF$1002,ROW($R147),MATCH(AK$2,$R$1:$AF$1,0)+2))*Sheet1!F$4)*INDEX(Sheet1!$G$1:$L$2,2,WS1Data!$O147)</f>
        <v>146577.94697480285</v>
      </c>
      <c r="AL147">
        <f t="shared" si="6"/>
        <v>266953.72357305506</v>
      </c>
      <c r="AM147">
        <f t="shared" si="7"/>
        <v>5404.2764269449399</v>
      </c>
      <c r="AN147">
        <f t="shared" si="8"/>
        <v>1.9842547040824724E-2</v>
      </c>
    </row>
    <row r="148" spans="1:40" x14ac:dyDescent="0.35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  <c r="R148">
        <f>IF((MIN($B148,Sheet1!$B$5)-MAX(0,WS1Data!$A148))&lt;0,0,(MIN($B148,Sheet1!$B$5)-MAX(0,WS1Data!$A148)))</f>
        <v>0</v>
      </c>
      <c r="S148">
        <f>IF((MIN($B148,Sheet1!$B$6)-MAX(Sheet1!$B$5,WS1Data!$A148))&lt;0,0,(MIN($B148,Sheet1!$B$6)-MAX(Sheet1!$B$5,WS1Data!$A148)))</f>
        <v>0</v>
      </c>
      <c r="T148">
        <f>IF((MIN($B148,24)-MAX(Sheet1!$B$6,WS1Data!$A148))&lt;0,0,(MIN($B148,24)-MAX(Sheet1!$B$6,WS1Data!$A148)))</f>
        <v>0</v>
      </c>
      <c r="U148">
        <f>IF((MIN($E148,Sheet1!$C$5)-MAX(0,WS1Data!$D148))&lt;0,0,(MIN($E148,Sheet1!$C$5)-MAX(0,WS1Data!$D148)))</f>
        <v>0</v>
      </c>
      <c r="V148">
        <f>IF((MIN($E148,Sheet1!$C$6)-MAX(Sheet1!$C$5,WS1Data!$D148))&lt;0,0,(MIN($E148,Sheet1!$C$6)-MAX(Sheet1!$C$5,WS1Data!$D148)))</f>
        <v>0.70290584704380077</v>
      </c>
      <c r="W148">
        <f>IF((MIN($E148,24)-MAX(Sheet1!$C$6,WS1Data!$D148))&lt;0,0,(MIN($E148,24)-MAX(Sheet1!$C$6,WS1Data!$D148)))</f>
        <v>12.397094152956198</v>
      </c>
      <c r="X148">
        <f>IF((MIN($H148,Sheet1!$D$5)-MAX(0,WS1Data!$G148))&lt;0,0,(MIN($H148,Sheet1!$D$5)-MAX(0,WS1Data!$G148)))</f>
        <v>0</v>
      </c>
      <c r="Y148">
        <f>IF((MIN($H148,Sheet1!$D$6)-MAX(Sheet1!$D$5,WS1Data!$G148))&lt;0,0,(MIN($H148,Sheet1!$D$6)-MAX(Sheet1!$D$5,WS1Data!$G148)))</f>
        <v>3.3735664579945945</v>
      </c>
      <c r="Z148">
        <f>IF((MIN($H148,24)-MAX(Sheet1!$D$6,WS1Data!$G148))&lt;0,0,(MIN($H148,24)-MAX(Sheet1!$D$6,WS1Data!$G148)))</f>
        <v>10.326433542005404</v>
      </c>
      <c r="AA148">
        <f>IF((MIN($K148,Sheet1!$E$5)-MAX(0,WS1Data!$J148))&lt;0,0,(MIN($K148,Sheet1!$E$5)-MAX(0,WS1Data!$J148)))</f>
        <v>0</v>
      </c>
      <c r="AB148">
        <f>IF((MIN($K148,Sheet1!$E$6)-MAX(Sheet1!$E$5,WS1Data!$J148))&lt;0,0,(MIN($K148,Sheet1!$E$6)-MAX(Sheet1!$E$5,WS1Data!$J148)))</f>
        <v>0</v>
      </c>
      <c r="AC148">
        <f>IF((MIN($K148,24)-MAX(Sheet1!$E$6,WS1Data!$J148))&lt;0,0,(MIN($K148,24)-MAX(Sheet1!$E$6,WS1Data!$J148)))</f>
        <v>0</v>
      </c>
      <c r="AD148">
        <f>IF((MIN($N148,Sheet1!$F$5)-MAX(0,WS1Data!$M148))&lt;0,0,(MIN($N148,Sheet1!$F$5)-MAX(0,WS1Data!$M148)))</f>
        <v>0</v>
      </c>
      <c r="AE148">
        <f>IF((MIN($N148,Sheet1!$F$6)-MAX(Sheet1!$F$5,WS1Data!$M148))&lt;0,0,(MIN($N148,Sheet1!$F$6)-MAX(Sheet1!$F$5,WS1Data!$M148)))</f>
        <v>0</v>
      </c>
      <c r="AF148">
        <f>IF((MIN($N148,24)-MAX(Sheet1!$F$6,WS1Data!$M148))&lt;0,0,(MIN($N148,24)-MAX(Sheet1!$F$6,WS1Data!$M148)))</f>
        <v>2.8999999999999986</v>
      </c>
      <c r="AG148">
        <f>(INDEX($R$1:$AF$1002,ROW($R148),MATCH(AG$2,$R$1:$AF$1,0))*Sheet1!B$2+(INDEX($R$1:$AF$1002,ROW($R148),MATCH(AG$2,$R$1:$AF$1,0)+1))*Sheet1!B$3+(INDEX($R$1:$AF$1002,ROW($R148),MATCH(AG$2,$R$1:$AF$1,0)+2))*Sheet1!B$4)*INDEX(Sheet1!$G$1:$L$2,2,WS1Data!$C148)</f>
        <v>0</v>
      </c>
      <c r="AH148">
        <f>(INDEX($R$1:$AF$1002,ROW($R148),MATCH(AH$2,$R$1:$AF$1,0))*Sheet1!C$2+(INDEX($R$1:$AF$1002,ROW($R148),MATCH(AH$2,$R$1:$AF$1,0)+1))*Sheet1!C$3+(INDEX($R$1:$AF$1002,ROW($R148),MATCH(AH$2,$R$1:$AF$1,0)+2))*Sheet1!C$4)*INDEX(Sheet1!$G$1:$L$2,2,WS1Data!$F148)</f>
        <v>178350.99234925664</v>
      </c>
      <c r="AI148">
        <f>(INDEX($R$1:$AF$1002,ROW($R148),MATCH(AI$2,$R$1:$AF$1,0))*Sheet1!D$2+(INDEX($R$1:$AF$1002,ROW($R148),MATCH(AI$2,$R$1:$AF$1,0)+1))*Sheet1!D$3+(INDEX($R$1:$AF$1002,ROW($R148),MATCH(AI$2,$R$1:$AF$1,0)+2))*Sheet1!D$4)*INDEX(Sheet1!$G$1:$L$2,2,WS1Data!$I148)</f>
        <v>113775.98395102787</v>
      </c>
      <c r="AJ148">
        <f>(INDEX($R$1:$AF$1002,ROW($R148),MATCH(AJ$2,$R$1:$AF$1,0))*Sheet1!E$2+(INDEX($R$1:$AF$1002,ROW($R148),MATCH(AJ$2,$R$1:$AF$1,0)+1))*Sheet1!E$3+(INDEX($R$1:$AF$1002,ROW($R148),MATCH(AJ$2,$R$1:$AF$1,0)+2))*Sheet1!E$4)*INDEX(Sheet1!$G$1:$L$2,2,WS1Data!$L148)</f>
        <v>0</v>
      </c>
      <c r="AK148">
        <f>(INDEX($R$1:$AF$1002,ROW($R148),MATCH(AK$2,$R$1:$AF$1,0))*Sheet1!F$2+(INDEX($R$1:$AF$1002,ROW($R148),MATCH(AK$2,$R$1:$AF$1,0)+1))*Sheet1!F$3+(INDEX($R$1:$AF$1002,ROW($R148),MATCH(AK$2,$R$1:$AF$1,0)+2))*Sheet1!F$4)*INDEX(Sheet1!$G$1:$L$2,2,WS1Data!$O148)</f>
        <v>38856.085537892686</v>
      </c>
      <c r="AL148">
        <f t="shared" si="6"/>
        <v>330983.06183817721</v>
      </c>
      <c r="AM148">
        <f t="shared" si="7"/>
        <v>9315.9381618227926</v>
      </c>
      <c r="AN148">
        <f t="shared" si="8"/>
        <v>2.7375743572043386E-2</v>
      </c>
    </row>
    <row r="149" spans="1:40" x14ac:dyDescent="0.35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  <c r="R149">
        <f>IF((MIN($B149,Sheet1!$B$5)-MAX(0,WS1Data!$A149))&lt;0,0,(MIN($B149,Sheet1!$B$5)-MAX(0,WS1Data!$A149)))</f>
        <v>0</v>
      </c>
      <c r="S149">
        <f>IF((MIN($B149,Sheet1!$B$6)-MAX(Sheet1!$B$5,WS1Data!$A149))&lt;0,0,(MIN($B149,Sheet1!$B$6)-MAX(Sheet1!$B$5,WS1Data!$A149)))</f>
        <v>0</v>
      </c>
      <c r="T149">
        <f>IF((MIN($B149,24)-MAX(Sheet1!$B$6,WS1Data!$A149))&lt;0,0,(MIN($B149,24)-MAX(Sheet1!$B$6,WS1Data!$A149)))</f>
        <v>0</v>
      </c>
      <c r="U149">
        <f>IF((MIN($E149,Sheet1!$C$5)-MAX(0,WS1Data!$D149))&lt;0,0,(MIN($E149,Sheet1!$C$5)-MAX(0,WS1Data!$D149)))</f>
        <v>0</v>
      </c>
      <c r="V149">
        <f>IF((MIN($E149,Sheet1!$C$6)-MAX(Sheet1!$C$5,WS1Data!$D149))&lt;0,0,(MIN($E149,Sheet1!$C$6)-MAX(Sheet1!$C$5,WS1Data!$D149)))</f>
        <v>0</v>
      </c>
      <c r="W149">
        <f>IF((MIN($E149,24)-MAX(Sheet1!$C$6,WS1Data!$D149))&lt;0,0,(MIN($E149,24)-MAX(Sheet1!$C$6,WS1Data!$D149)))</f>
        <v>0</v>
      </c>
      <c r="X149">
        <f>IF((MIN($H149,Sheet1!$D$5)-MAX(0,WS1Data!$G149))&lt;0,0,(MIN($H149,Sheet1!$D$5)-MAX(0,WS1Data!$G149)))</f>
        <v>0</v>
      </c>
      <c r="Y149">
        <f>IF((MIN($H149,Sheet1!$D$6)-MAX(Sheet1!$D$5,WS1Data!$G149))&lt;0,0,(MIN($H149,Sheet1!$D$6)-MAX(Sheet1!$D$5,WS1Data!$G149)))</f>
        <v>0</v>
      </c>
      <c r="Z149">
        <f>IF((MIN($H149,24)-MAX(Sheet1!$D$6,WS1Data!$G149))&lt;0,0,(MIN($H149,24)-MAX(Sheet1!$D$6,WS1Data!$G149)))</f>
        <v>0</v>
      </c>
      <c r="AA149">
        <f>IF((MIN($K149,Sheet1!$E$5)-MAX(0,WS1Data!$J149))&lt;0,0,(MIN($K149,Sheet1!$E$5)-MAX(0,WS1Data!$J149)))</f>
        <v>0</v>
      </c>
      <c r="AB149">
        <f>IF((MIN($K149,Sheet1!$E$6)-MAX(Sheet1!$E$5,WS1Data!$J149))&lt;0,0,(MIN($K149,Sheet1!$E$6)-MAX(Sheet1!$E$5,WS1Data!$J149)))</f>
        <v>0</v>
      </c>
      <c r="AC149">
        <f>IF((MIN($K149,24)-MAX(Sheet1!$E$6,WS1Data!$J149))&lt;0,0,(MIN($K149,24)-MAX(Sheet1!$E$6,WS1Data!$J149)))</f>
        <v>5.6999999999999993</v>
      </c>
      <c r="AD149">
        <f>IF((MIN($N149,Sheet1!$F$5)-MAX(0,WS1Data!$M149))&lt;0,0,(MIN($N149,Sheet1!$F$5)-MAX(0,WS1Data!$M149)))</f>
        <v>0</v>
      </c>
      <c r="AE149">
        <f>IF((MIN($N149,Sheet1!$F$6)-MAX(Sheet1!$F$5,WS1Data!$M149))&lt;0,0,(MIN($N149,Sheet1!$F$6)-MAX(Sheet1!$F$5,WS1Data!$M149)))</f>
        <v>12.039090452850211</v>
      </c>
      <c r="AF149">
        <f>IF((MIN($N149,24)-MAX(Sheet1!$F$6,WS1Data!$M149))&lt;0,0,(MIN($N149,24)-MAX(Sheet1!$F$6,WS1Data!$M149)))</f>
        <v>4.1609095471497888</v>
      </c>
      <c r="AG149">
        <f>(INDEX($R$1:$AF$1002,ROW($R149),MATCH(AG$2,$R$1:$AF$1,0))*Sheet1!B$2+(INDEX($R$1:$AF$1002,ROW($R149),MATCH(AG$2,$R$1:$AF$1,0)+1))*Sheet1!B$3+(INDEX($R$1:$AF$1002,ROW($R149),MATCH(AG$2,$R$1:$AF$1,0)+2))*Sheet1!B$4)*INDEX(Sheet1!$G$1:$L$2,2,WS1Data!$C149)</f>
        <v>0</v>
      </c>
      <c r="AH149">
        <f>(INDEX($R$1:$AF$1002,ROW($R149),MATCH(AH$2,$R$1:$AF$1,0))*Sheet1!C$2+(INDEX($R$1:$AF$1002,ROW($R149),MATCH(AH$2,$R$1:$AF$1,0)+1))*Sheet1!C$3+(INDEX($R$1:$AF$1002,ROW($R149),MATCH(AH$2,$R$1:$AF$1,0)+2))*Sheet1!C$4)*INDEX(Sheet1!$G$1:$L$2,2,WS1Data!$F149)</f>
        <v>0</v>
      </c>
      <c r="AI149">
        <f>(INDEX($R$1:$AF$1002,ROW($R149),MATCH(AI$2,$R$1:$AF$1,0))*Sheet1!D$2+(INDEX($R$1:$AF$1002,ROW($R149),MATCH(AI$2,$R$1:$AF$1,0)+1))*Sheet1!D$3+(INDEX($R$1:$AF$1002,ROW($R149),MATCH(AI$2,$R$1:$AF$1,0)+2))*Sheet1!D$4)*INDEX(Sheet1!$G$1:$L$2,2,WS1Data!$I149)</f>
        <v>0</v>
      </c>
      <c r="AJ149">
        <f>(INDEX($R$1:$AF$1002,ROW($R149),MATCH(AJ$2,$R$1:$AF$1,0))*Sheet1!E$2+(INDEX($R$1:$AF$1002,ROW($R149),MATCH(AJ$2,$R$1:$AF$1,0)+1))*Sheet1!E$3+(INDEX($R$1:$AF$1002,ROW($R149),MATCH(AJ$2,$R$1:$AF$1,0)+2))*Sheet1!E$4)*INDEX(Sheet1!$G$1:$L$2,2,WS1Data!$L149)</f>
        <v>56924.254472699431</v>
      </c>
      <c r="AK149">
        <f>(INDEX($R$1:$AF$1002,ROW($R149),MATCH(AK$2,$R$1:$AF$1,0))*Sheet1!F$2+(INDEX($R$1:$AF$1002,ROW($R149),MATCH(AK$2,$R$1:$AF$1,0)+1))*Sheet1!F$3+(INDEX($R$1:$AF$1002,ROW($R149),MATCH(AK$2,$R$1:$AF$1,0)+2))*Sheet1!F$4)*INDEX(Sheet1!$G$1:$L$2,2,WS1Data!$O149)</f>
        <v>133479.82085417651</v>
      </c>
      <c r="AL149">
        <f t="shared" si="6"/>
        <v>190404.07532687593</v>
      </c>
      <c r="AM149">
        <f t="shared" si="7"/>
        <v>1863.075326875929</v>
      </c>
      <c r="AN149">
        <f t="shared" si="8"/>
        <v>9.8815394363874643E-3</v>
      </c>
    </row>
    <row r="150" spans="1:40" x14ac:dyDescent="0.35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  <c r="R150">
        <f>IF((MIN($B150,Sheet1!$B$5)-MAX(0,WS1Data!$A150))&lt;0,0,(MIN($B150,Sheet1!$B$5)-MAX(0,WS1Data!$A150)))</f>
        <v>1.2000000000000002</v>
      </c>
      <c r="S150">
        <f>IF((MIN($B150,Sheet1!$B$6)-MAX(Sheet1!$B$5,WS1Data!$A150))&lt;0,0,(MIN($B150,Sheet1!$B$6)-MAX(Sheet1!$B$5,WS1Data!$A150)))</f>
        <v>0</v>
      </c>
      <c r="T150">
        <f>IF((MIN($B150,24)-MAX(Sheet1!$B$6,WS1Data!$A150))&lt;0,0,(MIN($B150,24)-MAX(Sheet1!$B$6,WS1Data!$A150)))</f>
        <v>0</v>
      </c>
      <c r="U150">
        <f>IF((MIN($E150,Sheet1!$C$5)-MAX(0,WS1Data!$D150))&lt;0,0,(MIN($E150,Sheet1!$C$5)-MAX(0,WS1Data!$D150)))</f>
        <v>2.32587713658183</v>
      </c>
      <c r="V150">
        <f>IF((MIN($E150,Sheet1!$C$6)-MAX(Sheet1!$C$5,WS1Data!$D150))&lt;0,0,(MIN($E150,Sheet1!$C$6)-MAX(Sheet1!$C$5,WS1Data!$D150)))</f>
        <v>1.2770287104619706</v>
      </c>
      <c r="W150">
        <f>IF((MIN($E150,24)-MAX(Sheet1!$C$6,WS1Data!$D150))&lt;0,0,(MIN($E150,24)-MAX(Sheet1!$C$6,WS1Data!$D150)))</f>
        <v>9.7970941529562001</v>
      </c>
      <c r="X150">
        <f>IF((MIN($H150,Sheet1!$D$5)-MAX(0,WS1Data!$G150))&lt;0,0,(MIN($H150,Sheet1!$D$5)-MAX(0,WS1Data!$G150)))</f>
        <v>0</v>
      </c>
      <c r="Y150">
        <f>IF((MIN($H150,Sheet1!$D$6)-MAX(Sheet1!$D$5,WS1Data!$G150))&lt;0,0,(MIN($H150,Sheet1!$D$6)-MAX(Sheet1!$D$5,WS1Data!$G150)))</f>
        <v>0</v>
      </c>
      <c r="Z150">
        <f>IF((MIN($H150,24)-MAX(Sheet1!$D$6,WS1Data!$G150))&lt;0,0,(MIN($H150,24)-MAX(Sheet1!$D$6,WS1Data!$G150)))</f>
        <v>0</v>
      </c>
      <c r="AA150">
        <f>IF((MIN($K150,Sheet1!$E$5)-MAX(0,WS1Data!$J150))&lt;0,0,(MIN($K150,Sheet1!$E$5)-MAX(0,WS1Data!$J150)))</f>
        <v>0</v>
      </c>
      <c r="AB150">
        <f>IF((MIN($K150,Sheet1!$E$6)-MAX(Sheet1!$E$5,WS1Data!$J150))&lt;0,0,(MIN($K150,Sheet1!$E$6)-MAX(Sheet1!$E$5,WS1Data!$J150)))</f>
        <v>0</v>
      </c>
      <c r="AC150">
        <f>IF((MIN($K150,24)-MAX(Sheet1!$E$6,WS1Data!$J150))&lt;0,0,(MIN($K150,24)-MAX(Sheet1!$E$6,WS1Data!$J150)))</f>
        <v>1.5999999999999996</v>
      </c>
      <c r="AD150">
        <f>IF((MIN($N150,Sheet1!$F$5)-MAX(0,WS1Data!$M150))&lt;0,0,(MIN($N150,Sheet1!$F$5)-MAX(0,WS1Data!$M150)))</f>
        <v>0</v>
      </c>
      <c r="AE150">
        <f>IF((MIN($N150,Sheet1!$F$6)-MAX(Sheet1!$F$5,WS1Data!$M150))&lt;0,0,(MIN($N150,Sheet1!$F$6)-MAX(Sheet1!$F$5,WS1Data!$M150)))</f>
        <v>0</v>
      </c>
      <c r="AF150">
        <f>IF((MIN($N150,24)-MAX(Sheet1!$F$6,WS1Data!$M150))&lt;0,0,(MIN($N150,24)-MAX(Sheet1!$F$6,WS1Data!$M150)))</f>
        <v>1.6999999999999993</v>
      </c>
      <c r="AG150">
        <f>(INDEX($R$1:$AF$1002,ROW($R150),MATCH(AG$2,$R$1:$AF$1,0))*Sheet1!B$2+(INDEX($R$1:$AF$1002,ROW($R150),MATCH(AG$2,$R$1:$AF$1,0)+1))*Sheet1!B$3+(INDEX($R$1:$AF$1002,ROW($R150),MATCH(AG$2,$R$1:$AF$1,0)+2))*Sheet1!B$4)*INDEX(Sheet1!$G$1:$L$2,2,WS1Data!$C150)</f>
        <v>10724.837309414028</v>
      </c>
      <c r="AH150">
        <f>(INDEX($R$1:$AF$1002,ROW($R150),MATCH(AH$2,$R$1:$AF$1,0))*Sheet1!C$2+(INDEX($R$1:$AF$1002,ROW($R150),MATCH(AH$2,$R$1:$AF$1,0)+1))*Sheet1!C$3+(INDEX($R$1:$AF$1002,ROW($R150),MATCH(AH$2,$R$1:$AF$1,0)+2))*Sheet1!C$4)*INDEX(Sheet1!$G$1:$L$2,2,WS1Data!$F150)</f>
        <v>124149.62955764329</v>
      </c>
      <c r="AI150">
        <f>(INDEX($R$1:$AF$1002,ROW($R150),MATCH(AI$2,$R$1:$AF$1,0))*Sheet1!D$2+(INDEX($R$1:$AF$1002,ROW($R150),MATCH(AI$2,$R$1:$AF$1,0)+1))*Sheet1!D$3+(INDEX($R$1:$AF$1002,ROW($R150),MATCH(AI$2,$R$1:$AF$1,0)+2))*Sheet1!D$4)*INDEX(Sheet1!$G$1:$L$2,2,WS1Data!$I150)</f>
        <v>0</v>
      </c>
      <c r="AJ150">
        <f>(INDEX($R$1:$AF$1002,ROW($R150),MATCH(AJ$2,$R$1:$AF$1,0))*Sheet1!E$2+(INDEX($R$1:$AF$1002,ROW($R150),MATCH(AJ$2,$R$1:$AF$1,0)+1))*Sheet1!E$3+(INDEX($R$1:$AF$1002,ROW($R150),MATCH(AJ$2,$R$1:$AF$1,0)+2))*Sheet1!E$4)*INDEX(Sheet1!$G$1:$L$2,2,WS1Data!$L150)</f>
        <v>15978.738097599839</v>
      </c>
      <c r="AK150">
        <f>(INDEX($R$1:$AF$1002,ROW($R150),MATCH(AK$2,$R$1:$AF$1,0))*Sheet1!F$2+(INDEX($R$1:$AF$1002,ROW($R150),MATCH(AK$2,$R$1:$AF$1,0)+1))*Sheet1!F$3+(INDEX($R$1:$AF$1002,ROW($R150),MATCH(AK$2,$R$1:$AF$1,0)+2))*Sheet1!F$4)*INDEX(Sheet1!$G$1:$L$2,2,WS1Data!$O150)</f>
        <v>30621.96713940757</v>
      </c>
      <c r="AL150">
        <f t="shared" si="6"/>
        <v>181475.17210406472</v>
      </c>
      <c r="AM150">
        <f t="shared" si="7"/>
        <v>13182.827895935276</v>
      </c>
      <c r="AN150">
        <f t="shared" si="8"/>
        <v>6.7723021380756379E-2</v>
      </c>
    </row>
    <row r="151" spans="1:40" x14ac:dyDescent="0.35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  <c r="R151">
        <f>IF((MIN($B151,Sheet1!$B$5)-MAX(0,WS1Data!$A151))&lt;0,0,(MIN($B151,Sheet1!$B$5)-MAX(0,WS1Data!$A151)))</f>
        <v>0</v>
      </c>
      <c r="S151">
        <f>IF((MIN($B151,Sheet1!$B$6)-MAX(Sheet1!$B$5,WS1Data!$A151))&lt;0,0,(MIN($B151,Sheet1!$B$6)-MAX(Sheet1!$B$5,WS1Data!$A151)))</f>
        <v>0</v>
      </c>
      <c r="T151">
        <f>IF((MIN($B151,24)-MAX(Sheet1!$B$6,WS1Data!$A151))&lt;0,0,(MIN($B151,24)-MAX(Sheet1!$B$6,WS1Data!$A151)))</f>
        <v>0</v>
      </c>
      <c r="U151">
        <f>IF((MIN($E151,Sheet1!$C$5)-MAX(0,WS1Data!$D151))&lt;0,0,(MIN($E151,Sheet1!$C$5)-MAX(0,WS1Data!$D151)))</f>
        <v>0</v>
      </c>
      <c r="V151">
        <f>IF((MIN($E151,Sheet1!$C$6)-MAX(Sheet1!$C$5,WS1Data!$D151))&lt;0,0,(MIN($E151,Sheet1!$C$6)-MAX(Sheet1!$C$5,WS1Data!$D151)))</f>
        <v>0</v>
      </c>
      <c r="W151">
        <f>IF((MIN($E151,24)-MAX(Sheet1!$C$6,WS1Data!$D151))&lt;0,0,(MIN($E151,24)-MAX(Sheet1!$C$6,WS1Data!$D151)))</f>
        <v>0</v>
      </c>
      <c r="X151">
        <f>IF((MIN($H151,Sheet1!$D$5)-MAX(0,WS1Data!$G151))&lt;0,0,(MIN($H151,Sheet1!$D$5)-MAX(0,WS1Data!$G151)))</f>
        <v>0</v>
      </c>
      <c r="Y151">
        <f>IF((MIN($H151,Sheet1!$D$6)-MAX(Sheet1!$D$5,WS1Data!$G151))&lt;0,0,(MIN($H151,Sheet1!$D$6)-MAX(Sheet1!$D$5,WS1Data!$G151)))</f>
        <v>5.9735664579945951</v>
      </c>
      <c r="Z151">
        <f>IF((MIN($H151,24)-MAX(Sheet1!$D$6,WS1Data!$G151))&lt;0,0,(MIN($H151,24)-MAX(Sheet1!$D$6,WS1Data!$G151)))</f>
        <v>12.926433542005405</v>
      </c>
      <c r="AA151">
        <f>IF((MIN($K151,Sheet1!$E$5)-MAX(0,WS1Data!$J151))&lt;0,0,(MIN($K151,Sheet1!$E$5)-MAX(0,WS1Data!$J151)))</f>
        <v>0</v>
      </c>
      <c r="AB151">
        <f>IF((MIN($K151,Sheet1!$E$6)-MAX(Sheet1!$E$5,WS1Data!$J151))&lt;0,0,(MIN($K151,Sheet1!$E$6)-MAX(Sheet1!$E$5,WS1Data!$J151)))</f>
        <v>6.3505669484649392</v>
      </c>
      <c r="AC151">
        <f>IF((MIN($K151,24)-MAX(Sheet1!$E$6,WS1Data!$J151))&lt;0,0,(MIN($K151,24)-MAX(Sheet1!$E$6,WS1Data!$J151)))</f>
        <v>7.4494330515350615</v>
      </c>
      <c r="AD151">
        <f>IF((MIN($N151,Sheet1!$F$5)-MAX(0,WS1Data!$M151))&lt;0,0,(MIN($N151,Sheet1!$F$5)-MAX(0,WS1Data!$M151)))</f>
        <v>0</v>
      </c>
      <c r="AE151">
        <f>IF((MIN($N151,Sheet1!$F$6)-MAX(Sheet1!$F$5,WS1Data!$M151))&lt;0,0,(MIN($N151,Sheet1!$F$6)-MAX(Sheet1!$F$5,WS1Data!$M151)))</f>
        <v>0</v>
      </c>
      <c r="AF151">
        <f>IF((MIN($N151,24)-MAX(Sheet1!$F$6,WS1Data!$M151))&lt;0,0,(MIN($N151,24)-MAX(Sheet1!$F$6,WS1Data!$M151)))</f>
        <v>5.8000000000000007</v>
      </c>
      <c r="AG151">
        <f>(INDEX($R$1:$AF$1002,ROW($R151),MATCH(AG$2,$R$1:$AF$1,0))*Sheet1!B$2+(INDEX($R$1:$AF$1002,ROW($R151),MATCH(AG$2,$R$1:$AF$1,0)+1))*Sheet1!B$3+(INDEX($R$1:$AF$1002,ROW($R151),MATCH(AG$2,$R$1:$AF$1,0)+2))*Sheet1!B$4)*INDEX(Sheet1!$G$1:$L$2,2,WS1Data!$C151)</f>
        <v>0</v>
      </c>
      <c r="AH151">
        <f>(INDEX($R$1:$AF$1002,ROW($R151),MATCH(AH$2,$R$1:$AF$1,0))*Sheet1!C$2+(INDEX($R$1:$AF$1002,ROW($R151),MATCH(AH$2,$R$1:$AF$1,0)+1))*Sheet1!C$3+(INDEX($R$1:$AF$1002,ROW($R151),MATCH(AH$2,$R$1:$AF$1,0)+2))*Sheet1!C$4)*INDEX(Sheet1!$G$1:$L$2,2,WS1Data!$F151)</f>
        <v>0</v>
      </c>
      <c r="AI151">
        <f>(INDEX($R$1:$AF$1002,ROW($R151),MATCH(AI$2,$R$1:$AF$1,0))*Sheet1!D$2+(INDEX($R$1:$AF$1002,ROW($R151),MATCH(AI$2,$R$1:$AF$1,0)+1))*Sheet1!D$3+(INDEX($R$1:$AF$1002,ROW($R151),MATCH(AI$2,$R$1:$AF$1,0)+2))*Sheet1!D$4)*INDEX(Sheet1!$G$1:$L$2,2,WS1Data!$I151)</f>
        <v>157174.08422349038</v>
      </c>
      <c r="AJ151">
        <f>(INDEX($R$1:$AF$1002,ROW($R151),MATCH(AJ$2,$R$1:$AF$1,0))*Sheet1!E$2+(INDEX($R$1:$AF$1002,ROW($R151),MATCH(AJ$2,$R$1:$AF$1,0)+1))*Sheet1!E$3+(INDEX($R$1:$AF$1002,ROW($R151),MATCH(AJ$2,$R$1:$AF$1,0)+2))*Sheet1!E$4)*INDEX(Sheet1!$G$1:$L$2,2,WS1Data!$L151)</f>
        <v>125032.29331995295</v>
      </c>
      <c r="AK151">
        <f>(INDEX($R$1:$AF$1002,ROW($R151),MATCH(AK$2,$R$1:$AF$1,0))*Sheet1!F$2+(INDEX($R$1:$AF$1002,ROW($R151),MATCH(AK$2,$R$1:$AF$1,0)+1))*Sheet1!F$3+(INDEX($R$1:$AF$1002,ROW($R151),MATCH(AK$2,$R$1:$AF$1,0)+2))*Sheet1!F$4)*INDEX(Sheet1!$G$1:$L$2,2,WS1Data!$O151)</f>
        <v>83244.142224617288</v>
      </c>
      <c r="AL151">
        <f t="shared" si="6"/>
        <v>365450.51976806065</v>
      </c>
      <c r="AM151">
        <f t="shared" si="7"/>
        <v>4870.5197680606507</v>
      </c>
      <c r="AN151">
        <f t="shared" si="8"/>
        <v>1.3507459559766628E-2</v>
      </c>
    </row>
    <row r="152" spans="1:40" x14ac:dyDescent="0.35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  <c r="R152">
        <f>IF((MIN($B152,Sheet1!$B$5)-MAX(0,WS1Data!$A152))&lt;0,0,(MIN($B152,Sheet1!$B$5)-MAX(0,WS1Data!$A152)))</f>
        <v>0</v>
      </c>
      <c r="S152">
        <f>IF((MIN($B152,Sheet1!$B$6)-MAX(Sheet1!$B$5,WS1Data!$A152))&lt;0,0,(MIN($B152,Sheet1!$B$6)-MAX(Sheet1!$B$5,WS1Data!$A152)))</f>
        <v>1.5</v>
      </c>
      <c r="T152">
        <f>IF((MIN($B152,24)-MAX(Sheet1!$B$6,WS1Data!$A152))&lt;0,0,(MIN($B152,24)-MAX(Sheet1!$B$6,WS1Data!$A152)))</f>
        <v>0</v>
      </c>
      <c r="U152">
        <f>IF((MIN($E152,Sheet1!$C$5)-MAX(0,WS1Data!$D152))&lt;0,0,(MIN($E152,Sheet1!$C$5)-MAX(0,WS1Data!$D152)))</f>
        <v>0</v>
      </c>
      <c r="V152">
        <f>IF((MIN($E152,Sheet1!$C$6)-MAX(Sheet1!$C$5,WS1Data!$D152))&lt;0,0,(MIN($E152,Sheet1!$C$6)-MAX(Sheet1!$C$5,WS1Data!$D152)))</f>
        <v>0</v>
      </c>
      <c r="W152">
        <f>IF((MIN($E152,24)-MAX(Sheet1!$C$6,WS1Data!$D152))&lt;0,0,(MIN($E152,24)-MAX(Sheet1!$C$6,WS1Data!$D152)))</f>
        <v>7.1999999999999993</v>
      </c>
      <c r="X152">
        <f>IF((MIN($H152,Sheet1!$D$5)-MAX(0,WS1Data!$G152))&lt;0,0,(MIN($H152,Sheet1!$D$5)-MAX(0,WS1Data!$G152)))</f>
        <v>0</v>
      </c>
      <c r="Y152">
        <f>IF((MIN($H152,Sheet1!$D$6)-MAX(Sheet1!$D$5,WS1Data!$G152))&lt;0,0,(MIN($H152,Sheet1!$D$6)-MAX(Sheet1!$D$5,WS1Data!$G152)))</f>
        <v>0</v>
      </c>
      <c r="Z152">
        <f>IF((MIN($H152,24)-MAX(Sheet1!$D$6,WS1Data!$G152))&lt;0,0,(MIN($H152,24)-MAX(Sheet1!$D$6,WS1Data!$G152)))</f>
        <v>3.3000000000000007</v>
      </c>
      <c r="AA152">
        <f>IF((MIN($K152,Sheet1!$E$5)-MAX(0,WS1Data!$J152))&lt;0,0,(MIN($K152,Sheet1!$E$5)-MAX(0,WS1Data!$J152)))</f>
        <v>0</v>
      </c>
      <c r="AB152">
        <f>IF((MIN($K152,Sheet1!$E$6)-MAX(Sheet1!$E$5,WS1Data!$J152))&lt;0,0,(MIN($K152,Sheet1!$E$6)-MAX(Sheet1!$E$5,WS1Data!$J152)))</f>
        <v>0</v>
      </c>
      <c r="AC152">
        <f>IF((MIN($K152,24)-MAX(Sheet1!$E$6,WS1Data!$J152))&lt;0,0,(MIN($K152,24)-MAX(Sheet1!$E$6,WS1Data!$J152)))</f>
        <v>0</v>
      </c>
      <c r="AD152">
        <f>IF((MIN($N152,Sheet1!$F$5)-MAX(0,WS1Data!$M152))&lt;0,0,(MIN($N152,Sheet1!$F$5)-MAX(0,WS1Data!$M152)))</f>
        <v>0</v>
      </c>
      <c r="AE152">
        <f>IF((MIN($N152,Sheet1!$F$6)-MAX(Sheet1!$F$5,WS1Data!$M152))&lt;0,0,(MIN($N152,Sheet1!$F$6)-MAX(Sheet1!$F$5,WS1Data!$M152)))</f>
        <v>9.0390904528502105</v>
      </c>
      <c r="AF152">
        <f>IF((MIN($N152,24)-MAX(Sheet1!$F$6,WS1Data!$M152))&lt;0,0,(MIN($N152,24)-MAX(Sheet1!$F$6,WS1Data!$M152)))</f>
        <v>3.9609095471497895</v>
      </c>
      <c r="AG152">
        <f>(INDEX($R$1:$AF$1002,ROW($R152),MATCH(AG$2,$R$1:$AF$1,0))*Sheet1!B$2+(INDEX($R$1:$AF$1002,ROW($R152),MATCH(AG$2,$R$1:$AF$1,0)+1))*Sheet1!B$3+(INDEX($R$1:$AF$1002,ROW($R152),MATCH(AG$2,$R$1:$AF$1,0)+2))*Sheet1!B$4)*INDEX(Sheet1!$G$1:$L$2,2,WS1Data!$C152)</f>
        <v>6819.2890140650625</v>
      </c>
      <c r="AH152">
        <f>(INDEX($R$1:$AF$1002,ROW($R152),MATCH(AH$2,$R$1:$AF$1,0))*Sheet1!C$2+(INDEX($R$1:$AF$1002,ROW($R152),MATCH(AH$2,$R$1:$AF$1,0)+1))*Sheet1!C$3+(INDEX($R$1:$AF$1002,ROW($R152),MATCH(AH$2,$R$1:$AF$1,0)+2))*Sheet1!C$4)*INDEX(Sheet1!$G$1:$L$2,2,WS1Data!$F152)</f>
        <v>79350.629608458286</v>
      </c>
      <c r="AI152">
        <f>(INDEX($R$1:$AF$1002,ROW($R152),MATCH(AI$2,$R$1:$AF$1,0))*Sheet1!D$2+(INDEX($R$1:$AF$1002,ROW($R152),MATCH(AI$2,$R$1:$AF$1,0)+1))*Sheet1!D$3+(INDEX($R$1:$AF$1002,ROW($R152),MATCH(AI$2,$R$1:$AF$1,0)+2))*Sheet1!D$4)*INDEX(Sheet1!$G$1:$L$2,2,WS1Data!$I152)</f>
        <v>29382.083979448842</v>
      </c>
      <c r="AJ152">
        <f>(INDEX($R$1:$AF$1002,ROW($R152),MATCH(AJ$2,$R$1:$AF$1,0))*Sheet1!E$2+(INDEX($R$1:$AF$1002,ROW($R152),MATCH(AJ$2,$R$1:$AF$1,0)+1))*Sheet1!E$3+(INDEX($R$1:$AF$1002,ROW($R152),MATCH(AJ$2,$R$1:$AF$1,0)+2))*Sheet1!E$4)*INDEX(Sheet1!$G$1:$L$2,2,WS1Data!$L152)</f>
        <v>0</v>
      </c>
      <c r="AK152">
        <f>(INDEX($R$1:$AF$1002,ROW($R152),MATCH(AK$2,$R$1:$AF$1,0))*Sheet1!F$2+(INDEX($R$1:$AF$1002,ROW($R152),MATCH(AK$2,$R$1:$AF$1,0)+1))*Sheet1!F$3+(INDEX($R$1:$AF$1002,ROW($R152),MATCH(AK$2,$R$1:$AF$1,0)+2))*Sheet1!F$4)*INDEX(Sheet1!$G$1:$L$2,2,WS1Data!$O152)</f>
        <v>107053.38688377272</v>
      </c>
      <c r="AL152">
        <f t="shared" si="6"/>
        <v>222605.3894857449</v>
      </c>
      <c r="AM152">
        <f t="shared" si="7"/>
        <v>24249.389485744905</v>
      </c>
      <c r="AN152">
        <f t="shared" si="8"/>
        <v>0.1222518576990104</v>
      </c>
    </row>
    <row r="153" spans="1:40" x14ac:dyDescent="0.35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  <c r="R153">
        <f>IF((MIN($B153,Sheet1!$B$5)-MAX(0,WS1Data!$A153))&lt;0,0,(MIN($B153,Sheet1!$B$5)-MAX(0,WS1Data!$A153)))</f>
        <v>0</v>
      </c>
      <c r="S153">
        <f>IF((MIN($B153,Sheet1!$B$6)-MAX(Sheet1!$B$5,WS1Data!$A153))&lt;0,0,(MIN($B153,Sheet1!$B$6)-MAX(Sheet1!$B$5,WS1Data!$A153)))</f>
        <v>0</v>
      </c>
      <c r="T153">
        <f>IF((MIN($B153,24)-MAX(Sheet1!$B$6,WS1Data!$A153))&lt;0,0,(MIN($B153,24)-MAX(Sheet1!$B$6,WS1Data!$A153)))</f>
        <v>2.6999999999999993</v>
      </c>
      <c r="U153">
        <f>IF((MIN($E153,Sheet1!$C$5)-MAX(0,WS1Data!$D153))&lt;0,0,(MIN($E153,Sheet1!$C$5)-MAX(0,WS1Data!$D153)))</f>
        <v>0</v>
      </c>
      <c r="V153">
        <f>IF((MIN($E153,Sheet1!$C$6)-MAX(Sheet1!$C$5,WS1Data!$D153))&lt;0,0,(MIN($E153,Sheet1!$C$6)-MAX(Sheet1!$C$5,WS1Data!$D153)))</f>
        <v>0</v>
      </c>
      <c r="W153">
        <f>IF((MIN($E153,24)-MAX(Sheet1!$C$6,WS1Data!$D153))&lt;0,0,(MIN($E153,24)-MAX(Sheet1!$C$6,WS1Data!$D153)))</f>
        <v>0</v>
      </c>
      <c r="X153">
        <f>IF((MIN($H153,Sheet1!$D$5)-MAX(0,WS1Data!$G153))&lt;0,0,(MIN($H153,Sheet1!$D$5)-MAX(0,WS1Data!$G153)))</f>
        <v>0</v>
      </c>
      <c r="Y153">
        <f>IF((MIN($H153,Sheet1!$D$6)-MAX(Sheet1!$D$5,WS1Data!$G153))&lt;0,0,(MIN($H153,Sheet1!$D$6)-MAX(Sheet1!$D$5,WS1Data!$G153)))</f>
        <v>8.0735664579945947</v>
      </c>
      <c r="Z153">
        <f>IF((MIN($H153,24)-MAX(Sheet1!$D$6,WS1Data!$G153))&lt;0,0,(MIN($H153,24)-MAX(Sheet1!$D$6,WS1Data!$G153)))</f>
        <v>9.1264335420054046</v>
      </c>
      <c r="AA153">
        <f>IF((MIN($K153,Sheet1!$E$5)-MAX(0,WS1Data!$J153))&lt;0,0,(MIN($K153,Sheet1!$E$5)-MAX(0,WS1Data!$J153)))</f>
        <v>0</v>
      </c>
      <c r="AB153">
        <f>IF((MIN($K153,Sheet1!$E$6)-MAX(Sheet1!$E$5,WS1Data!$J153))&lt;0,0,(MIN($K153,Sheet1!$E$6)-MAX(Sheet1!$E$5,WS1Data!$J153)))</f>
        <v>5.5505669484649385</v>
      </c>
      <c r="AC153">
        <f>IF((MIN($K153,24)-MAX(Sheet1!$E$6,WS1Data!$J153))&lt;0,0,(MIN($K153,24)-MAX(Sheet1!$E$6,WS1Data!$J153)))</f>
        <v>13.849433051535062</v>
      </c>
      <c r="AD153">
        <f>IF((MIN($N153,Sheet1!$F$5)-MAX(0,WS1Data!$M153))&lt;0,0,(MIN($N153,Sheet1!$F$5)-MAX(0,WS1Data!$M153)))</f>
        <v>0</v>
      </c>
      <c r="AE153">
        <f>IF((MIN($N153,Sheet1!$F$6)-MAX(Sheet1!$F$5,WS1Data!$M153))&lt;0,0,(MIN($N153,Sheet1!$F$6)-MAX(Sheet1!$F$5,WS1Data!$M153)))</f>
        <v>0.43909045285020909</v>
      </c>
      <c r="AF153">
        <f>IF((MIN($N153,24)-MAX(Sheet1!$F$6,WS1Data!$M153))&lt;0,0,(MIN($N153,24)-MAX(Sheet1!$F$6,WS1Data!$M153)))</f>
        <v>3.6609095471497888</v>
      </c>
      <c r="AG153">
        <f>(INDEX($R$1:$AF$1002,ROW($R153),MATCH(AG$2,$R$1:$AF$1,0))*Sheet1!B$2+(INDEX($R$1:$AF$1002,ROW($R153),MATCH(AG$2,$R$1:$AF$1,0)+1))*Sheet1!B$3+(INDEX($R$1:$AF$1002,ROW($R153),MATCH(AG$2,$R$1:$AF$1,0)+2))*Sheet1!B$4)*INDEX(Sheet1!$G$1:$L$2,2,WS1Data!$C153)</f>
        <v>36549.070903001011</v>
      </c>
      <c r="AH153">
        <f>(INDEX($R$1:$AF$1002,ROW($R153),MATCH(AH$2,$R$1:$AF$1,0))*Sheet1!C$2+(INDEX($R$1:$AF$1002,ROW($R153),MATCH(AH$2,$R$1:$AF$1,0)+1))*Sheet1!C$3+(INDEX($R$1:$AF$1002,ROW($R153),MATCH(AH$2,$R$1:$AF$1,0)+2))*Sheet1!C$4)*INDEX(Sheet1!$G$1:$L$2,2,WS1Data!$F153)</f>
        <v>0</v>
      </c>
      <c r="AI153">
        <f>(INDEX($R$1:$AF$1002,ROW($R153),MATCH(AI$2,$R$1:$AF$1,0))*Sheet1!D$2+(INDEX($R$1:$AF$1002,ROW($R153),MATCH(AI$2,$R$1:$AF$1,0)+1))*Sheet1!D$3+(INDEX($R$1:$AF$1002,ROW($R153),MATCH(AI$2,$R$1:$AF$1,0)+2))*Sheet1!D$4)*INDEX(Sheet1!$G$1:$L$2,2,WS1Data!$I153)</f>
        <v>164343.97370593663</v>
      </c>
      <c r="AJ153">
        <f>(INDEX($R$1:$AF$1002,ROW($R153),MATCH(AJ$2,$R$1:$AF$1,0))*Sheet1!E$2+(INDEX($R$1:$AF$1002,ROW($R153),MATCH(AJ$2,$R$1:$AF$1,0)+1))*Sheet1!E$3+(INDEX($R$1:$AF$1002,ROW($R153),MATCH(AJ$2,$R$1:$AF$1,0)+2))*Sheet1!E$4)*INDEX(Sheet1!$G$1:$L$2,2,WS1Data!$L153)</f>
        <v>194166.52087872176</v>
      </c>
      <c r="AK153">
        <f>(INDEX($R$1:$AF$1002,ROW($R153),MATCH(AK$2,$R$1:$AF$1,0))*Sheet1!F$2+(INDEX($R$1:$AF$1002,ROW($R153),MATCH(AK$2,$R$1:$AF$1,0)+1))*Sheet1!F$3+(INDEX($R$1:$AF$1002,ROW($R153),MATCH(AK$2,$R$1:$AF$1,0)+2))*Sheet1!F$4)*INDEX(Sheet1!$G$1:$L$2,2,WS1Data!$O153)</f>
        <v>51673.547868827103</v>
      </c>
      <c r="AL153">
        <f t="shared" si="6"/>
        <v>446733.11335648654</v>
      </c>
      <c r="AM153">
        <f t="shared" si="7"/>
        <v>1731.8866435134551</v>
      </c>
      <c r="AN153">
        <f t="shared" si="8"/>
        <v>3.8618100487517533E-3</v>
      </c>
    </row>
    <row r="154" spans="1:40" x14ac:dyDescent="0.35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  <c r="R154">
        <f>IF((MIN($B154,Sheet1!$B$5)-MAX(0,WS1Data!$A154))&lt;0,0,(MIN($B154,Sheet1!$B$5)-MAX(0,WS1Data!$A154)))</f>
        <v>0</v>
      </c>
      <c r="S154">
        <f>IF((MIN($B154,Sheet1!$B$6)-MAX(Sheet1!$B$5,WS1Data!$A154))&lt;0,0,(MIN($B154,Sheet1!$B$6)-MAX(Sheet1!$B$5,WS1Data!$A154)))</f>
        <v>0</v>
      </c>
      <c r="T154">
        <f>IF((MIN($B154,24)-MAX(Sheet1!$B$6,WS1Data!$A154))&lt;0,0,(MIN($B154,24)-MAX(Sheet1!$B$6,WS1Data!$A154)))</f>
        <v>0</v>
      </c>
      <c r="U154">
        <f>IF((MIN($E154,Sheet1!$C$5)-MAX(0,WS1Data!$D154))&lt;0,0,(MIN($E154,Sheet1!$C$5)-MAX(0,WS1Data!$D154)))</f>
        <v>0</v>
      </c>
      <c r="V154">
        <f>IF((MIN($E154,Sheet1!$C$6)-MAX(Sheet1!$C$5,WS1Data!$D154))&lt;0,0,(MIN($E154,Sheet1!$C$6)-MAX(Sheet1!$C$5,WS1Data!$D154)))</f>
        <v>0</v>
      </c>
      <c r="W154">
        <f>IF((MIN($E154,24)-MAX(Sheet1!$C$6,WS1Data!$D154))&lt;0,0,(MIN($E154,24)-MAX(Sheet1!$C$6,WS1Data!$D154)))</f>
        <v>5</v>
      </c>
      <c r="X154">
        <f>IF((MIN($H154,Sheet1!$D$5)-MAX(0,WS1Data!$G154))&lt;0,0,(MIN($H154,Sheet1!$D$5)-MAX(0,WS1Data!$G154)))</f>
        <v>0</v>
      </c>
      <c r="Y154">
        <f>IF((MIN($H154,Sheet1!$D$6)-MAX(Sheet1!$D$5,WS1Data!$G154))&lt;0,0,(MIN($H154,Sheet1!$D$6)-MAX(Sheet1!$D$5,WS1Data!$G154)))</f>
        <v>0</v>
      </c>
      <c r="Z154">
        <f>IF((MIN($H154,24)-MAX(Sheet1!$D$6,WS1Data!$G154))&lt;0,0,(MIN($H154,24)-MAX(Sheet1!$D$6,WS1Data!$G154)))</f>
        <v>0</v>
      </c>
      <c r="AA154">
        <f>IF((MIN($K154,Sheet1!$E$5)-MAX(0,WS1Data!$J154))&lt;0,0,(MIN($K154,Sheet1!$E$5)-MAX(0,WS1Data!$J154)))</f>
        <v>0</v>
      </c>
      <c r="AB154">
        <f>IF((MIN($K154,Sheet1!$E$6)-MAX(Sheet1!$E$5,WS1Data!$J154))&lt;0,0,(MIN($K154,Sheet1!$E$6)-MAX(Sheet1!$E$5,WS1Data!$J154)))</f>
        <v>0.15056694846493812</v>
      </c>
      <c r="AC154">
        <f>IF((MIN($K154,24)-MAX(Sheet1!$E$6,WS1Data!$J154))&lt;0,0,(MIN($K154,24)-MAX(Sheet1!$E$6,WS1Data!$J154)))</f>
        <v>10.44943305153506</v>
      </c>
      <c r="AD154">
        <f>IF((MIN($N154,Sheet1!$F$5)-MAX(0,WS1Data!$M154))&lt;0,0,(MIN($N154,Sheet1!$F$5)-MAX(0,WS1Data!$M154)))</f>
        <v>0</v>
      </c>
      <c r="AE154">
        <f>IF((MIN($N154,Sheet1!$F$6)-MAX(Sheet1!$F$5,WS1Data!$M154))&lt;0,0,(MIN($N154,Sheet1!$F$6)-MAX(Sheet1!$F$5,WS1Data!$M154)))</f>
        <v>7.5</v>
      </c>
      <c r="AF154">
        <f>IF((MIN($N154,24)-MAX(Sheet1!$F$6,WS1Data!$M154))&lt;0,0,(MIN($N154,24)-MAX(Sheet1!$F$6,WS1Data!$M154)))</f>
        <v>0</v>
      </c>
      <c r="AG154">
        <f>(INDEX($R$1:$AF$1002,ROW($R154),MATCH(AG$2,$R$1:$AF$1,0))*Sheet1!B$2+(INDEX($R$1:$AF$1002,ROW($R154),MATCH(AG$2,$R$1:$AF$1,0)+1))*Sheet1!B$3+(INDEX($R$1:$AF$1002,ROW($R154),MATCH(AG$2,$R$1:$AF$1,0)+2))*Sheet1!B$4)*INDEX(Sheet1!$G$1:$L$2,2,WS1Data!$C154)</f>
        <v>0</v>
      </c>
      <c r="AH154">
        <f>(INDEX($R$1:$AF$1002,ROW($R154),MATCH(AH$2,$R$1:$AF$1,0))*Sheet1!C$2+(INDEX($R$1:$AF$1002,ROW($R154),MATCH(AH$2,$R$1:$AF$1,0)+1))*Sheet1!C$3+(INDEX($R$1:$AF$1002,ROW($R154),MATCH(AH$2,$R$1:$AF$1,0)+2))*Sheet1!C$4)*INDEX(Sheet1!$G$1:$L$2,2,WS1Data!$F154)</f>
        <v>63974.337032085452</v>
      </c>
      <c r="AI154">
        <f>(INDEX($R$1:$AF$1002,ROW($R154),MATCH(AI$2,$R$1:$AF$1,0))*Sheet1!D$2+(INDEX($R$1:$AF$1002,ROW($R154),MATCH(AI$2,$R$1:$AF$1,0)+1))*Sheet1!D$3+(INDEX($R$1:$AF$1002,ROW($R154),MATCH(AI$2,$R$1:$AF$1,0)+2))*Sheet1!D$4)*INDEX(Sheet1!$G$1:$L$2,2,WS1Data!$I154)</f>
        <v>0</v>
      </c>
      <c r="AJ154">
        <f>(INDEX($R$1:$AF$1002,ROW($R154),MATCH(AJ$2,$R$1:$AF$1,0))*Sheet1!E$2+(INDEX($R$1:$AF$1002,ROW($R154),MATCH(AJ$2,$R$1:$AF$1,0)+1))*Sheet1!E$3+(INDEX($R$1:$AF$1002,ROW($R154),MATCH(AJ$2,$R$1:$AF$1,0)+2))*Sheet1!E$4)*INDEX(Sheet1!$G$1:$L$2,2,WS1Data!$L154)</f>
        <v>114716.5717181449</v>
      </c>
      <c r="AK154">
        <f>(INDEX($R$1:$AF$1002,ROW($R154),MATCH(AK$2,$R$1:$AF$1,0))*Sheet1!F$2+(INDEX($R$1:$AF$1002,ROW($R154),MATCH(AK$2,$R$1:$AF$1,0)+1))*Sheet1!F$3+(INDEX($R$1:$AF$1002,ROW($R154),MATCH(AK$2,$R$1:$AF$1,0)+2))*Sheet1!F$4)*INDEX(Sheet1!$G$1:$L$2,2,WS1Data!$O154)</f>
        <v>53211.83644371757</v>
      </c>
      <c r="AL154">
        <f t="shared" si="6"/>
        <v>231902.74519394792</v>
      </c>
      <c r="AM154">
        <f t="shared" si="7"/>
        <v>27857.745193947922</v>
      </c>
      <c r="AN154">
        <f t="shared" si="8"/>
        <v>0.13652745812907899</v>
      </c>
    </row>
    <row r="155" spans="1:40" x14ac:dyDescent="0.35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  <c r="R155">
        <f>IF((MIN($B155,Sheet1!$B$5)-MAX(0,WS1Data!$A155))&lt;0,0,(MIN($B155,Sheet1!$B$5)-MAX(0,WS1Data!$A155)))</f>
        <v>0</v>
      </c>
      <c r="S155">
        <f>IF((MIN($B155,Sheet1!$B$6)-MAX(Sheet1!$B$5,WS1Data!$A155))&lt;0,0,(MIN($B155,Sheet1!$B$6)-MAX(Sheet1!$B$5,WS1Data!$A155)))</f>
        <v>0</v>
      </c>
      <c r="T155">
        <f>IF((MIN($B155,24)-MAX(Sheet1!$B$6,WS1Data!$A155))&lt;0,0,(MIN($B155,24)-MAX(Sheet1!$B$6,WS1Data!$A155)))</f>
        <v>0</v>
      </c>
      <c r="U155">
        <f>IF((MIN($E155,Sheet1!$C$5)-MAX(0,WS1Data!$D155))&lt;0,0,(MIN($E155,Sheet1!$C$5)-MAX(0,WS1Data!$D155)))</f>
        <v>0.42587713658183013</v>
      </c>
      <c r="V155">
        <f>IF((MIN($E155,Sheet1!$C$6)-MAX(Sheet1!$C$5,WS1Data!$D155))&lt;0,0,(MIN($E155,Sheet1!$C$6)-MAX(Sheet1!$C$5,WS1Data!$D155)))</f>
        <v>1.2770287104619706</v>
      </c>
      <c r="W155">
        <f>IF((MIN($E155,24)-MAX(Sheet1!$C$6,WS1Data!$D155))&lt;0,0,(MIN($E155,24)-MAX(Sheet1!$C$6,WS1Data!$D155)))</f>
        <v>14.997094152956199</v>
      </c>
      <c r="X155">
        <f>IF((MIN($H155,Sheet1!$D$5)-MAX(0,WS1Data!$G155))&lt;0,0,(MIN($H155,Sheet1!$D$5)-MAX(0,WS1Data!$G155)))</f>
        <v>0</v>
      </c>
      <c r="Y155">
        <f>IF((MIN($H155,Sheet1!$D$6)-MAX(Sheet1!$D$5,WS1Data!$G155))&lt;0,0,(MIN($H155,Sheet1!$D$6)-MAX(Sheet1!$D$5,WS1Data!$G155)))</f>
        <v>0</v>
      </c>
      <c r="Z155">
        <f>IF((MIN($H155,24)-MAX(Sheet1!$D$6,WS1Data!$G155))&lt;0,0,(MIN($H155,24)-MAX(Sheet1!$D$6,WS1Data!$G155)))</f>
        <v>0</v>
      </c>
      <c r="AA155">
        <f>IF((MIN($K155,Sheet1!$E$5)-MAX(0,WS1Data!$J155))&lt;0,0,(MIN($K155,Sheet1!$E$5)-MAX(0,WS1Data!$J155)))</f>
        <v>0</v>
      </c>
      <c r="AB155">
        <f>IF((MIN($K155,Sheet1!$E$6)-MAX(Sheet1!$E$5,WS1Data!$J155))&lt;0,0,(MIN($K155,Sheet1!$E$6)-MAX(Sheet1!$E$5,WS1Data!$J155)))</f>
        <v>0</v>
      </c>
      <c r="AC155">
        <f>IF((MIN($K155,24)-MAX(Sheet1!$E$6,WS1Data!$J155))&lt;0,0,(MIN($K155,24)-MAX(Sheet1!$E$6,WS1Data!$J155)))</f>
        <v>3.6999999999999993</v>
      </c>
      <c r="AD155">
        <f>IF((MIN($N155,Sheet1!$F$5)-MAX(0,WS1Data!$M155))&lt;0,0,(MIN($N155,Sheet1!$F$5)-MAX(0,WS1Data!$M155)))</f>
        <v>0</v>
      </c>
      <c r="AE155">
        <f>IF((MIN($N155,Sheet1!$F$6)-MAX(Sheet1!$F$5,WS1Data!$M155))&lt;0,0,(MIN($N155,Sheet1!$F$6)-MAX(Sheet1!$F$5,WS1Data!$M155)))</f>
        <v>0</v>
      </c>
      <c r="AF155">
        <f>IF((MIN($N155,24)-MAX(Sheet1!$F$6,WS1Data!$M155))&lt;0,0,(MIN($N155,24)-MAX(Sheet1!$F$6,WS1Data!$M155)))</f>
        <v>0</v>
      </c>
      <c r="AG155">
        <f>(INDEX($R$1:$AF$1002,ROW($R155),MATCH(AG$2,$R$1:$AF$1,0))*Sheet1!B$2+(INDEX($R$1:$AF$1002,ROW($R155),MATCH(AG$2,$R$1:$AF$1,0)+1))*Sheet1!B$3+(INDEX($R$1:$AF$1002,ROW($R155),MATCH(AG$2,$R$1:$AF$1,0)+2))*Sheet1!B$4)*INDEX(Sheet1!$G$1:$L$2,2,WS1Data!$C155)</f>
        <v>0</v>
      </c>
      <c r="AH155">
        <f>(INDEX($R$1:$AF$1002,ROW($R155),MATCH(AH$2,$R$1:$AF$1,0))*Sheet1!C$2+(INDEX($R$1:$AF$1002,ROW($R155),MATCH(AH$2,$R$1:$AF$1,0)+1))*Sheet1!C$3+(INDEX($R$1:$AF$1002,ROW($R155),MATCH(AH$2,$R$1:$AF$1,0)+2))*Sheet1!C$4)*INDEX(Sheet1!$G$1:$L$2,2,WS1Data!$F155)</f>
        <v>223391.54436033923</v>
      </c>
      <c r="AI155">
        <f>(INDEX($R$1:$AF$1002,ROW($R155),MATCH(AI$2,$R$1:$AF$1,0))*Sheet1!D$2+(INDEX($R$1:$AF$1002,ROW($R155),MATCH(AI$2,$R$1:$AF$1,0)+1))*Sheet1!D$3+(INDEX($R$1:$AF$1002,ROW($R155),MATCH(AI$2,$R$1:$AF$1,0)+2))*Sheet1!D$4)*INDEX(Sheet1!$G$1:$L$2,2,WS1Data!$I155)</f>
        <v>0</v>
      </c>
      <c r="AJ155">
        <f>(INDEX($R$1:$AF$1002,ROW($R155),MATCH(AJ$2,$R$1:$AF$1,0))*Sheet1!E$2+(INDEX($R$1:$AF$1002,ROW($R155),MATCH(AJ$2,$R$1:$AF$1,0)+1))*Sheet1!E$3+(INDEX($R$1:$AF$1002,ROW($R155),MATCH(AJ$2,$R$1:$AF$1,0)+2))*Sheet1!E$4)*INDEX(Sheet1!$G$1:$L$2,2,WS1Data!$L155)</f>
        <v>35298.807011781937</v>
      </c>
      <c r="AK155">
        <f>(INDEX($R$1:$AF$1002,ROW($R155),MATCH(AK$2,$R$1:$AF$1,0))*Sheet1!F$2+(INDEX($R$1:$AF$1002,ROW($R155),MATCH(AK$2,$R$1:$AF$1,0)+1))*Sheet1!F$3+(INDEX($R$1:$AF$1002,ROW($R155),MATCH(AK$2,$R$1:$AF$1,0)+2))*Sheet1!F$4)*INDEX(Sheet1!$G$1:$L$2,2,WS1Data!$O155)</f>
        <v>0</v>
      </c>
      <c r="AL155">
        <f t="shared" si="6"/>
        <v>258690.35137212116</v>
      </c>
      <c r="AM155">
        <f t="shared" si="7"/>
        <v>4939.3513721211639</v>
      </c>
      <c r="AN155">
        <f t="shared" si="8"/>
        <v>1.9465347415857134E-2</v>
      </c>
    </row>
    <row r="156" spans="1:40" x14ac:dyDescent="0.35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  <c r="R156">
        <f>IF((MIN($B156,Sheet1!$B$5)-MAX(0,WS1Data!$A156))&lt;0,0,(MIN($B156,Sheet1!$B$5)-MAX(0,WS1Data!$A156)))</f>
        <v>0</v>
      </c>
      <c r="S156">
        <f>IF((MIN($B156,Sheet1!$B$6)-MAX(Sheet1!$B$5,WS1Data!$A156))&lt;0,0,(MIN($B156,Sheet1!$B$6)-MAX(Sheet1!$B$5,WS1Data!$A156)))</f>
        <v>0</v>
      </c>
      <c r="T156">
        <f>IF((MIN($B156,24)-MAX(Sheet1!$B$6,WS1Data!$A156))&lt;0,0,(MIN($B156,24)-MAX(Sheet1!$B$6,WS1Data!$A156)))</f>
        <v>0</v>
      </c>
      <c r="U156">
        <f>IF((MIN($E156,Sheet1!$C$5)-MAX(0,WS1Data!$D156))&lt;0,0,(MIN($E156,Sheet1!$C$5)-MAX(0,WS1Data!$D156)))</f>
        <v>0</v>
      </c>
      <c r="V156">
        <f>IF((MIN($E156,Sheet1!$C$6)-MAX(Sheet1!$C$5,WS1Data!$D156))&lt;0,0,(MIN($E156,Sheet1!$C$6)-MAX(Sheet1!$C$5,WS1Data!$D156)))</f>
        <v>0</v>
      </c>
      <c r="W156">
        <f>IF((MIN($E156,24)-MAX(Sheet1!$C$6,WS1Data!$D156))&lt;0,0,(MIN($E156,24)-MAX(Sheet1!$C$6,WS1Data!$D156)))</f>
        <v>6.3000000000000007</v>
      </c>
      <c r="X156">
        <f>IF((MIN($H156,Sheet1!$D$5)-MAX(0,WS1Data!$G156))&lt;0,0,(MIN($H156,Sheet1!$D$5)-MAX(0,WS1Data!$G156)))</f>
        <v>0</v>
      </c>
      <c r="Y156">
        <f>IF((MIN($H156,Sheet1!$D$6)-MAX(Sheet1!$D$5,WS1Data!$G156))&lt;0,0,(MIN($H156,Sheet1!$D$6)-MAX(Sheet1!$D$5,WS1Data!$G156)))</f>
        <v>0</v>
      </c>
      <c r="Z156">
        <f>IF((MIN($H156,24)-MAX(Sheet1!$D$6,WS1Data!$G156))&lt;0,0,(MIN($H156,24)-MAX(Sheet1!$D$6,WS1Data!$G156)))</f>
        <v>0</v>
      </c>
      <c r="AA156">
        <f>IF((MIN($K156,Sheet1!$E$5)-MAX(0,WS1Data!$J156))&lt;0,0,(MIN($K156,Sheet1!$E$5)-MAX(0,WS1Data!$J156)))</f>
        <v>0</v>
      </c>
      <c r="AB156">
        <f>IF((MIN($K156,Sheet1!$E$6)-MAX(Sheet1!$E$5,WS1Data!$J156))&lt;0,0,(MIN($K156,Sheet1!$E$6)-MAX(Sheet1!$E$5,WS1Data!$J156)))</f>
        <v>0</v>
      </c>
      <c r="AC156">
        <f>IF((MIN($K156,24)-MAX(Sheet1!$E$6,WS1Data!$J156))&lt;0,0,(MIN($K156,24)-MAX(Sheet1!$E$6,WS1Data!$J156)))</f>
        <v>13.4</v>
      </c>
      <c r="AD156">
        <f>IF((MIN($N156,Sheet1!$F$5)-MAX(0,WS1Data!$M156))&lt;0,0,(MIN($N156,Sheet1!$F$5)-MAX(0,WS1Data!$M156)))</f>
        <v>0</v>
      </c>
      <c r="AE156">
        <f>IF((MIN($N156,Sheet1!$F$6)-MAX(Sheet1!$F$5,WS1Data!$M156))&lt;0,0,(MIN($N156,Sheet1!$F$6)-MAX(Sheet1!$F$5,WS1Data!$M156)))</f>
        <v>0</v>
      </c>
      <c r="AF156">
        <f>IF((MIN($N156,24)-MAX(Sheet1!$F$6,WS1Data!$M156))&lt;0,0,(MIN($N156,24)-MAX(Sheet1!$F$6,WS1Data!$M156)))</f>
        <v>0</v>
      </c>
      <c r="AG156">
        <f>(INDEX($R$1:$AF$1002,ROW($R156),MATCH(AG$2,$R$1:$AF$1,0))*Sheet1!B$2+(INDEX($R$1:$AF$1002,ROW($R156),MATCH(AG$2,$R$1:$AF$1,0)+1))*Sheet1!B$3+(INDEX($R$1:$AF$1002,ROW($R156),MATCH(AG$2,$R$1:$AF$1,0)+2))*Sheet1!B$4)*INDEX(Sheet1!$G$1:$L$2,2,WS1Data!$C156)</f>
        <v>0</v>
      </c>
      <c r="AH156">
        <f>(INDEX($R$1:$AF$1002,ROW($R156),MATCH(AH$2,$R$1:$AF$1,0))*Sheet1!C$2+(INDEX($R$1:$AF$1002,ROW($R156),MATCH(AH$2,$R$1:$AF$1,0)+1))*Sheet1!C$3+(INDEX($R$1:$AF$1002,ROW($R156),MATCH(AH$2,$R$1:$AF$1,0)+2))*Sheet1!C$4)*INDEX(Sheet1!$G$1:$L$2,2,WS1Data!$F156)</f>
        <v>87139.869617141419</v>
      </c>
      <c r="AI156">
        <f>(INDEX($R$1:$AF$1002,ROW($R156),MATCH(AI$2,$R$1:$AF$1,0))*Sheet1!D$2+(INDEX($R$1:$AF$1002,ROW($R156),MATCH(AI$2,$R$1:$AF$1,0)+1))*Sheet1!D$3+(INDEX($R$1:$AF$1002,ROW($R156),MATCH(AI$2,$R$1:$AF$1,0)+2))*Sheet1!D$4)*INDEX(Sheet1!$G$1:$L$2,2,WS1Data!$I156)</f>
        <v>0</v>
      </c>
      <c r="AJ156">
        <f>(INDEX($R$1:$AF$1002,ROW($R156),MATCH(AJ$2,$R$1:$AF$1,0))*Sheet1!E$2+(INDEX($R$1:$AF$1002,ROW($R156),MATCH(AJ$2,$R$1:$AF$1,0)+1))*Sheet1!E$3+(INDEX($R$1:$AF$1002,ROW($R156),MATCH(AJ$2,$R$1:$AF$1,0)+2))*Sheet1!E$4)*INDEX(Sheet1!$G$1:$L$2,2,WS1Data!$L156)</f>
        <v>115268.16647986698</v>
      </c>
      <c r="AK156">
        <f>(INDEX($R$1:$AF$1002,ROW($R156),MATCH(AK$2,$R$1:$AF$1,0))*Sheet1!F$2+(INDEX($R$1:$AF$1002,ROW($R156),MATCH(AK$2,$R$1:$AF$1,0)+1))*Sheet1!F$3+(INDEX($R$1:$AF$1002,ROW($R156),MATCH(AK$2,$R$1:$AF$1,0)+2))*Sheet1!F$4)*INDEX(Sheet1!$G$1:$L$2,2,WS1Data!$O156)</f>
        <v>0</v>
      </c>
      <c r="AL156">
        <f t="shared" si="6"/>
        <v>202408.03609700839</v>
      </c>
      <c r="AM156">
        <f t="shared" si="7"/>
        <v>13930.036097008386</v>
      </c>
      <c r="AN156">
        <f t="shared" si="8"/>
        <v>7.3908021609993657E-2</v>
      </c>
    </row>
    <row r="157" spans="1:40" x14ac:dyDescent="0.35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  <c r="R157">
        <f>IF((MIN($B157,Sheet1!$B$5)-MAX(0,WS1Data!$A157))&lt;0,0,(MIN($B157,Sheet1!$B$5)-MAX(0,WS1Data!$A157)))</f>
        <v>0</v>
      </c>
      <c r="S157">
        <f>IF((MIN($B157,Sheet1!$B$6)-MAX(Sheet1!$B$5,WS1Data!$A157))&lt;0,0,(MIN($B157,Sheet1!$B$6)-MAX(Sheet1!$B$5,WS1Data!$A157)))</f>
        <v>0</v>
      </c>
      <c r="T157">
        <f>IF((MIN($B157,24)-MAX(Sheet1!$B$6,WS1Data!$A157))&lt;0,0,(MIN($B157,24)-MAX(Sheet1!$B$6,WS1Data!$A157)))</f>
        <v>0</v>
      </c>
      <c r="U157">
        <f>IF((MIN($E157,Sheet1!$C$5)-MAX(0,WS1Data!$D157))&lt;0,0,(MIN($E157,Sheet1!$C$5)-MAX(0,WS1Data!$D157)))</f>
        <v>0</v>
      </c>
      <c r="V157">
        <f>IF((MIN($E157,Sheet1!$C$6)-MAX(Sheet1!$C$5,WS1Data!$D157))&lt;0,0,(MIN($E157,Sheet1!$C$6)-MAX(Sheet1!$C$5,WS1Data!$D157)))</f>
        <v>0</v>
      </c>
      <c r="W157">
        <f>IF((MIN($E157,24)-MAX(Sheet1!$C$6,WS1Data!$D157))&lt;0,0,(MIN($E157,24)-MAX(Sheet1!$C$6,WS1Data!$D157)))</f>
        <v>11.700000000000001</v>
      </c>
      <c r="X157">
        <f>IF((MIN($H157,Sheet1!$D$5)-MAX(0,WS1Data!$G157))&lt;0,0,(MIN($H157,Sheet1!$D$5)-MAX(0,WS1Data!$G157)))</f>
        <v>0</v>
      </c>
      <c r="Y157">
        <f>IF((MIN($H157,Sheet1!$D$6)-MAX(Sheet1!$D$5,WS1Data!$G157))&lt;0,0,(MIN($H157,Sheet1!$D$6)-MAX(Sheet1!$D$5,WS1Data!$G157)))</f>
        <v>0</v>
      </c>
      <c r="Z157">
        <f>IF((MIN($H157,24)-MAX(Sheet1!$D$6,WS1Data!$G157))&lt;0,0,(MIN($H157,24)-MAX(Sheet1!$D$6,WS1Data!$G157)))</f>
        <v>0</v>
      </c>
      <c r="AA157">
        <f>IF((MIN($K157,Sheet1!$E$5)-MAX(0,WS1Data!$J157))&lt;0,0,(MIN($K157,Sheet1!$E$5)-MAX(0,WS1Data!$J157)))</f>
        <v>0</v>
      </c>
      <c r="AB157">
        <f>IF((MIN($K157,Sheet1!$E$6)-MAX(Sheet1!$E$5,WS1Data!$J157))&lt;0,0,(MIN($K157,Sheet1!$E$6)-MAX(Sheet1!$E$5,WS1Data!$J157)))</f>
        <v>0</v>
      </c>
      <c r="AC157">
        <f>IF((MIN($K157,24)-MAX(Sheet1!$E$6,WS1Data!$J157))&lt;0,0,(MIN($K157,24)-MAX(Sheet1!$E$6,WS1Data!$J157)))</f>
        <v>0</v>
      </c>
      <c r="AD157">
        <f>IF((MIN($N157,Sheet1!$F$5)-MAX(0,WS1Data!$M157))&lt;0,0,(MIN($N157,Sheet1!$F$5)-MAX(0,WS1Data!$M157)))</f>
        <v>0</v>
      </c>
      <c r="AE157">
        <f>IF((MIN($N157,Sheet1!$F$6)-MAX(Sheet1!$F$5,WS1Data!$M157))&lt;0,0,(MIN($N157,Sheet1!$F$6)-MAX(Sheet1!$F$5,WS1Data!$M157)))</f>
        <v>13.23909045285021</v>
      </c>
      <c r="AF157">
        <f>IF((MIN($N157,24)-MAX(Sheet1!$F$6,WS1Data!$M157))&lt;0,0,(MIN($N157,24)-MAX(Sheet1!$F$6,WS1Data!$M157)))</f>
        <v>4.5609095471497909</v>
      </c>
      <c r="AG157">
        <f>(INDEX($R$1:$AF$1002,ROW($R157),MATCH(AG$2,$R$1:$AF$1,0))*Sheet1!B$2+(INDEX($R$1:$AF$1002,ROW($R157),MATCH(AG$2,$R$1:$AF$1,0)+1))*Sheet1!B$3+(INDEX($R$1:$AF$1002,ROW($R157),MATCH(AG$2,$R$1:$AF$1,0)+2))*Sheet1!B$4)*INDEX(Sheet1!$G$1:$L$2,2,WS1Data!$C157)</f>
        <v>0</v>
      </c>
      <c r="AH157">
        <f>(INDEX($R$1:$AF$1002,ROW($R157),MATCH(AH$2,$R$1:$AF$1,0))*Sheet1!C$2+(INDEX($R$1:$AF$1002,ROW($R157),MATCH(AH$2,$R$1:$AF$1,0)+1))*Sheet1!C$3+(INDEX($R$1:$AF$1002,ROW($R157),MATCH(AH$2,$R$1:$AF$1,0)+2))*Sheet1!C$4)*INDEX(Sheet1!$G$1:$L$2,2,WS1Data!$F157)</f>
        <v>120375.77659825223</v>
      </c>
      <c r="AI157">
        <f>(INDEX($R$1:$AF$1002,ROW($R157),MATCH(AI$2,$R$1:$AF$1,0))*Sheet1!D$2+(INDEX($R$1:$AF$1002,ROW($R157),MATCH(AI$2,$R$1:$AF$1,0)+1))*Sheet1!D$3+(INDEX($R$1:$AF$1002,ROW($R157),MATCH(AI$2,$R$1:$AF$1,0)+2))*Sheet1!D$4)*INDEX(Sheet1!$G$1:$L$2,2,WS1Data!$I157)</f>
        <v>0</v>
      </c>
      <c r="AJ157">
        <f>(INDEX($R$1:$AF$1002,ROW($R157),MATCH(AJ$2,$R$1:$AF$1,0))*Sheet1!E$2+(INDEX($R$1:$AF$1002,ROW($R157),MATCH(AJ$2,$R$1:$AF$1,0)+1))*Sheet1!E$3+(INDEX($R$1:$AF$1002,ROW($R157),MATCH(AJ$2,$R$1:$AF$1,0)+2))*Sheet1!E$4)*INDEX(Sheet1!$G$1:$L$2,2,WS1Data!$L157)</f>
        <v>0</v>
      </c>
      <c r="AK157">
        <f>(INDEX($R$1:$AF$1002,ROW($R157),MATCH(AK$2,$R$1:$AF$1,0))*Sheet1!F$2+(INDEX($R$1:$AF$1002,ROW($R157),MATCH(AK$2,$R$1:$AF$1,0)+1))*Sheet1!F$3+(INDEX($R$1:$AF$1002,ROW($R157),MATCH(AK$2,$R$1:$AF$1,0)+2))*Sheet1!F$4)*INDEX(Sheet1!$G$1:$L$2,2,WS1Data!$O157)</f>
        <v>146577.94697480285</v>
      </c>
      <c r="AL157">
        <f t="shared" si="6"/>
        <v>266953.72357305506</v>
      </c>
      <c r="AM157">
        <f t="shared" si="7"/>
        <v>5404.2764269449399</v>
      </c>
      <c r="AN157">
        <f t="shared" si="8"/>
        <v>1.9842547040824724E-2</v>
      </c>
    </row>
    <row r="158" spans="1:40" x14ac:dyDescent="0.35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  <c r="R158">
        <f>IF((MIN($B158,Sheet1!$B$5)-MAX(0,WS1Data!$A158))&lt;0,0,(MIN($B158,Sheet1!$B$5)-MAX(0,WS1Data!$A158)))</f>
        <v>0</v>
      </c>
      <c r="S158">
        <f>IF((MIN($B158,Sheet1!$B$6)-MAX(Sheet1!$B$5,WS1Data!$A158))&lt;0,0,(MIN($B158,Sheet1!$B$6)-MAX(Sheet1!$B$5,WS1Data!$A158)))</f>
        <v>0</v>
      </c>
      <c r="T158">
        <f>IF((MIN($B158,24)-MAX(Sheet1!$B$6,WS1Data!$A158))&lt;0,0,(MIN($B158,24)-MAX(Sheet1!$B$6,WS1Data!$A158)))</f>
        <v>0</v>
      </c>
      <c r="U158">
        <f>IF((MIN($E158,Sheet1!$C$5)-MAX(0,WS1Data!$D158))&lt;0,0,(MIN($E158,Sheet1!$C$5)-MAX(0,WS1Data!$D158)))</f>
        <v>0</v>
      </c>
      <c r="V158">
        <f>IF((MIN($E158,Sheet1!$C$6)-MAX(Sheet1!$C$5,WS1Data!$D158))&lt;0,0,(MIN($E158,Sheet1!$C$6)-MAX(Sheet1!$C$5,WS1Data!$D158)))</f>
        <v>0.70290584704380077</v>
      </c>
      <c r="W158">
        <f>IF((MIN($E158,24)-MAX(Sheet1!$C$6,WS1Data!$D158))&lt;0,0,(MIN($E158,24)-MAX(Sheet1!$C$6,WS1Data!$D158)))</f>
        <v>12.397094152956198</v>
      </c>
      <c r="X158">
        <f>IF((MIN($H158,Sheet1!$D$5)-MAX(0,WS1Data!$G158))&lt;0,0,(MIN($H158,Sheet1!$D$5)-MAX(0,WS1Data!$G158)))</f>
        <v>0</v>
      </c>
      <c r="Y158">
        <f>IF((MIN($H158,Sheet1!$D$6)-MAX(Sheet1!$D$5,WS1Data!$G158))&lt;0,0,(MIN($H158,Sheet1!$D$6)-MAX(Sheet1!$D$5,WS1Data!$G158)))</f>
        <v>3.3735664579945945</v>
      </c>
      <c r="Z158">
        <f>IF((MIN($H158,24)-MAX(Sheet1!$D$6,WS1Data!$G158))&lt;0,0,(MIN($H158,24)-MAX(Sheet1!$D$6,WS1Data!$G158)))</f>
        <v>10.326433542005404</v>
      </c>
      <c r="AA158">
        <f>IF((MIN($K158,Sheet1!$E$5)-MAX(0,WS1Data!$J158))&lt;0,0,(MIN($K158,Sheet1!$E$5)-MAX(0,WS1Data!$J158)))</f>
        <v>0</v>
      </c>
      <c r="AB158">
        <f>IF((MIN($K158,Sheet1!$E$6)-MAX(Sheet1!$E$5,WS1Data!$J158))&lt;0,0,(MIN($K158,Sheet1!$E$6)-MAX(Sheet1!$E$5,WS1Data!$J158)))</f>
        <v>0</v>
      </c>
      <c r="AC158">
        <f>IF((MIN($K158,24)-MAX(Sheet1!$E$6,WS1Data!$J158))&lt;0,0,(MIN($K158,24)-MAX(Sheet1!$E$6,WS1Data!$J158)))</f>
        <v>0</v>
      </c>
      <c r="AD158">
        <f>IF((MIN($N158,Sheet1!$F$5)-MAX(0,WS1Data!$M158))&lt;0,0,(MIN($N158,Sheet1!$F$5)-MAX(0,WS1Data!$M158)))</f>
        <v>0</v>
      </c>
      <c r="AE158">
        <f>IF((MIN($N158,Sheet1!$F$6)-MAX(Sheet1!$F$5,WS1Data!$M158))&lt;0,0,(MIN($N158,Sheet1!$F$6)-MAX(Sheet1!$F$5,WS1Data!$M158)))</f>
        <v>0</v>
      </c>
      <c r="AF158">
        <f>IF((MIN($N158,24)-MAX(Sheet1!$F$6,WS1Data!$M158))&lt;0,0,(MIN($N158,24)-MAX(Sheet1!$F$6,WS1Data!$M158)))</f>
        <v>2.8999999999999986</v>
      </c>
      <c r="AG158">
        <f>(INDEX($R$1:$AF$1002,ROW($R158),MATCH(AG$2,$R$1:$AF$1,0))*Sheet1!B$2+(INDEX($R$1:$AF$1002,ROW($R158),MATCH(AG$2,$R$1:$AF$1,0)+1))*Sheet1!B$3+(INDEX($R$1:$AF$1002,ROW($R158),MATCH(AG$2,$R$1:$AF$1,0)+2))*Sheet1!B$4)*INDEX(Sheet1!$G$1:$L$2,2,WS1Data!$C158)</f>
        <v>0</v>
      </c>
      <c r="AH158">
        <f>(INDEX($R$1:$AF$1002,ROW($R158),MATCH(AH$2,$R$1:$AF$1,0))*Sheet1!C$2+(INDEX($R$1:$AF$1002,ROW($R158),MATCH(AH$2,$R$1:$AF$1,0)+1))*Sheet1!C$3+(INDEX($R$1:$AF$1002,ROW($R158),MATCH(AH$2,$R$1:$AF$1,0)+2))*Sheet1!C$4)*INDEX(Sheet1!$G$1:$L$2,2,WS1Data!$F158)</f>
        <v>178350.99234925664</v>
      </c>
      <c r="AI158">
        <f>(INDEX($R$1:$AF$1002,ROW($R158),MATCH(AI$2,$R$1:$AF$1,0))*Sheet1!D$2+(INDEX($R$1:$AF$1002,ROW($R158),MATCH(AI$2,$R$1:$AF$1,0)+1))*Sheet1!D$3+(INDEX($R$1:$AF$1002,ROW($R158),MATCH(AI$2,$R$1:$AF$1,0)+2))*Sheet1!D$4)*INDEX(Sheet1!$G$1:$L$2,2,WS1Data!$I158)</f>
        <v>113775.98395102787</v>
      </c>
      <c r="AJ158">
        <f>(INDEX($R$1:$AF$1002,ROW($R158),MATCH(AJ$2,$R$1:$AF$1,0))*Sheet1!E$2+(INDEX($R$1:$AF$1002,ROW($R158),MATCH(AJ$2,$R$1:$AF$1,0)+1))*Sheet1!E$3+(INDEX($R$1:$AF$1002,ROW($R158),MATCH(AJ$2,$R$1:$AF$1,0)+2))*Sheet1!E$4)*INDEX(Sheet1!$G$1:$L$2,2,WS1Data!$L158)</f>
        <v>0</v>
      </c>
      <c r="AK158">
        <f>(INDEX($R$1:$AF$1002,ROW($R158),MATCH(AK$2,$R$1:$AF$1,0))*Sheet1!F$2+(INDEX($R$1:$AF$1002,ROW($R158),MATCH(AK$2,$R$1:$AF$1,0)+1))*Sheet1!F$3+(INDEX($R$1:$AF$1002,ROW($R158),MATCH(AK$2,$R$1:$AF$1,0)+2))*Sheet1!F$4)*INDEX(Sheet1!$G$1:$L$2,2,WS1Data!$O158)</f>
        <v>38856.085537892686</v>
      </c>
      <c r="AL158">
        <f t="shared" si="6"/>
        <v>330983.06183817721</v>
      </c>
      <c r="AM158">
        <f t="shared" si="7"/>
        <v>9315.9381618227926</v>
      </c>
      <c r="AN158">
        <f t="shared" si="8"/>
        <v>2.7375743572043386E-2</v>
      </c>
    </row>
    <row r="159" spans="1:40" x14ac:dyDescent="0.35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  <c r="R159">
        <f>IF((MIN($B159,Sheet1!$B$5)-MAX(0,WS1Data!$A159))&lt;0,0,(MIN($B159,Sheet1!$B$5)-MAX(0,WS1Data!$A159)))</f>
        <v>0</v>
      </c>
      <c r="S159">
        <f>IF((MIN($B159,Sheet1!$B$6)-MAX(Sheet1!$B$5,WS1Data!$A159))&lt;0,0,(MIN($B159,Sheet1!$B$6)-MAX(Sheet1!$B$5,WS1Data!$A159)))</f>
        <v>0</v>
      </c>
      <c r="T159">
        <f>IF((MIN($B159,24)-MAX(Sheet1!$B$6,WS1Data!$A159))&lt;0,0,(MIN($B159,24)-MAX(Sheet1!$B$6,WS1Data!$A159)))</f>
        <v>0.19999999999999929</v>
      </c>
      <c r="U159">
        <f>IF((MIN($E159,Sheet1!$C$5)-MAX(0,WS1Data!$D159))&lt;0,0,(MIN($E159,Sheet1!$C$5)-MAX(0,WS1Data!$D159)))</f>
        <v>0</v>
      </c>
      <c r="V159">
        <f>IF((MIN($E159,Sheet1!$C$6)-MAX(Sheet1!$C$5,WS1Data!$D159))&lt;0,0,(MIN($E159,Sheet1!$C$6)-MAX(Sheet1!$C$5,WS1Data!$D159)))</f>
        <v>0.80290584704380041</v>
      </c>
      <c r="W159">
        <f>IF((MIN($E159,24)-MAX(Sheet1!$C$6,WS1Data!$D159))&lt;0,0,(MIN($E159,24)-MAX(Sheet1!$C$6,WS1Data!$D159)))</f>
        <v>3.9970941529561994</v>
      </c>
      <c r="X159">
        <f>IF((MIN($H159,Sheet1!$D$5)-MAX(0,WS1Data!$G159))&lt;0,0,(MIN($H159,Sheet1!$D$5)-MAX(0,WS1Data!$G159)))</f>
        <v>0</v>
      </c>
      <c r="Y159">
        <f>IF((MIN($H159,Sheet1!$D$6)-MAX(Sheet1!$D$5,WS1Data!$G159))&lt;0,0,(MIN($H159,Sheet1!$D$6)-MAX(Sheet1!$D$5,WS1Data!$G159)))</f>
        <v>7.0735664579945947</v>
      </c>
      <c r="Z159">
        <f>IF((MIN($H159,24)-MAX(Sheet1!$D$6,WS1Data!$G159))&lt;0,0,(MIN($H159,24)-MAX(Sheet1!$D$6,WS1Data!$G159)))</f>
        <v>11.026433542005407</v>
      </c>
      <c r="AA159">
        <f>IF((MIN($K159,Sheet1!$E$5)-MAX(0,WS1Data!$J159))&lt;0,0,(MIN($K159,Sheet1!$E$5)-MAX(0,WS1Data!$J159)))</f>
        <v>0</v>
      </c>
      <c r="AB159">
        <f>IF((MIN($K159,Sheet1!$E$6)-MAX(Sheet1!$E$5,WS1Data!$J159))&lt;0,0,(MIN($K159,Sheet1!$E$6)-MAX(Sheet1!$E$5,WS1Data!$J159)))</f>
        <v>0</v>
      </c>
      <c r="AC159">
        <f>IF((MIN($K159,24)-MAX(Sheet1!$E$6,WS1Data!$J159))&lt;0,0,(MIN($K159,24)-MAX(Sheet1!$E$6,WS1Data!$J159)))</f>
        <v>0</v>
      </c>
      <c r="AD159">
        <f>IF((MIN($N159,Sheet1!$F$5)-MAX(0,WS1Data!$M159))&lt;0,0,(MIN($N159,Sheet1!$F$5)-MAX(0,WS1Data!$M159)))</f>
        <v>0</v>
      </c>
      <c r="AE159">
        <f>IF((MIN($N159,Sheet1!$F$6)-MAX(Sheet1!$F$5,WS1Data!$M159))&lt;0,0,(MIN($N159,Sheet1!$F$6)-MAX(Sheet1!$F$5,WS1Data!$M159)))</f>
        <v>7.6999999999999993</v>
      </c>
      <c r="AF159">
        <f>IF((MIN($N159,24)-MAX(Sheet1!$F$6,WS1Data!$M159))&lt;0,0,(MIN($N159,24)-MAX(Sheet1!$F$6,WS1Data!$M159)))</f>
        <v>0</v>
      </c>
      <c r="AG159">
        <f>(INDEX($R$1:$AF$1002,ROW($R159),MATCH(AG$2,$R$1:$AF$1,0))*Sheet1!B$2+(INDEX($R$1:$AF$1002,ROW($R159),MATCH(AG$2,$R$1:$AF$1,0)+1))*Sheet1!B$3+(INDEX($R$1:$AF$1002,ROW($R159),MATCH(AG$2,$R$1:$AF$1,0)+2))*Sheet1!B$4)*INDEX(Sheet1!$G$1:$L$2,2,WS1Data!$C159)</f>
        <v>3002.5917708995617</v>
      </c>
      <c r="AH159">
        <f>(INDEX($R$1:$AF$1002,ROW($R159),MATCH(AH$2,$R$1:$AF$1,0))*Sheet1!C$2+(INDEX($R$1:$AF$1002,ROW($R159),MATCH(AH$2,$R$1:$AF$1,0)+1))*Sheet1!C$3+(INDEX($R$1:$AF$1002,ROW($R159),MATCH(AH$2,$R$1:$AF$1,0)+2))*Sheet1!C$4)*INDEX(Sheet1!$G$1:$L$2,2,WS1Data!$F159)</f>
        <v>46967.987625422131</v>
      </c>
      <c r="AI159">
        <f>(INDEX($R$1:$AF$1002,ROW($R159),MATCH(AI$2,$R$1:$AF$1,0))*Sheet1!D$2+(INDEX($R$1:$AF$1002,ROW($R159),MATCH(AI$2,$R$1:$AF$1,0)+1))*Sheet1!D$3+(INDEX($R$1:$AF$1002,ROW($R159),MATCH(AI$2,$R$1:$AF$1,0)+2))*Sheet1!D$4)*INDEX(Sheet1!$G$1:$L$2,2,WS1Data!$I159)</f>
        <v>164974.82729120526</v>
      </c>
      <c r="AJ159">
        <f>(INDEX($R$1:$AF$1002,ROW($R159),MATCH(AJ$2,$R$1:$AF$1,0))*Sheet1!E$2+(INDEX($R$1:$AF$1002,ROW($R159),MATCH(AJ$2,$R$1:$AF$1,0)+1))*Sheet1!E$3+(INDEX($R$1:$AF$1002,ROW($R159),MATCH(AJ$2,$R$1:$AF$1,0)+2))*Sheet1!E$4)*INDEX(Sheet1!$G$1:$L$2,2,WS1Data!$L159)</f>
        <v>0</v>
      </c>
      <c r="AK159">
        <f>(INDEX($R$1:$AF$1002,ROW($R159),MATCH(AK$2,$R$1:$AF$1,0))*Sheet1!F$2+(INDEX($R$1:$AF$1002,ROW($R159),MATCH(AK$2,$R$1:$AF$1,0)+1))*Sheet1!F$3+(INDEX($R$1:$AF$1002,ROW($R159),MATCH(AK$2,$R$1:$AF$1,0)+2))*Sheet1!F$4)*INDEX(Sheet1!$G$1:$L$2,2,WS1Data!$O159)</f>
        <v>61821.91703781455</v>
      </c>
      <c r="AL159">
        <f t="shared" si="6"/>
        <v>276767.32372534153</v>
      </c>
      <c r="AM159">
        <f t="shared" si="7"/>
        <v>8676.3237253415282</v>
      </c>
      <c r="AN159">
        <f t="shared" si="8"/>
        <v>3.2363353209699422E-2</v>
      </c>
    </row>
    <row r="160" spans="1:40" x14ac:dyDescent="0.35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  <c r="R160">
        <f>IF((MIN($B160,Sheet1!$B$5)-MAX(0,WS1Data!$A160))&lt;0,0,(MIN($B160,Sheet1!$B$5)-MAX(0,WS1Data!$A160)))</f>
        <v>0</v>
      </c>
      <c r="S160">
        <f>IF((MIN($B160,Sheet1!$B$6)-MAX(Sheet1!$B$5,WS1Data!$A160))&lt;0,0,(MIN($B160,Sheet1!$B$6)-MAX(Sheet1!$B$5,WS1Data!$A160)))</f>
        <v>0</v>
      </c>
      <c r="T160">
        <f>IF((MIN($B160,24)-MAX(Sheet1!$B$6,WS1Data!$A160))&lt;0,0,(MIN($B160,24)-MAX(Sheet1!$B$6,WS1Data!$A160)))</f>
        <v>3.6000000000000014</v>
      </c>
      <c r="U160">
        <f>IF((MIN($E160,Sheet1!$C$5)-MAX(0,WS1Data!$D160))&lt;0,0,(MIN($E160,Sheet1!$C$5)-MAX(0,WS1Data!$D160)))</f>
        <v>0</v>
      </c>
      <c r="V160">
        <f>IF((MIN($E160,Sheet1!$C$6)-MAX(Sheet1!$C$5,WS1Data!$D160))&lt;0,0,(MIN($E160,Sheet1!$C$6)-MAX(Sheet1!$C$5,WS1Data!$D160)))</f>
        <v>0</v>
      </c>
      <c r="W160">
        <f>IF((MIN($E160,24)-MAX(Sheet1!$C$6,WS1Data!$D160))&lt;0,0,(MIN($E160,24)-MAX(Sheet1!$C$6,WS1Data!$D160)))</f>
        <v>0</v>
      </c>
      <c r="X160">
        <f>IF((MIN($H160,Sheet1!$D$5)-MAX(0,WS1Data!$G160))&lt;0,0,(MIN($H160,Sheet1!$D$5)-MAX(0,WS1Data!$G160)))</f>
        <v>0</v>
      </c>
      <c r="Y160">
        <f>IF((MIN($H160,Sheet1!$D$6)-MAX(Sheet1!$D$5,WS1Data!$G160))&lt;0,0,(MIN($H160,Sheet1!$D$6)-MAX(Sheet1!$D$5,WS1Data!$G160)))</f>
        <v>0.37356645799459542</v>
      </c>
      <c r="Z160">
        <f>IF((MIN($H160,24)-MAX(Sheet1!$D$6,WS1Data!$G160))&lt;0,0,(MIN($H160,24)-MAX(Sheet1!$D$6,WS1Data!$G160)))</f>
        <v>3.6264335420054046</v>
      </c>
      <c r="AA160">
        <f>IF((MIN($K160,Sheet1!$E$5)-MAX(0,WS1Data!$J160))&lt;0,0,(MIN($K160,Sheet1!$E$5)-MAX(0,WS1Data!$J160)))</f>
        <v>0</v>
      </c>
      <c r="AB160">
        <f>IF((MIN($K160,Sheet1!$E$6)-MAX(Sheet1!$E$5,WS1Data!$J160))&lt;0,0,(MIN($K160,Sheet1!$E$6)-MAX(Sheet1!$E$5,WS1Data!$J160)))</f>
        <v>0</v>
      </c>
      <c r="AC160">
        <f>IF((MIN($K160,24)-MAX(Sheet1!$E$6,WS1Data!$J160))&lt;0,0,(MIN($K160,24)-MAX(Sheet1!$E$6,WS1Data!$J160)))</f>
        <v>0</v>
      </c>
      <c r="AD160">
        <f>IF((MIN($N160,Sheet1!$F$5)-MAX(0,WS1Data!$M160))&lt;0,0,(MIN($N160,Sheet1!$F$5)-MAX(0,WS1Data!$M160)))</f>
        <v>1.3831862634006229</v>
      </c>
      <c r="AE160">
        <f>IF((MIN($N160,Sheet1!$F$6)-MAX(Sheet1!$F$5,WS1Data!$M160))&lt;0,0,(MIN($N160,Sheet1!$F$6)-MAX(Sheet1!$F$5,WS1Data!$M160)))</f>
        <v>13.955904189449587</v>
      </c>
      <c r="AF160">
        <f>IF((MIN($N160,24)-MAX(Sheet1!$F$6,WS1Data!$M160))&lt;0,0,(MIN($N160,24)-MAX(Sheet1!$F$6,WS1Data!$M160)))</f>
        <v>2.3609095471497916</v>
      </c>
      <c r="AG160">
        <f>(INDEX($R$1:$AF$1002,ROW($R160),MATCH(AG$2,$R$1:$AF$1,0))*Sheet1!B$2+(INDEX($R$1:$AF$1002,ROW($R160),MATCH(AG$2,$R$1:$AF$1,0)+1))*Sheet1!B$3+(INDEX($R$1:$AF$1002,ROW($R160),MATCH(AG$2,$R$1:$AF$1,0)+2))*Sheet1!B$4)*INDEX(Sheet1!$G$1:$L$2,2,WS1Data!$C160)</f>
        <v>54046.651876192322</v>
      </c>
      <c r="AH160">
        <f>(INDEX($R$1:$AF$1002,ROW($R160),MATCH(AH$2,$R$1:$AF$1,0))*Sheet1!C$2+(INDEX($R$1:$AF$1002,ROW($R160),MATCH(AH$2,$R$1:$AF$1,0)+1))*Sheet1!C$3+(INDEX($R$1:$AF$1002,ROW($R160),MATCH(AH$2,$R$1:$AF$1,0)+2))*Sheet1!C$4)*INDEX(Sheet1!$G$1:$L$2,2,WS1Data!$F160)</f>
        <v>0</v>
      </c>
      <c r="AI160">
        <f>(INDEX($R$1:$AF$1002,ROW($R160),MATCH(AI$2,$R$1:$AF$1,0))*Sheet1!D$2+(INDEX($R$1:$AF$1002,ROW($R160),MATCH(AI$2,$R$1:$AF$1,0)+1))*Sheet1!D$3+(INDEX($R$1:$AF$1002,ROW($R160),MATCH(AI$2,$R$1:$AF$1,0)+2))*Sheet1!D$4)*INDEX(Sheet1!$G$1:$L$2,2,WS1Data!$I160)</f>
        <v>29794.130746895404</v>
      </c>
      <c r="AJ160">
        <f>(INDEX($R$1:$AF$1002,ROW($R160),MATCH(AJ$2,$R$1:$AF$1,0))*Sheet1!E$2+(INDEX($R$1:$AF$1002,ROW($R160),MATCH(AJ$2,$R$1:$AF$1,0)+1))*Sheet1!E$3+(INDEX($R$1:$AF$1002,ROW($R160),MATCH(AJ$2,$R$1:$AF$1,0)+2))*Sheet1!E$4)*INDEX(Sheet1!$G$1:$L$2,2,WS1Data!$L160)</f>
        <v>0</v>
      </c>
      <c r="AK160">
        <f>(INDEX($R$1:$AF$1002,ROW($R160),MATCH(AK$2,$R$1:$AF$1,0))*Sheet1!F$2+(INDEX($R$1:$AF$1002,ROW($R160),MATCH(AK$2,$R$1:$AF$1,0)+1))*Sheet1!F$3+(INDEX($R$1:$AF$1002,ROW($R160),MATCH(AK$2,$R$1:$AF$1,0)+2))*Sheet1!F$4)*INDEX(Sheet1!$G$1:$L$2,2,WS1Data!$O160)</f>
        <v>131954.98873142598</v>
      </c>
      <c r="AL160">
        <f t="shared" si="6"/>
        <v>215795.77135451371</v>
      </c>
      <c r="AM160">
        <f t="shared" si="7"/>
        <v>8088.2286454862915</v>
      </c>
      <c r="AN160">
        <f t="shared" si="8"/>
        <v>3.6126872154715349E-2</v>
      </c>
    </row>
    <row r="161" spans="1:40" x14ac:dyDescent="0.35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  <c r="R161">
        <f>IF((MIN($B161,Sheet1!$B$5)-MAX(0,WS1Data!$A161))&lt;0,0,(MIN($B161,Sheet1!$B$5)-MAX(0,WS1Data!$A161)))</f>
        <v>0.89999999999999991</v>
      </c>
      <c r="S161">
        <f>IF((MIN($B161,Sheet1!$B$6)-MAX(Sheet1!$B$5,WS1Data!$A161))&lt;0,0,(MIN($B161,Sheet1!$B$6)-MAX(Sheet1!$B$5,WS1Data!$A161)))</f>
        <v>0</v>
      </c>
      <c r="T161">
        <f>IF((MIN($B161,24)-MAX(Sheet1!$B$6,WS1Data!$A161))&lt;0,0,(MIN($B161,24)-MAX(Sheet1!$B$6,WS1Data!$A161)))</f>
        <v>0</v>
      </c>
      <c r="U161">
        <f>IF((MIN($E161,Sheet1!$C$5)-MAX(0,WS1Data!$D161))&lt;0,0,(MIN($E161,Sheet1!$C$5)-MAX(0,WS1Data!$D161)))</f>
        <v>0</v>
      </c>
      <c r="V161">
        <f>IF((MIN($E161,Sheet1!$C$6)-MAX(Sheet1!$C$5,WS1Data!$D161))&lt;0,0,(MIN($E161,Sheet1!$C$6)-MAX(Sheet1!$C$5,WS1Data!$D161)))</f>
        <v>0</v>
      </c>
      <c r="W161">
        <f>IF((MIN($E161,24)-MAX(Sheet1!$C$6,WS1Data!$D161))&lt;0,0,(MIN($E161,24)-MAX(Sheet1!$C$6,WS1Data!$D161)))</f>
        <v>2.6000000000000014</v>
      </c>
      <c r="X161">
        <f>IF((MIN($H161,Sheet1!$D$5)-MAX(0,WS1Data!$G161))&lt;0,0,(MIN($H161,Sheet1!$D$5)-MAX(0,WS1Data!$G161)))</f>
        <v>0</v>
      </c>
      <c r="Y161">
        <f>IF((MIN($H161,Sheet1!$D$6)-MAX(Sheet1!$D$5,WS1Data!$G161))&lt;0,0,(MIN($H161,Sheet1!$D$6)-MAX(Sheet1!$D$5,WS1Data!$G161)))</f>
        <v>0</v>
      </c>
      <c r="Z161">
        <f>IF((MIN($H161,24)-MAX(Sheet1!$D$6,WS1Data!$G161))&lt;0,0,(MIN($H161,24)-MAX(Sheet1!$D$6,WS1Data!$G161)))</f>
        <v>0</v>
      </c>
      <c r="AA161">
        <f>IF((MIN($K161,Sheet1!$E$5)-MAX(0,WS1Data!$J161))&lt;0,0,(MIN($K161,Sheet1!$E$5)-MAX(0,WS1Data!$J161)))</f>
        <v>0</v>
      </c>
      <c r="AB161">
        <f>IF((MIN($K161,Sheet1!$E$6)-MAX(Sheet1!$E$5,WS1Data!$J161))&lt;0,0,(MIN($K161,Sheet1!$E$6)-MAX(Sheet1!$E$5,WS1Data!$J161)))</f>
        <v>0</v>
      </c>
      <c r="AC161">
        <f>IF((MIN($K161,24)-MAX(Sheet1!$E$6,WS1Data!$J161))&lt;0,0,(MIN($K161,24)-MAX(Sheet1!$E$6,WS1Data!$J161)))</f>
        <v>0</v>
      </c>
      <c r="AD161">
        <f>IF((MIN($N161,Sheet1!$F$5)-MAX(0,WS1Data!$M161))&lt;0,0,(MIN($N161,Sheet1!$F$5)-MAX(0,WS1Data!$M161)))</f>
        <v>0</v>
      </c>
      <c r="AE161">
        <f>IF((MIN($N161,Sheet1!$F$6)-MAX(Sheet1!$F$5,WS1Data!$M161))&lt;0,0,(MIN($N161,Sheet1!$F$6)-MAX(Sheet1!$F$5,WS1Data!$M161)))</f>
        <v>5.0390904528502105</v>
      </c>
      <c r="AF161">
        <f>IF((MIN($N161,24)-MAX(Sheet1!$F$6,WS1Data!$M161))&lt;0,0,(MIN($N161,24)-MAX(Sheet1!$F$6,WS1Data!$M161)))</f>
        <v>4.2609095471497902</v>
      </c>
      <c r="AG161">
        <f>(INDEX($R$1:$AF$1002,ROW($R161),MATCH(AG$2,$R$1:$AF$1,0))*Sheet1!B$2+(INDEX($R$1:$AF$1002,ROW($R161),MATCH(AG$2,$R$1:$AF$1,0)+1))*Sheet1!B$3+(INDEX($R$1:$AF$1002,ROW($R161),MATCH(AG$2,$R$1:$AF$1,0)+2))*Sheet1!B$4)*INDEX(Sheet1!$G$1:$L$2,2,WS1Data!$C161)</f>
        <v>7692.2858559617698</v>
      </c>
      <c r="AH161">
        <f>(INDEX($R$1:$AF$1002,ROW($R161),MATCH(AH$2,$R$1:$AF$1,0))*Sheet1!C$2+(INDEX($R$1:$AF$1002,ROW($R161),MATCH(AH$2,$R$1:$AF$1,0)+1))*Sheet1!C$3+(INDEX($R$1:$AF$1002,ROW($R161),MATCH(AH$2,$R$1:$AF$1,0)+2))*Sheet1!C$4)*INDEX(Sheet1!$G$1:$L$2,2,WS1Data!$F161)</f>
        <v>35962.485873740923</v>
      </c>
      <c r="AI161">
        <f>(INDEX($R$1:$AF$1002,ROW($R161),MATCH(AI$2,$R$1:$AF$1,0))*Sheet1!D$2+(INDEX($R$1:$AF$1002,ROW($R161),MATCH(AI$2,$R$1:$AF$1,0)+1))*Sheet1!D$3+(INDEX($R$1:$AF$1002,ROW($R161),MATCH(AI$2,$R$1:$AF$1,0)+2))*Sheet1!D$4)*INDEX(Sheet1!$G$1:$L$2,2,WS1Data!$I161)</f>
        <v>0</v>
      </c>
      <c r="AJ161">
        <f>(INDEX($R$1:$AF$1002,ROW($R161),MATCH(AJ$2,$R$1:$AF$1,0))*Sheet1!E$2+(INDEX($R$1:$AF$1002,ROW($R161),MATCH(AJ$2,$R$1:$AF$1,0)+1))*Sheet1!E$3+(INDEX($R$1:$AF$1002,ROW($R161),MATCH(AJ$2,$R$1:$AF$1,0)+2))*Sheet1!E$4)*INDEX(Sheet1!$G$1:$L$2,2,WS1Data!$L161)</f>
        <v>0</v>
      </c>
      <c r="AK161">
        <f>(INDEX($R$1:$AF$1002,ROW($R161),MATCH(AK$2,$R$1:$AF$1,0))*Sheet1!F$2+(INDEX($R$1:$AF$1002,ROW($R161),MATCH(AK$2,$R$1:$AF$1,0)+1))*Sheet1!F$3+(INDEX($R$1:$AF$1002,ROW($R161),MATCH(AK$2,$R$1:$AF$1,0)+2))*Sheet1!F$4)*INDEX(Sheet1!$G$1:$L$2,2,WS1Data!$O161)</f>
        <v>93390.758689612223</v>
      </c>
      <c r="AL161">
        <f t="shared" si="6"/>
        <v>137045.53041931492</v>
      </c>
      <c r="AM161">
        <f t="shared" si="7"/>
        <v>12557.46958068508</v>
      </c>
      <c r="AN161">
        <f t="shared" si="8"/>
        <v>8.3938621422599002E-2</v>
      </c>
    </row>
    <row r="162" spans="1:40" x14ac:dyDescent="0.35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  <c r="R162">
        <f>IF((MIN($B162,Sheet1!$B$5)-MAX(0,WS1Data!$A162))&lt;0,0,(MIN($B162,Sheet1!$B$5)-MAX(0,WS1Data!$A162)))</f>
        <v>1</v>
      </c>
      <c r="S162">
        <f>IF((MIN($B162,Sheet1!$B$6)-MAX(Sheet1!$B$5,WS1Data!$A162))&lt;0,0,(MIN($B162,Sheet1!$B$6)-MAX(Sheet1!$B$5,WS1Data!$A162)))</f>
        <v>0</v>
      </c>
      <c r="T162">
        <f>IF((MIN($B162,24)-MAX(Sheet1!$B$6,WS1Data!$A162))&lt;0,0,(MIN($B162,24)-MAX(Sheet1!$B$6,WS1Data!$A162)))</f>
        <v>0</v>
      </c>
      <c r="U162">
        <f>IF((MIN($E162,Sheet1!$C$5)-MAX(0,WS1Data!$D162))&lt;0,0,(MIN($E162,Sheet1!$C$5)-MAX(0,WS1Data!$D162)))</f>
        <v>0</v>
      </c>
      <c r="V162">
        <f>IF((MIN($E162,Sheet1!$C$6)-MAX(Sheet1!$C$5,WS1Data!$D162))&lt;0,0,(MIN($E162,Sheet1!$C$6)-MAX(Sheet1!$C$5,WS1Data!$D162)))</f>
        <v>0</v>
      </c>
      <c r="W162">
        <f>IF((MIN($E162,24)-MAX(Sheet1!$C$6,WS1Data!$D162))&lt;0,0,(MIN($E162,24)-MAX(Sheet1!$C$6,WS1Data!$D162)))</f>
        <v>11.400000000000002</v>
      </c>
      <c r="X162">
        <f>IF((MIN($H162,Sheet1!$D$5)-MAX(0,WS1Data!$G162))&lt;0,0,(MIN($H162,Sheet1!$D$5)-MAX(0,WS1Data!$G162)))</f>
        <v>0</v>
      </c>
      <c r="Y162">
        <f>IF((MIN($H162,Sheet1!$D$6)-MAX(Sheet1!$D$5,WS1Data!$G162))&lt;0,0,(MIN($H162,Sheet1!$D$6)-MAX(Sheet1!$D$5,WS1Data!$G162)))</f>
        <v>8.3735664579945954</v>
      </c>
      <c r="Z162">
        <f>IF((MIN($H162,24)-MAX(Sheet1!$D$6,WS1Data!$G162))&lt;0,0,(MIN($H162,24)-MAX(Sheet1!$D$6,WS1Data!$G162)))</f>
        <v>13.426433542005405</v>
      </c>
      <c r="AA162">
        <f>IF((MIN($K162,Sheet1!$E$5)-MAX(0,WS1Data!$J162))&lt;0,0,(MIN($K162,Sheet1!$E$5)-MAX(0,WS1Data!$J162)))</f>
        <v>0</v>
      </c>
      <c r="AB162">
        <f>IF((MIN($K162,Sheet1!$E$6)-MAX(Sheet1!$E$5,WS1Data!$J162))&lt;0,0,(MIN($K162,Sheet1!$E$6)-MAX(Sheet1!$E$5,WS1Data!$J162)))</f>
        <v>0</v>
      </c>
      <c r="AC162">
        <f>IF((MIN($K162,24)-MAX(Sheet1!$E$6,WS1Data!$J162))&lt;0,0,(MIN($K162,24)-MAX(Sheet1!$E$6,WS1Data!$J162)))</f>
        <v>0</v>
      </c>
      <c r="AD162">
        <f>IF((MIN($N162,Sheet1!$F$5)-MAX(0,WS1Data!$M162))&lt;0,0,(MIN($N162,Sheet1!$F$5)-MAX(0,WS1Data!$M162)))</f>
        <v>0</v>
      </c>
      <c r="AE162">
        <f>IF((MIN($N162,Sheet1!$F$6)-MAX(Sheet1!$F$5,WS1Data!$M162))&lt;0,0,(MIN($N162,Sheet1!$F$6)-MAX(Sheet1!$F$5,WS1Data!$M162)))</f>
        <v>0</v>
      </c>
      <c r="AF162">
        <f>IF((MIN($N162,24)-MAX(Sheet1!$F$6,WS1Data!$M162))&lt;0,0,(MIN($N162,24)-MAX(Sheet1!$F$6,WS1Data!$M162)))</f>
        <v>0</v>
      </c>
      <c r="AG162">
        <f>(INDEX($R$1:$AF$1002,ROW($R162),MATCH(AG$2,$R$1:$AF$1,0))*Sheet1!B$2+(INDEX($R$1:$AF$1002,ROW($R162),MATCH(AG$2,$R$1:$AF$1,0)+1))*Sheet1!B$3+(INDEX($R$1:$AF$1002,ROW($R162),MATCH(AG$2,$R$1:$AF$1,0)+2))*Sheet1!B$4)*INDEX(Sheet1!$G$1:$L$2,2,WS1Data!$C162)</f>
        <v>11490.423125370668</v>
      </c>
      <c r="AH162">
        <f>(INDEX($R$1:$AF$1002,ROW($R162),MATCH(AH$2,$R$1:$AF$1,0))*Sheet1!C$2+(INDEX($R$1:$AF$1002,ROW($R162),MATCH(AH$2,$R$1:$AF$1,0)+1))*Sheet1!C$3+(INDEX($R$1:$AF$1002,ROW($R162),MATCH(AH$2,$R$1:$AF$1,0)+2))*Sheet1!C$4)*INDEX(Sheet1!$G$1:$L$2,2,WS1Data!$F162)</f>
        <v>122646.35706028547</v>
      </c>
      <c r="AI162">
        <f>(INDEX($R$1:$AF$1002,ROW($R162),MATCH(AI$2,$R$1:$AF$1,0))*Sheet1!D$2+(INDEX($R$1:$AF$1002,ROW($R162),MATCH(AI$2,$R$1:$AF$1,0)+1))*Sheet1!D$3+(INDEX($R$1:$AF$1002,ROW($R162),MATCH(AI$2,$R$1:$AF$1,0)+2))*Sheet1!D$4)*INDEX(Sheet1!$G$1:$L$2,2,WS1Data!$I162)</f>
        <v>189237.83749987354</v>
      </c>
      <c r="AJ162">
        <f>(INDEX($R$1:$AF$1002,ROW($R162),MATCH(AJ$2,$R$1:$AF$1,0))*Sheet1!E$2+(INDEX($R$1:$AF$1002,ROW($R162),MATCH(AJ$2,$R$1:$AF$1,0)+1))*Sheet1!E$3+(INDEX($R$1:$AF$1002,ROW($R162),MATCH(AJ$2,$R$1:$AF$1,0)+2))*Sheet1!E$4)*INDEX(Sheet1!$G$1:$L$2,2,WS1Data!$L162)</f>
        <v>0</v>
      </c>
      <c r="AK162">
        <f>(INDEX($R$1:$AF$1002,ROW($R162),MATCH(AK$2,$R$1:$AF$1,0))*Sheet1!F$2+(INDEX($R$1:$AF$1002,ROW($R162),MATCH(AK$2,$R$1:$AF$1,0)+1))*Sheet1!F$3+(INDEX($R$1:$AF$1002,ROW($R162),MATCH(AK$2,$R$1:$AF$1,0)+2))*Sheet1!F$4)*INDEX(Sheet1!$G$1:$L$2,2,WS1Data!$O162)</f>
        <v>0</v>
      </c>
      <c r="AL162">
        <f t="shared" si="6"/>
        <v>323374.61768552969</v>
      </c>
      <c r="AM162">
        <f t="shared" si="7"/>
        <v>25922.617685529694</v>
      </c>
      <c r="AN162">
        <f t="shared" si="8"/>
        <v>8.7148910363788759E-2</v>
      </c>
    </row>
    <row r="163" spans="1:40" x14ac:dyDescent="0.35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  <c r="R163">
        <f>IF((MIN($B163,Sheet1!$B$5)-MAX(0,WS1Data!$A163))&lt;0,0,(MIN($B163,Sheet1!$B$5)-MAX(0,WS1Data!$A163)))</f>
        <v>0</v>
      </c>
      <c r="S163">
        <f>IF((MIN($B163,Sheet1!$B$6)-MAX(Sheet1!$B$5,WS1Data!$A163))&lt;0,0,(MIN($B163,Sheet1!$B$6)-MAX(Sheet1!$B$5,WS1Data!$A163)))</f>
        <v>0</v>
      </c>
      <c r="T163">
        <f>IF((MIN($B163,24)-MAX(Sheet1!$B$6,WS1Data!$A163))&lt;0,0,(MIN($B163,24)-MAX(Sheet1!$B$6,WS1Data!$A163)))</f>
        <v>0</v>
      </c>
      <c r="U163">
        <f>IF((MIN($E163,Sheet1!$C$5)-MAX(0,WS1Data!$D163))&lt;0,0,(MIN($E163,Sheet1!$C$5)-MAX(0,WS1Data!$D163)))</f>
        <v>1.72587713658183</v>
      </c>
      <c r="V163">
        <f>IF((MIN($E163,Sheet1!$C$6)-MAX(Sheet1!$C$5,WS1Data!$D163))&lt;0,0,(MIN($E163,Sheet1!$C$6)-MAX(Sheet1!$C$5,WS1Data!$D163)))</f>
        <v>1.2770287104619706</v>
      </c>
      <c r="W163">
        <f>IF((MIN($E163,24)-MAX(Sheet1!$C$6,WS1Data!$D163))&lt;0,0,(MIN($E163,24)-MAX(Sheet1!$C$6,WS1Data!$D163)))</f>
        <v>15.097094152956201</v>
      </c>
      <c r="X163">
        <f>IF((MIN($H163,Sheet1!$D$5)-MAX(0,WS1Data!$G163))&lt;0,0,(MIN($H163,Sheet1!$D$5)-MAX(0,WS1Data!$G163)))</f>
        <v>0</v>
      </c>
      <c r="Y163">
        <f>IF((MIN($H163,Sheet1!$D$6)-MAX(Sheet1!$D$5,WS1Data!$G163))&lt;0,0,(MIN($H163,Sheet1!$D$6)-MAX(Sheet1!$D$5,WS1Data!$G163)))</f>
        <v>0</v>
      </c>
      <c r="Z163">
        <f>IF((MIN($H163,24)-MAX(Sheet1!$D$6,WS1Data!$G163))&lt;0,0,(MIN($H163,24)-MAX(Sheet1!$D$6,WS1Data!$G163)))</f>
        <v>0</v>
      </c>
      <c r="AA163">
        <f>IF((MIN($K163,Sheet1!$E$5)-MAX(0,WS1Data!$J163))&lt;0,0,(MIN($K163,Sheet1!$E$5)-MAX(0,WS1Data!$J163)))</f>
        <v>0</v>
      </c>
      <c r="AB163">
        <f>IF((MIN($K163,Sheet1!$E$6)-MAX(Sheet1!$E$5,WS1Data!$J163))&lt;0,0,(MIN($K163,Sheet1!$E$6)-MAX(Sheet1!$E$5,WS1Data!$J163)))</f>
        <v>0</v>
      </c>
      <c r="AC163">
        <f>IF((MIN($K163,24)-MAX(Sheet1!$E$6,WS1Data!$J163))&lt;0,0,(MIN($K163,24)-MAX(Sheet1!$E$6,WS1Data!$J163)))</f>
        <v>0</v>
      </c>
      <c r="AD163">
        <f>IF((MIN($N163,Sheet1!$F$5)-MAX(0,WS1Data!$M163))&lt;0,0,(MIN($N163,Sheet1!$F$5)-MAX(0,WS1Data!$M163)))</f>
        <v>0</v>
      </c>
      <c r="AE163">
        <f>IF((MIN($N163,Sheet1!$F$6)-MAX(Sheet1!$F$5,WS1Data!$M163))&lt;0,0,(MIN($N163,Sheet1!$F$6)-MAX(Sheet1!$F$5,WS1Data!$M163)))</f>
        <v>0</v>
      </c>
      <c r="AF163">
        <f>IF((MIN($N163,24)-MAX(Sheet1!$F$6,WS1Data!$M163))&lt;0,0,(MIN($N163,24)-MAX(Sheet1!$F$6,WS1Data!$M163)))</f>
        <v>0</v>
      </c>
      <c r="AG163">
        <f>(INDEX($R$1:$AF$1002,ROW($R163),MATCH(AG$2,$R$1:$AF$1,0))*Sheet1!B$2+(INDEX($R$1:$AF$1002,ROW($R163),MATCH(AG$2,$R$1:$AF$1,0)+1))*Sheet1!B$3+(INDEX($R$1:$AF$1002,ROW($R163),MATCH(AG$2,$R$1:$AF$1,0)+2))*Sheet1!B$4)*INDEX(Sheet1!$G$1:$L$2,2,WS1Data!$C163)</f>
        <v>0</v>
      </c>
      <c r="AH163">
        <f>(INDEX($R$1:$AF$1002,ROW($R163),MATCH(AH$2,$R$1:$AF$1,0))*Sheet1!C$2+(INDEX($R$1:$AF$1002,ROW($R163),MATCH(AH$2,$R$1:$AF$1,0)+1))*Sheet1!C$3+(INDEX($R$1:$AF$1002,ROW($R163),MATCH(AH$2,$R$1:$AF$1,0)+2))*Sheet1!C$4)*INDEX(Sheet1!$G$1:$L$2,2,WS1Data!$F163)</f>
        <v>217696.18973655347</v>
      </c>
      <c r="AI163">
        <f>(INDEX($R$1:$AF$1002,ROW($R163),MATCH(AI$2,$R$1:$AF$1,0))*Sheet1!D$2+(INDEX($R$1:$AF$1002,ROW($R163),MATCH(AI$2,$R$1:$AF$1,0)+1))*Sheet1!D$3+(INDEX($R$1:$AF$1002,ROW($R163),MATCH(AI$2,$R$1:$AF$1,0)+2))*Sheet1!D$4)*INDEX(Sheet1!$G$1:$L$2,2,WS1Data!$I163)</f>
        <v>0</v>
      </c>
      <c r="AJ163">
        <f>(INDEX($R$1:$AF$1002,ROW($R163),MATCH(AJ$2,$R$1:$AF$1,0))*Sheet1!E$2+(INDEX($R$1:$AF$1002,ROW($R163),MATCH(AJ$2,$R$1:$AF$1,0)+1))*Sheet1!E$3+(INDEX($R$1:$AF$1002,ROW($R163),MATCH(AJ$2,$R$1:$AF$1,0)+2))*Sheet1!E$4)*INDEX(Sheet1!$G$1:$L$2,2,WS1Data!$L163)</f>
        <v>0</v>
      </c>
      <c r="AK163">
        <f>(INDEX($R$1:$AF$1002,ROW($R163),MATCH(AK$2,$R$1:$AF$1,0))*Sheet1!F$2+(INDEX($R$1:$AF$1002,ROW($R163),MATCH(AK$2,$R$1:$AF$1,0)+1))*Sheet1!F$3+(INDEX($R$1:$AF$1002,ROW($R163),MATCH(AK$2,$R$1:$AF$1,0)+2))*Sheet1!F$4)*INDEX(Sheet1!$G$1:$L$2,2,WS1Data!$O163)</f>
        <v>0</v>
      </c>
      <c r="AL163">
        <f t="shared" si="6"/>
        <v>217696.18973655347</v>
      </c>
      <c r="AM163">
        <f t="shared" si="7"/>
        <v>5087.1897365534678</v>
      </c>
      <c r="AN163">
        <f t="shared" si="8"/>
        <v>2.3927443036529345E-2</v>
      </c>
    </row>
    <row r="164" spans="1:40" x14ac:dyDescent="0.35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  <c r="R164">
        <f>IF((MIN($B164,Sheet1!$B$5)-MAX(0,WS1Data!$A164))&lt;0,0,(MIN($B164,Sheet1!$B$5)-MAX(0,WS1Data!$A164)))</f>
        <v>0</v>
      </c>
      <c r="S164">
        <f>IF((MIN($B164,Sheet1!$B$6)-MAX(Sheet1!$B$5,WS1Data!$A164))&lt;0,0,(MIN($B164,Sheet1!$B$6)-MAX(Sheet1!$B$5,WS1Data!$A164)))</f>
        <v>0</v>
      </c>
      <c r="T164">
        <f>IF((MIN($B164,24)-MAX(Sheet1!$B$6,WS1Data!$A164))&lt;0,0,(MIN($B164,24)-MAX(Sheet1!$B$6,WS1Data!$A164)))</f>
        <v>0</v>
      </c>
      <c r="U164">
        <f>IF((MIN($E164,Sheet1!$C$5)-MAX(0,WS1Data!$D164))&lt;0,0,(MIN($E164,Sheet1!$C$5)-MAX(0,WS1Data!$D164)))</f>
        <v>0</v>
      </c>
      <c r="V164">
        <f>IF((MIN($E164,Sheet1!$C$6)-MAX(Sheet1!$C$5,WS1Data!$D164))&lt;0,0,(MIN($E164,Sheet1!$C$6)-MAX(Sheet1!$C$5,WS1Data!$D164)))</f>
        <v>0</v>
      </c>
      <c r="W164">
        <f>IF((MIN($E164,24)-MAX(Sheet1!$C$6,WS1Data!$D164))&lt;0,0,(MIN($E164,24)-MAX(Sheet1!$C$6,WS1Data!$D164)))</f>
        <v>0</v>
      </c>
      <c r="X164">
        <f>IF((MIN($H164,Sheet1!$D$5)-MAX(0,WS1Data!$G164))&lt;0,0,(MIN($H164,Sheet1!$D$5)-MAX(0,WS1Data!$G164)))</f>
        <v>0</v>
      </c>
      <c r="Y164">
        <f>IF((MIN($H164,Sheet1!$D$6)-MAX(Sheet1!$D$5,WS1Data!$G164))&lt;0,0,(MIN($H164,Sheet1!$D$6)-MAX(Sheet1!$D$5,WS1Data!$G164)))</f>
        <v>0</v>
      </c>
      <c r="Z164">
        <f>IF((MIN($H164,24)-MAX(Sheet1!$D$6,WS1Data!$G164))&lt;0,0,(MIN($H164,24)-MAX(Sheet1!$D$6,WS1Data!$G164)))</f>
        <v>0</v>
      </c>
      <c r="AA164">
        <f>IF((MIN($K164,Sheet1!$E$5)-MAX(0,WS1Data!$J164))&lt;0,0,(MIN($K164,Sheet1!$E$5)-MAX(0,WS1Data!$J164)))</f>
        <v>0</v>
      </c>
      <c r="AB164">
        <f>IF((MIN($K164,Sheet1!$E$6)-MAX(Sheet1!$E$5,WS1Data!$J164))&lt;0,0,(MIN($K164,Sheet1!$E$6)-MAX(Sheet1!$E$5,WS1Data!$J164)))</f>
        <v>2.7505669484649387</v>
      </c>
      <c r="AC164">
        <f>IF((MIN($K164,24)-MAX(Sheet1!$E$6,WS1Data!$J164))&lt;0,0,(MIN($K164,24)-MAX(Sheet1!$E$6,WS1Data!$J164)))</f>
        <v>10.94943305153506</v>
      </c>
      <c r="AD164">
        <f>IF((MIN($N164,Sheet1!$F$5)-MAX(0,WS1Data!$M164))&lt;0,0,(MIN($N164,Sheet1!$F$5)-MAX(0,WS1Data!$M164)))</f>
        <v>0</v>
      </c>
      <c r="AE164">
        <f>IF((MIN($N164,Sheet1!$F$6)-MAX(Sheet1!$F$5,WS1Data!$M164))&lt;0,0,(MIN($N164,Sheet1!$F$6)-MAX(Sheet1!$F$5,WS1Data!$M164)))</f>
        <v>0</v>
      </c>
      <c r="AF164">
        <f>IF((MIN($N164,24)-MAX(Sheet1!$F$6,WS1Data!$M164))&lt;0,0,(MIN($N164,24)-MAX(Sheet1!$F$6,WS1Data!$M164)))</f>
        <v>0</v>
      </c>
      <c r="AG164">
        <f>(INDEX($R$1:$AF$1002,ROW($R164),MATCH(AG$2,$R$1:$AF$1,0))*Sheet1!B$2+(INDEX($R$1:$AF$1002,ROW($R164),MATCH(AG$2,$R$1:$AF$1,0)+1))*Sheet1!B$3+(INDEX($R$1:$AF$1002,ROW($R164),MATCH(AG$2,$R$1:$AF$1,0)+2))*Sheet1!B$4)*INDEX(Sheet1!$G$1:$L$2,2,WS1Data!$C164)</f>
        <v>0</v>
      </c>
      <c r="AH164">
        <f>(INDEX($R$1:$AF$1002,ROW($R164),MATCH(AH$2,$R$1:$AF$1,0))*Sheet1!C$2+(INDEX($R$1:$AF$1002,ROW($R164),MATCH(AH$2,$R$1:$AF$1,0)+1))*Sheet1!C$3+(INDEX($R$1:$AF$1002,ROW($R164),MATCH(AH$2,$R$1:$AF$1,0)+2))*Sheet1!C$4)*INDEX(Sheet1!$G$1:$L$2,2,WS1Data!$F164)</f>
        <v>0</v>
      </c>
      <c r="AI164">
        <f>(INDEX($R$1:$AF$1002,ROW($R164),MATCH(AI$2,$R$1:$AF$1,0))*Sheet1!D$2+(INDEX($R$1:$AF$1002,ROW($R164),MATCH(AI$2,$R$1:$AF$1,0)+1))*Sheet1!D$3+(INDEX($R$1:$AF$1002,ROW($R164),MATCH(AI$2,$R$1:$AF$1,0)+2))*Sheet1!D$4)*INDEX(Sheet1!$G$1:$L$2,2,WS1Data!$I164)</f>
        <v>0</v>
      </c>
      <c r="AJ164">
        <f>(INDEX($R$1:$AF$1002,ROW($R164),MATCH(AJ$2,$R$1:$AF$1,0))*Sheet1!E$2+(INDEX($R$1:$AF$1002,ROW($R164),MATCH(AJ$2,$R$1:$AF$1,0)+1))*Sheet1!E$3+(INDEX($R$1:$AF$1002,ROW($R164),MATCH(AJ$2,$R$1:$AF$1,0)+2))*Sheet1!E$4)*INDEX(Sheet1!$G$1:$L$2,2,WS1Data!$L164)</f>
        <v>135203.67188097379</v>
      </c>
      <c r="AK164">
        <f>(INDEX($R$1:$AF$1002,ROW($R164),MATCH(AK$2,$R$1:$AF$1,0))*Sheet1!F$2+(INDEX($R$1:$AF$1002,ROW($R164),MATCH(AK$2,$R$1:$AF$1,0)+1))*Sheet1!F$3+(INDEX($R$1:$AF$1002,ROW($R164),MATCH(AK$2,$R$1:$AF$1,0)+2))*Sheet1!F$4)*INDEX(Sheet1!$G$1:$L$2,2,WS1Data!$O164)</f>
        <v>0</v>
      </c>
      <c r="AL164">
        <f t="shared" si="6"/>
        <v>135203.67188097379</v>
      </c>
      <c r="AM164">
        <f t="shared" si="7"/>
        <v>1277.671880973794</v>
      </c>
      <c r="AN164">
        <f t="shared" si="8"/>
        <v>9.5401332151620593E-3</v>
      </c>
    </row>
    <row r="165" spans="1:40" x14ac:dyDescent="0.35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  <c r="R165">
        <f>IF((MIN($B165,Sheet1!$B$5)-MAX(0,WS1Data!$A165))&lt;0,0,(MIN($B165,Sheet1!$B$5)-MAX(0,WS1Data!$A165)))</f>
        <v>0.81257707677602298</v>
      </c>
      <c r="S165">
        <f>IF((MIN($B165,Sheet1!$B$6)-MAX(Sheet1!$B$5,WS1Data!$A165))&lt;0,0,(MIN($B165,Sheet1!$B$6)-MAX(Sheet1!$B$5,WS1Data!$A165)))</f>
        <v>7.9560945715343543</v>
      </c>
      <c r="T165">
        <f>IF((MIN($B165,24)-MAX(Sheet1!$B$6,WS1Data!$A165))&lt;0,0,(MIN($B165,24)-MAX(Sheet1!$B$6,WS1Data!$A165)))</f>
        <v>2.1313283516896231</v>
      </c>
      <c r="U165">
        <f>IF((MIN($E165,Sheet1!$C$5)-MAX(0,WS1Data!$D165))&lt;0,0,(MIN($E165,Sheet1!$C$5)-MAX(0,WS1Data!$D165)))</f>
        <v>0</v>
      </c>
      <c r="V165">
        <f>IF((MIN($E165,Sheet1!$C$6)-MAX(Sheet1!$C$5,WS1Data!$D165))&lt;0,0,(MIN($E165,Sheet1!$C$6)-MAX(Sheet1!$C$5,WS1Data!$D165)))</f>
        <v>0</v>
      </c>
      <c r="W165">
        <f>IF((MIN($E165,24)-MAX(Sheet1!$C$6,WS1Data!$D165))&lt;0,0,(MIN($E165,24)-MAX(Sheet1!$C$6,WS1Data!$D165)))</f>
        <v>0</v>
      </c>
      <c r="X165">
        <f>IF((MIN($H165,Sheet1!$D$5)-MAX(0,WS1Data!$G165))&lt;0,0,(MIN($H165,Sheet1!$D$5)-MAX(0,WS1Data!$G165)))</f>
        <v>0</v>
      </c>
      <c r="Y165">
        <f>IF((MIN($H165,Sheet1!$D$6)-MAX(Sheet1!$D$5,WS1Data!$G165))&lt;0,0,(MIN($H165,Sheet1!$D$6)-MAX(Sheet1!$D$5,WS1Data!$G165)))</f>
        <v>0</v>
      </c>
      <c r="Z165">
        <f>IF((MIN($H165,24)-MAX(Sheet1!$D$6,WS1Data!$G165))&lt;0,0,(MIN($H165,24)-MAX(Sheet1!$D$6,WS1Data!$G165)))</f>
        <v>0</v>
      </c>
      <c r="AA165">
        <f>IF((MIN($K165,Sheet1!$E$5)-MAX(0,WS1Data!$J165))&lt;0,0,(MIN($K165,Sheet1!$E$5)-MAX(0,WS1Data!$J165)))</f>
        <v>0</v>
      </c>
      <c r="AB165">
        <f>IF((MIN($K165,Sheet1!$E$6)-MAX(Sheet1!$E$5,WS1Data!$J165))&lt;0,0,(MIN($K165,Sheet1!$E$6)-MAX(Sheet1!$E$5,WS1Data!$J165)))</f>
        <v>0</v>
      </c>
      <c r="AC165">
        <f>IF((MIN($K165,24)-MAX(Sheet1!$E$6,WS1Data!$J165))&lt;0,0,(MIN($K165,24)-MAX(Sheet1!$E$6,WS1Data!$J165)))</f>
        <v>0</v>
      </c>
      <c r="AD165">
        <f>IF((MIN($N165,Sheet1!$F$5)-MAX(0,WS1Data!$M165))&lt;0,0,(MIN($N165,Sheet1!$F$5)-MAX(0,WS1Data!$M165)))</f>
        <v>0</v>
      </c>
      <c r="AE165">
        <f>IF((MIN($N165,Sheet1!$F$6)-MAX(Sheet1!$F$5,WS1Data!$M165))&lt;0,0,(MIN($N165,Sheet1!$F$6)-MAX(Sheet1!$F$5,WS1Data!$M165)))</f>
        <v>10.439090452850209</v>
      </c>
      <c r="AF165">
        <f>IF((MIN($N165,24)-MAX(Sheet1!$F$6,WS1Data!$M165))&lt;0,0,(MIN($N165,24)-MAX(Sheet1!$F$6,WS1Data!$M165)))</f>
        <v>4.6609095471497888</v>
      </c>
      <c r="AG165">
        <f>(INDEX($R$1:$AF$1002,ROW($R165),MATCH(AG$2,$R$1:$AF$1,0))*Sheet1!B$2+(INDEX($R$1:$AF$1002,ROW($R165),MATCH(AG$2,$R$1:$AF$1,0)+1))*Sheet1!B$3+(INDEX($R$1:$AF$1002,ROW($R165),MATCH(AG$2,$R$1:$AF$1,0)+2))*Sheet1!B$4)*INDEX(Sheet1!$G$1:$L$2,2,WS1Data!$C165)</f>
        <v>81341.503466919748</v>
      </c>
      <c r="AH165">
        <f>(INDEX($R$1:$AF$1002,ROW($R165),MATCH(AH$2,$R$1:$AF$1,0))*Sheet1!C$2+(INDEX($R$1:$AF$1002,ROW($R165),MATCH(AH$2,$R$1:$AF$1,0)+1))*Sheet1!C$3+(INDEX($R$1:$AF$1002,ROW($R165),MATCH(AH$2,$R$1:$AF$1,0)+2))*Sheet1!C$4)*INDEX(Sheet1!$G$1:$L$2,2,WS1Data!$F165)</f>
        <v>0</v>
      </c>
      <c r="AI165">
        <f>(INDEX($R$1:$AF$1002,ROW($R165),MATCH(AI$2,$R$1:$AF$1,0))*Sheet1!D$2+(INDEX($R$1:$AF$1002,ROW($R165),MATCH(AI$2,$R$1:$AF$1,0)+1))*Sheet1!D$3+(INDEX($R$1:$AF$1002,ROW($R165),MATCH(AI$2,$R$1:$AF$1,0)+2))*Sheet1!D$4)*INDEX(Sheet1!$G$1:$L$2,2,WS1Data!$I165)</f>
        <v>0</v>
      </c>
      <c r="AJ165">
        <f>(INDEX($R$1:$AF$1002,ROW($R165),MATCH(AJ$2,$R$1:$AF$1,0))*Sheet1!E$2+(INDEX($R$1:$AF$1002,ROW($R165),MATCH(AJ$2,$R$1:$AF$1,0)+1))*Sheet1!E$3+(INDEX($R$1:$AF$1002,ROW($R165),MATCH(AJ$2,$R$1:$AF$1,0)+2))*Sheet1!E$4)*INDEX(Sheet1!$G$1:$L$2,2,WS1Data!$L165)</f>
        <v>0</v>
      </c>
      <c r="AK165">
        <f>(INDEX($R$1:$AF$1002,ROW($R165),MATCH(AK$2,$R$1:$AF$1,0))*Sheet1!F$2+(INDEX($R$1:$AF$1002,ROW($R165),MATCH(AK$2,$R$1:$AF$1,0)+1))*Sheet1!F$3+(INDEX($R$1:$AF$1002,ROW($R165),MATCH(AK$2,$R$1:$AF$1,0)+2))*Sheet1!F$4)*INDEX(Sheet1!$G$1:$L$2,2,WS1Data!$O165)</f>
        <v>124793.41196047193</v>
      </c>
      <c r="AL165">
        <f t="shared" si="6"/>
        <v>206134.91542739168</v>
      </c>
      <c r="AM165">
        <f t="shared" si="7"/>
        <v>596.91542739167926</v>
      </c>
      <c r="AN165">
        <f t="shared" si="8"/>
        <v>2.9041609210544001E-3</v>
      </c>
    </row>
    <row r="166" spans="1:40" x14ac:dyDescent="0.35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  <c r="R166">
        <f>IF((MIN($B166,Sheet1!$B$5)-MAX(0,WS1Data!$A166))&lt;0,0,(MIN($B166,Sheet1!$B$5)-MAX(0,WS1Data!$A166)))</f>
        <v>0</v>
      </c>
      <c r="S166">
        <f>IF((MIN($B166,Sheet1!$B$6)-MAX(Sheet1!$B$5,WS1Data!$A166))&lt;0,0,(MIN($B166,Sheet1!$B$6)-MAX(Sheet1!$B$5,WS1Data!$A166)))</f>
        <v>0</v>
      </c>
      <c r="T166">
        <f>IF((MIN($B166,24)-MAX(Sheet1!$B$6,WS1Data!$A166))&lt;0,0,(MIN($B166,24)-MAX(Sheet1!$B$6,WS1Data!$A166)))</f>
        <v>4</v>
      </c>
      <c r="U166">
        <f>IF((MIN($E166,Sheet1!$C$5)-MAX(0,WS1Data!$D166))&lt;0,0,(MIN($E166,Sheet1!$C$5)-MAX(0,WS1Data!$D166)))</f>
        <v>0</v>
      </c>
      <c r="V166">
        <f>IF((MIN($E166,Sheet1!$C$6)-MAX(Sheet1!$C$5,WS1Data!$D166))&lt;0,0,(MIN($E166,Sheet1!$C$6)-MAX(Sheet1!$C$5,WS1Data!$D166)))</f>
        <v>0</v>
      </c>
      <c r="W166">
        <f>IF((MIN($E166,24)-MAX(Sheet1!$C$6,WS1Data!$D166))&lt;0,0,(MIN($E166,24)-MAX(Sheet1!$C$6,WS1Data!$D166)))</f>
        <v>0</v>
      </c>
      <c r="X166">
        <f>IF((MIN($H166,Sheet1!$D$5)-MAX(0,WS1Data!$G166))&lt;0,0,(MIN($H166,Sheet1!$D$5)-MAX(0,WS1Data!$G166)))</f>
        <v>0</v>
      </c>
      <c r="Y166">
        <f>IF((MIN($H166,Sheet1!$D$6)-MAX(Sheet1!$D$5,WS1Data!$G166))&lt;0,0,(MIN($H166,Sheet1!$D$6)-MAX(Sheet1!$D$5,WS1Data!$G166)))</f>
        <v>7.8735664579945945</v>
      </c>
      <c r="Z166">
        <f>IF((MIN($H166,24)-MAX(Sheet1!$D$6,WS1Data!$G166))&lt;0,0,(MIN($H166,24)-MAX(Sheet1!$D$6,WS1Data!$G166)))</f>
        <v>9.8264335420054039</v>
      </c>
      <c r="AA166">
        <f>IF((MIN($K166,Sheet1!$E$5)-MAX(0,WS1Data!$J166))&lt;0,0,(MIN($K166,Sheet1!$E$5)-MAX(0,WS1Data!$J166)))</f>
        <v>0</v>
      </c>
      <c r="AB166">
        <f>IF((MIN($K166,Sheet1!$E$6)-MAX(Sheet1!$E$5,WS1Data!$J166))&lt;0,0,(MIN($K166,Sheet1!$E$6)-MAX(Sheet1!$E$5,WS1Data!$J166)))</f>
        <v>0</v>
      </c>
      <c r="AC166">
        <f>IF((MIN($K166,24)-MAX(Sheet1!$E$6,WS1Data!$J166))&lt;0,0,(MIN($K166,24)-MAX(Sheet1!$E$6,WS1Data!$J166)))</f>
        <v>0</v>
      </c>
      <c r="AD166">
        <f>IF((MIN($N166,Sheet1!$F$5)-MAX(0,WS1Data!$M166))&lt;0,0,(MIN($N166,Sheet1!$F$5)-MAX(0,WS1Data!$M166)))</f>
        <v>0</v>
      </c>
      <c r="AE166">
        <f>IF((MIN($N166,Sheet1!$F$6)-MAX(Sheet1!$F$5,WS1Data!$M166))&lt;0,0,(MIN($N166,Sheet1!$F$6)-MAX(Sheet1!$F$5,WS1Data!$M166)))</f>
        <v>0</v>
      </c>
      <c r="AF166">
        <f>IF((MIN($N166,24)-MAX(Sheet1!$F$6,WS1Data!$M166))&lt;0,0,(MIN($N166,24)-MAX(Sheet1!$F$6,WS1Data!$M166)))</f>
        <v>0</v>
      </c>
      <c r="AG166">
        <f>(INDEX($R$1:$AF$1002,ROW($R166),MATCH(AG$2,$R$1:$AF$1,0))*Sheet1!B$2+(INDEX($R$1:$AF$1002,ROW($R166),MATCH(AG$2,$R$1:$AF$1,0)+1))*Sheet1!B$3+(INDEX($R$1:$AF$1002,ROW($R166),MATCH(AG$2,$R$1:$AF$1,0)+2))*Sheet1!B$4)*INDEX(Sheet1!$G$1:$L$2,2,WS1Data!$C166)</f>
        <v>67956.506459194206</v>
      </c>
      <c r="AH166">
        <f>(INDEX($R$1:$AF$1002,ROW($R166),MATCH(AH$2,$R$1:$AF$1,0))*Sheet1!C$2+(INDEX($R$1:$AF$1002,ROW($R166),MATCH(AH$2,$R$1:$AF$1,0)+1))*Sheet1!C$3+(INDEX($R$1:$AF$1002,ROW($R166),MATCH(AH$2,$R$1:$AF$1,0)+2))*Sheet1!C$4)*INDEX(Sheet1!$G$1:$L$2,2,WS1Data!$F166)</f>
        <v>0</v>
      </c>
      <c r="AI166">
        <f>(INDEX($R$1:$AF$1002,ROW($R166),MATCH(AI$2,$R$1:$AF$1,0))*Sheet1!D$2+(INDEX($R$1:$AF$1002,ROW($R166),MATCH(AI$2,$R$1:$AF$1,0)+1))*Sheet1!D$3+(INDEX($R$1:$AF$1002,ROW($R166),MATCH(AI$2,$R$1:$AF$1,0)+2))*Sheet1!D$4)*INDEX(Sheet1!$G$1:$L$2,2,WS1Data!$I166)</f>
        <v>198237.48804585071</v>
      </c>
      <c r="AJ166">
        <f>(INDEX($R$1:$AF$1002,ROW($R166),MATCH(AJ$2,$R$1:$AF$1,0))*Sheet1!E$2+(INDEX($R$1:$AF$1002,ROW($R166),MATCH(AJ$2,$R$1:$AF$1,0)+1))*Sheet1!E$3+(INDEX($R$1:$AF$1002,ROW($R166),MATCH(AJ$2,$R$1:$AF$1,0)+2))*Sheet1!E$4)*INDEX(Sheet1!$G$1:$L$2,2,WS1Data!$L166)</f>
        <v>0</v>
      </c>
      <c r="AK166">
        <f>(INDEX($R$1:$AF$1002,ROW($R166),MATCH(AK$2,$R$1:$AF$1,0))*Sheet1!F$2+(INDEX($R$1:$AF$1002,ROW($R166),MATCH(AK$2,$R$1:$AF$1,0)+1))*Sheet1!F$3+(INDEX($R$1:$AF$1002,ROW($R166),MATCH(AK$2,$R$1:$AF$1,0)+2))*Sheet1!F$4)*INDEX(Sheet1!$G$1:$L$2,2,WS1Data!$O166)</f>
        <v>0</v>
      </c>
      <c r="AL166">
        <f t="shared" si="6"/>
        <v>266193.99450504489</v>
      </c>
      <c r="AM166">
        <f t="shared" si="7"/>
        <v>328.00549495511223</v>
      </c>
      <c r="AN166">
        <f t="shared" si="8"/>
        <v>1.2306882544597152E-3</v>
      </c>
    </row>
    <row r="167" spans="1:40" x14ac:dyDescent="0.35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  <c r="R167">
        <f>IF((MIN($B167,Sheet1!$B$5)-MAX(0,WS1Data!$A167))&lt;0,0,(MIN($B167,Sheet1!$B$5)-MAX(0,WS1Data!$A167)))</f>
        <v>2.4000000000000004</v>
      </c>
      <c r="S167">
        <f>IF((MIN($B167,Sheet1!$B$6)-MAX(Sheet1!$B$5,WS1Data!$A167))&lt;0,0,(MIN($B167,Sheet1!$B$6)-MAX(Sheet1!$B$5,WS1Data!$A167)))</f>
        <v>0</v>
      </c>
      <c r="T167">
        <f>IF((MIN($B167,24)-MAX(Sheet1!$B$6,WS1Data!$A167))&lt;0,0,(MIN($B167,24)-MAX(Sheet1!$B$6,WS1Data!$A167)))</f>
        <v>0</v>
      </c>
      <c r="U167">
        <f>IF((MIN($E167,Sheet1!$C$5)-MAX(0,WS1Data!$D167))&lt;0,0,(MIN($E167,Sheet1!$C$5)-MAX(0,WS1Data!$D167)))</f>
        <v>3.72587713658183</v>
      </c>
      <c r="V167">
        <f>IF((MIN($E167,Sheet1!$C$6)-MAX(Sheet1!$C$5,WS1Data!$D167))&lt;0,0,(MIN($E167,Sheet1!$C$6)-MAX(Sheet1!$C$5,WS1Data!$D167)))</f>
        <v>1.2770287104619706</v>
      </c>
      <c r="W167">
        <f>IF((MIN($E167,24)-MAX(Sheet1!$C$6,WS1Data!$D167))&lt;0,0,(MIN($E167,24)-MAX(Sheet1!$C$6,WS1Data!$D167)))</f>
        <v>0.39709415295619976</v>
      </c>
      <c r="X167">
        <f>IF((MIN($H167,Sheet1!$D$5)-MAX(0,WS1Data!$G167))&lt;0,0,(MIN($H167,Sheet1!$D$5)-MAX(0,WS1Data!$G167)))</f>
        <v>0</v>
      </c>
      <c r="Y167">
        <f>IF((MIN($H167,Sheet1!$D$6)-MAX(Sheet1!$D$5,WS1Data!$G167))&lt;0,0,(MIN($H167,Sheet1!$D$6)-MAX(Sheet1!$D$5,WS1Data!$G167)))</f>
        <v>7.7735664579945949</v>
      </c>
      <c r="Z167">
        <f>IF((MIN($H167,24)-MAX(Sheet1!$D$6,WS1Data!$G167))&lt;0,0,(MIN($H167,24)-MAX(Sheet1!$D$6,WS1Data!$G167)))</f>
        <v>12.026433542005407</v>
      </c>
      <c r="AA167">
        <f>IF((MIN($K167,Sheet1!$E$5)-MAX(0,WS1Data!$J167))&lt;0,0,(MIN($K167,Sheet1!$E$5)-MAX(0,WS1Data!$J167)))</f>
        <v>0</v>
      </c>
      <c r="AB167">
        <f>IF((MIN($K167,Sheet1!$E$6)-MAX(Sheet1!$E$5,WS1Data!$J167))&lt;0,0,(MIN($K167,Sheet1!$E$6)-MAX(Sheet1!$E$5,WS1Data!$J167)))</f>
        <v>0</v>
      </c>
      <c r="AC167">
        <f>IF((MIN($K167,24)-MAX(Sheet1!$E$6,WS1Data!$J167))&lt;0,0,(MIN($K167,24)-MAX(Sheet1!$E$6,WS1Data!$J167)))</f>
        <v>0</v>
      </c>
      <c r="AD167">
        <f>IF((MIN($N167,Sheet1!$F$5)-MAX(0,WS1Data!$M167))&lt;0,0,(MIN($N167,Sheet1!$F$5)-MAX(0,WS1Data!$M167)))</f>
        <v>0</v>
      </c>
      <c r="AE167">
        <f>IF((MIN($N167,Sheet1!$F$6)-MAX(Sheet1!$F$5,WS1Data!$M167))&lt;0,0,(MIN($N167,Sheet1!$F$6)-MAX(Sheet1!$F$5,WS1Data!$M167)))</f>
        <v>4.9999999999999991</v>
      </c>
      <c r="AF167">
        <f>IF((MIN($N167,24)-MAX(Sheet1!$F$6,WS1Data!$M167))&lt;0,0,(MIN($N167,24)-MAX(Sheet1!$F$6,WS1Data!$M167)))</f>
        <v>0</v>
      </c>
      <c r="AG167">
        <f>(INDEX($R$1:$AF$1002,ROW($R167),MATCH(AG$2,$R$1:$AF$1,0))*Sheet1!B$2+(INDEX($R$1:$AF$1002,ROW($R167),MATCH(AG$2,$R$1:$AF$1,0)+1))*Sheet1!B$3+(INDEX($R$1:$AF$1002,ROW($R167),MATCH(AG$2,$R$1:$AF$1,0)+2))*Sheet1!B$4)*INDEX(Sheet1!$G$1:$L$2,2,WS1Data!$C167)</f>
        <v>21972.971250595383</v>
      </c>
      <c r="AH167">
        <f>(INDEX($R$1:$AF$1002,ROW($R167),MATCH(AH$2,$R$1:$AF$1,0))*Sheet1!C$2+(INDEX($R$1:$AF$1002,ROW($R167),MATCH(AH$2,$R$1:$AF$1,0)+1))*Sheet1!C$3+(INDEX($R$1:$AF$1002,ROW($R167),MATCH(AH$2,$R$1:$AF$1,0)+2))*Sheet1!C$4)*INDEX(Sheet1!$G$1:$L$2,2,WS1Data!$F167)</f>
        <v>42648.122758344194</v>
      </c>
      <c r="AI167">
        <f>(INDEX($R$1:$AF$1002,ROW($R167),MATCH(AI$2,$R$1:$AF$1,0))*Sheet1!D$2+(INDEX($R$1:$AF$1002,ROW($R167),MATCH(AI$2,$R$1:$AF$1,0)+1))*Sheet1!D$3+(INDEX($R$1:$AF$1002,ROW($R167),MATCH(AI$2,$R$1:$AF$1,0)+2))*Sheet1!D$4)*INDEX(Sheet1!$G$1:$L$2,2,WS1Data!$I167)</f>
        <v>180669.30917882823</v>
      </c>
      <c r="AJ167">
        <f>(INDEX($R$1:$AF$1002,ROW($R167),MATCH(AJ$2,$R$1:$AF$1,0))*Sheet1!E$2+(INDEX($R$1:$AF$1002,ROW($R167),MATCH(AJ$2,$R$1:$AF$1,0)+1))*Sheet1!E$3+(INDEX($R$1:$AF$1002,ROW($R167),MATCH(AJ$2,$R$1:$AF$1,0)+2))*Sheet1!E$4)*INDEX(Sheet1!$G$1:$L$2,2,WS1Data!$L167)</f>
        <v>0</v>
      </c>
      <c r="AK167">
        <f>(INDEX($R$1:$AF$1002,ROW($R167),MATCH(AK$2,$R$1:$AF$1,0))*Sheet1!F$2+(INDEX($R$1:$AF$1002,ROW($R167),MATCH(AK$2,$R$1:$AF$1,0)+1))*Sheet1!F$3+(INDEX($R$1:$AF$1002,ROW($R167),MATCH(AK$2,$R$1:$AF$1,0)+2))*Sheet1!F$4)*INDEX(Sheet1!$G$1:$L$2,2,WS1Data!$O167)</f>
        <v>29860.606953082275</v>
      </c>
      <c r="AL167">
        <f t="shared" si="6"/>
        <v>275151.01014085009</v>
      </c>
      <c r="AM167">
        <f t="shared" si="7"/>
        <v>7415.0101408500923</v>
      </c>
      <c r="AN167">
        <f t="shared" si="8"/>
        <v>2.7695230155265232E-2</v>
      </c>
    </row>
    <row r="168" spans="1:40" x14ac:dyDescent="0.35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  <c r="R168">
        <f>IF((MIN($B168,Sheet1!$B$5)-MAX(0,WS1Data!$A168))&lt;0,0,(MIN($B168,Sheet1!$B$5)-MAX(0,WS1Data!$A168)))</f>
        <v>1.5125770767760223</v>
      </c>
      <c r="S168">
        <f>IF((MIN($B168,Sheet1!$B$6)-MAX(Sheet1!$B$5,WS1Data!$A168))&lt;0,0,(MIN($B168,Sheet1!$B$6)-MAX(Sheet1!$B$5,WS1Data!$A168)))</f>
        <v>0.88742292322397809</v>
      </c>
      <c r="T168">
        <f>IF((MIN($B168,24)-MAX(Sheet1!$B$6,WS1Data!$A168))&lt;0,0,(MIN($B168,24)-MAX(Sheet1!$B$6,WS1Data!$A168)))</f>
        <v>0</v>
      </c>
      <c r="U168">
        <f>IF((MIN($E168,Sheet1!$C$5)-MAX(0,WS1Data!$D168))&lt;0,0,(MIN($E168,Sheet1!$C$5)-MAX(0,WS1Data!$D168)))</f>
        <v>0.32587713658183004</v>
      </c>
      <c r="V168">
        <f>IF((MIN($E168,Sheet1!$C$6)-MAX(Sheet1!$C$5,WS1Data!$D168))&lt;0,0,(MIN($E168,Sheet1!$C$6)-MAX(Sheet1!$C$5,WS1Data!$D168)))</f>
        <v>1.2770287104619706</v>
      </c>
      <c r="W168">
        <f>IF((MIN($E168,24)-MAX(Sheet1!$C$6,WS1Data!$D168))&lt;0,0,(MIN($E168,24)-MAX(Sheet1!$C$6,WS1Data!$D168)))</f>
        <v>4.8970941529561998</v>
      </c>
      <c r="X168">
        <f>IF((MIN($H168,Sheet1!$D$5)-MAX(0,WS1Data!$G168))&lt;0,0,(MIN($H168,Sheet1!$D$5)-MAX(0,WS1Data!$G168)))</f>
        <v>0</v>
      </c>
      <c r="Y168">
        <f>IF((MIN($H168,Sheet1!$D$6)-MAX(Sheet1!$D$5,WS1Data!$G168))&lt;0,0,(MIN($H168,Sheet1!$D$6)-MAX(Sheet1!$D$5,WS1Data!$G168)))</f>
        <v>0</v>
      </c>
      <c r="Z168">
        <f>IF((MIN($H168,24)-MAX(Sheet1!$D$6,WS1Data!$G168))&lt;0,0,(MIN($H168,24)-MAX(Sheet1!$D$6,WS1Data!$G168)))</f>
        <v>0</v>
      </c>
      <c r="AA168">
        <f>IF((MIN($K168,Sheet1!$E$5)-MAX(0,WS1Data!$J168))&lt;0,0,(MIN($K168,Sheet1!$E$5)-MAX(0,WS1Data!$J168)))</f>
        <v>0</v>
      </c>
      <c r="AB168">
        <f>IF((MIN($K168,Sheet1!$E$6)-MAX(Sheet1!$E$5,WS1Data!$J168))&lt;0,0,(MIN($K168,Sheet1!$E$6)-MAX(Sheet1!$E$5,WS1Data!$J168)))</f>
        <v>0.89999999999999991</v>
      </c>
      <c r="AC168">
        <f>IF((MIN($K168,24)-MAX(Sheet1!$E$6,WS1Data!$J168))&lt;0,0,(MIN($K168,24)-MAX(Sheet1!$E$6,WS1Data!$J168)))</f>
        <v>0</v>
      </c>
      <c r="AD168">
        <f>IF((MIN($N168,Sheet1!$F$5)-MAX(0,WS1Data!$M168))&lt;0,0,(MIN($N168,Sheet1!$F$5)-MAX(0,WS1Data!$M168)))</f>
        <v>0</v>
      </c>
      <c r="AE168">
        <f>IF((MIN($N168,Sheet1!$F$6)-MAX(Sheet1!$F$5,WS1Data!$M168))&lt;0,0,(MIN($N168,Sheet1!$F$6)-MAX(Sheet1!$F$5,WS1Data!$M168)))</f>
        <v>5.6000000000000014</v>
      </c>
      <c r="AF168">
        <f>IF((MIN($N168,24)-MAX(Sheet1!$F$6,WS1Data!$M168))&lt;0,0,(MIN($N168,24)-MAX(Sheet1!$F$6,WS1Data!$M168)))</f>
        <v>0</v>
      </c>
      <c r="AG168">
        <f>(INDEX($R$1:$AF$1002,ROW($R168),MATCH(AG$2,$R$1:$AF$1,0))*Sheet1!B$2+(INDEX($R$1:$AF$1002,ROW($R168),MATCH(AG$2,$R$1:$AF$1,0)+1))*Sheet1!B$3+(INDEX($R$1:$AF$1002,ROW($R168),MATCH(AG$2,$R$1:$AF$1,0)+2))*Sheet1!B$4)*INDEX(Sheet1!$G$1:$L$2,2,WS1Data!$C168)</f>
        <v>20875.341255000483</v>
      </c>
      <c r="AH168">
        <f>(INDEX($R$1:$AF$1002,ROW($R168),MATCH(AH$2,$R$1:$AF$1,0))*Sheet1!C$2+(INDEX($R$1:$AF$1002,ROW($R168),MATCH(AH$2,$R$1:$AF$1,0)+1))*Sheet1!C$3+(INDEX($R$1:$AF$1002,ROW($R168),MATCH(AH$2,$R$1:$AF$1,0)+2))*Sheet1!C$4)*INDEX(Sheet1!$G$1:$L$2,2,WS1Data!$F168)</f>
        <v>73238.18511779976</v>
      </c>
      <c r="AI168">
        <f>(INDEX($R$1:$AF$1002,ROW($R168),MATCH(AI$2,$R$1:$AF$1,0))*Sheet1!D$2+(INDEX($R$1:$AF$1002,ROW($R168),MATCH(AI$2,$R$1:$AF$1,0)+1))*Sheet1!D$3+(INDEX($R$1:$AF$1002,ROW($R168),MATCH(AI$2,$R$1:$AF$1,0)+2))*Sheet1!D$4)*INDEX(Sheet1!$G$1:$L$2,2,WS1Data!$I168)</f>
        <v>0</v>
      </c>
      <c r="AJ168">
        <f>(INDEX($R$1:$AF$1002,ROW($R168),MATCH(AJ$2,$R$1:$AF$1,0))*Sheet1!E$2+(INDEX($R$1:$AF$1002,ROW($R168),MATCH(AJ$2,$R$1:$AF$1,0)+1))*Sheet1!E$3+(INDEX($R$1:$AF$1002,ROW($R168),MATCH(AJ$2,$R$1:$AF$1,0)+2))*Sheet1!E$4)*INDEX(Sheet1!$G$1:$L$2,2,WS1Data!$L168)</f>
        <v>9070.3197692513841</v>
      </c>
      <c r="AK168">
        <f>(INDEX($R$1:$AF$1002,ROW($R168),MATCH(AK$2,$R$1:$AF$1,0))*Sheet1!F$2+(INDEX($R$1:$AF$1002,ROW($R168),MATCH(AK$2,$R$1:$AF$1,0)+1))*Sheet1!F$3+(INDEX($R$1:$AF$1002,ROW($R168),MATCH(AK$2,$R$1:$AF$1,0)+2))*Sheet1!F$4)*INDEX(Sheet1!$G$1:$L$2,2,WS1Data!$O168)</f>
        <v>33443.879787452162</v>
      </c>
      <c r="AL168">
        <f t="shared" si="6"/>
        <v>136627.72592950379</v>
      </c>
      <c r="AM168">
        <f t="shared" si="7"/>
        <v>3866.7259295037948</v>
      </c>
      <c r="AN168">
        <f t="shared" si="8"/>
        <v>2.9125465532074891E-2</v>
      </c>
    </row>
    <row r="169" spans="1:40" x14ac:dyDescent="0.35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  <c r="R169">
        <f>IF((MIN($B169,Sheet1!$B$5)-MAX(0,WS1Data!$A169))&lt;0,0,(MIN($B169,Sheet1!$B$5)-MAX(0,WS1Data!$A169)))</f>
        <v>0.81257707677602298</v>
      </c>
      <c r="S169">
        <f>IF((MIN($B169,Sheet1!$B$6)-MAX(Sheet1!$B$5,WS1Data!$A169))&lt;0,0,(MIN($B169,Sheet1!$B$6)-MAX(Sheet1!$B$5,WS1Data!$A169)))</f>
        <v>6.2874229232239767</v>
      </c>
      <c r="T169">
        <f>IF((MIN($B169,24)-MAX(Sheet1!$B$6,WS1Data!$A169))&lt;0,0,(MIN($B169,24)-MAX(Sheet1!$B$6,WS1Data!$A169)))</f>
        <v>0</v>
      </c>
      <c r="U169">
        <f>IF((MIN($E169,Sheet1!$C$5)-MAX(0,WS1Data!$D169))&lt;0,0,(MIN($E169,Sheet1!$C$5)-MAX(0,WS1Data!$D169)))</f>
        <v>0</v>
      </c>
      <c r="V169">
        <f>IF((MIN($E169,Sheet1!$C$6)-MAX(Sheet1!$C$5,WS1Data!$D169))&lt;0,0,(MIN($E169,Sheet1!$C$6)-MAX(Sheet1!$C$5,WS1Data!$D169)))</f>
        <v>0</v>
      </c>
      <c r="W169">
        <f>IF((MIN($E169,24)-MAX(Sheet1!$C$6,WS1Data!$D169))&lt;0,0,(MIN($E169,24)-MAX(Sheet1!$C$6,WS1Data!$D169)))</f>
        <v>10.1</v>
      </c>
      <c r="X169">
        <f>IF((MIN($H169,Sheet1!$D$5)-MAX(0,WS1Data!$G169))&lt;0,0,(MIN($H169,Sheet1!$D$5)-MAX(0,WS1Data!$G169)))</f>
        <v>0</v>
      </c>
      <c r="Y169">
        <f>IF((MIN($H169,Sheet1!$D$6)-MAX(Sheet1!$D$5,WS1Data!$G169))&lt;0,0,(MIN($H169,Sheet1!$D$6)-MAX(Sheet1!$D$5,WS1Data!$G169)))</f>
        <v>2.7735664579945949</v>
      </c>
      <c r="Z169">
        <f>IF((MIN($H169,24)-MAX(Sheet1!$D$6,WS1Data!$G169))&lt;0,0,(MIN($H169,24)-MAX(Sheet1!$D$6,WS1Data!$G169)))</f>
        <v>3.226433542005406</v>
      </c>
      <c r="AA169">
        <f>IF((MIN($K169,Sheet1!$E$5)-MAX(0,WS1Data!$J169))&lt;0,0,(MIN($K169,Sheet1!$E$5)-MAX(0,WS1Data!$J169)))</f>
        <v>0</v>
      </c>
      <c r="AB169">
        <f>IF((MIN($K169,Sheet1!$E$6)-MAX(Sheet1!$E$5,WS1Data!$J169))&lt;0,0,(MIN($K169,Sheet1!$E$6)-MAX(Sheet1!$E$5,WS1Data!$J169)))</f>
        <v>0</v>
      </c>
      <c r="AC169">
        <f>IF((MIN($K169,24)-MAX(Sheet1!$E$6,WS1Data!$J169))&lt;0,0,(MIN($K169,24)-MAX(Sheet1!$E$6,WS1Data!$J169)))</f>
        <v>4.1999999999999993</v>
      </c>
      <c r="AD169">
        <f>IF((MIN($N169,Sheet1!$F$5)-MAX(0,WS1Data!$M169))&lt;0,0,(MIN($N169,Sheet1!$F$5)-MAX(0,WS1Data!$M169)))</f>
        <v>0</v>
      </c>
      <c r="AE169">
        <f>IF((MIN($N169,Sheet1!$F$6)-MAX(Sheet1!$F$5,WS1Data!$M169))&lt;0,0,(MIN($N169,Sheet1!$F$6)-MAX(Sheet1!$F$5,WS1Data!$M169)))</f>
        <v>0</v>
      </c>
      <c r="AF169">
        <f>IF((MIN($N169,24)-MAX(Sheet1!$F$6,WS1Data!$M169))&lt;0,0,(MIN($N169,24)-MAX(Sheet1!$F$6,WS1Data!$M169)))</f>
        <v>0</v>
      </c>
      <c r="AG169">
        <f>(INDEX($R$1:$AF$1002,ROW($R169),MATCH(AG$2,$R$1:$AF$1,0))*Sheet1!B$2+(INDEX($R$1:$AF$1002,ROW($R169),MATCH(AG$2,$R$1:$AF$1,0)+1))*Sheet1!B$3+(INDEX($R$1:$AF$1002,ROW($R169),MATCH(AG$2,$R$1:$AF$1,0)+2))*Sheet1!B$4)*INDEX(Sheet1!$G$1:$L$2,2,WS1Data!$C169)</f>
        <v>36720.653105518111</v>
      </c>
      <c r="AH169">
        <f>(INDEX($R$1:$AF$1002,ROW($R169),MATCH(AH$2,$R$1:$AF$1,0))*Sheet1!C$2+(INDEX($R$1:$AF$1002,ROW($R169),MATCH(AH$2,$R$1:$AF$1,0)+1))*Sheet1!C$3+(INDEX($R$1:$AF$1002,ROW($R169),MATCH(AH$2,$R$1:$AF$1,0)+2))*Sheet1!C$4)*INDEX(Sheet1!$G$1:$L$2,2,WS1Data!$F169)</f>
        <v>139700.42589414737</v>
      </c>
      <c r="AI169">
        <f>(INDEX($R$1:$AF$1002,ROW($R169),MATCH(AI$2,$R$1:$AF$1,0))*Sheet1!D$2+(INDEX($R$1:$AF$1002,ROW($R169),MATCH(AI$2,$R$1:$AF$1,0)+1))*Sheet1!D$3+(INDEX($R$1:$AF$1002,ROW($R169),MATCH(AI$2,$R$1:$AF$1,0)+2))*Sheet1!D$4)*INDEX(Sheet1!$G$1:$L$2,2,WS1Data!$I169)</f>
        <v>67895.76817569579</v>
      </c>
      <c r="AJ169">
        <f>(INDEX($R$1:$AF$1002,ROW($R169),MATCH(AJ$2,$R$1:$AF$1,0))*Sheet1!E$2+(INDEX($R$1:$AF$1002,ROW($R169),MATCH(AJ$2,$R$1:$AF$1,0)+1))*Sheet1!E$3+(INDEX($R$1:$AF$1002,ROW($R169),MATCH(AJ$2,$R$1:$AF$1,0)+2))*Sheet1!E$4)*INDEX(Sheet1!$G$1:$L$2,2,WS1Data!$L169)</f>
        <v>40068.916067428152</v>
      </c>
      <c r="AK169">
        <f>(INDEX($R$1:$AF$1002,ROW($R169),MATCH(AK$2,$R$1:$AF$1,0))*Sheet1!F$2+(INDEX($R$1:$AF$1002,ROW($R169),MATCH(AK$2,$R$1:$AF$1,0)+1))*Sheet1!F$3+(INDEX($R$1:$AF$1002,ROW($R169),MATCH(AK$2,$R$1:$AF$1,0)+2))*Sheet1!F$4)*INDEX(Sheet1!$G$1:$L$2,2,WS1Data!$O169)</f>
        <v>0</v>
      </c>
      <c r="AL169">
        <f t="shared" si="6"/>
        <v>284385.76324278943</v>
      </c>
      <c r="AM169">
        <f t="shared" si="7"/>
        <v>20745.236757210572</v>
      </c>
      <c r="AN169">
        <f t="shared" si="8"/>
        <v>6.7987968306106469E-2</v>
      </c>
    </row>
    <row r="170" spans="1:40" x14ac:dyDescent="0.35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  <c r="R170">
        <f>IF((MIN($B170,Sheet1!$B$5)-MAX(0,WS1Data!$A170))&lt;0,0,(MIN($B170,Sheet1!$B$5)-MAX(0,WS1Data!$A170)))</f>
        <v>0</v>
      </c>
      <c r="S170">
        <f>IF((MIN($B170,Sheet1!$B$6)-MAX(Sheet1!$B$5,WS1Data!$A170))&lt;0,0,(MIN($B170,Sheet1!$B$6)-MAX(Sheet1!$B$5,WS1Data!$A170)))</f>
        <v>4.6686716483103776</v>
      </c>
      <c r="T170">
        <f>IF((MIN($B170,24)-MAX(Sheet1!$B$6,WS1Data!$A170))&lt;0,0,(MIN($B170,24)-MAX(Sheet1!$B$6,WS1Data!$A170)))</f>
        <v>7.2313283516896245</v>
      </c>
      <c r="U170">
        <f>IF((MIN($E170,Sheet1!$C$5)-MAX(0,WS1Data!$D170))&lt;0,0,(MIN($E170,Sheet1!$C$5)-MAX(0,WS1Data!$D170)))</f>
        <v>0</v>
      </c>
      <c r="V170">
        <f>IF((MIN($E170,Sheet1!$C$6)-MAX(Sheet1!$C$5,WS1Data!$D170))&lt;0,0,(MIN($E170,Sheet1!$C$6)-MAX(Sheet1!$C$5,WS1Data!$D170)))</f>
        <v>0</v>
      </c>
      <c r="W170">
        <f>IF((MIN($E170,24)-MAX(Sheet1!$C$6,WS1Data!$D170))&lt;0,0,(MIN($E170,24)-MAX(Sheet1!$C$6,WS1Data!$D170)))</f>
        <v>0.5</v>
      </c>
      <c r="X170">
        <f>IF((MIN($H170,Sheet1!$D$5)-MAX(0,WS1Data!$G170))&lt;0,0,(MIN($H170,Sheet1!$D$5)-MAX(0,WS1Data!$G170)))</f>
        <v>0</v>
      </c>
      <c r="Y170">
        <f>IF((MIN($H170,Sheet1!$D$6)-MAX(Sheet1!$D$5,WS1Data!$G170))&lt;0,0,(MIN($H170,Sheet1!$D$6)-MAX(Sheet1!$D$5,WS1Data!$G170)))</f>
        <v>0</v>
      </c>
      <c r="Z170">
        <f>IF((MIN($H170,24)-MAX(Sheet1!$D$6,WS1Data!$G170))&lt;0,0,(MIN($H170,24)-MAX(Sheet1!$D$6,WS1Data!$G170)))</f>
        <v>0</v>
      </c>
      <c r="AA170">
        <f>IF((MIN($K170,Sheet1!$E$5)-MAX(0,WS1Data!$J170))&lt;0,0,(MIN($K170,Sheet1!$E$5)-MAX(0,WS1Data!$J170)))</f>
        <v>0</v>
      </c>
      <c r="AB170">
        <f>IF((MIN($K170,Sheet1!$E$6)-MAX(Sheet1!$E$5,WS1Data!$J170))&lt;0,0,(MIN($K170,Sheet1!$E$6)-MAX(Sheet1!$E$5,WS1Data!$J170)))</f>
        <v>3.5505669484649385</v>
      </c>
      <c r="AC170">
        <f>IF((MIN($K170,24)-MAX(Sheet1!$E$6,WS1Data!$J170))&lt;0,0,(MIN($K170,24)-MAX(Sheet1!$E$6,WS1Data!$J170)))</f>
        <v>5.0494330515350612</v>
      </c>
      <c r="AD170">
        <f>IF((MIN($N170,Sheet1!$F$5)-MAX(0,WS1Data!$M170))&lt;0,0,(MIN($N170,Sheet1!$F$5)-MAX(0,WS1Data!$M170)))</f>
        <v>0</v>
      </c>
      <c r="AE170">
        <f>IF((MIN($N170,Sheet1!$F$6)-MAX(Sheet1!$F$5,WS1Data!$M170))&lt;0,0,(MIN($N170,Sheet1!$F$6)-MAX(Sheet1!$F$5,WS1Data!$M170)))</f>
        <v>0</v>
      </c>
      <c r="AF170">
        <f>IF((MIN($N170,24)-MAX(Sheet1!$F$6,WS1Data!$M170))&lt;0,0,(MIN($N170,24)-MAX(Sheet1!$F$6,WS1Data!$M170)))</f>
        <v>0</v>
      </c>
      <c r="AG170">
        <f>(INDEX($R$1:$AF$1002,ROW($R170),MATCH(AG$2,$R$1:$AF$1,0))*Sheet1!B$2+(INDEX($R$1:$AF$1002,ROW($R170),MATCH(AG$2,$R$1:$AF$1,0)+1))*Sheet1!B$3+(INDEX($R$1:$AF$1002,ROW($R170),MATCH(AG$2,$R$1:$AF$1,0)+2))*Sheet1!B$4)*INDEX(Sheet1!$G$1:$L$2,2,WS1Data!$C170)</f>
        <v>111680.72397137112</v>
      </c>
      <c r="AH170">
        <f>(INDEX($R$1:$AF$1002,ROW($R170),MATCH(AH$2,$R$1:$AF$1,0))*Sheet1!C$2+(INDEX($R$1:$AF$1002,ROW($R170),MATCH(AH$2,$R$1:$AF$1,0)+1))*Sheet1!C$3+(INDEX($R$1:$AF$1002,ROW($R170),MATCH(AH$2,$R$1:$AF$1,0)+2))*Sheet1!C$4)*INDEX(Sheet1!$G$1:$L$2,2,WS1Data!$F170)</f>
        <v>6111.4125541926651</v>
      </c>
      <c r="AI170">
        <f>(INDEX($R$1:$AF$1002,ROW($R170),MATCH(AI$2,$R$1:$AF$1,0))*Sheet1!D$2+(INDEX($R$1:$AF$1002,ROW($R170),MATCH(AI$2,$R$1:$AF$1,0)+1))*Sheet1!D$3+(INDEX($R$1:$AF$1002,ROW($R170),MATCH(AI$2,$R$1:$AF$1,0)+2))*Sheet1!D$4)*INDEX(Sheet1!$G$1:$L$2,2,WS1Data!$I170)</f>
        <v>0</v>
      </c>
      <c r="AJ170">
        <f>(INDEX($R$1:$AF$1002,ROW($R170),MATCH(AJ$2,$R$1:$AF$1,0))*Sheet1!E$2+(INDEX($R$1:$AF$1002,ROW($R170),MATCH(AJ$2,$R$1:$AF$1,0)+1))*Sheet1!E$3+(INDEX($R$1:$AF$1002,ROW($R170),MATCH(AJ$2,$R$1:$AF$1,0)+2))*Sheet1!E$4)*INDEX(Sheet1!$G$1:$L$2,2,WS1Data!$L170)</f>
        <v>99423.00105914782</v>
      </c>
      <c r="AK170">
        <f>(INDEX($R$1:$AF$1002,ROW($R170),MATCH(AK$2,$R$1:$AF$1,0))*Sheet1!F$2+(INDEX($R$1:$AF$1002,ROW($R170),MATCH(AK$2,$R$1:$AF$1,0)+1))*Sheet1!F$3+(INDEX($R$1:$AF$1002,ROW($R170),MATCH(AK$2,$R$1:$AF$1,0)+2))*Sheet1!F$4)*INDEX(Sheet1!$G$1:$L$2,2,WS1Data!$O170)</f>
        <v>0</v>
      </c>
      <c r="AL170">
        <f t="shared" si="6"/>
        <v>217215.1375847116</v>
      </c>
      <c r="AM170">
        <f t="shared" si="7"/>
        <v>685.13758471159963</v>
      </c>
      <c r="AN170">
        <f t="shared" si="8"/>
        <v>3.1641693285530854E-3</v>
      </c>
    </row>
    <row r="171" spans="1:40" x14ac:dyDescent="0.35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  <c r="R171">
        <f>IF((MIN($B171,Sheet1!$B$5)-MAX(0,WS1Data!$A171))&lt;0,0,(MIN($B171,Sheet1!$B$5)-MAX(0,WS1Data!$A171)))</f>
        <v>2.4125770767760226</v>
      </c>
      <c r="S171">
        <f>IF((MIN($B171,Sheet1!$B$6)-MAX(Sheet1!$B$5,WS1Data!$A171))&lt;0,0,(MIN($B171,Sheet1!$B$6)-MAX(Sheet1!$B$5,WS1Data!$A171)))</f>
        <v>3.7874229232239767</v>
      </c>
      <c r="T171">
        <f>IF((MIN($B171,24)-MAX(Sheet1!$B$6,WS1Data!$A171))&lt;0,0,(MIN($B171,24)-MAX(Sheet1!$B$6,WS1Data!$A171)))</f>
        <v>0</v>
      </c>
      <c r="U171">
        <f>IF((MIN($E171,Sheet1!$C$5)-MAX(0,WS1Data!$D171))&lt;0,0,(MIN($E171,Sheet1!$C$5)-MAX(0,WS1Data!$D171)))</f>
        <v>0</v>
      </c>
      <c r="V171">
        <f>IF((MIN($E171,Sheet1!$C$6)-MAX(Sheet1!$C$5,WS1Data!$D171))&lt;0,0,(MIN($E171,Sheet1!$C$6)-MAX(Sheet1!$C$5,WS1Data!$D171)))</f>
        <v>0</v>
      </c>
      <c r="W171">
        <f>IF((MIN($E171,24)-MAX(Sheet1!$C$6,WS1Data!$D171))&lt;0,0,(MIN($E171,24)-MAX(Sheet1!$C$6,WS1Data!$D171)))</f>
        <v>0</v>
      </c>
      <c r="X171">
        <f>IF((MIN($H171,Sheet1!$D$5)-MAX(0,WS1Data!$G171))&lt;0,0,(MIN($H171,Sheet1!$D$5)-MAX(0,WS1Data!$G171)))</f>
        <v>0</v>
      </c>
      <c r="Y171">
        <f>IF((MIN($H171,Sheet1!$D$6)-MAX(Sheet1!$D$5,WS1Data!$G171))&lt;0,0,(MIN($H171,Sheet1!$D$6)-MAX(Sheet1!$D$5,WS1Data!$G171)))</f>
        <v>0</v>
      </c>
      <c r="Z171">
        <f>IF((MIN($H171,24)-MAX(Sheet1!$D$6,WS1Data!$G171))&lt;0,0,(MIN($H171,24)-MAX(Sheet1!$D$6,WS1Data!$G171)))</f>
        <v>0</v>
      </c>
      <c r="AA171">
        <f>IF((MIN($K171,Sheet1!$E$5)-MAX(0,WS1Data!$J171))&lt;0,0,(MIN($K171,Sheet1!$E$5)-MAX(0,WS1Data!$J171)))</f>
        <v>0</v>
      </c>
      <c r="AB171">
        <f>IF((MIN($K171,Sheet1!$E$6)-MAX(Sheet1!$E$5,WS1Data!$J171))&lt;0,0,(MIN($K171,Sheet1!$E$6)-MAX(Sheet1!$E$5,WS1Data!$J171)))</f>
        <v>6.150566948464939</v>
      </c>
      <c r="AC171">
        <f>IF((MIN($K171,24)-MAX(Sheet1!$E$6,WS1Data!$J171))&lt;0,0,(MIN($K171,24)-MAX(Sheet1!$E$6,WS1Data!$J171)))</f>
        <v>12.049433051535061</v>
      </c>
      <c r="AD171">
        <f>IF((MIN($N171,Sheet1!$F$5)-MAX(0,WS1Data!$M171))&lt;0,0,(MIN($N171,Sheet1!$F$5)-MAX(0,WS1Data!$M171)))</f>
        <v>0</v>
      </c>
      <c r="AE171">
        <f>IF((MIN($N171,Sheet1!$F$6)-MAX(Sheet1!$F$5,WS1Data!$M171))&lt;0,0,(MIN($N171,Sheet1!$F$6)-MAX(Sheet1!$F$5,WS1Data!$M171)))</f>
        <v>0</v>
      </c>
      <c r="AF171">
        <f>IF((MIN($N171,24)-MAX(Sheet1!$F$6,WS1Data!$M171))&lt;0,0,(MIN($N171,24)-MAX(Sheet1!$F$6,WS1Data!$M171)))</f>
        <v>0</v>
      </c>
      <c r="AG171">
        <f>(INDEX($R$1:$AF$1002,ROW($R171),MATCH(AG$2,$R$1:$AF$1,0))*Sheet1!B$2+(INDEX($R$1:$AF$1002,ROW($R171),MATCH(AG$2,$R$1:$AF$1,0)+1))*Sheet1!B$3+(INDEX($R$1:$AF$1002,ROW($R171),MATCH(AG$2,$R$1:$AF$1,0)+2))*Sheet1!B$4)*INDEX(Sheet1!$G$1:$L$2,2,WS1Data!$C171)</f>
        <v>46120.994467477045</v>
      </c>
      <c r="AH171">
        <f>(INDEX($R$1:$AF$1002,ROW($R171),MATCH(AH$2,$R$1:$AF$1,0))*Sheet1!C$2+(INDEX($R$1:$AF$1002,ROW($R171),MATCH(AH$2,$R$1:$AF$1,0)+1))*Sheet1!C$3+(INDEX($R$1:$AF$1002,ROW($R171),MATCH(AH$2,$R$1:$AF$1,0)+2))*Sheet1!C$4)*INDEX(Sheet1!$G$1:$L$2,2,WS1Data!$F171)</f>
        <v>0</v>
      </c>
      <c r="AI171">
        <f>(INDEX($R$1:$AF$1002,ROW($R171),MATCH(AI$2,$R$1:$AF$1,0))*Sheet1!D$2+(INDEX($R$1:$AF$1002,ROW($R171),MATCH(AI$2,$R$1:$AF$1,0)+1))*Sheet1!D$3+(INDEX($R$1:$AF$1002,ROW($R171),MATCH(AI$2,$R$1:$AF$1,0)+2))*Sheet1!D$4)*INDEX(Sheet1!$G$1:$L$2,2,WS1Data!$I171)</f>
        <v>0</v>
      </c>
      <c r="AJ171">
        <f>(INDEX($R$1:$AF$1002,ROW($R171),MATCH(AJ$2,$R$1:$AF$1,0))*Sheet1!E$2+(INDEX($R$1:$AF$1002,ROW($R171),MATCH(AJ$2,$R$1:$AF$1,0)+1))*Sheet1!E$3+(INDEX($R$1:$AF$1002,ROW($R171),MATCH(AJ$2,$R$1:$AF$1,0)+2))*Sheet1!E$4)*INDEX(Sheet1!$G$1:$L$2,2,WS1Data!$L171)</f>
        <v>165636.68406890382</v>
      </c>
      <c r="AK171">
        <f>(INDEX($R$1:$AF$1002,ROW($R171),MATCH(AK$2,$R$1:$AF$1,0))*Sheet1!F$2+(INDEX($R$1:$AF$1002,ROW($R171),MATCH(AK$2,$R$1:$AF$1,0)+1))*Sheet1!F$3+(INDEX($R$1:$AF$1002,ROW($R171),MATCH(AK$2,$R$1:$AF$1,0)+2))*Sheet1!F$4)*INDEX(Sheet1!$G$1:$L$2,2,WS1Data!$O171)</f>
        <v>0</v>
      </c>
      <c r="AL171">
        <f t="shared" si="6"/>
        <v>211757.67853638087</v>
      </c>
      <c r="AM171">
        <f t="shared" si="7"/>
        <v>1908.321463619126</v>
      </c>
      <c r="AN171">
        <f t="shared" si="8"/>
        <v>8.9313295686685099E-3</v>
      </c>
    </row>
    <row r="172" spans="1:40" x14ac:dyDescent="0.35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  <c r="R172">
        <f>IF((MIN($B172,Sheet1!$B$5)-MAX(0,WS1Data!$A172))&lt;0,0,(MIN($B172,Sheet1!$B$5)-MAX(0,WS1Data!$A172)))</f>
        <v>0</v>
      </c>
      <c r="S172">
        <f>IF((MIN($B172,Sheet1!$B$6)-MAX(Sheet1!$B$5,WS1Data!$A172))&lt;0,0,(MIN($B172,Sheet1!$B$6)-MAX(Sheet1!$B$5,WS1Data!$A172)))</f>
        <v>6.8671648310376199E-2</v>
      </c>
      <c r="T172">
        <f>IF((MIN($B172,24)-MAX(Sheet1!$B$6,WS1Data!$A172))&lt;0,0,(MIN($B172,24)-MAX(Sheet1!$B$6,WS1Data!$A172)))</f>
        <v>3.9313283516896238</v>
      </c>
      <c r="U172">
        <f>IF((MIN($E172,Sheet1!$C$5)-MAX(0,WS1Data!$D172))&lt;0,0,(MIN($E172,Sheet1!$C$5)-MAX(0,WS1Data!$D172)))</f>
        <v>0</v>
      </c>
      <c r="V172">
        <f>IF((MIN($E172,Sheet1!$C$6)-MAX(Sheet1!$C$5,WS1Data!$D172))&lt;0,0,(MIN($E172,Sheet1!$C$6)-MAX(Sheet1!$C$5,WS1Data!$D172)))</f>
        <v>0</v>
      </c>
      <c r="W172">
        <f>IF((MIN($E172,24)-MAX(Sheet1!$C$6,WS1Data!$D172))&lt;0,0,(MIN($E172,24)-MAX(Sheet1!$C$6,WS1Data!$D172)))</f>
        <v>10.099999999999998</v>
      </c>
      <c r="X172">
        <f>IF((MIN($H172,Sheet1!$D$5)-MAX(0,WS1Data!$G172))&lt;0,0,(MIN($H172,Sheet1!$D$5)-MAX(0,WS1Data!$G172)))</f>
        <v>0</v>
      </c>
      <c r="Y172">
        <f>IF((MIN($H172,Sheet1!$D$6)-MAX(Sheet1!$D$5,WS1Data!$G172))&lt;0,0,(MIN($H172,Sheet1!$D$6)-MAX(Sheet1!$D$5,WS1Data!$G172)))</f>
        <v>0</v>
      </c>
      <c r="Z172">
        <f>IF((MIN($H172,24)-MAX(Sheet1!$D$6,WS1Data!$G172))&lt;0,0,(MIN($H172,24)-MAX(Sheet1!$D$6,WS1Data!$G172)))</f>
        <v>0</v>
      </c>
      <c r="AA172">
        <f>IF((MIN($K172,Sheet1!$E$5)-MAX(0,WS1Data!$J172))&lt;0,0,(MIN($K172,Sheet1!$E$5)-MAX(0,WS1Data!$J172)))</f>
        <v>0</v>
      </c>
      <c r="AB172">
        <f>IF((MIN($K172,Sheet1!$E$6)-MAX(Sheet1!$E$5,WS1Data!$J172))&lt;0,0,(MIN($K172,Sheet1!$E$6)-MAX(Sheet1!$E$5,WS1Data!$J172)))</f>
        <v>0</v>
      </c>
      <c r="AC172">
        <f>IF((MIN($K172,24)-MAX(Sheet1!$E$6,WS1Data!$J172))&lt;0,0,(MIN($K172,24)-MAX(Sheet1!$E$6,WS1Data!$J172)))</f>
        <v>0</v>
      </c>
      <c r="AD172">
        <f>IF((MIN($N172,Sheet1!$F$5)-MAX(0,WS1Data!$M172))&lt;0,0,(MIN($N172,Sheet1!$F$5)-MAX(0,WS1Data!$M172)))</f>
        <v>0.38318626340062312</v>
      </c>
      <c r="AE172">
        <f>IF((MIN($N172,Sheet1!$F$6)-MAX(Sheet1!$F$5,WS1Data!$M172))&lt;0,0,(MIN($N172,Sheet1!$F$6)-MAX(Sheet1!$F$5,WS1Data!$M172)))</f>
        <v>13.955904189449587</v>
      </c>
      <c r="AF172">
        <f>IF((MIN($N172,24)-MAX(Sheet1!$F$6,WS1Data!$M172))&lt;0,0,(MIN($N172,24)-MAX(Sheet1!$F$6,WS1Data!$M172)))</f>
        <v>2.6609095471497888</v>
      </c>
      <c r="AG172">
        <f>(INDEX($R$1:$AF$1002,ROW($R172),MATCH(AG$2,$R$1:$AF$1,0))*Sheet1!B$2+(INDEX($R$1:$AF$1002,ROW($R172),MATCH(AG$2,$R$1:$AF$1,0)+1))*Sheet1!B$3+(INDEX($R$1:$AF$1002,ROW($R172),MATCH(AG$2,$R$1:$AF$1,0)+2))*Sheet1!B$4)*INDEX(Sheet1!$G$1:$L$2,2,WS1Data!$C172)</f>
        <v>49979.206421440598</v>
      </c>
      <c r="AH172">
        <f>(INDEX($R$1:$AF$1002,ROW($R172),MATCH(AH$2,$R$1:$AF$1,0))*Sheet1!C$2+(INDEX($R$1:$AF$1002,ROW($R172),MATCH(AH$2,$R$1:$AF$1,0)+1))*Sheet1!C$3+(INDEX($R$1:$AF$1002,ROW($R172),MATCH(AH$2,$R$1:$AF$1,0)+2))*Sheet1!C$4)*INDEX(Sheet1!$G$1:$L$2,2,WS1Data!$F172)</f>
        <v>139700.42589414734</v>
      </c>
      <c r="AI172">
        <f>(INDEX($R$1:$AF$1002,ROW($R172),MATCH(AI$2,$R$1:$AF$1,0))*Sheet1!D$2+(INDEX($R$1:$AF$1002,ROW($R172),MATCH(AI$2,$R$1:$AF$1,0)+1))*Sheet1!D$3+(INDEX($R$1:$AF$1002,ROW($R172),MATCH(AI$2,$R$1:$AF$1,0)+2))*Sheet1!D$4)*INDEX(Sheet1!$G$1:$L$2,2,WS1Data!$I172)</f>
        <v>0</v>
      </c>
      <c r="AJ172">
        <f>(INDEX($R$1:$AF$1002,ROW($R172),MATCH(AJ$2,$R$1:$AF$1,0))*Sheet1!E$2+(INDEX($R$1:$AF$1002,ROW($R172),MATCH(AJ$2,$R$1:$AF$1,0)+1))*Sheet1!E$3+(INDEX($R$1:$AF$1002,ROW($R172),MATCH(AJ$2,$R$1:$AF$1,0)+2))*Sheet1!E$4)*INDEX(Sheet1!$G$1:$L$2,2,WS1Data!$L172)</f>
        <v>0</v>
      </c>
      <c r="AK172">
        <f>(INDEX($R$1:$AF$1002,ROW($R172),MATCH(AK$2,$R$1:$AF$1,0))*Sheet1!F$2+(INDEX($R$1:$AF$1002,ROW($R172),MATCH(AK$2,$R$1:$AF$1,0)+1))*Sheet1!F$3+(INDEX($R$1:$AF$1002,ROW($R172),MATCH(AK$2,$R$1:$AF$1,0)+2))*Sheet1!F$4)*INDEX(Sheet1!$G$1:$L$2,2,WS1Data!$O172)</f>
        <v>129905.26128426204</v>
      </c>
      <c r="AL172">
        <f t="shared" si="6"/>
        <v>319584.89359985001</v>
      </c>
      <c r="AM172">
        <f t="shared" si="7"/>
        <v>3821.8935998500092</v>
      </c>
      <c r="AN172">
        <f t="shared" si="8"/>
        <v>1.2103677757843729E-2</v>
      </c>
    </row>
    <row r="173" spans="1:40" x14ac:dyDescent="0.35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  <c r="R173">
        <f>IF((MIN($B173,Sheet1!$B$5)-MAX(0,WS1Data!$A173))&lt;0,0,(MIN($B173,Sheet1!$B$5)-MAX(0,WS1Data!$A173)))</f>
        <v>4.312577076776023</v>
      </c>
      <c r="S173">
        <f>IF((MIN($B173,Sheet1!$B$6)-MAX(Sheet1!$B$5,WS1Data!$A173))&lt;0,0,(MIN($B173,Sheet1!$B$6)-MAX(Sheet1!$B$5,WS1Data!$A173)))</f>
        <v>7.9560945715343543</v>
      </c>
      <c r="T173">
        <f>IF((MIN($B173,24)-MAX(Sheet1!$B$6,WS1Data!$A173))&lt;0,0,(MIN($B173,24)-MAX(Sheet1!$B$6,WS1Data!$A173)))</f>
        <v>1.9313283516896238</v>
      </c>
      <c r="U173">
        <f>IF((MIN($E173,Sheet1!$C$5)-MAX(0,WS1Data!$D173))&lt;0,0,(MIN($E173,Sheet1!$C$5)-MAX(0,WS1Data!$D173)))</f>
        <v>0</v>
      </c>
      <c r="V173">
        <f>IF((MIN($E173,Sheet1!$C$6)-MAX(Sheet1!$C$5,WS1Data!$D173))&lt;0,0,(MIN($E173,Sheet1!$C$6)-MAX(Sheet1!$C$5,WS1Data!$D173)))</f>
        <v>0</v>
      </c>
      <c r="W173">
        <f>IF((MIN($E173,24)-MAX(Sheet1!$C$6,WS1Data!$D173))&lt;0,0,(MIN($E173,24)-MAX(Sheet1!$C$6,WS1Data!$D173)))</f>
        <v>0</v>
      </c>
      <c r="X173">
        <f>IF((MIN($H173,Sheet1!$D$5)-MAX(0,WS1Data!$G173))&lt;0,0,(MIN($H173,Sheet1!$D$5)-MAX(0,WS1Data!$G173)))</f>
        <v>0</v>
      </c>
      <c r="Y173">
        <f>IF((MIN($H173,Sheet1!$D$6)-MAX(Sheet1!$D$5,WS1Data!$G173))&lt;0,0,(MIN($H173,Sheet1!$D$6)-MAX(Sheet1!$D$5,WS1Data!$G173)))</f>
        <v>5.2735664579945949</v>
      </c>
      <c r="Z173">
        <f>IF((MIN($H173,24)-MAX(Sheet1!$D$6,WS1Data!$G173))&lt;0,0,(MIN($H173,24)-MAX(Sheet1!$D$6,WS1Data!$G173)))</f>
        <v>0.12643354200540458</v>
      </c>
      <c r="AA173">
        <f>IF((MIN($K173,Sheet1!$E$5)-MAX(0,WS1Data!$J173))&lt;0,0,(MIN($K173,Sheet1!$E$5)-MAX(0,WS1Data!$J173)))</f>
        <v>0</v>
      </c>
      <c r="AB173">
        <f>IF((MIN($K173,Sheet1!$E$6)-MAX(Sheet1!$E$5,WS1Data!$J173))&lt;0,0,(MIN($K173,Sheet1!$E$6)-MAX(Sheet1!$E$5,WS1Data!$J173)))</f>
        <v>0.60000000000000053</v>
      </c>
      <c r="AC173">
        <f>IF((MIN($K173,24)-MAX(Sheet1!$E$6,WS1Data!$J173))&lt;0,0,(MIN($K173,24)-MAX(Sheet1!$E$6,WS1Data!$J173)))</f>
        <v>0</v>
      </c>
      <c r="AD173">
        <f>IF((MIN($N173,Sheet1!$F$5)-MAX(0,WS1Data!$M173))&lt;0,0,(MIN($N173,Sheet1!$F$5)-MAX(0,WS1Data!$M173)))</f>
        <v>0.78318626340062303</v>
      </c>
      <c r="AE173">
        <f>IF((MIN($N173,Sheet1!$F$6)-MAX(Sheet1!$F$5,WS1Data!$M173))&lt;0,0,(MIN($N173,Sheet1!$F$6)-MAX(Sheet1!$F$5,WS1Data!$M173)))</f>
        <v>0.91681373659937715</v>
      </c>
      <c r="AF173">
        <f>IF((MIN($N173,24)-MAX(Sheet1!$F$6,WS1Data!$M173))&lt;0,0,(MIN($N173,24)-MAX(Sheet1!$F$6,WS1Data!$M173)))</f>
        <v>0</v>
      </c>
      <c r="AG173">
        <f>(INDEX($R$1:$AF$1002,ROW($R173),MATCH(AG$2,$R$1:$AF$1,0))*Sheet1!B$2+(INDEX($R$1:$AF$1002,ROW($R173),MATCH(AG$2,$R$1:$AF$1,0)+1))*Sheet1!B$3+(INDEX($R$1:$AF$1002,ROW($R173),MATCH(AG$2,$R$1:$AF$1,0)+2))*Sheet1!B$4)*INDEX(Sheet1!$G$1:$L$2,2,WS1Data!$C173)</f>
        <v>128867.20612682193</v>
      </c>
      <c r="AH173">
        <f>(INDEX($R$1:$AF$1002,ROW($R173),MATCH(AH$2,$R$1:$AF$1,0))*Sheet1!C$2+(INDEX($R$1:$AF$1002,ROW($R173),MATCH(AH$2,$R$1:$AF$1,0)+1))*Sheet1!C$3+(INDEX($R$1:$AF$1002,ROW($R173),MATCH(AH$2,$R$1:$AF$1,0)+2))*Sheet1!C$4)*INDEX(Sheet1!$G$1:$L$2,2,WS1Data!$F173)</f>
        <v>0</v>
      </c>
      <c r="AI173">
        <f>(INDEX($R$1:$AF$1002,ROW($R173),MATCH(AI$2,$R$1:$AF$1,0))*Sheet1!D$2+(INDEX($R$1:$AF$1002,ROW($R173),MATCH(AI$2,$R$1:$AF$1,0)+1))*Sheet1!D$3+(INDEX($R$1:$AF$1002,ROW($R173),MATCH(AI$2,$R$1:$AF$1,0)+2))*Sheet1!D$4)*INDEX(Sheet1!$G$1:$L$2,2,WS1Data!$I173)</f>
        <v>76050.617398275237</v>
      </c>
      <c r="AJ173">
        <f>(INDEX($R$1:$AF$1002,ROW($R173),MATCH(AJ$2,$R$1:$AF$1,0))*Sheet1!E$2+(INDEX($R$1:$AF$1002,ROW($R173),MATCH(AJ$2,$R$1:$AF$1,0)+1))*Sheet1!E$3+(INDEX($R$1:$AF$1002,ROW($R173),MATCH(AJ$2,$R$1:$AF$1,0)+2))*Sheet1!E$4)*INDEX(Sheet1!$G$1:$L$2,2,WS1Data!$L173)</f>
        <v>5902.8705622108109</v>
      </c>
      <c r="AK173">
        <f>(INDEX($R$1:$AF$1002,ROW($R173),MATCH(AK$2,$R$1:$AF$1,0))*Sheet1!F$2+(INDEX($R$1:$AF$1002,ROW($R173),MATCH(AK$2,$R$1:$AF$1,0)+1))*Sheet1!F$3+(INDEX($R$1:$AF$1002,ROW($R173),MATCH(AK$2,$R$1:$AF$1,0)+2))*Sheet1!F$4)*INDEX(Sheet1!$G$1:$L$2,2,WS1Data!$O173)</f>
        <v>10842.594062139358</v>
      </c>
      <c r="AL173">
        <f t="shared" si="6"/>
        <v>221663.28814944735</v>
      </c>
      <c r="AM173">
        <f t="shared" si="7"/>
        <v>8870.288149447355</v>
      </c>
      <c r="AN173">
        <f t="shared" si="8"/>
        <v>4.1685056131768219E-2</v>
      </c>
    </row>
    <row r="174" spans="1:40" x14ac:dyDescent="0.35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  <c r="R174">
        <f>IF((MIN($B174,Sheet1!$B$5)-MAX(0,WS1Data!$A174))&lt;0,0,(MIN($B174,Sheet1!$B$5)-MAX(0,WS1Data!$A174)))</f>
        <v>3.1000000000000005</v>
      </c>
      <c r="S174">
        <f>IF((MIN($B174,Sheet1!$B$6)-MAX(Sheet1!$B$5,WS1Data!$A174))&lt;0,0,(MIN($B174,Sheet1!$B$6)-MAX(Sheet1!$B$5,WS1Data!$A174)))</f>
        <v>0</v>
      </c>
      <c r="T174">
        <f>IF((MIN($B174,24)-MAX(Sheet1!$B$6,WS1Data!$A174))&lt;0,0,(MIN($B174,24)-MAX(Sheet1!$B$6,WS1Data!$A174)))</f>
        <v>0</v>
      </c>
      <c r="U174">
        <f>IF((MIN($E174,Sheet1!$C$5)-MAX(0,WS1Data!$D174))&lt;0,0,(MIN($E174,Sheet1!$C$5)-MAX(0,WS1Data!$D174)))</f>
        <v>0</v>
      </c>
      <c r="V174">
        <f>IF((MIN($E174,Sheet1!$C$6)-MAX(Sheet1!$C$5,WS1Data!$D174))&lt;0,0,(MIN($E174,Sheet1!$C$6)-MAX(Sheet1!$C$5,WS1Data!$D174)))</f>
        <v>0</v>
      </c>
      <c r="W174">
        <f>IF((MIN($E174,24)-MAX(Sheet1!$C$6,WS1Data!$D174))&lt;0,0,(MIN($E174,24)-MAX(Sheet1!$C$6,WS1Data!$D174)))</f>
        <v>2.8999999999999986</v>
      </c>
      <c r="X174">
        <f>IF((MIN($H174,Sheet1!$D$5)-MAX(0,WS1Data!$G174))&lt;0,0,(MIN($H174,Sheet1!$D$5)-MAX(0,WS1Data!$G174)))</f>
        <v>0</v>
      </c>
      <c r="Y174">
        <f>IF((MIN($H174,Sheet1!$D$6)-MAX(Sheet1!$D$5,WS1Data!$G174))&lt;0,0,(MIN($H174,Sheet1!$D$6)-MAX(Sheet1!$D$5,WS1Data!$G174)))</f>
        <v>0</v>
      </c>
      <c r="Z174">
        <f>IF((MIN($H174,24)-MAX(Sheet1!$D$6,WS1Data!$G174))&lt;0,0,(MIN($H174,24)-MAX(Sheet1!$D$6,WS1Data!$G174)))</f>
        <v>8.4</v>
      </c>
      <c r="AA174">
        <f>IF((MIN($K174,Sheet1!$E$5)-MAX(0,WS1Data!$J174))&lt;0,0,(MIN($K174,Sheet1!$E$5)-MAX(0,WS1Data!$J174)))</f>
        <v>0</v>
      </c>
      <c r="AB174">
        <f>IF((MIN($K174,Sheet1!$E$6)-MAX(Sheet1!$E$5,WS1Data!$J174))&lt;0,0,(MIN($K174,Sheet1!$E$6)-MAX(Sheet1!$E$5,WS1Data!$J174)))</f>
        <v>3.150566948464939</v>
      </c>
      <c r="AC174">
        <f>IF((MIN($K174,24)-MAX(Sheet1!$E$6,WS1Data!$J174))&lt;0,0,(MIN($K174,24)-MAX(Sheet1!$E$6,WS1Data!$J174)))</f>
        <v>4.1494330515350608</v>
      </c>
      <c r="AD174">
        <f>IF((MIN($N174,Sheet1!$F$5)-MAX(0,WS1Data!$M174))&lt;0,0,(MIN($N174,Sheet1!$F$5)-MAX(0,WS1Data!$M174)))</f>
        <v>0</v>
      </c>
      <c r="AE174">
        <f>IF((MIN($N174,Sheet1!$F$6)-MAX(Sheet1!$F$5,WS1Data!$M174))&lt;0,0,(MIN($N174,Sheet1!$F$6)-MAX(Sheet1!$F$5,WS1Data!$M174)))</f>
        <v>2</v>
      </c>
      <c r="AF174">
        <f>IF((MIN($N174,24)-MAX(Sheet1!$F$6,WS1Data!$M174))&lt;0,0,(MIN($N174,24)-MAX(Sheet1!$F$6,WS1Data!$M174)))</f>
        <v>0</v>
      </c>
      <c r="AG174">
        <f>(INDEX($R$1:$AF$1002,ROW($R174),MATCH(AG$2,$R$1:$AF$1,0))*Sheet1!B$2+(INDEX($R$1:$AF$1002,ROW($R174),MATCH(AG$2,$R$1:$AF$1,0)+1))*Sheet1!B$3+(INDEX($R$1:$AF$1002,ROW($R174),MATCH(AG$2,$R$1:$AF$1,0)+2))*Sheet1!B$4)*INDEX(Sheet1!$G$1:$L$2,2,WS1Data!$C174)</f>
        <v>32950.131235148474</v>
      </c>
      <c r="AH174">
        <f>(INDEX($R$1:$AF$1002,ROW($R174),MATCH(AH$2,$R$1:$AF$1,0))*Sheet1!C$2+(INDEX($R$1:$AF$1002,ROW($R174),MATCH(AH$2,$R$1:$AF$1,0)+1))*Sheet1!C$3+(INDEX($R$1:$AF$1002,ROW($R174),MATCH(AH$2,$R$1:$AF$1,0)+2))*Sheet1!C$4)*INDEX(Sheet1!$G$1:$L$2,2,WS1Data!$F174)</f>
        <v>31199.511883756812</v>
      </c>
      <c r="AI174">
        <f>(INDEX($R$1:$AF$1002,ROW($R174),MATCH(AI$2,$R$1:$AF$1,0))*Sheet1!D$2+(INDEX($R$1:$AF$1002,ROW($R174),MATCH(AI$2,$R$1:$AF$1,0)+1))*Sheet1!D$3+(INDEX($R$1:$AF$1002,ROW($R174),MATCH(AI$2,$R$1:$AF$1,0)+2))*Sheet1!D$4)*INDEX(Sheet1!$G$1:$L$2,2,WS1Data!$I174)</f>
        <v>55632.019526239979</v>
      </c>
      <c r="AJ174">
        <f>(INDEX($R$1:$AF$1002,ROW($R174),MATCH(AJ$2,$R$1:$AF$1,0))*Sheet1!E$2+(INDEX($R$1:$AF$1002,ROW($R174),MATCH(AJ$2,$R$1:$AF$1,0)+1))*Sheet1!E$3+(INDEX($R$1:$AF$1002,ROW($R174),MATCH(AJ$2,$R$1:$AF$1,0)+2))*Sheet1!E$4)*INDEX(Sheet1!$G$1:$L$2,2,WS1Data!$L174)</f>
        <v>67445.679226801003</v>
      </c>
      <c r="AK174">
        <f>(INDEX($R$1:$AF$1002,ROW($R174),MATCH(AK$2,$R$1:$AF$1,0))*Sheet1!F$2+(INDEX($R$1:$AF$1002,ROW($R174),MATCH(AK$2,$R$1:$AF$1,0)+1))*Sheet1!F$3+(INDEX($R$1:$AF$1002,ROW($R174),MATCH(AK$2,$R$1:$AF$1,0)+2))*Sheet1!F$4)*INDEX(Sheet1!$G$1:$L$2,2,WS1Data!$O174)</f>
        <v>14189.823051658019</v>
      </c>
      <c r="AL174">
        <f t="shared" si="6"/>
        <v>201417.16492360429</v>
      </c>
      <c r="AM174">
        <f t="shared" si="7"/>
        <v>15566.164923604287</v>
      </c>
      <c r="AN174">
        <f t="shared" si="8"/>
        <v>8.3756153712405565E-2</v>
      </c>
    </row>
    <row r="175" spans="1:40" x14ac:dyDescent="0.35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  <c r="R175">
        <f>IF((MIN($B175,Sheet1!$B$5)-MAX(0,WS1Data!$A175))&lt;0,0,(MIN($B175,Sheet1!$B$5)-MAX(0,WS1Data!$A175)))</f>
        <v>0</v>
      </c>
      <c r="S175">
        <f>IF((MIN($B175,Sheet1!$B$6)-MAX(Sheet1!$B$5,WS1Data!$A175))&lt;0,0,(MIN($B175,Sheet1!$B$6)-MAX(Sheet1!$B$5,WS1Data!$A175)))</f>
        <v>0</v>
      </c>
      <c r="T175">
        <f>IF((MIN($B175,24)-MAX(Sheet1!$B$6,WS1Data!$A175))&lt;0,0,(MIN($B175,24)-MAX(Sheet1!$B$6,WS1Data!$A175)))</f>
        <v>0</v>
      </c>
      <c r="U175">
        <f>IF((MIN($E175,Sheet1!$C$5)-MAX(0,WS1Data!$D175))&lt;0,0,(MIN($E175,Sheet1!$C$5)-MAX(0,WS1Data!$D175)))</f>
        <v>0</v>
      </c>
      <c r="V175">
        <f>IF((MIN($E175,Sheet1!$C$6)-MAX(Sheet1!$C$5,WS1Data!$D175))&lt;0,0,(MIN($E175,Sheet1!$C$6)-MAX(Sheet1!$C$5,WS1Data!$D175)))</f>
        <v>0</v>
      </c>
      <c r="W175">
        <f>IF((MIN($E175,24)-MAX(Sheet1!$C$6,WS1Data!$D175))&lt;0,0,(MIN($E175,24)-MAX(Sheet1!$C$6,WS1Data!$D175)))</f>
        <v>0</v>
      </c>
      <c r="X175">
        <f>IF((MIN($H175,Sheet1!$D$5)-MAX(0,WS1Data!$G175))&lt;0,0,(MIN($H175,Sheet1!$D$5)-MAX(0,WS1Data!$G175)))</f>
        <v>0</v>
      </c>
      <c r="Y175">
        <f>IF((MIN($H175,Sheet1!$D$6)-MAX(Sheet1!$D$5,WS1Data!$G175))&lt;0,0,(MIN($H175,Sheet1!$D$6)-MAX(Sheet1!$D$5,WS1Data!$G175)))</f>
        <v>0.17356645799459436</v>
      </c>
      <c r="Z175">
        <f>IF((MIN($H175,24)-MAX(Sheet1!$D$6,WS1Data!$G175))&lt;0,0,(MIN($H175,24)-MAX(Sheet1!$D$6,WS1Data!$G175)))</f>
        <v>13.526433542005407</v>
      </c>
      <c r="AA175">
        <f>IF((MIN($K175,Sheet1!$E$5)-MAX(0,WS1Data!$J175))&lt;0,0,(MIN($K175,Sheet1!$E$5)-MAX(0,WS1Data!$J175)))</f>
        <v>0</v>
      </c>
      <c r="AB175">
        <f>IF((MIN($K175,Sheet1!$E$6)-MAX(Sheet1!$E$5,WS1Data!$J175))&lt;0,0,(MIN($K175,Sheet1!$E$6)-MAX(Sheet1!$E$5,WS1Data!$J175)))</f>
        <v>0</v>
      </c>
      <c r="AC175">
        <f>IF((MIN($K175,24)-MAX(Sheet1!$E$6,WS1Data!$J175))&lt;0,0,(MIN($K175,24)-MAX(Sheet1!$E$6,WS1Data!$J175)))</f>
        <v>0</v>
      </c>
      <c r="AD175">
        <f>IF((MIN($N175,Sheet1!$F$5)-MAX(0,WS1Data!$M175))&lt;0,0,(MIN($N175,Sheet1!$F$5)-MAX(0,WS1Data!$M175)))</f>
        <v>0</v>
      </c>
      <c r="AE175">
        <f>IF((MIN($N175,Sheet1!$F$6)-MAX(Sheet1!$F$5,WS1Data!$M175))&lt;0,0,(MIN($N175,Sheet1!$F$6)-MAX(Sheet1!$F$5,WS1Data!$M175)))</f>
        <v>0</v>
      </c>
      <c r="AF175">
        <f>IF((MIN($N175,24)-MAX(Sheet1!$F$6,WS1Data!$M175))&lt;0,0,(MIN($N175,24)-MAX(Sheet1!$F$6,WS1Data!$M175)))</f>
        <v>0</v>
      </c>
      <c r="AG175">
        <f>(INDEX($R$1:$AF$1002,ROW($R175),MATCH(AG$2,$R$1:$AF$1,0))*Sheet1!B$2+(INDEX($R$1:$AF$1002,ROW($R175),MATCH(AG$2,$R$1:$AF$1,0)+1))*Sheet1!B$3+(INDEX($R$1:$AF$1002,ROW($R175),MATCH(AG$2,$R$1:$AF$1,0)+2))*Sheet1!B$4)*INDEX(Sheet1!$G$1:$L$2,2,WS1Data!$C175)</f>
        <v>0</v>
      </c>
      <c r="AH175">
        <f>(INDEX($R$1:$AF$1002,ROW($R175),MATCH(AH$2,$R$1:$AF$1,0))*Sheet1!C$2+(INDEX($R$1:$AF$1002,ROW($R175),MATCH(AH$2,$R$1:$AF$1,0)+1))*Sheet1!C$3+(INDEX($R$1:$AF$1002,ROW($R175),MATCH(AH$2,$R$1:$AF$1,0)+2))*Sheet1!C$4)*INDEX(Sheet1!$G$1:$L$2,2,WS1Data!$F175)</f>
        <v>0</v>
      </c>
      <c r="AI175">
        <f>(INDEX($R$1:$AF$1002,ROW($R175),MATCH(AI$2,$R$1:$AF$1,0))*Sheet1!D$2+(INDEX($R$1:$AF$1002,ROW($R175),MATCH(AI$2,$R$1:$AF$1,0)+1))*Sheet1!D$3+(INDEX($R$1:$AF$1002,ROW($R175),MATCH(AI$2,$R$1:$AF$1,0)+2))*Sheet1!D$4)*INDEX(Sheet1!$G$1:$L$2,2,WS1Data!$I175)</f>
        <v>91663.018009130086</v>
      </c>
      <c r="AJ175">
        <f>(INDEX($R$1:$AF$1002,ROW($R175),MATCH(AJ$2,$R$1:$AF$1,0))*Sheet1!E$2+(INDEX($R$1:$AF$1002,ROW($R175),MATCH(AJ$2,$R$1:$AF$1,0)+1))*Sheet1!E$3+(INDEX($R$1:$AF$1002,ROW($R175),MATCH(AJ$2,$R$1:$AF$1,0)+2))*Sheet1!E$4)*INDEX(Sheet1!$G$1:$L$2,2,WS1Data!$L175)</f>
        <v>0</v>
      </c>
      <c r="AK175">
        <f>(INDEX($R$1:$AF$1002,ROW($R175),MATCH(AK$2,$R$1:$AF$1,0))*Sheet1!F$2+(INDEX($R$1:$AF$1002,ROW($R175),MATCH(AK$2,$R$1:$AF$1,0)+1))*Sheet1!F$3+(INDEX($R$1:$AF$1002,ROW($R175),MATCH(AK$2,$R$1:$AF$1,0)+2))*Sheet1!F$4)*INDEX(Sheet1!$G$1:$L$2,2,WS1Data!$O175)</f>
        <v>0</v>
      </c>
      <c r="AL175">
        <f t="shared" si="6"/>
        <v>91663.018009130086</v>
      </c>
      <c r="AM175">
        <f t="shared" si="7"/>
        <v>12.981990869913716</v>
      </c>
      <c r="AN175">
        <f t="shared" si="8"/>
        <v>1.4160730038301973E-4</v>
      </c>
    </row>
    <row r="176" spans="1:40" x14ac:dyDescent="0.35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  <c r="R176">
        <f>IF((MIN($B176,Sheet1!$B$5)-MAX(0,WS1Data!$A176))&lt;0,0,(MIN($B176,Sheet1!$B$5)-MAX(0,WS1Data!$A176)))</f>
        <v>0</v>
      </c>
      <c r="S176">
        <f>IF((MIN($B176,Sheet1!$B$6)-MAX(Sheet1!$B$5,WS1Data!$A176))&lt;0,0,(MIN($B176,Sheet1!$B$6)-MAX(Sheet1!$B$5,WS1Data!$A176)))</f>
        <v>0.5</v>
      </c>
      <c r="T176">
        <f>IF((MIN($B176,24)-MAX(Sheet1!$B$6,WS1Data!$A176))&lt;0,0,(MIN($B176,24)-MAX(Sheet1!$B$6,WS1Data!$A176)))</f>
        <v>0</v>
      </c>
      <c r="U176">
        <f>IF((MIN($E176,Sheet1!$C$5)-MAX(0,WS1Data!$D176))&lt;0,0,(MIN($E176,Sheet1!$C$5)-MAX(0,WS1Data!$D176)))</f>
        <v>0</v>
      </c>
      <c r="V176">
        <f>IF((MIN($E176,Sheet1!$C$6)-MAX(Sheet1!$C$5,WS1Data!$D176))&lt;0,0,(MIN($E176,Sheet1!$C$6)-MAX(Sheet1!$C$5,WS1Data!$D176)))</f>
        <v>0</v>
      </c>
      <c r="W176">
        <f>IF((MIN($E176,24)-MAX(Sheet1!$C$6,WS1Data!$D176))&lt;0,0,(MIN($E176,24)-MAX(Sheet1!$C$6,WS1Data!$D176)))</f>
        <v>15.299999999999999</v>
      </c>
      <c r="X176">
        <f>IF((MIN($H176,Sheet1!$D$5)-MAX(0,WS1Data!$G176))&lt;0,0,(MIN($H176,Sheet1!$D$5)-MAX(0,WS1Data!$G176)))</f>
        <v>0</v>
      </c>
      <c r="Y176">
        <f>IF((MIN($H176,Sheet1!$D$6)-MAX(Sheet1!$D$5,WS1Data!$G176))&lt;0,0,(MIN($H176,Sheet1!$D$6)-MAX(Sheet1!$D$5,WS1Data!$G176)))</f>
        <v>0</v>
      </c>
      <c r="Z176">
        <f>IF((MIN($H176,24)-MAX(Sheet1!$D$6,WS1Data!$G176))&lt;0,0,(MIN($H176,24)-MAX(Sheet1!$D$6,WS1Data!$G176)))</f>
        <v>0</v>
      </c>
      <c r="AA176">
        <f>IF((MIN($K176,Sheet1!$E$5)-MAX(0,WS1Data!$J176))&lt;0,0,(MIN($K176,Sheet1!$E$5)-MAX(0,WS1Data!$J176)))</f>
        <v>0</v>
      </c>
      <c r="AB176">
        <f>IF((MIN($K176,Sheet1!$E$6)-MAX(Sheet1!$E$5,WS1Data!$J176))&lt;0,0,(MIN($K176,Sheet1!$E$6)-MAX(Sheet1!$E$5,WS1Data!$J176)))</f>
        <v>0</v>
      </c>
      <c r="AC176">
        <f>IF((MIN($K176,24)-MAX(Sheet1!$E$6,WS1Data!$J176))&lt;0,0,(MIN($K176,24)-MAX(Sheet1!$E$6,WS1Data!$J176)))</f>
        <v>0</v>
      </c>
      <c r="AD176">
        <f>IF((MIN($N176,Sheet1!$F$5)-MAX(0,WS1Data!$M176))&lt;0,0,(MIN($N176,Sheet1!$F$5)-MAX(0,WS1Data!$M176)))</f>
        <v>0</v>
      </c>
      <c r="AE176">
        <f>IF((MIN($N176,Sheet1!$F$6)-MAX(Sheet1!$F$5,WS1Data!$M176))&lt;0,0,(MIN($N176,Sheet1!$F$6)-MAX(Sheet1!$F$5,WS1Data!$M176)))</f>
        <v>2.2390904528502098</v>
      </c>
      <c r="AF176">
        <f>IF((MIN($N176,24)-MAX(Sheet1!$F$6,WS1Data!$M176))&lt;0,0,(MIN($N176,24)-MAX(Sheet1!$F$6,WS1Data!$M176)))</f>
        <v>3.2609095471497902</v>
      </c>
      <c r="AG176">
        <f>(INDEX($R$1:$AF$1002,ROW($R176),MATCH(AG$2,$R$1:$AF$1,0))*Sheet1!B$2+(INDEX($R$1:$AF$1002,ROW($R176),MATCH(AG$2,$R$1:$AF$1,0)+1))*Sheet1!B$3+(INDEX($R$1:$AF$1002,ROW($R176),MATCH(AG$2,$R$1:$AF$1,0)+2))*Sheet1!B$4)*INDEX(Sheet1!$G$1:$L$2,2,WS1Data!$C176)</f>
        <v>2328.5518952041389</v>
      </c>
      <c r="AH176">
        <f>(INDEX($R$1:$AF$1002,ROW($R176),MATCH(AH$2,$R$1:$AF$1,0))*Sheet1!C$2+(INDEX($R$1:$AF$1002,ROW($R176),MATCH(AH$2,$R$1:$AF$1,0)+1))*Sheet1!C$3+(INDEX($R$1:$AF$1002,ROW($R176),MATCH(AH$2,$R$1:$AF$1,0)+2))*Sheet1!C$4)*INDEX(Sheet1!$G$1:$L$2,2,WS1Data!$F176)</f>
        <v>164604.32131775151</v>
      </c>
      <c r="AI176">
        <f>(INDEX($R$1:$AF$1002,ROW($R176),MATCH(AI$2,$R$1:$AF$1,0))*Sheet1!D$2+(INDEX($R$1:$AF$1002,ROW($R176),MATCH(AI$2,$R$1:$AF$1,0)+1))*Sheet1!D$3+(INDEX($R$1:$AF$1002,ROW($R176),MATCH(AI$2,$R$1:$AF$1,0)+2))*Sheet1!D$4)*INDEX(Sheet1!$G$1:$L$2,2,WS1Data!$I176)</f>
        <v>0</v>
      </c>
      <c r="AJ176">
        <f>(INDEX($R$1:$AF$1002,ROW($R176),MATCH(AJ$2,$R$1:$AF$1,0))*Sheet1!E$2+(INDEX($R$1:$AF$1002,ROW($R176),MATCH(AJ$2,$R$1:$AF$1,0)+1))*Sheet1!E$3+(INDEX($R$1:$AF$1002,ROW($R176),MATCH(AJ$2,$R$1:$AF$1,0)+2))*Sheet1!E$4)*INDEX(Sheet1!$G$1:$L$2,2,WS1Data!$L176)</f>
        <v>0</v>
      </c>
      <c r="AK176">
        <f>(INDEX($R$1:$AF$1002,ROW($R176),MATCH(AK$2,$R$1:$AF$1,0))*Sheet1!F$2+(INDEX($R$1:$AF$1002,ROW($R176),MATCH(AK$2,$R$1:$AF$1,0)+1))*Sheet1!F$3+(INDEX($R$1:$AF$1002,ROW($R176),MATCH(AK$2,$R$1:$AF$1,0)+2))*Sheet1!F$4)*INDEX(Sheet1!$G$1:$L$2,2,WS1Data!$O176)</f>
        <v>57063.906297744659</v>
      </c>
      <c r="AL176">
        <f t="shared" si="6"/>
        <v>223996.77951070032</v>
      </c>
      <c r="AM176">
        <f t="shared" si="7"/>
        <v>4151.7795107003185</v>
      </c>
      <c r="AN176">
        <f t="shared" si="8"/>
        <v>1.8885030410972815E-2</v>
      </c>
    </row>
    <row r="177" spans="1:40" x14ac:dyDescent="0.35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  <c r="R177">
        <f>IF((MIN($B177,Sheet1!$B$5)-MAX(0,WS1Data!$A177))&lt;0,0,(MIN($B177,Sheet1!$B$5)-MAX(0,WS1Data!$A177)))</f>
        <v>0.1125770767760228</v>
      </c>
      <c r="S177">
        <f>IF((MIN($B177,Sheet1!$B$6)-MAX(Sheet1!$B$5,WS1Data!$A177))&lt;0,0,(MIN($B177,Sheet1!$B$6)-MAX(Sheet1!$B$5,WS1Data!$A177)))</f>
        <v>7.9560945715343543</v>
      </c>
      <c r="T177">
        <f>IF((MIN($B177,24)-MAX(Sheet1!$B$6,WS1Data!$A177))&lt;0,0,(MIN($B177,24)-MAX(Sheet1!$B$6,WS1Data!$A177)))</f>
        <v>1.8313283516896224</v>
      </c>
      <c r="U177">
        <f>IF((MIN($E177,Sheet1!$C$5)-MAX(0,WS1Data!$D177))&lt;0,0,(MIN($E177,Sheet1!$C$5)-MAX(0,WS1Data!$D177)))</f>
        <v>0</v>
      </c>
      <c r="V177">
        <f>IF((MIN($E177,Sheet1!$C$6)-MAX(Sheet1!$C$5,WS1Data!$D177))&lt;0,0,(MIN($E177,Sheet1!$C$6)-MAX(Sheet1!$C$5,WS1Data!$D177)))</f>
        <v>0</v>
      </c>
      <c r="W177">
        <f>IF((MIN($E177,24)-MAX(Sheet1!$C$6,WS1Data!$D177))&lt;0,0,(MIN($E177,24)-MAX(Sheet1!$C$6,WS1Data!$D177)))</f>
        <v>3.3999999999999986</v>
      </c>
      <c r="X177">
        <f>IF((MIN($H177,Sheet1!$D$5)-MAX(0,WS1Data!$G177))&lt;0,0,(MIN($H177,Sheet1!$D$5)-MAX(0,WS1Data!$G177)))</f>
        <v>0</v>
      </c>
      <c r="Y177">
        <f>IF((MIN($H177,Sheet1!$D$6)-MAX(Sheet1!$D$5,WS1Data!$G177))&lt;0,0,(MIN($H177,Sheet1!$D$6)-MAX(Sheet1!$D$5,WS1Data!$G177)))</f>
        <v>2.9999999999999996</v>
      </c>
      <c r="Z177">
        <f>IF((MIN($H177,24)-MAX(Sheet1!$D$6,WS1Data!$G177))&lt;0,0,(MIN($H177,24)-MAX(Sheet1!$D$6,WS1Data!$G177)))</f>
        <v>0</v>
      </c>
      <c r="AA177">
        <f>IF((MIN($K177,Sheet1!$E$5)-MAX(0,WS1Data!$J177))&lt;0,0,(MIN($K177,Sheet1!$E$5)-MAX(0,WS1Data!$J177)))</f>
        <v>0</v>
      </c>
      <c r="AB177">
        <f>IF((MIN($K177,Sheet1!$E$6)-MAX(Sheet1!$E$5,WS1Data!$J177))&lt;0,0,(MIN($K177,Sheet1!$E$6)-MAX(Sheet1!$E$5,WS1Data!$J177)))</f>
        <v>0.85056694846493919</v>
      </c>
      <c r="AC177">
        <f>IF((MIN($K177,24)-MAX(Sheet1!$E$6,WS1Data!$J177))&lt;0,0,(MIN($K177,24)-MAX(Sheet1!$E$6,WS1Data!$J177)))</f>
        <v>6.5494330515350612</v>
      </c>
      <c r="AD177">
        <f>IF((MIN($N177,Sheet1!$F$5)-MAX(0,WS1Data!$M177))&lt;0,0,(MIN($N177,Sheet1!$F$5)-MAX(0,WS1Data!$M177)))</f>
        <v>0</v>
      </c>
      <c r="AE177">
        <f>IF((MIN($N177,Sheet1!$F$6)-MAX(Sheet1!$F$5,WS1Data!$M177))&lt;0,0,(MIN($N177,Sheet1!$F$6)-MAX(Sheet1!$F$5,WS1Data!$M177)))</f>
        <v>6.4</v>
      </c>
      <c r="AF177">
        <f>IF((MIN($N177,24)-MAX(Sheet1!$F$6,WS1Data!$M177))&lt;0,0,(MIN($N177,24)-MAX(Sheet1!$F$6,WS1Data!$M177)))</f>
        <v>0</v>
      </c>
      <c r="AG177">
        <f>(INDEX($R$1:$AF$1002,ROW($R177),MATCH(AG$2,$R$1:$AF$1,0))*Sheet1!B$2+(INDEX($R$1:$AF$1002,ROW($R177),MATCH(AG$2,$R$1:$AF$1,0)+1))*Sheet1!B$3+(INDEX($R$1:$AF$1002,ROW($R177),MATCH(AG$2,$R$1:$AF$1,0)+2))*Sheet1!B$4)*INDEX(Sheet1!$G$1:$L$2,2,WS1Data!$C177)</f>
        <v>78908.516338785237</v>
      </c>
      <c r="AH177">
        <f>(INDEX($R$1:$AF$1002,ROW($R177),MATCH(AH$2,$R$1:$AF$1,0))*Sheet1!C$2+(INDEX($R$1:$AF$1002,ROW($R177),MATCH(AH$2,$R$1:$AF$1,0)+1))*Sheet1!C$3+(INDEX($R$1:$AF$1002,ROW($R177),MATCH(AH$2,$R$1:$AF$1,0)+2))*Sheet1!C$4)*INDEX(Sheet1!$G$1:$L$2,2,WS1Data!$F177)</f>
        <v>41557.605368510107</v>
      </c>
      <c r="AI177">
        <f>(INDEX($R$1:$AF$1002,ROW($R177),MATCH(AI$2,$R$1:$AF$1,0))*Sheet1!D$2+(INDEX($R$1:$AF$1002,ROW($R177),MATCH(AI$2,$R$1:$AF$1,0)+1))*Sheet1!D$3+(INDEX($R$1:$AF$1002,ROW($R177),MATCH(AI$2,$R$1:$AF$1,0)+2))*Sheet1!D$4)*INDEX(Sheet1!$G$1:$L$2,2,WS1Data!$I177)</f>
        <v>38498.836108001808</v>
      </c>
      <c r="AJ177">
        <f>(INDEX($R$1:$AF$1002,ROW($R177),MATCH(AJ$2,$R$1:$AF$1,0))*Sheet1!E$2+(INDEX($R$1:$AF$1002,ROW($R177),MATCH(AJ$2,$R$1:$AF$1,0)+1))*Sheet1!E$3+(INDEX($R$1:$AF$1002,ROW($R177),MATCH(AJ$2,$R$1:$AF$1,0)+2))*Sheet1!E$4)*INDEX(Sheet1!$G$1:$L$2,2,WS1Data!$L177)</f>
        <v>63365.131510517349</v>
      </c>
      <c r="AK177">
        <f>(INDEX($R$1:$AF$1002,ROW($R177),MATCH(AK$2,$R$1:$AF$1,0))*Sheet1!F$2+(INDEX($R$1:$AF$1002,ROW($R177),MATCH(AK$2,$R$1:$AF$1,0)+1))*Sheet1!F$3+(INDEX($R$1:$AF$1002,ROW($R177),MATCH(AK$2,$R$1:$AF$1,0)+2))*Sheet1!F$4)*INDEX(Sheet1!$G$1:$L$2,2,WS1Data!$O177)</f>
        <v>38221.576899945321</v>
      </c>
      <c r="AL177">
        <f t="shared" si="6"/>
        <v>260551.66622575984</v>
      </c>
      <c r="AM177">
        <f t="shared" si="7"/>
        <v>20402.666225759836</v>
      </c>
      <c r="AN177">
        <f t="shared" si="8"/>
        <v>8.4958364289502916E-2</v>
      </c>
    </row>
    <row r="178" spans="1:40" x14ac:dyDescent="0.35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  <c r="R178">
        <f>IF((MIN($B178,Sheet1!$B$5)-MAX(0,WS1Data!$A178))&lt;0,0,(MIN($B178,Sheet1!$B$5)-MAX(0,WS1Data!$A178)))</f>
        <v>0</v>
      </c>
      <c r="S178">
        <f>IF((MIN($B178,Sheet1!$B$6)-MAX(Sheet1!$B$5,WS1Data!$A178))&lt;0,0,(MIN($B178,Sheet1!$B$6)-MAX(Sheet1!$B$5,WS1Data!$A178)))</f>
        <v>0</v>
      </c>
      <c r="T178">
        <f>IF((MIN($B178,24)-MAX(Sheet1!$B$6,WS1Data!$A178))&lt;0,0,(MIN($B178,24)-MAX(Sheet1!$B$6,WS1Data!$A178)))</f>
        <v>0</v>
      </c>
      <c r="U178">
        <f>IF((MIN($E178,Sheet1!$C$5)-MAX(0,WS1Data!$D178))&lt;0,0,(MIN($E178,Sheet1!$C$5)-MAX(0,WS1Data!$D178)))</f>
        <v>0</v>
      </c>
      <c r="V178">
        <f>IF((MIN($E178,Sheet1!$C$6)-MAX(Sheet1!$C$5,WS1Data!$D178))&lt;0,0,(MIN($E178,Sheet1!$C$6)-MAX(Sheet1!$C$5,WS1Data!$D178)))</f>
        <v>0</v>
      </c>
      <c r="W178">
        <f>IF((MIN($E178,24)-MAX(Sheet1!$C$6,WS1Data!$D178))&lt;0,0,(MIN($E178,24)-MAX(Sheet1!$C$6,WS1Data!$D178)))</f>
        <v>0</v>
      </c>
      <c r="X178">
        <f>IF((MIN($H178,Sheet1!$D$5)-MAX(0,WS1Data!$G178))&lt;0,0,(MIN($H178,Sheet1!$D$5)-MAX(0,WS1Data!$G178)))</f>
        <v>0.51755248316497304</v>
      </c>
      <c r="Y178">
        <f>IF((MIN($H178,Sheet1!$D$6)-MAX(Sheet1!$D$5,WS1Data!$G178))&lt;0,0,(MIN($H178,Sheet1!$D$6)-MAX(Sheet1!$D$5,WS1Data!$G178)))</f>
        <v>8.6560139748296212</v>
      </c>
      <c r="Z178">
        <f>IF((MIN($H178,24)-MAX(Sheet1!$D$6,WS1Data!$G178))&lt;0,0,(MIN($H178,24)-MAX(Sheet1!$D$6,WS1Data!$G178)))</f>
        <v>11.026433542005407</v>
      </c>
      <c r="AA178">
        <f>IF((MIN($K178,Sheet1!$E$5)-MAX(0,WS1Data!$J178))&lt;0,0,(MIN($K178,Sheet1!$E$5)-MAX(0,WS1Data!$J178)))</f>
        <v>0</v>
      </c>
      <c r="AB178">
        <f>IF((MIN($K178,Sheet1!$E$6)-MAX(Sheet1!$E$5,WS1Data!$J178))&lt;0,0,(MIN($K178,Sheet1!$E$6)-MAX(Sheet1!$E$5,WS1Data!$J178)))</f>
        <v>0</v>
      </c>
      <c r="AC178">
        <f>IF((MIN($K178,24)-MAX(Sheet1!$E$6,WS1Data!$J178))&lt;0,0,(MIN($K178,24)-MAX(Sheet1!$E$6,WS1Data!$J178)))</f>
        <v>0</v>
      </c>
      <c r="AD178">
        <f>IF((MIN($N178,Sheet1!$F$5)-MAX(0,WS1Data!$M178))&lt;0,0,(MIN($N178,Sheet1!$F$5)-MAX(0,WS1Data!$M178)))</f>
        <v>0</v>
      </c>
      <c r="AE178">
        <f>IF((MIN($N178,Sheet1!$F$6)-MAX(Sheet1!$F$5,WS1Data!$M178))&lt;0,0,(MIN($N178,Sheet1!$F$6)-MAX(Sheet1!$F$5,WS1Data!$M178)))</f>
        <v>0</v>
      </c>
      <c r="AF178">
        <f>IF((MIN($N178,24)-MAX(Sheet1!$F$6,WS1Data!$M178))&lt;0,0,(MIN($N178,24)-MAX(Sheet1!$F$6,WS1Data!$M178)))</f>
        <v>0</v>
      </c>
      <c r="AG178">
        <f>(INDEX($R$1:$AF$1002,ROW($R178),MATCH(AG$2,$R$1:$AF$1,0))*Sheet1!B$2+(INDEX($R$1:$AF$1002,ROW($R178),MATCH(AG$2,$R$1:$AF$1,0)+1))*Sheet1!B$3+(INDEX($R$1:$AF$1002,ROW($R178),MATCH(AG$2,$R$1:$AF$1,0)+2))*Sheet1!B$4)*INDEX(Sheet1!$G$1:$L$2,2,WS1Data!$C178)</f>
        <v>0</v>
      </c>
      <c r="AH178">
        <f>(INDEX($R$1:$AF$1002,ROW($R178),MATCH(AH$2,$R$1:$AF$1,0))*Sheet1!C$2+(INDEX($R$1:$AF$1002,ROW($R178),MATCH(AH$2,$R$1:$AF$1,0)+1))*Sheet1!C$3+(INDEX($R$1:$AF$1002,ROW($R178),MATCH(AH$2,$R$1:$AF$1,0)+2))*Sheet1!C$4)*INDEX(Sheet1!$G$1:$L$2,2,WS1Data!$F178)</f>
        <v>0</v>
      </c>
      <c r="AI178">
        <f>(INDEX($R$1:$AF$1002,ROW($R178),MATCH(AI$2,$R$1:$AF$1,0))*Sheet1!D$2+(INDEX($R$1:$AF$1002,ROW($R178),MATCH(AI$2,$R$1:$AF$1,0)+1))*Sheet1!D$3+(INDEX($R$1:$AF$1002,ROW($R178),MATCH(AI$2,$R$1:$AF$1,0)+2))*Sheet1!D$4)*INDEX(Sheet1!$G$1:$L$2,2,WS1Data!$I178)</f>
        <v>181451.50144228066</v>
      </c>
      <c r="AJ178">
        <f>(INDEX($R$1:$AF$1002,ROW($R178),MATCH(AJ$2,$R$1:$AF$1,0))*Sheet1!E$2+(INDEX($R$1:$AF$1002,ROW($R178),MATCH(AJ$2,$R$1:$AF$1,0)+1))*Sheet1!E$3+(INDEX($R$1:$AF$1002,ROW($R178),MATCH(AJ$2,$R$1:$AF$1,0)+2))*Sheet1!E$4)*INDEX(Sheet1!$G$1:$L$2,2,WS1Data!$L178)</f>
        <v>0</v>
      </c>
      <c r="AK178">
        <f>(INDEX($R$1:$AF$1002,ROW($R178),MATCH(AK$2,$R$1:$AF$1,0))*Sheet1!F$2+(INDEX($R$1:$AF$1002,ROW($R178),MATCH(AK$2,$R$1:$AF$1,0)+1))*Sheet1!F$3+(INDEX($R$1:$AF$1002,ROW($R178),MATCH(AK$2,$R$1:$AF$1,0)+2))*Sheet1!F$4)*INDEX(Sheet1!$G$1:$L$2,2,WS1Data!$O178)</f>
        <v>0</v>
      </c>
      <c r="AL178">
        <f t="shared" si="6"/>
        <v>181451.50144228066</v>
      </c>
      <c r="AM178">
        <f t="shared" si="7"/>
        <v>851.50144228065619</v>
      </c>
      <c r="AN178">
        <f t="shared" si="8"/>
        <v>4.7148474101918946E-3</v>
      </c>
    </row>
    <row r="179" spans="1:40" x14ac:dyDescent="0.35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  <c r="R179">
        <f>IF((MIN($B179,Sheet1!$B$5)-MAX(0,WS1Data!$A179))&lt;0,0,(MIN($B179,Sheet1!$B$5)-MAX(0,WS1Data!$A179)))</f>
        <v>0</v>
      </c>
      <c r="S179">
        <f>IF((MIN($B179,Sheet1!$B$6)-MAX(Sheet1!$B$5,WS1Data!$A179))&lt;0,0,(MIN($B179,Sheet1!$B$6)-MAX(Sheet1!$B$5,WS1Data!$A179)))</f>
        <v>0.66867164831037762</v>
      </c>
      <c r="T179">
        <f>IF((MIN($B179,24)-MAX(Sheet1!$B$6,WS1Data!$A179))&lt;0,0,(MIN($B179,24)-MAX(Sheet1!$B$6,WS1Data!$A179)))</f>
        <v>3.5313283516896217</v>
      </c>
      <c r="U179">
        <f>IF((MIN($E179,Sheet1!$C$5)-MAX(0,WS1Data!$D179))&lt;0,0,(MIN($E179,Sheet1!$C$5)-MAX(0,WS1Data!$D179)))</f>
        <v>0</v>
      </c>
      <c r="V179">
        <f>IF((MIN($E179,Sheet1!$C$6)-MAX(Sheet1!$C$5,WS1Data!$D179))&lt;0,0,(MIN($E179,Sheet1!$C$6)-MAX(Sheet1!$C$5,WS1Data!$D179)))</f>
        <v>0</v>
      </c>
      <c r="W179">
        <f>IF((MIN($E179,24)-MAX(Sheet1!$C$6,WS1Data!$D179))&lt;0,0,(MIN($E179,24)-MAX(Sheet1!$C$6,WS1Data!$D179)))</f>
        <v>6.8000000000000007</v>
      </c>
      <c r="X179">
        <f>IF((MIN($H179,Sheet1!$D$5)-MAX(0,WS1Data!$G179))&lt;0,0,(MIN($H179,Sheet1!$D$5)-MAX(0,WS1Data!$G179)))</f>
        <v>0</v>
      </c>
      <c r="Y179">
        <f>IF((MIN($H179,Sheet1!$D$6)-MAX(Sheet1!$D$5,WS1Data!$G179))&lt;0,0,(MIN($H179,Sheet1!$D$6)-MAX(Sheet1!$D$5,WS1Data!$G179)))</f>
        <v>0</v>
      </c>
      <c r="Z179">
        <f>IF((MIN($H179,24)-MAX(Sheet1!$D$6,WS1Data!$G179))&lt;0,0,(MIN($H179,24)-MAX(Sheet1!$D$6,WS1Data!$G179)))</f>
        <v>0</v>
      </c>
      <c r="AA179">
        <f>IF((MIN($K179,Sheet1!$E$5)-MAX(0,WS1Data!$J179))&lt;0,0,(MIN($K179,Sheet1!$E$5)-MAX(0,WS1Data!$J179)))</f>
        <v>0</v>
      </c>
      <c r="AB179">
        <f>IF((MIN($K179,Sheet1!$E$6)-MAX(Sheet1!$E$5,WS1Data!$J179))&lt;0,0,(MIN($K179,Sheet1!$E$6)-MAX(Sheet1!$E$5,WS1Data!$J179)))</f>
        <v>0</v>
      </c>
      <c r="AC179">
        <f>IF((MIN($K179,24)-MAX(Sheet1!$E$6,WS1Data!$J179))&lt;0,0,(MIN($K179,24)-MAX(Sheet1!$E$6,WS1Data!$J179)))</f>
        <v>0</v>
      </c>
      <c r="AD179">
        <f>IF((MIN($N179,Sheet1!$F$5)-MAX(0,WS1Data!$M179))&lt;0,0,(MIN($N179,Sheet1!$F$5)-MAX(0,WS1Data!$M179)))</f>
        <v>0</v>
      </c>
      <c r="AE179">
        <f>IF((MIN($N179,Sheet1!$F$6)-MAX(Sheet1!$F$5,WS1Data!$M179))&lt;0,0,(MIN($N179,Sheet1!$F$6)-MAX(Sheet1!$F$5,WS1Data!$M179)))</f>
        <v>0</v>
      </c>
      <c r="AF179">
        <f>IF((MIN($N179,24)-MAX(Sheet1!$F$6,WS1Data!$M179))&lt;0,0,(MIN($N179,24)-MAX(Sheet1!$F$6,WS1Data!$M179)))</f>
        <v>0</v>
      </c>
      <c r="AG179">
        <f>(INDEX($R$1:$AF$1002,ROW($R179),MATCH(AG$2,$R$1:$AF$1,0))*Sheet1!B$2+(INDEX($R$1:$AF$1002,ROW($R179),MATCH(AG$2,$R$1:$AF$1,0)+1))*Sheet1!B$3+(INDEX($R$1:$AF$1002,ROW($R179),MATCH(AG$2,$R$1:$AF$1,0)+2))*Sheet1!B$4)*INDEX(Sheet1!$G$1:$L$2,2,WS1Data!$C179)</f>
        <v>47532.930620047751</v>
      </c>
      <c r="AH179">
        <f>(INDEX($R$1:$AF$1002,ROW($R179),MATCH(AH$2,$R$1:$AF$1,0))*Sheet1!C$2+(INDEX($R$1:$AF$1002,ROW($R179),MATCH(AH$2,$R$1:$AF$1,0)+1))*Sheet1!C$3+(INDEX($R$1:$AF$1002,ROW($R179),MATCH(AH$2,$R$1:$AF$1,0)+2))*Sheet1!C$4)*INDEX(Sheet1!$G$1:$L$2,2,WS1Data!$F179)</f>
        <v>87005.098363636222</v>
      </c>
      <c r="AI179">
        <f>(INDEX($R$1:$AF$1002,ROW($R179),MATCH(AI$2,$R$1:$AF$1,0))*Sheet1!D$2+(INDEX($R$1:$AF$1002,ROW($R179),MATCH(AI$2,$R$1:$AF$1,0)+1))*Sheet1!D$3+(INDEX($R$1:$AF$1002,ROW($R179),MATCH(AI$2,$R$1:$AF$1,0)+2))*Sheet1!D$4)*INDEX(Sheet1!$G$1:$L$2,2,WS1Data!$I179)</f>
        <v>0</v>
      </c>
      <c r="AJ179">
        <f>(INDEX($R$1:$AF$1002,ROW($R179),MATCH(AJ$2,$R$1:$AF$1,0))*Sheet1!E$2+(INDEX($R$1:$AF$1002,ROW($R179),MATCH(AJ$2,$R$1:$AF$1,0)+1))*Sheet1!E$3+(INDEX($R$1:$AF$1002,ROW($R179),MATCH(AJ$2,$R$1:$AF$1,0)+2))*Sheet1!E$4)*INDEX(Sheet1!$G$1:$L$2,2,WS1Data!$L179)</f>
        <v>0</v>
      </c>
      <c r="AK179">
        <f>(INDEX($R$1:$AF$1002,ROW($R179),MATCH(AK$2,$R$1:$AF$1,0))*Sheet1!F$2+(INDEX($R$1:$AF$1002,ROW($R179),MATCH(AK$2,$R$1:$AF$1,0)+1))*Sheet1!F$3+(INDEX($R$1:$AF$1002,ROW($R179),MATCH(AK$2,$R$1:$AF$1,0)+2))*Sheet1!F$4)*INDEX(Sheet1!$G$1:$L$2,2,WS1Data!$O179)</f>
        <v>0</v>
      </c>
      <c r="AL179">
        <f t="shared" si="6"/>
        <v>134538.02898368397</v>
      </c>
      <c r="AM179">
        <f t="shared" si="7"/>
        <v>15120.028983683966</v>
      </c>
      <c r="AN179">
        <f t="shared" si="8"/>
        <v>0.12661432098748904</v>
      </c>
    </row>
    <row r="180" spans="1:40" x14ac:dyDescent="0.35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  <c r="R180">
        <f>IF((MIN($B180,Sheet1!$B$5)-MAX(0,WS1Data!$A180))&lt;0,0,(MIN($B180,Sheet1!$B$5)-MAX(0,WS1Data!$A180)))</f>
        <v>0</v>
      </c>
      <c r="S180">
        <f>IF((MIN($B180,Sheet1!$B$6)-MAX(Sheet1!$B$5,WS1Data!$A180))&lt;0,0,(MIN($B180,Sheet1!$B$6)-MAX(Sheet1!$B$5,WS1Data!$A180)))</f>
        <v>0</v>
      </c>
      <c r="T180">
        <f>IF((MIN($B180,24)-MAX(Sheet1!$B$6,WS1Data!$A180))&lt;0,0,(MIN($B180,24)-MAX(Sheet1!$B$6,WS1Data!$A180)))</f>
        <v>0</v>
      </c>
      <c r="U180">
        <f>IF((MIN($E180,Sheet1!$C$5)-MAX(0,WS1Data!$D180))&lt;0,0,(MIN($E180,Sheet1!$C$5)-MAX(0,WS1Data!$D180)))</f>
        <v>0</v>
      </c>
      <c r="V180">
        <f>IF((MIN($E180,Sheet1!$C$6)-MAX(Sheet1!$C$5,WS1Data!$D180))&lt;0,0,(MIN($E180,Sheet1!$C$6)-MAX(Sheet1!$C$5,WS1Data!$D180)))</f>
        <v>0</v>
      </c>
      <c r="W180">
        <f>IF((MIN($E180,24)-MAX(Sheet1!$C$6,WS1Data!$D180))&lt;0,0,(MIN($E180,24)-MAX(Sheet1!$C$6,WS1Data!$D180)))</f>
        <v>6.6999999999999993</v>
      </c>
      <c r="X180">
        <f>IF((MIN($H180,Sheet1!$D$5)-MAX(0,WS1Data!$G180))&lt;0,0,(MIN($H180,Sheet1!$D$5)-MAX(0,WS1Data!$G180)))</f>
        <v>0</v>
      </c>
      <c r="Y180">
        <f>IF((MIN($H180,Sheet1!$D$6)-MAX(Sheet1!$D$5,WS1Data!$G180))&lt;0,0,(MIN($H180,Sheet1!$D$6)-MAX(Sheet1!$D$5,WS1Data!$G180)))</f>
        <v>6.9735664579945951</v>
      </c>
      <c r="Z180">
        <f>IF((MIN($H180,24)-MAX(Sheet1!$D$6,WS1Data!$G180))&lt;0,0,(MIN($H180,24)-MAX(Sheet1!$D$6,WS1Data!$G180)))</f>
        <v>9.726433542005406</v>
      </c>
      <c r="AA180">
        <f>IF((MIN($K180,Sheet1!$E$5)-MAX(0,WS1Data!$J180))&lt;0,0,(MIN($K180,Sheet1!$E$5)-MAX(0,WS1Data!$J180)))</f>
        <v>0</v>
      </c>
      <c r="AB180">
        <f>IF((MIN($K180,Sheet1!$E$6)-MAX(Sheet1!$E$5,WS1Data!$J180))&lt;0,0,(MIN($K180,Sheet1!$E$6)-MAX(Sheet1!$E$5,WS1Data!$J180)))</f>
        <v>2.150566948464939</v>
      </c>
      <c r="AC180">
        <f>IF((MIN($K180,24)-MAX(Sheet1!$E$6,WS1Data!$J180))&lt;0,0,(MIN($K180,24)-MAX(Sheet1!$E$6,WS1Data!$J180)))</f>
        <v>11.549433051535061</v>
      </c>
      <c r="AD180">
        <f>IF((MIN($N180,Sheet1!$F$5)-MAX(0,WS1Data!$M180))&lt;0,0,(MIN($N180,Sheet1!$F$5)-MAX(0,WS1Data!$M180)))</f>
        <v>0</v>
      </c>
      <c r="AE180">
        <f>IF((MIN($N180,Sheet1!$F$6)-MAX(Sheet1!$F$5,WS1Data!$M180))&lt;0,0,(MIN($N180,Sheet1!$F$6)-MAX(Sheet1!$F$5,WS1Data!$M180)))</f>
        <v>0</v>
      </c>
      <c r="AF180">
        <f>IF((MIN($N180,24)-MAX(Sheet1!$F$6,WS1Data!$M180))&lt;0,0,(MIN($N180,24)-MAX(Sheet1!$F$6,WS1Data!$M180)))</f>
        <v>0</v>
      </c>
      <c r="AG180">
        <f>(INDEX($R$1:$AF$1002,ROW($R180),MATCH(AG$2,$R$1:$AF$1,0))*Sheet1!B$2+(INDEX($R$1:$AF$1002,ROW($R180),MATCH(AG$2,$R$1:$AF$1,0)+1))*Sheet1!B$3+(INDEX($R$1:$AF$1002,ROW($R180),MATCH(AG$2,$R$1:$AF$1,0)+2))*Sheet1!B$4)*INDEX(Sheet1!$G$1:$L$2,2,WS1Data!$C180)</f>
        <v>0</v>
      </c>
      <c r="AH180">
        <f>(INDEX($R$1:$AF$1002,ROW($R180),MATCH(AH$2,$R$1:$AF$1,0))*Sheet1!C$2+(INDEX($R$1:$AF$1002,ROW($R180),MATCH(AH$2,$R$1:$AF$1,0)+1))*Sheet1!C$3+(INDEX($R$1:$AF$1002,ROW($R180),MATCH(AH$2,$R$1:$AF$1,0)+2))*Sheet1!C$4)*INDEX(Sheet1!$G$1:$L$2,2,WS1Data!$F180)</f>
        <v>72081.630903851983</v>
      </c>
      <c r="AI180">
        <f>(INDEX($R$1:$AF$1002,ROW($R180),MATCH(AI$2,$R$1:$AF$1,0))*Sheet1!D$2+(INDEX($R$1:$AF$1002,ROW($R180),MATCH(AI$2,$R$1:$AF$1,0)+1))*Sheet1!D$3+(INDEX($R$1:$AF$1002,ROW($R180),MATCH(AI$2,$R$1:$AF$1,0)+2))*Sheet1!D$4)*INDEX(Sheet1!$G$1:$L$2,2,WS1Data!$I180)</f>
        <v>175778.52546788007</v>
      </c>
      <c r="AJ180">
        <f>(INDEX($R$1:$AF$1002,ROW($R180),MATCH(AJ$2,$R$1:$AF$1,0))*Sheet1!E$2+(INDEX($R$1:$AF$1002,ROW($R180),MATCH(AJ$2,$R$1:$AF$1,0)+1))*Sheet1!E$3+(INDEX($R$1:$AF$1002,ROW($R180),MATCH(AJ$2,$R$1:$AF$1,0)+2))*Sheet1!E$4)*INDEX(Sheet1!$G$1:$L$2,2,WS1Data!$L180)</f>
        <v>112980.53724934872</v>
      </c>
      <c r="AK180">
        <f>(INDEX($R$1:$AF$1002,ROW($R180),MATCH(AK$2,$R$1:$AF$1,0))*Sheet1!F$2+(INDEX($R$1:$AF$1002,ROW($R180),MATCH(AK$2,$R$1:$AF$1,0)+1))*Sheet1!F$3+(INDEX($R$1:$AF$1002,ROW($R180),MATCH(AK$2,$R$1:$AF$1,0)+2))*Sheet1!F$4)*INDEX(Sheet1!$G$1:$L$2,2,WS1Data!$O180)</f>
        <v>0</v>
      </c>
      <c r="AL180">
        <f t="shared" si="6"/>
        <v>360840.69362108078</v>
      </c>
      <c r="AM180">
        <f t="shared" si="7"/>
        <v>11150.693621080776</v>
      </c>
      <c r="AN180">
        <f t="shared" si="8"/>
        <v>3.1887367728790576E-2</v>
      </c>
    </row>
    <row r="181" spans="1:40" x14ac:dyDescent="0.35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  <c r="R181">
        <f>IF((MIN($B181,Sheet1!$B$5)-MAX(0,WS1Data!$A181))&lt;0,0,(MIN($B181,Sheet1!$B$5)-MAX(0,WS1Data!$A181)))</f>
        <v>0</v>
      </c>
      <c r="S181">
        <f>IF((MIN($B181,Sheet1!$B$6)-MAX(Sheet1!$B$5,WS1Data!$A181))&lt;0,0,(MIN($B181,Sheet1!$B$6)-MAX(Sheet1!$B$5,WS1Data!$A181)))</f>
        <v>3.7686716483103773</v>
      </c>
      <c r="T181">
        <f>IF((MIN($B181,24)-MAX(Sheet1!$B$6,WS1Data!$A181))&lt;0,0,(MIN($B181,24)-MAX(Sheet1!$B$6,WS1Data!$A181)))</f>
        <v>0.33132835168962238</v>
      </c>
      <c r="U181">
        <f>IF((MIN($E181,Sheet1!$C$5)-MAX(0,WS1Data!$D181))&lt;0,0,(MIN($E181,Sheet1!$C$5)-MAX(0,WS1Data!$D181)))</f>
        <v>2.72587713658183</v>
      </c>
      <c r="V181">
        <f>IF((MIN($E181,Sheet1!$C$6)-MAX(Sheet1!$C$5,WS1Data!$D181))&lt;0,0,(MIN($E181,Sheet1!$C$6)-MAX(Sheet1!$C$5,WS1Data!$D181)))</f>
        <v>1.2770287104619706</v>
      </c>
      <c r="W181">
        <f>IF((MIN($E181,24)-MAX(Sheet1!$C$6,WS1Data!$D181))&lt;0,0,(MIN($E181,24)-MAX(Sheet1!$C$6,WS1Data!$D181)))</f>
        <v>9.4970941529561994</v>
      </c>
      <c r="X181">
        <f>IF((MIN($H181,Sheet1!$D$5)-MAX(0,WS1Data!$G181))&lt;0,0,(MIN($H181,Sheet1!$D$5)-MAX(0,WS1Data!$G181)))</f>
        <v>0</v>
      </c>
      <c r="Y181">
        <f>IF((MIN($H181,Sheet1!$D$6)-MAX(Sheet1!$D$5,WS1Data!$G181))&lt;0,0,(MIN($H181,Sheet1!$D$6)-MAX(Sheet1!$D$5,WS1Data!$G181)))</f>
        <v>0</v>
      </c>
      <c r="Z181">
        <f>IF((MIN($H181,24)-MAX(Sheet1!$D$6,WS1Data!$G181))&lt;0,0,(MIN($H181,24)-MAX(Sheet1!$D$6,WS1Data!$G181)))</f>
        <v>0</v>
      </c>
      <c r="AA181">
        <f>IF((MIN($K181,Sheet1!$E$5)-MAX(0,WS1Data!$J181))&lt;0,0,(MIN($K181,Sheet1!$E$5)-MAX(0,WS1Data!$J181)))</f>
        <v>0</v>
      </c>
      <c r="AB181">
        <f>IF((MIN($K181,Sheet1!$E$6)-MAX(Sheet1!$E$5,WS1Data!$J181))&lt;0,0,(MIN($K181,Sheet1!$E$6)-MAX(Sheet1!$E$5,WS1Data!$J181)))</f>
        <v>0.45056694846493883</v>
      </c>
      <c r="AC181">
        <f>IF((MIN($K181,24)-MAX(Sheet1!$E$6,WS1Data!$J181))&lt;0,0,(MIN($K181,24)-MAX(Sheet1!$E$6,WS1Data!$J181)))</f>
        <v>2.0494330515350612</v>
      </c>
      <c r="AD181">
        <f>IF((MIN($N181,Sheet1!$F$5)-MAX(0,WS1Data!$M181))&lt;0,0,(MIN($N181,Sheet1!$F$5)-MAX(0,WS1Data!$M181)))</f>
        <v>0</v>
      </c>
      <c r="AE181">
        <f>IF((MIN($N181,Sheet1!$F$6)-MAX(Sheet1!$F$5,WS1Data!$M181))&lt;0,0,(MIN($N181,Sheet1!$F$6)-MAX(Sheet1!$F$5,WS1Data!$M181)))</f>
        <v>6.7390904528502098</v>
      </c>
      <c r="AF181">
        <f>IF((MIN($N181,24)-MAX(Sheet1!$F$6,WS1Data!$M181))&lt;0,0,(MIN($N181,24)-MAX(Sheet1!$F$6,WS1Data!$M181)))</f>
        <v>2.6609095471497888</v>
      </c>
      <c r="AG181">
        <f>(INDEX($R$1:$AF$1002,ROW($R181),MATCH(AG$2,$R$1:$AF$1,0))*Sheet1!B$2+(INDEX($R$1:$AF$1002,ROW($R181),MATCH(AG$2,$R$1:$AF$1,0)+1))*Sheet1!B$3+(INDEX($R$1:$AF$1002,ROW($R181),MATCH(AG$2,$R$1:$AF$1,0)+2))*Sheet1!B$4)*INDEX(Sheet1!$G$1:$L$2,2,WS1Data!$C181)</f>
        <v>27656.351667946255</v>
      </c>
      <c r="AH181">
        <f>(INDEX($R$1:$AF$1002,ROW($R181),MATCH(AH$2,$R$1:$AF$1,0))*Sheet1!C$2+(INDEX($R$1:$AF$1002,ROW($R181),MATCH(AH$2,$R$1:$AF$1,0)+1))*Sheet1!C$3+(INDEX($R$1:$AF$1002,ROW($R181),MATCH(AH$2,$R$1:$AF$1,0)+2))*Sheet1!C$4)*INDEX(Sheet1!$G$1:$L$2,2,WS1Data!$F181)</f>
        <v>132270.65031499835</v>
      </c>
      <c r="AI181">
        <f>(INDEX($R$1:$AF$1002,ROW($R181),MATCH(AI$2,$R$1:$AF$1,0))*Sheet1!D$2+(INDEX($R$1:$AF$1002,ROW($R181),MATCH(AI$2,$R$1:$AF$1,0)+1))*Sheet1!D$3+(INDEX($R$1:$AF$1002,ROW($R181),MATCH(AI$2,$R$1:$AF$1,0)+2))*Sheet1!D$4)*INDEX(Sheet1!$G$1:$L$2,2,WS1Data!$I181)</f>
        <v>0</v>
      </c>
      <c r="AJ181">
        <f>(INDEX($R$1:$AF$1002,ROW($R181),MATCH(AJ$2,$R$1:$AF$1,0))*Sheet1!E$2+(INDEX($R$1:$AF$1002,ROW($R181),MATCH(AJ$2,$R$1:$AF$1,0)+1))*Sheet1!E$3+(INDEX($R$1:$AF$1002,ROW($R181),MATCH(AJ$2,$R$1:$AF$1,0)+2))*Sheet1!E$4)*INDEX(Sheet1!$G$1:$L$2,2,WS1Data!$L181)</f>
        <v>25738.876847621712</v>
      </c>
      <c r="AK181">
        <f>(INDEX($R$1:$AF$1002,ROW($R181),MATCH(AK$2,$R$1:$AF$1,0))*Sheet1!F$2+(INDEX($R$1:$AF$1002,ROW($R181),MATCH(AK$2,$R$1:$AF$1,0)+1))*Sheet1!F$3+(INDEX($R$1:$AF$1002,ROW($R181),MATCH(AK$2,$R$1:$AF$1,0)+2))*Sheet1!F$4)*INDEX(Sheet1!$G$1:$L$2,2,WS1Data!$O181)</f>
        <v>79365.931355892928</v>
      </c>
      <c r="AL181">
        <f t="shared" si="6"/>
        <v>265031.81018645928</v>
      </c>
      <c r="AM181">
        <f t="shared" si="7"/>
        <v>10053.189813540725</v>
      </c>
      <c r="AN181">
        <f t="shared" si="8"/>
        <v>3.6545757905886267E-2</v>
      </c>
    </row>
    <row r="182" spans="1:40" x14ac:dyDescent="0.35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  <c r="R182">
        <f>IF((MIN($B182,Sheet1!$B$5)-MAX(0,WS1Data!$A182))&lt;0,0,(MIN($B182,Sheet1!$B$5)-MAX(0,WS1Data!$A182)))</f>
        <v>0</v>
      </c>
      <c r="S182">
        <f>IF((MIN($B182,Sheet1!$B$6)-MAX(Sheet1!$B$5,WS1Data!$A182))&lt;0,0,(MIN($B182,Sheet1!$B$6)-MAX(Sheet1!$B$5,WS1Data!$A182)))</f>
        <v>0</v>
      </c>
      <c r="T182">
        <f>IF((MIN($B182,24)-MAX(Sheet1!$B$6,WS1Data!$A182))&lt;0,0,(MIN($B182,24)-MAX(Sheet1!$B$6,WS1Data!$A182)))</f>
        <v>0</v>
      </c>
      <c r="U182">
        <f>IF((MIN($E182,Sheet1!$C$5)-MAX(0,WS1Data!$D182))&lt;0,0,(MIN($E182,Sheet1!$C$5)-MAX(0,WS1Data!$D182)))</f>
        <v>2.32587713658183</v>
      </c>
      <c r="V182">
        <f>IF((MIN($E182,Sheet1!$C$6)-MAX(Sheet1!$C$5,WS1Data!$D182))&lt;0,0,(MIN($E182,Sheet1!$C$6)-MAX(Sheet1!$C$5,WS1Data!$D182)))</f>
        <v>1.2770287104619706</v>
      </c>
      <c r="W182">
        <f>IF((MIN($E182,24)-MAX(Sheet1!$C$6,WS1Data!$D182))&lt;0,0,(MIN($E182,24)-MAX(Sheet1!$C$6,WS1Data!$D182)))</f>
        <v>5.6970941529561987</v>
      </c>
      <c r="X182">
        <f>IF((MIN($H182,Sheet1!$D$5)-MAX(0,WS1Data!$G182))&lt;0,0,(MIN($H182,Sheet1!$D$5)-MAX(0,WS1Data!$G182)))</f>
        <v>0</v>
      </c>
      <c r="Y182">
        <f>IF((MIN($H182,Sheet1!$D$6)-MAX(Sheet1!$D$5,WS1Data!$G182))&lt;0,0,(MIN($H182,Sheet1!$D$6)-MAX(Sheet1!$D$5,WS1Data!$G182)))</f>
        <v>0</v>
      </c>
      <c r="Z182">
        <f>IF((MIN($H182,24)-MAX(Sheet1!$D$6,WS1Data!$G182))&lt;0,0,(MIN($H182,24)-MAX(Sheet1!$D$6,WS1Data!$G182)))</f>
        <v>6</v>
      </c>
      <c r="AA182">
        <f>IF((MIN($K182,Sheet1!$E$5)-MAX(0,WS1Data!$J182))&lt;0,0,(MIN($K182,Sheet1!$E$5)-MAX(0,WS1Data!$J182)))</f>
        <v>0</v>
      </c>
      <c r="AB182">
        <f>IF((MIN($K182,Sheet1!$E$6)-MAX(Sheet1!$E$5,WS1Data!$J182))&lt;0,0,(MIN($K182,Sheet1!$E$6)-MAX(Sheet1!$E$5,WS1Data!$J182)))</f>
        <v>0</v>
      </c>
      <c r="AC182">
        <f>IF((MIN($K182,24)-MAX(Sheet1!$E$6,WS1Data!$J182))&lt;0,0,(MIN($K182,24)-MAX(Sheet1!$E$6,WS1Data!$J182)))</f>
        <v>0</v>
      </c>
      <c r="AD182">
        <f>IF((MIN($N182,Sheet1!$F$5)-MAX(0,WS1Data!$M182))&lt;0,0,(MIN($N182,Sheet1!$F$5)-MAX(0,WS1Data!$M182)))</f>
        <v>0</v>
      </c>
      <c r="AE182">
        <f>IF((MIN($N182,Sheet1!$F$6)-MAX(Sheet1!$F$5,WS1Data!$M182))&lt;0,0,(MIN($N182,Sheet1!$F$6)-MAX(Sheet1!$F$5,WS1Data!$M182)))</f>
        <v>0</v>
      </c>
      <c r="AF182">
        <f>IF((MIN($N182,24)-MAX(Sheet1!$F$6,WS1Data!$M182))&lt;0,0,(MIN($N182,24)-MAX(Sheet1!$F$6,WS1Data!$M182)))</f>
        <v>0</v>
      </c>
      <c r="AG182">
        <f>(INDEX($R$1:$AF$1002,ROW($R182),MATCH(AG$2,$R$1:$AF$1,0))*Sheet1!B$2+(INDEX($R$1:$AF$1002,ROW($R182),MATCH(AG$2,$R$1:$AF$1,0)+1))*Sheet1!B$3+(INDEX($R$1:$AF$1002,ROW($R182),MATCH(AG$2,$R$1:$AF$1,0)+2))*Sheet1!B$4)*INDEX(Sheet1!$G$1:$L$2,2,WS1Data!$C182)</f>
        <v>0</v>
      </c>
      <c r="AH182">
        <f>(INDEX($R$1:$AF$1002,ROW($R182),MATCH(AH$2,$R$1:$AF$1,0))*Sheet1!C$2+(INDEX($R$1:$AF$1002,ROW($R182),MATCH(AH$2,$R$1:$AF$1,0)+1))*Sheet1!C$3+(INDEX($R$1:$AF$1002,ROW($R182),MATCH(AH$2,$R$1:$AF$1,0)+2))*Sheet1!C$4)*INDEX(Sheet1!$G$1:$L$2,2,WS1Data!$F182)</f>
        <v>97376.827927024715</v>
      </c>
      <c r="AI182">
        <f>(INDEX($R$1:$AF$1002,ROW($R182),MATCH(AI$2,$R$1:$AF$1,0))*Sheet1!D$2+(INDEX($R$1:$AF$1002,ROW($R182),MATCH(AI$2,$R$1:$AF$1,0)+1))*Sheet1!D$3+(INDEX($R$1:$AF$1002,ROW($R182),MATCH(AI$2,$R$1:$AF$1,0)+2))*Sheet1!D$4)*INDEX(Sheet1!$G$1:$L$2,2,WS1Data!$I182)</f>
        <v>42565.86177995563</v>
      </c>
      <c r="AJ182">
        <f>(INDEX($R$1:$AF$1002,ROW($R182),MATCH(AJ$2,$R$1:$AF$1,0))*Sheet1!E$2+(INDEX($R$1:$AF$1002,ROW($R182),MATCH(AJ$2,$R$1:$AF$1,0)+1))*Sheet1!E$3+(INDEX($R$1:$AF$1002,ROW($R182),MATCH(AJ$2,$R$1:$AF$1,0)+2))*Sheet1!E$4)*INDEX(Sheet1!$G$1:$L$2,2,WS1Data!$L182)</f>
        <v>0</v>
      </c>
      <c r="AK182">
        <f>(INDEX($R$1:$AF$1002,ROW($R182),MATCH(AK$2,$R$1:$AF$1,0))*Sheet1!F$2+(INDEX($R$1:$AF$1002,ROW($R182),MATCH(AK$2,$R$1:$AF$1,0)+1))*Sheet1!F$3+(INDEX($R$1:$AF$1002,ROW($R182),MATCH(AK$2,$R$1:$AF$1,0)+2))*Sheet1!F$4)*INDEX(Sheet1!$G$1:$L$2,2,WS1Data!$O182)</f>
        <v>0</v>
      </c>
      <c r="AL182">
        <f t="shared" si="6"/>
        <v>139942.68970698034</v>
      </c>
      <c r="AM182">
        <f t="shared" si="7"/>
        <v>4195.3102930196619</v>
      </c>
      <c r="AN182">
        <f t="shared" si="8"/>
        <v>2.9106205809846551E-2</v>
      </c>
    </row>
    <row r="183" spans="1:40" x14ac:dyDescent="0.35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  <c r="R183">
        <f>IF((MIN($B183,Sheet1!$B$5)-MAX(0,WS1Data!$A183))&lt;0,0,(MIN($B183,Sheet1!$B$5)-MAX(0,WS1Data!$A183)))</f>
        <v>0.1125770767760228</v>
      </c>
      <c r="S183">
        <f>IF((MIN($B183,Sheet1!$B$6)-MAX(Sheet1!$B$5,WS1Data!$A183))&lt;0,0,(MIN($B183,Sheet1!$B$6)-MAX(Sheet1!$B$5,WS1Data!$A183)))</f>
        <v>7.9560945715343543</v>
      </c>
      <c r="T183">
        <f>IF((MIN($B183,24)-MAX(Sheet1!$B$6,WS1Data!$A183))&lt;0,0,(MIN($B183,24)-MAX(Sheet1!$B$6,WS1Data!$A183)))</f>
        <v>1.8313283516896224</v>
      </c>
      <c r="U183">
        <f>IF((MIN($E183,Sheet1!$C$5)-MAX(0,WS1Data!$D183))&lt;0,0,(MIN($E183,Sheet1!$C$5)-MAX(0,WS1Data!$D183)))</f>
        <v>0</v>
      </c>
      <c r="V183">
        <f>IF((MIN($E183,Sheet1!$C$6)-MAX(Sheet1!$C$5,WS1Data!$D183))&lt;0,0,(MIN($E183,Sheet1!$C$6)-MAX(Sheet1!$C$5,WS1Data!$D183)))</f>
        <v>0</v>
      </c>
      <c r="W183">
        <f>IF((MIN($E183,24)-MAX(Sheet1!$C$6,WS1Data!$D183))&lt;0,0,(MIN($E183,24)-MAX(Sheet1!$C$6,WS1Data!$D183)))</f>
        <v>3.3999999999999986</v>
      </c>
      <c r="X183">
        <f>IF((MIN($H183,Sheet1!$D$5)-MAX(0,WS1Data!$G183))&lt;0,0,(MIN($H183,Sheet1!$D$5)-MAX(0,WS1Data!$G183)))</f>
        <v>0</v>
      </c>
      <c r="Y183">
        <f>IF((MIN($H183,Sheet1!$D$6)-MAX(Sheet1!$D$5,WS1Data!$G183))&lt;0,0,(MIN($H183,Sheet1!$D$6)-MAX(Sheet1!$D$5,WS1Data!$G183)))</f>
        <v>2.9999999999999996</v>
      </c>
      <c r="Z183">
        <f>IF((MIN($H183,24)-MAX(Sheet1!$D$6,WS1Data!$G183))&lt;0,0,(MIN($H183,24)-MAX(Sheet1!$D$6,WS1Data!$G183)))</f>
        <v>0</v>
      </c>
      <c r="AA183">
        <f>IF((MIN($K183,Sheet1!$E$5)-MAX(0,WS1Data!$J183))&lt;0,0,(MIN($K183,Sheet1!$E$5)-MAX(0,WS1Data!$J183)))</f>
        <v>0</v>
      </c>
      <c r="AB183">
        <f>IF((MIN($K183,Sheet1!$E$6)-MAX(Sheet1!$E$5,WS1Data!$J183))&lt;0,0,(MIN($K183,Sheet1!$E$6)-MAX(Sheet1!$E$5,WS1Data!$J183)))</f>
        <v>0.85056694846493919</v>
      </c>
      <c r="AC183">
        <f>IF((MIN($K183,24)-MAX(Sheet1!$E$6,WS1Data!$J183))&lt;0,0,(MIN($K183,24)-MAX(Sheet1!$E$6,WS1Data!$J183)))</f>
        <v>6.5494330515350612</v>
      </c>
      <c r="AD183">
        <f>IF((MIN($N183,Sheet1!$F$5)-MAX(0,WS1Data!$M183))&lt;0,0,(MIN($N183,Sheet1!$F$5)-MAX(0,WS1Data!$M183)))</f>
        <v>0</v>
      </c>
      <c r="AE183">
        <f>IF((MIN($N183,Sheet1!$F$6)-MAX(Sheet1!$F$5,WS1Data!$M183))&lt;0,0,(MIN($N183,Sheet1!$F$6)-MAX(Sheet1!$F$5,WS1Data!$M183)))</f>
        <v>6.4</v>
      </c>
      <c r="AF183">
        <f>IF((MIN($N183,24)-MAX(Sheet1!$F$6,WS1Data!$M183))&lt;0,0,(MIN($N183,24)-MAX(Sheet1!$F$6,WS1Data!$M183)))</f>
        <v>0</v>
      </c>
      <c r="AG183">
        <f>(INDEX($R$1:$AF$1002,ROW($R183),MATCH(AG$2,$R$1:$AF$1,0))*Sheet1!B$2+(INDEX($R$1:$AF$1002,ROW($R183),MATCH(AG$2,$R$1:$AF$1,0)+1))*Sheet1!B$3+(INDEX($R$1:$AF$1002,ROW($R183),MATCH(AG$2,$R$1:$AF$1,0)+2))*Sheet1!B$4)*INDEX(Sheet1!$G$1:$L$2,2,WS1Data!$C183)</f>
        <v>78908.516338785237</v>
      </c>
      <c r="AH183">
        <f>(INDEX($R$1:$AF$1002,ROW($R183),MATCH(AH$2,$R$1:$AF$1,0))*Sheet1!C$2+(INDEX($R$1:$AF$1002,ROW($R183),MATCH(AH$2,$R$1:$AF$1,0)+1))*Sheet1!C$3+(INDEX($R$1:$AF$1002,ROW($R183),MATCH(AH$2,$R$1:$AF$1,0)+2))*Sheet1!C$4)*INDEX(Sheet1!$G$1:$L$2,2,WS1Data!$F183)</f>
        <v>41557.605368510107</v>
      </c>
      <c r="AI183">
        <f>(INDEX($R$1:$AF$1002,ROW($R183),MATCH(AI$2,$R$1:$AF$1,0))*Sheet1!D$2+(INDEX($R$1:$AF$1002,ROW($R183),MATCH(AI$2,$R$1:$AF$1,0)+1))*Sheet1!D$3+(INDEX($R$1:$AF$1002,ROW($R183),MATCH(AI$2,$R$1:$AF$1,0)+2))*Sheet1!D$4)*INDEX(Sheet1!$G$1:$L$2,2,WS1Data!$I183)</f>
        <v>38498.836108001808</v>
      </c>
      <c r="AJ183">
        <f>(INDEX($R$1:$AF$1002,ROW($R183),MATCH(AJ$2,$R$1:$AF$1,0))*Sheet1!E$2+(INDEX($R$1:$AF$1002,ROW($R183),MATCH(AJ$2,$R$1:$AF$1,0)+1))*Sheet1!E$3+(INDEX($R$1:$AF$1002,ROW($R183),MATCH(AJ$2,$R$1:$AF$1,0)+2))*Sheet1!E$4)*INDEX(Sheet1!$G$1:$L$2,2,WS1Data!$L183)</f>
        <v>63365.131510517349</v>
      </c>
      <c r="AK183">
        <f>(INDEX($R$1:$AF$1002,ROW($R183),MATCH(AK$2,$R$1:$AF$1,0))*Sheet1!F$2+(INDEX($R$1:$AF$1002,ROW($R183),MATCH(AK$2,$R$1:$AF$1,0)+1))*Sheet1!F$3+(INDEX($R$1:$AF$1002,ROW($R183),MATCH(AK$2,$R$1:$AF$1,0)+2))*Sheet1!F$4)*INDEX(Sheet1!$G$1:$L$2,2,WS1Data!$O183)</f>
        <v>38221.576899945321</v>
      </c>
      <c r="AL183">
        <f t="shared" si="6"/>
        <v>260551.66622575984</v>
      </c>
      <c r="AM183">
        <f t="shared" si="7"/>
        <v>20402.666225759836</v>
      </c>
      <c r="AN183">
        <f t="shared" si="8"/>
        <v>8.4958364289502916E-2</v>
      </c>
    </row>
    <row r="184" spans="1:40" x14ac:dyDescent="0.35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  <c r="R184">
        <f>IF((MIN($B184,Sheet1!$B$5)-MAX(0,WS1Data!$A184))&lt;0,0,(MIN($B184,Sheet1!$B$5)-MAX(0,WS1Data!$A184)))</f>
        <v>0</v>
      </c>
      <c r="S184">
        <f>IF((MIN($B184,Sheet1!$B$6)-MAX(Sheet1!$B$5,WS1Data!$A184))&lt;0,0,(MIN($B184,Sheet1!$B$6)-MAX(Sheet1!$B$5,WS1Data!$A184)))</f>
        <v>1.5</v>
      </c>
      <c r="T184">
        <f>IF((MIN($B184,24)-MAX(Sheet1!$B$6,WS1Data!$A184))&lt;0,0,(MIN($B184,24)-MAX(Sheet1!$B$6,WS1Data!$A184)))</f>
        <v>0</v>
      </c>
      <c r="U184">
        <f>IF((MIN($E184,Sheet1!$C$5)-MAX(0,WS1Data!$D184))&lt;0,0,(MIN($E184,Sheet1!$C$5)-MAX(0,WS1Data!$D184)))</f>
        <v>0</v>
      </c>
      <c r="V184">
        <f>IF((MIN($E184,Sheet1!$C$6)-MAX(Sheet1!$C$5,WS1Data!$D184))&lt;0,0,(MIN($E184,Sheet1!$C$6)-MAX(Sheet1!$C$5,WS1Data!$D184)))</f>
        <v>0</v>
      </c>
      <c r="W184">
        <f>IF((MIN($E184,24)-MAX(Sheet1!$C$6,WS1Data!$D184))&lt;0,0,(MIN($E184,24)-MAX(Sheet1!$C$6,WS1Data!$D184)))</f>
        <v>1.2000000000000011</v>
      </c>
      <c r="X184">
        <f>IF((MIN($H184,Sheet1!$D$5)-MAX(0,WS1Data!$G184))&lt;0,0,(MIN($H184,Sheet1!$D$5)-MAX(0,WS1Data!$G184)))</f>
        <v>0</v>
      </c>
      <c r="Y184">
        <f>IF((MIN($H184,Sheet1!$D$6)-MAX(Sheet1!$D$5,WS1Data!$G184))&lt;0,0,(MIN($H184,Sheet1!$D$6)-MAX(Sheet1!$D$5,WS1Data!$G184)))</f>
        <v>5.1735664579945944</v>
      </c>
      <c r="Z184">
        <f>IF((MIN($H184,24)-MAX(Sheet1!$D$6,WS1Data!$G184))&lt;0,0,(MIN($H184,24)-MAX(Sheet1!$D$6,WS1Data!$G184)))</f>
        <v>6.5264335420054067</v>
      </c>
      <c r="AA184">
        <f>IF((MIN($K184,Sheet1!$E$5)-MAX(0,WS1Data!$J184))&lt;0,0,(MIN($K184,Sheet1!$E$5)-MAX(0,WS1Data!$J184)))</f>
        <v>0</v>
      </c>
      <c r="AB184">
        <f>IF((MIN($K184,Sheet1!$E$6)-MAX(Sheet1!$E$5,WS1Data!$J184))&lt;0,0,(MIN($K184,Sheet1!$E$6)-MAX(Sheet1!$E$5,WS1Data!$J184)))</f>
        <v>0.65056694846493901</v>
      </c>
      <c r="AC184">
        <f>IF((MIN($K184,24)-MAX(Sheet1!$E$6,WS1Data!$J184))&lt;0,0,(MIN($K184,24)-MAX(Sheet1!$E$6,WS1Data!$J184)))</f>
        <v>11.24943305153506</v>
      </c>
      <c r="AD184">
        <f>IF((MIN($N184,Sheet1!$F$5)-MAX(0,WS1Data!$M184))&lt;0,0,(MIN($N184,Sheet1!$F$5)-MAX(0,WS1Data!$M184)))</f>
        <v>0</v>
      </c>
      <c r="AE184">
        <f>IF((MIN($N184,Sheet1!$F$6)-MAX(Sheet1!$F$5,WS1Data!$M184))&lt;0,0,(MIN($N184,Sheet1!$F$6)-MAX(Sheet1!$F$5,WS1Data!$M184)))</f>
        <v>0.5</v>
      </c>
      <c r="AF184">
        <f>IF((MIN($N184,24)-MAX(Sheet1!$F$6,WS1Data!$M184))&lt;0,0,(MIN($N184,24)-MAX(Sheet1!$F$6,WS1Data!$M184)))</f>
        <v>0</v>
      </c>
      <c r="AG184">
        <f>(INDEX($R$1:$AF$1002,ROW($R184),MATCH(AG$2,$R$1:$AF$1,0))*Sheet1!B$2+(INDEX($R$1:$AF$1002,ROW($R184),MATCH(AG$2,$R$1:$AF$1,0)+1))*Sheet1!B$3+(INDEX($R$1:$AF$1002,ROW($R184),MATCH(AG$2,$R$1:$AF$1,0)+2))*Sheet1!B$4)*INDEX(Sheet1!$G$1:$L$2,2,WS1Data!$C184)</f>
        <v>8767.295643769221</v>
      </c>
      <c r="AH184">
        <f>(INDEX($R$1:$AF$1002,ROW($R184),MATCH(AH$2,$R$1:$AF$1,0))*Sheet1!C$2+(INDEX($R$1:$AF$1002,ROW($R184),MATCH(AH$2,$R$1:$AF$1,0)+1))*Sheet1!C$3+(INDEX($R$1:$AF$1002,ROW($R184),MATCH(AH$2,$R$1:$AF$1,0)+2))*Sheet1!C$4)*INDEX(Sheet1!$G$1:$L$2,2,WS1Data!$F184)</f>
        <v>15353.840887700522</v>
      </c>
      <c r="AI184">
        <f>(INDEX($R$1:$AF$1002,ROW($R184),MATCH(AI$2,$R$1:$AF$1,0))*Sheet1!D$2+(INDEX($R$1:$AF$1002,ROW($R184),MATCH(AI$2,$R$1:$AF$1,0)+1))*Sheet1!D$3+(INDEX($R$1:$AF$1002,ROW($R184),MATCH(AI$2,$R$1:$AF$1,0)+2))*Sheet1!D$4)*INDEX(Sheet1!$G$1:$L$2,2,WS1Data!$I184)</f>
        <v>124982.5184491188</v>
      </c>
      <c r="AJ184">
        <f>(INDEX($R$1:$AF$1002,ROW($R184),MATCH(AJ$2,$R$1:$AF$1,0))*Sheet1!E$2+(INDEX($R$1:$AF$1002,ROW($R184),MATCH(AJ$2,$R$1:$AF$1,0)+1))*Sheet1!E$3+(INDEX($R$1:$AF$1002,ROW($R184),MATCH(AJ$2,$R$1:$AF$1,0)+2))*Sheet1!E$4)*INDEX(Sheet1!$G$1:$L$2,2,WS1Data!$L184)</f>
        <v>100864.53071100087</v>
      </c>
      <c r="AK184">
        <f>(INDEX($R$1:$AF$1002,ROW($R184),MATCH(AK$2,$R$1:$AF$1,0))*Sheet1!F$2+(INDEX($R$1:$AF$1002,ROW($R184),MATCH(AK$2,$R$1:$AF$1,0)+1))*Sheet1!F$3+(INDEX($R$1:$AF$1002,ROW($R184),MATCH(AK$2,$R$1:$AF$1,0)+2))*Sheet1!F$4)*INDEX(Sheet1!$G$1:$L$2,2,WS1Data!$O184)</f>
        <v>2986.0606953082279</v>
      </c>
      <c r="AL184">
        <f t="shared" si="6"/>
        <v>252954.24638689763</v>
      </c>
      <c r="AM184">
        <f t="shared" si="7"/>
        <v>8844.7536131023662</v>
      </c>
      <c r="AN184">
        <f t="shared" si="8"/>
        <v>3.378452023538045E-2</v>
      </c>
    </row>
    <row r="185" spans="1:40" x14ac:dyDescent="0.35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  <c r="R185">
        <f>IF((MIN($B185,Sheet1!$B$5)-MAX(0,WS1Data!$A185))&lt;0,0,(MIN($B185,Sheet1!$B$5)-MAX(0,WS1Data!$A185)))</f>
        <v>0</v>
      </c>
      <c r="S185">
        <f>IF((MIN($B185,Sheet1!$B$6)-MAX(Sheet1!$B$5,WS1Data!$A185))&lt;0,0,(MIN($B185,Sheet1!$B$6)-MAX(Sheet1!$B$5,WS1Data!$A185)))</f>
        <v>0</v>
      </c>
      <c r="T185">
        <f>IF((MIN($B185,24)-MAX(Sheet1!$B$6,WS1Data!$A185))&lt;0,0,(MIN($B185,24)-MAX(Sheet1!$B$6,WS1Data!$A185)))</f>
        <v>0</v>
      </c>
      <c r="U185">
        <f>IF((MIN($E185,Sheet1!$C$5)-MAX(0,WS1Data!$D185))&lt;0,0,(MIN($E185,Sheet1!$C$5)-MAX(0,WS1Data!$D185)))</f>
        <v>1.22587713658183</v>
      </c>
      <c r="V185">
        <f>IF((MIN($E185,Sheet1!$C$6)-MAX(Sheet1!$C$5,WS1Data!$D185))&lt;0,0,(MIN($E185,Sheet1!$C$6)-MAX(Sheet1!$C$5,WS1Data!$D185)))</f>
        <v>1.2770287104619706</v>
      </c>
      <c r="W185">
        <f>IF((MIN($E185,24)-MAX(Sheet1!$C$6,WS1Data!$D185))&lt;0,0,(MIN($E185,24)-MAX(Sheet1!$C$6,WS1Data!$D185)))</f>
        <v>2.1970941529561996</v>
      </c>
      <c r="X185">
        <f>IF((MIN($H185,Sheet1!$D$5)-MAX(0,WS1Data!$G185))&lt;0,0,(MIN($H185,Sheet1!$D$5)-MAX(0,WS1Data!$G185)))</f>
        <v>0</v>
      </c>
      <c r="Y185">
        <f>IF((MIN($H185,Sheet1!$D$6)-MAX(Sheet1!$D$5,WS1Data!$G185))&lt;0,0,(MIN($H185,Sheet1!$D$6)-MAX(Sheet1!$D$5,WS1Data!$G185)))</f>
        <v>0</v>
      </c>
      <c r="Z185">
        <f>IF((MIN($H185,24)-MAX(Sheet1!$D$6,WS1Data!$G185))&lt;0,0,(MIN($H185,24)-MAX(Sheet1!$D$6,WS1Data!$G185)))</f>
        <v>0</v>
      </c>
      <c r="AA185">
        <f>IF((MIN($K185,Sheet1!$E$5)-MAX(0,WS1Data!$J185))&lt;0,0,(MIN($K185,Sheet1!$E$5)-MAX(0,WS1Data!$J185)))</f>
        <v>0</v>
      </c>
      <c r="AB185">
        <f>IF((MIN($K185,Sheet1!$E$6)-MAX(Sheet1!$E$5,WS1Data!$J185))&lt;0,0,(MIN($K185,Sheet1!$E$6)-MAX(Sheet1!$E$5,WS1Data!$J185)))</f>
        <v>7.5505669484649385</v>
      </c>
      <c r="AC185">
        <f>IF((MIN($K185,24)-MAX(Sheet1!$E$6,WS1Data!$J185))&lt;0,0,(MIN($K185,24)-MAX(Sheet1!$E$6,WS1Data!$J185)))</f>
        <v>12.549433051535061</v>
      </c>
      <c r="AD185">
        <f>IF((MIN($N185,Sheet1!$F$5)-MAX(0,WS1Data!$M185))&lt;0,0,(MIN($N185,Sheet1!$F$5)-MAX(0,WS1Data!$M185)))</f>
        <v>0</v>
      </c>
      <c r="AE185">
        <f>IF((MIN($N185,Sheet1!$F$6)-MAX(Sheet1!$F$5,WS1Data!$M185))&lt;0,0,(MIN($N185,Sheet1!$F$6)-MAX(Sheet1!$F$5,WS1Data!$M185)))</f>
        <v>0</v>
      </c>
      <c r="AF185">
        <f>IF((MIN($N185,24)-MAX(Sheet1!$F$6,WS1Data!$M185))&lt;0,0,(MIN($N185,24)-MAX(Sheet1!$F$6,WS1Data!$M185)))</f>
        <v>0</v>
      </c>
      <c r="AG185">
        <f>(INDEX($R$1:$AF$1002,ROW($R185),MATCH(AG$2,$R$1:$AF$1,0))*Sheet1!B$2+(INDEX($R$1:$AF$1002,ROW($R185),MATCH(AG$2,$R$1:$AF$1,0)+1))*Sheet1!B$3+(INDEX($R$1:$AF$1002,ROW($R185),MATCH(AG$2,$R$1:$AF$1,0)+2))*Sheet1!B$4)*INDEX(Sheet1!$G$1:$L$2,2,WS1Data!$C185)</f>
        <v>0</v>
      </c>
      <c r="AH185">
        <f>(INDEX($R$1:$AF$1002,ROW($R185),MATCH(AH$2,$R$1:$AF$1,0))*Sheet1!C$2+(INDEX($R$1:$AF$1002,ROW($R185),MATCH(AH$2,$R$1:$AF$1,0)+1))*Sheet1!C$3+(INDEX($R$1:$AF$1002,ROW($R185),MATCH(AH$2,$R$1:$AF$1,0)+2))*Sheet1!C$4)*INDEX(Sheet1!$G$1:$L$2,2,WS1Data!$F185)</f>
        <v>39308.521416597061</v>
      </c>
      <c r="AI185">
        <f>(INDEX($R$1:$AF$1002,ROW($R185),MATCH(AI$2,$R$1:$AF$1,0))*Sheet1!D$2+(INDEX($R$1:$AF$1002,ROW($R185),MATCH(AI$2,$R$1:$AF$1,0)+1))*Sheet1!D$3+(INDEX($R$1:$AF$1002,ROW($R185),MATCH(AI$2,$R$1:$AF$1,0)+2))*Sheet1!D$4)*INDEX(Sheet1!$G$1:$L$2,2,WS1Data!$I185)</f>
        <v>0</v>
      </c>
      <c r="AJ185">
        <f>(INDEX($R$1:$AF$1002,ROW($R185),MATCH(AJ$2,$R$1:$AF$1,0))*Sheet1!E$2+(INDEX($R$1:$AF$1002,ROW($R185),MATCH(AJ$2,$R$1:$AF$1,0)+1))*Sheet1!E$3+(INDEX($R$1:$AF$1002,ROW($R185),MATCH(AJ$2,$R$1:$AF$1,0)+2))*Sheet1!E$4)*INDEX(Sheet1!$G$1:$L$2,2,WS1Data!$L185)</f>
        <v>184047.12136468291</v>
      </c>
      <c r="AK185">
        <f>(INDEX($R$1:$AF$1002,ROW($R185),MATCH(AK$2,$R$1:$AF$1,0))*Sheet1!F$2+(INDEX($R$1:$AF$1002,ROW($R185),MATCH(AK$2,$R$1:$AF$1,0)+1))*Sheet1!F$3+(INDEX($R$1:$AF$1002,ROW($R185),MATCH(AK$2,$R$1:$AF$1,0)+2))*Sheet1!F$4)*INDEX(Sheet1!$G$1:$L$2,2,WS1Data!$O185)</f>
        <v>0</v>
      </c>
      <c r="AL185">
        <f t="shared" si="6"/>
        <v>223355.64278127998</v>
      </c>
      <c r="AM185">
        <f t="shared" si="7"/>
        <v>8968.6427812799811</v>
      </c>
      <c r="AN185">
        <f t="shared" si="8"/>
        <v>4.183389282596417E-2</v>
      </c>
    </row>
    <row r="186" spans="1:40" x14ac:dyDescent="0.35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  <c r="R186">
        <f>IF((MIN($B186,Sheet1!$B$5)-MAX(0,WS1Data!$A186))&lt;0,0,(MIN($B186,Sheet1!$B$5)-MAX(0,WS1Data!$A186)))</f>
        <v>1.312577076776023</v>
      </c>
      <c r="S186">
        <f>IF((MIN($B186,Sheet1!$B$6)-MAX(Sheet1!$B$5,WS1Data!$A186))&lt;0,0,(MIN($B186,Sheet1!$B$6)-MAX(Sheet1!$B$5,WS1Data!$A186)))</f>
        <v>7.9560945715343543</v>
      </c>
      <c r="T186">
        <f>IF((MIN($B186,24)-MAX(Sheet1!$B$6,WS1Data!$A186))&lt;0,0,(MIN($B186,24)-MAX(Sheet1!$B$6,WS1Data!$A186)))</f>
        <v>6.6313283516896231</v>
      </c>
      <c r="U186">
        <f>IF((MIN($E186,Sheet1!$C$5)-MAX(0,WS1Data!$D186))&lt;0,0,(MIN($E186,Sheet1!$C$5)-MAX(0,WS1Data!$D186)))</f>
        <v>0</v>
      </c>
      <c r="V186">
        <f>IF((MIN($E186,Sheet1!$C$6)-MAX(Sheet1!$C$5,WS1Data!$D186))&lt;0,0,(MIN($E186,Sheet1!$C$6)-MAX(Sheet1!$C$5,WS1Data!$D186)))</f>
        <v>0</v>
      </c>
      <c r="W186">
        <f>IF((MIN($E186,24)-MAX(Sheet1!$C$6,WS1Data!$D186))&lt;0,0,(MIN($E186,24)-MAX(Sheet1!$C$6,WS1Data!$D186)))</f>
        <v>0</v>
      </c>
      <c r="X186">
        <f>IF((MIN($H186,Sheet1!$D$5)-MAX(0,WS1Data!$G186))&lt;0,0,(MIN($H186,Sheet1!$D$5)-MAX(0,WS1Data!$G186)))</f>
        <v>0</v>
      </c>
      <c r="Y186">
        <f>IF((MIN($H186,Sheet1!$D$6)-MAX(Sheet1!$D$5,WS1Data!$G186))&lt;0,0,(MIN($H186,Sheet1!$D$6)-MAX(Sheet1!$D$5,WS1Data!$G186)))</f>
        <v>0</v>
      </c>
      <c r="Z186">
        <f>IF((MIN($H186,24)-MAX(Sheet1!$D$6,WS1Data!$G186))&lt;0,0,(MIN($H186,24)-MAX(Sheet1!$D$6,WS1Data!$G186)))</f>
        <v>0</v>
      </c>
      <c r="AA186">
        <f>IF((MIN($K186,Sheet1!$E$5)-MAX(0,WS1Data!$J186))&lt;0,0,(MIN($K186,Sheet1!$E$5)-MAX(0,WS1Data!$J186)))</f>
        <v>0</v>
      </c>
      <c r="AB186">
        <f>IF((MIN($K186,Sheet1!$E$6)-MAX(Sheet1!$E$5,WS1Data!$J186))&lt;0,0,(MIN($K186,Sheet1!$E$6)-MAX(Sheet1!$E$5,WS1Data!$J186)))</f>
        <v>0</v>
      </c>
      <c r="AC186">
        <f>IF((MIN($K186,24)-MAX(Sheet1!$E$6,WS1Data!$J186))&lt;0,0,(MIN($K186,24)-MAX(Sheet1!$E$6,WS1Data!$J186)))</f>
        <v>10.7</v>
      </c>
      <c r="AD186">
        <f>IF((MIN($N186,Sheet1!$F$5)-MAX(0,WS1Data!$M186))&lt;0,0,(MIN($N186,Sheet1!$F$5)-MAX(0,WS1Data!$M186)))</f>
        <v>0</v>
      </c>
      <c r="AE186">
        <f>IF((MIN($N186,Sheet1!$F$6)-MAX(Sheet1!$F$5,WS1Data!$M186))&lt;0,0,(MIN($N186,Sheet1!$F$6)-MAX(Sheet1!$F$5,WS1Data!$M186)))</f>
        <v>0</v>
      </c>
      <c r="AF186">
        <f>IF((MIN($N186,24)-MAX(Sheet1!$F$6,WS1Data!$M186))&lt;0,0,(MIN($N186,24)-MAX(Sheet1!$F$6,WS1Data!$M186)))</f>
        <v>0</v>
      </c>
      <c r="AG186">
        <f>(INDEX($R$1:$AF$1002,ROW($R186),MATCH(AG$2,$R$1:$AF$1,0))*Sheet1!B$2+(INDEX($R$1:$AF$1002,ROW($R186),MATCH(AG$2,$R$1:$AF$1,0)+1))*Sheet1!B$3+(INDEX($R$1:$AF$1002,ROW($R186),MATCH(AG$2,$R$1:$AF$1,0)+2))*Sheet1!B$4)*INDEX(Sheet1!$G$1:$L$2,2,WS1Data!$C186)</f>
        <v>138835.78810286484</v>
      </c>
      <c r="AH186">
        <f>(INDEX($R$1:$AF$1002,ROW($R186),MATCH(AH$2,$R$1:$AF$1,0))*Sheet1!C$2+(INDEX($R$1:$AF$1002,ROW($R186),MATCH(AH$2,$R$1:$AF$1,0)+1))*Sheet1!C$3+(INDEX($R$1:$AF$1002,ROW($R186),MATCH(AH$2,$R$1:$AF$1,0)+2))*Sheet1!C$4)*INDEX(Sheet1!$G$1:$L$2,2,WS1Data!$F186)</f>
        <v>0</v>
      </c>
      <c r="AI186">
        <f>(INDEX($R$1:$AF$1002,ROW($R186),MATCH(AI$2,$R$1:$AF$1,0))*Sheet1!D$2+(INDEX($R$1:$AF$1002,ROW($R186),MATCH(AI$2,$R$1:$AF$1,0)+1))*Sheet1!D$3+(INDEX($R$1:$AF$1002,ROW($R186),MATCH(AI$2,$R$1:$AF$1,0)+2))*Sheet1!D$4)*INDEX(Sheet1!$G$1:$L$2,2,WS1Data!$I186)</f>
        <v>0</v>
      </c>
      <c r="AJ186">
        <f>(INDEX($R$1:$AF$1002,ROW($R186),MATCH(AJ$2,$R$1:$AF$1,0))*Sheet1!E$2+(INDEX($R$1:$AF$1002,ROW($R186),MATCH(AJ$2,$R$1:$AF$1,0)+1))*Sheet1!E$3+(INDEX($R$1:$AF$1002,ROW($R186),MATCH(AJ$2,$R$1:$AF$1,0)+2))*Sheet1!E$4)*INDEX(Sheet1!$G$1:$L$2,2,WS1Data!$L186)</f>
        <v>102080.33379082887</v>
      </c>
      <c r="AK186">
        <f>(INDEX($R$1:$AF$1002,ROW($R186),MATCH(AK$2,$R$1:$AF$1,0))*Sheet1!F$2+(INDEX($R$1:$AF$1002,ROW($R186),MATCH(AK$2,$R$1:$AF$1,0)+1))*Sheet1!F$3+(INDEX($R$1:$AF$1002,ROW($R186),MATCH(AK$2,$R$1:$AF$1,0)+2))*Sheet1!F$4)*INDEX(Sheet1!$G$1:$L$2,2,WS1Data!$O186)</f>
        <v>0</v>
      </c>
      <c r="AL186">
        <f t="shared" si="6"/>
        <v>240916.12189369369</v>
      </c>
      <c r="AM186">
        <f t="shared" si="7"/>
        <v>1672.878106306307</v>
      </c>
      <c r="AN186">
        <f t="shared" si="8"/>
        <v>6.8959355383232833E-3</v>
      </c>
    </row>
    <row r="187" spans="1:40" x14ac:dyDescent="0.35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  <c r="R187">
        <f>IF((MIN($B187,Sheet1!$B$5)-MAX(0,WS1Data!$A187))&lt;0,0,(MIN($B187,Sheet1!$B$5)-MAX(0,WS1Data!$A187)))</f>
        <v>0</v>
      </c>
      <c r="S187">
        <f>IF((MIN($B187,Sheet1!$B$6)-MAX(Sheet1!$B$5,WS1Data!$A187))&lt;0,0,(MIN($B187,Sheet1!$B$6)-MAX(Sheet1!$B$5,WS1Data!$A187)))</f>
        <v>0</v>
      </c>
      <c r="T187">
        <f>IF((MIN($B187,24)-MAX(Sheet1!$B$6,WS1Data!$A187))&lt;0,0,(MIN($B187,24)-MAX(Sheet1!$B$6,WS1Data!$A187)))</f>
        <v>0</v>
      </c>
      <c r="U187">
        <f>IF((MIN($E187,Sheet1!$C$5)-MAX(0,WS1Data!$D187))&lt;0,0,(MIN($E187,Sheet1!$C$5)-MAX(0,WS1Data!$D187)))</f>
        <v>0</v>
      </c>
      <c r="V187">
        <f>IF((MIN($E187,Sheet1!$C$6)-MAX(Sheet1!$C$5,WS1Data!$D187))&lt;0,0,(MIN($E187,Sheet1!$C$6)-MAX(Sheet1!$C$5,WS1Data!$D187)))</f>
        <v>0</v>
      </c>
      <c r="W187">
        <f>IF((MIN($E187,24)-MAX(Sheet1!$C$6,WS1Data!$D187))&lt;0,0,(MIN($E187,24)-MAX(Sheet1!$C$6,WS1Data!$D187)))</f>
        <v>0</v>
      </c>
      <c r="X187">
        <f>IF((MIN($H187,Sheet1!$D$5)-MAX(0,WS1Data!$G187))&lt;0,0,(MIN($H187,Sheet1!$D$5)-MAX(0,WS1Data!$G187)))</f>
        <v>0</v>
      </c>
      <c r="Y187">
        <f>IF((MIN($H187,Sheet1!$D$6)-MAX(Sheet1!$D$5,WS1Data!$G187))&lt;0,0,(MIN($H187,Sheet1!$D$6)-MAX(Sheet1!$D$5,WS1Data!$G187)))</f>
        <v>0</v>
      </c>
      <c r="Z187">
        <f>IF((MIN($H187,24)-MAX(Sheet1!$D$6,WS1Data!$G187))&lt;0,0,(MIN($H187,24)-MAX(Sheet1!$D$6,WS1Data!$G187)))</f>
        <v>1.3000000000000007</v>
      </c>
      <c r="AA187">
        <f>IF((MIN($K187,Sheet1!$E$5)-MAX(0,WS1Data!$J187))&lt;0,0,(MIN($K187,Sheet1!$E$5)-MAX(0,WS1Data!$J187)))</f>
        <v>0</v>
      </c>
      <c r="AB187">
        <f>IF((MIN($K187,Sheet1!$E$6)-MAX(Sheet1!$E$5,WS1Data!$J187))&lt;0,0,(MIN($K187,Sheet1!$E$6)-MAX(Sheet1!$E$5,WS1Data!$J187)))</f>
        <v>4.5505669484649385</v>
      </c>
      <c r="AC187">
        <f>IF((MIN($K187,24)-MAX(Sheet1!$E$6,WS1Data!$J187))&lt;0,0,(MIN($K187,24)-MAX(Sheet1!$E$6,WS1Data!$J187)))</f>
        <v>11.94943305153506</v>
      </c>
      <c r="AD187">
        <f>IF((MIN($N187,Sheet1!$F$5)-MAX(0,WS1Data!$M187))&lt;0,0,(MIN($N187,Sheet1!$F$5)-MAX(0,WS1Data!$M187)))</f>
        <v>0</v>
      </c>
      <c r="AE187">
        <f>IF((MIN($N187,Sheet1!$F$6)-MAX(Sheet1!$F$5,WS1Data!$M187))&lt;0,0,(MIN($N187,Sheet1!$F$6)-MAX(Sheet1!$F$5,WS1Data!$M187)))</f>
        <v>0</v>
      </c>
      <c r="AF187">
        <f>IF((MIN($N187,24)-MAX(Sheet1!$F$6,WS1Data!$M187))&lt;0,0,(MIN($N187,24)-MAX(Sheet1!$F$6,WS1Data!$M187)))</f>
        <v>0</v>
      </c>
      <c r="AG187">
        <f>(INDEX($R$1:$AF$1002,ROW($R187),MATCH(AG$2,$R$1:$AF$1,0))*Sheet1!B$2+(INDEX($R$1:$AF$1002,ROW($R187),MATCH(AG$2,$R$1:$AF$1,0)+1))*Sheet1!B$3+(INDEX($R$1:$AF$1002,ROW($R187),MATCH(AG$2,$R$1:$AF$1,0)+2))*Sheet1!B$4)*INDEX(Sheet1!$G$1:$L$2,2,WS1Data!$C187)</f>
        <v>0</v>
      </c>
      <c r="AH187">
        <f>(INDEX($R$1:$AF$1002,ROW($R187),MATCH(AH$2,$R$1:$AF$1,0))*Sheet1!C$2+(INDEX($R$1:$AF$1002,ROW($R187),MATCH(AH$2,$R$1:$AF$1,0)+1))*Sheet1!C$3+(INDEX($R$1:$AF$1002,ROW($R187),MATCH(AH$2,$R$1:$AF$1,0)+2))*Sheet1!C$4)*INDEX(Sheet1!$G$1:$L$2,2,WS1Data!$F187)</f>
        <v>0</v>
      </c>
      <c r="AI187">
        <f>(INDEX($R$1:$AF$1002,ROW($R187),MATCH(AI$2,$R$1:$AF$1,0))*Sheet1!D$2+(INDEX($R$1:$AF$1002,ROW($R187),MATCH(AI$2,$R$1:$AF$1,0)+1))*Sheet1!D$3+(INDEX($R$1:$AF$1002,ROW($R187),MATCH(AI$2,$R$1:$AF$1,0)+2))*Sheet1!D$4)*INDEX(Sheet1!$G$1:$L$2,2,WS1Data!$I187)</f>
        <v>10707.089709492555</v>
      </c>
      <c r="AJ187">
        <f>(INDEX($R$1:$AF$1002,ROW($R187),MATCH(AJ$2,$R$1:$AF$1,0))*Sheet1!E$2+(INDEX($R$1:$AF$1002,ROW($R187),MATCH(AJ$2,$R$1:$AF$1,0)+1))*Sheet1!E$3+(INDEX($R$1:$AF$1002,ROW($R187),MATCH(AJ$2,$R$1:$AF$1,0)+2))*Sheet1!E$4)*INDEX(Sheet1!$G$1:$L$2,2,WS1Data!$L187)</f>
        <v>145111.25657916989</v>
      </c>
      <c r="AK187">
        <f>(INDEX($R$1:$AF$1002,ROW($R187),MATCH(AK$2,$R$1:$AF$1,0))*Sheet1!F$2+(INDEX($R$1:$AF$1002,ROW($R187),MATCH(AK$2,$R$1:$AF$1,0)+1))*Sheet1!F$3+(INDEX($R$1:$AF$1002,ROW($R187),MATCH(AK$2,$R$1:$AF$1,0)+2))*Sheet1!F$4)*INDEX(Sheet1!$G$1:$L$2,2,WS1Data!$O187)</f>
        <v>0</v>
      </c>
      <c r="AL187">
        <f t="shared" si="6"/>
        <v>155818.34628866243</v>
      </c>
      <c r="AM187">
        <f t="shared" si="7"/>
        <v>3081.6537113375671</v>
      </c>
      <c r="AN187">
        <f t="shared" si="8"/>
        <v>1.9393667157568073E-2</v>
      </c>
    </row>
    <row r="188" spans="1:40" x14ac:dyDescent="0.35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  <c r="R188">
        <f>IF((MIN($B188,Sheet1!$B$5)-MAX(0,WS1Data!$A188))&lt;0,0,(MIN($B188,Sheet1!$B$5)-MAX(0,WS1Data!$A188)))</f>
        <v>0</v>
      </c>
      <c r="S188">
        <f>IF((MIN($B188,Sheet1!$B$6)-MAX(Sheet1!$B$5,WS1Data!$A188))&lt;0,0,(MIN($B188,Sheet1!$B$6)-MAX(Sheet1!$B$5,WS1Data!$A188)))</f>
        <v>0</v>
      </c>
      <c r="T188">
        <f>IF((MIN($B188,24)-MAX(Sheet1!$B$6,WS1Data!$A188))&lt;0,0,(MIN($B188,24)-MAX(Sheet1!$B$6,WS1Data!$A188)))</f>
        <v>0</v>
      </c>
      <c r="U188">
        <f>IF((MIN($E188,Sheet1!$C$5)-MAX(0,WS1Data!$D188))&lt;0,0,(MIN($E188,Sheet1!$C$5)-MAX(0,WS1Data!$D188)))</f>
        <v>0</v>
      </c>
      <c r="V188">
        <f>IF((MIN($E188,Sheet1!$C$6)-MAX(Sheet1!$C$5,WS1Data!$D188))&lt;0,0,(MIN($E188,Sheet1!$C$6)-MAX(Sheet1!$C$5,WS1Data!$D188)))</f>
        <v>0</v>
      </c>
      <c r="W188">
        <f>IF((MIN($E188,24)-MAX(Sheet1!$C$6,WS1Data!$D188))&lt;0,0,(MIN($E188,24)-MAX(Sheet1!$C$6,WS1Data!$D188)))</f>
        <v>9.6999999999999993</v>
      </c>
      <c r="X188">
        <f>IF((MIN($H188,Sheet1!$D$5)-MAX(0,WS1Data!$G188))&lt;0,0,(MIN($H188,Sheet1!$D$5)-MAX(0,WS1Data!$G188)))</f>
        <v>0</v>
      </c>
      <c r="Y188">
        <f>IF((MIN($H188,Sheet1!$D$6)-MAX(Sheet1!$D$5,WS1Data!$G188))&lt;0,0,(MIN($H188,Sheet1!$D$6)-MAX(Sheet1!$D$5,WS1Data!$G188)))</f>
        <v>0</v>
      </c>
      <c r="Z188">
        <f>IF((MIN($H188,24)-MAX(Sheet1!$D$6,WS1Data!$G188))&lt;0,0,(MIN($H188,24)-MAX(Sheet1!$D$6,WS1Data!$G188)))</f>
        <v>0</v>
      </c>
      <c r="AA188">
        <f>IF((MIN($K188,Sheet1!$E$5)-MAX(0,WS1Data!$J188))&lt;0,0,(MIN($K188,Sheet1!$E$5)-MAX(0,WS1Data!$J188)))</f>
        <v>0</v>
      </c>
      <c r="AB188">
        <f>IF((MIN($K188,Sheet1!$E$6)-MAX(Sheet1!$E$5,WS1Data!$J188))&lt;0,0,(MIN($K188,Sheet1!$E$6)-MAX(Sheet1!$E$5,WS1Data!$J188)))</f>
        <v>0.69999999999999973</v>
      </c>
      <c r="AC188">
        <f>IF((MIN($K188,24)-MAX(Sheet1!$E$6,WS1Data!$J188))&lt;0,0,(MIN($K188,24)-MAX(Sheet1!$E$6,WS1Data!$J188)))</f>
        <v>0</v>
      </c>
      <c r="AD188">
        <f>IF((MIN($N188,Sheet1!$F$5)-MAX(0,WS1Data!$M188))&lt;0,0,(MIN($N188,Sheet1!$F$5)-MAX(0,WS1Data!$M188)))</f>
        <v>0</v>
      </c>
      <c r="AE188">
        <f>IF((MIN($N188,Sheet1!$F$6)-MAX(Sheet1!$F$5,WS1Data!$M188))&lt;0,0,(MIN($N188,Sheet1!$F$6)-MAX(Sheet1!$F$5,WS1Data!$M188)))</f>
        <v>6.8390904528502094</v>
      </c>
      <c r="AF188">
        <f>IF((MIN($N188,24)-MAX(Sheet1!$F$6,WS1Data!$M188))&lt;0,0,(MIN($N188,24)-MAX(Sheet1!$F$6,WS1Data!$M188)))</f>
        <v>6.0609095471497909</v>
      </c>
      <c r="AG188">
        <f>(INDEX($R$1:$AF$1002,ROW($R188),MATCH(AG$2,$R$1:$AF$1,0))*Sheet1!B$2+(INDEX($R$1:$AF$1002,ROW($R188),MATCH(AG$2,$R$1:$AF$1,0)+1))*Sheet1!B$3+(INDEX($R$1:$AF$1002,ROW($R188),MATCH(AG$2,$R$1:$AF$1,0)+2))*Sheet1!B$4)*INDEX(Sheet1!$G$1:$L$2,2,WS1Data!$C188)</f>
        <v>0</v>
      </c>
      <c r="AH188">
        <f>(INDEX($R$1:$AF$1002,ROW($R188),MATCH(AH$2,$R$1:$AF$1,0))*Sheet1!C$2+(INDEX($R$1:$AF$1002,ROW($R188),MATCH(AH$2,$R$1:$AF$1,0)+1))*Sheet1!C$3+(INDEX($R$1:$AF$1002,ROW($R188),MATCH(AH$2,$R$1:$AF$1,0)+2))*Sheet1!C$4)*INDEX(Sheet1!$G$1:$L$2,2,WS1Data!$F188)</f>
        <v>124110.21384224578</v>
      </c>
      <c r="AI188">
        <f>(INDEX($R$1:$AF$1002,ROW($R188),MATCH(AI$2,$R$1:$AF$1,0))*Sheet1!D$2+(INDEX($R$1:$AF$1002,ROW($R188),MATCH(AI$2,$R$1:$AF$1,0)+1))*Sheet1!D$3+(INDEX($R$1:$AF$1002,ROW($R188),MATCH(AI$2,$R$1:$AF$1,0)+2))*Sheet1!D$4)*INDEX(Sheet1!$G$1:$L$2,2,WS1Data!$I188)</f>
        <v>0</v>
      </c>
      <c r="AJ188">
        <f>(INDEX($R$1:$AF$1002,ROW($R188),MATCH(AJ$2,$R$1:$AF$1,0))*Sheet1!E$2+(INDEX($R$1:$AF$1002,ROW($R188),MATCH(AJ$2,$R$1:$AF$1,0)+1))*Sheet1!E$3+(INDEX($R$1:$AF$1002,ROW($R188),MATCH(AJ$2,$R$1:$AF$1,0)+2))*Sheet1!E$4)*INDEX(Sheet1!$G$1:$L$2,2,WS1Data!$L188)</f>
        <v>6886.6823225792705</v>
      </c>
      <c r="AK188">
        <f>(INDEX($R$1:$AF$1002,ROW($R188),MATCH(AK$2,$R$1:$AF$1,0))*Sheet1!F$2+(INDEX($R$1:$AF$1002,ROW($R188),MATCH(AK$2,$R$1:$AF$1,0)+1))*Sheet1!F$3+(INDEX($R$1:$AF$1002,ROW($R188),MATCH(AK$2,$R$1:$AF$1,0)+2))*Sheet1!F$4)*INDEX(Sheet1!$G$1:$L$2,2,WS1Data!$O188)</f>
        <v>144998.2795919108</v>
      </c>
      <c r="AL188">
        <f t="shared" si="6"/>
        <v>275995.17575673584</v>
      </c>
      <c r="AM188">
        <f t="shared" si="7"/>
        <v>17357.175756735844</v>
      </c>
      <c r="AN188">
        <f t="shared" si="8"/>
        <v>6.710992103533063E-2</v>
      </c>
    </row>
    <row r="189" spans="1:40" x14ac:dyDescent="0.35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  <c r="R189">
        <f>IF((MIN($B189,Sheet1!$B$5)-MAX(0,WS1Data!$A189))&lt;0,0,(MIN($B189,Sheet1!$B$5)-MAX(0,WS1Data!$A189)))</f>
        <v>0</v>
      </c>
      <c r="S189">
        <f>IF((MIN($B189,Sheet1!$B$6)-MAX(Sheet1!$B$5,WS1Data!$A189))&lt;0,0,(MIN($B189,Sheet1!$B$6)-MAX(Sheet1!$B$5,WS1Data!$A189)))</f>
        <v>1.1000000000000014</v>
      </c>
      <c r="T189">
        <f>IF((MIN($B189,24)-MAX(Sheet1!$B$6,WS1Data!$A189))&lt;0,0,(MIN($B189,24)-MAX(Sheet1!$B$6,WS1Data!$A189)))</f>
        <v>0</v>
      </c>
      <c r="U189">
        <f>IF((MIN($E189,Sheet1!$C$5)-MAX(0,WS1Data!$D189))&lt;0,0,(MIN($E189,Sheet1!$C$5)-MAX(0,WS1Data!$D189)))</f>
        <v>0</v>
      </c>
      <c r="V189">
        <f>IF((MIN($E189,Sheet1!$C$6)-MAX(Sheet1!$C$5,WS1Data!$D189))&lt;0,0,(MIN($E189,Sheet1!$C$6)-MAX(Sheet1!$C$5,WS1Data!$D189)))</f>
        <v>0</v>
      </c>
      <c r="W189">
        <f>IF((MIN($E189,24)-MAX(Sheet1!$C$6,WS1Data!$D189))&lt;0,0,(MIN($E189,24)-MAX(Sheet1!$C$6,WS1Data!$D189)))</f>
        <v>0</v>
      </c>
      <c r="X189">
        <f>IF((MIN($H189,Sheet1!$D$5)-MAX(0,WS1Data!$G189))&lt;0,0,(MIN($H189,Sheet1!$D$5)-MAX(0,WS1Data!$G189)))</f>
        <v>0</v>
      </c>
      <c r="Y189">
        <f>IF((MIN($H189,Sheet1!$D$6)-MAX(Sheet1!$D$5,WS1Data!$G189))&lt;0,0,(MIN($H189,Sheet1!$D$6)-MAX(Sheet1!$D$5,WS1Data!$G189)))</f>
        <v>0</v>
      </c>
      <c r="Z189">
        <f>IF((MIN($H189,24)-MAX(Sheet1!$D$6,WS1Data!$G189))&lt;0,0,(MIN($H189,24)-MAX(Sheet1!$D$6,WS1Data!$G189)))</f>
        <v>0</v>
      </c>
      <c r="AA189">
        <f>IF((MIN($K189,Sheet1!$E$5)-MAX(0,WS1Data!$J189))&lt;0,0,(MIN($K189,Sheet1!$E$5)-MAX(0,WS1Data!$J189)))</f>
        <v>0</v>
      </c>
      <c r="AB189">
        <f>IF((MIN($K189,Sheet1!$E$6)-MAX(Sheet1!$E$5,WS1Data!$J189))&lt;0,0,(MIN($K189,Sheet1!$E$6)-MAX(Sheet1!$E$5,WS1Data!$J189)))</f>
        <v>1.7999999999999998</v>
      </c>
      <c r="AC189">
        <f>IF((MIN($K189,24)-MAX(Sheet1!$E$6,WS1Data!$J189))&lt;0,0,(MIN($K189,24)-MAX(Sheet1!$E$6,WS1Data!$J189)))</f>
        <v>0</v>
      </c>
      <c r="AD189">
        <f>IF((MIN($N189,Sheet1!$F$5)-MAX(0,WS1Data!$M189))&lt;0,0,(MIN($N189,Sheet1!$F$5)-MAX(0,WS1Data!$M189)))</f>
        <v>0.68318626340062294</v>
      </c>
      <c r="AE189">
        <f>IF((MIN($N189,Sheet1!$F$6)-MAX(Sheet1!$F$5,WS1Data!$M189))&lt;0,0,(MIN($N189,Sheet1!$F$6)-MAX(Sheet1!$F$5,WS1Data!$M189)))</f>
        <v>13.955904189449587</v>
      </c>
      <c r="AF189">
        <f>IF((MIN($N189,24)-MAX(Sheet1!$F$6,WS1Data!$M189))&lt;0,0,(MIN($N189,24)-MAX(Sheet1!$F$6,WS1Data!$M189)))</f>
        <v>2.2609095471497902</v>
      </c>
      <c r="AG189">
        <f>(INDEX($R$1:$AF$1002,ROW($R189),MATCH(AG$2,$R$1:$AF$1,0))*Sheet1!B$2+(INDEX($R$1:$AF$1002,ROW($R189),MATCH(AG$2,$R$1:$AF$1,0)+1))*Sheet1!B$3+(INDEX($R$1:$AF$1002,ROW($R189),MATCH(AG$2,$R$1:$AF$1,0)+2))*Sheet1!B$4)*INDEX(Sheet1!$G$1:$L$2,2,WS1Data!$C189)</f>
        <v>5000.8119436477191</v>
      </c>
      <c r="AH189">
        <f>(INDEX($R$1:$AF$1002,ROW($R189),MATCH(AH$2,$R$1:$AF$1,0))*Sheet1!C$2+(INDEX($R$1:$AF$1002,ROW($R189),MATCH(AH$2,$R$1:$AF$1,0)+1))*Sheet1!C$3+(INDEX($R$1:$AF$1002,ROW($R189),MATCH(AH$2,$R$1:$AF$1,0)+2))*Sheet1!C$4)*INDEX(Sheet1!$G$1:$L$2,2,WS1Data!$F189)</f>
        <v>0</v>
      </c>
      <c r="AI189">
        <f>(INDEX($R$1:$AF$1002,ROW($R189),MATCH(AI$2,$R$1:$AF$1,0))*Sheet1!D$2+(INDEX($R$1:$AF$1002,ROW($R189),MATCH(AI$2,$R$1:$AF$1,0)+1))*Sheet1!D$3+(INDEX($R$1:$AF$1002,ROW($R189),MATCH(AI$2,$R$1:$AF$1,0)+2))*Sheet1!D$4)*INDEX(Sheet1!$G$1:$L$2,2,WS1Data!$I189)</f>
        <v>0</v>
      </c>
      <c r="AJ189">
        <f>(INDEX($R$1:$AF$1002,ROW($R189),MATCH(AJ$2,$R$1:$AF$1,0))*Sheet1!E$2+(INDEX($R$1:$AF$1002,ROW($R189),MATCH(AJ$2,$R$1:$AF$1,0)+1))*Sheet1!E$3+(INDEX($R$1:$AF$1002,ROW($R189),MATCH(AJ$2,$R$1:$AF$1,0)+2))*Sheet1!E$4)*INDEX(Sheet1!$G$1:$L$2,2,WS1Data!$L189)</f>
        <v>21060.588513259449</v>
      </c>
      <c r="AK189">
        <f>(INDEX($R$1:$AF$1002,ROW($R189),MATCH(AK$2,$R$1:$AF$1,0))*Sheet1!F$2+(INDEX($R$1:$AF$1002,ROW($R189),MATCH(AK$2,$R$1:$AF$1,0)+1))*Sheet1!F$3+(INDEX($R$1:$AF$1002,ROW($R189),MATCH(AK$2,$R$1:$AF$1,0)+2))*Sheet1!F$4)*INDEX(Sheet1!$G$1:$L$2,2,WS1Data!$O189)</f>
        <v>126070.92364088858</v>
      </c>
      <c r="AL189">
        <f t="shared" si="6"/>
        <v>152132.32409779576</v>
      </c>
      <c r="AM189">
        <f t="shared" si="7"/>
        <v>762.67590220423881</v>
      </c>
      <c r="AN189">
        <f t="shared" si="8"/>
        <v>4.9882331155645301E-3</v>
      </c>
    </row>
    <row r="190" spans="1:40" x14ac:dyDescent="0.35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  <c r="R190">
        <f>IF((MIN($B190,Sheet1!$B$5)-MAX(0,WS1Data!$A190))&lt;0,0,(MIN($B190,Sheet1!$B$5)-MAX(0,WS1Data!$A190)))</f>
        <v>0</v>
      </c>
      <c r="S190">
        <f>IF((MIN($B190,Sheet1!$B$6)-MAX(Sheet1!$B$5,WS1Data!$A190))&lt;0,0,(MIN($B190,Sheet1!$B$6)-MAX(Sheet1!$B$5,WS1Data!$A190)))</f>
        <v>0</v>
      </c>
      <c r="T190">
        <f>IF((MIN($B190,24)-MAX(Sheet1!$B$6,WS1Data!$A190))&lt;0,0,(MIN($B190,24)-MAX(Sheet1!$B$6,WS1Data!$A190)))</f>
        <v>0.69999999999999929</v>
      </c>
      <c r="U190">
        <f>IF((MIN($E190,Sheet1!$C$5)-MAX(0,WS1Data!$D190))&lt;0,0,(MIN($E190,Sheet1!$C$5)-MAX(0,WS1Data!$D190)))</f>
        <v>0</v>
      </c>
      <c r="V190">
        <f>IF((MIN($E190,Sheet1!$C$6)-MAX(Sheet1!$C$5,WS1Data!$D190))&lt;0,0,(MIN($E190,Sheet1!$C$6)-MAX(Sheet1!$C$5,WS1Data!$D190)))</f>
        <v>0</v>
      </c>
      <c r="W190">
        <f>IF((MIN($E190,24)-MAX(Sheet1!$C$6,WS1Data!$D190))&lt;0,0,(MIN($E190,24)-MAX(Sheet1!$C$6,WS1Data!$D190)))</f>
        <v>0.69999999999999929</v>
      </c>
      <c r="X190">
        <f>IF((MIN($H190,Sheet1!$D$5)-MAX(0,WS1Data!$G190))&lt;0,0,(MIN($H190,Sheet1!$D$5)-MAX(0,WS1Data!$G190)))</f>
        <v>0</v>
      </c>
      <c r="Y190">
        <f>IF((MIN($H190,Sheet1!$D$6)-MAX(Sheet1!$D$5,WS1Data!$G190))&lt;0,0,(MIN($H190,Sheet1!$D$6)-MAX(Sheet1!$D$5,WS1Data!$G190)))</f>
        <v>0</v>
      </c>
      <c r="Z190">
        <f>IF((MIN($H190,24)-MAX(Sheet1!$D$6,WS1Data!$G190))&lt;0,0,(MIN($H190,24)-MAX(Sheet1!$D$6,WS1Data!$G190)))</f>
        <v>1.5</v>
      </c>
      <c r="AA190">
        <f>IF((MIN($K190,Sheet1!$E$5)-MAX(0,WS1Data!$J190))&lt;0,0,(MIN($K190,Sheet1!$E$5)-MAX(0,WS1Data!$J190)))</f>
        <v>0</v>
      </c>
      <c r="AB190">
        <f>IF((MIN($K190,Sheet1!$E$6)-MAX(Sheet1!$E$5,WS1Data!$J190))&lt;0,0,(MIN($K190,Sheet1!$E$6)-MAX(Sheet1!$E$5,WS1Data!$J190)))</f>
        <v>0</v>
      </c>
      <c r="AC190">
        <f>IF((MIN($K190,24)-MAX(Sheet1!$E$6,WS1Data!$J190))&lt;0,0,(MIN($K190,24)-MAX(Sheet1!$E$6,WS1Data!$J190)))</f>
        <v>7.5000000000000018</v>
      </c>
      <c r="AD190">
        <f>IF((MIN($N190,Sheet1!$F$5)-MAX(0,WS1Data!$M190))&lt;0,0,(MIN($N190,Sheet1!$F$5)-MAX(0,WS1Data!$M190)))</f>
        <v>0</v>
      </c>
      <c r="AE190">
        <f>IF((MIN($N190,Sheet1!$F$6)-MAX(Sheet1!$F$5,WS1Data!$M190))&lt;0,0,(MIN($N190,Sheet1!$F$6)-MAX(Sheet1!$F$5,WS1Data!$M190)))</f>
        <v>4</v>
      </c>
      <c r="AF190">
        <f>IF((MIN($N190,24)-MAX(Sheet1!$F$6,WS1Data!$M190))&lt;0,0,(MIN($N190,24)-MAX(Sheet1!$F$6,WS1Data!$M190)))</f>
        <v>0</v>
      </c>
      <c r="AG190">
        <f>(INDEX($R$1:$AF$1002,ROW($R190),MATCH(AG$2,$R$1:$AF$1,0))*Sheet1!B$2+(INDEX($R$1:$AF$1002,ROW($R190),MATCH(AG$2,$R$1:$AF$1,0)+1))*Sheet1!B$3+(INDEX($R$1:$AF$1002,ROW($R190),MATCH(AG$2,$R$1:$AF$1,0)+2))*Sheet1!B$4)*INDEX(Sheet1!$G$1:$L$2,2,WS1Data!$C190)</f>
        <v>10509.071198148493</v>
      </c>
      <c r="AH190">
        <f>(INDEX($R$1:$AF$1002,ROW($R190),MATCH(AH$2,$R$1:$AF$1,0))*Sheet1!C$2+(INDEX($R$1:$AF$1002,ROW($R190),MATCH(AH$2,$R$1:$AF$1,0)+1))*Sheet1!C$3+(INDEX($R$1:$AF$1002,ROW($R190),MATCH(AH$2,$R$1:$AF$1,0)+2))*Sheet1!C$4)*INDEX(Sheet1!$G$1:$L$2,2,WS1Data!$F190)</f>
        <v>7714.6445452667695</v>
      </c>
      <c r="AI190">
        <f>(INDEX($R$1:$AF$1002,ROW($R190),MATCH(AI$2,$R$1:$AF$1,0))*Sheet1!D$2+(INDEX($R$1:$AF$1002,ROW($R190),MATCH(AI$2,$R$1:$AF$1,0)+1))*Sheet1!D$3+(INDEX($R$1:$AF$1002,ROW($R190),MATCH(AI$2,$R$1:$AF$1,0)+2))*Sheet1!D$4)*INDEX(Sheet1!$G$1:$L$2,2,WS1Data!$I190)</f>
        <v>9934.2892011142831</v>
      </c>
      <c r="AJ190">
        <f>(INDEX($R$1:$AF$1002,ROW($R190),MATCH(AJ$2,$R$1:$AF$1,0))*Sheet1!E$2+(INDEX($R$1:$AF$1002,ROW($R190),MATCH(AJ$2,$R$1:$AF$1,0)+1))*Sheet1!E$3+(INDEX($R$1:$AF$1002,ROW($R190),MATCH(AJ$2,$R$1:$AF$1,0)+2))*Sheet1!E$4)*INDEX(Sheet1!$G$1:$L$2,2,WS1Data!$L190)</f>
        <v>74900.334832499269</v>
      </c>
      <c r="AK190">
        <f>(INDEX($R$1:$AF$1002,ROW($R190),MATCH(AK$2,$R$1:$AF$1,0))*Sheet1!F$2+(INDEX($R$1:$AF$1002,ROW($R190),MATCH(AK$2,$R$1:$AF$1,0)+1))*Sheet1!F$3+(INDEX($R$1:$AF$1002,ROW($R190),MATCH(AK$2,$R$1:$AF$1,0)+2))*Sheet1!F$4)*INDEX(Sheet1!$G$1:$L$2,2,WS1Data!$O190)</f>
        <v>24979.582729674079</v>
      </c>
      <c r="AL190">
        <f t="shared" si="6"/>
        <v>128037.92250670289</v>
      </c>
      <c r="AM190">
        <f t="shared" si="7"/>
        <v>1475.0774932971108</v>
      </c>
      <c r="AN190">
        <f t="shared" si="8"/>
        <v>1.1389416454696523E-2</v>
      </c>
    </row>
    <row r="191" spans="1:40" x14ac:dyDescent="0.35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  <c r="R191">
        <f>IF((MIN($B191,Sheet1!$B$5)-MAX(0,WS1Data!$A191))&lt;0,0,(MIN($B191,Sheet1!$B$5)-MAX(0,WS1Data!$A191)))</f>
        <v>0</v>
      </c>
      <c r="S191">
        <f>IF((MIN($B191,Sheet1!$B$6)-MAX(Sheet1!$B$5,WS1Data!$A191))&lt;0,0,(MIN($B191,Sheet1!$B$6)-MAX(Sheet1!$B$5,WS1Data!$A191)))</f>
        <v>0</v>
      </c>
      <c r="T191">
        <f>IF((MIN($B191,24)-MAX(Sheet1!$B$6,WS1Data!$A191))&lt;0,0,(MIN($B191,24)-MAX(Sheet1!$B$6,WS1Data!$A191)))</f>
        <v>0</v>
      </c>
      <c r="U191">
        <f>IF((MIN($E191,Sheet1!$C$5)-MAX(0,WS1Data!$D191))&lt;0,0,(MIN($E191,Sheet1!$C$5)-MAX(0,WS1Data!$D191)))</f>
        <v>3.6</v>
      </c>
      <c r="V191">
        <f>IF((MIN($E191,Sheet1!$C$6)-MAX(Sheet1!$C$5,WS1Data!$D191))&lt;0,0,(MIN($E191,Sheet1!$C$6)-MAX(Sheet1!$C$5,WS1Data!$D191)))</f>
        <v>0</v>
      </c>
      <c r="W191">
        <f>IF((MIN($E191,24)-MAX(Sheet1!$C$6,WS1Data!$D191))&lt;0,0,(MIN($E191,24)-MAX(Sheet1!$C$6,WS1Data!$D191)))</f>
        <v>0</v>
      </c>
      <c r="X191">
        <f>IF((MIN($H191,Sheet1!$D$5)-MAX(0,WS1Data!$G191))&lt;0,0,(MIN($H191,Sheet1!$D$5)-MAX(0,WS1Data!$G191)))</f>
        <v>0</v>
      </c>
      <c r="Y191">
        <f>IF((MIN($H191,Sheet1!$D$6)-MAX(Sheet1!$D$5,WS1Data!$G191))&lt;0,0,(MIN($H191,Sheet1!$D$6)-MAX(Sheet1!$D$5,WS1Data!$G191)))</f>
        <v>0</v>
      </c>
      <c r="Z191">
        <f>IF((MIN($H191,24)-MAX(Sheet1!$D$6,WS1Data!$G191))&lt;0,0,(MIN($H191,24)-MAX(Sheet1!$D$6,WS1Data!$G191)))</f>
        <v>0.70000000000000284</v>
      </c>
      <c r="AA191">
        <f>IF((MIN($K191,Sheet1!$E$5)-MAX(0,WS1Data!$J191))&lt;0,0,(MIN($K191,Sheet1!$E$5)-MAX(0,WS1Data!$J191)))</f>
        <v>0</v>
      </c>
      <c r="AB191">
        <f>IF((MIN($K191,Sheet1!$E$6)-MAX(Sheet1!$E$5,WS1Data!$J191))&lt;0,0,(MIN($K191,Sheet1!$E$6)-MAX(Sheet1!$E$5,WS1Data!$J191)))</f>
        <v>3.7</v>
      </c>
      <c r="AC191">
        <f>IF((MIN($K191,24)-MAX(Sheet1!$E$6,WS1Data!$J191))&lt;0,0,(MIN($K191,24)-MAX(Sheet1!$E$6,WS1Data!$J191)))</f>
        <v>0</v>
      </c>
      <c r="AD191">
        <f>IF((MIN($N191,Sheet1!$F$5)-MAX(0,WS1Data!$M191))&lt;0,0,(MIN($N191,Sheet1!$F$5)-MAX(0,WS1Data!$M191)))</f>
        <v>0</v>
      </c>
      <c r="AE191">
        <f>IF((MIN($N191,Sheet1!$F$6)-MAX(Sheet1!$F$5,WS1Data!$M191))&lt;0,0,(MIN($N191,Sheet1!$F$6)-MAX(Sheet1!$F$5,WS1Data!$M191)))</f>
        <v>2.9000000000000004</v>
      </c>
      <c r="AF191">
        <f>IF((MIN($N191,24)-MAX(Sheet1!$F$6,WS1Data!$M191))&lt;0,0,(MIN($N191,24)-MAX(Sheet1!$F$6,WS1Data!$M191)))</f>
        <v>0</v>
      </c>
      <c r="AG191">
        <f>(INDEX($R$1:$AF$1002,ROW($R191),MATCH(AG$2,$R$1:$AF$1,0))*Sheet1!B$2+(INDEX($R$1:$AF$1002,ROW($R191),MATCH(AG$2,$R$1:$AF$1,0)+1))*Sheet1!B$3+(INDEX($R$1:$AF$1002,ROW($R191),MATCH(AG$2,$R$1:$AF$1,0)+2))*Sheet1!B$4)*INDEX(Sheet1!$G$1:$L$2,2,WS1Data!$C191)</f>
        <v>0</v>
      </c>
      <c r="AH191">
        <f>(INDEX($R$1:$AF$1002,ROW($R191),MATCH(AH$2,$R$1:$AF$1,0))*Sheet1!C$2+(INDEX($R$1:$AF$1002,ROW($R191),MATCH(AH$2,$R$1:$AF$1,0)+1))*Sheet1!C$3+(INDEX($R$1:$AF$1002,ROW($R191),MATCH(AH$2,$R$1:$AF$1,0)+2))*Sheet1!C$4)*INDEX(Sheet1!$G$1:$L$2,2,WS1Data!$F191)</f>
        <v>27058.437323554106</v>
      </c>
      <c r="AI191">
        <f>(INDEX($R$1:$AF$1002,ROW($R191),MATCH(AI$2,$R$1:$AF$1,0))*Sheet1!D$2+(INDEX($R$1:$AF$1002,ROW($R191),MATCH(AI$2,$R$1:$AF$1,0)+1))*Sheet1!D$3+(INDEX($R$1:$AF$1002,ROW($R191),MATCH(AI$2,$R$1:$AF$1,0)+2))*Sheet1!D$4)*INDEX(Sheet1!$G$1:$L$2,2,WS1Data!$I191)</f>
        <v>6232.5632683679605</v>
      </c>
      <c r="AJ191">
        <f>(INDEX($R$1:$AF$1002,ROW($R191),MATCH(AJ$2,$R$1:$AF$1,0))*Sheet1!E$2+(INDEX($R$1:$AF$1002,ROW($R191),MATCH(AJ$2,$R$1:$AF$1,0)+1))*Sheet1!E$3+(INDEX($R$1:$AF$1002,ROW($R191),MATCH(AJ$2,$R$1:$AF$1,0)+2))*Sheet1!E$4)*INDEX(Sheet1!$G$1:$L$2,2,WS1Data!$L191)</f>
        <v>34811.053957903961</v>
      </c>
      <c r="AK191">
        <f>(INDEX($R$1:$AF$1002,ROW($R191),MATCH(AK$2,$R$1:$AF$1,0))*Sheet1!F$2+(INDEX($R$1:$AF$1002,ROW($R191),MATCH(AK$2,$R$1:$AF$1,0)+1))*Sheet1!F$3+(INDEX($R$1:$AF$1002,ROW($R191),MATCH(AK$2,$R$1:$AF$1,0)+2))*Sheet1!F$4)*INDEX(Sheet1!$G$1:$L$2,2,WS1Data!$O191)</f>
        <v>18110.19747901371</v>
      </c>
      <c r="AL191">
        <f t="shared" si="6"/>
        <v>86212.252028839721</v>
      </c>
      <c r="AM191">
        <f t="shared" si="7"/>
        <v>1834.2520288397209</v>
      </c>
      <c r="AN191">
        <f t="shared" si="8"/>
        <v>2.1738510379953554E-2</v>
      </c>
    </row>
    <row r="192" spans="1:40" x14ac:dyDescent="0.35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  <c r="R192">
        <f>IF((MIN($B192,Sheet1!$B$5)-MAX(0,WS1Data!$A192))&lt;0,0,(MIN($B192,Sheet1!$B$5)-MAX(0,WS1Data!$A192)))</f>
        <v>0</v>
      </c>
      <c r="S192">
        <f>IF((MIN($B192,Sheet1!$B$6)-MAX(Sheet1!$B$5,WS1Data!$A192))&lt;0,0,(MIN($B192,Sheet1!$B$6)-MAX(Sheet1!$B$5,WS1Data!$A192)))</f>
        <v>0</v>
      </c>
      <c r="T192">
        <f>IF((MIN($B192,24)-MAX(Sheet1!$B$6,WS1Data!$A192))&lt;0,0,(MIN($B192,24)-MAX(Sheet1!$B$6,WS1Data!$A192)))</f>
        <v>4.8999999999999986</v>
      </c>
      <c r="U192">
        <f>IF((MIN($E192,Sheet1!$C$5)-MAX(0,WS1Data!$D192))&lt;0,0,(MIN($E192,Sheet1!$C$5)-MAX(0,WS1Data!$D192)))</f>
        <v>0</v>
      </c>
      <c r="V192">
        <f>IF((MIN($E192,Sheet1!$C$6)-MAX(Sheet1!$C$5,WS1Data!$D192))&lt;0,0,(MIN($E192,Sheet1!$C$6)-MAX(Sheet1!$C$5,WS1Data!$D192)))</f>
        <v>0</v>
      </c>
      <c r="W192">
        <f>IF((MIN($E192,24)-MAX(Sheet1!$C$6,WS1Data!$D192))&lt;0,0,(MIN($E192,24)-MAX(Sheet1!$C$6,WS1Data!$D192)))</f>
        <v>2.8999999999999986</v>
      </c>
      <c r="X192">
        <f>IF((MIN($H192,Sheet1!$D$5)-MAX(0,WS1Data!$G192))&lt;0,0,(MIN($H192,Sheet1!$D$5)-MAX(0,WS1Data!$G192)))</f>
        <v>0</v>
      </c>
      <c r="Y192">
        <f>IF((MIN($H192,Sheet1!$D$6)-MAX(Sheet1!$D$5,WS1Data!$G192))&lt;0,0,(MIN($H192,Sheet1!$D$6)-MAX(Sheet1!$D$5,WS1Data!$G192)))</f>
        <v>0</v>
      </c>
      <c r="Z192">
        <f>IF((MIN($H192,24)-MAX(Sheet1!$D$6,WS1Data!$G192))&lt;0,0,(MIN($H192,24)-MAX(Sheet1!$D$6,WS1Data!$G192)))</f>
        <v>0</v>
      </c>
      <c r="AA192">
        <f>IF((MIN($K192,Sheet1!$E$5)-MAX(0,WS1Data!$J192))&lt;0,0,(MIN($K192,Sheet1!$E$5)-MAX(0,WS1Data!$J192)))</f>
        <v>0</v>
      </c>
      <c r="AB192">
        <f>IF((MIN($K192,Sheet1!$E$6)-MAX(Sheet1!$E$5,WS1Data!$J192))&lt;0,0,(MIN($K192,Sheet1!$E$6)-MAX(Sheet1!$E$5,WS1Data!$J192)))</f>
        <v>6.650566948464939</v>
      </c>
      <c r="AC192">
        <f>IF((MIN($K192,24)-MAX(Sheet1!$E$6,WS1Data!$J192))&lt;0,0,(MIN($K192,24)-MAX(Sheet1!$E$6,WS1Data!$J192)))</f>
        <v>5.5494330515350612</v>
      </c>
      <c r="AD192">
        <f>IF((MIN($N192,Sheet1!$F$5)-MAX(0,WS1Data!$M192))&lt;0,0,(MIN($N192,Sheet1!$F$5)-MAX(0,WS1Data!$M192)))</f>
        <v>0</v>
      </c>
      <c r="AE192">
        <f>IF((MIN($N192,Sheet1!$F$6)-MAX(Sheet1!$F$5,WS1Data!$M192))&lt;0,0,(MIN($N192,Sheet1!$F$6)-MAX(Sheet1!$F$5,WS1Data!$M192)))</f>
        <v>0</v>
      </c>
      <c r="AF192">
        <f>IF((MIN($N192,24)-MAX(Sheet1!$F$6,WS1Data!$M192))&lt;0,0,(MIN($N192,24)-MAX(Sheet1!$F$6,WS1Data!$M192)))</f>
        <v>0</v>
      </c>
      <c r="AG192">
        <f>(INDEX($R$1:$AF$1002,ROW($R192),MATCH(AG$2,$R$1:$AF$1,0))*Sheet1!B$2+(INDEX($R$1:$AF$1002,ROW($R192),MATCH(AG$2,$R$1:$AF$1,0)+1))*Sheet1!B$3+(INDEX($R$1:$AF$1002,ROW($R192),MATCH(AG$2,$R$1:$AF$1,0)+2))*Sheet1!B$4)*INDEX(Sheet1!$G$1:$L$2,2,WS1Data!$C192)</f>
        <v>61921.863392719897</v>
      </c>
      <c r="AH192">
        <f>(INDEX($R$1:$AF$1002,ROW($R192),MATCH(AH$2,$R$1:$AF$1,0))*Sheet1!C$2+(INDEX($R$1:$AF$1002,ROW($R192),MATCH(AH$2,$R$1:$AF$1,0)+1))*Sheet1!C$3+(INDEX($R$1:$AF$1002,ROW($R192),MATCH(AH$2,$R$1:$AF$1,0)+2))*Sheet1!C$4)*INDEX(Sheet1!$G$1:$L$2,2,WS1Data!$F192)</f>
        <v>37105.115478609543</v>
      </c>
      <c r="AI192">
        <f>(INDEX($R$1:$AF$1002,ROW($R192),MATCH(AI$2,$R$1:$AF$1,0))*Sheet1!D$2+(INDEX($R$1:$AF$1002,ROW($R192),MATCH(AI$2,$R$1:$AF$1,0)+1))*Sheet1!D$3+(INDEX($R$1:$AF$1002,ROW($R192),MATCH(AI$2,$R$1:$AF$1,0)+2))*Sheet1!D$4)*INDEX(Sheet1!$G$1:$L$2,2,WS1Data!$I192)</f>
        <v>0</v>
      </c>
      <c r="AJ192">
        <f>(INDEX($R$1:$AF$1002,ROW($R192),MATCH(AJ$2,$R$1:$AF$1,0))*Sheet1!E$2+(INDEX($R$1:$AF$1002,ROW($R192),MATCH(AJ$2,$R$1:$AF$1,0)+1))*Sheet1!E$3+(INDEX($R$1:$AF$1002,ROW($R192),MATCH(AJ$2,$R$1:$AF$1,0)+2))*Sheet1!E$4)*INDEX(Sheet1!$G$1:$L$2,2,WS1Data!$L192)</f>
        <v>114762.08776266519</v>
      </c>
      <c r="AK192">
        <f>(INDEX($R$1:$AF$1002,ROW($R192),MATCH(AK$2,$R$1:$AF$1,0))*Sheet1!F$2+(INDEX($R$1:$AF$1002,ROW($R192),MATCH(AK$2,$R$1:$AF$1,0)+1))*Sheet1!F$3+(INDEX($R$1:$AF$1002,ROW($R192),MATCH(AK$2,$R$1:$AF$1,0)+2))*Sheet1!F$4)*INDEX(Sheet1!$G$1:$L$2,2,WS1Data!$O192)</f>
        <v>0</v>
      </c>
      <c r="AL192">
        <f t="shared" si="6"/>
        <v>213789.06663399463</v>
      </c>
      <c r="AM192">
        <f t="shared" si="7"/>
        <v>12714.933366005367</v>
      </c>
      <c r="AN192">
        <f t="shared" si="8"/>
        <v>5.6135579795523999E-2</v>
      </c>
    </row>
    <row r="193" spans="1:40" x14ac:dyDescent="0.35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  <c r="R193">
        <f>IF((MIN($B193,Sheet1!$B$5)-MAX(0,WS1Data!$A193))&lt;0,0,(MIN($B193,Sheet1!$B$5)-MAX(0,WS1Data!$A193)))</f>
        <v>0</v>
      </c>
      <c r="S193">
        <f>IF((MIN($B193,Sheet1!$B$6)-MAX(Sheet1!$B$5,WS1Data!$A193))&lt;0,0,(MIN($B193,Sheet1!$B$6)-MAX(Sheet1!$B$5,WS1Data!$A193)))</f>
        <v>0</v>
      </c>
      <c r="T193">
        <f>IF((MIN($B193,24)-MAX(Sheet1!$B$6,WS1Data!$A193))&lt;0,0,(MIN($B193,24)-MAX(Sheet1!$B$6,WS1Data!$A193)))</f>
        <v>0</v>
      </c>
      <c r="U193">
        <f>IF((MIN($E193,Sheet1!$C$5)-MAX(0,WS1Data!$D193))&lt;0,0,(MIN($E193,Sheet1!$C$5)-MAX(0,WS1Data!$D193)))</f>
        <v>0</v>
      </c>
      <c r="V193">
        <f>IF((MIN($E193,Sheet1!$C$6)-MAX(Sheet1!$C$5,WS1Data!$D193))&lt;0,0,(MIN($E193,Sheet1!$C$6)-MAX(Sheet1!$C$5,WS1Data!$D193)))</f>
        <v>0</v>
      </c>
      <c r="W193">
        <f>IF((MIN($E193,24)-MAX(Sheet1!$C$6,WS1Data!$D193))&lt;0,0,(MIN($E193,24)-MAX(Sheet1!$C$6,WS1Data!$D193)))</f>
        <v>0</v>
      </c>
      <c r="X193">
        <f>IF((MIN($H193,Sheet1!$D$5)-MAX(0,WS1Data!$G193))&lt;0,0,(MIN($H193,Sheet1!$D$5)-MAX(0,WS1Data!$G193)))</f>
        <v>0</v>
      </c>
      <c r="Y193">
        <f>IF((MIN($H193,Sheet1!$D$6)-MAX(Sheet1!$D$5,WS1Data!$G193))&lt;0,0,(MIN($H193,Sheet1!$D$6)-MAX(Sheet1!$D$5,WS1Data!$G193)))</f>
        <v>0</v>
      </c>
      <c r="Z193">
        <f>IF((MIN($H193,24)-MAX(Sheet1!$D$6,WS1Data!$G193))&lt;0,0,(MIN($H193,24)-MAX(Sheet1!$D$6,WS1Data!$G193)))</f>
        <v>0</v>
      </c>
      <c r="AA193">
        <f>IF((MIN($K193,Sheet1!$E$5)-MAX(0,WS1Data!$J193))&lt;0,0,(MIN($K193,Sheet1!$E$5)-MAX(0,WS1Data!$J193)))</f>
        <v>0</v>
      </c>
      <c r="AB193">
        <f>IF((MIN($K193,Sheet1!$E$6)-MAX(Sheet1!$E$5,WS1Data!$J193))&lt;0,0,(MIN($K193,Sheet1!$E$6)-MAX(Sheet1!$E$5,WS1Data!$J193)))</f>
        <v>3.650566948464939</v>
      </c>
      <c r="AC193">
        <f>IF((MIN($K193,24)-MAX(Sheet1!$E$6,WS1Data!$J193))&lt;0,0,(MIN($K193,24)-MAX(Sheet1!$E$6,WS1Data!$J193)))</f>
        <v>3.8494330515350619</v>
      </c>
      <c r="AD193">
        <f>IF((MIN($N193,Sheet1!$F$5)-MAX(0,WS1Data!$M193))&lt;0,0,(MIN($N193,Sheet1!$F$5)-MAX(0,WS1Data!$M193)))</f>
        <v>0</v>
      </c>
      <c r="AE193">
        <f>IF((MIN($N193,Sheet1!$F$6)-MAX(Sheet1!$F$5,WS1Data!$M193))&lt;0,0,(MIN($N193,Sheet1!$F$6)-MAX(Sheet1!$F$5,WS1Data!$M193)))</f>
        <v>5.6390904528502102</v>
      </c>
      <c r="AF193">
        <f>IF((MIN($N193,24)-MAX(Sheet1!$F$6,WS1Data!$M193))&lt;0,0,(MIN($N193,24)-MAX(Sheet1!$F$6,WS1Data!$M193)))</f>
        <v>4.7609095471497902</v>
      </c>
      <c r="AG193">
        <f>(INDEX($R$1:$AF$1002,ROW($R193),MATCH(AG$2,$R$1:$AF$1,0))*Sheet1!B$2+(INDEX($R$1:$AF$1002,ROW($R193),MATCH(AG$2,$R$1:$AF$1,0)+1))*Sheet1!B$3+(INDEX($R$1:$AF$1002,ROW($R193),MATCH(AG$2,$R$1:$AF$1,0)+2))*Sheet1!B$4)*INDEX(Sheet1!$G$1:$L$2,2,WS1Data!$C193)</f>
        <v>0</v>
      </c>
      <c r="AH193">
        <f>(INDEX($R$1:$AF$1002,ROW($R193),MATCH(AH$2,$R$1:$AF$1,0))*Sheet1!C$2+(INDEX($R$1:$AF$1002,ROW($R193),MATCH(AH$2,$R$1:$AF$1,0)+1))*Sheet1!C$3+(INDEX($R$1:$AF$1002,ROW($R193),MATCH(AH$2,$R$1:$AF$1,0)+2))*Sheet1!C$4)*INDEX(Sheet1!$G$1:$L$2,2,WS1Data!$F193)</f>
        <v>0</v>
      </c>
      <c r="AI193">
        <f>(INDEX($R$1:$AF$1002,ROW($R193),MATCH(AI$2,$R$1:$AF$1,0))*Sheet1!D$2+(INDEX($R$1:$AF$1002,ROW($R193),MATCH(AI$2,$R$1:$AF$1,0)+1))*Sheet1!D$3+(INDEX($R$1:$AF$1002,ROW($R193),MATCH(AI$2,$R$1:$AF$1,0)+2))*Sheet1!D$4)*INDEX(Sheet1!$G$1:$L$2,2,WS1Data!$I193)</f>
        <v>0</v>
      </c>
      <c r="AJ193">
        <f>(INDEX($R$1:$AF$1002,ROW($R193),MATCH(AJ$2,$R$1:$AF$1,0))*Sheet1!E$2+(INDEX($R$1:$AF$1002,ROW($R193),MATCH(AJ$2,$R$1:$AF$1,0)+1))*Sheet1!E$3+(INDEX($R$1:$AF$1002,ROW($R193),MATCH(AJ$2,$R$1:$AF$1,0)+2))*Sheet1!E$4)*INDEX(Sheet1!$G$1:$L$2,2,WS1Data!$L193)</f>
        <v>87732.644151807515</v>
      </c>
      <c r="AK193">
        <f>(INDEX($R$1:$AF$1002,ROW($R193),MATCH(AK$2,$R$1:$AF$1,0))*Sheet1!F$2+(INDEX($R$1:$AF$1002,ROW($R193),MATCH(AK$2,$R$1:$AF$1,0)+1))*Sheet1!F$3+(INDEX($R$1:$AF$1002,ROW($R193),MATCH(AK$2,$R$1:$AF$1,0)+2))*Sheet1!F$4)*INDEX(Sheet1!$G$1:$L$2,2,WS1Data!$O193)</f>
        <v>121210.59091127488</v>
      </c>
      <c r="AL193">
        <f t="shared" si="6"/>
        <v>208943.23506308239</v>
      </c>
      <c r="AM193">
        <f t="shared" si="7"/>
        <v>2727.235063082393</v>
      </c>
      <c r="AN193">
        <f t="shared" si="8"/>
        <v>1.3225138025577031E-2</v>
      </c>
    </row>
    <row r="194" spans="1:40" x14ac:dyDescent="0.35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  <c r="R194">
        <f>IF((MIN($B194,Sheet1!$B$5)-MAX(0,WS1Data!$A194))&lt;0,0,(MIN($B194,Sheet1!$B$5)-MAX(0,WS1Data!$A194)))</f>
        <v>0</v>
      </c>
      <c r="S194">
        <f>IF((MIN($B194,Sheet1!$B$6)-MAX(Sheet1!$B$5,WS1Data!$A194))&lt;0,0,(MIN($B194,Sheet1!$B$6)-MAX(Sheet1!$B$5,WS1Data!$A194)))</f>
        <v>0</v>
      </c>
      <c r="T194">
        <f>IF((MIN($B194,24)-MAX(Sheet1!$B$6,WS1Data!$A194))&lt;0,0,(MIN($B194,24)-MAX(Sheet1!$B$6,WS1Data!$A194)))</f>
        <v>0</v>
      </c>
      <c r="U194">
        <f>IF((MIN($E194,Sheet1!$C$5)-MAX(0,WS1Data!$D194))&lt;0,0,(MIN($E194,Sheet1!$C$5)-MAX(0,WS1Data!$D194)))</f>
        <v>0</v>
      </c>
      <c r="V194">
        <f>IF((MIN($E194,Sheet1!$C$6)-MAX(Sheet1!$C$5,WS1Data!$D194))&lt;0,0,(MIN($E194,Sheet1!$C$6)-MAX(Sheet1!$C$5,WS1Data!$D194)))</f>
        <v>0</v>
      </c>
      <c r="W194">
        <f>IF((MIN($E194,24)-MAX(Sheet1!$C$6,WS1Data!$D194))&lt;0,0,(MIN($E194,24)-MAX(Sheet1!$C$6,WS1Data!$D194)))</f>
        <v>4.7999999999999989</v>
      </c>
      <c r="X194">
        <f>IF((MIN($H194,Sheet1!$D$5)-MAX(0,WS1Data!$G194))&lt;0,0,(MIN($H194,Sheet1!$D$5)-MAX(0,WS1Data!$G194)))</f>
        <v>0</v>
      </c>
      <c r="Y194">
        <f>IF((MIN($H194,Sheet1!$D$6)-MAX(Sheet1!$D$5,WS1Data!$G194))&lt;0,0,(MIN($H194,Sheet1!$D$6)-MAX(Sheet1!$D$5,WS1Data!$G194)))</f>
        <v>0</v>
      </c>
      <c r="Z194">
        <f>IF((MIN($H194,24)-MAX(Sheet1!$D$6,WS1Data!$G194))&lt;0,0,(MIN($H194,24)-MAX(Sheet1!$D$6,WS1Data!$G194)))</f>
        <v>0</v>
      </c>
      <c r="AA194">
        <f>IF((MIN($K194,Sheet1!$E$5)-MAX(0,WS1Data!$J194))&lt;0,0,(MIN($K194,Sheet1!$E$5)-MAX(0,WS1Data!$J194)))</f>
        <v>4.0449459116630726E-2</v>
      </c>
      <c r="AB194">
        <f>IF((MIN($K194,Sheet1!$E$6)-MAX(Sheet1!$E$5,WS1Data!$J194))&lt;0,0,(MIN($K194,Sheet1!$E$6)-MAX(Sheet1!$E$5,WS1Data!$J194)))</f>
        <v>8.210117489348308</v>
      </c>
      <c r="AC194">
        <f>IF((MIN($K194,24)-MAX(Sheet1!$E$6,WS1Data!$J194))&lt;0,0,(MIN($K194,24)-MAX(Sheet1!$E$6,WS1Data!$J194)))</f>
        <v>12.94943305153506</v>
      </c>
      <c r="AD194">
        <f>IF((MIN($N194,Sheet1!$F$5)-MAX(0,WS1Data!$M194))&lt;0,0,(MIN($N194,Sheet1!$F$5)-MAX(0,WS1Data!$M194)))</f>
        <v>0</v>
      </c>
      <c r="AE194">
        <f>IF((MIN($N194,Sheet1!$F$6)-MAX(Sheet1!$F$5,WS1Data!$M194))&lt;0,0,(MIN($N194,Sheet1!$F$6)-MAX(Sheet1!$F$5,WS1Data!$M194)))</f>
        <v>0</v>
      </c>
      <c r="AF194">
        <f>IF((MIN($N194,24)-MAX(Sheet1!$F$6,WS1Data!$M194))&lt;0,0,(MIN($N194,24)-MAX(Sheet1!$F$6,WS1Data!$M194)))</f>
        <v>0</v>
      </c>
      <c r="AG194">
        <f>(INDEX($R$1:$AF$1002,ROW($R194),MATCH(AG$2,$R$1:$AF$1,0))*Sheet1!B$2+(INDEX($R$1:$AF$1002,ROW($R194),MATCH(AG$2,$R$1:$AF$1,0)+1))*Sheet1!B$3+(INDEX($R$1:$AF$1002,ROW($R194),MATCH(AG$2,$R$1:$AF$1,0)+2))*Sheet1!B$4)*INDEX(Sheet1!$G$1:$L$2,2,WS1Data!$C194)</f>
        <v>0</v>
      </c>
      <c r="AH194">
        <f>(INDEX($R$1:$AF$1002,ROW($R194),MATCH(AH$2,$R$1:$AF$1,0))*Sheet1!C$2+(INDEX($R$1:$AF$1002,ROW($R194),MATCH(AH$2,$R$1:$AF$1,0)+1))*Sheet1!C$3+(INDEX($R$1:$AF$1002,ROW($R194),MATCH(AH$2,$R$1:$AF$1,0)+2))*Sheet1!C$4)*INDEX(Sheet1!$G$1:$L$2,2,WS1Data!$F194)</f>
        <v>58669.560520249572</v>
      </c>
      <c r="AI194">
        <f>(INDEX($R$1:$AF$1002,ROW($R194),MATCH(AI$2,$R$1:$AF$1,0))*Sheet1!D$2+(INDEX($R$1:$AF$1002,ROW($R194),MATCH(AI$2,$R$1:$AF$1,0)+1))*Sheet1!D$3+(INDEX($R$1:$AF$1002,ROW($R194),MATCH(AI$2,$R$1:$AF$1,0)+2))*Sheet1!D$4)*INDEX(Sheet1!$G$1:$L$2,2,WS1Data!$I194)</f>
        <v>0</v>
      </c>
      <c r="AJ194">
        <f>(INDEX($R$1:$AF$1002,ROW($R194),MATCH(AJ$2,$R$1:$AF$1,0))*Sheet1!E$2+(INDEX($R$1:$AF$1002,ROW($R194),MATCH(AJ$2,$R$1:$AF$1,0)+1))*Sheet1!E$3+(INDEX($R$1:$AF$1002,ROW($R194),MATCH(AJ$2,$R$1:$AF$1,0)+2))*Sheet1!E$4)*INDEX(Sheet1!$G$1:$L$2,2,WS1Data!$L194)</f>
        <v>244160.42783486276</v>
      </c>
      <c r="AK194">
        <f>(INDEX($R$1:$AF$1002,ROW($R194),MATCH(AK$2,$R$1:$AF$1,0))*Sheet1!F$2+(INDEX($R$1:$AF$1002,ROW($R194),MATCH(AK$2,$R$1:$AF$1,0)+1))*Sheet1!F$3+(INDEX($R$1:$AF$1002,ROW($R194),MATCH(AK$2,$R$1:$AF$1,0)+2))*Sheet1!F$4)*INDEX(Sheet1!$G$1:$L$2,2,WS1Data!$O194)</f>
        <v>0</v>
      </c>
      <c r="AL194">
        <f t="shared" si="6"/>
        <v>302829.98835511232</v>
      </c>
      <c r="AM194">
        <f t="shared" si="7"/>
        <v>19076.01164488768</v>
      </c>
      <c r="AN194">
        <f t="shared" si="8"/>
        <v>5.92595715671273E-2</v>
      </c>
    </row>
    <row r="195" spans="1:40" x14ac:dyDescent="0.35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  <c r="R195">
        <f>IF((MIN($B195,Sheet1!$B$5)-MAX(0,WS1Data!$A195))&lt;0,0,(MIN($B195,Sheet1!$B$5)-MAX(0,WS1Data!$A195)))</f>
        <v>0</v>
      </c>
      <c r="S195">
        <f>IF((MIN($B195,Sheet1!$B$6)-MAX(Sheet1!$B$5,WS1Data!$A195))&lt;0,0,(MIN($B195,Sheet1!$B$6)-MAX(Sheet1!$B$5,WS1Data!$A195)))</f>
        <v>0</v>
      </c>
      <c r="T195">
        <f>IF((MIN($B195,24)-MAX(Sheet1!$B$6,WS1Data!$A195))&lt;0,0,(MIN($B195,24)-MAX(Sheet1!$B$6,WS1Data!$A195)))</f>
        <v>0</v>
      </c>
      <c r="U195">
        <f>IF((MIN($E195,Sheet1!$C$5)-MAX(0,WS1Data!$D195))&lt;0,0,(MIN($E195,Sheet1!$C$5)-MAX(0,WS1Data!$D195)))</f>
        <v>0</v>
      </c>
      <c r="V195">
        <f>IF((MIN($E195,Sheet1!$C$6)-MAX(Sheet1!$C$5,WS1Data!$D195))&lt;0,0,(MIN($E195,Sheet1!$C$6)-MAX(Sheet1!$C$5,WS1Data!$D195)))</f>
        <v>0</v>
      </c>
      <c r="W195">
        <f>IF((MIN($E195,24)-MAX(Sheet1!$C$6,WS1Data!$D195))&lt;0,0,(MIN($E195,24)-MAX(Sheet1!$C$6,WS1Data!$D195)))</f>
        <v>10.600000000000001</v>
      </c>
      <c r="X195">
        <f>IF((MIN($H195,Sheet1!$D$5)-MAX(0,WS1Data!$G195))&lt;0,0,(MIN($H195,Sheet1!$D$5)-MAX(0,WS1Data!$G195)))</f>
        <v>0</v>
      </c>
      <c r="Y195">
        <f>IF((MIN($H195,Sheet1!$D$6)-MAX(Sheet1!$D$5,WS1Data!$G195))&lt;0,0,(MIN($H195,Sheet1!$D$6)-MAX(Sheet1!$D$5,WS1Data!$G195)))</f>
        <v>0</v>
      </c>
      <c r="Z195">
        <f>IF((MIN($H195,24)-MAX(Sheet1!$D$6,WS1Data!$G195))&lt;0,0,(MIN($H195,24)-MAX(Sheet1!$D$6,WS1Data!$G195)))</f>
        <v>0</v>
      </c>
      <c r="AA195">
        <f>IF((MIN($K195,Sheet1!$E$5)-MAX(0,WS1Data!$J195))&lt;0,0,(MIN($K195,Sheet1!$E$5)-MAX(0,WS1Data!$J195)))</f>
        <v>0</v>
      </c>
      <c r="AB195">
        <f>IF((MIN($K195,Sheet1!$E$6)-MAX(Sheet1!$E$5,WS1Data!$J195))&lt;0,0,(MIN($K195,Sheet1!$E$6)-MAX(Sheet1!$E$5,WS1Data!$J195)))</f>
        <v>0</v>
      </c>
      <c r="AC195">
        <f>IF((MIN($K195,24)-MAX(Sheet1!$E$6,WS1Data!$J195))&lt;0,0,(MIN($K195,24)-MAX(Sheet1!$E$6,WS1Data!$J195)))</f>
        <v>0</v>
      </c>
      <c r="AD195">
        <f>IF((MIN($N195,Sheet1!$F$5)-MAX(0,WS1Data!$M195))&lt;0,0,(MIN($N195,Sheet1!$F$5)-MAX(0,WS1Data!$M195)))</f>
        <v>0</v>
      </c>
      <c r="AE195">
        <f>IF((MIN($N195,Sheet1!$F$6)-MAX(Sheet1!$F$5,WS1Data!$M195))&lt;0,0,(MIN($N195,Sheet1!$F$6)-MAX(Sheet1!$F$5,WS1Data!$M195)))</f>
        <v>0</v>
      </c>
      <c r="AF195">
        <f>IF((MIN($N195,24)-MAX(Sheet1!$F$6,WS1Data!$M195))&lt;0,0,(MIN($N195,24)-MAX(Sheet1!$F$6,WS1Data!$M195)))</f>
        <v>0</v>
      </c>
      <c r="AG195">
        <f>(INDEX($R$1:$AF$1002,ROW($R195),MATCH(AG$2,$R$1:$AF$1,0))*Sheet1!B$2+(INDEX($R$1:$AF$1002,ROW($R195),MATCH(AG$2,$R$1:$AF$1,0)+1))*Sheet1!B$3+(INDEX($R$1:$AF$1002,ROW($R195),MATCH(AG$2,$R$1:$AF$1,0)+2))*Sheet1!B$4)*INDEX(Sheet1!$G$1:$L$2,2,WS1Data!$C195)</f>
        <v>0</v>
      </c>
      <c r="AH195">
        <f>(INDEX($R$1:$AF$1002,ROW($R195),MATCH(AH$2,$R$1:$AF$1,0))*Sheet1!C$2+(INDEX($R$1:$AF$1002,ROW($R195),MATCH(AH$2,$R$1:$AF$1,0)+1))*Sheet1!C$3+(INDEX($R$1:$AF$1002,ROW($R195),MATCH(AH$2,$R$1:$AF$1,0)+2))*Sheet1!C$4)*INDEX(Sheet1!$G$1:$L$2,2,WS1Data!$F195)</f>
        <v>135625.59450802117</v>
      </c>
      <c r="AI195">
        <f>(INDEX($R$1:$AF$1002,ROW($R195),MATCH(AI$2,$R$1:$AF$1,0))*Sheet1!D$2+(INDEX($R$1:$AF$1002,ROW($R195),MATCH(AI$2,$R$1:$AF$1,0)+1))*Sheet1!D$3+(INDEX($R$1:$AF$1002,ROW($R195),MATCH(AI$2,$R$1:$AF$1,0)+2))*Sheet1!D$4)*INDEX(Sheet1!$G$1:$L$2,2,WS1Data!$I195)</f>
        <v>0</v>
      </c>
      <c r="AJ195">
        <f>(INDEX($R$1:$AF$1002,ROW($R195),MATCH(AJ$2,$R$1:$AF$1,0))*Sheet1!E$2+(INDEX($R$1:$AF$1002,ROW($R195),MATCH(AJ$2,$R$1:$AF$1,0)+1))*Sheet1!E$3+(INDEX($R$1:$AF$1002,ROW($R195),MATCH(AJ$2,$R$1:$AF$1,0)+2))*Sheet1!E$4)*INDEX(Sheet1!$G$1:$L$2,2,WS1Data!$L195)</f>
        <v>0</v>
      </c>
      <c r="AK195">
        <f>(INDEX($R$1:$AF$1002,ROW($R195),MATCH(AK$2,$R$1:$AF$1,0))*Sheet1!F$2+(INDEX($R$1:$AF$1002,ROW($R195),MATCH(AK$2,$R$1:$AF$1,0)+1))*Sheet1!F$3+(INDEX($R$1:$AF$1002,ROW($R195),MATCH(AK$2,$R$1:$AF$1,0)+2))*Sheet1!F$4)*INDEX(Sheet1!$G$1:$L$2,2,WS1Data!$O195)</f>
        <v>0</v>
      </c>
      <c r="AL195">
        <f t="shared" ref="AL195:AL258" si="9">SUM($AG195:$AK195)</f>
        <v>135625.59450802117</v>
      </c>
      <c r="AM195">
        <f t="shared" ref="AM195:AM258" si="10">ABS($P195-$AL195)</f>
        <v>9252.4054919788323</v>
      </c>
      <c r="AN195">
        <f t="shared" si="8"/>
        <v>6.3863426413802174E-2</v>
      </c>
    </row>
    <row r="196" spans="1:40" x14ac:dyDescent="0.35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  <c r="R196">
        <f>IF((MIN($B196,Sheet1!$B$5)-MAX(0,WS1Data!$A196))&lt;0,0,(MIN($B196,Sheet1!$B$5)-MAX(0,WS1Data!$A196)))</f>
        <v>2.5125770767760223</v>
      </c>
      <c r="S196">
        <f>IF((MIN($B196,Sheet1!$B$6)-MAX(Sheet1!$B$5,WS1Data!$A196))&lt;0,0,(MIN($B196,Sheet1!$B$6)-MAX(Sheet1!$B$5,WS1Data!$A196)))</f>
        <v>3.5874229232239774</v>
      </c>
      <c r="T196">
        <f>IF((MIN($B196,24)-MAX(Sheet1!$B$6,WS1Data!$A196))&lt;0,0,(MIN($B196,24)-MAX(Sheet1!$B$6,WS1Data!$A196)))</f>
        <v>0</v>
      </c>
      <c r="U196">
        <f>IF((MIN($E196,Sheet1!$C$5)-MAX(0,WS1Data!$D196))&lt;0,0,(MIN($E196,Sheet1!$C$5)-MAX(0,WS1Data!$D196)))</f>
        <v>0</v>
      </c>
      <c r="V196">
        <f>IF((MIN($E196,Sheet1!$C$6)-MAX(Sheet1!$C$5,WS1Data!$D196))&lt;0,0,(MIN($E196,Sheet1!$C$6)-MAX(Sheet1!$C$5,WS1Data!$D196)))</f>
        <v>0</v>
      </c>
      <c r="W196">
        <f>IF((MIN($E196,24)-MAX(Sheet1!$C$6,WS1Data!$D196))&lt;0,0,(MIN($E196,24)-MAX(Sheet1!$C$6,WS1Data!$D196)))</f>
        <v>12.299999999999999</v>
      </c>
      <c r="X196">
        <f>IF((MIN($H196,Sheet1!$D$5)-MAX(0,WS1Data!$G196))&lt;0,0,(MIN($H196,Sheet1!$D$5)-MAX(0,WS1Data!$G196)))</f>
        <v>0</v>
      </c>
      <c r="Y196">
        <f>IF((MIN($H196,Sheet1!$D$6)-MAX(Sheet1!$D$5,WS1Data!$G196))&lt;0,0,(MIN($H196,Sheet1!$D$6)-MAX(Sheet1!$D$5,WS1Data!$G196)))</f>
        <v>4.6735664579945944</v>
      </c>
      <c r="Z196">
        <f>IF((MIN($H196,24)-MAX(Sheet1!$D$6,WS1Data!$G196))&lt;0,0,(MIN($H196,24)-MAX(Sheet1!$D$6,WS1Data!$G196)))</f>
        <v>9.1264335420054046</v>
      </c>
      <c r="AA196">
        <f>IF((MIN($K196,Sheet1!$E$5)-MAX(0,WS1Data!$J196))&lt;0,0,(MIN($K196,Sheet1!$E$5)-MAX(0,WS1Data!$J196)))</f>
        <v>0</v>
      </c>
      <c r="AB196">
        <f>IF((MIN($K196,Sheet1!$E$6)-MAX(Sheet1!$E$5,WS1Data!$J196))&lt;0,0,(MIN($K196,Sheet1!$E$6)-MAX(Sheet1!$E$5,WS1Data!$J196)))</f>
        <v>0</v>
      </c>
      <c r="AC196">
        <f>IF((MIN($K196,24)-MAX(Sheet1!$E$6,WS1Data!$J196))&lt;0,0,(MIN($K196,24)-MAX(Sheet1!$E$6,WS1Data!$J196)))</f>
        <v>0</v>
      </c>
      <c r="AD196">
        <f>IF((MIN($N196,Sheet1!$F$5)-MAX(0,WS1Data!$M196))&lt;0,0,(MIN($N196,Sheet1!$F$5)-MAX(0,WS1Data!$M196)))</f>
        <v>0</v>
      </c>
      <c r="AE196">
        <f>IF((MIN($N196,Sheet1!$F$6)-MAX(Sheet1!$F$5,WS1Data!$M196))&lt;0,0,(MIN($N196,Sheet1!$F$6)-MAX(Sheet1!$F$5,WS1Data!$M196)))</f>
        <v>0</v>
      </c>
      <c r="AF196">
        <f>IF((MIN($N196,24)-MAX(Sheet1!$F$6,WS1Data!$M196))&lt;0,0,(MIN($N196,24)-MAX(Sheet1!$F$6,WS1Data!$M196)))</f>
        <v>0</v>
      </c>
      <c r="AG196">
        <f>(INDEX($R$1:$AF$1002,ROW($R196),MATCH(AG$2,$R$1:$AF$1,0))*Sheet1!B$2+(INDEX($R$1:$AF$1002,ROW($R196),MATCH(AG$2,$R$1:$AF$1,0)+1))*Sheet1!B$3+(INDEX($R$1:$AF$1002,ROW($R196),MATCH(AG$2,$R$1:$AF$1,0)+2))*Sheet1!B$4)*INDEX(Sheet1!$G$1:$L$2,2,WS1Data!$C196)</f>
        <v>38764.932799252558</v>
      </c>
      <c r="AH196">
        <f>(INDEX($R$1:$AF$1002,ROW($R196),MATCH(AH$2,$R$1:$AF$1,0))*Sheet1!C$2+(INDEX($R$1:$AF$1002,ROW($R196),MATCH(AH$2,$R$1:$AF$1,0)+1))*Sheet1!C$3+(INDEX($R$1:$AF$1002,ROW($R196),MATCH(AH$2,$R$1:$AF$1,0)+2))*Sheet1!C$4)*INDEX(Sheet1!$G$1:$L$2,2,WS1Data!$F196)</f>
        <v>150340.74883313954</v>
      </c>
      <c r="AI196">
        <f>(INDEX($R$1:$AF$1002,ROW($R196),MATCH(AI$2,$R$1:$AF$1,0))*Sheet1!D$2+(INDEX($R$1:$AF$1002,ROW($R196),MATCH(AI$2,$R$1:$AF$1,0)+1))*Sheet1!D$3+(INDEX($R$1:$AF$1002,ROW($R196),MATCH(AI$2,$R$1:$AF$1,0)+2))*Sheet1!D$4)*INDEX(Sheet1!$G$1:$L$2,2,WS1Data!$I196)</f>
        <v>144796.74441715534</v>
      </c>
      <c r="AJ196">
        <f>(INDEX($R$1:$AF$1002,ROW($R196),MATCH(AJ$2,$R$1:$AF$1,0))*Sheet1!E$2+(INDEX($R$1:$AF$1002,ROW($R196),MATCH(AJ$2,$R$1:$AF$1,0)+1))*Sheet1!E$3+(INDEX($R$1:$AF$1002,ROW($R196),MATCH(AJ$2,$R$1:$AF$1,0)+2))*Sheet1!E$4)*INDEX(Sheet1!$G$1:$L$2,2,WS1Data!$L196)</f>
        <v>0</v>
      </c>
      <c r="AK196">
        <f>(INDEX($R$1:$AF$1002,ROW($R196),MATCH(AK$2,$R$1:$AF$1,0))*Sheet1!F$2+(INDEX($R$1:$AF$1002,ROW($R196),MATCH(AK$2,$R$1:$AF$1,0)+1))*Sheet1!F$3+(INDEX($R$1:$AF$1002,ROW($R196),MATCH(AK$2,$R$1:$AF$1,0)+2))*Sheet1!F$4)*INDEX(Sheet1!$G$1:$L$2,2,WS1Data!$O196)</f>
        <v>0</v>
      </c>
      <c r="AL196">
        <f t="shared" si="9"/>
        <v>333902.42604954744</v>
      </c>
      <c r="AM196">
        <f t="shared" si="10"/>
        <v>10683.573950452555</v>
      </c>
      <c r="AN196">
        <f t="shared" ref="AN196:AN259" si="11">$AM196/$P196</f>
        <v>3.1004085918907198E-2</v>
      </c>
    </row>
    <row r="197" spans="1:40" x14ac:dyDescent="0.35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  <c r="R197">
        <f>IF((MIN($B197,Sheet1!$B$5)-MAX(0,WS1Data!$A197))&lt;0,0,(MIN($B197,Sheet1!$B$5)-MAX(0,WS1Data!$A197)))</f>
        <v>0</v>
      </c>
      <c r="S197">
        <f>IF((MIN($B197,Sheet1!$B$6)-MAX(Sheet1!$B$5,WS1Data!$A197))&lt;0,0,(MIN($B197,Sheet1!$B$6)-MAX(Sheet1!$B$5,WS1Data!$A197)))</f>
        <v>0</v>
      </c>
      <c r="T197">
        <f>IF((MIN($B197,24)-MAX(Sheet1!$B$6,WS1Data!$A197))&lt;0,0,(MIN($B197,24)-MAX(Sheet1!$B$6,WS1Data!$A197)))</f>
        <v>0</v>
      </c>
      <c r="U197">
        <f>IF((MIN($E197,Sheet1!$C$5)-MAX(0,WS1Data!$D197))&lt;0,0,(MIN($E197,Sheet1!$C$5)-MAX(0,WS1Data!$D197)))</f>
        <v>0</v>
      </c>
      <c r="V197">
        <f>IF((MIN($E197,Sheet1!$C$6)-MAX(Sheet1!$C$5,WS1Data!$D197))&lt;0,0,(MIN($E197,Sheet1!$C$6)-MAX(Sheet1!$C$5,WS1Data!$D197)))</f>
        <v>0</v>
      </c>
      <c r="W197">
        <f>IF((MIN($E197,24)-MAX(Sheet1!$C$6,WS1Data!$D197))&lt;0,0,(MIN($E197,24)-MAX(Sheet1!$C$6,WS1Data!$D197)))</f>
        <v>11.1</v>
      </c>
      <c r="X197">
        <f>IF((MIN($H197,Sheet1!$D$5)-MAX(0,WS1Data!$G197))&lt;0,0,(MIN($H197,Sheet1!$D$5)-MAX(0,WS1Data!$G197)))</f>
        <v>0.21755248316497311</v>
      </c>
      <c r="Y197">
        <f>IF((MIN($H197,Sheet1!$D$6)-MAX(Sheet1!$D$5,WS1Data!$G197))&lt;0,0,(MIN($H197,Sheet1!$D$6)-MAX(Sheet1!$D$5,WS1Data!$G197)))</f>
        <v>6.1824475168350261</v>
      </c>
      <c r="Z197">
        <f>IF((MIN($H197,24)-MAX(Sheet1!$D$6,WS1Data!$G197))&lt;0,0,(MIN($H197,24)-MAX(Sheet1!$D$6,WS1Data!$G197)))</f>
        <v>0</v>
      </c>
      <c r="AA197">
        <f>IF((MIN($K197,Sheet1!$E$5)-MAX(0,WS1Data!$J197))&lt;0,0,(MIN($K197,Sheet1!$E$5)-MAX(0,WS1Data!$J197)))</f>
        <v>0</v>
      </c>
      <c r="AB197">
        <f>IF((MIN($K197,Sheet1!$E$6)-MAX(Sheet1!$E$5,WS1Data!$J197))&lt;0,0,(MIN($K197,Sheet1!$E$6)-MAX(Sheet1!$E$5,WS1Data!$J197)))</f>
        <v>0</v>
      </c>
      <c r="AC197">
        <f>IF((MIN($K197,24)-MAX(Sheet1!$E$6,WS1Data!$J197))&lt;0,0,(MIN($K197,24)-MAX(Sheet1!$E$6,WS1Data!$J197)))</f>
        <v>0.10000000000000142</v>
      </c>
      <c r="AD197">
        <f>IF((MIN($N197,Sheet1!$F$5)-MAX(0,WS1Data!$M197))&lt;0,0,(MIN($N197,Sheet1!$F$5)-MAX(0,WS1Data!$M197)))</f>
        <v>0</v>
      </c>
      <c r="AE197">
        <f>IF((MIN($N197,Sheet1!$F$6)-MAX(Sheet1!$F$5,WS1Data!$M197))&lt;0,0,(MIN($N197,Sheet1!$F$6)-MAX(Sheet1!$F$5,WS1Data!$M197)))</f>
        <v>0</v>
      </c>
      <c r="AF197">
        <f>IF((MIN($N197,24)-MAX(Sheet1!$F$6,WS1Data!$M197))&lt;0,0,(MIN($N197,24)-MAX(Sheet1!$F$6,WS1Data!$M197)))</f>
        <v>5.2999999999999972</v>
      </c>
      <c r="AG197">
        <f>(INDEX($R$1:$AF$1002,ROW($R197),MATCH(AG$2,$R$1:$AF$1,0))*Sheet1!B$2+(INDEX($R$1:$AF$1002,ROW($R197),MATCH(AG$2,$R$1:$AF$1,0)+1))*Sheet1!B$3+(INDEX($R$1:$AF$1002,ROW($R197),MATCH(AG$2,$R$1:$AF$1,0)+2))*Sheet1!B$4)*INDEX(Sheet1!$G$1:$L$2,2,WS1Data!$C197)</f>
        <v>0</v>
      </c>
      <c r="AH197">
        <f>(INDEX($R$1:$AF$1002,ROW($R197),MATCH(AH$2,$R$1:$AF$1,0))*Sheet1!C$2+(INDEX($R$1:$AF$1002,ROW($R197),MATCH(AH$2,$R$1:$AF$1,0)+1))*Sheet1!C$3+(INDEX($R$1:$AF$1002,ROW($R197),MATCH(AH$2,$R$1:$AF$1,0)+2))*Sheet1!C$4)*INDEX(Sheet1!$G$1:$L$2,2,WS1Data!$F197)</f>
        <v>119418.82134817269</v>
      </c>
      <c r="AI197">
        <f>(INDEX($R$1:$AF$1002,ROW($R197),MATCH(AI$2,$R$1:$AF$1,0))*Sheet1!D$2+(INDEX($R$1:$AF$1002,ROW($R197),MATCH(AI$2,$R$1:$AF$1,0)+1))*Sheet1!D$3+(INDEX($R$1:$AF$1002,ROW($R197),MATCH(AI$2,$R$1:$AF$1,0)+2))*Sheet1!D$4)*INDEX(Sheet1!$G$1:$L$2,2,WS1Data!$I197)</f>
        <v>102243.85272805973</v>
      </c>
      <c r="AJ197">
        <f>(INDEX($R$1:$AF$1002,ROW($R197),MATCH(AJ$2,$R$1:$AF$1,0))*Sheet1!E$2+(INDEX($R$1:$AF$1002,ROW($R197),MATCH(AJ$2,$R$1:$AF$1,0)+1))*Sheet1!E$3+(INDEX($R$1:$AF$1002,ROW($R197),MATCH(AJ$2,$R$1:$AF$1,0)+2))*Sheet1!E$4)*INDEX(Sheet1!$G$1:$L$2,2,WS1Data!$L197)</f>
        <v>954.0218111292553</v>
      </c>
      <c r="AK197">
        <f>(INDEX($R$1:$AF$1002,ROW($R197),MATCH(AK$2,$R$1:$AF$1,0))*Sheet1!F$2+(INDEX($R$1:$AF$1002,ROW($R197),MATCH(AK$2,$R$1:$AF$1,0)+1))*Sheet1!F$3+(INDEX($R$1:$AF$1002,ROW($R197),MATCH(AK$2,$R$1:$AF$1,0)+2))*Sheet1!F$4)*INDEX(Sheet1!$G$1:$L$2,2,WS1Data!$O197)</f>
        <v>76067.923067322656</v>
      </c>
      <c r="AL197">
        <f t="shared" si="9"/>
        <v>298684.61895468435</v>
      </c>
      <c r="AM197">
        <f t="shared" si="10"/>
        <v>1959.3810453156475</v>
      </c>
      <c r="AN197">
        <f t="shared" si="11"/>
        <v>6.5172797239114949E-3</v>
      </c>
    </row>
    <row r="198" spans="1:40" x14ac:dyDescent="0.35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  <c r="R198">
        <f>IF((MIN($B198,Sheet1!$B$5)-MAX(0,WS1Data!$A198))&lt;0,0,(MIN($B198,Sheet1!$B$5)-MAX(0,WS1Data!$A198)))</f>
        <v>0</v>
      </c>
      <c r="S198">
        <f>IF((MIN($B198,Sheet1!$B$6)-MAX(Sheet1!$B$5,WS1Data!$A198))&lt;0,0,(MIN($B198,Sheet1!$B$6)-MAX(Sheet1!$B$5,WS1Data!$A198)))</f>
        <v>0</v>
      </c>
      <c r="T198">
        <f>IF((MIN($B198,24)-MAX(Sheet1!$B$6,WS1Data!$A198))&lt;0,0,(MIN($B198,24)-MAX(Sheet1!$B$6,WS1Data!$A198)))</f>
        <v>0</v>
      </c>
      <c r="U198">
        <f>IF((MIN($E198,Sheet1!$C$5)-MAX(0,WS1Data!$D198))&lt;0,0,(MIN($E198,Sheet1!$C$5)-MAX(0,WS1Data!$D198)))</f>
        <v>0</v>
      </c>
      <c r="V198">
        <f>IF((MIN($E198,Sheet1!$C$6)-MAX(Sheet1!$C$5,WS1Data!$D198))&lt;0,0,(MIN($E198,Sheet1!$C$6)-MAX(Sheet1!$C$5,WS1Data!$D198)))</f>
        <v>0</v>
      </c>
      <c r="W198">
        <f>IF((MIN($E198,24)-MAX(Sheet1!$C$6,WS1Data!$D198))&lt;0,0,(MIN($E198,24)-MAX(Sheet1!$C$6,WS1Data!$D198)))</f>
        <v>15.900000000000002</v>
      </c>
      <c r="X198">
        <f>IF((MIN($H198,Sheet1!$D$5)-MAX(0,WS1Data!$G198))&lt;0,0,(MIN($H198,Sheet1!$D$5)-MAX(0,WS1Data!$G198)))</f>
        <v>0</v>
      </c>
      <c r="Y198">
        <f>IF((MIN($H198,Sheet1!$D$6)-MAX(Sheet1!$D$5,WS1Data!$G198))&lt;0,0,(MIN($H198,Sheet1!$D$6)-MAX(Sheet1!$D$5,WS1Data!$G198)))</f>
        <v>0</v>
      </c>
      <c r="Z198">
        <f>IF((MIN($H198,24)-MAX(Sheet1!$D$6,WS1Data!$G198))&lt;0,0,(MIN($H198,24)-MAX(Sheet1!$D$6,WS1Data!$G198)))</f>
        <v>0</v>
      </c>
      <c r="AA198">
        <f>IF((MIN($K198,Sheet1!$E$5)-MAX(0,WS1Data!$J198))&lt;0,0,(MIN($K198,Sheet1!$E$5)-MAX(0,WS1Data!$J198)))</f>
        <v>0</v>
      </c>
      <c r="AB198">
        <f>IF((MIN($K198,Sheet1!$E$6)-MAX(Sheet1!$E$5,WS1Data!$J198))&lt;0,0,(MIN($K198,Sheet1!$E$6)-MAX(Sheet1!$E$5,WS1Data!$J198)))</f>
        <v>0</v>
      </c>
      <c r="AC198">
        <f>IF((MIN($K198,24)-MAX(Sheet1!$E$6,WS1Data!$J198))&lt;0,0,(MIN($K198,24)-MAX(Sheet1!$E$6,WS1Data!$J198)))</f>
        <v>0</v>
      </c>
      <c r="AD198">
        <f>IF((MIN($N198,Sheet1!$F$5)-MAX(0,WS1Data!$M198))&lt;0,0,(MIN($N198,Sheet1!$F$5)-MAX(0,WS1Data!$M198)))</f>
        <v>0</v>
      </c>
      <c r="AE198">
        <f>IF((MIN($N198,Sheet1!$F$6)-MAX(Sheet1!$F$5,WS1Data!$M198))&lt;0,0,(MIN($N198,Sheet1!$F$6)-MAX(Sheet1!$F$5,WS1Data!$M198)))</f>
        <v>0.13909045285021016</v>
      </c>
      <c r="AF198">
        <f>IF((MIN($N198,24)-MAX(Sheet1!$F$6,WS1Data!$M198))&lt;0,0,(MIN($N198,24)-MAX(Sheet1!$F$6,WS1Data!$M198)))</f>
        <v>1.4609095471497895</v>
      </c>
      <c r="AG198">
        <f>(INDEX($R$1:$AF$1002,ROW($R198),MATCH(AG$2,$R$1:$AF$1,0))*Sheet1!B$2+(INDEX($R$1:$AF$1002,ROW($R198),MATCH(AG$2,$R$1:$AF$1,0)+1))*Sheet1!B$3+(INDEX($R$1:$AF$1002,ROW($R198),MATCH(AG$2,$R$1:$AF$1,0)+2))*Sheet1!B$4)*INDEX(Sheet1!$G$1:$L$2,2,WS1Data!$C198)</f>
        <v>0</v>
      </c>
      <c r="AH198">
        <f>(INDEX($R$1:$AF$1002,ROW($R198),MATCH(AH$2,$R$1:$AF$1,0))*Sheet1!C$2+(INDEX($R$1:$AF$1002,ROW($R198),MATCH(AH$2,$R$1:$AF$1,0)+1))*Sheet1!C$3+(INDEX($R$1:$AF$1002,ROW($R198),MATCH(AH$2,$R$1:$AF$1,0)+2))*Sheet1!C$4)*INDEX(Sheet1!$G$1:$L$2,2,WS1Data!$F198)</f>
        <v>171059.39274197709</v>
      </c>
      <c r="AI198">
        <f>(INDEX($R$1:$AF$1002,ROW($R198),MATCH(AI$2,$R$1:$AF$1,0))*Sheet1!D$2+(INDEX($R$1:$AF$1002,ROW($R198),MATCH(AI$2,$R$1:$AF$1,0)+1))*Sheet1!D$3+(INDEX($R$1:$AF$1002,ROW($R198),MATCH(AI$2,$R$1:$AF$1,0)+2))*Sheet1!D$4)*INDEX(Sheet1!$G$1:$L$2,2,WS1Data!$I198)</f>
        <v>0</v>
      </c>
      <c r="AJ198">
        <f>(INDEX($R$1:$AF$1002,ROW($R198),MATCH(AJ$2,$R$1:$AF$1,0))*Sheet1!E$2+(INDEX($R$1:$AF$1002,ROW($R198),MATCH(AJ$2,$R$1:$AF$1,0)+1))*Sheet1!E$3+(INDEX($R$1:$AF$1002,ROW($R198),MATCH(AJ$2,$R$1:$AF$1,0)+2))*Sheet1!E$4)*INDEX(Sheet1!$G$1:$L$2,2,WS1Data!$L198)</f>
        <v>0</v>
      </c>
      <c r="AK198">
        <f>(INDEX($R$1:$AF$1002,ROW($R198),MATCH(AK$2,$R$1:$AF$1,0))*Sheet1!F$2+(INDEX($R$1:$AF$1002,ROW($R198),MATCH(AK$2,$R$1:$AF$1,0)+1))*Sheet1!F$3+(INDEX($R$1:$AF$1002,ROW($R198),MATCH(AK$2,$R$1:$AF$1,0)+2))*Sheet1!F$4)*INDEX(Sheet1!$G$1:$L$2,2,WS1Data!$O198)</f>
        <v>20404.881043585654</v>
      </c>
      <c r="AL198">
        <f t="shared" si="9"/>
        <v>191464.27378556275</v>
      </c>
      <c r="AM198">
        <f t="shared" si="10"/>
        <v>7574.2737855627493</v>
      </c>
      <c r="AN198">
        <f t="shared" si="11"/>
        <v>4.1189155394870572E-2</v>
      </c>
    </row>
    <row r="199" spans="1:40" x14ac:dyDescent="0.35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  <c r="R199">
        <f>IF((MIN($B199,Sheet1!$B$5)-MAX(0,WS1Data!$A199))&lt;0,0,(MIN($B199,Sheet1!$B$5)-MAX(0,WS1Data!$A199)))</f>
        <v>0</v>
      </c>
      <c r="S199">
        <f>IF((MIN($B199,Sheet1!$B$6)-MAX(Sheet1!$B$5,WS1Data!$A199))&lt;0,0,(MIN($B199,Sheet1!$B$6)-MAX(Sheet1!$B$5,WS1Data!$A199)))</f>
        <v>0</v>
      </c>
      <c r="T199">
        <f>IF((MIN($B199,24)-MAX(Sheet1!$B$6,WS1Data!$A199))&lt;0,0,(MIN($B199,24)-MAX(Sheet1!$B$6,WS1Data!$A199)))</f>
        <v>2.7000000000000028</v>
      </c>
      <c r="U199">
        <f>IF((MIN($E199,Sheet1!$C$5)-MAX(0,WS1Data!$D199))&lt;0,0,(MIN($E199,Sheet1!$C$5)-MAX(0,WS1Data!$D199)))</f>
        <v>0</v>
      </c>
      <c r="V199">
        <f>IF((MIN($E199,Sheet1!$C$6)-MAX(Sheet1!$C$5,WS1Data!$D199))&lt;0,0,(MIN($E199,Sheet1!$C$6)-MAX(Sheet1!$C$5,WS1Data!$D199)))</f>
        <v>0</v>
      </c>
      <c r="W199">
        <f>IF((MIN($E199,24)-MAX(Sheet1!$C$6,WS1Data!$D199))&lt;0,0,(MIN($E199,24)-MAX(Sheet1!$C$6,WS1Data!$D199)))</f>
        <v>0</v>
      </c>
      <c r="X199">
        <f>IF((MIN($H199,Sheet1!$D$5)-MAX(0,WS1Data!$G199))&lt;0,0,(MIN($H199,Sheet1!$D$5)-MAX(0,WS1Data!$G199)))</f>
        <v>0</v>
      </c>
      <c r="Y199">
        <f>IF((MIN($H199,Sheet1!$D$6)-MAX(Sheet1!$D$5,WS1Data!$G199))&lt;0,0,(MIN($H199,Sheet1!$D$6)-MAX(Sheet1!$D$5,WS1Data!$G199)))</f>
        <v>0</v>
      </c>
      <c r="Z199">
        <f>IF((MIN($H199,24)-MAX(Sheet1!$D$6,WS1Data!$G199))&lt;0,0,(MIN($H199,24)-MAX(Sheet1!$D$6,WS1Data!$G199)))</f>
        <v>0</v>
      </c>
      <c r="AA199">
        <f>IF((MIN($K199,Sheet1!$E$5)-MAX(0,WS1Data!$J199))&lt;0,0,(MIN($K199,Sheet1!$E$5)-MAX(0,WS1Data!$J199)))</f>
        <v>0</v>
      </c>
      <c r="AB199">
        <f>IF((MIN($K199,Sheet1!$E$6)-MAX(Sheet1!$E$5,WS1Data!$J199))&lt;0,0,(MIN($K199,Sheet1!$E$6)-MAX(Sheet1!$E$5,WS1Data!$J199)))</f>
        <v>4.3000000000000007</v>
      </c>
      <c r="AC199">
        <f>IF((MIN($K199,24)-MAX(Sheet1!$E$6,WS1Data!$J199))&lt;0,0,(MIN($K199,24)-MAX(Sheet1!$E$6,WS1Data!$J199)))</f>
        <v>0</v>
      </c>
      <c r="AD199">
        <f>IF((MIN($N199,Sheet1!$F$5)-MAX(0,WS1Data!$M199))&lt;0,0,(MIN($N199,Sheet1!$F$5)-MAX(0,WS1Data!$M199)))</f>
        <v>1.3831862634006229</v>
      </c>
      <c r="AE199">
        <f>IF((MIN($N199,Sheet1!$F$6)-MAX(Sheet1!$F$5,WS1Data!$M199))&lt;0,0,(MIN($N199,Sheet1!$F$6)-MAX(Sheet1!$F$5,WS1Data!$M199)))</f>
        <v>13.955904189449587</v>
      </c>
      <c r="AF199">
        <f>IF((MIN($N199,24)-MAX(Sheet1!$F$6,WS1Data!$M199))&lt;0,0,(MIN($N199,24)-MAX(Sheet1!$F$6,WS1Data!$M199)))</f>
        <v>5.9609095471497895</v>
      </c>
      <c r="AG199">
        <f>(INDEX($R$1:$AF$1002,ROW($R199),MATCH(AG$2,$R$1:$AF$1,0))*Sheet1!B$2+(INDEX($R$1:$AF$1002,ROW($R199),MATCH(AG$2,$R$1:$AF$1,0)+1))*Sheet1!B$3+(INDEX($R$1:$AF$1002,ROW($R199),MATCH(AG$2,$R$1:$AF$1,0)+2))*Sheet1!B$4)*INDEX(Sheet1!$G$1:$L$2,2,WS1Data!$C199)</f>
        <v>35678.637611133556</v>
      </c>
      <c r="AH199">
        <f>(INDEX($R$1:$AF$1002,ROW($R199),MATCH(AH$2,$R$1:$AF$1,0))*Sheet1!C$2+(INDEX($R$1:$AF$1002,ROW($R199),MATCH(AH$2,$R$1:$AF$1,0)+1))*Sheet1!C$3+(INDEX($R$1:$AF$1002,ROW($R199),MATCH(AH$2,$R$1:$AF$1,0)+2))*Sheet1!C$4)*INDEX(Sheet1!$G$1:$L$2,2,WS1Data!$F199)</f>
        <v>0</v>
      </c>
      <c r="AI199">
        <f>(INDEX($R$1:$AF$1002,ROW($R199),MATCH(AI$2,$R$1:$AF$1,0))*Sheet1!D$2+(INDEX($R$1:$AF$1002,ROW($R199),MATCH(AI$2,$R$1:$AF$1,0)+1))*Sheet1!D$3+(INDEX($R$1:$AF$1002,ROW($R199),MATCH(AI$2,$R$1:$AF$1,0)+2))*Sheet1!D$4)*INDEX(Sheet1!$G$1:$L$2,2,WS1Data!$I199)</f>
        <v>0</v>
      </c>
      <c r="AJ199">
        <f>(INDEX($R$1:$AF$1002,ROW($R199),MATCH(AJ$2,$R$1:$AF$1,0))*Sheet1!E$2+(INDEX($R$1:$AF$1002,ROW($R199),MATCH(AJ$2,$R$1:$AF$1,0)+1))*Sheet1!E$3+(INDEX($R$1:$AF$1002,ROW($R199),MATCH(AJ$2,$R$1:$AF$1,0)+2))*Sheet1!E$4)*INDEX(Sheet1!$G$1:$L$2,2,WS1Data!$L199)</f>
        <v>50311.405892786468</v>
      </c>
      <c r="AK199">
        <f>(INDEX($R$1:$AF$1002,ROW($R199),MATCH(AK$2,$R$1:$AF$1,0))*Sheet1!F$2+(INDEX($R$1:$AF$1002,ROW($R199),MATCH(AK$2,$R$1:$AF$1,0)+1))*Sheet1!F$3+(INDEX($R$1:$AF$1002,ROW($R199),MATCH(AK$2,$R$1:$AF$1,0)+2))*Sheet1!F$4)*INDEX(Sheet1!$G$1:$L$2,2,WS1Data!$O199)</f>
        <v>171421.08966736199</v>
      </c>
      <c r="AL199">
        <f t="shared" si="9"/>
        <v>257411.13317128201</v>
      </c>
      <c r="AM199">
        <f t="shared" si="10"/>
        <v>1993.8668287179898</v>
      </c>
      <c r="AN199">
        <f t="shared" si="11"/>
        <v>7.6863083931226839E-3</v>
      </c>
    </row>
    <row r="200" spans="1:40" x14ac:dyDescent="0.35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  <c r="R200">
        <f>IF((MIN($B200,Sheet1!$B$5)-MAX(0,WS1Data!$A200))&lt;0,0,(MIN($B200,Sheet1!$B$5)-MAX(0,WS1Data!$A200)))</f>
        <v>0</v>
      </c>
      <c r="S200">
        <f>IF((MIN($B200,Sheet1!$B$6)-MAX(Sheet1!$B$5,WS1Data!$A200))&lt;0,0,(MIN($B200,Sheet1!$B$6)-MAX(Sheet1!$B$5,WS1Data!$A200)))</f>
        <v>0</v>
      </c>
      <c r="T200">
        <f>IF((MIN($B200,24)-MAX(Sheet1!$B$6,WS1Data!$A200))&lt;0,0,(MIN($B200,24)-MAX(Sheet1!$B$6,WS1Data!$A200)))</f>
        <v>0</v>
      </c>
      <c r="U200">
        <f>IF((MIN($E200,Sheet1!$C$5)-MAX(0,WS1Data!$D200))&lt;0,0,(MIN($E200,Sheet1!$C$5)-MAX(0,WS1Data!$D200)))</f>
        <v>0</v>
      </c>
      <c r="V200">
        <f>IF((MIN($E200,Sheet1!$C$6)-MAX(Sheet1!$C$5,WS1Data!$D200))&lt;0,0,(MIN($E200,Sheet1!$C$6)-MAX(Sheet1!$C$5,WS1Data!$D200)))</f>
        <v>0</v>
      </c>
      <c r="W200">
        <f>IF((MIN($E200,24)-MAX(Sheet1!$C$6,WS1Data!$D200))&lt;0,0,(MIN($E200,24)-MAX(Sheet1!$C$6,WS1Data!$D200)))</f>
        <v>0</v>
      </c>
      <c r="X200">
        <f>IF((MIN($H200,Sheet1!$D$5)-MAX(0,WS1Data!$G200))&lt;0,0,(MIN($H200,Sheet1!$D$5)-MAX(0,WS1Data!$G200)))</f>
        <v>0</v>
      </c>
      <c r="Y200">
        <f>IF((MIN($H200,Sheet1!$D$6)-MAX(Sheet1!$D$5,WS1Data!$G200))&lt;0,0,(MIN($H200,Sheet1!$D$6)-MAX(Sheet1!$D$5,WS1Data!$G200)))</f>
        <v>0</v>
      </c>
      <c r="Z200">
        <f>IF((MIN($H200,24)-MAX(Sheet1!$D$6,WS1Data!$G200))&lt;0,0,(MIN($H200,24)-MAX(Sheet1!$D$6,WS1Data!$G200)))</f>
        <v>0</v>
      </c>
      <c r="AA200">
        <f>IF((MIN($K200,Sheet1!$E$5)-MAX(0,WS1Data!$J200))&lt;0,0,(MIN($K200,Sheet1!$E$5)-MAX(0,WS1Data!$J200)))</f>
        <v>0</v>
      </c>
      <c r="AB200">
        <f>IF((MIN($K200,Sheet1!$E$6)-MAX(Sheet1!$E$5,WS1Data!$J200))&lt;0,0,(MIN($K200,Sheet1!$E$6)-MAX(Sheet1!$E$5,WS1Data!$J200)))</f>
        <v>2.7505669484649387</v>
      </c>
      <c r="AC200">
        <f>IF((MIN($K200,24)-MAX(Sheet1!$E$6,WS1Data!$J200))&lt;0,0,(MIN($K200,24)-MAX(Sheet1!$E$6,WS1Data!$J200)))</f>
        <v>5.1494330515350608</v>
      </c>
      <c r="AD200">
        <f>IF((MIN($N200,Sheet1!$F$5)-MAX(0,WS1Data!$M200))&lt;0,0,(MIN($N200,Sheet1!$F$5)-MAX(0,WS1Data!$M200)))</f>
        <v>0</v>
      </c>
      <c r="AE200">
        <f>IF((MIN($N200,Sheet1!$F$6)-MAX(Sheet1!$F$5,WS1Data!$M200))&lt;0,0,(MIN($N200,Sheet1!$F$6)-MAX(Sheet1!$F$5,WS1Data!$M200)))</f>
        <v>1.2390904528502098</v>
      </c>
      <c r="AF200">
        <f>IF((MIN($N200,24)-MAX(Sheet1!$F$6,WS1Data!$M200))&lt;0,0,(MIN($N200,24)-MAX(Sheet1!$F$6,WS1Data!$M200)))</f>
        <v>4.9609095471497895</v>
      </c>
      <c r="AG200">
        <f>(INDEX($R$1:$AF$1002,ROW($R200),MATCH(AG$2,$R$1:$AF$1,0))*Sheet1!B$2+(INDEX($R$1:$AF$1002,ROW($R200),MATCH(AG$2,$R$1:$AF$1,0)+1))*Sheet1!B$3+(INDEX($R$1:$AF$1002,ROW($R200),MATCH(AG$2,$R$1:$AF$1,0)+2))*Sheet1!B$4)*INDEX(Sheet1!$G$1:$L$2,2,WS1Data!$C200)</f>
        <v>0</v>
      </c>
      <c r="AH200">
        <f>(INDEX($R$1:$AF$1002,ROW($R200),MATCH(AH$2,$R$1:$AF$1,0))*Sheet1!C$2+(INDEX($R$1:$AF$1002,ROW($R200),MATCH(AH$2,$R$1:$AF$1,0)+1))*Sheet1!C$3+(INDEX($R$1:$AF$1002,ROW($R200),MATCH(AH$2,$R$1:$AF$1,0)+2))*Sheet1!C$4)*INDEX(Sheet1!$G$1:$L$2,2,WS1Data!$F200)</f>
        <v>0</v>
      </c>
      <c r="AI200">
        <f>(INDEX($R$1:$AF$1002,ROW($R200),MATCH(AI$2,$R$1:$AF$1,0))*Sheet1!D$2+(INDEX($R$1:$AF$1002,ROW($R200),MATCH(AI$2,$R$1:$AF$1,0)+1))*Sheet1!D$3+(INDEX($R$1:$AF$1002,ROW($R200),MATCH(AI$2,$R$1:$AF$1,0)+2))*Sheet1!D$4)*INDEX(Sheet1!$G$1:$L$2,2,WS1Data!$I200)</f>
        <v>0</v>
      </c>
      <c r="AJ200">
        <f>(INDEX($R$1:$AF$1002,ROW($R200),MATCH(AJ$2,$R$1:$AF$1,0))*Sheet1!E$2+(INDEX($R$1:$AF$1002,ROW($R200),MATCH(AJ$2,$R$1:$AF$1,0)+1))*Sheet1!E$3+(INDEX($R$1:$AF$1002,ROW($R200),MATCH(AJ$2,$R$1:$AF$1,0)+2))*Sheet1!E$4)*INDEX(Sheet1!$G$1:$L$2,2,WS1Data!$L200)</f>
        <v>72016.527972132069</v>
      </c>
      <c r="AK200">
        <f>(INDEX($R$1:$AF$1002,ROW($R200),MATCH(AK$2,$R$1:$AF$1,0))*Sheet1!F$2+(INDEX($R$1:$AF$1002,ROW($R200),MATCH(AK$2,$R$1:$AF$1,0)+1))*Sheet1!F$3+(INDEX($R$1:$AF$1002,ROW($R200),MATCH(AK$2,$R$1:$AF$1,0)+2))*Sheet1!F$4)*INDEX(Sheet1!$G$1:$L$2,2,WS1Data!$O200)</f>
        <v>99308.910659908841</v>
      </c>
      <c r="AL200">
        <f t="shared" si="9"/>
        <v>171325.43863204092</v>
      </c>
      <c r="AM200">
        <f t="shared" si="10"/>
        <v>2369.4386320409249</v>
      </c>
      <c r="AN200">
        <f t="shared" si="11"/>
        <v>1.4023998153607595E-2</v>
      </c>
    </row>
    <row r="201" spans="1:40" x14ac:dyDescent="0.35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  <c r="R201">
        <f>IF((MIN($B201,Sheet1!$B$5)-MAX(0,WS1Data!$A201))&lt;0,0,(MIN($B201,Sheet1!$B$5)-MAX(0,WS1Data!$A201)))</f>
        <v>0.1125770767760228</v>
      </c>
      <c r="S201">
        <f>IF((MIN($B201,Sheet1!$B$6)-MAX(Sheet1!$B$5,WS1Data!$A201))&lt;0,0,(MIN($B201,Sheet1!$B$6)-MAX(Sheet1!$B$5,WS1Data!$A201)))</f>
        <v>7.9560945715343543</v>
      </c>
      <c r="T201">
        <f>IF((MIN($B201,24)-MAX(Sheet1!$B$6,WS1Data!$A201))&lt;0,0,(MIN($B201,24)-MAX(Sheet1!$B$6,WS1Data!$A201)))</f>
        <v>2.2313283516896245</v>
      </c>
      <c r="U201">
        <f>IF((MIN($E201,Sheet1!$C$5)-MAX(0,WS1Data!$D201))&lt;0,0,(MIN($E201,Sheet1!$C$5)-MAX(0,WS1Data!$D201)))</f>
        <v>0</v>
      </c>
      <c r="V201">
        <f>IF((MIN($E201,Sheet1!$C$6)-MAX(Sheet1!$C$5,WS1Data!$D201))&lt;0,0,(MIN($E201,Sheet1!$C$6)-MAX(Sheet1!$C$5,WS1Data!$D201)))</f>
        <v>0</v>
      </c>
      <c r="W201">
        <f>IF((MIN($E201,24)-MAX(Sheet1!$C$6,WS1Data!$D201))&lt;0,0,(MIN($E201,24)-MAX(Sheet1!$C$6,WS1Data!$D201)))</f>
        <v>0</v>
      </c>
      <c r="X201">
        <f>IF((MIN($H201,Sheet1!$D$5)-MAX(0,WS1Data!$G201))&lt;0,0,(MIN($H201,Sheet1!$D$5)-MAX(0,WS1Data!$G201)))</f>
        <v>0</v>
      </c>
      <c r="Y201">
        <f>IF((MIN($H201,Sheet1!$D$6)-MAX(Sheet1!$D$5,WS1Data!$G201))&lt;0,0,(MIN($H201,Sheet1!$D$6)-MAX(Sheet1!$D$5,WS1Data!$G201)))</f>
        <v>0</v>
      </c>
      <c r="Z201">
        <f>IF((MIN($H201,24)-MAX(Sheet1!$D$6,WS1Data!$G201))&lt;0,0,(MIN($H201,24)-MAX(Sheet1!$D$6,WS1Data!$G201)))</f>
        <v>0</v>
      </c>
      <c r="AA201">
        <f>IF((MIN($K201,Sheet1!$E$5)-MAX(0,WS1Data!$J201))&lt;0,0,(MIN($K201,Sheet1!$E$5)-MAX(0,WS1Data!$J201)))</f>
        <v>0</v>
      </c>
      <c r="AB201">
        <f>IF((MIN($K201,Sheet1!$E$6)-MAX(Sheet1!$E$5,WS1Data!$J201))&lt;0,0,(MIN($K201,Sheet1!$E$6)-MAX(Sheet1!$E$5,WS1Data!$J201)))</f>
        <v>0</v>
      </c>
      <c r="AC201">
        <f>IF((MIN($K201,24)-MAX(Sheet1!$E$6,WS1Data!$J201))&lt;0,0,(MIN($K201,24)-MAX(Sheet1!$E$6,WS1Data!$J201)))</f>
        <v>0</v>
      </c>
      <c r="AD201">
        <f>IF((MIN($N201,Sheet1!$F$5)-MAX(0,WS1Data!$M201))&lt;0,0,(MIN($N201,Sheet1!$F$5)-MAX(0,WS1Data!$M201)))</f>
        <v>0</v>
      </c>
      <c r="AE201">
        <f>IF((MIN($N201,Sheet1!$F$6)-MAX(Sheet1!$F$5,WS1Data!$M201))&lt;0,0,(MIN($N201,Sheet1!$F$6)-MAX(Sheet1!$F$5,WS1Data!$M201)))</f>
        <v>0</v>
      </c>
      <c r="AF201">
        <f>IF((MIN($N201,24)-MAX(Sheet1!$F$6,WS1Data!$M201))&lt;0,0,(MIN($N201,24)-MAX(Sheet1!$F$6,WS1Data!$M201)))</f>
        <v>2.1000000000000014</v>
      </c>
      <c r="AG201">
        <f>(INDEX($R$1:$AF$1002,ROW($R201),MATCH(AG$2,$R$1:$AF$1,0))*Sheet1!B$2+(INDEX($R$1:$AF$1002,ROW($R201),MATCH(AG$2,$R$1:$AF$1,0)+1))*Sheet1!B$3+(INDEX($R$1:$AF$1002,ROW($R201),MATCH(AG$2,$R$1:$AF$1,0)+2))*Sheet1!B$4)*INDEX(Sheet1!$G$1:$L$2,2,WS1Data!$C201)</f>
        <v>63749.799318413076</v>
      </c>
      <c r="AH201">
        <f>(INDEX($R$1:$AF$1002,ROW($R201),MATCH(AH$2,$R$1:$AF$1,0))*Sheet1!C$2+(INDEX($R$1:$AF$1002,ROW($R201),MATCH(AH$2,$R$1:$AF$1,0)+1))*Sheet1!C$3+(INDEX($R$1:$AF$1002,ROW($R201),MATCH(AH$2,$R$1:$AF$1,0)+2))*Sheet1!C$4)*INDEX(Sheet1!$G$1:$L$2,2,WS1Data!$F201)</f>
        <v>0</v>
      </c>
      <c r="AI201">
        <f>(INDEX($R$1:$AF$1002,ROW($R201),MATCH(AI$2,$R$1:$AF$1,0))*Sheet1!D$2+(INDEX($R$1:$AF$1002,ROW($R201),MATCH(AI$2,$R$1:$AF$1,0)+1))*Sheet1!D$3+(INDEX($R$1:$AF$1002,ROW($R201),MATCH(AI$2,$R$1:$AF$1,0)+2))*Sheet1!D$4)*INDEX(Sheet1!$G$1:$L$2,2,WS1Data!$I201)</f>
        <v>0</v>
      </c>
      <c r="AJ201">
        <f>(INDEX($R$1:$AF$1002,ROW($R201),MATCH(AJ$2,$R$1:$AF$1,0))*Sheet1!E$2+(INDEX($R$1:$AF$1002,ROW($R201),MATCH(AJ$2,$R$1:$AF$1,0)+1))*Sheet1!E$3+(INDEX($R$1:$AF$1002,ROW($R201),MATCH(AJ$2,$R$1:$AF$1,0)+2))*Sheet1!E$4)*INDEX(Sheet1!$G$1:$L$2,2,WS1Data!$L201)</f>
        <v>0</v>
      </c>
      <c r="AK201">
        <f>(INDEX($R$1:$AF$1002,ROW($R201),MATCH(AK$2,$R$1:$AF$1,0))*Sheet1!F$2+(INDEX($R$1:$AF$1002,ROW($R201),MATCH(AK$2,$R$1:$AF$1,0)+1))*Sheet1!F$3+(INDEX($R$1:$AF$1002,ROW($R201),MATCH(AK$2,$R$1:$AF$1,0)+2))*Sheet1!F$4)*INDEX(Sheet1!$G$1:$L$2,2,WS1Data!$O201)</f>
        <v>29422.319334051594</v>
      </c>
      <c r="AL201">
        <f t="shared" si="9"/>
        <v>93172.118652464676</v>
      </c>
      <c r="AM201">
        <f t="shared" si="10"/>
        <v>277.88134753532358</v>
      </c>
      <c r="AN201">
        <f t="shared" si="11"/>
        <v>2.9735831731976842E-3</v>
      </c>
    </row>
    <row r="202" spans="1:40" x14ac:dyDescent="0.35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  <c r="R202">
        <f>IF((MIN($B202,Sheet1!$B$5)-MAX(0,WS1Data!$A202))&lt;0,0,(MIN($B202,Sheet1!$B$5)-MAX(0,WS1Data!$A202)))</f>
        <v>0</v>
      </c>
      <c r="S202">
        <f>IF((MIN($B202,Sheet1!$B$6)-MAX(Sheet1!$B$5,WS1Data!$A202))&lt;0,0,(MIN($B202,Sheet1!$B$6)-MAX(Sheet1!$B$5,WS1Data!$A202)))</f>
        <v>0.39999999999999858</v>
      </c>
      <c r="T202">
        <f>IF((MIN($B202,24)-MAX(Sheet1!$B$6,WS1Data!$A202))&lt;0,0,(MIN($B202,24)-MAX(Sheet1!$B$6,WS1Data!$A202)))</f>
        <v>0</v>
      </c>
      <c r="U202">
        <f>IF((MIN($E202,Sheet1!$C$5)-MAX(0,WS1Data!$D202))&lt;0,0,(MIN($E202,Sheet1!$C$5)-MAX(0,WS1Data!$D202)))</f>
        <v>0.62587713658182986</v>
      </c>
      <c r="V202">
        <f>IF((MIN($E202,Sheet1!$C$6)-MAX(Sheet1!$C$5,WS1Data!$D202))&lt;0,0,(MIN($E202,Sheet1!$C$6)-MAX(Sheet1!$C$5,WS1Data!$D202)))</f>
        <v>1.2770287104619706</v>
      </c>
      <c r="W202">
        <f>IF((MIN($E202,24)-MAX(Sheet1!$C$6,WS1Data!$D202))&lt;0,0,(MIN($E202,24)-MAX(Sheet1!$C$6,WS1Data!$D202)))</f>
        <v>9.2970941529562001</v>
      </c>
      <c r="X202">
        <f>IF((MIN($H202,Sheet1!$D$5)-MAX(0,WS1Data!$G202))&lt;0,0,(MIN($H202,Sheet1!$D$5)-MAX(0,WS1Data!$G202)))</f>
        <v>0</v>
      </c>
      <c r="Y202">
        <f>IF((MIN($H202,Sheet1!$D$6)-MAX(Sheet1!$D$5,WS1Data!$G202))&lt;0,0,(MIN($H202,Sheet1!$D$6)-MAX(Sheet1!$D$5,WS1Data!$G202)))</f>
        <v>0</v>
      </c>
      <c r="Z202">
        <f>IF((MIN($H202,24)-MAX(Sheet1!$D$6,WS1Data!$G202))&lt;0,0,(MIN($H202,24)-MAX(Sheet1!$D$6,WS1Data!$G202)))</f>
        <v>4.6000000000000014</v>
      </c>
      <c r="AA202">
        <f>IF((MIN($K202,Sheet1!$E$5)-MAX(0,WS1Data!$J202))&lt;0,0,(MIN($K202,Sheet1!$E$5)-MAX(0,WS1Data!$J202)))</f>
        <v>0</v>
      </c>
      <c r="AB202">
        <f>IF((MIN($K202,Sheet1!$E$6)-MAX(Sheet1!$E$5,WS1Data!$J202))&lt;0,0,(MIN($K202,Sheet1!$E$6)-MAX(Sheet1!$E$5,WS1Data!$J202)))</f>
        <v>2.8000000000000003</v>
      </c>
      <c r="AC202">
        <f>IF((MIN($K202,24)-MAX(Sheet1!$E$6,WS1Data!$J202))&lt;0,0,(MIN($K202,24)-MAX(Sheet1!$E$6,WS1Data!$J202)))</f>
        <v>0</v>
      </c>
      <c r="AD202">
        <f>IF((MIN($N202,Sheet1!$F$5)-MAX(0,WS1Data!$M202))&lt;0,0,(MIN($N202,Sheet1!$F$5)-MAX(0,WS1Data!$M202)))</f>
        <v>0</v>
      </c>
      <c r="AE202">
        <f>IF((MIN($N202,Sheet1!$F$6)-MAX(Sheet1!$F$5,WS1Data!$M202))&lt;0,0,(MIN($N202,Sheet1!$F$6)-MAX(Sheet1!$F$5,WS1Data!$M202)))</f>
        <v>0</v>
      </c>
      <c r="AF202">
        <f>IF((MIN($N202,24)-MAX(Sheet1!$F$6,WS1Data!$M202))&lt;0,0,(MIN($N202,24)-MAX(Sheet1!$F$6,WS1Data!$M202)))</f>
        <v>0</v>
      </c>
      <c r="AG202">
        <f>(INDEX($R$1:$AF$1002,ROW($R202),MATCH(AG$2,$R$1:$AF$1,0))*Sheet1!B$2+(INDEX($R$1:$AF$1002,ROW($R202),MATCH(AG$2,$R$1:$AF$1,0)+1))*Sheet1!B$3+(INDEX($R$1:$AF$1002,ROW($R202),MATCH(AG$2,$R$1:$AF$1,0)+2))*Sheet1!B$4)*INDEX(Sheet1!$G$1:$L$2,2,WS1Data!$C202)</f>
        <v>1818.4770704173436</v>
      </c>
      <c r="AH202">
        <f>(INDEX($R$1:$AF$1002,ROW($R202),MATCH(AH$2,$R$1:$AF$1,0))*Sheet1!C$2+(INDEX($R$1:$AF$1002,ROW($R202),MATCH(AH$2,$R$1:$AF$1,0)+1))*Sheet1!C$3+(INDEX($R$1:$AF$1002,ROW($R202),MATCH(AH$2,$R$1:$AF$1,0)+2))*Sheet1!C$4)*INDEX(Sheet1!$G$1:$L$2,2,WS1Data!$F202)</f>
        <v>108730.72634046926</v>
      </c>
      <c r="AI202">
        <f>(INDEX($R$1:$AF$1002,ROW($R202),MATCH(AI$2,$R$1:$AF$1,0))*Sheet1!D$2+(INDEX($R$1:$AF$1002,ROW($R202),MATCH(AI$2,$R$1:$AF$1,0)+1))*Sheet1!D$3+(INDEX($R$1:$AF$1002,ROW($R202),MATCH(AI$2,$R$1:$AF$1,0)+2))*Sheet1!D$4)*INDEX(Sheet1!$G$1:$L$2,2,WS1Data!$I202)</f>
        <v>40956.844334989299</v>
      </c>
      <c r="AJ202">
        <f>(INDEX($R$1:$AF$1002,ROW($R202),MATCH(AJ$2,$R$1:$AF$1,0))*Sheet1!E$2+(INDEX($R$1:$AF$1002,ROW($R202),MATCH(AJ$2,$R$1:$AF$1,0)+1))*Sheet1!E$3+(INDEX($R$1:$AF$1002,ROW($R202),MATCH(AJ$2,$R$1:$AF$1,0)+2))*Sheet1!E$4)*INDEX(Sheet1!$G$1:$L$2,2,WS1Data!$L202)</f>
        <v>32760.915465070255</v>
      </c>
      <c r="AK202">
        <f>(INDEX($R$1:$AF$1002,ROW($R202),MATCH(AK$2,$R$1:$AF$1,0))*Sheet1!F$2+(INDEX($R$1:$AF$1002,ROW($R202),MATCH(AK$2,$R$1:$AF$1,0)+1))*Sheet1!F$3+(INDEX($R$1:$AF$1002,ROW($R202),MATCH(AK$2,$R$1:$AF$1,0)+2))*Sheet1!F$4)*INDEX(Sheet1!$G$1:$L$2,2,WS1Data!$O202)</f>
        <v>0</v>
      </c>
      <c r="AL202">
        <f t="shared" si="9"/>
        <v>184266.96321094615</v>
      </c>
      <c r="AM202">
        <f t="shared" si="10"/>
        <v>2285.0367890538473</v>
      </c>
      <c r="AN202">
        <f t="shared" si="11"/>
        <v>1.2248792771205065E-2</v>
      </c>
    </row>
    <row r="203" spans="1:40" x14ac:dyDescent="0.35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  <c r="R203">
        <f>IF((MIN($B203,Sheet1!$B$5)-MAX(0,WS1Data!$A203))&lt;0,0,(MIN($B203,Sheet1!$B$5)-MAX(0,WS1Data!$A203)))</f>
        <v>2.1125770767760228</v>
      </c>
      <c r="S203">
        <f>IF((MIN($B203,Sheet1!$B$6)-MAX(Sheet1!$B$5,WS1Data!$A203))&lt;0,0,(MIN($B203,Sheet1!$B$6)-MAX(Sheet1!$B$5,WS1Data!$A203)))</f>
        <v>7.9560945715343543</v>
      </c>
      <c r="T203">
        <f>IF((MIN($B203,24)-MAX(Sheet1!$B$6,WS1Data!$A203))&lt;0,0,(MIN($B203,24)-MAX(Sheet1!$B$6,WS1Data!$A203)))</f>
        <v>1.1313283516896231</v>
      </c>
      <c r="U203">
        <f>IF((MIN($E203,Sheet1!$C$5)-MAX(0,WS1Data!$D203))&lt;0,0,(MIN($E203,Sheet1!$C$5)-MAX(0,WS1Data!$D203)))</f>
        <v>0</v>
      </c>
      <c r="V203">
        <f>IF((MIN($E203,Sheet1!$C$6)-MAX(Sheet1!$C$5,WS1Data!$D203))&lt;0,0,(MIN($E203,Sheet1!$C$6)-MAX(Sheet1!$C$5,WS1Data!$D203)))</f>
        <v>0</v>
      </c>
      <c r="W203">
        <f>IF((MIN($E203,24)-MAX(Sheet1!$C$6,WS1Data!$D203))&lt;0,0,(MIN($E203,24)-MAX(Sheet1!$C$6,WS1Data!$D203)))</f>
        <v>0</v>
      </c>
      <c r="X203">
        <f>IF((MIN($H203,Sheet1!$D$5)-MAX(0,WS1Data!$G203))&lt;0,0,(MIN($H203,Sheet1!$D$5)-MAX(0,WS1Data!$G203)))</f>
        <v>0</v>
      </c>
      <c r="Y203">
        <f>IF((MIN($H203,Sheet1!$D$6)-MAX(Sheet1!$D$5,WS1Data!$G203))&lt;0,0,(MIN($H203,Sheet1!$D$6)-MAX(Sheet1!$D$5,WS1Data!$G203)))</f>
        <v>0</v>
      </c>
      <c r="Z203">
        <f>IF((MIN($H203,24)-MAX(Sheet1!$D$6,WS1Data!$G203))&lt;0,0,(MIN($H203,24)-MAX(Sheet1!$D$6,WS1Data!$G203)))</f>
        <v>0</v>
      </c>
      <c r="AA203">
        <f>IF((MIN($K203,Sheet1!$E$5)-MAX(0,WS1Data!$J203))&lt;0,0,(MIN($K203,Sheet1!$E$5)-MAX(0,WS1Data!$J203)))</f>
        <v>0</v>
      </c>
      <c r="AB203">
        <f>IF((MIN($K203,Sheet1!$E$6)-MAX(Sheet1!$E$5,WS1Data!$J203))&lt;0,0,(MIN($K203,Sheet1!$E$6)-MAX(Sheet1!$E$5,WS1Data!$J203)))</f>
        <v>0.95056694846493883</v>
      </c>
      <c r="AC203">
        <f>IF((MIN($K203,24)-MAX(Sheet1!$E$6,WS1Data!$J203))&lt;0,0,(MIN($K203,24)-MAX(Sheet1!$E$6,WS1Data!$J203)))</f>
        <v>6.2494330515350605</v>
      </c>
      <c r="AD203">
        <f>IF((MIN($N203,Sheet1!$F$5)-MAX(0,WS1Data!$M203))&lt;0,0,(MIN($N203,Sheet1!$F$5)-MAX(0,WS1Data!$M203)))</f>
        <v>0</v>
      </c>
      <c r="AE203">
        <f>IF((MIN($N203,Sheet1!$F$6)-MAX(Sheet1!$F$5,WS1Data!$M203))&lt;0,0,(MIN($N203,Sheet1!$F$6)-MAX(Sheet1!$F$5,WS1Data!$M203)))</f>
        <v>4.9390904528502091</v>
      </c>
      <c r="AF203">
        <f>IF((MIN($N203,24)-MAX(Sheet1!$F$6,WS1Data!$M203))&lt;0,0,(MIN($N203,24)-MAX(Sheet1!$F$6,WS1Data!$M203)))</f>
        <v>6.1609095471497888</v>
      </c>
      <c r="AG203">
        <f>(INDEX($R$1:$AF$1002,ROW($R203),MATCH(AG$2,$R$1:$AF$1,0))*Sheet1!B$2+(INDEX($R$1:$AF$1002,ROW($R203),MATCH(AG$2,$R$1:$AF$1,0)+1))*Sheet1!B$3+(INDEX($R$1:$AF$1002,ROW($R203),MATCH(AG$2,$R$1:$AF$1,0)+2))*Sheet1!B$4)*INDEX(Sheet1!$G$1:$L$2,2,WS1Data!$C203)</f>
        <v>79528.565400259657</v>
      </c>
      <c r="AH203">
        <f>(INDEX($R$1:$AF$1002,ROW($R203),MATCH(AH$2,$R$1:$AF$1,0))*Sheet1!C$2+(INDEX($R$1:$AF$1002,ROW($R203),MATCH(AH$2,$R$1:$AF$1,0)+1))*Sheet1!C$3+(INDEX($R$1:$AF$1002,ROW($R203),MATCH(AH$2,$R$1:$AF$1,0)+2))*Sheet1!C$4)*INDEX(Sheet1!$G$1:$L$2,2,WS1Data!$F203)</f>
        <v>0</v>
      </c>
      <c r="AI203">
        <f>(INDEX($R$1:$AF$1002,ROW($R203),MATCH(AI$2,$R$1:$AF$1,0))*Sheet1!D$2+(INDEX($R$1:$AF$1002,ROW($R203),MATCH(AI$2,$R$1:$AF$1,0)+1))*Sheet1!D$3+(INDEX($R$1:$AF$1002,ROW($R203),MATCH(AI$2,$R$1:$AF$1,0)+2))*Sheet1!D$4)*INDEX(Sheet1!$G$1:$L$2,2,WS1Data!$I203)</f>
        <v>0</v>
      </c>
      <c r="AJ203">
        <f>(INDEX($R$1:$AF$1002,ROW($R203),MATCH(AJ$2,$R$1:$AF$1,0))*Sheet1!E$2+(INDEX($R$1:$AF$1002,ROW($R203),MATCH(AJ$2,$R$1:$AF$1,0)+1))*Sheet1!E$3+(INDEX($R$1:$AF$1002,ROW($R203),MATCH(AJ$2,$R$1:$AF$1,0)+2))*Sheet1!E$4)*INDEX(Sheet1!$G$1:$L$2,2,WS1Data!$L203)</f>
        <v>79492.14150544208</v>
      </c>
      <c r="AK203">
        <f>(INDEX($R$1:$AF$1002,ROW($R203),MATCH(AK$2,$R$1:$AF$1,0))*Sheet1!F$2+(INDEX($R$1:$AF$1002,ROW($R203),MATCH(AK$2,$R$1:$AF$1,0)+1))*Sheet1!F$3+(INDEX($R$1:$AF$1002,ROW($R203),MATCH(AK$2,$R$1:$AF$1,0)+2))*Sheet1!F$4)*INDEX(Sheet1!$G$1:$L$2,2,WS1Data!$O203)</f>
        <v>139339.40235933269</v>
      </c>
      <c r="AL203">
        <f t="shared" si="9"/>
        <v>298360.10926503444</v>
      </c>
      <c r="AM203">
        <f t="shared" si="10"/>
        <v>4194.1092650344362</v>
      </c>
      <c r="AN203">
        <f t="shared" si="11"/>
        <v>1.4257627547148332E-2</v>
      </c>
    </row>
    <row r="204" spans="1:40" x14ac:dyDescent="0.35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  <c r="R204">
        <f>IF((MIN($B204,Sheet1!$B$5)-MAX(0,WS1Data!$A204))&lt;0,0,(MIN($B204,Sheet1!$B$5)-MAX(0,WS1Data!$A204)))</f>
        <v>0</v>
      </c>
      <c r="S204">
        <f>IF((MIN($B204,Sheet1!$B$6)-MAX(Sheet1!$B$5,WS1Data!$A204))&lt;0,0,(MIN($B204,Sheet1!$B$6)-MAX(Sheet1!$B$5,WS1Data!$A204)))</f>
        <v>1.5</v>
      </c>
      <c r="T204">
        <f>IF((MIN($B204,24)-MAX(Sheet1!$B$6,WS1Data!$A204))&lt;0,0,(MIN($B204,24)-MAX(Sheet1!$B$6,WS1Data!$A204)))</f>
        <v>0</v>
      </c>
      <c r="U204">
        <f>IF((MIN($E204,Sheet1!$C$5)-MAX(0,WS1Data!$D204))&lt;0,0,(MIN($E204,Sheet1!$C$5)-MAX(0,WS1Data!$D204)))</f>
        <v>0</v>
      </c>
      <c r="V204">
        <f>IF((MIN($E204,Sheet1!$C$6)-MAX(Sheet1!$C$5,WS1Data!$D204))&lt;0,0,(MIN($E204,Sheet1!$C$6)-MAX(Sheet1!$C$5,WS1Data!$D204)))</f>
        <v>0</v>
      </c>
      <c r="W204">
        <f>IF((MIN($E204,24)-MAX(Sheet1!$C$6,WS1Data!$D204))&lt;0,0,(MIN($E204,24)-MAX(Sheet1!$C$6,WS1Data!$D204)))</f>
        <v>1.2000000000000011</v>
      </c>
      <c r="X204">
        <f>IF((MIN($H204,Sheet1!$D$5)-MAX(0,WS1Data!$G204))&lt;0,0,(MIN($H204,Sheet1!$D$5)-MAX(0,WS1Data!$G204)))</f>
        <v>0</v>
      </c>
      <c r="Y204">
        <f>IF((MIN($H204,Sheet1!$D$6)-MAX(Sheet1!$D$5,WS1Data!$G204))&lt;0,0,(MIN($H204,Sheet1!$D$6)-MAX(Sheet1!$D$5,WS1Data!$G204)))</f>
        <v>5.1735664579945944</v>
      </c>
      <c r="Z204">
        <f>IF((MIN($H204,24)-MAX(Sheet1!$D$6,WS1Data!$G204))&lt;0,0,(MIN($H204,24)-MAX(Sheet1!$D$6,WS1Data!$G204)))</f>
        <v>6.5264335420054067</v>
      </c>
      <c r="AA204">
        <f>IF((MIN($K204,Sheet1!$E$5)-MAX(0,WS1Data!$J204))&lt;0,0,(MIN($K204,Sheet1!$E$5)-MAX(0,WS1Data!$J204)))</f>
        <v>0</v>
      </c>
      <c r="AB204">
        <f>IF((MIN($K204,Sheet1!$E$6)-MAX(Sheet1!$E$5,WS1Data!$J204))&lt;0,0,(MIN($K204,Sheet1!$E$6)-MAX(Sheet1!$E$5,WS1Data!$J204)))</f>
        <v>0.65056694846493901</v>
      </c>
      <c r="AC204">
        <f>IF((MIN($K204,24)-MAX(Sheet1!$E$6,WS1Data!$J204))&lt;0,0,(MIN($K204,24)-MAX(Sheet1!$E$6,WS1Data!$J204)))</f>
        <v>11.24943305153506</v>
      </c>
      <c r="AD204">
        <f>IF((MIN($N204,Sheet1!$F$5)-MAX(0,WS1Data!$M204))&lt;0,0,(MIN($N204,Sheet1!$F$5)-MAX(0,WS1Data!$M204)))</f>
        <v>0</v>
      </c>
      <c r="AE204">
        <f>IF((MIN($N204,Sheet1!$F$6)-MAX(Sheet1!$F$5,WS1Data!$M204))&lt;0,0,(MIN($N204,Sheet1!$F$6)-MAX(Sheet1!$F$5,WS1Data!$M204)))</f>
        <v>0.5</v>
      </c>
      <c r="AF204">
        <f>IF((MIN($N204,24)-MAX(Sheet1!$F$6,WS1Data!$M204))&lt;0,0,(MIN($N204,24)-MAX(Sheet1!$F$6,WS1Data!$M204)))</f>
        <v>0</v>
      </c>
      <c r="AG204">
        <f>(INDEX($R$1:$AF$1002,ROW($R204),MATCH(AG$2,$R$1:$AF$1,0))*Sheet1!B$2+(INDEX($R$1:$AF$1002,ROW($R204),MATCH(AG$2,$R$1:$AF$1,0)+1))*Sheet1!B$3+(INDEX($R$1:$AF$1002,ROW($R204),MATCH(AG$2,$R$1:$AF$1,0)+2))*Sheet1!B$4)*INDEX(Sheet1!$G$1:$L$2,2,WS1Data!$C204)</f>
        <v>8767.295643769221</v>
      </c>
      <c r="AH204">
        <f>(INDEX($R$1:$AF$1002,ROW($R204),MATCH(AH$2,$R$1:$AF$1,0))*Sheet1!C$2+(INDEX($R$1:$AF$1002,ROW($R204),MATCH(AH$2,$R$1:$AF$1,0)+1))*Sheet1!C$3+(INDEX($R$1:$AF$1002,ROW($R204),MATCH(AH$2,$R$1:$AF$1,0)+2))*Sheet1!C$4)*INDEX(Sheet1!$G$1:$L$2,2,WS1Data!$F204)</f>
        <v>15353.840887700522</v>
      </c>
      <c r="AI204">
        <f>(INDEX($R$1:$AF$1002,ROW($R204),MATCH(AI$2,$R$1:$AF$1,0))*Sheet1!D$2+(INDEX($R$1:$AF$1002,ROW($R204),MATCH(AI$2,$R$1:$AF$1,0)+1))*Sheet1!D$3+(INDEX($R$1:$AF$1002,ROW($R204),MATCH(AI$2,$R$1:$AF$1,0)+2))*Sheet1!D$4)*INDEX(Sheet1!$G$1:$L$2,2,WS1Data!$I204)</f>
        <v>124982.5184491188</v>
      </c>
      <c r="AJ204">
        <f>(INDEX($R$1:$AF$1002,ROW($R204),MATCH(AJ$2,$R$1:$AF$1,0))*Sheet1!E$2+(INDEX($R$1:$AF$1002,ROW($R204),MATCH(AJ$2,$R$1:$AF$1,0)+1))*Sheet1!E$3+(INDEX($R$1:$AF$1002,ROW($R204),MATCH(AJ$2,$R$1:$AF$1,0)+2))*Sheet1!E$4)*INDEX(Sheet1!$G$1:$L$2,2,WS1Data!$L204)</f>
        <v>100864.53071100087</v>
      </c>
      <c r="AK204">
        <f>(INDEX($R$1:$AF$1002,ROW($R204),MATCH(AK$2,$R$1:$AF$1,0))*Sheet1!F$2+(INDEX($R$1:$AF$1002,ROW($R204),MATCH(AK$2,$R$1:$AF$1,0)+1))*Sheet1!F$3+(INDEX($R$1:$AF$1002,ROW($R204),MATCH(AK$2,$R$1:$AF$1,0)+2))*Sheet1!F$4)*INDEX(Sheet1!$G$1:$L$2,2,WS1Data!$O204)</f>
        <v>2986.0606953082279</v>
      </c>
      <c r="AL204">
        <f t="shared" si="9"/>
        <v>252954.24638689763</v>
      </c>
      <c r="AM204">
        <f t="shared" si="10"/>
        <v>8844.7536131023662</v>
      </c>
      <c r="AN204">
        <f t="shared" si="11"/>
        <v>3.378452023538045E-2</v>
      </c>
    </row>
    <row r="205" spans="1:40" x14ac:dyDescent="0.35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  <c r="R205">
        <f>IF((MIN($B205,Sheet1!$B$5)-MAX(0,WS1Data!$A205))&lt;0,0,(MIN($B205,Sheet1!$B$5)-MAX(0,WS1Data!$A205)))</f>
        <v>0</v>
      </c>
      <c r="S205">
        <f>IF((MIN($B205,Sheet1!$B$6)-MAX(Sheet1!$B$5,WS1Data!$A205))&lt;0,0,(MIN($B205,Sheet1!$B$6)-MAX(Sheet1!$B$5,WS1Data!$A205)))</f>
        <v>0</v>
      </c>
      <c r="T205">
        <f>IF((MIN($B205,24)-MAX(Sheet1!$B$6,WS1Data!$A205))&lt;0,0,(MIN($B205,24)-MAX(Sheet1!$B$6,WS1Data!$A205)))</f>
        <v>0</v>
      </c>
      <c r="U205">
        <f>IF((MIN($E205,Sheet1!$C$5)-MAX(0,WS1Data!$D205))&lt;0,0,(MIN($E205,Sheet1!$C$5)-MAX(0,WS1Data!$D205)))</f>
        <v>1.22587713658183</v>
      </c>
      <c r="V205">
        <f>IF((MIN($E205,Sheet1!$C$6)-MAX(Sheet1!$C$5,WS1Data!$D205))&lt;0,0,(MIN($E205,Sheet1!$C$6)-MAX(Sheet1!$C$5,WS1Data!$D205)))</f>
        <v>1.2770287104619706</v>
      </c>
      <c r="W205">
        <f>IF((MIN($E205,24)-MAX(Sheet1!$C$6,WS1Data!$D205))&lt;0,0,(MIN($E205,24)-MAX(Sheet1!$C$6,WS1Data!$D205)))</f>
        <v>2.1970941529561996</v>
      </c>
      <c r="X205">
        <f>IF((MIN($H205,Sheet1!$D$5)-MAX(0,WS1Data!$G205))&lt;0,0,(MIN($H205,Sheet1!$D$5)-MAX(0,WS1Data!$G205)))</f>
        <v>0</v>
      </c>
      <c r="Y205">
        <f>IF((MIN($H205,Sheet1!$D$6)-MAX(Sheet1!$D$5,WS1Data!$G205))&lt;0,0,(MIN($H205,Sheet1!$D$6)-MAX(Sheet1!$D$5,WS1Data!$G205)))</f>
        <v>0</v>
      </c>
      <c r="Z205">
        <f>IF((MIN($H205,24)-MAX(Sheet1!$D$6,WS1Data!$G205))&lt;0,0,(MIN($H205,24)-MAX(Sheet1!$D$6,WS1Data!$G205)))</f>
        <v>0</v>
      </c>
      <c r="AA205">
        <f>IF((MIN($K205,Sheet1!$E$5)-MAX(0,WS1Data!$J205))&lt;0,0,(MIN($K205,Sheet1!$E$5)-MAX(0,WS1Data!$J205)))</f>
        <v>0</v>
      </c>
      <c r="AB205">
        <f>IF((MIN($K205,Sheet1!$E$6)-MAX(Sheet1!$E$5,WS1Data!$J205))&lt;0,0,(MIN($K205,Sheet1!$E$6)-MAX(Sheet1!$E$5,WS1Data!$J205)))</f>
        <v>7.5505669484649385</v>
      </c>
      <c r="AC205">
        <f>IF((MIN($K205,24)-MAX(Sheet1!$E$6,WS1Data!$J205))&lt;0,0,(MIN($K205,24)-MAX(Sheet1!$E$6,WS1Data!$J205)))</f>
        <v>12.549433051535061</v>
      </c>
      <c r="AD205">
        <f>IF((MIN($N205,Sheet1!$F$5)-MAX(0,WS1Data!$M205))&lt;0,0,(MIN($N205,Sheet1!$F$5)-MAX(0,WS1Data!$M205)))</f>
        <v>0</v>
      </c>
      <c r="AE205">
        <f>IF((MIN($N205,Sheet1!$F$6)-MAX(Sheet1!$F$5,WS1Data!$M205))&lt;0,0,(MIN($N205,Sheet1!$F$6)-MAX(Sheet1!$F$5,WS1Data!$M205)))</f>
        <v>0</v>
      </c>
      <c r="AF205">
        <f>IF((MIN($N205,24)-MAX(Sheet1!$F$6,WS1Data!$M205))&lt;0,0,(MIN($N205,24)-MAX(Sheet1!$F$6,WS1Data!$M205)))</f>
        <v>0</v>
      </c>
      <c r="AG205">
        <f>(INDEX($R$1:$AF$1002,ROW($R205),MATCH(AG$2,$R$1:$AF$1,0))*Sheet1!B$2+(INDEX($R$1:$AF$1002,ROW($R205),MATCH(AG$2,$R$1:$AF$1,0)+1))*Sheet1!B$3+(INDEX($R$1:$AF$1002,ROW($R205),MATCH(AG$2,$R$1:$AF$1,0)+2))*Sheet1!B$4)*INDEX(Sheet1!$G$1:$L$2,2,WS1Data!$C205)</f>
        <v>0</v>
      </c>
      <c r="AH205">
        <f>(INDEX($R$1:$AF$1002,ROW($R205),MATCH(AH$2,$R$1:$AF$1,0))*Sheet1!C$2+(INDEX($R$1:$AF$1002,ROW($R205),MATCH(AH$2,$R$1:$AF$1,0)+1))*Sheet1!C$3+(INDEX($R$1:$AF$1002,ROW($R205),MATCH(AH$2,$R$1:$AF$1,0)+2))*Sheet1!C$4)*INDEX(Sheet1!$G$1:$L$2,2,WS1Data!$F205)</f>
        <v>39308.521416597061</v>
      </c>
      <c r="AI205">
        <f>(INDEX($R$1:$AF$1002,ROW($R205),MATCH(AI$2,$R$1:$AF$1,0))*Sheet1!D$2+(INDEX($R$1:$AF$1002,ROW($R205),MATCH(AI$2,$R$1:$AF$1,0)+1))*Sheet1!D$3+(INDEX($R$1:$AF$1002,ROW($R205),MATCH(AI$2,$R$1:$AF$1,0)+2))*Sheet1!D$4)*INDEX(Sheet1!$G$1:$L$2,2,WS1Data!$I205)</f>
        <v>0</v>
      </c>
      <c r="AJ205">
        <f>(INDEX($R$1:$AF$1002,ROW($R205),MATCH(AJ$2,$R$1:$AF$1,0))*Sheet1!E$2+(INDEX($R$1:$AF$1002,ROW($R205),MATCH(AJ$2,$R$1:$AF$1,0)+1))*Sheet1!E$3+(INDEX($R$1:$AF$1002,ROW($R205),MATCH(AJ$2,$R$1:$AF$1,0)+2))*Sheet1!E$4)*INDEX(Sheet1!$G$1:$L$2,2,WS1Data!$L205)</f>
        <v>184047.12136468291</v>
      </c>
      <c r="AK205">
        <f>(INDEX($R$1:$AF$1002,ROW($R205),MATCH(AK$2,$R$1:$AF$1,0))*Sheet1!F$2+(INDEX($R$1:$AF$1002,ROW($R205),MATCH(AK$2,$R$1:$AF$1,0)+1))*Sheet1!F$3+(INDEX($R$1:$AF$1002,ROW($R205),MATCH(AK$2,$R$1:$AF$1,0)+2))*Sheet1!F$4)*INDEX(Sheet1!$G$1:$L$2,2,WS1Data!$O205)</f>
        <v>0</v>
      </c>
      <c r="AL205">
        <f t="shared" si="9"/>
        <v>223355.64278127998</v>
      </c>
      <c r="AM205">
        <f t="shared" si="10"/>
        <v>8968.6427812799811</v>
      </c>
      <c r="AN205">
        <f t="shared" si="11"/>
        <v>4.183389282596417E-2</v>
      </c>
    </row>
    <row r="206" spans="1:40" x14ac:dyDescent="0.35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  <c r="R206">
        <f>IF((MIN($B206,Sheet1!$B$5)-MAX(0,WS1Data!$A206))&lt;0,0,(MIN($B206,Sheet1!$B$5)-MAX(0,WS1Data!$A206)))</f>
        <v>1.312577076776023</v>
      </c>
      <c r="S206">
        <f>IF((MIN($B206,Sheet1!$B$6)-MAX(Sheet1!$B$5,WS1Data!$A206))&lt;0,0,(MIN($B206,Sheet1!$B$6)-MAX(Sheet1!$B$5,WS1Data!$A206)))</f>
        <v>7.9560945715343543</v>
      </c>
      <c r="T206">
        <f>IF((MIN($B206,24)-MAX(Sheet1!$B$6,WS1Data!$A206))&lt;0,0,(MIN($B206,24)-MAX(Sheet1!$B$6,WS1Data!$A206)))</f>
        <v>6.6313283516896231</v>
      </c>
      <c r="U206">
        <f>IF((MIN($E206,Sheet1!$C$5)-MAX(0,WS1Data!$D206))&lt;0,0,(MIN($E206,Sheet1!$C$5)-MAX(0,WS1Data!$D206)))</f>
        <v>0</v>
      </c>
      <c r="V206">
        <f>IF((MIN($E206,Sheet1!$C$6)-MAX(Sheet1!$C$5,WS1Data!$D206))&lt;0,0,(MIN($E206,Sheet1!$C$6)-MAX(Sheet1!$C$5,WS1Data!$D206)))</f>
        <v>0</v>
      </c>
      <c r="W206">
        <f>IF((MIN($E206,24)-MAX(Sheet1!$C$6,WS1Data!$D206))&lt;0,0,(MIN($E206,24)-MAX(Sheet1!$C$6,WS1Data!$D206)))</f>
        <v>0</v>
      </c>
      <c r="X206">
        <f>IF((MIN($H206,Sheet1!$D$5)-MAX(0,WS1Data!$G206))&lt;0,0,(MIN($H206,Sheet1!$D$5)-MAX(0,WS1Data!$G206)))</f>
        <v>0</v>
      </c>
      <c r="Y206">
        <f>IF((MIN($H206,Sheet1!$D$6)-MAX(Sheet1!$D$5,WS1Data!$G206))&lt;0,0,(MIN($H206,Sheet1!$D$6)-MAX(Sheet1!$D$5,WS1Data!$G206)))</f>
        <v>0</v>
      </c>
      <c r="Z206">
        <f>IF((MIN($H206,24)-MAX(Sheet1!$D$6,WS1Data!$G206))&lt;0,0,(MIN($H206,24)-MAX(Sheet1!$D$6,WS1Data!$G206)))</f>
        <v>0</v>
      </c>
      <c r="AA206">
        <f>IF((MIN($K206,Sheet1!$E$5)-MAX(0,WS1Data!$J206))&lt;0,0,(MIN($K206,Sheet1!$E$5)-MAX(0,WS1Data!$J206)))</f>
        <v>0</v>
      </c>
      <c r="AB206">
        <f>IF((MIN($K206,Sheet1!$E$6)-MAX(Sheet1!$E$5,WS1Data!$J206))&lt;0,0,(MIN($K206,Sheet1!$E$6)-MAX(Sheet1!$E$5,WS1Data!$J206)))</f>
        <v>0</v>
      </c>
      <c r="AC206">
        <f>IF((MIN($K206,24)-MAX(Sheet1!$E$6,WS1Data!$J206))&lt;0,0,(MIN($K206,24)-MAX(Sheet1!$E$6,WS1Data!$J206)))</f>
        <v>10.7</v>
      </c>
      <c r="AD206">
        <f>IF((MIN($N206,Sheet1!$F$5)-MAX(0,WS1Data!$M206))&lt;0,0,(MIN($N206,Sheet1!$F$5)-MAX(0,WS1Data!$M206)))</f>
        <v>0</v>
      </c>
      <c r="AE206">
        <f>IF((MIN($N206,Sheet1!$F$6)-MAX(Sheet1!$F$5,WS1Data!$M206))&lt;0,0,(MIN($N206,Sheet1!$F$6)-MAX(Sheet1!$F$5,WS1Data!$M206)))</f>
        <v>0</v>
      </c>
      <c r="AF206">
        <f>IF((MIN($N206,24)-MAX(Sheet1!$F$6,WS1Data!$M206))&lt;0,0,(MIN($N206,24)-MAX(Sheet1!$F$6,WS1Data!$M206)))</f>
        <v>0</v>
      </c>
      <c r="AG206">
        <f>(INDEX($R$1:$AF$1002,ROW($R206),MATCH(AG$2,$R$1:$AF$1,0))*Sheet1!B$2+(INDEX($R$1:$AF$1002,ROW($R206),MATCH(AG$2,$R$1:$AF$1,0)+1))*Sheet1!B$3+(INDEX($R$1:$AF$1002,ROW($R206),MATCH(AG$2,$R$1:$AF$1,0)+2))*Sheet1!B$4)*INDEX(Sheet1!$G$1:$L$2,2,WS1Data!$C206)</f>
        <v>138835.78810286484</v>
      </c>
      <c r="AH206">
        <f>(INDEX($R$1:$AF$1002,ROW($R206),MATCH(AH$2,$R$1:$AF$1,0))*Sheet1!C$2+(INDEX($R$1:$AF$1002,ROW($R206),MATCH(AH$2,$R$1:$AF$1,0)+1))*Sheet1!C$3+(INDEX($R$1:$AF$1002,ROW($R206),MATCH(AH$2,$R$1:$AF$1,0)+2))*Sheet1!C$4)*INDEX(Sheet1!$G$1:$L$2,2,WS1Data!$F206)</f>
        <v>0</v>
      </c>
      <c r="AI206">
        <f>(INDEX($R$1:$AF$1002,ROW($R206),MATCH(AI$2,$R$1:$AF$1,0))*Sheet1!D$2+(INDEX($R$1:$AF$1002,ROW($R206),MATCH(AI$2,$R$1:$AF$1,0)+1))*Sheet1!D$3+(INDEX($R$1:$AF$1002,ROW($R206),MATCH(AI$2,$R$1:$AF$1,0)+2))*Sheet1!D$4)*INDEX(Sheet1!$G$1:$L$2,2,WS1Data!$I206)</f>
        <v>0</v>
      </c>
      <c r="AJ206">
        <f>(INDEX($R$1:$AF$1002,ROW($R206),MATCH(AJ$2,$R$1:$AF$1,0))*Sheet1!E$2+(INDEX($R$1:$AF$1002,ROW($R206),MATCH(AJ$2,$R$1:$AF$1,0)+1))*Sheet1!E$3+(INDEX($R$1:$AF$1002,ROW($R206),MATCH(AJ$2,$R$1:$AF$1,0)+2))*Sheet1!E$4)*INDEX(Sheet1!$G$1:$L$2,2,WS1Data!$L206)</f>
        <v>102080.33379082887</v>
      </c>
      <c r="AK206">
        <f>(INDEX($R$1:$AF$1002,ROW($R206),MATCH(AK$2,$R$1:$AF$1,0))*Sheet1!F$2+(INDEX($R$1:$AF$1002,ROW($R206),MATCH(AK$2,$R$1:$AF$1,0)+1))*Sheet1!F$3+(INDEX($R$1:$AF$1002,ROW($R206),MATCH(AK$2,$R$1:$AF$1,0)+2))*Sheet1!F$4)*INDEX(Sheet1!$G$1:$L$2,2,WS1Data!$O206)</f>
        <v>0</v>
      </c>
      <c r="AL206">
        <f t="shared" si="9"/>
        <v>240916.12189369369</v>
      </c>
      <c r="AM206">
        <f t="shared" si="10"/>
        <v>1672.878106306307</v>
      </c>
      <c r="AN206">
        <f t="shared" si="11"/>
        <v>6.8959355383232833E-3</v>
      </c>
    </row>
    <row r="207" spans="1:40" x14ac:dyDescent="0.35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  <c r="R207">
        <f>IF((MIN($B207,Sheet1!$B$5)-MAX(0,WS1Data!$A207))&lt;0,0,(MIN($B207,Sheet1!$B$5)-MAX(0,WS1Data!$A207)))</f>
        <v>0</v>
      </c>
      <c r="S207">
        <f>IF((MIN($B207,Sheet1!$B$6)-MAX(Sheet1!$B$5,WS1Data!$A207))&lt;0,0,(MIN($B207,Sheet1!$B$6)-MAX(Sheet1!$B$5,WS1Data!$A207)))</f>
        <v>0</v>
      </c>
      <c r="T207">
        <f>IF((MIN($B207,24)-MAX(Sheet1!$B$6,WS1Data!$A207))&lt;0,0,(MIN($B207,24)-MAX(Sheet1!$B$6,WS1Data!$A207)))</f>
        <v>0</v>
      </c>
      <c r="U207">
        <f>IF((MIN($E207,Sheet1!$C$5)-MAX(0,WS1Data!$D207))&lt;0,0,(MIN($E207,Sheet1!$C$5)-MAX(0,WS1Data!$D207)))</f>
        <v>0</v>
      </c>
      <c r="V207">
        <f>IF((MIN($E207,Sheet1!$C$6)-MAX(Sheet1!$C$5,WS1Data!$D207))&lt;0,0,(MIN($E207,Sheet1!$C$6)-MAX(Sheet1!$C$5,WS1Data!$D207)))</f>
        <v>0</v>
      </c>
      <c r="W207">
        <f>IF((MIN($E207,24)-MAX(Sheet1!$C$6,WS1Data!$D207))&lt;0,0,(MIN($E207,24)-MAX(Sheet1!$C$6,WS1Data!$D207)))</f>
        <v>0</v>
      </c>
      <c r="X207">
        <f>IF((MIN($H207,Sheet1!$D$5)-MAX(0,WS1Data!$G207))&lt;0,0,(MIN($H207,Sheet1!$D$5)-MAX(0,WS1Data!$G207)))</f>
        <v>0</v>
      </c>
      <c r="Y207">
        <f>IF((MIN($H207,Sheet1!$D$6)-MAX(Sheet1!$D$5,WS1Data!$G207))&lt;0,0,(MIN($H207,Sheet1!$D$6)-MAX(Sheet1!$D$5,WS1Data!$G207)))</f>
        <v>0</v>
      </c>
      <c r="Z207">
        <f>IF((MIN($H207,24)-MAX(Sheet1!$D$6,WS1Data!$G207))&lt;0,0,(MIN($H207,24)-MAX(Sheet1!$D$6,WS1Data!$G207)))</f>
        <v>1.3000000000000007</v>
      </c>
      <c r="AA207">
        <f>IF((MIN($K207,Sheet1!$E$5)-MAX(0,WS1Data!$J207))&lt;0,0,(MIN($K207,Sheet1!$E$5)-MAX(0,WS1Data!$J207)))</f>
        <v>0</v>
      </c>
      <c r="AB207">
        <f>IF((MIN($K207,Sheet1!$E$6)-MAX(Sheet1!$E$5,WS1Data!$J207))&lt;0,0,(MIN($K207,Sheet1!$E$6)-MAX(Sheet1!$E$5,WS1Data!$J207)))</f>
        <v>4.5505669484649385</v>
      </c>
      <c r="AC207">
        <f>IF((MIN($K207,24)-MAX(Sheet1!$E$6,WS1Data!$J207))&lt;0,0,(MIN($K207,24)-MAX(Sheet1!$E$6,WS1Data!$J207)))</f>
        <v>11.94943305153506</v>
      </c>
      <c r="AD207">
        <f>IF((MIN($N207,Sheet1!$F$5)-MAX(0,WS1Data!$M207))&lt;0,0,(MIN($N207,Sheet1!$F$5)-MAX(0,WS1Data!$M207)))</f>
        <v>0</v>
      </c>
      <c r="AE207">
        <f>IF((MIN($N207,Sheet1!$F$6)-MAX(Sheet1!$F$5,WS1Data!$M207))&lt;0,0,(MIN($N207,Sheet1!$F$6)-MAX(Sheet1!$F$5,WS1Data!$M207)))</f>
        <v>0</v>
      </c>
      <c r="AF207">
        <f>IF((MIN($N207,24)-MAX(Sheet1!$F$6,WS1Data!$M207))&lt;0,0,(MIN($N207,24)-MAX(Sheet1!$F$6,WS1Data!$M207)))</f>
        <v>0</v>
      </c>
      <c r="AG207">
        <f>(INDEX($R$1:$AF$1002,ROW($R207),MATCH(AG$2,$R$1:$AF$1,0))*Sheet1!B$2+(INDEX($R$1:$AF$1002,ROW($R207),MATCH(AG$2,$R$1:$AF$1,0)+1))*Sheet1!B$3+(INDEX($R$1:$AF$1002,ROW($R207),MATCH(AG$2,$R$1:$AF$1,0)+2))*Sheet1!B$4)*INDEX(Sheet1!$G$1:$L$2,2,WS1Data!$C207)</f>
        <v>0</v>
      </c>
      <c r="AH207">
        <f>(INDEX($R$1:$AF$1002,ROW($R207),MATCH(AH$2,$R$1:$AF$1,0))*Sheet1!C$2+(INDEX($R$1:$AF$1002,ROW($R207),MATCH(AH$2,$R$1:$AF$1,0)+1))*Sheet1!C$3+(INDEX($R$1:$AF$1002,ROW($R207),MATCH(AH$2,$R$1:$AF$1,0)+2))*Sheet1!C$4)*INDEX(Sheet1!$G$1:$L$2,2,WS1Data!$F207)</f>
        <v>0</v>
      </c>
      <c r="AI207">
        <f>(INDEX($R$1:$AF$1002,ROW($R207),MATCH(AI$2,$R$1:$AF$1,0))*Sheet1!D$2+(INDEX($R$1:$AF$1002,ROW($R207),MATCH(AI$2,$R$1:$AF$1,0)+1))*Sheet1!D$3+(INDEX($R$1:$AF$1002,ROW($R207),MATCH(AI$2,$R$1:$AF$1,0)+2))*Sheet1!D$4)*INDEX(Sheet1!$G$1:$L$2,2,WS1Data!$I207)</f>
        <v>10707.089709492555</v>
      </c>
      <c r="AJ207">
        <f>(INDEX($R$1:$AF$1002,ROW($R207),MATCH(AJ$2,$R$1:$AF$1,0))*Sheet1!E$2+(INDEX($R$1:$AF$1002,ROW($R207),MATCH(AJ$2,$R$1:$AF$1,0)+1))*Sheet1!E$3+(INDEX($R$1:$AF$1002,ROW($R207),MATCH(AJ$2,$R$1:$AF$1,0)+2))*Sheet1!E$4)*INDEX(Sheet1!$G$1:$L$2,2,WS1Data!$L207)</f>
        <v>145111.25657916989</v>
      </c>
      <c r="AK207">
        <f>(INDEX($R$1:$AF$1002,ROW($R207),MATCH(AK$2,$R$1:$AF$1,0))*Sheet1!F$2+(INDEX($R$1:$AF$1002,ROW($R207),MATCH(AK$2,$R$1:$AF$1,0)+1))*Sheet1!F$3+(INDEX($R$1:$AF$1002,ROW($R207),MATCH(AK$2,$R$1:$AF$1,0)+2))*Sheet1!F$4)*INDEX(Sheet1!$G$1:$L$2,2,WS1Data!$O207)</f>
        <v>0</v>
      </c>
      <c r="AL207">
        <f t="shared" si="9"/>
        <v>155818.34628866243</v>
      </c>
      <c r="AM207">
        <f t="shared" si="10"/>
        <v>3081.6537113375671</v>
      </c>
      <c r="AN207">
        <f t="shared" si="11"/>
        <v>1.9393667157568073E-2</v>
      </c>
    </row>
    <row r="208" spans="1:40" x14ac:dyDescent="0.35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  <c r="R208">
        <f>IF((MIN($B208,Sheet1!$B$5)-MAX(0,WS1Data!$A208))&lt;0,0,(MIN($B208,Sheet1!$B$5)-MAX(0,WS1Data!$A208)))</f>
        <v>0</v>
      </c>
      <c r="S208">
        <f>IF((MIN($B208,Sheet1!$B$6)-MAX(Sheet1!$B$5,WS1Data!$A208))&lt;0,0,(MIN($B208,Sheet1!$B$6)-MAX(Sheet1!$B$5,WS1Data!$A208)))</f>
        <v>0</v>
      </c>
      <c r="T208">
        <f>IF((MIN($B208,24)-MAX(Sheet1!$B$6,WS1Data!$A208))&lt;0,0,(MIN($B208,24)-MAX(Sheet1!$B$6,WS1Data!$A208)))</f>
        <v>0</v>
      </c>
      <c r="U208">
        <f>IF((MIN($E208,Sheet1!$C$5)-MAX(0,WS1Data!$D208))&lt;0,0,(MIN($E208,Sheet1!$C$5)-MAX(0,WS1Data!$D208)))</f>
        <v>0</v>
      </c>
      <c r="V208">
        <f>IF((MIN($E208,Sheet1!$C$6)-MAX(Sheet1!$C$5,WS1Data!$D208))&lt;0,0,(MIN($E208,Sheet1!$C$6)-MAX(Sheet1!$C$5,WS1Data!$D208)))</f>
        <v>0</v>
      </c>
      <c r="W208">
        <f>IF((MIN($E208,24)-MAX(Sheet1!$C$6,WS1Data!$D208))&lt;0,0,(MIN($E208,24)-MAX(Sheet1!$C$6,WS1Data!$D208)))</f>
        <v>9.6999999999999993</v>
      </c>
      <c r="X208">
        <f>IF((MIN($H208,Sheet1!$D$5)-MAX(0,WS1Data!$G208))&lt;0,0,(MIN($H208,Sheet1!$D$5)-MAX(0,WS1Data!$G208)))</f>
        <v>0</v>
      </c>
      <c r="Y208">
        <f>IF((MIN($H208,Sheet1!$D$6)-MAX(Sheet1!$D$5,WS1Data!$G208))&lt;0,0,(MIN($H208,Sheet1!$D$6)-MAX(Sheet1!$D$5,WS1Data!$G208)))</f>
        <v>0</v>
      </c>
      <c r="Z208">
        <f>IF((MIN($H208,24)-MAX(Sheet1!$D$6,WS1Data!$G208))&lt;0,0,(MIN($H208,24)-MAX(Sheet1!$D$6,WS1Data!$G208)))</f>
        <v>0</v>
      </c>
      <c r="AA208">
        <f>IF((MIN($K208,Sheet1!$E$5)-MAX(0,WS1Data!$J208))&lt;0,0,(MIN($K208,Sheet1!$E$5)-MAX(0,WS1Data!$J208)))</f>
        <v>0</v>
      </c>
      <c r="AB208">
        <f>IF((MIN($K208,Sheet1!$E$6)-MAX(Sheet1!$E$5,WS1Data!$J208))&lt;0,0,(MIN($K208,Sheet1!$E$6)-MAX(Sheet1!$E$5,WS1Data!$J208)))</f>
        <v>0.69999999999999973</v>
      </c>
      <c r="AC208">
        <f>IF((MIN($K208,24)-MAX(Sheet1!$E$6,WS1Data!$J208))&lt;0,0,(MIN($K208,24)-MAX(Sheet1!$E$6,WS1Data!$J208)))</f>
        <v>0</v>
      </c>
      <c r="AD208">
        <f>IF((MIN($N208,Sheet1!$F$5)-MAX(0,WS1Data!$M208))&lt;0,0,(MIN($N208,Sheet1!$F$5)-MAX(0,WS1Data!$M208)))</f>
        <v>0</v>
      </c>
      <c r="AE208">
        <f>IF((MIN($N208,Sheet1!$F$6)-MAX(Sheet1!$F$5,WS1Data!$M208))&lt;0,0,(MIN($N208,Sheet1!$F$6)-MAX(Sheet1!$F$5,WS1Data!$M208)))</f>
        <v>6.8390904528502094</v>
      </c>
      <c r="AF208">
        <f>IF((MIN($N208,24)-MAX(Sheet1!$F$6,WS1Data!$M208))&lt;0,0,(MIN($N208,24)-MAX(Sheet1!$F$6,WS1Data!$M208)))</f>
        <v>6.0609095471497909</v>
      </c>
      <c r="AG208">
        <f>(INDEX($R$1:$AF$1002,ROW($R208),MATCH(AG$2,$R$1:$AF$1,0))*Sheet1!B$2+(INDEX($R$1:$AF$1002,ROW($R208),MATCH(AG$2,$R$1:$AF$1,0)+1))*Sheet1!B$3+(INDEX($R$1:$AF$1002,ROW($R208),MATCH(AG$2,$R$1:$AF$1,0)+2))*Sheet1!B$4)*INDEX(Sheet1!$G$1:$L$2,2,WS1Data!$C208)</f>
        <v>0</v>
      </c>
      <c r="AH208">
        <f>(INDEX($R$1:$AF$1002,ROW($R208),MATCH(AH$2,$R$1:$AF$1,0))*Sheet1!C$2+(INDEX($R$1:$AF$1002,ROW($R208),MATCH(AH$2,$R$1:$AF$1,0)+1))*Sheet1!C$3+(INDEX($R$1:$AF$1002,ROW($R208),MATCH(AH$2,$R$1:$AF$1,0)+2))*Sheet1!C$4)*INDEX(Sheet1!$G$1:$L$2,2,WS1Data!$F208)</f>
        <v>124110.21384224578</v>
      </c>
      <c r="AI208">
        <f>(INDEX($R$1:$AF$1002,ROW($R208),MATCH(AI$2,$R$1:$AF$1,0))*Sheet1!D$2+(INDEX($R$1:$AF$1002,ROW($R208),MATCH(AI$2,$R$1:$AF$1,0)+1))*Sheet1!D$3+(INDEX($R$1:$AF$1002,ROW($R208),MATCH(AI$2,$R$1:$AF$1,0)+2))*Sheet1!D$4)*INDEX(Sheet1!$G$1:$L$2,2,WS1Data!$I208)</f>
        <v>0</v>
      </c>
      <c r="AJ208">
        <f>(INDEX($R$1:$AF$1002,ROW($R208),MATCH(AJ$2,$R$1:$AF$1,0))*Sheet1!E$2+(INDEX($R$1:$AF$1002,ROW($R208),MATCH(AJ$2,$R$1:$AF$1,0)+1))*Sheet1!E$3+(INDEX($R$1:$AF$1002,ROW($R208),MATCH(AJ$2,$R$1:$AF$1,0)+2))*Sheet1!E$4)*INDEX(Sheet1!$G$1:$L$2,2,WS1Data!$L208)</f>
        <v>6886.6823225792705</v>
      </c>
      <c r="AK208">
        <f>(INDEX($R$1:$AF$1002,ROW($R208),MATCH(AK$2,$R$1:$AF$1,0))*Sheet1!F$2+(INDEX($R$1:$AF$1002,ROW($R208),MATCH(AK$2,$R$1:$AF$1,0)+1))*Sheet1!F$3+(INDEX($R$1:$AF$1002,ROW($R208),MATCH(AK$2,$R$1:$AF$1,0)+2))*Sheet1!F$4)*INDEX(Sheet1!$G$1:$L$2,2,WS1Data!$O208)</f>
        <v>144998.2795919108</v>
      </c>
      <c r="AL208">
        <f t="shared" si="9"/>
        <v>275995.17575673584</v>
      </c>
      <c r="AM208">
        <f t="shared" si="10"/>
        <v>17357.175756735844</v>
      </c>
      <c r="AN208">
        <f t="shared" si="11"/>
        <v>6.710992103533063E-2</v>
      </c>
    </row>
    <row r="209" spans="1:40" x14ac:dyDescent="0.35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  <c r="R209">
        <f>IF((MIN($B209,Sheet1!$B$5)-MAX(0,WS1Data!$A209))&lt;0,0,(MIN($B209,Sheet1!$B$5)-MAX(0,WS1Data!$A209)))</f>
        <v>0</v>
      </c>
      <c r="S209">
        <f>IF((MIN($B209,Sheet1!$B$6)-MAX(Sheet1!$B$5,WS1Data!$A209))&lt;0,0,(MIN($B209,Sheet1!$B$6)-MAX(Sheet1!$B$5,WS1Data!$A209)))</f>
        <v>3.0686716483103762</v>
      </c>
      <c r="T209">
        <f>IF((MIN($B209,24)-MAX(Sheet1!$B$6,WS1Data!$A209))&lt;0,0,(MIN($B209,24)-MAX(Sheet1!$B$6,WS1Data!$A209)))</f>
        <v>7.1313283516896231</v>
      </c>
      <c r="U209">
        <f>IF((MIN($E209,Sheet1!$C$5)-MAX(0,WS1Data!$D209))&lt;0,0,(MIN($E209,Sheet1!$C$5)-MAX(0,WS1Data!$D209)))</f>
        <v>0</v>
      </c>
      <c r="V209">
        <f>IF((MIN($E209,Sheet1!$C$6)-MAX(Sheet1!$C$5,WS1Data!$D209))&lt;0,0,(MIN($E209,Sheet1!$C$6)-MAX(Sheet1!$C$5,WS1Data!$D209)))</f>
        <v>0</v>
      </c>
      <c r="W209">
        <f>IF((MIN($E209,24)-MAX(Sheet1!$C$6,WS1Data!$D209))&lt;0,0,(MIN($E209,24)-MAX(Sheet1!$C$6,WS1Data!$D209)))</f>
        <v>0</v>
      </c>
      <c r="X209">
        <f>IF((MIN($H209,Sheet1!$D$5)-MAX(0,WS1Data!$G209))&lt;0,0,(MIN($H209,Sheet1!$D$5)-MAX(0,WS1Data!$G209)))</f>
        <v>0</v>
      </c>
      <c r="Y209">
        <f>IF((MIN($H209,Sheet1!$D$6)-MAX(Sheet1!$D$5,WS1Data!$G209))&lt;0,0,(MIN($H209,Sheet1!$D$6)-MAX(Sheet1!$D$5,WS1Data!$G209)))</f>
        <v>0</v>
      </c>
      <c r="Z209">
        <f>IF((MIN($H209,24)-MAX(Sheet1!$D$6,WS1Data!$G209))&lt;0,0,(MIN($H209,24)-MAX(Sheet1!$D$6,WS1Data!$G209)))</f>
        <v>0</v>
      </c>
      <c r="AA209">
        <f>IF((MIN($K209,Sheet1!$E$5)-MAX(0,WS1Data!$J209))&lt;0,0,(MIN($K209,Sheet1!$E$5)-MAX(0,WS1Data!$J209)))</f>
        <v>0</v>
      </c>
      <c r="AB209">
        <f>IF((MIN($K209,Sheet1!$E$6)-MAX(Sheet1!$E$5,WS1Data!$J209))&lt;0,0,(MIN($K209,Sheet1!$E$6)-MAX(Sheet1!$E$5,WS1Data!$J209)))</f>
        <v>0</v>
      </c>
      <c r="AC209">
        <f>IF((MIN($K209,24)-MAX(Sheet1!$E$6,WS1Data!$J209))&lt;0,0,(MIN($K209,24)-MAX(Sheet1!$E$6,WS1Data!$J209)))</f>
        <v>0</v>
      </c>
      <c r="AD209">
        <f>IF((MIN($N209,Sheet1!$F$5)-MAX(0,WS1Data!$M209))&lt;0,0,(MIN($N209,Sheet1!$F$5)-MAX(0,WS1Data!$M209)))</f>
        <v>0</v>
      </c>
      <c r="AE209">
        <f>IF((MIN($N209,Sheet1!$F$6)-MAX(Sheet1!$F$5,WS1Data!$M209))&lt;0,0,(MIN($N209,Sheet1!$F$6)-MAX(Sheet1!$F$5,WS1Data!$M209)))</f>
        <v>0</v>
      </c>
      <c r="AF209">
        <f>IF((MIN($N209,24)-MAX(Sheet1!$F$6,WS1Data!$M209))&lt;0,0,(MIN($N209,24)-MAX(Sheet1!$F$6,WS1Data!$M209)))</f>
        <v>0</v>
      </c>
      <c r="AG209">
        <f>(INDEX($R$1:$AF$1002,ROW($R209),MATCH(AG$2,$R$1:$AF$1,0))*Sheet1!B$2+(INDEX($R$1:$AF$1002,ROW($R209),MATCH(AG$2,$R$1:$AF$1,0)+1))*Sheet1!B$3+(INDEX($R$1:$AF$1002,ROW($R209),MATCH(AG$2,$R$1:$AF$1,0)+2))*Sheet1!B$4)*INDEX(Sheet1!$G$1:$L$2,2,WS1Data!$C209)</f>
        <v>110825.72442356298</v>
      </c>
      <c r="AH209">
        <f>(INDEX($R$1:$AF$1002,ROW($R209),MATCH(AH$2,$R$1:$AF$1,0))*Sheet1!C$2+(INDEX($R$1:$AF$1002,ROW($R209),MATCH(AH$2,$R$1:$AF$1,0)+1))*Sheet1!C$3+(INDEX($R$1:$AF$1002,ROW($R209),MATCH(AH$2,$R$1:$AF$1,0)+2))*Sheet1!C$4)*INDEX(Sheet1!$G$1:$L$2,2,WS1Data!$F209)</f>
        <v>0</v>
      </c>
      <c r="AI209">
        <f>(INDEX($R$1:$AF$1002,ROW($R209),MATCH(AI$2,$R$1:$AF$1,0))*Sheet1!D$2+(INDEX($R$1:$AF$1002,ROW($R209),MATCH(AI$2,$R$1:$AF$1,0)+1))*Sheet1!D$3+(INDEX($R$1:$AF$1002,ROW($R209),MATCH(AI$2,$R$1:$AF$1,0)+2))*Sheet1!D$4)*INDEX(Sheet1!$G$1:$L$2,2,WS1Data!$I209)</f>
        <v>0</v>
      </c>
      <c r="AJ209">
        <f>(INDEX($R$1:$AF$1002,ROW($R209),MATCH(AJ$2,$R$1:$AF$1,0))*Sheet1!E$2+(INDEX($R$1:$AF$1002,ROW($R209),MATCH(AJ$2,$R$1:$AF$1,0)+1))*Sheet1!E$3+(INDEX($R$1:$AF$1002,ROW($R209),MATCH(AJ$2,$R$1:$AF$1,0)+2))*Sheet1!E$4)*INDEX(Sheet1!$G$1:$L$2,2,WS1Data!$L209)</f>
        <v>0</v>
      </c>
      <c r="AK209">
        <f>(INDEX($R$1:$AF$1002,ROW($R209),MATCH(AK$2,$R$1:$AF$1,0))*Sheet1!F$2+(INDEX($R$1:$AF$1002,ROW($R209),MATCH(AK$2,$R$1:$AF$1,0)+1))*Sheet1!F$3+(INDEX($R$1:$AF$1002,ROW($R209),MATCH(AK$2,$R$1:$AF$1,0)+2))*Sheet1!F$4)*INDEX(Sheet1!$G$1:$L$2,2,WS1Data!$O209)</f>
        <v>0</v>
      </c>
      <c r="AL209">
        <f t="shared" si="9"/>
        <v>110825.72442356298</v>
      </c>
      <c r="AM209">
        <f t="shared" si="10"/>
        <v>1704.2755764370231</v>
      </c>
      <c r="AN209">
        <f t="shared" si="11"/>
        <v>1.5145077547649721E-2</v>
      </c>
    </row>
    <row r="210" spans="1:40" x14ac:dyDescent="0.35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  <c r="R210">
        <f>IF((MIN($B210,Sheet1!$B$5)-MAX(0,WS1Data!$A210))&lt;0,0,(MIN($B210,Sheet1!$B$5)-MAX(0,WS1Data!$A210)))</f>
        <v>0</v>
      </c>
      <c r="S210">
        <f>IF((MIN($B210,Sheet1!$B$6)-MAX(Sheet1!$B$5,WS1Data!$A210))&lt;0,0,(MIN($B210,Sheet1!$B$6)-MAX(Sheet1!$B$5,WS1Data!$A210)))</f>
        <v>0</v>
      </c>
      <c r="T210">
        <f>IF((MIN($B210,24)-MAX(Sheet1!$B$6,WS1Data!$A210))&lt;0,0,(MIN($B210,24)-MAX(Sheet1!$B$6,WS1Data!$A210)))</f>
        <v>0</v>
      </c>
      <c r="U210">
        <f>IF((MIN($E210,Sheet1!$C$5)-MAX(0,WS1Data!$D210))&lt;0,0,(MIN($E210,Sheet1!$C$5)-MAX(0,WS1Data!$D210)))</f>
        <v>0</v>
      </c>
      <c r="V210">
        <f>IF((MIN($E210,Sheet1!$C$6)-MAX(Sheet1!$C$5,WS1Data!$D210))&lt;0,0,(MIN($E210,Sheet1!$C$6)-MAX(Sheet1!$C$5,WS1Data!$D210)))</f>
        <v>0</v>
      </c>
      <c r="W210">
        <f>IF((MIN($E210,24)-MAX(Sheet1!$C$6,WS1Data!$D210))&lt;0,0,(MIN($E210,24)-MAX(Sheet1!$C$6,WS1Data!$D210)))</f>
        <v>0</v>
      </c>
      <c r="X210">
        <f>IF((MIN($H210,Sheet1!$D$5)-MAX(0,WS1Data!$G210))&lt;0,0,(MIN($H210,Sheet1!$D$5)-MAX(0,WS1Data!$G210)))</f>
        <v>0</v>
      </c>
      <c r="Y210">
        <f>IF((MIN($H210,Sheet1!$D$6)-MAX(Sheet1!$D$5,WS1Data!$G210))&lt;0,0,(MIN($H210,Sheet1!$D$6)-MAX(Sheet1!$D$5,WS1Data!$G210)))</f>
        <v>0</v>
      </c>
      <c r="Z210">
        <f>IF((MIN($H210,24)-MAX(Sheet1!$D$6,WS1Data!$G210))&lt;0,0,(MIN($H210,24)-MAX(Sheet1!$D$6,WS1Data!$G210)))</f>
        <v>0</v>
      </c>
      <c r="AA210">
        <f>IF((MIN($K210,Sheet1!$E$5)-MAX(0,WS1Data!$J210))&lt;0,0,(MIN($K210,Sheet1!$E$5)-MAX(0,WS1Data!$J210)))</f>
        <v>0</v>
      </c>
      <c r="AB210">
        <f>IF((MIN($K210,Sheet1!$E$6)-MAX(Sheet1!$E$5,WS1Data!$J210))&lt;0,0,(MIN($K210,Sheet1!$E$6)-MAX(Sheet1!$E$5,WS1Data!$J210)))</f>
        <v>2.5505669484649385</v>
      </c>
      <c r="AC210">
        <f>IF((MIN($K210,24)-MAX(Sheet1!$E$6,WS1Data!$J210))&lt;0,0,(MIN($K210,24)-MAX(Sheet1!$E$6,WS1Data!$J210)))</f>
        <v>11.349433051535062</v>
      </c>
      <c r="AD210">
        <f>IF((MIN($N210,Sheet1!$F$5)-MAX(0,WS1Data!$M210))&lt;0,0,(MIN($N210,Sheet1!$F$5)-MAX(0,WS1Data!$M210)))</f>
        <v>0</v>
      </c>
      <c r="AE210">
        <f>IF((MIN($N210,Sheet1!$F$6)-MAX(Sheet1!$F$5,WS1Data!$M210))&lt;0,0,(MIN($N210,Sheet1!$F$6)-MAX(Sheet1!$F$5,WS1Data!$M210)))</f>
        <v>0</v>
      </c>
      <c r="AF210">
        <f>IF((MIN($N210,24)-MAX(Sheet1!$F$6,WS1Data!$M210))&lt;0,0,(MIN($N210,24)-MAX(Sheet1!$F$6,WS1Data!$M210)))</f>
        <v>0</v>
      </c>
      <c r="AG210">
        <f>(INDEX($R$1:$AF$1002,ROW($R210),MATCH(AG$2,$R$1:$AF$1,0))*Sheet1!B$2+(INDEX($R$1:$AF$1002,ROW($R210),MATCH(AG$2,$R$1:$AF$1,0)+1))*Sheet1!B$3+(INDEX($R$1:$AF$1002,ROW($R210),MATCH(AG$2,$R$1:$AF$1,0)+2))*Sheet1!B$4)*INDEX(Sheet1!$G$1:$L$2,2,WS1Data!$C210)</f>
        <v>0</v>
      </c>
      <c r="AH210">
        <f>(INDEX($R$1:$AF$1002,ROW($R210),MATCH(AH$2,$R$1:$AF$1,0))*Sheet1!C$2+(INDEX($R$1:$AF$1002,ROW($R210),MATCH(AH$2,$R$1:$AF$1,0)+1))*Sheet1!C$3+(INDEX($R$1:$AF$1002,ROW($R210),MATCH(AH$2,$R$1:$AF$1,0)+2))*Sheet1!C$4)*INDEX(Sheet1!$G$1:$L$2,2,WS1Data!$F210)</f>
        <v>0</v>
      </c>
      <c r="AI210">
        <f>(INDEX($R$1:$AF$1002,ROW($R210),MATCH(AI$2,$R$1:$AF$1,0))*Sheet1!D$2+(INDEX($R$1:$AF$1002,ROW($R210),MATCH(AI$2,$R$1:$AF$1,0)+1))*Sheet1!D$3+(INDEX($R$1:$AF$1002,ROW($R210),MATCH(AI$2,$R$1:$AF$1,0)+2))*Sheet1!D$4)*INDEX(Sheet1!$G$1:$L$2,2,WS1Data!$I210)</f>
        <v>0</v>
      </c>
      <c r="AJ210">
        <f>(INDEX($R$1:$AF$1002,ROW($R210),MATCH(AJ$2,$R$1:$AF$1,0))*Sheet1!E$2+(INDEX($R$1:$AF$1002,ROW($R210),MATCH(AJ$2,$R$1:$AF$1,0)+1))*Sheet1!E$3+(INDEX($R$1:$AF$1002,ROW($R210),MATCH(AJ$2,$R$1:$AF$1,0)+2))*Sheet1!E$4)*INDEX(Sheet1!$G$1:$L$2,2,WS1Data!$L210)</f>
        <v>115137.8041974512</v>
      </c>
      <c r="AK210">
        <f>(INDEX($R$1:$AF$1002,ROW($R210),MATCH(AK$2,$R$1:$AF$1,0))*Sheet1!F$2+(INDEX($R$1:$AF$1002,ROW($R210),MATCH(AK$2,$R$1:$AF$1,0)+1))*Sheet1!F$3+(INDEX($R$1:$AF$1002,ROW($R210),MATCH(AK$2,$R$1:$AF$1,0)+2))*Sheet1!F$4)*INDEX(Sheet1!$G$1:$L$2,2,WS1Data!$O210)</f>
        <v>0</v>
      </c>
      <c r="AL210">
        <f t="shared" si="9"/>
        <v>115137.8041974512</v>
      </c>
      <c r="AM210">
        <f t="shared" si="10"/>
        <v>671.80419745120162</v>
      </c>
      <c r="AN210">
        <f t="shared" si="11"/>
        <v>5.8690283354987651E-3</v>
      </c>
    </row>
    <row r="211" spans="1:40" x14ac:dyDescent="0.35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  <c r="R211">
        <f>IF((MIN($B211,Sheet1!$B$5)-MAX(0,WS1Data!$A211))&lt;0,0,(MIN($B211,Sheet1!$B$5)-MAX(0,WS1Data!$A211)))</f>
        <v>0</v>
      </c>
      <c r="S211">
        <f>IF((MIN($B211,Sheet1!$B$6)-MAX(Sheet1!$B$5,WS1Data!$A211))&lt;0,0,(MIN($B211,Sheet1!$B$6)-MAX(Sheet1!$B$5,WS1Data!$A211)))</f>
        <v>0</v>
      </c>
      <c r="T211">
        <f>IF((MIN($B211,24)-MAX(Sheet1!$B$6,WS1Data!$A211))&lt;0,0,(MIN($B211,24)-MAX(Sheet1!$B$6,WS1Data!$A211)))</f>
        <v>0</v>
      </c>
      <c r="U211">
        <f>IF((MIN($E211,Sheet1!$C$5)-MAX(0,WS1Data!$D211))&lt;0,0,(MIN($E211,Sheet1!$C$5)-MAX(0,WS1Data!$D211)))</f>
        <v>0</v>
      </c>
      <c r="V211">
        <f>IF((MIN($E211,Sheet1!$C$6)-MAX(Sheet1!$C$5,WS1Data!$D211))&lt;0,0,(MIN($E211,Sheet1!$C$6)-MAX(Sheet1!$C$5,WS1Data!$D211)))</f>
        <v>0</v>
      </c>
      <c r="W211">
        <f>IF((MIN($E211,24)-MAX(Sheet1!$C$6,WS1Data!$D211))&lt;0,0,(MIN($E211,24)-MAX(Sheet1!$C$6,WS1Data!$D211)))</f>
        <v>0</v>
      </c>
      <c r="X211">
        <f>IF((MIN($H211,Sheet1!$D$5)-MAX(0,WS1Data!$G211))&lt;0,0,(MIN($H211,Sheet1!$D$5)-MAX(0,WS1Data!$G211)))</f>
        <v>0</v>
      </c>
      <c r="Y211">
        <f>IF((MIN($H211,Sheet1!$D$6)-MAX(Sheet1!$D$5,WS1Data!$G211))&lt;0,0,(MIN($H211,Sheet1!$D$6)-MAX(Sheet1!$D$5,WS1Data!$G211)))</f>
        <v>0</v>
      </c>
      <c r="Z211">
        <f>IF((MIN($H211,24)-MAX(Sheet1!$D$6,WS1Data!$G211))&lt;0,0,(MIN($H211,24)-MAX(Sheet1!$D$6,WS1Data!$G211)))</f>
        <v>9.3999999999999986</v>
      </c>
      <c r="AA211">
        <f>IF((MIN($K211,Sheet1!$E$5)-MAX(0,WS1Data!$J211))&lt;0,0,(MIN($K211,Sheet1!$E$5)-MAX(0,WS1Data!$J211)))</f>
        <v>0</v>
      </c>
      <c r="AB211">
        <f>IF((MIN($K211,Sheet1!$E$6)-MAX(Sheet1!$E$5,WS1Data!$J211))&lt;0,0,(MIN($K211,Sheet1!$E$6)-MAX(Sheet1!$E$5,WS1Data!$J211)))</f>
        <v>5.0566948464938477E-2</v>
      </c>
      <c r="AC211">
        <f>IF((MIN($K211,24)-MAX(Sheet1!$E$6,WS1Data!$J211))&lt;0,0,(MIN($K211,24)-MAX(Sheet1!$E$6,WS1Data!$J211)))</f>
        <v>6.9494330515350615</v>
      </c>
      <c r="AD211">
        <f>IF((MIN($N211,Sheet1!$F$5)-MAX(0,WS1Data!$M211))&lt;0,0,(MIN($N211,Sheet1!$F$5)-MAX(0,WS1Data!$M211)))</f>
        <v>0</v>
      </c>
      <c r="AE211">
        <f>IF((MIN($N211,Sheet1!$F$6)-MAX(Sheet1!$F$5,WS1Data!$M211))&lt;0,0,(MIN($N211,Sheet1!$F$6)-MAX(Sheet1!$F$5,WS1Data!$M211)))</f>
        <v>6.4390904528502091</v>
      </c>
      <c r="AF211">
        <f>IF((MIN($N211,24)-MAX(Sheet1!$F$6,WS1Data!$M211))&lt;0,0,(MIN($N211,24)-MAX(Sheet1!$F$6,WS1Data!$M211)))</f>
        <v>2.0609095471497909</v>
      </c>
      <c r="AG211">
        <f>(INDEX($R$1:$AF$1002,ROW($R211),MATCH(AG$2,$R$1:$AF$1,0))*Sheet1!B$2+(INDEX($R$1:$AF$1002,ROW($R211),MATCH(AG$2,$R$1:$AF$1,0)+1))*Sheet1!B$3+(INDEX($R$1:$AF$1002,ROW($R211),MATCH(AG$2,$R$1:$AF$1,0)+2))*Sheet1!B$4)*INDEX(Sheet1!$G$1:$L$2,2,WS1Data!$C211)</f>
        <v>0</v>
      </c>
      <c r="AH211">
        <f>(INDEX($R$1:$AF$1002,ROW($R211),MATCH(AH$2,$R$1:$AF$1,0))*Sheet1!C$2+(INDEX($R$1:$AF$1002,ROW($R211),MATCH(AH$2,$R$1:$AF$1,0)+1))*Sheet1!C$3+(INDEX($R$1:$AF$1002,ROW($R211),MATCH(AH$2,$R$1:$AF$1,0)+2))*Sheet1!C$4)*INDEX(Sheet1!$G$1:$L$2,2,WS1Data!$F211)</f>
        <v>0</v>
      </c>
      <c r="AI211">
        <f>(INDEX($R$1:$AF$1002,ROW($R211),MATCH(AI$2,$R$1:$AF$1,0))*Sheet1!D$2+(INDEX($R$1:$AF$1002,ROW($R211),MATCH(AI$2,$R$1:$AF$1,0)+1))*Sheet1!D$3+(INDEX($R$1:$AF$1002,ROW($R211),MATCH(AI$2,$R$1:$AF$1,0)+2))*Sheet1!D$4)*INDEX(Sheet1!$G$1:$L$2,2,WS1Data!$I211)</f>
        <v>65098.346066404862</v>
      </c>
      <c r="AJ211">
        <f>(INDEX($R$1:$AF$1002,ROW($R211),MATCH(AJ$2,$R$1:$AF$1,0))*Sheet1!E$2+(INDEX($R$1:$AF$1002,ROW($R211),MATCH(AJ$2,$R$1:$AF$1,0)+1))*Sheet1!E$3+(INDEX($R$1:$AF$1002,ROW($R211),MATCH(AJ$2,$R$1:$AF$1,0)+2))*Sheet1!E$4)*INDEX(Sheet1!$G$1:$L$2,2,WS1Data!$L211)</f>
        <v>75665.706826171765</v>
      </c>
      <c r="AK211">
        <f>(INDEX($R$1:$AF$1002,ROW($R211),MATCH(AK$2,$R$1:$AF$1,0))*Sheet1!F$2+(INDEX($R$1:$AF$1002,ROW($R211),MATCH(AK$2,$R$1:$AF$1,0)+1))*Sheet1!F$3+(INDEX($R$1:$AF$1002,ROW($R211),MATCH(AK$2,$R$1:$AF$1,0)+2))*Sheet1!F$4)*INDEX(Sheet1!$G$1:$L$2,2,WS1Data!$O211)</f>
        <v>70771.543244698172</v>
      </c>
      <c r="AL211">
        <f t="shared" si="9"/>
        <v>211535.59613727478</v>
      </c>
      <c r="AM211">
        <f t="shared" si="10"/>
        <v>1875.4038627252157</v>
      </c>
      <c r="AN211">
        <f t="shared" si="11"/>
        <v>8.7877563139913857E-3</v>
      </c>
    </row>
    <row r="212" spans="1:40" x14ac:dyDescent="0.35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  <c r="R212">
        <f>IF((MIN($B212,Sheet1!$B$5)-MAX(0,WS1Data!$A212))&lt;0,0,(MIN($B212,Sheet1!$B$5)-MAX(0,WS1Data!$A212)))</f>
        <v>4.4000000000000004</v>
      </c>
      <c r="S212">
        <f>IF((MIN($B212,Sheet1!$B$6)-MAX(Sheet1!$B$5,WS1Data!$A212))&lt;0,0,(MIN($B212,Sheet1!$B$6)-MAX(Sheet1!$B$5,WS1Data!$A212)))</f>
        <v>0</v>
      </c>
      <c r="T212">
        <f>IF((MIN($B212,24)-MAX(Sheet1!$B$6,WS1Data!$A212))&lt;0,0,(MIN($B212,24)-MAX(Sheet1!$B$6,WS1Data!$A212)))</f>
        <v>0</v>
      </c>
      <c r="U212">
        <f>IF((MIN($E212,Sheet1!$C$5)-MAX(0,WS1Data!$D212))&lt;0,0,(MIN($E212,Sheet1!$C$5)-MAX(0,WS1Data!$D212)))</f>
        <v>0</v>
      </c>
      <c r="V212">
        <f>IF((MIN($E212,Sheet1!$C$6)-MAX(Sheet1!$C$5,WS1Data!$D212))&lt;0,0,(MIN($E212,Sheet1!$C$6)-MAX(Sheet1!$C$5,WS1Data!$D212)))</f>
        <v>0</v>
      </c>
      <c r="W212">
        <f>IF((MIN($E212,24)-MAX(Sheet1!$C$6,WS1Data!$D212))&lt;0,0,(MIN($E212,24)-MAX(Sheet1!$C$6,WS1Data!$D212)))</f>
        <v>0</v>
      </c>
      <c r="X212">
        <f>IF((MIN($H212,Sheet1!$D$5)-MAX(0,WS1Data!$G212))&lt;0,0,(MIN($H212,Sheet1!$D$5)-MAX(0,WS1Data!$G212)))</f>
        <v>0.91755248316497307</v>
      </c>
      <c r="Y212">
        <f>IF((MIN($H212,Sheet1!$D$6)-MAX(Sheet1!$D$5,WS1Data!$G212))&lt;0,0,(MIN($H212,Sheet1!$D$6)-MAX(Sheet1!$D$5,WS1Data!$G212)))</f>
        <v>1.4824475168350268</v>
      </c>
      <c r="Z212">
        <f>IF((MIN($H212,24)-MAX(Sheet1!$D$6,WS1Data!$G212))&lt;0,0,(MIN($H212,24)-MAX(Sheet1!$D$6,WS1Data!$G212)))</f>
        <v>0</v>
      </c>
      <c r="AA212">
        <f>IF((MIN($K212,Sheet1!$E$5)-MAX(0,WS1Data!$J212))&lt;0,0,(MIN($K212,Sheet1!$E$5)-MAX(0,WS1Data!$J212)))</f>
        <v>0</v>
      </c>
      <c r="AB212">
        <f>IF((MIN($K212,Sheet1!$E$6)-MAX(Sheet1!$E$5,WS1Data!$J212))&lt;0,0,(MIN($K212,Sheet1!$E$6)-MAX(Sheet1!$E$5,WS1Data!$J212)))</f>
        <v>1.9505669484649388</v>
      </c>
      <c r="AC212">
        <f>IF((MIN($K212,24)-MAX(Sheet1!$E$6,WS1Data!$J212))&lt;0,0,(MIN($K212,24)-MAX(Sheet1!$E$6,WS1Data!$J212)))</f>
        <v>7.5494330515350612</v>
      </c>
      <c r="AD212">
        <f>IF((MIN($N212,Sheet1!$F$5)-MAX(0,WS1Data!$M212))&lt;0,0,(MIN($N212,Sheet1!$F$5)-MAX(0,WS1Data!$M212)))</f>
        <v>0</v>
      </c>
      <c r="AE212">
        <f>IF((MIN($N212,Sheet1!$F$6)-MAX(Sheet1!$F$5,WS1Data!$M212))&lt;0,0,(MIN($N212,Sheet1!$F$6)-MAX(Sheet1!$F$5,WS1Data!$M212)))</f>
        <v>0</v>
      </c>
      <c r="AF212">
        <f>IF((MIN($N212,24)-MAX(Sheet1!$F$6,WS1Data!$M212))&lt;0,0,(MIN($N212,24)-MAX(Sheet1!$F$6,WS1Data!$M212)))</f>
        <v>0</v>
      </c>
      <c r="AG212">
        <f>(INDEX($R$1:$AF$1002,ROW($R212),MATCH(AG$2,$R$1:$AF$1,0))*Sheet1!B$2+(INDEX($R$1:$AF$1002,ROW($R212),MATCH(AG$2,$R$1:$AF$1,0)+1))*Sheet1!B$3+(INDEX($R$1:$AF$1002,ROW($R212),MATCH(AG$2,$R$1:$AF$1,0)+2))*Sheet1!B$4)*INDEX(Sheet1!$G$1:$L$2,2,WS1Data!$C212)</f>
        <v>39324.403467851436</v>
      </c>
      <c r="AH212">
        <f>(INDEX($R$1:$AF$1002,ROW($R212),MATCH(AH$2,$R$1:$AF$1,0))*Sheet1!C$2+(INDEX($R$1:$AF$1002,ROW($R212),MATCH(AH$2,$R$1:$AF$1,0)+1))*Sheet1!C$3+(INDEX($R$1:$AF$1002,ROW($R212),MATCH(AH$2,$R$1:$AF$1,0)+2))*Sheet1!C$4)*INDEX(Sheet1!$G$1:$L$2,2,WS1Data!$F212)</f>
        <v>0</v>
      </c>
      <c r="AI212">
        <f>(INDEX($R$1:$AF$1002,ROW($R212),MATCH(AI$2,$R$1:$AF$1,0))*Sheet1!D$2+(INDEX($R$1:$AF$1002,ROW($R212),MATCH(AI$2,$R$1:$AF$1,0)+1))*Sheet1!D$3+(INDEX($R$1:$AF$1002,ROW($R212),MATCH(AI$2,$R$1:$AF$1,0)+2))*Sheet1!D$4)*INDEX(Sheet1!$G$1:$L$2,2,WS1Data!$I212)</f>
        <v>26136.312175806779</v>
      </c>
      <c r="AJ212">
        <f>(INDEX($R$1:$AF$1002,ROW($R212),MATCH(AJ$2,$R$1:$AF$1,0))*Sheet1!E$2+(INDEX($R$1:$AF$1002,ROW($R212),MATCH(AJ$2,$R$1:$AF$1,0)+1))*Sheet1!E$3+(INDEX($R$1:$AF$1002,ROW($R212),MATCH(AJ$2,$R$1:$AF$1,0)+2))*Sheet1!E$4)*INDEX(Sheet1!$G$1:$L$2,2,WS1Data!$L212)</f>
        <v>84599.066253238037</v>
      </c>
      <c r="AK212">
        <f>(INDEX($R$1:$AF$1002,ROW($R212),MATCH(AK$2,$R$1:$AF$1,0))*Sheet1!F$2+(INDEX($R$1:$AF$1002,ROW($R212),MATCH(AK$2,$R$1:$AF$1,0)+1))*Sheet1!F$3+(INDEX($R$1:$AF$1002,ROW($R212),MATCH(AK$2,$R$1:$AF$1,0)+2))*Sheet1!F$4)*INDEX(Sheet1!$G$1:$L$2,2,WS1Data!$O212)</f>
        <v>0</v>
      </c>
      <c r="AL212">
        <f t="shared" si="9"/>
        <v>150059.78189689625</v>
      </c>
      <c r="AM212">
        <f t="shared" si="10"/>
        <v>741.21810310374713</v>
      </c>
      <c r="AN212">
        <f t="shared" si="11"/>
        <v>4.9152068162926447E-3</v>
      </c>
    </row>
    <row r="213" spans="1:40" x14ac:dyDescent="0.35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  <c r="R213">
        <f>IF((MIN($B213,Sheet1!$B$5)-MAX(0,WS1Data!$A213))&lt;0,0,(MIN($B213,Sheet1!$B$5)-MAX(0,WS1Data!$A213)))</f>
        <v>0.5</v>
      </c>
      <c r="S213">
        <f>IF((MIN($B213,Sheet1!$B$6)-MAX(Sheet1!$B$5,WS1Data!$A213))&lt;0,0,(MIN($B213,Sheet1!$B$6)-MAX(Sheet1!$B$5,WS1Data!$A213)))</f>
        <v>0</v>
      </c>
      <c r="T213">
        <f>IF((MIN($B213,24)-MAX(Sheet1!$B$6,WS1Data!$A213))&lt;0,0,(MIN($B213,24)-MAX(Sheet1!$B$6,WS1Data!$A213)))</f>
        <v>0</v>
      </c>
      <c r="U213">
        <f>IF((MIN($E213,Sheet1!$C$5)-MAX(0,WS1Data!$D213))&lt;0,0,(MIN($E213,Sheet1!$C$5)-MAX(0,WS1Data!$D213)))</f>
        <v>1.9258771365818301</v>
      </c>
      <c r="V213">
        <f>IF((MIN($E213,Sheet1!$C$6)-MAX(Sheet1!$C$5,WS1Data!$D213))&lt;0,0,(MIN($E213,Sheet1!$C$6)-MAX(Sheet1!$C$5,WS1Data!$D213)))</f>
        <v>1.2770287104619706</v>
      </c>
      <c r="W213">
        <f>IF((MIN($E213,24)-MAX(Sheet1!$C$6,WS1Data!$D213))&lt;0,0,(MIN($E213,24)-MAX(Sheet1!$C$6,WS1Data!$D213)))</f>
        <v>0.79709415295619923</v>
      </c>
      <c r="X213">
        <f>IF((MIN($H213,Sheet1!$D$5)-MAX(0,WS1Data!$G213))&lt;0,0,(MIN($H213,Sheet1!$D$5)-MAX(0,WS1Data!$G213)))</f>
        <v>0</v>
      </c>
      <c r="Y213">
        <f>IF((MIN($H213,Sheet1!$D$6)-MAX(Sheet1!$D$5,WS1Data!$G213))&lt;0,0,(MIN($H213,Sheet1!$D$6)-MAX(Sheet1!$D$5,WS1Data!$G213)))</f>
        <v>0</v>
      </c>
      <c r="Z213">
        <f>IF((MIN($H213,24)-MAX(Sheet1!$D$6,WS1Data!$G213))&lt;0,0,(MIN($H213,24)-MAX(Sheet1!$D$6,WS1Data!$G213)))</f>
        <v>1.3999999999999986</v>
      </c>
      <c r="AA213">
        <f>IF((MIN($K213,Sheet1!$E$5)-MAX(0,WS1Data!$J213))&lt;0,0,(MIN($K213,Sheet1!$E$5)-MAX(0,WS1Data!$J213)))</f>
        <v>0</v>
      </c>
      <c r="AB213">
        <f>IF((MIN($K213,Sheet1!$E$6)-MAX(Sheet1!$E$5,WS1Data!$J213))&lt;0,0,(MIN($K213,Sheet1!$E$6)-MAX(Sheet1!$E$5,WS1Data!$J213)))</f>
        <v>0</v>
      </c>
      <c r="AC213">
        <f>IF((MIN($K213,24)-MAX(Sheet1!$E$6,WS1Data!$J213))&lt;0,0,(MIN($K213,24)-MAX(Sheet1!$E$6,WS1Data!$J213)))</f>
        <v>5.1999999999999993</v>
      </c>
      <c r="AD213">
        <f>IF((MIN($N213,Sheet1!$F$5)-MAX(0,WS1Data!$M213))&lt;0,0,(MIN($N213,Sheet1!$F$5)-MAX(0,WS1Data!$M213)))</f>
        <v>0</v>
      </c>
      <c r="AE213">
        <f>IF((MIN($N213,Sheet1!$F$6)-MAX(Sheet1!$F$5,WS1Data!$M213))&lt;0,0,(MIN($N213,Sheet1!$F$6)-MAX(Sheet1!$F$5,WS1Data!$M213)))</f>
        <v>2.2999999999999998</v>
      </c>
      <c r="AF213">
        <f>IF((MIN($N213,24)-MAX(Sheet1!$F$6,WS1Data!$M213))&lt;0,0,(MIN($N213,24)-MAX(Sheet1!$F$6,WS1Data!$M213)))</f>
        <v>0</v>
      </c>
      <c r="AG213">
        <f>(INDEX($R$1:$AF$1002,ROW($R213),MATCH(AG$2,$R$1:$AF$1,0))*Sheet1!B$2+(INDEX($R$1:$AF$1002,ROW($R213),MATCH(AG$2,$R$1:$AF$1,0)+1))*Sheet1!B$3+(INDEX($R$1:$AF$1002,ROW($R213),MATCH(AG$2,$R$1:$AF$1,0)+2))*Sheet1!B$4)*INDEX(Sheet1!$G$1:$L$2,2,WS1Data!$C213)</f>
        <v>4273.4921422009838</v>
      </c>
      <c r="AH213">
        <f>(INDEX($R$1:$AF$1002,ROW($R213),MATCH(AH$2,$R$1:$AF$1,0))*Sheet1!C$2+(INDEX($R$1:$AF$1002,ROW($R213),MATCH(AH$2,$R$1:$AF$1,0)+1))*Sheet1!C$3+(INDEX($R$1:$AF$1002,ROW($R213),MATCH(AH$2,$R$1:$AF$1,0)+2))*Sheet1!C$4)*INDEX(Sheet1!$G$1:$L$2,2,WS1Data!$F213)</f>
        <v>36232.83234276429</v>
      </c>
      <c r="AI213">
        <f>(INDEX($R$1:$AF$1002,ROW($R213),MATCH(AI$2,$R$1:$AF$1,0))*Sheet1!D$2+(INDEX($R$1:$AF$1002,ROW($R213),MATCH(AI$2,$R$1:$AF$1,0)+1))*Sheet1!D$3+(INDEX($R$1:$AF$1002,ROW($R213),MATCH(AI$2,$R$1:$AF$1,0)+2))*Sheet1!D$4)*INDEX(Sheet1!$G$1:$L$2,2,WS1Data!$I213)</f>
        <v>11015.188482327045</v>
      </c>
      <c r="AJ213">
        <f>(INDEX($R$1:$AF$1002,ROW($R213),MATCH(AJ$2,$R$1:$AF$1,0))*Sheet1!E$2+(INDEX($R$1:$AF$1002,ROW($R213),MATCH(AJ$2,$R$1:$AF$1,0)+1))*Sheet1!E$3+(INDEX($R$1:$AF$1002,ROW($R213),MATCH(AJ$2,$R$1:$AF$1,0)+2))*Sheet1!E$4)*INDEX(Sheet1!$G$1:$L$2,2,WS1Data!$L213)</f>
        <v>44730.930275769271</v>
      </c>
      <c r="AK213">
        <f>(INDEX($R$1:$AF$1002,ROW($R213),MATCH(AK$2,$R$1:$AF$1,0))*Sheet1!F$2+(INDEX($R$1:$AF$1002,ROW($R213),MATCH(AK$2,$R$1:$AF$1,0)+1))*Sheet1!F$3+(INDEX($R$1:$AF$1002,ROW($R213),MATCH(AK$2,$R$1:$AF$1,0)+2))*Sheet1!F$4)*INDEX(Sheet1!$G$1:$L$2,2,WS1Data!$O213)</f>
        <v>18466.28690739915</v>
      </c>
      <c r="AL213">
        <f t="shared" si="9"/>
        <v>114718.73015046075</v>
      </c>
      <c r="AM213">
        <f t="shared" si="10"/>
        <v>5015.7301504607458</v>
      </c>
      <c r="AN213">
        <f t="shared" si="11"/>
        <v>4.5720993504833468E-2</v>
      </c>
    </row>
    <row r="214" spans="1:40" x14ac:dyDescent="0.35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  <c r="R214">
        <f>IF((MIN($B214,Sheet1!$B$5)-MAX(0,WS1Data!$A214))&lt;0,0,(MIN($B214,Sheet1!$B$5)-MAX(0,WS1Data!$A214)))</f>
        <v>0</v>
      </c>
      <c r="S214">
        <f>IF((MIN($B214,Sheet1!$B$6)-MAX(Sheet1!$B$5,WS1Data!$A214))&lt;0,0,(MIN($B214,Sheet1!$B$6)-MAX(Sheet1!$B$5,WS1Data!$A214)))</f>
        <v>0</v>
      </c>
      <c r="T214">
        <f>IF((MIN($B214,24)-MAX(Sheet1!$B$6,WS1Data!$A214))&lt;0,0,(MIN($B214,24)-MAX(Sheet1!$B$6,WS1Data!$A214)))</f>
        <v>0</v>
      </c>
      <c r="U214">
        <f>IF((MIN($E214,Sheet1!$C$5)-MAX(0,WS1Data!$D214))&lt;0,0,(MIN($E214,Sheet1!$C$5)-MAX(0,WS1Data!$D214)))</f>
        <v>0</v>
      </c>
      <c r="V214">
        <f>IF((MIN($E214,Sheet1!$C$6)-MAX(Sheet1!$C$5,WS1Data!$D214))&lt;0,0,(MIN($E214,Sheet1!$C$6)-MAX(Sheet1!$C$5,WS1Data!$D214)))</f>
        <v>0</v>
      </c>
      <c r="W214">
        <f>IF((MIN($E214,24)-MAX(Sheet1!$C$6,WS1Data!$D214))&lt;0,0,(MIN($E214,24)-MAX(Sheet1!$C$6,WS1Data!$D214)))</f>
        <v>12.499999999999998</v>
      </c>
      <c r="X214">
        <f>IF((MIN($H214,Sheet1!$D$5)-MAX(0,WS1Data!$G214))&lt;0,0,(MIN($H214,Sheet1!$D$5)-MAX(0,WS1Data!$G214)))</f>
        <v>0</v>
      </c>
      <c r="Y214">
        <f>IF((MIN($H214,Sheet1!$D$6)-MAX(Sheet1!$D$5,WS1Data!$G214))&lt;0,0,(MIN($H214,Sheet1!$D$6)-MAX(Sheet1!$D$5,WS1Data!$G214)))</f>
        <v>0</v>
      </c>
      <c r="Z214">
        <f>IF((MIN($H214,24)-MAX(Sheet1!$D$6,WS1Data!$G214))&lt;0,0,(MIN($H214,24)-MAX(Sheet1!$D$6,WS1Data!$G214)))</f>
        <v>0</v>
      </c>
      <c r="AA214">
        <f>IF((MIN($K214,Sheet1!$E$5)-MAX(0,WS1Data!$J214))&lt;0,0,(MIN($K214,Sheet1!$E$5)-MAX(0,WS1Data!$J214)))</f>
        <v>0</v>
      </c>
      <c r="AB214">
        <f>IF((MIN($K214,Sheet1!$E$6)-MAX(Sheet1!$E$5,WS1Data!$J214))&lt;0,0,(MIN($K214,Sheet1!$E$6)-MAX(Sheet1!$E$5,WS1Data!$J214)))</f>
        <v>0</v>
      </c>
      <c r="AC214">
        <f>IF((MIN($K214,24)-MAX(Sheet1!$E$6,WS1Data!$J214))&lt;0,0,(MIN($K214,24)-MAX(Sheet1!$E$6,WS1Data!$J214)))</f>
        <v>0</v>
      </c>
      <c r="AD214">
        <f>IF((MIN($N214,Sheet1!$F$5)-MAX(0,WS1Data!$M214))&lt;0,0,(MIN($N214,Sheet1!$F$5)-MAX(0,WS1Data!$M214)))</f>
        <v>0</v>
      </c>
      <c r="AE214">
        <f>IF((MIN($N214,Sheet1!$F$6)-MAX(Sheet1!$F$5,WS1Data!$M214))&lt;0,0,(MIN($N214,Sheet1!$F$6)-MAX(Sheet1!$F$5,WS1Data!$M214)))</f>
        <v>9.7390904528502098</v>
      </c>
      <c r="AF214">
        <f>IF((MIN($N214,24)-MAX(Sheet1!$F$6,WS1Data!$M214))&lt;0,0,(MIN($N214,24)-MAX(Sheet1!$F$6,WS1Data!$M214)))</f>
        <v>6.8609095471497916</v>
      </c>
      <c r="AG214">
        <f>(INDEX($R$1:$AF$1002,ROW($R214),MATCH(AG$2,$R$1:$AF$1,0))*Sheet1!B$2+(INDEX($R$1:$AF$1002,ROW($R214),MATCH(AG$2,$R$1:$AF$1,0)+1))*Sheet1!B$3+(INDEX($R$1:$AF$1002,ROW($R214),MATCH(AG$2,$R$1:$AF$1,0)+2))*Sheet1!B$4)*INDEX(Sheet1!$G$1:$L$2,2,WS1Data!$C214)</f>
        <v>0</v>
      </c>
      <c r="AH214">
        <f>(INDEX($R$1:$AF$1002,ROW($R214),MATCH(AH$2,$R$1:$AF$1,0))*Sheet1!C$2+(INDEX($R$1:$AF$1002,ROW($R214),MATCH(AH$2,$R$1:$AF$1,0)+1))*Sheet1!C$3+(INDEX($R$1:$AF$1002,ROW($R214),MATCH(AH$2,$R$1:$AF$1,0)+2))*Sheet1!C$4)*INDEX(Sheet1!$G$1:$L$2,2,WS1Data!$F214)</f>
        <v>159935.84258021359</v>
      </c>
      <c r="AI214">
        <f>(INDEX($R$1:$AF$1002,ROW($R214),MATCH(AI$2,$R$1:$AF$1,0))*Sheet1!D$2+(INDEX($R$1:$AF$1002,ROW($R214),MATCH(AI$2,$R$1:$AF$1,0)+1))*Sheet1!D$3+(INDEX($R$1:$AF$1002,ROW($R214),MATCH(AI$2,$R$1:$AF$1,0)+2))*Sheet1!D$4)*INDEX(Sheet1!$G$1:$L$2,2,WS1Data!$I214)</f>
        <v>0</v>
      </c>
      <c r="AJ214">
        <f>(INDEX($R$1:$AF$1002,ROW($R214),MATCH(AJ$2,$R$1:$AF$1,0))*Sheet1!E$2+(INDEX($R$1:$AF$1002,ROW($R214),MATCH(AJ$2,$R$1:$AF$1,0)+1))*Sheet1!E$3+(INDEX($R$1:$AF$1002,ROW($R214),MATCH(AJ$2,$R$1:$AF$1,0)+2))*Sheet1!E$4)*INDEX(Sheet1!$G$1:$L$2,2,WS1Data!$L214)</f>
        <v>0</v>
      </c>
      <c r="AK214">
        <f>(INDEX($R$1:$AF$1002,ROW($R214),MATCH(AK$2,$R$1:$AF$1,0))*Sheet1!F$2+(INDEX($R$1:$AF$1002,ROW($R214),MATCH(AK$2,$R$1:$AF$1,0)+1))*Sheet1!F$3+(INDEX($R$1:$AF$1002,ROW($R214),MATCH(AK$2,$R$1:$AF$1,0)+2))*Sheet1!F$4)*INDEX(Sheet1!$G$1:$L$2,2,WS1Data!$O214)</f>
        <v>201778.43552209021</v>
      </c>
      <c r="AL214">
        <f t="shared" si="9"/>
        <v>361714.2781023038</v>
      </c>
      <c r="AM214">
        <f t="shared" si="10"/>
        <v>10890.721897696203</v>
      </c>
      <c r="AN214">
        <f t="shared" si="11"/>
        <v>2.9228598375481283E-2</v>
      </c>
    </row>
    <row r="215" spans="1:40" x14ac:dyDescent="0.35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  <c r="R215">
        <f>IF((MIN($B215,Sheet1!$B$5)-MAX(0,WS1Data!$A215))&lt;0,0,(MIN($B215,Sheet1!$B$5)-MAX(0,WS1Data!$A215)))</f>
        <v>6.312577076776023</v>
      </c>
      <c r="S215">
        <f>IF((MIN($B215,Sheet1!$B$6)-MAX(Sheet1!$B$5,WS1Data!$A215))&lt;0,0,(MIN($B215,Sheet1!$B$6)-MAX(Sheet1!$B$5,WS1Data!$A215)))</f>
        <v>7.9560945715343543</v>
      </c>
      <c r="T215">
        <f>IF((MIN($B215,24)-MAX(Sheet1!$B$6,WS1Data!$A215))&lt;0,0,(MIN($B215,24)-MAX(Sheet1!$B$6,WS1Data!$A215)))</f>
        <v>4.7313283516896245</v>
      </c>
      <c r="U215">
        <f>IF((MIN($E215,Sheet1!$C$5)-MAX(0,WS1Data!$D215))&lt;0,0,(MIN($E215,Sheet1!$C$5)-MAX(0,WS1Data!$D215)))</f>
        <v>0</v>
      </c>
      <c r="V215">
        <f>IF((MIN($E215,Sheet1!$C$6)-MAX(Sheet1!$C$5,WS1Data!$D215))&lt;0,0,(MIN($E215,Sheet1!$C$6)-MAX(Sheet1!$C$5,WS1Data!$D215)))</f>
        <v>0</v>
      </c>
      <c r="W215">
        <f>IF((MIN($E215,24)-MAX(Sheet1!$C$6,WS1Data!$D215))&lt;0,0,(MIN($E215,24)-MAX(Sheet1!$C$6,WS1Data!$D215)))</f>
        <v>9.9999999999997868E-2</v>
      </c>
      <c r="X215">
        <f>IF((MIN($H215,Sheet1!$D$5)-MAX(0,WS1Data!$G215))&lt;0,0,(MIN($H215,Sheet1!$D$5)-MAX(0,WS1Data!$G215)))</f>
        <v>0</v>
      </c>
      <c r="Y215">
        <f>IF((MIN($H215,Sheet1!$D$6)-MAX(Sheet1!$D$5,WS1Data!$G215))&lt;0,0,(MIN($H215,Sheet1!$D$6)-MAX(Sheet1!$D$5,WS1Data!$G215)))</f>
        <v>0</v>
      </c>
      <c r="Z215">
        <f>IF((MIN($H215,24)-MAX(Sheet1!$D$6,WS1Data!$G215))&lt;0,0,(MIN($H215,24)-MAX(Sheet1!$D$6,WS1Data!$G215)))</f>
        <v>0</v>
      </c>
      <c r="AA215">
        <f>IF((MIN($K215,Sheet1!$E$5)-MAX(0,WS1Data!$J215))&lt;0,0,(MIN($K215,Sheet1!$E$5)-MAX(0,WS1Data!$J215)))</f>
        <v>0</v>
      </c>
      <c r="AB215">
        <f>IF((MIN($K215,Sheet1!$E$6)-MAX(Sheet1!$E$5,WS1Data!$J215))&lt;0,0,(MIN($K215,Sheet1!$E$6)-MAX(Sheet1!$E$5,WS1Data!$J215)))</f>
        <v>0</v>
      </c>
      <c r="AC215">
        <f>IF((MIN($K215,24)-MAX(Sheet1!$E$6,WS1Data!$J215))&lt;0,0,(MIN($K215,24)-MAX(Sheet1!$E$6,WS1Data!$J215)))</f>
        <v>0</v>
      </c>
      <c r="AD215">
        <f>IF((MIN($N215,Sheet1!$F$5)-MAX(0,WS1Data!$M215))&lt;0,0,(MIN($N215,Sheet1!$F$5)-MAX(0,WS1Data!$M215)))</f>
        <v>0</v>
      </c>
      <c r="AE215">
        <f>IF((MIN($N215,Sheet1!$F$6)-MAX(Sheet1!$F$5,WS1Data!$M215))&lt;0,0,(MIN($N215,Sheet1!$F$6)-MAX(Sheet1!$F$5,WS1Data!$M215)))</f>
        <v>0</v>
      </c>
      <c r="AF215">
        <f>IF((MIN($N215,24)-MAX(Sheet1!$F$6,WS1Data!$M215))&lt;0,0,(MIN($N215,24)-MAX(Sheet1!$F$6,WS1Data!$M215)))</f>
        <v>0</v>
      </c>
      <c r="AG215">
        <f>(INDEX($R$1:$AF$1002,ROW($R215),MATCH(AG$2,$R$1:$AF$1,0))*Sheet1!B$2+(INDEX($R$1:$AF$1002,ROW($R215),MATCH(AG$2,$R$1:$AF$1,0)+1))*Sheet1!B$3+(INDEX($R$1:$AF$1002,ROW($R215),MATCH(AG$2,$R$1:$AF$1,0)+2))*Sheet1!B$4)*INDEX(Sheet1!$G$1:$L$2,2,WS1Data!$C215)</f>
        <v>148333.88932697056</v>
      </c>
      <c r="AH215">
        <f>(INDEX($R$1:$AF$1002,ROW($R215),MATCH(AH$2,$R$1:$AF$1,0))*Sheet1!C$2+(INDEX($R$1:$AF$1002,ROW($R215),MATCH(AH$2,$R$1:$AF$1,0)+1))*Sheet1!C$3+(INDEX($R$1:$AF$1002,ROW($R215),MATCH(AH$2,$R$1:$AF$1,0)+2))*Sheet1!C$4)*INDEX(Sheet1!$G$1:$L$2,2,WS1Data!$F215)</f>
        <v>1279.4867406416818</v>
      </c>
      <c r="AI215">
        <f>(INDEX($R$1:$AF$1002,ROW($R215),MATCH(AI$2,$R$1:$AF$1,0))*Sheet1!D$2+(INDEX($R$1:$AF$1002,ROW($R215),MATCH(AI$2,$R$1:$AF$1,0)+1))*Sheet1!D$3+(INDEX($R$1:$AF$1002,ROW($R215),MATCH(AI$2,$R$1:$AF$1,0)+2))*Sheet1!D$4)*INDEX(Sheet1!$G$1:$L$2,2,WS1Data!$I215)</f>
        <v>0</v>
      </c>
      <c r="AJ215">
        <f>(INDEX($R$1:$AF$1002,ROW($R215),MATCH(AJ$2,$R$1:$AF$1,0))*Sheet1!E$2+(INDEX($R$1:$AF$1002,ROW($R215),MATCH(AJ$2,$R$1:$AF$1,0)+1))*Sheet1!E$3+(INDEX($R$1:$AF$1002,ROW($R215),MATCH(AJ$2,$R$1:$AF$1,0)+2))*Sheet1!E$4)*INDEX(Sheet1!$G$1:$L$2,2,WS1Data!$L215)</f>
        <v>0</v>
      </c>
      <c r="AK215">
        <f>(INDEX($R$1:$AF$1002,ROW($R215),MATCH(AK$2,$R$1:$AF$1,0))*Sheet1!F$2+(INDEX($R$1:$AF$1002,ROW($R215),MATCH(AK$2,$R$1:$AF$1,0)+1))*Sheet1!F$3+(INDEX($R$1:$AF$1002,ROW($R215),MATCH(AK$2,$R$1:$AF$1,0)+2))*Sheet1!F$4)*INDEX(Sheet1!$G$1:$L$2,2,WS1Data!$O215)</f>
        <v>0</v>
      </c>
      <c r="AL215">
        <f t="shared" si="9"/>
        <v>149613.37606761223</v>
      </c>
      <c r="AM215">
        <f t="shared" si="10"/>
        <v>84.376067612232873</v>
      </c>
      <c r="AN215">
        <f t="shared" si="11"/>
        <v>5.6427895332833683E-4</v>
      </c>
    </row>
    <row r="216" spans="1:40" x14ac:dyDescent="0.35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  <c r="R216">
        <f>IF((MIN($B216,Sheet1!$B$5)-MAX(0,WS1Data!$A216))&lt;0,0,(MIN($B216,Sheet1!$B$5)-MAX(0,WS1Data!$A216)))</f>
        <v>0</v>
      </c>
      <c r="S216">
        <f>IF((MIN($B216,Sheet1!$B$6)-MAX(Sheet1!$B$5,WS1Data!$A216))&lt;0,0,(MIN($B216,Sheet1!$B$6)-MAX(Sheet1!$B$5,WS1Data!$A216)))</f>
        <v>0</v>
      </c>
      <c r="T216">
        <f>IF((MIN($B216,24)-MAX(Sheet1!$B$6,WS1Data!$A216))&lt;0,0,(MIN($B216,24)-MAX(Sheet1!$B$6,WS1Data!$A216)))</f>
        <v>0</v>
      </c>
      <c r="U216">
        <f>IF((MIN($E216,Sheet1!$C$5)-MAX(0,WS1Data!$D216))&lt;0,0,(MIN($E216,Sheet1!$C$5)-MAX(0,WS1Data!$D216)))</f>
        <v>0</v>
      </c>
      <c r="V216">
        <f>IF((MIN($E216,Sheet1!$C$6)-MAX(Sheet1!$C$5,WS1Data!$D216))&lt;0,0,(MIN($E216,Sheet1!$C$6)-MAX(Sheet1!$C$5,WS1Data!$D216)))</f>
        <v>0</v>
      </c>
      <c r="W216">
        <f>IF((MIN($E216,24)-MAX(Sheet1!$C$6,WS1Data!$D216))&lt;0,0,(MIN($E216,24)-MAX(Sheet1!$C$6,WS1Data!$D216)))</f>
        <v>3.5999999999999996</v>
      </c>
      <c r="X216">
        <f>IF((MIN($H216,Sheet1!$D$5)-MAX(0,WS1Data!$G216))&lt;0,0,(MIN($H216,Sheet1!$D$5)-MAX(0,WS1Data!$G216)))</f>
        <v>0</v>
      </c>
      <c r="Y216">
        <f>IF((MIN($H216,Sheet1!$D$6)-MAX(Sheet1!$D$5,WS1Data!$G216))&lt;0,0,(MIN($H216,Sheet1!$D$6)-MAX(Sheet1!$D$5,WS1Data!$G216)))</f>
        <v>0</v>
      </c>
      <c r="Z216">
        <f>IF((MIN($H216,24)-MAX(Sheet1!$D$6,WS1Data!$G216))&lt;0,0,(MIN($H216,24)-MAX(Sheet1!$D$6,WS1Data!$G216)))</f>
        <v>0.79999999999999893</v>
      </c>
      <c r="AA216">
        <f>IF((MIN($K216,Sheet1!$E$5)-MAX(0,WS1Data!$J216))&lt;0,0,(MIN($K216,Sheet1!$E$5)-MAX(0,WS1Data!$J216)))</f>
        <v>0</v>
      </c>
      <c r="AB216">
        <f>IF((MIN($K216,Sheet1!$E$6)-MAX(Sheet1!$E$5,WS1Data!$J216))&lt;0,0,(MIN($K216,Sheet1!$E$6)-MAX(Sheet1!$E$5,WS1Data!$J216)))</f>
        <v>3.7505669484649387</v>
      </c>
      <c r="AC216">
        <f>IF((MIN($K216,24)-MAX(Sheet1!$E$6,WS1Data!$J216))&lt;0,0,(MIN($K216,24)-MAX(Sheet1!$E$6,WS1Data!$J216)))</f>
        <v>4.7494330515350605</v>
      </c>
      <c r="AD216">
        <f>IF((MIN($N216,Sheet1!$F$5)-MAX(0,WS1Data!$M216))&lt;0,0,(MIN($N216,Sheet1!$F$5)-MAX(0,WS1Data!$M216)))</f>
        <v>0</v>
      </c>
      <c r="AE216">
        <f>IF((MIN($N216,Sheet1!$F$6)-MAX(Sheet1!$F$5,WS1Data!$M216))&lt;0,0,(MIN($N216,Sheet1!$F$6)-MAX(Sheet1!$F$5,WS1Data!$M216)))</f>
        <v>5.0390904528502105</v>
      </c>
      <c r="AF216">
        <f>IF((MIN($N216,24)-MAX(Sheet1!$F$6,WS1Data!$M216))&lt;0,0,(MIN($N216,24)-MAX(Sheet1!$F$6,WS1Data!$M216)))</f>
        <v>3.8609095471497916</v>
      </c>
      <c r="AG216">
        <f>(INDEX($R$1:$AF$1002,ROW($R216),MATCH(AG$2,$R$1:$AF$1,0))*Sheet1!B$2+(INDEX($R$1:$AF$1002,ROW($R216),MATCH(AG$2,$R$1:$AF$1,0)+1))*Sheet1!B$3+(INDEX($R$1:$AF$1002,ROW($R216),MATCH(AG$2,$R$1:$AF$1,0)+2))*Sheet1!B$4)*INDEX(Sheet1!$G$1:$L$2,2,WS1Data!$C216)</f>
        <v>0</v>
      </c>
      <c r="AH216">
        <f>(INDEX($R$1:$AF$1002,ROW($R216),MATCH(AH$2,$R$1:$AF$1,0))*Sheet1!C$2+(INDEX($R$1:$AF$1002,ROW($R216),MATCH(AH$2,$R$1:$AF$1,0)+1))*Sheet1!C$3+(INDEX($R$1:$AF$1002,ROW($R216),MATCH(AH$2,$R$1:$AF$1,0)+2))*Sheet1!C$4)*INDEX(Sheet1!$G$1:$L$2,2,WS1Data!$F216)</f>
        <v>46061.522663101525</v>
      </c>
      <c r="AI216">
        <f>(INDEX($R$1:$AF$1002,ROW($R216),MATCH(AI$2,$R$1:$AF$1,0))*Sheet1!D$2+(INDEX($R$1:$AF$1002,ROW($R216),MATCH(AI$2,$R$1:$AF$1,0)+1))*Sheet1!D$3+(INDEX($R$1:$AF$1002,ROW($R216),MATCH(AI$2,$R$1:$AF$1,0)+2))*Sheet1!D$4)*INDEX(Sheet1!$G$1:$L$2,2,WS1Data!$I216)</f>
        <v>5675.4482373274095</v>
      </c>
      <c r="AJ216">
        <f>(INDEX($R$1:$AF$1002,ROW($R216),MATCH(AJ$2,$R$1:$AF$1,0))*Sheet1!E$2+(INDEX($R$1:$AF$1002,ROW($R216),MATCH(AJ$2,$R$1:$AF$1,0)+1))*Sheet1!E$3+(INDEX($R$1:$AF$1002,ROW($R216),MATCH(AJ$2,$R$1:$AF$1,0)+2))*Sheet1!E$4)*INDEX(Sheet1!$G$1:$L$2,2,WS1Data!$L216)</f>
        <v>87231.539760603657</v>
      </c>
      <c r="AK216">
        <f>(INDEX($R$1:$AF$1002,ROW($R216),MATCH(AK$2,$R$1:$AF$1,0))*Sheet1!F$2+(INDEX($R$1:$AF$1002,ROW($R216),MATCH(AK$2,$R$1:$AF$1,0)+1))*Sheet1!F$3+(INDEX($R$1:$AF$1002,ROW($R216),MATCH(AK$2,$R$1:$AF$1,0)+2))*Sheet1!F$4)*INDEX(Sheet1!$G$1:$L$2,2,WS1Data!$O216)</f>
        <v>81825.036302758905</v>
      </c>
      <c r="AL216">
        <f t="shared" si="9"/>
        <v>220793.54696379148</v>
      </c>
      <c r="AM216">
        <f t="shared" si="10"/>
        <v>14482.453036208521</v>
      </c>
      <c r="AN216">
        <f t="shared" si="11"/>
        <v>6.1555165151602885E-2</v>
      </c>
    </row>
    <row r="217" spans="1:40" x14ac:dyDescent="0.35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  <c r="R217">
        <f>IF((MIN($B217,Sheet1!$B$5)-MAX(0,WS1Data!$A217))&lt;0,0,(MIN($B217,Sheet1!$B$5)-MAX(0,WS1Data!$A217)))</f>
        <v>0</v>
      </c>
      <c r="S217">
        <f>IF((MIN($B217,Sheet1!$B$6)-MAX(Sheet1!$B$5,WS1Data!$A217))&lt;0,0,(MIN($B217,Sheet1!$B$6)-MAX(Sheet1!$B$5,WS1Data!$A217)))</f>
        <v>0</v>
      </c>
      <c r="T217">
        <f>IF((MIN($B217,24)-MAX(Sheet1!$B$6,WS1Data!$A217))&lt;0,0,(MIN($B217,24)-MAX(Sheet1!$B$6,WS1Data!$A217)))</f>
        <v>0</v>
      </c>
      <c r="U217">
        <f>IF((MIN($E217,Sheet1!$C$5)-MAX(0,WS1Data!$D217))&lt;0,0,(MIN($E217,Sheet1!$C$5)-MAX(0,WS1Data!$D217)))</f>
        <v>0</v>
      </c>
      <c r="V217">
        <f>IF((MIN($E217,Sheet1!$C$6)-MAX(Sheet1!$C$5,WS1Data!$D217))&lt;0,0,(MIN($E217,Sheet1!$C$6)-MAX(Sheet1!$C$5,WS1Data!$D217)))</f>
        <v>0</v>
      </c>
      <c r="W217">
        <f>IF((MIN($E217,24)-MAX(Sheet1!$C$6,WS1Data!$D217))&lt;0,0,(MIN($E217,24)-MAX(Sheet1!$C$6,WS1Data!$D217)))</f>
        <v>0</v>
      </c>
      <c r="X217">
        <f>IF((MIN($H217,Sheet1!$D$5)-MAX(0,WS1Data!$G217))&lt;0,0,(MIN($H217,Sheet1!$D$5)-MAX(0,WS1Data!$G217)))</f>
        <v>0</v>
      </c>
      <c r="Y217">
        <f>IF((MIN($H217,Sheet1!$D$6)-MAX(Sheet1!$D$5,WS1Data!$G217))&lt;0,0,(MIN($H217,Sheet1!$D$6)-MAX(Sheet1!$D$5,WS1Data!$G217)))</f>
        <v>0</v>
      </c>
      <c r="Z217">
        <f>IF((MIN($H217,24)-MAX(Sheet1!$D$6,WS1Data!$G217))&lt;0,0,(MIN($H217,24)-MAX(Sheet1!$D$6,WS1Data!$G217)))</f>
        <v>0</v>
      </c>
      <c r="AA217">
        <f>IF((MIN($K217,Sheet1!$E$5)-MAX(0,WS1Data!$J217))&lt;0,0,(MIN($K217,Sheet1!$E$5)-MAX(0,WS1Data!$J217)))</f>
        <v>4.0449459116630726E-2</v>
      </c>
      <c r="AB217">
        <f>IF((MIN($K217,Sheet1!$E$6)-MAX(Sheet1!$E$5,WS1Data!$J217))&lt;0,0,(MIN($K217,Sheet1!$E$6)-MAX(Sheet1!$E$5,WS1Data!$J217)))</f>
        <v>8.210117489348308</v>
      </c>
      <c r="AC217">
        <f>IF((MIN($K217,24)-MAX(Sheet1!$E$6,WS1Data!$J217))&lt;0,0,(MIN($K217,24)-MAX(Sheet1!$E$6,WS1Data!$J217)))</f>
        <v>5.0494330515350612</v>
      </c>
      <c r="AD217">
        <f>IF((MIN($N217,Sheet1!$F$5)-MAX(0,WS1Data!$M217))&lt;0,0,(MIN($N217,Sheet1!$F$5)-MAX(0,WS1Data!$M217)))</f>
        <v>0</v>
      </c>
      <c r="AE217">
        <f>IF((MIN($N217,Sheet1!$F$6)-MAX(Sheet1!$F$5,WS1Data!$M217))&lt;0,0,(MIN($N217,Sheet1!$F$6)-MAX(Sheet1!$F$5,WS1Data!$M217)))</f>
        <v>0</v>
      </c>
      <c r="AF217">
        <f>IF((MIN($N217,24)-MAX(Sheet1!$F$6,WS1Data!$M217))&lt;0,0,(MIN($N217,24)-MAX(Sheet1!$F$6,WS1Data!$M217)))</f>
        <v>0</v>
      </c>
      <c r="AG217">
        <f>(INDEX($R$1:$AF$1002,ROW($R217),MATCH(AG$2,$R$1:$AF$1,0))*Sheet1!B$2+(INDEX($R$1:$AF$1002,ROW($R217),MATCH(AG$2,$R$1:$AF$1,0)+1))*Sheet1!B$3+(INDEX($R$1:$AF$1002,ROW($R217),MATCH(AG$2,$R$1:$AF$1,0)+2))*Sheet1!B$4)*INDEX(Sheet1!$G$1:$L$2,2,WS1Data!$C217)</f>
        <v>0</v>
      </c>
      <c r="AH217">
        <f>(INDEX($R$1:$AF$1002,ROW($R217),MATCH(AH$2,$R$1:$AF$1,0))*Sheet1!C$2+(INDEX($R$1:$AF$1002,ROW($R217),MATCH(AH$2,$R$1:$AF$1,0)+1))*Sheet1!C$3+(INDEX($R$1:$AF$1002,ROW($R217),MATCH(AH$2,$R$1:$AF$1,0)+2))*Sheet1!C$4)*INDEX(Sheet1!$G$1:$L$2,2,WS1Data!$F217)</f>
        <v>0</v>
      </c>
      <c r="AI217">
        <f>(INDEX($R$1:$AF$1002,ROW($R217),MATCH(AI$2,$R$1:$AF$1,0))*Sheet1!D$2+(INDEX($R$1:$AF$1002,ROW($R217),MATCH(AI$2,$R$1:$AF$1,0)+1))*Sheet1!D$3+(INDEX($R$1:$AF$1002,ROW($R217),MATCH(AI$2,$R$1:$AF$1,0)+2))*Sheet1!D$4)*INDEX(Sheet1!$G$1:$L$2,2,WS1Data!$I217)</f>
        <v>0</v>
      </c>
      <c r="AJ217">
        <f>(INDEX($R$1:$AF$1002,ROW($R217),MATCH(AJ$2,$R$1:$AF$1,0))*Sheet1!E$2+(INDEX($R$1:$AF$1002,ROW($R217),MATCH(AJ$2,$R$1:$AF$1,0)+1))*Sheet1!E$3+(INDEX($R$1:$AF$1002,ROW($R217),MATCH(AJ$2,$R$1:$AF$1,0)+2))*Sheet1!E$4)*INDEX(Sheet1!$G$1:$L$2,2,WS1Data!$L217)</f>
        <v>118174.62221769804</v>
      </c>
      <c r="AK217">
        <f>(INDEX($R$1:$AF$1002,ROW($R217),MATCH(AK$2,$R$1:$AF$1,0))*Sheet1!F$2+(INDEX($R$1:$AF$1002,ROW($R217),MATCH(AK$2,$R$1:$AF$1,0)+1))*Sheet1!F$3+(INDEX($R$1:$AF$1002,ROW($R217),MATCH(AK$2,$R$1:$AF$1,0)+2))*Sheet1!F$4)*INDEX(Sheet1!$G$1:$L$2,2,WS1Data!$O217)</f>
        <v>0</v>
      </c>
      <c r="AL217">
        <f t="shared" si="9"/>
        <v>118174.62221769804</v>
      </c>
      <c r="AM217">
        <f t="shared" si="10"/>
        <v>1816.6222176980373</v>
      </c>
      <c r="AN217">
        <f t="shared" si="11"/>
        <v>1.5612353406710645E-2</v>
      </c>
    </row>
    <row r="218" spans="1:40" x14ac:dyDescent="0.35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  <c r="R218">
        <f>IF((MIN($B218,Sheet1!$B$5)-MAX(0,WS1Data!$A218))&lt;0,0,(MIN($B218,Sheet1!$B$5)-MAX(0,WS1Data!$A218)))</f>
        <v>0</v>
      </c>
      <c r="S218">
        <f>IF((MIN($B218,Sheet1!$B$6)-MAX(Sheet1!$B$5,WS1Data!$A218))&lt;0,0,(MIN($B218,Sheet1!$B$6)-MAX(Sheet1!$B$5,WS1Data!$A218)))</f>
        <v>0</v>
      </c>
      <c r="T218">
        <f>IF((MIN($B218,24)-MAX(Sheet1!$B$6,WS1Data!$A218))&lt;0,0,(MIN($B218,24)-MAX(Sheet1!$B$6,WS1Data!$A218)))</f>
        <v>0</v>
      </c>
      <c r="U218">
        <f>IF((MIN($E218,Sheet1!$C$5)-MAX(0,WS1Data!$D218))&lt;0,0,(MIN($E218,Sheet1!$C$5)-MAX(0,WS1Data!$D218)))</f>
        <v>0</v>
      </c>
      <c r="V218">
        <f>IF((MIN($E218,Sheet1!$C$6)-MAX(Sheet1!$C$5,WS1Data!$D218))&lt;0,0,(MIN($E218,Sheet1!$C$6)-MAX(Sheet1!$C$5,WS1Data!$D218)))</f>
        <v>0</v>
      </c>
      <c r="W218">
        <f>IF((MIN($E218,24)-MAX(Sheet1!$C$6,WS1Data!$D218))&lt;0,0,(MIN($E218,24)-MAX(Sheet1!$C$6,WS1Data!$D218)))</f>
        <v>0</v>
      </c>
      <c r="X218">
        <f>IF((MIN($H218,Sheet1!$D$5)-MAX(0,WS1Data!$G218))&lt;0,0,(MIN($H218,Sheet1!$D$5)-MAX(0,WS1Data!$G218)))</f>
        <v>0</v>
      </c>
      <c r="Y218">
        <f>IF((MIN($H218,Sheet1!$D$6)-MAX(Sheet1!$D$5,WS1Data!$G218))&lt;0,0,(MIN($H218,Sheet1!$D$6)-MAX(Sheet1!$D$5,WS1Data!$G218)))</f>
        <v>0</v>
      </c>
      <c r="Z218">
        <f>IF((MIN($H218,24)-MAX(Sheet1!$D$6,WS1Data!$G218))&lt;0,0,(MIN($H218,24)-MAX(Sheet1!$D$6,WS1Data!$G218)))</f>
        <v>0</v>
      </c>
      <c r="AA218">
        <f>IF((MIN($K218,Sheet1!$E$5)-MAX(0,WS1Data!$J218))&lt;0,0,(MIN($K218,Sheet1!$E$5)-MAX(0,WS1Data!$J218)))</f>
        <v>0</v>
      </c>
      <c r="AB218">
        <f>IF((MIN($K218,Sheet1!$E$6)-MAX(Sheet1!$E$5,WS1Data!$J218))&lt;0,0,(MIN($K218,Sheet1!$E$6)-MAX(Sheet1!$E$5,WS1Data!$J218)))</f>
        <v>0</v>
      </c>
      <c r="AC218">
        <f>IF((MIN($K218,24)-MAX(Sheet1!$E$6,WS1Data!$J218))&lt;0,0,(MIN($K218,24)-MAX(Sheet1!$E$6,WS1Data!$J218)))</f>
        <v>12.2</v>
      </c>
      <c r="AD218">
        <f>IF((MIN($N218,Sheet1!$F$5)-MAX(0,WS1Data!$M218))&lt;0,0,(MIN($N218,Sheet1!$F$5)-MAX(0,WS1Data!$M218)))</f>
        <v>0</v>
      </c>
      <c r="AE218">
        <f>IF((MIN($N218,Sheet1!$F$6)-MAX(Sheet1!$F$5,WS1Data!$M218))&lt;0,0,(MIN($N218,Sheet1!$F$6)-MAX(Sheet1!$F$5,WS1Data!$M218)))</f>
        <v>3.4390904528502091</v>
      </c>
      <c r="AF218">
        <f>IF((MIN($N218,24)-MAX(Sheet1!$F$6,WS1Data!$M218))&lt;0,0,(MIN($N218,24)-MAX(Sheet1!$F$6,WS1Data!$M218)))</f>
        <v>3.2609095471497902</v>
      </c>
      <c r="AG218">
        <f>(INDEX($R$1:$AF$1002,ROW($R218),MATCH(AG$2,$R$1:$AF$1,0))*Sheet1!B$2+(INDEX($R$1:$AF$1002,ROW($R218),MATCH(AG$2,$R$1:$AF$1,0)+1))*Sheet1!B$3+(INDEX($R$1:$AF$1002,ROW($R218),MATCH(AG$2,$R$1:$AF$1,0)+2))*Sheet1!B$4)*INDEX(Sheet1!$G$1:$L$2,2,WS1Data!$C218)</f>
        <v>0</v>
      </c>
      <c r="AH218">
        <f>(INDEX($R$1:$AF$1002,ROW($R218),MATCH(AH$2,$R$1:$AF$1,0))*Sheet1!C$2+(INDEX($R$1:$AF$1002,ROW($R218),MATCH(AH$2,$R$1:$AF$1,0)+1))*Sheet1!C$3+(INDEX($R$1:$AF$1002,ROW($R218),MATCH(AH$2,$R$1:$AF$1,0)+2))*Sheet1!C$4)*INDEX(Sheet1!$G$1:$L$2,2,WS1Data!$F218)</f>
        <v>0</v>
      </c>
      <c r="AI218">
        <f>(INDEX($R$1:$AF$1002,ROW($R218),MATCH(AI$2,$R$1:$AF$1,0))*Sheet1!D$2+(INDEX($R$1:$AF$1002,ROW($R218),MATCH(AI$2,$R$1:$AF$1,0)+1))*Sheet1!D$3+(INDEX($R$1:$AF$1002,ROW($R218),MATCH(AI$2,$R$1:$AF$1,0)+2))*Sheet1!D$4)*INDEX(Sheet1!$G$1:$L$2,2,WS1Data!$I218)</f>
        <v>0</v>
      </c>
      <c r="AJ218">
        <f>(INDEX($R$1:$AF$1002,ROW($R218),MATCH(AJ$2,$R$1:$AF$1,0))*Sheet1!E$2+(INDEX($R$1:$AF$1002,ROW($R218),MATCH(AJ$2,$R$1:$AF$1,0)+1))*Sheet1!E$3+(INDEX($R$1:$AF$1002,ROW($R218),MATCH(AJ$2,$R$1:$AF$1,0)+2))*Sheet1!E$4)*INDEX(Sheet1!$G$1:$L$2,2,WS1Data!$L218)</f>
        <v>102446.31429763616</v>
      </c>
      <c r="AK218">
        <f>(INDEX($R$1:$AF$1002,ROW($R218),MATCH(AK$2,$R$1:$AF$1,0))*Sheet1!F$2+(INDEX($R$1:$AF$1002,ROW($R218),MATCH(AK$2,$R$1:$AF$1,0)+1))*Sheet1!F$3+(INDEX($R$1:$AF$1002,ROW($R218),MATCH(AK$2,$R$1:$AF$1,0)+2))*Sheet1!F$4)*INDEX(Sheet1!$G$1:$L$2,2,WS1Data!$O218)</f>
        <v>86350.348388448285</v>
      </c>
      <c r="AL218">
        <f t="shared" si="9"/>
        <v>188796.66268608446</v>
      </c>
      <c r="AM218">
        <f t="shared" si="10"/>
        <v>318.33731391554466</v>
      </c>
      <c r="AN218">
        <f t="shared" si="11"/>
        <v>1.6833001819820991E-3</v>
      </c>
    </row>
    <row r="219" spans="1:40" x14ac:dyDescent="0.35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  <c r="R219">
        <f>IF((MIN($B219,Sheet1!$B$5)-MAX(0,WS1Data!$A219))&lt;0,0,(MIN($B219,Sheet1!$B$5)-MAX(0,WS1Data!$A219)))</f>
        <v>0</v>
      </c>
      <c r="S219">
        <f>IF((MIN($B219,Sheet1!$B$6)-MAX(Sheet1!$B$5,WS1Data!$A219))&lt;0,0,(MIN($B219,Sheet1!$B$6)-MAX(Sheet1!$B$5,WS1Data!$A219)))</f>
        <v>0</v>
      </c>
      <c r="T219">
        <f>IF((MIN($B219,24)-MAX(Sheet1!$B$6,WS1Data!$A219))&lt;0,0,(MIN($B219,24)-MAX(Sheet1!$B$6,WS1Data!$A219)))</f>
        <v>0</v>
      </c>
      <c r="U219">
        <f>IF((MIN($E219,Sheet1!$C$5)-MAX(0,WS1Data!$D219))&lt;0,0,(MIN($E219,Sheet1!$C$5)-MAX(0,WS1Data!$D219)))</f>
        <v>0</v>
      </c>
      <c r="V219">
        <f>IF((MIN($E219,Sheet1!$C$6)-MAX(Sheet1!$C$5,WS1Data!$D219))&lt;0,0,(MIN($E219,Sheet1!$C$6)-MAX(Sheet1!$C$5,WS1Data!$D219)))</f>
        <v>0</v>
      </c>
      <c r="W219">
        <f>IF((MIN($E219,24)-MAX(Sheet1!$C$6,WS1Data!$D219))&lt;0,0,(MIN($E219,24)-MAX(Sheet1!$C$6,WS1Data!$D219)))</f>
        <v>13.5</v>
      </c>
      <c r="X219">
        <f>IF((MIN($H219,Sheet1!$D$5)-MAX(0,WS1Data!$G219))&lt;0,0,(MIN($H219,Sheet1!$D$5)-MAX(0,WS1Data!$G219)))</f>
        <v>0</v>
      </c>
      <c r="Y219">
        <f>IF((MIN($H219,Sheet1!$D$6)-MAX(Sheet1!$D$5,WS1Data!$G219))&lt;0,0,(MIN($H219,Sheet1!$D$6)-MAX(Sheet1!$D$5,WS1Data!$G219)))</f>
        <v>5.7</v>
      </c>
      <c r="Z219">
        <f>IF((MIN($H219,24)-MAX(Sheet1!$D$6,WS1Data!$G219))&lt;0,0,(MIN($H219,24)-MAX(Sheet1!$D$6,WS1Data!$G219)))</f>
        <v>0</v>
      </c>
      <c r="AA219">
        <f>IF((MIN($K219,Sheet1!$E$5)-MAX(0,WS1Data!$J219))&lt;0,0,(MIN($K219,Sheet1!$E$5)-MAX(0,WS1Data!$J219)))</f>
        <v>0</v>
      </c>
      <c r="AB219">
        <f>IF((MIN($K219,Sheet1!$E$6)-MAX(Sheet1!$E$5,WS1Data!$J219))&lt;0,0,(MIN($K219,Sheet1!$E$6)-MAX(Sheet1!$E$5,WS1Data!$J219)))</f>
        <v>0</v>
      </c>
      <c r="AC219">
        <f>IF((MIN($K219,24)-MAX(Sheet1!$E$6,WS1Data!$J219))&lt;0,0,(MIN($K219,24)-MAX(Sheet1!$E$6,WS1Data!$J219)))</f>
        <v>0</v>
      </c>
      <c r="AD219">
        <f>IF((MIN($N219,Sheet1!$F$5)-MAX(0,WS1Data!$M219))&lt;0,0,(MIN($N219,Sheet1!$F$5)-MAX(0,WS1Data!$M219)))</f>
        <v>0</v>
      </c>
      <c r="AE219">
        <f>IF((MIN($N219,Sheet1!$F$6)-MAX(Sheet1!$F$5,WS1Data!$M219))&lt;0,0,(MIN($N219,Sheet1!$F$6)-MAX(Sheet1!$F$5,WS1Data!$M219)))</f>
        <v>0</v>
      </c>
      <c r="AF219">
        <f>IF((MIN($N219,24)-MAX(Sheet1!$F$6,WS1Data!$M219))&lt;0,0,(MIN($N219,24)-MAX(Sheet1!$F$6,WS1Data!$M219)))</f>
        <v>0</v>
      </c>
      <c r="AG219">
        <f>(INDEX($R$1:$AF$1002,ROW($R219),MATCH(AG$2,$R$1:$AF$1,0))*Sheet1!B$2+(INDEX($R$1:$AF$1002,ROW($R219),MATCH(AG$2,$R$1:$AF$1,0)+1))*Sheet1!B$3+(INDEX($R$1:$AF$1002,ROW($R219),MATCH(AG$2,$R$1:$AF$1,0)+2))*Sheet1!B$4)*INDEX(Sheet1!$G$1:$L$2,2,WS1Data!$C219)</f>
        <v>0</v>
      </c>
      <c r="AH219">
        <f>(INDEX($R$1:$AF$1002,ROW($R219),MATCH(AH$2,$R$1:$AF$1,0))*Sheet1!C$2+(INDEX($R$1:$AF$1002,ROW($R219),MATCH(AH$2,$R$1:$AF$1,0)+1))*Sheet1!C$3+(INDEX($R$1:$AF$1002,ROW($R219),MATCH(AH$2,$R$1:$AF$1,0)+2))*Sheet1!C$4)*INDEX(Sheet1!$G$1:$L$2,2,WS1Data!$F219)</f>
        <v>172730.70998663071</v>
      </c>
      <c r="AI219">
        <f>(INDEX($R$1:$AF$1002,ROW($R219),MATCH(AI$2,$R$1:$AF$1,0))*Sheet1!D$2+(INDEX($R$1:$AF$1002,ROW($R219),MATCH(AI$2,$R$1:$AF$1,0)+1))*Sheet1!D$3+(INDEX($R$1:$AF$1002,ROW($R219),MATCH(AI$2,$R$1:$AF$1,0)+2))*Sheet1!D$4)*INDEX(Sheet1!$G$1:$L$2,2,WS1Data!$I219)</f>
        <v>91803.592569067478</v>
      </c>
      <c r="AJ219">
        <f>(INDEX($R$1:$AF$1002,ROW($R219),MATCH(AJ$2,$R$1:$AF$1,0))*Sheet1!E$2+(INDEX($R$1:$AF$1002,ROW($R219),MATCH(AJ$2,$R$1:$AF$1,0)+1))*Sheet1!E$3+(INDEX($R$1:$AF$1002,ROW($R219),MATCH(AJ$2,$R$1:$AF$1,0)+2))*Sheet1!E$4)*INDEX(Sheet1!$G$1:$L$2,2,WS1Data!$L219)</f>
        <v>0</v>
      </c>
      <c r="AK219">
        <f>(INDEX($R$1:$AF$1002,ROW($R219),MATCH(AK$2,$R$1:$AF$1,0))*Sheet1!F$2+(INDEX($R$1:$AF$1002,ROW($R219),MATCH(AK$2,$R$1:$AF$1,0)+1))*Sheet1!F$3+(INDEX($R$1:$AF$1002,ROW($R219),MATCH(AK$2,$R$1:$AF$1,0)+2))*Sheet1!F$4)*INDEX(Sheet1!$G$1:$L$2,2,WS1Data!$O219)</f>
        <v>0</v>
      </c>
      <c r="AL219">
        <f t="shared" si="9"/>
        <v>264534.3025556982</v>
      </c>
      <c r="AM219">
        <f t="shared" si="10"/>
        <v>5390.6974443017971</v>
      </c>
      <c r="AN219">
        <f t="shared" si="11"/>
        <v>1.9971093616011102E-2</v>
      </c>
    </row>
    <row r="220" spans="1:40" x14ac:dyDescent="0.35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  <c r="R220">
        <f>IF((MIN($B220,Sheet1!$B$5)-MAX(0,WS1Data!$A220))&lt;0,0,(MIN($B220,Sheet1!$B$5)-MAX(0,WS1Data!$A220)))</f>
        <v>0</v>
      </c>
      <c r="S220">
        <f>IF((MIN($B220,Sheet1!$B$6)-MAX(Sheet1!$B$5,WS1Data!$A220))&lt;0,0,(MIN($B220,Sheet1!$B$6)-MAX(Sheet1!$B$5,WS1Data!$A220)))</f>
        <v>0</v>
      </c>
      <c r="T220">
        <f>IF((MIN($B220,24)-MAX(Sheet1!$B$6,WS1Data!$A220))&lt;0,0,(MIN($B220,24)-MAX(Sheet1!$B$6,WS1Data!$A220)))</f>
        <v>0</v>
      </c>
      <c r="U220">
        <f>IF((MIN($E220,Sheet1!$C$5)-MAX(0,WS1Data!$D220))&lt;0,0,(MIN($E220,Sheet1!$C$5)-MAX(0,WS1Data!$D220)))</f>
        <v>0.82587713658183004</v>
      </c>
      <c r="V220">
        <f>IF((MIN($E220,Sheet1!$C$6)-MAX(Sheet1!$C$5,WS1Data!$D220))&lt;0,0,(MIN($E220,Sheet1!$C$6)-MAX(Sheet1!$C$5,WS1Data!$D220)))</f>
        <v>1.2770287104619706</v>
      </c>
      <c r="W220">
        <f>IF((MIN($E220,24)-MAX(Sheet1!$C$6,WS1Data!$D220))&lt;0,0,(MIN($E220,24)-MAX(Sheet1!$C$6,WS1Data!$D220)))</f>
        <v>5.9970941529561994</v>
      </c>
      <c r="X220">
        <f>IF((MIN($H220,Sheet1!$D$5)-MAX(0,WS1Data!$G220))&lt;0,0,(MIN($H220,Sheet1!$D$5)-MAX(0,WS1Data!$G220)))</f>
        <v>0</v>
      </c>
      <c r="Y220">
        <f>IF((MIN($H220,Sheet1!$D$6)-MAX(Sheet1!$D$5,WS1Data!$G220))&lt;0,0,(MIN($H220,Sheet1!$D$6)-MAX(Sheet1!$D$5,WS1Data!$G220)))</f>
        <v>0</v>
      </c>
      <c r="Z220">
        <f>IF((MIN($H220,24)-MAX(Sheet1!$D$6,WS1Data!$G220))&lt;0,0,(MIN($H220,24)-MAX(Sheet1!$D$6,WS1Data!$G220)))</f>
        <v>3.1000000000000014</v>
      </c>
      <c r="AA220">
        <f>IF((MIN($K220,Sheet1!$E$5)-MAX(0,WS1Data!$J220))&lt;0,0,(MIN($K220,Sheet1!$E$5)-MAX(0,WS1Data!$J220)))</f>
        <v>0</v>
      </c>
      <c r="AB220">
        <f>IF((MIN($K220,Sheet1!$E$6)-MAX(Sheet1!$E$5,WS1Data!$J220))&lt;0,0,(MIN($K220,Sheet1!$E$6)-MAX(Sheet1!$E$5,WS1Data!$J220)))</f>
        <v>7.8505669484649392</v>
      </c>
      <c r="AC220">
        <f>IF((MIN($K220,24)-MAX(Sheet1!$E$6,WS1Data!$J220))&lt;0,0,(MIN($K220,24)-MAX(Sheet1!$E$6,WS1Data!$J220)))</f>
        <v>5.1494330515350608</v>
      </c>
      <c r="AD220">
        <f>IF((MIN($N220,Sheet1!$F$5)-MAX(0,WS1Data!$M220))&lt;0,0,(MIN($N220,Sheet1!$F$5)-MAX(0,WS1Data!$M220)))</f>
        <v>0</v>
      </c>
      <c r="AE220">
        <f>IF((MIN($N220,Sheet1!$F$6)-MAX(Sheet1!$F$5,WS1Data!$M220))&lt;0,0,(MIN($N220,Sheet1!$F$6)-MAX(Sheet1!$F$5,WS1Data!$M220)))</f>
        <v>2.8999999999999986</v>
      </c>
      <c r="AF220">
        <f>IF((MIN($N220,24)-MAX(Sheet1!$F$6,WS1Data!$M220))&lt;0,0,(MIN($N220,24)-MAX(Sheet1!$F$6,WS1Data!$M220)))</f>
        <v>0</v>
      </c>
      <c r="AG220">
        <f>(INDEX($R$1:$AF$1002,ROW($R220),MATCH(AG$2,$R$1:$AF$1,0))*Sheet1!B$2+(INDEX($R$1:$AF$1002,ROW($R220),MATCH(AG$2,$R$1:$AF$1,0)+1))*Sheet1!B$3+(INDEX($R$1:$AF$1002,ROW($R220),MATCH(AG$2,$R$1:$AF$1,0)+2))*Sheet1!B$4)*INDEX(Sheet1!$G$1:$L$2,2,WS1Data!$C220)</f>
        <v>0</v>
      </c>
      <c r="AH220">
        <f>(INDEX($R$1:$AF$1002,ROW($R220),MATCH(AH$2,$R$1:$AF$1,0))*Sheet1!C$2+(INDEX($R$1:$AF$1002,ROW($R220),MATCH(AH$2,$R$1:$AF$1,0)+1))*Sheet1!C$3+(INDEX($R$1:$AF$1002,ROW($R220),MATCH(AH$2,$R$1:$AF$1,0)+2))*Sheet1!C$4)*INDEX(Sheet1!$G$1:$L$2,2,WS1Data!$F220)</f>
        <v>102156.14660896163</v>
      </c>
      <c r="AI220">
        <f>(INDEX($R$1:$AF$1002,ROW($R220),MATCH(AI$2,$R$1:$AF$1,0))*Sheet1!D$2+(INDEX($R$1:$AF$1002,ROW($R220),MATCH(AI$2,$R$1:$AF$1,0)+1))*Sheet1!D$3+(INDEX($R$1:$AF$1002,ROW($R220),MATCH(AI$2,$R$1:$AF$1,0)+2))*Sheet1!D$4)*INDEX(Sheet1!$G$1:$L$2,2,WS1Data!$I220)</f>
        <v>21992.361919643754</v>
      </c>
      <c r="AJ220">
        <f>(INDEX($R$1:$AF$1002,ROW($R220),MATCH(AJ$2,$R$1:$AF$1,0))*Sheet1!E$2+(INDEX($R$1:$AF$1002,ROW($R220),MATCH(AJ$2,$R$1:$AF$1,0)+1))*Sheet1!E$3+(INDEX($R$1:$AF$1002,ROW($R220),MATCH(AJ$2,$R$1:$AF$1,0)+2))*Sheet1!E$4)*INDEX(Sheet1!$G$1:$L$2,2,WS1Data!$L220)</f>
        <v>120475.82030871249</v>
      </c>
      <c r="AK220">
        <f>(INDEX($R$1:$AF$1002,ROW($R220),MATCH(AK$2,$R$1:$AF$1,0))*Sheet1!F$2+(INDEX($R$1:$AF$1002,ROW($R220),MATCH(AK$2,$R$1:$AF$1,0)+1))*Sheet1!F$3+(INDEX($R$1:$AF$1002,ROW($R220),MATCH(AK$2,$R$1:$AF$1,0)+2))*Sheet1!F$4)*INDEX(Sheet1!$G$1:$L$2,2,WS1Data!$O220)</f>
        <v>20575.243424904114</v>
      </c>
      <c r="AL220">
        <f t="shared" si="9"/>
        <v>265199.57226222201</v>
      </c>
      <c r="AM220">
        <f t="shared" si="10"/>
        <v>1565.5722622220055</v>
      </c>
      <c r="AN220">
        <f t="shared" si="11"/>
        <v>5.9384307874629427E-3</v>
      </c>
    </row>
    <row r="221" spans="1:40" x14ac:dyDescent="0.35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  <c r="R221">
        <f>IF((MIN($B221,Sheet1!$B$5)-MAX(0,WS1Data!$A221))&lt;0,0,(MIN($B221,Sheet1!$B$5)-MAX(0,WS1Data!$A221)))</f>
        <v>0</v>
      </c>
      <c r="S221">
        <f>IF((MIN($B221,Sheet1!$B$6)-MAX(Sheet1!$B$5,WS1Data!$A221))&lt;0,0,(MIN($B221,Sheet1!$B$6)-MAX(Sheet1!$B$5,WS1Data!$A221)))</f>
        <v>0</v>
      </c>
      <c r="T221">
        <f>IF((MIN($B221,24)-MAX(Sheet1!$B$6,WS1Data!$A221))&lt;0,0,(MIN($B221,24)-MAX(Sheet1!$B$6,WS1Data!$A221)))</f>
        <v>0</v>
      </c>
      <c r="U221">
        <f>IF((MIN($E221,Sheet1!$C$5)-MAX(0,WS1Data!$D221))&lt;0,0,(MIN($E221,Sheet1!$C$5)-MAX(0,WS1Data!$D221)))</f>
        <v>0</v>
      </c>
      <c r="V221">
        <f>IF((MIN($E221,Sheet1!$C$6)-MAX(Sheet1!$C$5,WS1Data!$D221))&lt;0,0,(MIN($E221,Sheet1!$C$6)-MAX(Sheet1!$C$5,WS1Data!$D221)))</f>
        <v>0</v>
      </c>
      <c r="W221">
        <f>IF((MIN($E221,24)-MAX(Sheet1!$C$6,WS1Data!$D221))&lt;0,0,(MIN($E221,24)-MAX(Sheet1!$C$6,WS1Data!$D221)))</f>
        <v>0</v>
      </c>
      <c r="X221">
        <f>IF((MIN($H221,Sheet1!$D$5)-MAX(0,WS1Data!$G221))&lt;0,0,(MIN($H221,Sheet1!$D$5)-MAX(0,WS1Data!$G221)))</f>
        <v>0</v>
      </c>
      <c r="Y221">
        <f>IF((MIN($H221,Sheet1!$D$6)-MAX(Sheet1!$D$5,WS1Data!$G221))&lt;0,0,(MIN($H221,Sheet1!$D$6)-MAX(Sheet1!$D$5,WS1Data!$G221)))</f>
        <v>0</v>
      </c>
      <c r="Z221">
        <f>IF((MIN($H221,24)-MAX(Sheet1!$D$6,WS1Data!$G221))&lt;0,0,(MIN($H221,24)-MAX(Sheet1!$D$6,WS1Data!$G221)))</f>
        <v>9.3999999999999986</v>
      </c>
      <c r="AA221">
        <f>IF((MIN($K221,Sheet1!$E$5)-MAX(0,WS1Data!$J221))&lt;0,0,(MIN($K221,Sheet1!$E$5)-MAX(0,WS1Data!$J221)))</f>
        <v>0</v>
      </c>
      <c r="AB221">
        <f>IF((MIN($K221,Sheet1!$E$6)-MAX(Sheet1!$E$5,WS1Data!$J221))&lt;0,0,(MIN($K221,Sheet1!$E$6)-MAX(Sheet1!$E$5,WS1Data!$J221)))</f>
        <v>5.0566948464938477E-2</v>
      </c>
      <c r="AC221">
        <f>IF((MIN($K221,24)-MAX(Sheet1!$E$6,WS1Data!$J221))&lt;0,0,(MIN($K221,24)-MAX(Sheet1!$E$6,WS1Data!$J221)))</f>
        <v>6.9494330515350615</v>
      </c>
      <c r="AD221">
        <f>IF((MIN($N221,Sheet1!$F$5)-MAX(0,WS1Data!$M221))&lt;0,0,(MIN($N221,Sheet1!$F$5)-MAX(0,WS1Data!$M221)))</f>
        <v>0</v>
      </c>
      <c r="AE221">
        <f>IF((MIN($N221,Sheet1!$F$6)-MAX(Sheet1!$F$5,WS1Data!$M221))&lt;0,0,(MIN($N221,Sheet1!$F$6)-MAX(Sheet1!$F$5,WS1Data!$M221)))</f>
        <v>6.4390904528502091</v>
      </c>
      <c r="AF221">
        <f>IF((MIN($N221,24)-MAX(Sheet1!$F$6,WS1Data!$M221))&lt;0,0,(MIN($N221,24)-MAX(Sheet1!$F$6,WS1Data!$M221)))</f>
        <v>2.0609095471497909</v>
      </c>
      <c r="AG221">
        <f>(INDEX($R$1:$AF$1002,ROW($R221),MATCH(AG$2,$R$1:$AF$1,0))*Sheet1!B$2+(INDEX($R$1:$AF$1002,ROW($R221),MATCH(AG$2,$R$1:$AF$1,0)+1))*Sheet1!B$3+(INDEX($R$1:$AF$1002,ROW($R221),MATCH(AG$2,$R$1:$AF$1,0)+2))*Sheet1!B$4)*INDEX(Sheet1!$G$1:$L$2,2,WS1Data!$C221)</f>
        <v>0</v>
      </c>
      <c r="AH221">
        <f>(INDEX($R$1:$AF$1002,ROW($R221),MATCH(AH$2,$R$1:$AF$1,0))*Sheet1!C$2+(INDEX($R$1:$AF$1002,ROW($R221),MATCH(AH$2,$R$1:$AF$1,0)+1))*Sheet1!C$3+(INDEX($R$1:$AF$1002,ROW($R221),MATCH(AH$2,$R$1:$AF$1,0)+2))*Sheet1!C$4)*INDEX(Sheet1!$G$1:$L$2,2,WS1Data!$F221)</f>
        <v>0</v>
      </c>
      <c r="AI221">
        <f>(INDEX($R$1:$AF$1002,ROW($R221),MATCH(AI$2,$R$1:$AF$1,0))*Sheet1!D$2+(INDEX($R$1:$AF$1002,ROW($R221),MATCH(AI$2,$R$1:$AF$1,0)+1))*Sheet1!D$3+(INDEX($R$1:$AF$1002,ROW($R221),MATCH(AI$2,$R$1:$AF$1,0)+2))*Sheet1!D$4)*INDEX(Sheet1!$G$1:$L$2,2,WS1Data!$I221)</f>
        <v>65098.346066404862</v>
      </c>
      <c r="AJ221">
        <f>(INDEX($R$1:$AF$1002,ROW($R221),MATCH(AJ$2,$R$1:$AF$1,0))*Sheet1!E$2+(INDEX($R$1:$AF$1002,ROW($R221),MATCH(AJ$2,$R$1:$AF$1,0)+1))*Sheet1!E$3+(INDEX($R$1:$AF$1002,ROW($R221),MATCH(AJ$2,$R$1:$AF$1,0)+2))*Sheet1!E$4)*INDEX(Sheet1!$G$1:$L$2,2,WS1Data!$L221)</f>
        <v>75665.706826171765</v>
      </c>
      <c r="AK221">
        <f>(INDEX($R$1:$AF$1002,ROW($R221),MATCH(AK$2,$R$1:$AF$1,0))*Sheet1!F$2+(INDEX($R$1:$AF$1002,ROW($R221),MATCH(AK$2,$R$1:$AF$1,0)+1))*Sheet1!F$3+(INDEX($R$1:$AF$1002,ROW($R221),MATCH(AK$2,$R$1:$AF$1,0)+2))*Sheet1!F$4)*INDEX(Sheet1!$G$1:$L$2,2,WS1Data!$O221)</f>
        <v>70771.543244698172</v>
      </c>
      <c r="AL221">
        <f t="shared" si="9"/>
        <v>211535.59613727478</v>
      </c>
      <c r="AM221">
        <f t="shared" si="10"/>
        <v>1875.4038627252157</v>
      </c>
      <c r="AN221">
        <f t="shared" si="11"/>
        <v>8.7877563139913857E-3</v>
      </c>
    </row>
    <row r="222" spans="1:40" x14ac:dyDescent="0.35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  <c r="R222">
        <f>IF((MIN($B222,Sheet1!$B$5)-MAX(0,WS1Data!$A222))&lt;0,0,(MIN($B222,Sheet1!$B$5)-MAX(0,WS1Data!$A222)))</f>
        <v>4.4000000000000004</v>
      </c>
      <c r="S222">
        <f>IF((MIN($B222,Sheet1!$B$6)-MAX(Sheet1!$B$5,WS1Data!$A222))&lt;0,0,(MIN($B222,Sheet1!$B$6)-MAX(Sheet1!$B$5,WS1Data!$A222)))</f>
        <v>0</v>
      </c>
      <c r="T222">
        <f>IF((MIN($B222,24)-MAX(Sheet1!$B$6,WS1Data!$A222))&lt;0,0,(MIN($B222,24)-MAX(Sheet1!$B$6,WS1Data!$A222)))</f>
        <v>0</v>
      </c>
      <c r="U222">
        <f>IF((MIN($E222,Sheet1!$C$5)-MAX(0,WS1Data!$D222))&lt;0,0,(MIN($E222,Sheet1!$C$5)-MAX(0,WS1Data!$D222)))</f>
        <v>0</v>
      </c>
      <c r="V222">
        <f>IF((MIN($E222,Sheet1!$C$6)-MAX(Sheet1!$C$5,WS1Data!$D222))&lt;0,0,(MIN($E222,Sheet1!$C$6)-MAX(Sheet1!$C$5,WS1Data!$D222)))</f>
        <v>0</v>
      </c>
      <c r="W222">
        <f>IF((MIN($E222,24)-MAX(Sheet1!$C$6,WS1Data!$D222))&lt;0,0,(MIN($E222,24)-MAX(Sheet1!$C$6,WS1Data!$D222)))</f>
        <v>0</v>
      </c>
      <c r="X222">
        <f>IF((MIN($H222,Sheet1!$D$5)-MAX(0,WS1Data!$G222))&lt;0,0,(MIN($H222,Sheet1!$D$5)-MAX(0,WS1Data!$G222)))</f>
        <v>0.91755248316497307</v>
      </c>
      <c r="Y222">
        <f>IF((MIN($H222,Sheet1!$D$6)-MAX(Sheet1!$D$5,WS1Data!$G222))&lt;0,0,(MIN($H222,Sheet1!$D$6)-MAX(Sheet1!$D$5,WS1Data!$G222)))</f>
        <v>1.4824475168350268</v>
      </c>
      <c r="Z222">
        <f>IF((MIN($H222,24)-MAX(Sheet1!$D$6,WS1Data!$G222))&lt;0,0,(MIN($H222,24)-MAX(Sheet1!$D$6,WS1Data!$G222)))</f>
        <v>0</v>
      </c>
      <c r="AA222">
        <f>IF((MIN($K222,Sheet1!$E$5)-MAX(0,WS1Data!$J222))&lt;0,0,(MIN($K222,Sheet1!$E$5)-MAX(0,WS1Data!$J222)))</f>
        <v>0</v>
      </c>
      <c r="AB222">
        <f>IF((MIN($K222,Sheet1!$E$6)-MAX(Sheet1!$E$5,WS1Data!$J222))&lt;0,0,(MIN($K222,Sheet1!$E$6)-MAX(Sheet1!$E$5,WS1Data!$J222)))</f>
        <v>1.9505669484649388</v>
      </c>
      <c r="AC222">
        <f>IF((MIN($K222,24)-MAX(Sheet1!$E$6,WS1Data!$J222))&lt;0,0,(MIN($K222,24)-MAX(Sheet1!$E$6,WS1Data!$J222)))</f>
        <v>7.5494330515350612</v>
      </c>
      <c r="AD222">
        <f>IF((MIN($N222,Sheet1!$F$5)-MAX(0,WS1Data!$M222))&lt;0,0,(MIN($N222,Sheet1!$F$5)-MAX(0,WS1Data!$M222)))</f>
        <v>0</v>
      </c>
      <c r="AE222">
        <f>IF((MIN($N222,Sheet1!$F$6)-MAX(Sheet1!$F$5,WS1Data!$M222))&lt;0,0,(MIN($N222,Sheet1!$F$6)-MAX(Sheet1!$F$5,WS1Data!$M222)))</f>
        <v>0</v>
      </c>
      <c r="AF222">
        <f>IF((MIN($N222,24)-MAX(Sheet1!$F$6,WS1Data!$M222))&lt;0,0,(MIN($N222,24)-MAX(Sheet1!$F$6,WS1Data!$M222)))</f>
        <v>0</v>
      </c>
      <c r="AG222">
        <f>(INDEX($R$1:$AF$1002,ROW($R222),MATCH(AG$2,$R$1:$AF$1,0))*Sheet1!B$2+(INDEX($R$1:$AF$1002,ROW($R222),MATCH(AG$2,$R$1:$AF$1,0)+1))*Sheet1!B$3+(INDEX($R$1:$AF$1002,ROW($R222),MATCH(AG$2,$R$1:$AF$1,0)+2))*Sheet1!B$4)*INDEX(Sheet1!$G$1:$L$2,2,WS1Data!$C222)</f>
        <v>39324.403467851436</v>
      </c>
      <c r="AH222">
        <f>(INDEX($R$1:$AF$1002,ROW($R222),MATCH(AH$2,$R$1:$AF$1,0))*Sheet1!C$2+(INDEX($R$1:$AF$1002,ROW($R222),MATCH(AH$2,$R$1:$AF$1,0)+1))*Sheet1!C$3+(INDEX($R$1:$AF$1002,ROW($R222),MATCH(AH$2,$R$1:$AF$1,0)+2))*Sheet1!C$4)*INDEX(Sheet1!$G$1:$L$2,2,WS1Data!$F222)</f>
        <v>0</v>
      </c>
      <c r="AI222">
        <f>(INDEX($R$1:$AF$1002,ROW($R222),MATCH(AI$2,$R$1:$AF$1,0))*Sheet1!D$2+(INDEX($R$1:$AF$1002,ROW($R222),MATCH(AI$2,$R$1:$AF$1,0)+1))*Sheet1!D$3+(INDEX($R$1:$AF$1002,ROW($R222),MATCH(AI$2,$R$1:$AF$1,0)+2))*Sheet1!D$4)*INDEX(Sheet1!$G$1:$L$2,2,WS1Data!$I222)</f>
        <v>26136.312175806779</v>
      </c>
      <c r="AJ222">
        <f>(INDEX($R$1:$AF$1002,ROW($R222),MATCH(AJ$2,$R$1:$AF$1,0))*Sheet1!E$2+(INDEX($R$1:$AF$1002,ROW($R222),MATCH(AJ$2,$R$1:$AF$1,0)+1))*Sheet1!E$3+(INDEX($R$1:$AF$1002,ROW($R222),MATCH(AJ$2,$R$1:$AF$1,0)+2))*Sheet1!E$4)*INDEX(Sheet1!$G$1:$L$2,2,WS1Data!$L222)</f>
        <v>84599.066253238037</v>
      </c>
      <c r="AK222">
        <f>(INDEX($R$1:$AF$1002,ROW($R222),MATCH(AK$2,$R$1:$AF$1,0))*Sheet1!F$2+(INDEX($R$1:$AF$1002,ROW($R222),MATCH(AK$2,$R$1:$AF$1,0)+1))*Sheet1!F$3+(INDEX($R$1:$AF$1002,ROW($R222),MATCH(AK$2,$R$1:$AF$1,0)+2))*Sheet1!F$4)*INDEX(Sheet1!$G$1:$L$2,2,WS1Data!$O222)</f>
        <v>0</v>
      </c>
      <c r="AL222">
        <f t="shared" si="9"/>
        <v>150059.78189689625</v>
      </c>
      <c r="AM222">
        <f t="shared" si="10"/>
        <v>741.21810310374713</v>
      </c>
      <c r="AN222">
        <f t="shared" si="11"/>
        <v>4.9152068162926447E-3</v>
      </c>
    </row>
    <row r="223" spans="1:40" x14ac:dyDescent="0.35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  <c r="R223">
        <f>IF((MIN($B223,Sheet1!$B$5)-MAX(0,WS1Data!$A223))&lt;0,0,(MIN($B223,Sheet1!$B$5)-MAX(0,WS1Data!$A223)))</f>
        <v>0.5</v>
      </c>
      <c r="S223">
        <f>IF((MIN($B223,Sheet1!$B$6)-MAX(Sheet1!$B$5,WS1Data!$A223))&lt;0,0,(MIN($B223,Sheet1!$B$6)-MAX(Sheet1!$B$5,WS1Data!$A223)))</f>
        <v>0</v>
      </c>
      <c r="T223">
        <f>IF((MIN($B223,24)-MAX(Sheet1!$B$6,WS1Data!$A223))&lt;0,0,(MIN($B223,24)-MAX(Sheet1!$B$6,WS1Data!$A223)))</f>
        <v>0</v>
      </c>
      <c r="U223">
        <f>IF((MIN($E223,Sheet1!$C$5)-MAX(0,WS1Data!$D223))&lt;0,0,(MIN($E223,Sheet1!$C$5)-MAX(0,WS1Data!$D223)))</f>
        <v>1.9258771365818301</v>
      </c>
      <c r="V223">
        <f>IF((MIN($E223,Sheet1!$C$6)-MAX(Sheet1!$C$5,WS1Data!$D223))&lt;0,0,(MIN($E223,Sheet1!$C$6)-MAX(Sheet1!$C$5,WS1Data!$D223)))</f>
        <v>1.2770287104619706</v>
      </c>
      <c r="W223">
        <f>IF((MIN($E223,24)-MAX(Sheet1!$C$6,WS1Data!$D223))&lt;0,0,(MIN($E223,24)-MAX(Sheet1!$C$6,WS1Data!$D223)))</f>
        <v>0.79709415295619923</v>
      </c>
      <c r="X223">
        <f>IF((MIN($H223,Sheet1!$D$5)-MAX(0,WS1Data!$G223))&lt;0,0,(MIN($H223,Sheet1!$D$5)-MAX(0,WS1Data!$G223)))</f>
        <v>0</v>
      </c>
      <c r="Y223">
        <f>IF((MIN($H223,Sheet1!$D$6)-MAX(Sheet1!$D$5,WS1Data!$G223))&lt;0,0,(MIN($H223,Sheet1!$D$6)-MAX(Sheet1!$D$5,WS1Data!$G223)))</f>
        <v>0</v>
      </c>
      <c r="Z223">
        <f>IF((MIN($H223,24)-MAX(Sheet1!$D$6,WS1Data!$G223))&lt;0,0,(MIN($H223,24)-MAX(Sheet1!$D$6,WS1Data!$G223)))</f>
        <v>1.3999999999999986</v>
      </c>
      <c r="AA223">
        <f>IF((MIN($K223,Sheet1!$E$5)-MAX(0,WS1Data!$J223))&lt;0,0,(MIN($K223,Sheet1!$E$5)-MAX(0,WS1Data!$J223)))</f>
        <v>0</v>
      </c>
      <c r="AB223">
        <f>IF((MIN($K223,Sheet1!$E$6)-MAX(Sheet1!$E$5,WS1Data!$J223))&lt;0,0,(MIN($K223,Sheet1!$E$6)-MAX(Sheet1!$E$5,WS1Data!$J223)))</f>
        <v>0</v>
      </c>
      <c r="AC223">
        <f>IF((MIN($K223,24)-MAX(Sheet1!$E$6,WS1Data!$J223))&lt;0,0,(MIN($K223,24)-MAX(Sheet1!$E$6,WS1Data!$J223)))</f>
        <v>5.1999999999999993</v>
      </c>
      <c r="AD223">
        <f>IF((MIN($N223,Sheet1!$F$5)-MAX(0,WS1Data!$M223))&lt;0,0,(MIN($N223,Sheet1!$F$5)-MAX(0,WS1Data!$M223)))</f>
        <v>0</v>
      </c>
      <c r="AE223">
        <f>IF((MIN($N223,Sheet1!$F$6)-MAX(Sheet1!$F$5,WS1Data!$M223))&lt;0,0,(MIN($N223,Sheet1!$F$6)-MAX(Sheet1!$F$5,WS1Data!$M223)))</f>
        <v>2.2999999999999998</v>
      </c>
      <c r="AF223">
        <f>IF((MIN($N223,24)-MAX(Sheet1!$F$6,WS1Data!$M223))&lt;0,0,(MIN($N223,24)-MAX(Sheet1!$F$6,WS1Data!$M223)))</f>
        <v>0</v>
      </c>
      <c r="AG223">
        <f>(INDEX($R$1:$AF$1002,ROW($R223),MATCH(AG$2,$R$1:$AF$1,0))*Sheet1!B$2+(INDEX($R$1:$AF$1002,ROW($R223),MATCH(AG$2,$R$1:$AF$1,0)+1))*Sheet1!B$3+(INDEX($R$1:$AF$1002,ROW($R223),MATCH(AG$2,$R$1:$AF$1,0)+2))*Sheet1!B$4)*INDEX(Sheet1!$G$1:$L$2,2,WS1Data!$C223)</f>
        <v>4273.4921422009838</v>
      </c>
      <c r="AH223">
        <f>(INDEX($R$1:$AF$1002,ROW($R223),MATCH(AH$2,$R$1:$AF$1,0))*Sheet1!C$2+(INDEX($R$1:$AF$1002,ROW($R223),MATCH(AH$2,$R$1:$AF$1,0)+1))*Sheet1!C$3+(INDEX($R$1:$AF$1002,ROW($R223),MATCH(AH$2,$R$1:$AF$1,0)+2))*Sheet1!C$4)*INDEX(Sheet1!$G$1:$L$2,2,WS1Data!$F223)</f>
        <v>36232.83234276429</v>
      </c>
      <c r="AI223">
        <f>(INDEX($R$1:$AF$1002,ROW($R223),MATCH(AI$2,$R$1:$AF$1,0))*Sheet1!D$2+(INDEX($R$1:$AF$1002,ROW($R223),MATCH(AI$2,$R$1:$AF$1,0)+1))*Sheet1!D$3+(INDEX($R$1:$AF$1002,ROW($R223),MATCH(AI$2,$R$1:$AF$1,0)+2))*Sheet1!D$4)*INDEX(Sheet1!$G$1:$L$2,2,WS1Data!$I223)</f>
        <v>11015.188482327045</v>
      </c>
      <c r="AJ223">
        <f>(INDEX($R$1:$AF$1002,ROW($R223),MATCH(AJ$2,$R$1:$AF$1,0))*Sheet1!E$2+(INDEX($R$1:$AF$1002,ROW($R223),MATCH(AJ$2,$R$1:$AF$1,0)+1))*Sheet1!E$3+(INDEX($R$1:$AF$1002,ROW($R223),MATCH(AJ$2,$R$1:$AF$1,0)+2))*Sheet1!E$4)*INDEX(Sheet1!$G$1:$L$2,2,WS1Data!$L223)</f>
        <v>44730.930275769271</v>
      </c>
      <c r="AK223">
        <f>(INDEX($R$1:$AF$1002,ROW($R223),MATCH(AK$2,$R$1:$AF$1,0))*Sheet1!F$2+(INDEX($R$1:$AF$1002,ROW($R223),MATCH(AK$2,$R$1:$AF$1,0)+1))*Sheet1!F$3+(INDEX($R$1:$AF$1002,ROW($R223),MATCH(AK$2,$R$1:$AF$1,0)+2))*Sheet1!F$4)*INDEX(Sheet1!$G$1:$L$2,2,WS1Data!$O223)</f>
        <v>18466.28690739915</v>
      </c>
      <c r="AL223">
        <f t="shared" si="9"/>
        <v>114718.73015046075</v>
      </c>
      <c r="AM223">
        <f t="shared" si="10"/>
        <v>5015.7301504607458</v>
      </c>
      <c r="AN223">
        <f t="shared" si="11"/>
        <v>4.5720993504833468E-2</v>
      </c>
    </row>
    <row r="224" spans="1:40" x14ac:dyDescent="0.35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  <c r="R224">
        <f>IF((MIN($B224,Sheet1!$B$5)-MAX(0,WS1Data!$A224))&lt;0,0,(MIN($B224,Sheet1!$B$5)-MAX(0,WS1Data!$A224)))</f>
        <v>0</v>
      </c>
      <c r="S224">
        <f>IF((MIN($B224,Sheet1!$B$6)-MAX(Sheet1!$B$5,WS1Data!$A224))&lt;0,0,(MIN($B224,Sheet1!$B$6)-MAX(Sheet1!$B$5,WS1Data!$A224)))</f>
        <v>0</v>
      </c>
      <c r="T224">
        <f>IF((MIN($B224,24)-MAX(Sheet1!$B$6,WS1Data!$A224))&lt;0,0,(MIN($B224,24)-MAX(Sheet1!$B$6,WS1Data!$A224)))</f>
        <v>0</v>
      </c>
      <c r="U224">
        <f>IF((MIN($E224,Sheet1!$C$5)-MAX(0,WS1Data!$D224))&lt;0,0,(MIN($E224,Sheet1!$C$5)-MAX(0,WS1Data!$D224)))</f>
        <v>0</v>
      </c>
      <c r="V224">
        <f>IF((MIN($E224,Sheet1!$C$6)-MAX(Sheet1!$C$5,WS1Data!$D224))&lt;0,0,(MIN($E224,Sheet1!$C$6)-MAX(Sheet1!$C$5,WS1Data!$D224)))</f>
        <v>0</v>
      </c>
      <c r="W224">
        <f>IF((MIN($E224,24)-MAX(Sheet1!$C$6,WS1Data!$D224))&lt;0,0,(MIN($E224,24)-MAX(Sheet1!$C$6,WS1Data!$D224)))</f>
        <v>12.499999999999998</v>
      </c>
      <c r="X224">
        <f>IF((MIN($H224,Sheet1!$D$5)-MAX(0,WS1Data!$G224))&lt;0,0,(MIN($H224,Sheet1!$D$5)-MAX(0,WS1Data!$G224)))</f>
        <v>0</v>
      </c>
      <c r="Y224">
        <f>IF((MIN($H224,Sheet1!$D$6)-MAX(Sheet1!$D$5,WS1Data!$G224))&lt;0,0,(MIN($H224,Sheet1!$D$6)-MAX(Sheet1!$D$5,WS1Data!$G224)))</f>
        <v>0</v>
      </c>
      <c r="Z224">
        <f>IF((MIN($H224,24)-MAX(Sheet1!$D$6,WS1Data!$G224))&lt;0,0,(MIN($H224,24)-MAX(Sheet1!$D$6,WS1Data!$G224)))</f>
        <v>0</v>
      </c>
      <c r="AA224">
        <f>IF((MIN($K224,Sheet1!$E$5)-MAX(0,WS1Data!$J224))&lt;0,0,(MIN($K224,Sheet1!$E$5)-MAX(0,WS1Data!$J224)))</f>
        <v>0</v>
      </c>
      <c r="AB224">
        <f>IF((MIN($K224,Sheet1!$E$6)-MAX(Sheet1!$E$5,WS1Data!$J224))&lt;0,0,(MIN($K224,Sheet1!$E$6)-MAX(Sheet1!$E$5,WS1Data!$J224)))</f>
        <v>0</v>
      </c>
      <c r="AC224">
        <f>IF((MIN($K224,24)-MAX(Sheet1!$E$6,WS1Data!$J224))&lt;0,0,(MIN($K224,24)-MAX(Sheet1!$E$6,WS1Data!$J224)))</f>
        <v>0</v>
      </c>
      <c r="AD224">
        <f>IF((MIN($N224,Sheet1!$F$5)-MAX(0,WS1Data!$M224))&lt;0,0,(MIN($N224,Sheet1!$F$5)-MAX(0,WS1Data!$M224)))</f>
        <v>0</v>
      </c>
      <c r="AE224">
        <f>IF((MIN($N224,Sheet1!$F$6)-MAX(Sheet1!$F$5,WS1Data!$M224))&lt;0,0,(MIN($N224,Sheet1!$F$6)-MAX(Sheet1!$F$5,WS1Data!$M224)))</f>
        <v>9.7390904528502098</v>
      </c>
      <c r="AF224">
        <f>IF((MIN($N224,24)-MAX(Sheet1!$F$6,WS1Data!$M224))&lt;0,0,(MIN($N224,24)-MAX(Sheet1!$F$6,WS1Data!$M224)))</f>
        <v>6.8609095471497916</v>
      </c>
      <c r="AG224">
        <f>(INDEX($R$1:$AF$1002,ROW($R224),MATCH(AG$2,$R$1:$AF$1,0))*Sheet1!B$2+(INDEX($R$1:$AF$1002,ROW($R224),MATCH(AG$2,$R$1:$AF$1,0)+1))*Sheet1!B$3+(INDEX($R$1:$AF$1002,ROW($R224),MATCH(AG$2,$R$1:$AF$1,0)+2))*Sheet1!B$4)*INDEX(Sheet1!$G$1:$L$2,2,WS1Data!$C224)</f>
        <v>0</v>
      </c>
      <c r="AH224">
        <f>(INDEX($R$1:$AF$1002,ROW($R224),MATCH(AH$2,$R$1:$AF$1,0))*Sheet1!C$2+(INDEX($R$1:$AF$1002,ROW($R224),MATCH(AH$2,$R$1:$AF$1,0)+1))*Sheet1!C$3+(INDEX($R$1:$AF$1002,ROW($R224),MATCH(AH$2,$R$1:$AF$1,0)+2))*Sheet1!C$4)*INDEX(Sheet1!$G$1:$L$2,2,WS1Data!$F224)</f>
        <v>159935.84258021359</v>
      </c>
      <c r="AI224">
        <f>(INDEX($R$1:$AF$1002,ROW($R224),MATCH(AI$2,$R$1:$AF$1,0))*Sheet1!D$2+(INDEX($R$1:$AF$1002,ROW($R224),MATCH(AI$2,$R$1:$AF$1,0)+1))*Sheet1!D$3+(INDEX($R$1:$AF$1002,ROW($R224),MATCH(AI$2,$R$1:$AF$1,0)+2))*Sheet1!D$4)*INDEX(Sheet1!$G$1:$L$2,2,WS1Data!$I224)</f>
        <v>0</v>
      </c>
      <c r="AJ224">
        <f>(INDEX($R$1:$AF$1002,ROW($R224),MATCH(AJ$2,$R$1:$AF$1,0))*Sheet1!E$2+(INDEX($R$1:$AF$1002,ROW($R224),MATCH(AJ$2,$R$1:$AF$1,0)+1))*Sheet1!E$3+(INDEX($R$1:$AF$1002,ROW($R224),MATCH(AJ$2,$R$1:$AF$1,0)+2))*Sheet1!E$4)*INDEX(Sheet1!$G$1:$L$2,2,WS1Data!$L224)</f>
        <v>0</v>
      </c>
      <c r="AK224">
        <f>(INDEX($R$1:$AF$1002,ROW($R224),MATCH(AK$2,$R$1:$AF$1,0))*Sheet1!F$2+(INDEX($R$1:$AF$1002,ROW($R224),MATCH(AK$2,$R$1:$AF$1,0)+1))*Sheet1!F$3+(INDEX($R$1:$AF$1002,ROW($R224),MATCH(AK$2,$R$1:$AF$1,0)+2))*Sheet1!F$4)*INDEX(Sheet1!$G$1:$L$2,2,WS1Data!$O224)</f>
        <v>201778.43552209021</v>
      </c>
      <c r="AL224">
        <f t="shared" si="9"/>
        <v>361714.2781023038</v>
      </c>
      <c r="AM224">
        <f t="shared" si="10"/>
        <v>10890.721897696203</v>
      </c>
      <c r="AN224">
        <f t="shared" si="11"/>
        <v>2.9228598375481283E-2</v>
      </c>
    </row>
    <row r="225" spans="1:40" x14ac:dyDescent="0.35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  <c r="R225">
        <f>IF((MIN($B225,Sheet1!$B$5)-MAX(0,WS1Data!$A225))&lt;0,0,(MIN($B225,Sheet1!$B$5)-MAX(0,WS1Data!$A225)))</f>
        <v>6.312577076776023</v>
      </c>
      <c r="S225">
        <f>IF((MIN($B225,Sheet1!$B$6)-MAX(Sheet1!$B$5,WS1Data!$A225))&lt;0,0,(MIN($B225,Sheet1!$B$6)-MAX(Sheet1!$B$5,WS1Data!$A225)))</f>
        <v>7.9560945715343543</v>
      </c>
      <c r="T225">
        <f>IF((MIN($B225,24)-MAX(Sheet1!$B$6,WS1Data!$A225))&lt;0,0,(MIN($B225,24)-MAX(Sheet1!$B$6,WS1Data!$A225)))</f>
        <v>4.7313283516896245</v>
      </c>
      <c r="U225">
        <f>IF((MIN($E225,Sheet1!$C$5)-MAX(0,WS1Data!$D225))&lt;0,0,(MIN($E225,Sheet1!$C$5)-MAX(0,WS1Data!$D225)))</f>
        <v>0</v>
      </c>
      <c r="V225">
        <f>IF((MIN($E225,Sheet1!$C$6)-MAX(Sheet1!$C$5,WS1Data!$D225))&lt;0,0,(MIN($E225,Sheet1!$C$6)-MAX(Sheet1!$C$5,WS1Data!$D225)))</f>
        <v>0</v>
      </c>
      <c r="W225">
        <f>IF((MIN($E225,24)-MAX(Sheet1!$C$6,WS1Data!$D225))&lt;0,0,(MIN($E225,24)-MAX(Sheet1!$C$6,WS1Data!$D225)))</f>
        <v>9.9999999999997868E-2</v>
      </c>
      <c r="X225">
        <f>IF((MIN($H225,Sheet1!$D$5)-MAX(0,WS1Data!$G225))&lt;0,0,(MIN($H225,Sheet1!$D$5)-MAX(0,WS1Data!$G225)))</f>
        <v>0</v>
      </c>
      <c r="Y225">
        <f>IF((MIN($H225,Sheet1!$D$6)-MAX(Sheet1!$D$5,WS1Data!$G225))&lt;0,0,(MIN($H225,Sheet1!$D$6)-MAX(Sheet1!$D$5,WS1Data!$G225)))</f>
        <v>0</v>
      </c>
      <c r="Z225">
        <f>IF((MIN($H225,24)-MAX(Sheet1!$D$6,WS1Data!$G225))&lt;0,0,(MIN($H225,24)-MAX(Sheet1!$D$6,WS1Data!$G225)))</f>
        <v>0</v>
      </c>
      <c r="AA225">
        <f>IF((MIN($K225,Sheet1!$E$5)-MAX(0,WS1Data!$J225))&lt;0,0,(MIN($K225,Sheet1!$E$5)-MAX(0,WS1Data!$J225)))</f>
        <v>0</v>
      </c>
      <c r="AB225">
        <f>IF((MIN($K225,Sheet1!$E$6)-MAX(Sheet1!$E$5,WS1Data!$J225))&lt;0,0,(MIN($K225,Sheet1!$E$6)-MAX(Sheet1!$E$5,WS1Data!$J225)))</f>
        <v>0</v>
      </c>
      <c r="AC225">
        <f>IF((MIN($K225,24)-MAX(Sheet1!$E$6,WS1Data!$J225))&lt;0,0,(MIN($K225,24)-MAX(Sheet1!$E$6,WS1Data!$J225)))</f>
        <v>0</v>
      </c>
      <c r="AD225">
        <f>IF((MIN($N225,Sheet1!$F$5)-MAX(0,WS1Data!$M225))&lt;0,0,(MIN($N225,Sheet1!$F$5)-MAX(0,WS1Data!$M225)))</f>
        <v>0</v>
      </c>
      <c r="AE225">
        <f>IF((MIN($N225,Sheet1!$F$6)-MAX(Sheet1!$F$5,WS1Data!$M225))&lt;0,0,(MIN($N225,Sheet1!$F$6)-MAX(Sheet1!$F$5,WS1Data!$M225)))</f>
        <v>0</v>
      </c>
      <c r="AF225">
        <f>IF((MIN($N225,24)-MAX(Sheet1!$F$6,WS1Data!$M225))&lt;0,0,(MIN($N225,24)-MAX(Sheet1!$F$6,WS1Data!$M225)))</f>
        <v>0</v>
      </c>
      <c r="AG225">
        <f>(INDEX($R$1:$AF$1002,ROW($R225),MATCH(AG$2,$R$1:$AF$1,0))*Sheet1!B$2+(INDEX($R$1:$AF$1002,ROW($R225),MATCH(AG$2,$R$1:$AF$1,0)+1))*Sheet1!B$3+(INDEX($R$1:$AF$1002,ROW($R225),MATCH(AG$2,$R$1:$AF$1,0)+2))*Sheet1!B$4)*INDEX(Sheet1!$G$1:$L$2,2,WS1Data!$C225)</f>
        <v>148333.88932697056</v>
      </c>
      <c r="AH225">
        <f>(INDEX($R$1:$AF$1002,ROW($R225),MATCH(AH$2,$R$1:$AF$1,0))*Sheet1!C$2+(INDEX($R$1:$AF$1002,ROW($R225),MATCH(AH$2,$R$1:$AF$1,0)+1))*Sheet1!C$3+(INDEX($R$1:$AF$1002,ROW($R225),MATCH(AH$2,$R$1:$AF$1,0)+2))*Sheet1!C$4)*INDEX(Sheet1!$G$1:$L$2,2,WS1Data!$F225)</f>
        <v>1279.4867406416818</v>
      </c>
      <c r="AI225">
        <f>(INDEX($R$1:$AF$1002,ROW($R225),MATCH(AI$2,$R$1:$AF$1,0))*Sheet1!D$2+(INDEX($R$1:$AF$1002,ROW($R225),MATCH(AI$2,$R$1:$AF$1,0)+1))*Sheet1!D$3+(INDEX($R$1:$AF$1002,ROW($R225),MATCH(AI$2,$R$1:$AF$1,0)+2))*Sheet1!D$4)*INDEX(Sheet1!$G$1:$L$2,2,WS1Data!$I225)</f>
        <v>0</v>
      </c>
      <c r="AJ225">
        <f>(INDEX($R$1:$AF$1002,ROW($R225),MATCH(AJ$2,$R$1:$AF$1,0))*Sheet1!E$2+(INDEX($R$1:$AF$1002,ROW($R225),MATCH(AJ$2,$R$1:$AF$1,0)+1))*Sheet1!E$3+(INDEX($R$1:$AF$1002,ROW($R225),MATCH(AJ$2,$R$1:$AF$1,0)+2))*Sheet1!E$4)*INDEX(Sheet1!$G$1:$L$2,2,WS1Data!$L225)</f>
        <v>0</v>
      </c>
      <c r="AK225">
        <f>(INDEX($R$1:$AF$1002,ROW($R225),MATCH(AK$2,$R$1:$AF$1,0))*Sheet1!F$2+(INDEX($R$1:$AF$1002,ROW($R225),MATCH(AK$2,$R$1:$AF$1,0)+1))*Sheet1!F$3+(INDEX($R$1:$AF$1002,ROW($R225),MATCH(AK$2,$R$1:$AF$1,0)+2))*Sheet1!F$4)*INDEX(Sheet1!$G$1:$L$2,2,WS1Data!$O225)</f>
        <v>0</v>
      </c>
      <c r="AL225">
        <f t="shared" si="9"/>
        <v>149613.37606761223</v>
      </c>
      <c r="AM225">
        <f t="shared" si="10"/>
        <v>84.376067612232873</v>
      </c>
      <c r="AN225">
        <f t="shared" si="11"/>
        <v>5.6427895332833683E-4</v>
      </c>
    </row>
    <row r="226" spans="1:40" x14ac:dyDescent="0.35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  <c r="R226">
        <f>IF((MIN($B226,Sheet1!$B$5)-MAX(0,WS1Data!$A226))&lt;0,0,(MIN($B226,Sheet1!$B$5)-MAX(0,WS1Data!$A226)))</f>
        <v>0</v>
      </c>
      <c r="S226">
        <f>IF((MIN($B226,Sheet1!$B$6)-MAX(Sheet1!$B$5,WS1Data!$A226))&lt;0,0,(MIN($B226,Sheet1!$B$6)-MAX(Sheet1!$B$5,WS1Data!$A226)))</f>
        <v>0</v>
      </c>
      <c r="T226">
        <f>IF((MIN($B226,24)-MAX(Sheet1!$B$6,WS1Data!$A226))&lt;0,0,(MIN($B226,24)-MAX(Sheet1!$B$6,WS1Data!$A226)))</f>
        <v>0</v>
      </c>
      <c r="U226">
        <f>IF((MIN($E226,Sheet1!$C$5)-MAX(0,WS1Data!$D226))&lt;0,0,(MIN($E226,Sheet1!$C$5)-MAX(0,WS1Data!$D226)))</f>
        <v>0</v>
      </c>
      <c r="V226">
        <f>IF((MIN($E226,Sheet1!$C$6)-MAX(Sheet1!$C$5,WS1Data!$D226))&lt;0,0,(MIN($E226,Sheet1!$C$6)-MAX(Sheet1!$C$5,WS1Data!$D226)))</f>
        <v>0</v>
      </c>
      <c r="W226">
        <f>IF((MIN($E226,24)-MAX(Sheet1!$C$6,WS1Data!$D226))&lt;0,0,(MIN($E226,24)-MAX(Sheet1!$C$6,WS1Data!$D226)))</f>
        <v>3.5999999999999996</v>
      </c>
      <c r="X226">
        <f>IF((MIN($H226,Sheet1!$D$5)-MAX(0,WS1Data!$G226))&lt;0,0,(MIN($H226,Sheet1!$D$5)-MAX(0,WS1Data!$G226)))</f>
        <v>0</v>
      </c>
      <c r="Y226">
        <f>IF((MIN($H226,Sheet1!$D$6)-MAX(Sheet1!$D$5,WS1Data!$G226))&lt;0,0,(MIN($H226,Sheet1!$D$6)-MAX(Sheet1!$D$5,WS1Data!$G226)))</f>
        <v>0</v>
      </c>
      <c r="Z226">
        <f>IF((MIN($H226,24)-MAX(Sheet1!$D$6,WS1Data!$G226))&lt;0,0,(MIN($H226,24)-MAX(Sheet1!$D$6,WS1Data!$G226)))</f>
        <v>0.79999999999999893</v>
      </c>
      <c r="AA226">
        <f>IF((MIN($K226,Sheet1!$E$5)-MAX(0,WS1Data!$J226))&lt;0,0,(MIN($K226,Sheet1!$E$5)-MAX(0,WS1Data!$J226)))</f>
        <v>0</v>
      </c>
      <c r="AB226">
        <f>IF((MIN($K226,Sheet1!$E$6)-MAX(Sheet1!$E$5,WS1Data!$J226))&lt;0,0,(MIN($K226,Sheet1!$E$6)-MAX(Sheet1!$E$5,WS1Data!$J226)))</f>
        <v>3.7505669484649387</v>
      </c>
      <c r="AC226">
        <f>IF((MIN($K226,24)-MAX(Sheet1!$E$6,WS1Data!$J226))&lt;0,0,(MIN($K226,24)-MAX(Sheet1!$E$6,WS1Data!$J226)))</f>
        <v>4.7494330515350605</v>
      </c>
      <c r="AD226">
        <f>IF((MIN($N226,Sheet1!$F$5)-MAX(0,WS1Data!$M226))&lt;0,0,(MIN($N226,Sheet1!$F$5)-MAX(0,WS1Data!$M226)))</f>
        <v>0</v>
      </c>
      <c r="AE226">
        <f>IF((MIN($N226,Sheet1!$F$6)-MAX(Sheet1!$F$5,WS1Data!$M226))&lt;0,0,(MIN($N226,Sheet1!$F$6)-MAX(Sheet1!$F$5,WS1Data!$M226)))</f>
        <v>5.0390904528502105</v>
      </c>
      <c r="AF226">
        <f>IF((MIN($N226,24)-MAX(Sheet1!$F$6,WS1Data!$M226))&lt;0,0,(MIN($N226,24)-MAX(Sheet1!$F$6,WS1Data!$M226)))</f>
        <v>3.8609095471497916</v>
      </c>
      <c r="AG226">
        <f>(INDEX($R$1:$AF$1002,ROW($R226),MATCH(AG$2,$R$1:$AF$1,0))*Sheet1!B$2+(INDEX($R$1:$AF$1002,ROW($R226),MATCH(AG$2,$R$1:$AF$1,0)+1))*Sheet1!B$3+(INDEX($R$1:$AF$1002,ROW($R226),MATCH(AG$2,$R$1:$AF$1,0)+2))*Sheet1!B$4)*INDEX(Sheet1!$G$1:$L$2,2,WS1Data!$C226)</f>
        <v>0</v>
      </c>
      <c r="AH226">
        <f>(INDEX($R$1:$AF$1002,ROW($R226),MATCH(AH$2,$R$1:$AF$1,0))*Sheet1!C$2+(INDEX($R$1:$AF$1002,ROW($R226),MATCH(AH$2,$R$1:$AF$1,0)+1))*Sheet1!C$3+(INDEX($R$1:$AF$1002,ROW($R226),MATCH(AH$2,$R$1:$AF$1,0)+2))*Sheet1!C$4)*INDEX(Sheet1!$G$1:$L$2,2,WS1Data!$F226)</f>
        <v>46061.522663101525</v>
      </c>
      <c r="AI226">
        <f>(INDEX($R$1:$AF$1002,ROW($R226),MATCH(AI$2,$R$1:$AF$1,0))*Sheet1!D$2+(INDEX($R$1:$AF$1002,ROW($R226),MATCH(AI$2,$R$1:$AF$1,0)+1))*Sheet1!D$3+(INDEX($R$1:$AF$1002,ROW($R226),MATCH(AI$2,$R$1:$AF$1,0)+2))*Sheet1!D$4)*INDEX(Sheet1!$G$1:$L$2,2,WS1Data!$I226)</f>
        <v>5675.4482373274095</v>
      </c>
      <c r="AJ226">
        <f>(INDEX($R$1:$AF$1002,ROW($R226),MATCH(AJ$2,$R$1:$AF$1,0))*Sheet1!E$2+(INDEX($R$1:$AF$1002,ROW($R226),MATCH(AJ$2,$R$1:$AF$1,0)+1))*Sheet1!E$3+(INDEX($R$1:$AF$1002,ROW($R226),MATCH(AJ$2,$R$1:$AF$1,0)+2))*Sheet1!E$4)*INDEX(Sheet1!$G$1:$L$2,2,WS1Data!$L226)</f>
        <v>87231.539760603657</v>
      </c>
      <c r="AK226">
        <f>(INDEX($R$1:$AF$1002,ROW($R226),MATCH(AK$2,$R$1:$AF$1,0))*Sheet1!F$2+(INDEX($R$1:$AF$1002,ROW($R226),MATCH(AK$2,$R$1:$AF$1,0)+1))*Sheet1!F$3+(INDEX($R$1:$AF$1002,ROW($R226),MATCH(AK$2,$R$1:$AF$1,0)+2))*Sheet1!F$4)*INDEX(Sheet1!$G$1:$L$2,2,WS1Data!$O226)</f>
        <v>81825.036302758905</v>
      </c>
      <c r="AL226">
        <f t="shared" si="9"/>
        <v>220793.54696379148</v>
      </c>
      <c r="AM226">
        <f t="shared" si="10"/>
        <v>14482.453036208521</v>
      </c>
      <c r="AN226">
        <f t="shared" si="11"/>
        <v>6.1555165151602885E-2</v>
      </c>
    </row>
    <row r="227" spans="1:40" x14ac:dyDescent="0.35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  <c r="R227">
        <f>IF((MIN($B227,Sheet1!$B$5)-MAX(0,WS1Data!$A227))&lt;0,0,(MIN($B227,Sheet1!$B$5)-MAX(0,WS1Data!$A227)))</f>
        <v>0</v>
      </c>
      <c r="S227">
        <f>IF((MIN($B227,Sheet1!$B$6)-MAX(Sheet1!$B$5,WS1Data!$A227))&lt;0,0,(MIN($B227,Sheet1!$B$6)-MAX(Sheet1!$B$5,WS1Data!$A227)))</f>
        <v>0</v>
      </c>
      <c r="T227">
        <f>IF((MIN($B227,24)-MAX(Sheet1!$B$6,WS1Data!$A227))&lt;0,0,(MIN($B227,24)-MAX(Sheet1!$B$6,WS1Data!$A227)))</f>
        <v>0</v>
      </c>
      <c r="U227">
        <f>IF((MIN($E227,Sheet1!$C$5)-MAX(0,WS1Data!$D227))&lt;0,0,(MIN($E227,Sheet1!$C$5)-MAX(0,WS1Data!$D227)))</f>
        <v>0</v>
      </c>
      <c r="V227">
        <f>IF((MIN($E227,Sheet1!$C$6)-MAX(Sheet1!$C$5,WS1Data!$D227))&lt;0,0,(MIN($E227,Sheet1!$C$6)-MAX(Sheet1!$C$5,WS1Data!$D227)))</f>
        <v>0</v>
      </c>
      <c r="W227">
        <f>IF((MIN($E227,24)-MAX(Sheet1!$C$6,WS1Data!$D227))&lt;0,0,(MIN($E227,24)-MAX(Sheet1!$C$6,WS1Data!$D227)))</f>
        <v>0</v>
      </c>
      <c r="X227">
        <f>IF((MIN($H227,Sheet1!$D$5)-MAX(0,WS1Data!$G227))&lt;0,0,(MIN($H227,Sheet1!$D$5)-MAX(0,WS1Data!$G227)))</f>
        <v>0</v>
      </c>
      <c r="Y227">
        <f>IF((MIN($H227,Sheet1!$D$6)-MAX(Sheet1!$D$5,WS1Data!$G227))&lt;0,0,(MIN($H227,Sheet1!$D$6)-MAX(Sheet1!$D$5,WS1Data!$G227)))</f>
        <v>0</v>
      </c>
      <c r="Z227">
        <f>IF((MIN($H227,24)-MAX(Sheet1!$D$6,WS1Data!$G227))&lt;0,0,(MIN($H227,24)-MAX(Sheet1!$D$6,WS1Data!$G227)))</f>
        <v>0</v>
      </c>
      <c r="AA227">
        <f>IF((MIN($K227,Sheet1!$E$5)-MAX(0,WS1Data!$J227))&lt;0,0,(MIN($K227,Sheet1!$E$5)-MAX(0,WS1Data!$J227)))</f>
        <v>4.0449459116630726E-2</v>
      </c>
      <c r="AB227">
        <f>IF((MIN($K227,Sheet1!$E$6)-MAX(Sheet1!$E$5,WS1Data!$J227))&lt;0,0,(MIN($K227,Sheet1!$E$6)-MAX(Sheet1!$E$5,WS1Data!$J227)))</f>
        <v>8.210117489348308</v>
      </c>
      <c r="AC227">
        <f>IF((MIN($K227,24)-MAX(Sheet1!$E$6,WS1Data!$J227))&lt;0,0,(MIN($K227,24)-MAX(Sheet1!$E$6,WS1Data!$J227)))</f>
        <v>5.0494330515350612</v>
      </c>
      <c r="AD227">
        <f>IF((MIN($N227,Sheet1!$F$5)-MAX(0,WS1Data!$M227))&lt;0,0,(MIN($N227,Sheet1!$F$5)-MAX(0,WS1Data!$M227)))</f>
        <v>0</v>
      </c>
      <c r="AE227">
        <f>IF((MIN($N227,Sheet1!$F$6)-MAX(Sheet1!$F$5,WS1Data!$M227))&lt;0,0,(MIN($N227,Sheet1!$F$6)-MAX(Sheet1!$F$5,WS1Data!$M227)))</f>
        <v>0</v>
      </c>
      <c r="AF227">
        <f>IF((MIN($N227,24)-MAX(Sheet1!$F$6,WS1Data!$M227))&lt;0,0,(MIN($N227,24)-MAX(Sheet1!$F$6,WS1Data!$M227)))</f>
        <v>0</v>
      </c>
      <c r="AG227">
        <f>(INDEX($R$1:$AF$1002,ROW($R227),MATCH(AG$2,$R$1:$AF$1,0))*Sheet1!B$2+(INDEX($R$1:$AF$1002,ROW($R227),MATCH(AG$2,$R$1:$AF$1,0)+1))*Sheet1!B$3+(INDEX($R$1:$AF$1002,ROW($R227),MATCH(AG$2,$R$1:$AF$1,0)+2))*Sheet1!B$4)*INDEX(Sheet1!$G$1:$L$2,2,WS1Data!$C227)</f>
        <v>0</v>
      </c>
      <c r="AH227">
        <f>(INDEX($R$1:$AF$1002,ROW($R227),MATCH(AH$2,$R$1:$AF$1,0))*Sheet1!C$2+(INDEX($R$1:$AF$1002,ROW($R227),MATCH(AH$2,$R$1:$AF$1,0)+1))*Sheet1!C$3+(INDEX($R$1:$AF$1002,ROW($R227),MATCH(AH$2,$R$1:$AF$1,0)+2))*Sheet1!C$4)*INDEX(Sheet1!$G$1:$L$2,2,WS1Data!$F227)</f>
        <v>0</v>
      </c>
      <c r="AI227">
        <f>(INDEX($R$1:$AF$1002,ROW($R227),MATCH(AI$2,$R$1:$AF$1,0))*Sheet1!D$2+(INDEX($R$1:$AF$1002,ROW($R227),MATCH(AI$2,$R$1:$AF$1,0)+1))*Sheet1!D$3+(INDEX($R$1:$AF$1002,ROW($R227),MATCH(AI$2,$R$1:$AF$1,0)+2))*Sheet1!D$4)*INDEX(Sheet1!$G$1:$L$2,2,WS1Data!$I227)</f>
        <v>0</v>
      </c>
      <c r="AJ227">
        <f>(INDEX($R$1:$AF$1002,ROW($R227),MATCH(AJ$2,$R$1:$AF$1,0))*Sheet1!E$2+(INDEX($R$1:$AF$1002,ROW($R227),MATCH(AJ$2,$R$1:$AF$1,0)+1))*Sheet1!E$3+(INDEX($R$1:$AF$1002,ROW($R227),MATCH(AJ$2,$R$1:$AF$1,0)+2))*Sheet1!E$4)*INDEX(Sheet1!$G$1:$L$2,2,WS1Data!$L227)</f>
        <v>118174.62221769804</v>
      </c>
      <c r="AK227">
        <f>(INDEX($R$1:$AF$1002,ROW($R227),MATCH(AK$2,$R$1:$AF$1,0))*Sheet1!F$2+(INDEX($R$1:$AF$1002,ROW($R227),MATCH(AK$2,$R$1:$AF$1,0)+1))*Sheet1!F$3+(INDEX($R$1:$AF$1002,ROW($R227),MATCH(AK$2,$R$1:$AF$1,0)+2))*Sheet1!F$4)*INDEX(Sheet1!$G$1:$L$2,2,WS1Data!$O227)</f>
        <v>0</v>
      </c>
      <c r="AL227">
        <f t="shared" si="9"/>
        <v>118174.62221769804</v>
      </c>
      <c r="AM227">
        <f t="shared" si="10"/>
        <v>1816.6222176980373</v>
      </c>
      <c r="AN227">
        <f t="shared" si="11"/>
        <v>1.5612353406710645E-2</v>
      </c>
    </row>
    <row r="228" spans="1:40" x14ac:dyDescent="0.35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  <c r="R228">
        <f>IF((MIN($B228,Sheet1!$B$5)-MAX(0,WS1Data!$A228))&lt;0,0,(MIN($B228,Sheet1!$B$5)-MAX(0,WS1Data!$A228)))</f>
        <v>0</v>
      </c>
      <c r="S228">
        <f>IF((MIN($B228,Sheet1!$B$6)-MAX(Sheet1!$B$5,WS1Data!$A228))&lt;0,0,(MIN($B228,Sheet1!$B$6)-MAX(Sheet1!$B$5,WS1Data!$A228)))</f>
        <v>0</v>
      </c>
      <c r="T228">
        <f>IF((MIN($B228,24)-MAX(Sheet1!$B$6,WS1Data!$A228))&lt;0,0,(MIN($B228,24)-MAX(Sheet1!$B$6,WS1Data!$A228)))</f>
        <v>0</v>
      </c>
      <c r="U228">
        <f>IF((MIN($E228,Sheet1!$C$5)-MAX(0,WS1Data!$D228))&lt;0,0,(MIN($E228,Sheet1!$C$5)-MAX(0,WS1Data!$D228)))</f>
        <v>0</v>
      </c>
      <c r="V228">
        <f>IF((MIN($E228,Sheet1!$C$6)-MAX(Sheet1!$C$5,WS1Data!$D228))&lt;0,0,(MIN($E228,Sheet1!$C$6)-MAX(Sheet1!$C$5,WS1Data!$D228)))</f>
        <v>0</v>
      </c>
      <c r="W228">
        <f>IF((MIN($E228,24)-MAX(Sheet1!$C$6,WS1Data!$D228))&lt;0,0,(MIN($E228,24)-MAX(Sheet1!$C$6,WS1Data!$D228)))</f>
        <v>0</v>
      </c>
      <c r="X228">
        <f>IF((MIN($H228,Sheet1!$D$5)-MAX(0,WS1Data!$G228))&lt;0,0,(MIN($H228,Sheet1!$D$5)-MAX(0,WS1Data!$G228)))</f>
        <v>0</v>
      </c>
      <c r="Y228">
        <f>IF((MIN($H228,Sheet1!$D$6)-MAX(Sheet1!$D$5,WS1Data!$G228))&lt;0,0,(MIN($H228,Sheet1!$D$6)-MAX(Sheet1!$D$5,WS1Data!$G228)))</f>
        <v>0</v>
      </c>
      <c r="Z228">
        <f>IF((MIN($H228,24)-MAX(Sheet1!$D$6,WS1Data!$G228))&lt;0,0,(MIN($H228,24)-MAX(Sheet1!$D$6,WS1Data!$G228)))</f>
        <v>0</v>
      </c>
      <c r="AA228">
        <f>IF((MIN($K228,Sheet1!$E$5)-MAX(0,WS1Data!$J228))&lt;0,0,(MIN($K228,Sheet1!$E$5)-MAX(0,WS1Data!$J228)))</f>
        <v>0</v>
      </c>
      <c r="AB228">
        <f>IF((MIN($K228,Sheet1!$E$6)-MAX(Sheet1!$E$5,WS1Data!$J228))&lt;0,0,(MIN($K228,Sheet1!$E$6)-MAX(Sheet1!$E$5,WS1Data!$J228)))</f>
        <v>0</v>
      </c>
      <c r="AC228">
        <f>IF((MIN($K228,24)-MAX(Sheet1!$E$6,WS1Data!$J228))&lt;0,0,(MIN($K228,24)-MAX(Sheet1!$E$6,WS1Data!$J228)))</f>
        <v>12.2</v>
      </c>
      <c r="AD228">
        <f>IF((MIN($N228,Sheet1!$F$5)-MAX(0,WS1Data!$M228))&lt;0,0,(MIN($N228,Sheet1!$F$5)-MAX(0,WS1Data!$M228)))</f>
        <v>0</v>
      </c>
      <c r="AE228">
        <f>IF((MIN($N228,Sheet1!$F$6)-MAX(Sheet1!$F$5,WS1Data!$M228))&lt;0,0,(MIN($N228,Sheet1!$F$6)-MAX(Sheet1!$F$5,WS1Data!$M228)))</f>
        <v>3.4390904528502091</v>
      </c>
      <c r="AF228">
        <f>IF((MIN($N228,24)-MAX(Sheet1!$F$6,WS1Data!$M228))&lt;0,0,(MIN($N228,24)-MAX(Sheet1!$F$6,WS1Data!$M228)))</f>
        <v>3.2609095471497902</v>
      </c>
      <c r="AG228">
        <f>(INDEX($R$1:$AF$1002,ROW($R228),MATCH(AG$2,$R$1:$AF$1,0))*Sheet1!B$2+(INDEX($R$1:$AF$1002,ROW($R228),MATCH(AG$2,$R$1:$AF$1,0)+1))*Sheet1!B$3+(INDEX($R$1:$AF$1002,ROW($R228),MATCH(AG$2,$R$1:$AF$1,0)+2))*Sheet1!B$4)*INDEX(Sheet1!$G$1:$L$2,2,WS1Data!$C228)</f>
        <v>0</v>
      </c>
      <c r="AH228">
        <f>(INDEX($R$1:$AF$1002,ROW($R228),MATCH(AH$2,$R$1:$AF$1,0))*Sheet1!C$2+(INDEX($R$1:$AF$1002,ROW($R228),MATCH(AH$2,$R$1:$AF$1,0)+1))*Sheet1!C$3+(INDEX($R$1:$AF$1002,ROW($R228),MATCH(AH$2,$R$1:$AF$1,0)+2))*Sheet1!C$4)*INDEX(Sheet1!$G$1:$L$2,2,WS1Data!$F228)</f>
        <v>0</v>
      </c>
      <c r="AI228">
        <f>(INDEX($R$1:$AF$1002,ROW($R228),MATCH(AI$2,$R$1:$AF$1,0))*Sheet1!D$2+(INDEX($R$1:$AF$1002,ROW($R228),MATCH(AI$2,$R$1:$AF$1,0)+1))*Sheet1!D$3+(INDEX($R$1:$AF$1002,ROW($R228),MATCH(AI$2,$R$1:$AF$1,0)+2))*Sheet1!D$4)*INDEX(Sheet1!$G$1:$L$2,2,WS1Data!$I228)</f>
        <v>0</v>
      </c>
      <c r="AJ228">
        <f>(INDEX($R$1:$AF$1002,ROW($R228),MATCH(AJ$2,$R$1:$AF$1,0))*Sheet1!E$2+(INDEX($R$1:$AF$1002,ROW($R228),MATCH(AJ$2,$R$1:$AF$1,0)+1))*Sheet1!E$3+(INDEX($R$1:$AF$1002,ROW($R228),MATCH(AJ$2,$R$1:$AF$1,0)+2))*Sheet1!E$4)*INDEX(Sheet1!$G$1:$L$2,2,WS1Data!$L228)</f>
        <v>102446.31429763616</v>
      </c>
      <c r="AK228">
        <f>(INDEX($R$1:$AF$1002,ROW($R228),MATCH(AK$2,$R$1:$AF$1,0))*Sheet1!F$2+(INDEX($R$1:$AF$1002,ROW($R228),MATCH(AK$2,$R$1:$AF$1,0)+1))*Sheet1!F$3+(INDEX($R$1:$AF$1002,ROW($R228),MATCH(AK$2,$R$1:$AF$1,0)+2))*Sheet1!F$4)*INDEX(Sheet1!$G$1:$L$2,2,WS1Data!$O228)</f>
        <v>86350.348388448285</v>
      </c>
      <c r="AL228">
        <f t="shared" si="9"/>
        <v>188796.66268608446</v>
      </c>
      <c r="AM228">
        <f t="shared" si="10"/>
        <v>318.33731391554466</v>
      </c>
      <c r="AN228">
        <f t="shared" si="11"/>
        <v>1.6833001819820991E-3</v>
      </c>
    </row>
    <row r="229" spans="1:40" x14ac:dyDescent="0.35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  <c r="R229">
        <f>IF((MIN($B229,Sheet1!$B$5)-MAX(0,WS1Data!$A229))&lt;0,0,(MIN($B229,Sheet1!$B$5)-MAX(0,WS1Data!$A229)))</f>
        <v>0</v>
      </c>
      <c r="S229">
        <f>IF((MIN($B229,Sheet1!$B$6)-MAX(Sheet1!$B$5,WS1Data!$A229))&lt;0,0,(MIN($B229,Sheet1!$B$6)-MAX(Sheet1!$B$5,WS1Data!$A229)))</f>
        <v>0</v>
      </c>
      <c r="T229">
        <f>IF((MIN($B229,24)-MAX(Sheet1!$B$6,WS1Data!$A229))&lt;0,0,(MIN($B229,24)-MAX(Sheet1!$B$6,WS1Data!$A229)))</f>
        <v>0</v>
      </c>
      <c r="U229">
        <f>IF((MIN($E229,Sheet1!$C$5)-MAX(0,WS1Data!$D229))&lt;0,0,(MIN($E229,Sheet1!$C$5)-MAX(0,WS1Data!$D229)))</f>
        <v>0</v>
      </c>
      <c r="V229">
        <f>IF((MIN($E229,Sheet1!$C$6)-MAX(Sheet1!$C$5,WS1Data!$D229))&lt;0,0,(MIN($E229,Sheet1!$C$6)-MAX(Sheet1!$C$5,WS1Data!$D229)))</f>
        <v>0</v>
      </c>
      <c r="W229">
        <f>IF((MIN($E229,24)-MAX(Sheet1!$C$6,WS1Data!$D229))&lt;0,0,(MIN($E229,24)-MAX(Sheet1!$C$6,WS1Data!$D229)))</f>
        <v>13.5</v>
      </c>
      <c r="X229">
        <f>IF((MIN($H229,Sheet1!$D$5)-MAX(0,WS1Data!$G229))&lt;0,0,(MIN($H229,Sheet1!$D$5)-MAX(0,WS1Data!$G229)))</f>
        <v>0</v>
      </c>
      <c r="Y229">
        <f>IF((MIN($H229,Sheet1!$D$6)-MAX(Sheet1!$D$5,WS1Data!$G229))&lt;0,0,(MIN($H229,Sheet1!$D$6)-MAX(Sheet1!$D$5,WS1Data!$G229)))</f>
        <v>5.7</v>
      </c>
      <c r="Z229">
        <f>IF((MIN($H229,24)-MAX(Sheet1!$D$6,WS1Data!$G229))&lt;0,0,(MIN($H229,24)-MAX(Sheet1!$D$6,WS1Data!$G229)))</f>
        <v>0</v>
      </c>
      <c r="AA229">
        <f>IF((MIN($K229,Sheet1!$E$5)-MAX(0,WS1Data!$J229))&lt;0,0,(MIN($K229,Sheet1!$E$5)-MAX(0,WS1Data!$J229)))</f>
        <v>0</v>
      </c>
      <c r="AB229">
        <f>IF((MIN($K229,Sheet1!$E$6)-MAX(Sheet1!$E$5,WS1Data!$J229))&lt;0,0,(MIN($K229,Sheet1!$E$6)-MAX(Sheet1!$E$5,WS1Data!$J229)))</f>
        <v>0</v>
      </c>
      <c r="AC229">
        <f>IF((MIN($K229,24)-MAX(Sheet1!$E$6,WS1Data!$J229))&lt;0,0,(MIN($K229,24)-MAX(Sheet1!$E$6,WS1Data!$J229)))</f>
        <v>0</v>
      </c>
      <c r="AD229">
        <f>IF((MIN($N229,Sheet1!$F$5)-MAX(0,WS1Data!$M229))&lt;0,0,(MIN($N229,Sheet1!$F$5)-MAX(0,WS1Data!$M229)))</f>
        <v>0</v>
      </c>
      <c r="AE229">
        <f>IF((MIN($N229,Sheet1!$F$6)-MAX(Sheet1!$F$5,WS1Data!$M229))&lt;0,0,(MIN($N229,Sheet1!$F$6)-MAX(Sheet1!$F$5,WS1Data!$M229)))</f>
        <v>0</v>
      </c>
      <c r="AF229">
        <f>IF((MIN($N229,24)-MAX(Sheet1!$F$6,WS1Data!$M229))&lt;0,0,(MIN($N229,24)-MAX(Sheet1!$F$6,WS1Data!$M229)))</f>
        <v>0</v>
      </c>
      <c r="AG229">
        <f>(INDEX($R$1:$AF$1002,ROW($R229),MATCH(AG$2,$R$1:$AF$1,0))*Sheet1!B$2+(INDEX($R$1:$AF$1002,ROW($R229),MATCH(AG$2,$R$1:$AF$1,0)+1))*Sheet1!B$3+(INDEX($R$1:$AF$1002,ROW($R229),MATCH(AG$2,$R$1:$AF$1,0)+2))*Sheet1!B$4)*INDEX(Sheet1!$G$1:$L$2,2,WS1Data!$C229)</f>
        <v>0</v>
      </c>
      <c r="AH229">
        <f>(INDEX($R$1:$AF$1002,ROW($R229),MATCH(AH$2,$R$1:$AF$1,0))*Sheet1!C$2+(INDEX($R$1:$AF$1002,ROW($R229),MATCH(AH$2,$R$1:$AF$1,0)+1))*Sheet1!C$3+(INDEX($R$1:$AF$1002,ROW($R229),MATCH(AH$2,$R$1:$AF$1,0)+2))*Sheet1!C$4)*INDEX(Sheet1!$G$1:$L$2,2,WS1Data!$F229)</f>
        <v>172730.70998663071</v>
      </c>
      <c r="AI229">
        <f>(INDEX($R$1:$AF$1002,ROW($R229),MATCH(AI$2,$R$1:$AF$1,0))*Sheet1!D$2+(INDEX($R$1:$AF$1002,ROW($R229),MATCH(AI$2,$R$1:$AF$1,0)+1))*Sheet1!D$3+(INDEX($R$1:$AF$1002,ROW($R229),MATCH(AI$2,$R$1:$AF$1,0)+2))*Sheet1!D$4)*INDEX(Sheet1!$G$1:$L$2,2,WS1Data!$I229)</f>
        <v>91803.592569067478</v>
      </c>
      <c r="AJ229">
        <f>(INDEX($R$1:$AF$1002,ROW($R229),MATCH(AJ$2,$R$1:$AF$1,0))*Sheet1!E$2+(INDEX($R$1:$AF$1002,ROW($R229),MATCH(AJ$2,$R$1:$AF$1,0)+1))*Sheet1!E$3+(INDEX($R$1:$AF$1002,ROW($R229),MATCH(AJ$2,$R$1:$AF$1,0)+2))*Sheet1!E$4)*INDEX(Sheet1!$G$1:$L$2,2,WS1Data!$L229)</f>
        <v>0</v>
      </c>
      <c r="AK229">
        <f>(INDEX($R$1:$AF$1002,ROW($R229),MATCH(AK$2,$R$1:$AF$1,0))*Sheet1!F$2+(INDEX($R$1:$AF$1002,ROW($R229),MATCH(AK$2,$R$1:$AF$1,0)+1))*Sheet1!F$3+(INDEX($R$1:$AF$1002,ROW($R229),MATCH(AK$2,$R$1:$AF$1,0)+2))*Sheet1!F$4)*INDEX(Sheet1!$G$1:$L$2,2,WS1Data!$O229)</f>
        <v>0</v>
      </c>
      <c r="AL229">
        <f t="shared" si="9"/>
        <v>264534.3025556982</v>
      </c>
      <c r="AM229">
        <f t="shared" si="10"/>
        <v>5390.6974443017971</v>
      </c>
      <c r="AN229">
        <f t="shared" si="11"/>
        <v>1.9971093616011102E-2</v>
      </c>
    </row>
    <row r="230" spans="1:40" x14ac:dyDescent="0.35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  <c r="R230">
        <f>IF((MIN($B230,Sheet1!$B$5)-MAX(0,WS1Data!$A230))&lt;0,0,(MIN($B230,Sheet1!$B$5)-MAX(0,WS1Data!$A230)))</f>
        <v>0</v>
      </c>
      <c r="S230">
        <f>IF((MIN($B230,Sheet1!$B$6)-MAX(Sheet1!$B$5,WS1Data!$A230))&lt;0,0,(MIN($B230,Sheet1!$B$6)-MAX(Sheet1!$B$5,WS1Data!$A230)))</f>
        <v>0</v>
      </c>
      <c r="T230">
        <f>IF((MIN($B230,24)-MAX(Sheet1!$B$6,WS1Data!$A230))&lt;0,0,(MIN($B230,24)-MAX(Sheet1!$B$6,WS1Data!$A230)))</f>
        <v>0</v>
      </c>
      <c r="U230">
        <f>IF((MIN($E230,Sheet1!$C$5)-MAX(0,WS1Data!$D230))&lt;0,0,(MIN($E230,Sheet1!$C$5)-MAX(0,WS1Data!$D230)))</f>
        <v>0.82587713658183004</v>
      </c>
      <c r="V230">
        <f>IF((MIN($E230,Sheet1!$C$6)-MAX(Sheet1!$C$5,WS1Data!$D230))&lt;0,0,(MIN($E230,Sheet1!$C$6)-MAX(Sheet1!$C$5,WS1Data!$D230)))</f>
        <v>1.2770287104619706</v>
      </c>
      <c r="W230">
        <f>IF((MIN($E230,24)-MAX(Sheet1!$C$6,WS1Data!$D230))&lt;0,0,(MIN($E230,24)-MAX(Sheet1!$C$6,WS1Data!$D230)))</f>
        <v>5.9970941529561994</v>
      </c>
      <c r="X230">
        <f>IF((MIN($H230,Sheet1!$D$5)-MAX(0,WS1Data!$G230))&lt;0,0,(MIN($H230,Sheet1!$D$5)-MAX(0,WS1Data!$G230)))</f>
        <v>0</v>
      </c>
      <c r="Y230">
        <f>IF((MIN($H230,Sheet1!$D$6)-MAX(Sheet1!$D$5,WS1Data!$G230))&lt;0,0,(MIN($H230,Sheet1!$D$6)-MAX(Sheet1!$D$5,WS1Data!$G230)))</f>
        <v>0</v>
      </c>
      <c r="Z230">
        <f>IF((MIN($H230,24)-MAX(Sheet1!$D$6,WS1Data!$G230))&lt;0,0,(MIN($H230,24)-MAX(Sheet1!$D$6,WS1Data!$G230)))</f>
        <v>3.1000000000000014</v>
      </c>
      <c r="AA230">
        <f>IF((MIN($K230,Sheet1!$E$5)-MAX(0,WS1Data!$J230))&lt;0,0,(MIN($K230,Sheet1!$E$5)-MAX(0,WS1Data!$J230)))</f>
        <v>0</v>
      </c>
      <c r="AB230">
        <f>IF((MIN($K230,Sheet1!$E$6)-MAX(Sheet1!$E$5,WS1Data!$J230))&lt;0,0,(MIN($K230,Sheet1!$E$6)-MAX(Sheet1!$E$5,WS1Data!$J230)))</f>
        <v>7.8505669484649392</v>
      </c>
      <c r="AC230">
        <f>IF((MIN($K230,24)-MAX(Sheet1!$E$6,WS1Data!$J230))&lt;0,0,(MIN($K230,24)-MAX(Sheet1!$E$6,WS1Data!$J230)))</f>
        <v>5.1494330515350608</v>
      </c>
      <c r="AD230">
        <f>IF((MIN($N230,Sheet1!$F$5)-MAX(0,WS1Data!$M230))&lt;0,0,(MIN($N230,Sheet1!$F$5)-MAX(0,WS1Data!$M230)))</f>
        <v>0</v>
      </c>
      <c r="AE230">
        <f>IF((MIN($N230,Sheet1!$F$6)-MAX(Sheet1!$F$5,WS1Data!$M230))&lt;0,0,(MIN($N230,Sheet1!$F$6)-MAX(Sheet1!$F$5,WS1Data!$M230)))</f>
        <v>2.8999999999999986</v>
      </c>
      <c r="AF230">
        <f>IF((MIN($N230,24)-MAX(Sheet1!$F$6,WS1Data!$M230))&lt;0,0,(MIN($N230,24)-MAX(Sheet1!$F$6,WS1Data!$M230)))</f>
        <v>0</v>
      </c>
      <c r="AG230">
        <f>(INDEX($R$1:$AF$1002,ROW($R230),MATCH(AG$2,$R$1:$AF$1,0))*Sheet1!B$2+(INDEX($R$1:$AF$1002,ROW($R230),MATCH(AG$2,$R$1:$AF$1,0)+1))*Sheet1!B$3+(INDEX($R$1:$AF$1002,ROW($R230),MATCH(AG$2,$R$1:$AF$1,0)+2))*Sheet1!B$4)*INDEX(Sheet1!$G$1:$L$2,2,WS1Data!$C230)</f>
        <v>0</v>
      </c>
      <c r="AH230">
        <f>(INDEX($R$1:$AF$1002,ROW($R230),MATCH(AH$2,$R$1:$AF$1,0))*Sheet1!C$2+(INDEX($R$1:$AF$1002,ROW($R230),MATCH(AH$2,$R$1:$AF$1,0)+1))*Sheet1!C$3+(INDEX($R$1:$AF$1002,ROW($R230),MATCH(AH$2,$R$1:$AF$1,0)+2))*Sheet1!C$4)*INDEX(Sheet1!$G$1:$L$2,2,WS1Data!$F230)</f>
        <v>102156.14660896163</v>
      </c>
      <c r="AI230">
        <f>(INDEX($R$1:$AF$1002,ROW($R230),MATCH(AI$2,$R$1:$AF$1,0))*Sheet1!D$2+(INDEX($R$1:$AF$1002,ROW($R230),MATCH(AI$2,$R$1:$AF$1,0)+1))*Sheet1!D$3+(INDEX($R$1:$AF$1002,ROW($R230),MATCH(AI$2,$R$1:$AF$1,0)+2))*Sheet1!D$4)*INDEX(Sheet1!$G$1:$L$2,2,WS1Data!$I230)</f>
        <v>21992.361919643754</v>
      </c>
      <c r="AJ230">
        <f>(INDEX($R$1:$AF$1002,ROW($R230),MATCH(AJ$2,$R$1:$AF$1,0))*Sheet1!E$2+(INDEX($R$1:$AF$1002,ROW($R230),MATCH(AJ$2,$R$1:$AF$1,0)+1))*Sheet1!E$3+(INDEX($R$1:$AF$1002,ROW($R230),MATCH(AJ$2,$R$1:$AF$1,0)+2))*Sheet1!E$4)*INDEX(Sheet1!$G$1:$L$2,2,WS1Data!$L230)</f>
        <v>120475.82030871249</v>
      </c>
      <c r="AK230">
        <f>(INDEX($R$1:$AF$1002,ROW($R230),MATCH(AK$2,$R$1:$AF$1,0))*Sheet1!F$2+(INDEX($R$1:$AF$1002,ROW($R230),MATCH(AK$2,$R$1:$AF$1,0)+1))*Sheet1!F$3+(INDEX($R$1:$AF$1002,ROW($R230),MATCH(AK$2,$R$1:$AF$1,0)+2))*Sheet1!F$4)*INDEX(Sheet1!$G$1:$L$2,2,WS1Data!$O230)</f>
        <v>20575.243424904114</v>
      </c>
      <c r="AL230">
        <f t="shared" si="9"/>
        <v>265199.57226222201</v>
      </c>
      <c r="AM230">
        <f t="shared" si="10"/>
        <v>1565.5722622220055</v>
      </c>
      <c r="AN230">
        <f t="shared" si="11"/>
        <v>5.9384307874629427E-3</v>
      </c>
    </row>
    <row r="231" spans="1:40" x14ac:dyDescent="0.35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  <c r="R231">
        <f>IF((MIN($B231,Sheet1!$B$5)-MAX(0,WS1Data!$A231))&lt;0,0,(MIN($B231,Sheet1!$B$5)-MAX(0,WS1Data!$A231)))</f>
        <v>0</v>
      </c>
      <c r="S231">
        <f>IF((MIN($B231,Sheet1!$B$6)-MAX(Sheet1!$B$5,WS1Data!$A231))&lt;0,0,(MIN($B231,Sheet1!$B$6)-MAX(Sheet1!$B$5,WS1Data!$A231)))</f>
        <v>0</v>
      </c>
      <c r="T231">
        <f>IF((MIN($B231,24)-MAX(Sheet1!$B$6,WS1Data!$A231))&lt;0,0,(MIN($B231,24)-MAX(Sheet1!$B$6,WS1Data!$A231)))</f>
        <v>0</v>
      </c>
      <c r="U231">
        <f>IF((MIN($E231,Sheet1!$C$5)-MAX(0,WS1Data!$D231))&lt;0,0,(MIN($E231,Sheet1!$C$5)-MAX(0,WS1Data!$D231)))</f>
        <v>0</v>
      </c>
      <c r="V231">
        <f>IF((MIN($E231,Sheet1!$C$6)-MAX(Sheet1!$C$5,WS1Data!$D231))&lt;0,0,(MIN($E231,Sheet1!$C$6)-MAX(Sheet1!$C$5,WS1Data!$D231)))</f>
        <v>0</v>
      </c>
      <c r="W231">
        <f>IF((MIN($E231,24)-MAX(Sheet1!$C$6,WS1Data!$D231))&lt;0,0,(MIN($E231,24)-MAX(Sheet1!$C$6,WS1Data!$D231)))</f>
        <v>0</v>
      </c>
      <c r="X231">
        <f>IF((MIN($H231,Sheet1!$D$5)-MAX(0,WS1Data!$G231))&lt;0,0,(MIN($H231,Sheet1!$D$5)-MAX(0,WS1Data!$G231)))</f>
        <v>0</v>
      </c>
      <c r="Y231">
        <f>IF((MIN($H231,Sheet1!$D$6)-MAX(Sheet1!$D$5,WS1Data!$G231))&lt;0,0,(MIN($H231,Sheet1!$D$6)-MAX(Sheet1!$D$5,WS1Data!$G231)))</f>
        <v>0</v>
      </c>
      <c r="Z231">
        <f>IF((MIN($H231,24)-MAX(Sheet1!$D$6,WS1Data!$G231))&lt;0,0,(MIN($H231,24)-MAX(Sheet1!$D$6,WS1Data!$G231)))</f>
        <v>9.3999999999999986</v>
      </c>
      <c r="AA231">
        <f>IF((MIN($K231,Sheet1!$E$5)-MAX(0,WS1Data!$J231))&lt;0,0,(MIN($K231,Sheet1!$E$5)-MAX(0,WS1Data!$J231)))</f>
        <v>0</v>
      </c>
      <c r="AB231">
        <f>IF((MIN($K231,Sheet1!$E$6)-MAX(Sheet1!$E$5,WS1Data!$J231))&lt;0,0,(MIN($K231,Sheet1!$E$6)-MAX(Sheet1!$E$5,WS1Data!$J231)))</f>
        <v>5.0566948464938477E-2</v>
      </c>
      <c r="AC231">
        <f>IF((MIN($K231,24)-MAX(Sheet1!$E$6,WS1Data!$J231))&lt;0,0,(MIN($K231,24)-MAX(Sheet1!$E$6,WS1Data!$J231)))</f>
        <v>6.9494330515350615</v>
      </c>
      <c r="AD231">
        <f>IF((MIN($N231,Sheet1!$F$5)-MAX(0,WS1Data!$M231))&lt;0,0,(MIN($N231,Sheet1!$F$5)-MAX(0,WS1Data!$M231)))</f>
        <v>0</v>
      </c>
      <c r="AE231">
        <f>IF((MIN($N231,Sheet1!$F$6)-MAX(Sheet1!$F$5,WS1Data!$M231))&lt;0,0,(MIN($N231,Sheet1!$F$6)-MAX(Sheet1!$F$5,WS1Data!$M231)))</f>
        <v>6.4390904528502091</v>
      </c>
      <c r="AF231">
        <f>IF((MIN($N231,24)-MAX(Sheet1!$F$6,WS1Data!$M231))&lt;0,0,(MIN($N231,24)-MAX(Sheet1!$F$6,WS1Data!$M231)))</f>
        <v>2.0609095471497909</v>
      </c>
      <c r="AG231">
        <f>(INDEX($R$1:$AF$1002,ROW($R231),MATCH(AG$2,$R$1:$AF$1,0))*Sheet1!B$2+(INDEX($R$1:$AF$1002,ROW($R231),MATCH(AG$2,$R$1:$AF$1,0)+1))*Sheet1!B$3+(INDEX($R$1:$AF$1002,ROW($R231),MATCH(AG$2,$R$1:$AF$1,0)+2))*Sheet1!B$4)*INDEX(Sheet1!$G$1:$L$2,2,WS1Data!$C231)</f>
        <v>0</v>
      </c>
      <c r="AH231">
        <f>(INDEX($R$1:$AF$1002,ROW($R231),MATCH(AH$2,$R$1:$AF$1,0))*Sheet1!C$2+(INDEX($R$1:$AF$1002,ROW($R231),MATCH(AH$2,$R$1:$AF$1,0)+1))*Sheet1!C$3+(INDEX($R$1:$AF$1002,ROW($R231),MATCH(AH$2,$R$1:$AF$1,0)+2))*Sheet1!C$4)*INDEX(Sheet1!$G$1:$L$2,2,WS1Data!$F231)</f>
        <v>0</v>
      </c>
      <c r="AI231">
        <f>(INDEX($R$1:$AF$1002,ROW($R231),MATCH(AI$2,$R$1:$AF$1,0))*Sheet1!D$2+(INDEX($R$1:$AF$1002,ROW($R231),MATCH(AI$2,$R$1:$AF$1,0)+1))*Sheet1!D$3+(INDEX($R$1:$AF$1002,ROW($R231),MATCH(AI$2,$R$1:$AF$1,0)+2))*Sheet1!D$4)*INDEX(Sheet1!$G$1:$L$2,2,WS1Data!$I231)</f>
        <v>65098.346066404862</v>
      </c>
      <c r="AJ231">
        <f>(INDEX($R$1:$AF$1002,ROW($R231),MATCH(AJ$2,$R$1:$AF$1,0))*Sheet1!E$2+(INDEX($R$1:$AF$1002,ROW($R231),MATCH(AJ$2,$R$1:$AF$1,0)+1))*Sheet1!E$3+(INDEX($R$1:$AF$1002,ROW($R231),MATCH(AJ$2,$R$1:$AF$1,0)+2))*Sheet1!E$4)*INDEX(Sheet1!$G$1:$L$2,2,WS1Data!$L231)</f>
        <v>75665.706826171765</v>
      </c>
      <c r="AK231">
        <f>(INDEX($R$1:$AF$1002,ROW($R231),MATCH(AK$2,$R$1:$AF$1,0))*Sheet1!F$2+(INDEX($R$1:$AF$1002,ROW($R231),MATCH(AK$2,$R$1:$AF$1,0)+1))*Sheet1!F$3+(INDEX($R$1:$AF$1002,ROW($R231),MATCH(AK$2,$R$1:$AF$1,0)+2))*Sheet1!F$4)*INDEX(Sheet1!$G$1:$L$2,2,WS1Data!$O231)</f>
        <v>70771.543244698172</v>
      </c>
      <c r="AL231">
        <f t="shared" si="9"/>
        <v>211535.59613727478</v>
      </c>
      <c r="AM231">
        <f t="shared" si="10"/>
        <v>1875.4038627252157</v>
      </c>
      <c r="AN231">
        <f t="shared" si="11"/>
        <v>8.7877563139913857E-3</v>
      </c>
    </row>
    <row r="232" spans="1:40" x14ac:dyDescent="0.35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  <c r="R232">
        <f>IF((MIN($B232,Sheet1!$B$5)-MAX(0,WS1Data!$A232))&lt;0,0,(MIN($B232,Sheet1!$B$5)-MAX(0,WS1Data!$A232)))</f>
        <v>4.4000000000000004</v>
      </c>
      <c r="S232">
        <f>IF((MIN($B232,Sheet1!$B$6)-MAX(Sheet1!$B$5,WS1Data!$A232))&lt;0,0,(MIN($B232,Sheet1!$B$6)-MAX(Sheet1!$B$5,WS1Data!$A232)))</f>
        <v>0</v>
      </c>
      <c r="T232">
        <f>IF((MIN($B232,24)-MAX(Sheet1!$B$6,WS1Data!$A232))&lt;0,0,(MIN($B232,24)-MAX(Sheet1!$B$6,WS1Data!$A232)))</f>
        <v>0</v>
      </c>
      <c r="U232">
        <f>IF((MIN($E232,Sheet1!$C$5)-MAX(0,WS1Data!$D232))&lt;0,0,(MIN($E232,Sheet1!$C$5)-MAX(0,WS1Data!$D232)))</f>
        <v>0</v>
      </c>
      <c r="V232">
        <f>IF((MIN($E232,Sheet1!$C$6)-MAX(Sheet1!$C$5,WS1Data!$D232))&lt;0,0,(MIN($E232,Sheet1!$C$6)-MAX(Sheet1!$C$5,WS1Data!$D232)))</f>
        <v>0</v>
      </c>
      <c r="W232">
        <f>IF((MIN($E232,24)-MAX(Sheet1!$C$6,WS1Data!$D232))&lt;0,0,(MIN($E232,24)-MAX(Sheet1!$C$6,WS1Data!$D232)))</f>
        <v>0</v>
      </c>
      <c r="X232">
        <f>IF((MIN($H232,Sheet1!$D$5)-MAX(0,WS1Data!$G232))&lt;0,0,(MIN($H232,Sheet1!$D$5)-MAX(0,WS1Data!$G232)))</f>
        <v>0.91755248316497307</v>
      </c>
      <c r="Y232">
        <f>IF((MIN($H232,Sheet1!$D$6)-MAX(Sheet1!$D$5,WS1Data!$G232))&lt;0,0,(MIN($H232,Sheet1!$D$6)-MAX(Sheet1!$D$5,WS1Data!$G232)))</f>
        <v>1.4824475168350268</v>
      </c>
      <c r="Z232">
        <f>IF((MIN($H232,24)-MAX(Sheet1!$D$6,WS1Data!$G232))&lt;0,0,(MIN($H232,24)-MAX(Sheet1!$D$6,WS1Data!$G232)))</f>
        <v>0</v>
      </c>
      <c r="AA232">
        <f>IF((MIN($K232,Sheet1!$E$5)-MAX(0,WS1Data!$J232))&lt;0,0,(MIN($K232,Sheet1!$E$5)-MAX(0,WS1Data!$J232)))</f>
        <v>0</v>
      </c>
      <c r="AB232">
        <f>IF((MIN($K232,Sheet1!$E$6)-MAX(Sheet1!$E$5,WS1Data!$J232))&lt;0,0,(MIN($K232,Sheet1!$E$6)-MAX(Sheet1!$E$5,WS1Data!$J232)))</f>
        <v>1.9505669484649388</v>
      </c>
      <c r="AC232">
        <f>IF((MIN($K232,24)-MAX(Sheet1!$E$6,WS1Data!$J232))&lt;0,0,(MIN($K232,24)-MAX(Sheet1!$E$6,WS1Data!$J232)))</f>
        <v>7.5494330515350612</v>
      </c>
      <c r="AD232">
        <f>IF((MIN($N232,Sheet1!$F$5)-MAX(0,WS1Data!$M232))&lt;0,0,(MIN($N232,Sheet1!$F$5)-MAX(0,WS1Data!$M232)))</f>
        <v>0</v>
      </c>
      <c r="AE232">
        <f>IF((MIN($N232,Sheet1!$F$6)-MAX(Sheet1!$F$5,WS1Data!$M232))&lt;0,0,(MIN($N232,Sheet1!$F$6)-MAX(Sheet1!$F$5,WS1Data!$M232)))</f>
        <v>0</v>
      </c>
      <c r="AF232">
        <f>IF((MIN($N232,24)-MAX(Sheet1!$F$6,WS1Data!$M232))&lt;0,0,(MIN($N232,24)-MAX(Sheet1!$F$6,WS1Data!$M232)))</f>
        <v>0</v>
      </c>
      <c r="AG232">
        <f>(INDEX($R$1:$AF$1002,ROW($R232),MATCH(AG$2,$R$1:$AF$1,0))*Sheet1!B$2+(INDEX($R$1:$AF$1002,ROW($R232),MATCH(AG$2,$R$1:$AF$1,0)+1))*Sheet1!B$3+(INDEX($R$1:$AF$1002,ROW($R232),MATCH(AG$2,$R$1:$AF$1,0)+2))*Sheet1!B$4)*INDEX(Sheet1!$G$1:$L$2,2,WS1Data!$C232)</f>
        <v>39324.403467851436</v>
      </c>
      <c r="AH232">
        <f>(INDEX($R$1:$AF$1002,ROW($R232),MATCH(AH$2,$R$1:$AF$1,0))*Sheet1!C$2+(INDEX($R$1:$AF$1002,ROW($R232),MATCH(AH$2,$R$1:$AF$1,0)+1))*Sheet1!C$3+(INDEX($R$1:$AF$1002,ROW($R232),MATCH(AH$2,$R$1:$AF$1,0)+2))*Sheet1!C$4)*INDEX(Sheet1!$G$1:$L$2,2,WS1Data!$F232)</f>
        <v>0</v>
      </c>
      <c r="AI232">
        <f>(INDEX($R$1:$AF$1002,ROW($R232),MATCH(AI$2,$R$1:$AF$1,0))*Sheet1!D$2+(INDEX($R$1:$AF$1002,ROW($R232),MATCH(AI$2,$R$1:$AF$1,0)+1))*Sheet1!D$3+(INDEX($R$1:$AF$1002,ROW($R232),MATCH(AI$2,$R$1:$AF$1,0)+2))*Sheet1!D$4)*INDEX(Sheet1!$G$1:$L$2,2,WS1Data!$I232)</f>
        <v>26136.312175806779</v>
      </c>
      <c r="AJ232">
        <f>(INDEX($R$1:$AF$1002,ROW($R232),MATCH(AJ$2,$R$1:$AF$1,0))*Sheet1!E$2+(INDEX($R$1:$AF$1002,ROW($R232),MATCH(AJ$2,$R$1:$AF$1,0)+1))*Sheet1!E$3+(INDEX($R$1:$AF$1002,ROW($R232),MATCH(AJ$2,$R$1:$AF$1,0)+2))*Sheet1!E$4)*INDEX(Sheet1!$G$1:$L$2,2,WS1Data!$L232)</f>
        <v>84599.066253238037</v>
      </c>
      <c r="AK232">
        <f>(INDEX($R$1:$AF$1002,ROW($R232),MATCH(AK$2,$R$1:$AF$1,0))*Sheet1!F$2+(INDEX($R$1:$AF$1002,ROW($R232),MATCH(AK$2,$R$1:$AF$1,0)+1))*Sheet1!F$3+(INDEX($R$1:$AF$1002,ROW($R232),MATCH(AK$2,$R$1:$AF$1,0)+2))*Sheet1!F$4)*INDEX(Sheet1!$G$1:$L$2,2,WS1Data!$O232)</f>
        <v>0</v>
      </c>
      <c r="AL232">
        <f t="shared" si="9"/>
        <v>150059.78189689625</v>
      </c>
      <c r="AM232">
        <f t="shared" si="10"/>
        <v>741.21810310374713</v>
      </c>
      <c r="AN232">
        <f t="shared" si="11"/>
        <v>4.9152068162926447E-3</v>
      </c>
    </row>
    <row r="233" spans="1:40" x14ac:dyDescent="0.35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  <c r="R233">
        <f>IF((MIN($B233,Sheet1!$B$5)-MAX(0,WS1Data!$A233))&lt;0,0,(MIN($B233,Sheet1!$B$5)-MAX(0,WS1Data!$A233)))</f>
        <v>0.5</v>
      </c>
      <c r="S233">
        <f>IF((MIN($B233,Sheet1!$B$6)-MAX(Sheet1!$B$5,WS1Data!$A233))&lt;0,0,(MIN($B233,Sheet1!$B$6)-MAX(Sheet1!$B$5,WS1Data!$A233)))</f>
        <v>0</v>
      </c>
      <c r="T233">
        <f>IF((MIN($B233,24)-MAX(Sheet1!$B$6,WS1Data!$A233))&lt;0,0,(MIN($B233,24)-MAX(Sheet1!$B$6,WS1Data!$A233)))</f>
        <v>0</v>
      </c>
      <c r="U233">
        <f>IF((MIN($E233,Sheet1!$C$5)-MAX(0,WS1Data!$D233))&lt;0,0,(MIN($E233,Sheet1!$C$5)-MAX(0,WS1Data!$D233)))</f>
        <v>1.9258771365818301</v>
      </c>
      <c r="V233">
        <f>IF((MIN($E233,Sheet1!$C$6)-MAX(Sheet1!$C$5,WS1Data!$D233))&lt;0,0,(MIN($E233,Sheet1!$C$6)-MAX(Sheet1!$C$5,WS1Data!$D233)))</f>
        <v>1.2770287104619706</v>
      </c>
      <c r="W233">
        <f>IF((MIN($E233,24)-MAX(Sheet1!$C$6,WS1Data!$D233))&lt;0,0,(MIN($E233,24)-MAX(Sheet1!$C$6,WS1Data!$D233)))</f>
        <v>0.79709415295619923</v>
      </c>
      <c r="X233">
        <f>IF((MIN($H233,Sheet1!$D$5)-MAX(0,WS1Data!$G233))&lt;0,0,(MIN($H233,Sheet1!$D$5)-MAX(0,WS1Data!$G233)))</f>
        <v>0</v>
      </c>
      <c r="Y233">
        <f>IF((MIN($H233,Sheet1!$D$6)-MAX(Sheet1!$D$5,WS1Data!$G233))&lt;0,0,(MIN($H233,Sheet1!$D$6)-MAX(Sheet1!$D$5,WS1Data!$G233)))</f>
        <v>0</v>
      </c>
      <c r="Z233">
        <f>IF((MIN($H233,24)-MAX(Sheet1!$D$6,WS1Data!$G233))&lt;0,0,(MIN($H233,24)-MAX(Sheet1!$D$6,WS1Data!$G233)))</f>
        <v>1.3999999999999986</v>
      </c>
      <c r="AA233">
        <f>IF((MIN($K233,Sheet1!$E$5)-MAX(0,WS1Data!$J233))&lt;0,0,(MIN($K233,Sheet1!$E$5)-MAX(0,WS1Data!$J233)))</f>
        <v>0</v>
      </c>
      <c r="AB233">
        <f>IF((MIN($K233,Sheet1!$E$6)-MAX(Sheet1!$E$5,WS1Data!$J233))&lt;0,0,(MIN($K233,Sheet1!$E$6)-MAX(Sheet1!$E$5,WS1Data!$J233)))</f>
        <v>0</v>
      </c>
      <c r="AC233">
        <f>IF((MIN($K233,24)-MAX(Sheet1!$E$6,WS1Data!$J233))&lt;0,0,(MIN($K233,24)-MAX(Sheet1!$E$6,WS1Data!$J233)))</f>
        <v>5.1999999999999993</v>
      </c>
      <c r="AD233">
        <f>IF((MIN($N233,Sheet1!$F$5)-MAX(0,WS1Data!$M233))&lt;0,0,(MIN($N233,Sheet1!$F$5)-MAX(0,WS1Data!$M233)))</f>
        <v>0</v>
      </c>
      <c r="AE233">
        <f>IF((MIN($N233,Sheet1!$F$6)-MAX(Sheet1!$F$5,WS1Data!$M233))&lt;0,0,(MIN($N233,Sheet1!$F$6)-MAX(Sheet1!$F$5,WS1Data!$M233)))</f>
        <v>2.2999999999999998</v>
      </c>
      <c r="AF233">
        <f>IF((MIN($N233,24)-MAX(Sheet1!$F$6,WS1Data!$M233))&lt;0,0,(MIN($N233,24)-MAX(Sheet1!$F$6,WS1Data!$M233)))</f>
        <v>0</v>
      </c>
      <c r="AG233">
        <f>(INDEX($R$1:$AF$1002,ROW($R233),MATCH(AG$2,$R$1:$AF$1,0))*Sheet1!B$2+(INDEX($R$1:$AF$1002,ROW($R233),MATCH(AG$2,$R$1:$AF$1,0)+1))*Sheet1!B$3+(INDEX($R$1:$AF$1002,ROW($R233),MATCH(AG$2,$R$1:$AF$1,0)+2))*Sheet1!B$4)*INDEX(Sheet1!$G$1:$L$2,2,WS1Data!$C233)</f>
        <v>4273.4921422009838</v>
      </c>
      <c r="AH233">
        <f>(INDEX($R$1:$AF$1002,ROW($R233),MATCH(AH$2,$R$1:$AF$1,0))*Sheet1!C$2+(INDEX($R$1:$AF$1002,ROW($R233),MATCH(AH$2,$R$1:$AF$1,0)+1))*Sheet1!C$3+(INDEX($R$1:$AF$1002,ROW($R233),MATCH(AH$2,$R$1:$AF$1,0)+2))*Sheet1!C$4)*INDEX(Sheet1!$G$1:$L$2,2,WS1Data!$F233)</f>
        <v>36232.83234276429</v>
      </c>
      <c r="AI233">
        <f>(INDEX($R$1:$AF$1002,ROW($R233),MATCH(AI$2,$R$1:$AF$1,0))*Sheet1!D$2+(INDEX($R$1:$AF$1002,ROW($R233),MATCH(AI$2,$R$1:$AF$1,0)+1))*Sheet1!D$3+(INDEX($R$1:$AF$1002,ROW($R233),MATCH(AI$2,$R$1:$AF$1,0)+2))*Sheet1!D$4)*INDEX(Sheet1!$G$1:$L$2,2,WS1Data!$I233)</f>
        <v>11015.188482327045</v>
      </c>
      <c r="AJ233">
        <f>(INDEX($R$1:$AF$1002,ROW($R233),MATCH(AJ$2,$R$1:$AF$1,0))*Sheet1!E$2+(INDEX($R$1:$AF$1002,ROW($R233),MATCH(AJ$2,$R$1:$AF$1,0)+1))*Sheet1!E$3+(INDEX($R$1:$AF$1002,ROW($R233),MATCH(AJ$2,$R$1:$AF$1,0)+2))*Sheet1!E$4)*INDEX(Sheet1!$G$1:$L$2,2,WS1Data!$L233)</f>
        <v>44730.930275769271</v>
      </c>
      <c r="AK233">
        <f>(INDEX($R$1:$AF$1002,ROW($R233),MATCH(AK$2,$R$1:$AF$1,0))*Sheet1!F$2+(INDEX($R$1:$AF$1002,ROW($R233),MATCH(AK$2,$R$1:$AF$1,0)+1))*Sheet1!F$3+(INDEX($R$1:$AF$1002,ROW($R233),MATCH(AK$2,$R$1:$AF$1,0)+2))*Sheet1!F$4)*INDEX(Sheet1!$G$1:$L$2,2,WS1Data!$O233)</f>
        <v>18466.28690739915</v>
      </c>
      <c r="AL233">
        <f t="shared" si="9"/>
        <v>114718.73015046075</v>
      </c>
      <c r="AM233">
        <f t="shared" si="10"/>
        <v>5015.7301504607458</v>
      </c>
      <c r="AN233">
        <f t="shared" si="11"/>
        <v>4.5720993504833468E-2</v>
      </c>
    </row>
    <row r="234" spans="1:40" x14ac:dyDescent="0.35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  <c r="R234">
        <f>IF((MIN($B234,Sheet1!$B$5)-MAX(0,WS1Data!$A234))&lt;0,0,(MIN($B234,Sheet1!$B$5)-MAX(0,WS1Data!$A234)))</f>
        <v>0</v>
      </c>
      <c r="S234">
        <f>IF((MIN($B234,Sheet1!$B$6)-MAX(Sheet1!$B$5,WS1Data!$A234))&lt;0,0,(MIN($B234,Sheet1!$B$6)-MAX(Sheet1!$B$5,WS1Data!$A234)))</f>
        <v>0</v>
      </c>
      <c r="T234">
        <f>IF((MIN($B234,24)-MAX(Sheet1!$B$6,WS1Data!$A234))&lt;0,0,(MIN($B234,24)-MAX(Sheet1!$B$6,WS1Data!$A234)))</f>
        <v>0</v>
      </c>
      <c r="U234">
        <f>IF((MIN($E234,Sheet1!$C$5)-MAX(0,WS1Data!$D234))&lt;0,0,(MIN($E234,Sheet1!$C$5)-MAX(0,WS1Data!$D234)))</f>
        <v>2.1258771365818299</v>
      </c>
      <c r="V234">
        <f>IF((MIN($E234,Sheet1!$C$6)-MAX(Sheet1!$C$5,WS1Data!$D234))&lt;0,0,(MIN($E234,Sheet1!$C$6)-MAX(Sheet1!$C$5,WS1Data!$D234)))</f>
        <v>1.2770287104619706</v>
      </c>
      <c r="W234">
        <f>IF((MIN($E234,24)-MAX(Sheet1!$C$6,WS1Data!$D234))&lt;0,0,(MIN($E234,24)-MAX(Sheet1!$C$6,WS1Data!$D234)))</f>
        <v>11.597094152956201</v>
      </c>
      <c r="X234">
        <f>IF((MIN($H234,Sheet1!$D$5)-MAX(0,WS1Data!$G234))&lt;0,0,(MIN($H234,Sheet1!$D$5)-MAX(0,WS1Data!$G234)))</f>
        <v>0</v>
      </c>
      <c r="Y234">
        <f>IF((MIN($H234,Sheet1!$D$6)-MAX(Sheet1!$D$5,WS1Data!$G234))&lt;0,0,(MIN($H234,Sheet1!$D$6)-MAX(Sheet1!$D$5,WS1Data!$G234)))</f>
        <v>0</v>
      </c>
      <c r="Z234">
        <f>IF((MIN($H234,24)-MAX(Sheet1!$D$6,WS1Data!$G234))&lt;0,0,(MIN($H234,24)-MAX(Sheet1!$D$6,WS1Data!$G234)))</f>
        <v>0</v>
      </c>
      <c r="AA234">
        <f>IF((MIN($K234,Sheet1!$E$5)-MAX(0,WS1Data!$J234))&lt;0,0,(MIN($K234,Sheet1!$E$5)-MAX(0,WS1Data!$J234)))</f>
        <v>0</v>
      </c>
      <c r="AB234">
        <f>IF((MIN($K234,Sheet1!$E$6)-MAX(Sheet1!$E$5,WS1Data!$J234))&lt;0,0,(MIN($K234,Sheet1!$E$6)-MAX(Sheet1!$E$5,WS1Data!$J234)))</f>
        <v>0</v>
      </c>
      <c r="AC234">
        <f>IF((MIN($K234,24)-MAX(Sheet1!$E$6,WS1Data!$J234))&lt;0,0,(MIN($K234,24)-MAX(Sheet1!$E$6,WS1Data!$J234)))</f>
        <v>0.79999999999999893</v>
      </c>
      <c r="AD234">
        <f>IF((MIN($N234,Sheet1!$F$5)-MAX(0,WS1Data!$M234))&lt;0,0,(MIN($N234,Sheet1!$F$5)-MAX(0,WS1Data!$M234)))</f>
        <v>0</v>
      </c>
      <c r="AE234">
        <f>IF((MIN($N234,Sheet1!$F$6)-MAX(Sheet1!$F$5,WS1Data!$M234))&lt;0,0,(MIN($N234,Sheet1!$F$6)-MAX(Sheet1!$F$5,WS1Data!$M234)))</f>
        <v>0</v>
      </c>
      <c r="AF234">
        <f>IF((MIN($N234,24)-MAX(Sheet1!$F$6,WS1Data!$M234))&lt;0,0,(MIN($N234,24)-MAX(Sheet1!$F$6,WS1Data!$M234)))</f>
        <v>0</v>
      </c>
      <c r="AG234">
        <f>(INDEX($R$1:$AF$1002,ROW($R234),MATCH(AG$2,$R$1:$AF$1,0))*Sheet1!B$2+(INDEX($R$1:$AF$1002,ROW($R234),MATCH(AG$2,$R$1:$AF$1,0)+1))*Sheet1!B$3+(INDEX($R$1:$AF$1002,ROW($R234),MATCH(AG$2,$R$1:$AF$1,0)+2))*Sheet1!B$4)*INDEX(Sheet1!$G$1:$L$2,2,WS1Data!$C234)</f>
        <v>0</v>
      </c>
      <c r="AH234">
        <f>(INDEX($R$1:$AF$1002,ROW($R234),MATCH(AH$2,$R$1:$AF$1,0))*Sheet1!C$2+(INDEX($R$1:$AF$1002,ROW($R234),MATCH(AH$2,$R$1:$AF$1,0)+1))*Sheet1!C$3+(INDEX($R$1:$AF$1002,ROW($R234),MATCH(AH$2,$R$1:$AF$1,0)+2))*Sheet1!C$4)*INDEX(Sheet1!$G$1:$L$2,2,WS1Data!$F234)</f>
        <v>190176.7318784731</v>
      </c>
      <c r="AI234">
        <f>(INDEX($R$1:$AF$1002,ROW($R234),MATCH(AI$2,$R$1:$AF$1,0))*Sheet1!D$2+(INDEX($R$1:$AF$1002,ROW($R234),MATCH(AI$2,$R$1:$AF$1,0)+1))*Sheet1!D$3+(INDEX($R$1:$AF$1002,ROW($R234),MATCH(AI$2,$R$1:$AF$1,0)+2))*Sheet1!D$4)*INDEX(Sheet1!$G$1:$L$2,2,WS1Data!$I234)</f>
        <v>0</v>
      </c>
      <c r="AJ234">
        <f>(INDEX($R$1:$AF$1002,ROW($R234),MATCH(AJ$2,$R$1:$AF$1,0))*Sheet1!E$2+(INDEX($R$1:$AF$1002,ROW($R234),MATCH(AJ$2,$R$1:$AF$1,0)+1))*Sheet1!E$3+(INDEX($R$1:$AF$1002,ROW($R234),MATCH(AJ$2,$R$1:$AF$1,0)+2))*Sheet1!E$4)*INDEX(Sheet1!$G$1:$L$2,2,WS1Data!$L234)</f>
        <v>6717.7911014843294</v>
      </c>
      <c r="AK234">
        <f>(INDEX($R$1:$AF$1002,ROW($R234),MATCH(AK$2,$R$1:$AF$1,0))*Sheet1!F$2+(INDEX($R$1:$AF$1002,ROW($R234),MATCH(AK$2,$R$1:$AF$1,0)+1))*Sheet1!F$3+(INDEX($R$1:$AF$1002,ROW($R234),MATCH(AK$2,$R$1:$AF$1,0)+2))*Sheet1!F$4)*INDEX(Sheet1!$G$1:$L$2,2,WS1Data!$O234)</f>
        <v>0</v>
      </c>
      <c r="AL234">
        <f t="shared" si="9"/>
        <v>196894.52297995743</v>
      </c>
      <c r="AM234">
        <f t="shared" si="10"/>
        <v>13135.47702004257</v>
      </c>
      <c r="AN234">
        <f t="shared" si="11"/>
        <v>6.2540956149324242E-2</v>
      </c>
    </row>
    <row r="235" spans="1:40" x14ac:dyDescent="0.35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  <c r="R235">
        <f>IF((MIN($B235,Sheet1!$B$5)-MAX(0,WS1Data!$A235))&lt;0,0,(MIN($B235,Sheet1!$B$5)-MAX(0,WS1Data!$A235)))</f>
        <v>0</v>
      </c>
      <c r="S235">
        <f>IF((MIN($B235,Sheet1!$B$6)-MAX(Sheet1!$B$5,WS1Data!$A235))&lt;0,0,(MIN($B235,Sheet1!$B$6)-MAX(Sheet1!$B$5,WS1Data!$A235)))</f>
        <v>4.3686716483103769</v>
      </c>
      <c r="T235">
        <f>IF((MIN($B235,24)-MAX(Sheet1!$B$6,WS1Data!$A235))&lt;0,0,(MIN($B235,24)-MAX(Sheet1!$B$6,WS1Data!$A235)))</f>
        <v>6.4313283516896238</v>
      </c>
      <c r="U235">
        <f>IF((MIN($E235,Sheet1!$C$5)-MAX(0,WS1Data!$D235))&lt;0,0,(MIN($E235,Sheet1!$C$5)-MAX(0,WS1Data!$D235)))</f>
        <v>0</v>
      </c>
      <c r="V235">
        <f>IF((MIN($E235,Sheet1!$C$6)-MAX(Sheet1!$C$5,WS1Data!$D235))&lt;0,0,(MIN($E235,Sheet1!$C$6)-MAX(Sheet1!$C$5,WS1Data!$D235)))</f>
        <v>0</v>
      </c>
      <c r="W235">
        <f>IF((MIN($E235,24)-MAX(Sheet1!$C$6,WS1Data!$D235))&lt;0,0,(MIN($E235,24)-MAX(Sheet1!$C$6,WS1Data!$D235)))</f>
        <v>0</v>
      </c>
      <c r="X235">
        <f>IF((MIN($H235,Sheet1!$D$5)-MAX(0,WS1Data!$G235))&lt;0,0,(MIN($H235,Sheet1!$D$5)-MAX(0,WS1Data!$G235)))</f>
        <v>0</v>
      </c>
      <c r="Y235">
        <f>IF((MIN($H235,Sheet1!$D$6)-MAX(Sheet1!$D$5,WS1Data!$G235))&lt;0,0,(MIN($H235,Sheet1!$D$6)-MAX(Sheet1!$D$5,WS1Data!$G235)))</f>
        <v>0</v>
      </c>
      <c r="Z235">
        <f>IF((MIN($H235,24)-MAX(Sheet1!$D$6,WS1Data!$G235))&lt;0,0,(MIN($H235,24)-MAX(Sheet1!$D$6,WS1Data!$G235)))</f>
        <v>0</v>
      </c>
      <c r="AA235">
        <f>IF((MIN($K235,Sheet1!$E$5)-MAX(0,WS1Data!$J235))&lt;0,0,(MIN($K235,Sheet1!$E$5)-MAX(0,WS1Data!$J235)))</f>
        <v>0</v>
      </c>
      <c r="AB235">
        <f>IF((MIN($K235,Sheet1!$E$6)-MAX(Sheet1!$E$5,WS1Data!$J235))&lt;0,0,(MIN($K235,Sheet1!$E$6)-MAX(Sheet1!$E$5,WS1Data!$J235)))</f>
        <v>0</v>
      </c>
      <c r="AC235">
        <f>IF((MIN($K235,24)-MAX(Sheet1!$E$6,WS1Data!$J235))&lt;0,0,(MIN($K235,24)-MAX(Sheet1!$E$6,WS1Data!$J235)))</f>
        <v>0</v>
      </c>
      <c r="AD235">
        <f>IF((MIN($N235,Sheet1!$F$5)-MAX(0,WS1Data!$M235))&lt;0,0,(MIN($N235,Sheet1!$F$5)-MAX(0,WS1Data!$M235)))</f>
        <v>0</v>
      </c>
      <c r="AE235">
        <f>IF((MIN($N235,Sheet1!$F$6)-MAX(Sheet1!$F$5,WS1Data!$M235))&lt;0,0,(MIN($N235,Sheet1!$F$6)-MAX(Sheet1!$F$5,WS1Data!$M235)))</f>
        <v>12.63909045285021</v>
      </c>
      <c r="AF235">
        <f>IF((MIN($N235,24)-MAX(Sheet1!$F$6,WS1Data!$M235))&lt;0,0,(MIN($N235,24)-MAX(Sheet1!$F$6,WS1Data!$M235)))</f>
        <v>6.9609095471497895</v>
      </c>
      <c r="AG235">
        <f>(INDEX($R$1:$AF$1002,ROW($R235),MATCH(AG$2,$R$1:$AF$1,0))*Sheet1!B$2+(INDEX($R$1:$AF$1002,ROW($R235),MATCH(AG$2,$R$1:$AF$1,0)+1))*Sheet1!B$3+(INDEX($R$1:$AF$1002,ROW($R235),MATCH(AG$2,$R$1:$AF$1,0)+2))*Sheet1!B$4)*INDEX(Sheet1!$G$1:$L$2,2,WS1Data!$C235)</f>
        <v>107404.27430216756</v>
      </c>
      <c r="AH235">
        <f>(INDEX($R$1:$AF$1002,ROW($R235),MATCH(AH$2,$R$1:$AF$1,0))*Sheet1!C$2+(INDEX($R$1:$AF$1002,ROW($R235),MATCH(AH$2,$R$1:$AF$1,0)+1))*Sheet1!C$3+(INDEX($R$1:$AF$1002,ROW($R235),MATCH(AH$2,$R$1:$AF$1,0)+2))*Sheet1!C$4)*INDEX(Sheet1!$G$1:$L$2,2,WS1Data!$F235)</f>
        <v>0</v>
      </c>
      <c r="AI235">
        <f>(INDEX($R$1:$AF$1002,ROW($R235),MATCH(AI$2,$R$1:$AF$1,0))*Sheet1!D$2+(INDEX($R$1:$AF$1002,ROW($R235),MATCH(AI$2,$R$1:$AF$1,0)+1))*Sheet1!D$3+(INDEX($R$1:$AF$1002,ROW($R235),MATCH(AI$2,$R$1:$AF$1,0)+2))*Sheet1!D$4)*INDEX(Sheet1!$G$1:$L$2,2,WS1Data!$I235)</f>
        <v>0</v>
      </c>
      <c r="AJ235">
        <f>(INDEX($R$1:$AF$1002,ROW($R235),MATCH(AJ$2,$R$1:$AF$1,0))*Sheet1!E$2+(INDEX($R$1:$AF$1002,ROW($R235),MATCH(AJ$2,$R$1:$AF$1,0)+1))*Sheet1!E$3+(INDEX($R$1:$AF$1002,ROW($R235),MATCH(AJ$2,$R$1:$AF$1,0)+2))*Sheet1!E$4)*INDEX(Sheet1!$G$1:$L$2,2,WS1Data!$L235)</f>
        <v>0</v>
      </c>
      <c r="AK235">
        <f>(INDEX($R$1:$AF$1002,ROW($R235),MATCH(AK$2,$R$1:$AF$1,0))*Sheet1!F$2+(INDEX($R$1:$AF$1002,ROW($R235),MATCH(AK$2,$R$1:$AF$1,0)+1))*Sheet1!F$3+(INDEX($R$1:$AF$1002,ROW($R235),MATCH(AK$2,$R$1:$AF$1,0)+2))*Sheet1!F$4)*INDEX(Sheet1!$G$1:$L$2,2,WS1Data!$O235)</f>
        <v>226863.30685087317</v>
      </c>
      <c r="AL235">
        <f t="shared" si="9"/>
        <v>334267.58115304075</v>
      </c>
      <c r="AM235">
        <f t="shared" si="10"/>
        <v>1667.4188469592482</v>
      </c>
      <c r="AN235">
        <f t="shared" si="11"/>
        <v>4.9635162961860126E-3</v>
      </c>
    </row>
    <row r="236" spans="1:40" x14ac:dyDescent="0.35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  <c r="R236">
        <f>IF((MIN($B236,Sheet1!$B$5)-MAX(0,WS1Data!$A236))&lt;0,0,(MIN($B236,Sheet1!$B$5)-MAX(0,WS1Data!$A236)))</f>
        <v>0</v>
      </c>
      <c r="S236">
        <f>IF((MIN($B236,Sheet1!$B$6)-MAX(Sheet1!$B$5,WS1Data!$A236))&lt;0,0,(MIN($B236,Sheet1!$B$6)-MAX(Sheet1!$B$5,WS1Data!$A236)))</f>
        <v>0</v>
      </c>
      <c r="T236">
        <f>IF((MIN($B236,24)-MAX(Sheet1!$B$6,WS1Data!$A236))&lt;0,0,(MIN($B236,24)-MAX(Sheet1!$B$6,WS1Data!$A236)))</f>
        <v>2.1999999999999993</v>
      </c>
      <c r="U236">
        <f>IF((MIN($E236,Sheet1!$C$5)-MAX(0,WS1Data!$D236))&lt;0,0,(MIN($E236,Sheet1!$C$5)-MAX(0,WS1Data!$D236)))</f>
        <v>0</v>
      </c>
      <c r="V236">
        <f>IF((MIN($E236,Sheet1!$C$6)-MAX(Sheet1!$C$5,WS1Data!$D236))&lt;0,0,(MIN($E236,Sheet1!$C$6)-MAX(Sheet1!$C$5,WS1Data!$D236)))</f>
        <v>0.60290584704380024</v>
      </c>
      <c r="W236">
        <f>IF((MIN($E236,24)-MAX(Sheet1!$C$6,WS1Data!$D236))&lt;0,0,(MIN($E236,24)-MAX(Sheet1!$C$6,WS1Data!$D236)))</f>
        <v>5.3970941529561998</v>
      </c>
      <c r="X236">
        <f>IF((MIN($H236,Sheet1!$D$5)-MAX(0,WS1Data!$G236))&lt;0,0,(MIN($H236,Sheet1!$D$5)-MAX(0,WS1Data!$G236)))</f>
        <v>0</v>
      </c>
      <c r="Y236">
        <f>IF((MIN($H236,Sheet1!$D$6)-MAX(Sheet1!$D$5,WS1Data!$G236))&lt;0,0,(MIN($H236,Sheet1!$D$6)-MAX(Sheet1!$D$5,WS1Data!$G236)))</f>
        <v>0</v>
      </c>
      <c r="Z236">
        <f>IF((MIN($H236,24)-MAX(Sheet1!$D$6,WS1Data!$G236))&lt;0,0,(MIN($H236,24)-MAX(Sheet1!$D$6,WS1Data!$G236)))</f>
        <v>0</v>
      </c>
      <c r="AA236">
        <f>IF((MIN($K236,Sheet1!$E$5)-MAX(0,WS1Data!$J236))&lt;0,0,(MIN($K236,Sheet1!$E$5)-MAX(0,WS1Data!$J236)))</f>
        <v>0</v>
      </c>
      <c r="AB236">
        <f>IF((MIN($K236,Sheet1!$E$6)-MAX(Sheet1!$E$5,WS1Data!$J236))&lt;0,0,(MIN($K236,Sheet1!$E$6)-MAX(Sheet1!$E$5,WS1Data!$J236)))</f>
        <v>3.4505669484649388</v>
      </c>
      <c r="AC236">
        <f>IF((MIN($K236,24)-MAX(Sheet1!$E$6,WS1Data!$J236))&lt;0,0,(MIN($K236,24)-MAX(Sheet1!$E$6,WS1Data!$J236)))</f>
        <v>10.94943305153506</v>
      </c>
      <c r="AD236">
        <f>IF((MIN($N236,Sheet1!$F$5)-MAX(0,WS1Data!$M236))&lt;0,0,(MIN($N236,Sheet1!$F$5)-MAX(0,WS1Data!$M236)))</f>
        <v>0</v>
      </c>
      <c r="AE236">
        <f>IF((MIN($N236,Sheet1!$F$6)-MAX(Sheet1!$F$5,WS1Data!$M236))&lt;0,0,(MIN($N236,Sheet1!$F$6)-MAX(Sheet1!$F$5,WS1Data!$M236)))</f>
        <v>6.1390904528502102</v>
      </c>
      <c r="AF236">
        <f>IF((MIN($N236,24)-MAX(Sheet1!$F$6,WS1Data!$M236))&lt;0,0,(MIN($N236,24)-MAX(Sheet1!$F$6,WS1Data!$M236)))</f>
        <v>6.1609095471497888</v>
      </c>
      <c r="AG236">
        <f>(INDEX($R$1:$AF$1002,ROW($R236),MATCH(AG$2,$R$1:$AF$1,0))*Sheet1!B$2+(INDEX($R$1:$AF$1002,ROW($R236),MATCH(AG$2,$R$1:$AF$1,0)+1))*Sheet1!B$3+(INDEX($R$1:$AF$1002,ROW($R236),MATCH(AG$2,$R$1:$AF$1,0)+2))*Sheet1!B$4)*INDEX(Sheet1!$G$1:$L$2,2,WS1Data!$C236)</f>
        <v>33028.509479895285</v>
      </c>
      <c r="AH236">
        <f>(INDEX($R$1:$AF$1002,ROW($R236),MATCH(AH$2,$R$1:$AF$1,0))*Sheet1!C$2+(INDEX($R$1:$AF$1002,ROW($R236),MATCH(AH$2,$R$1:$AF$1,0)+1))*Sheet1!C$3+(INDEX($R$1:$AF$1002,ROW($R236),MATCH(AH$2,$R$1:$AF$1,0)+2))*Sheet1!C$4)*INDEX(Sheet1!$G$1:$L$2,2,WS1Data!$F236)</f>
        <v>59916.270882934805</v>
      </c>
      <c r="AI236">
        <f>(INDEX($R$1:$AF$1002,ROW($R236),MATCH(AI$2,$R$1:$AF$1,0))*Sheet1!D$2+(INDEX($R$1:$AF$1002,ROW($R236),MATCH(AI$2,$R$1:$AF$1,0)+1))*Sheet1!D$3+(INDEX($R$1:$AF$1002,ROW($R236),MATCH(AI$2,$R$1:$AF$1,0)+2))*Sheet1!D$4)*INDEX(Sheet1!$G$1:$L$2,2,WS1Data!$I236)</f>
        <v>0</v>
      </c>
      <c r="AJ236">
        <f>(INDEX($R$1:$AF$1002,ROW($R236),MATCH(AJ$2,$R$1:$AF$1,0))*Sheet1!E$2+(INDEX($R$1:$AF$1002,ROW($R236),MATCH(AJ$2,$R$1:$AF$1,0)+1))*Sheet1!E$3+(INDEX($R$1:$AF$1002,ROW($R236),MATCH(AJ$2,$R$1:$AF$1,0)+2))*Sheet1!E$4)*INDEX(Sheet1!$G$1:$L$2,2,WS1Data!$L236)</f>
        <v>128963.41258742921</v>
      </c>
      <c r="AK236">
        <f>(INDEX($R$1:$AF$1002,ROW($R236),MATCH(AK$2,$R$1:$AF$1,0))*Sheet1!F$2+(INDEX($R$1:$AF$1002,ROW($R236),MATCH(AK$2,$R$1:$AF$1,0)+1))*Sheet1!F$3+(INDEX($R$1:$AF$1002,ROW($R236),MATCH(AK$2,$R$1:$AF$1,0)+2))*Sheet1!F$4)*INDEX(Sheet1!$G$1:$L$2,2,WS1Data!$O236)</f>
        <v>160265.63680911597</v>
      </c>
      <c r="AL236">
        <f t="shared" si="9"/>
        <v>382173.82975937531</v>
      </c>
      <c r="AM236">
        <f t="shared" si="10"/>
        <v>597.82975937530864</v>
      </c>
      <c r="AN236">
        <f t="shared" si="11"/>
        <v>1.5667383676523383E-3</v>
      </c>
    </row>
    <row r="237" spans="1:40" x14ac:dyDescent="0.35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  <c r="R237">
        <f>IF((MIN($B237,Sheet1!$B$5)-MAX(0,WS1Data!$A237))&lt;0,0,(MIN($B237,Sheet1!$B$5)-MAX(0,WS1Data!$A237)))</f>
        <v>0</v>
      </c>
      <c r="S237">
        <f>IF((MIN($B237,Sheet1!$B$6)-MAX(Sheet1!$B$5,WS1Data!$A237))&lt;0,0,(MIN($B237,Sheet1!$B$6)-MAX(Sheet1!$B$5,WS1Data!$A237)))</f>
        <v>0</v>
      </c>
      <c r="T237">
        <f>IF((MIN($B237,24)-MAX(Sheet1!$B$6,WS1Data!$A237))&lt;0,0,(MIN($B237,24)-MAX(Sheet1!$B$6,WS1Data!$A237)))</f>
        <v>5.5</v>
      </c>
      <c r="U237">
        <f>IF((MIN($E237,Sheet1!$C$5)-MAX(0,WS1Data!$D237))&lt;0,0,(MIN($E237,Sheet1!$C$5)-MAX(0,WS1Data!$D237)))</f>
        <v>0</v>
      </c>
      <c r="V237">
        <f>IF((MIN($E237,Sheet1!$C$6)-MAX(Sheet1!$C$5,WS1Data!$D237))&lt;0,0,(MIN($E237,Sheet1!$C$6)-MAX(Sheet1!$C$5,WS1Data!$D237)))</f>
        <v>0</v>
      </c>
      <c r="W237">
        <f>IF((MIN($E237,24)-MAX(Sheet1!$C$6,WS1Data!$D237))&lt;0,0,(MIN($E237,24)-MAX(Sheet1!$C$6,WS1Data!$D237)))</f>
        <v>0</v>
      </c>
      <c r="X237">
        <f>IF((MIN($H237,Sheet1!$D$5)-MAX(0,WS1Data!$G237))&lt;0,0,(MIN($H237,Sheet1!$D$5)-MAX(0,WS1Data!$G237)))</f>
        <v>0</v>
      </c>
      <c r="Y237">
        <f>IF((MIN($H237,Sheet1!$D$6)-MAX(Sheet1!$D$5,WS1Data!$G237))&lt;0,0,(MIN($H237,Sheet1!$D$6)-MAX(Sheet1!$D$5,WS1Data!$G237)))</f>
        <v>8.1735664579945944</v>
      </c>
      <c r="Z237">
        <f>IF((MIN($H237,24)-MAX(Sheet1!$D$6,WS1Data!$G237))&lt;0,0,(MIN($H237,24)-MAX(Sheet1!$D$6,WS1Data!$G237)))</f>
        <v>2.9264335420054053</v>
      </c>
      <c r="AA237">
        <f>IF((MIN($K237,Sheet1!$E$5)-MAX(0,WS1Data!$J237))&lt;0,0,(MIN($K237,Sheet1!$E$5)-MAX(0,WS1Data!$J237)))</f>
        <v>0</v>
      </c>
      <c r="AB237">
        <f>IF((MIN($K237,Sheet1!$E$6)-MAX(Sheet1!$E$5,WS1Data!$J237))&lt;0,0,(MIN($K237,Sheet1!$E$6)-MAX(Sheet1!$E$5,WS1Data!$J237)))</f>
        <v>7.2505669484649387</v>
      </c>
      <c r="AC237">
        <f>IF((MIN($K237,24)-MAX(Sheet1!$E$6,WS1Data!$J237))&lt;0,0,(MIN($K237,24)-MAX(Sheet1!$E$6,WS1Data!$J237)))</f>
        <v>9.7494330515350605</v>
      </c>
      <c r="AD237">
        <f>IF((MIN($N237,Sheet1!$F$5)-MAX(0,WS1Data!$M237))&lt;0,0,(MIN($N237,Sheet1!$F$5)-MAX(0,WS1Data!$M237)))</f>
        <v>0</v>
      </c>
      <c r="AE237">
        <f>IF((MIN($N237,Sheet1!$F$6)-MAX(Sheet1!$F$5,WS1Data!$M237))&lt;0,0,(MIN($N237,Sheet1!$F$6)-MAX(Sheet1!$F$5,WS1Data!$M237)))</f>
        <v>0</v>
      </c>
      <c r="AF237">
        <f>IF((MIN($N237,24)-MAX(Sheet1!$F$6,WS1Data!$M237))&lt;0,0,(MIN($N237,24)-MAX(Sheet1!$F$6,WS1Data!$M237)))</f>
        <v>0</v>
      </c>
      <c r="AG237">
        <f>(INDEX($R$1:$AF$1002,ROW($R237),MATCH(AG$2,$R$1:$AF$1,0))*Sheet1!B$2+(INDEX($R$1:$AF$1002,ROW($R237),MATCH(AG$2,$R$1:$AF$1,0)+1))*Sheet1!B$3+(INDEX($R$1:$AF$1002,ROW($R237),MATCH(AG$2,$R$1:$AF$1,0)+2))*Sheet1!B$4)*INDEX(Sheet1!$G$1:$L$2,2,WS1Data!$C237)</f>
        <v>86435.704446293166</v>
      </c>
      <c r="AH237">
        <f>(INDEX($R$1:$AF$1002,ROW($R237),MATCH(AH$2,$R$1:$AF$1,0))*Sheet1!C$2+(INDEX($R$1:$AF$1002,ROW($R237),MATCH(AH$2,$R$1:$AF$1,0)+1))*Sheet1!C$3+(INDEX($R$1:$AF$1002,ROW($R237),MATCH(AH$2,$R$1:$AF$1,0)+2))*Sheet1!C$4)*INDEX(Sheet1!$G$1:$L$2,2,WS1Data!$F237)</f>
        <v>0</v>
      </c>
      <c r="AI237">
        <f>(INDEX($R$1:$AF$1002,ROW($R237),MATCH(AI$2,$R$1:$AF$1,0))*Sheet1!D$2+(INDEX($R$1:$AF$1002,ROW($R237),MATCH(AI$2,$R$1:$AF$1,0)+1))*Sheet1!D$3+(INDEX($R$1:$AF$1002,ROW($R237),MATCH(AI$2,$R$1:$AF$1,0)+2))*Sheet1!D$4)*INDEX(Sheet1!$G$1:$L$2,2,WS1Data!$I237)</f>
        <v>122659.4990006977</v>
      </c>
      <c r="AJ237">
        <f>(INDEX($R$1:$AF$1002,ROW($R237),MATCH(AJ$2,$R$1:$AF$1,0))*Sheet1!E$2+(INDEX($R$1:$AF$1002,ROW($R237),MATCH(AJ$2,$R$1:$AF$1,0)+1))*Sheet1!E$3+(INDEX($R$1:$AF$1002,ROW($R237),MATCH(AJ$2,$R$1:$AF$1,0)+2))*Sheet1!E$4)*INDEX(Sheet1!$G$1:$L$2,2,WS1Data!$L237)</f>
        <v>156937.79590849255</v>
      </c>
      <c r="AK237">
        <f>(INDEX($R$1:$AF$1002,ROW($R237),MATCH(AK$2,$R$1:$AF$1,0))*Sheet1!F$2+(INDEX($R$1:$AF$1002,ROW($R237),MATCH(AK$2,$R$1:$AF$1,0)+1))*Sheet1!F$3+(INDEX($R$1:$AF$1002,ROW($R237),MATCH(AK$2,$R$1:$AF$1,0)+2))*Sheet1!F$4)*INDEX(Sheet1!$G$1:$L$2,2,WS1Data!$O237)</f>
        <v>0</v>
      </c>
      <c r="AL237">
        <f t="shared" si="9"/>
        <v>366032.99935548345</v>
      </c>
      <c r="AM237">
        <f t="shared" si="10"/>
        <v>1086.0006445165491</v>
      </c>
      <c r="AN237">
        <f t="shared" si="11"/>
        <v>2.9581706327282136E-3</v>
      </c>
    </row>
    <row r="238" spans="1:40" x14ac:dyDescent="0.35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  <c r="R238">
        <f>IF((MIN($B238,Sheet1!$B$5)-MAX(0,WS1Data!$A238))&lt;0,0,(MIN($B238,Sheet1!$B$5)-MAX(0,WS1Data!$A238)))</f>
        <v>0</v>
      </c>
      <c r="S238">
        <f>IF((MIN($B238,Sheet1!$B$6)-MAX(Sheet1!$B$5,WS1Data!$A238))&lt;0,0,(MIN($B238,Sheet1!$B$6)-MAX(Sheet1!$B$5,WS1Data!$A238)))</f>
        <v>0</v>
      </c>
      <c r="T238">
        <f>IF((MIN($B238,24)-MAX(Sheet1!$B$6,WS1Data!$A238))&lt;0,0,(MIN($B238,24)-MAX(Sheet1!$B$6,WS1Data!$A238)))</f>
        <v>2.5999999999999996</v>
      </c>
      <c r="U238">
        <f>IF((MIN($E238,Sheet1!$C$5)-MAX(0,WS1Data!$D238))&lt;0,0,(MIN($E238,Sheet1!$C$5)-MAX(0,WS1Data!$D238)))</f>
        <v>0</v>
      </c>
      <c r="V238">
        <f>IF((MIN($E238,Sheet1!$C$6)-MAX(Sheet1!$C$5,WS1Data!$D238))&lt;0,0,(MIN($E238,Sheet1!$C$6)-MAX(Sheet1!$C$5,WS1Data!$D238)))</f>
        <v>0</v>
      </c>
      <c r="W238">
        <f>IF((MIN($E238,24)-MAX(Sheet1!$C$6,WS1Data!$D238))&lt;0,0,(MIN($E238,24)-MAX(Sheet1!$C$6,WS1Data!$D238)))</f>
        <v>1.8000000000000007</v>
      </c>
      <c r="X238">
        <f>IF((MIN($H238,Sheet1!$D$5)-MAX(0,WS1Data!$G238))&lt;0,0,(MIN($H238,Sheet1!$D$5)-MAX(0,WS1Data!$G238)))</f>
        <v>0</v>
      </c>
      <c r="Y238">
        <f>IF((MIN($H238,Sheet1!$D$6)-MAX(Sheet1!$D$5,WS1Data!$G238))&lt;0,0,(MIN($H238,Sheet1!$D$6)-MAX(Sheet1!$D$5,WS1Data!$G238)))</f>
        <v>0</v>
      </c>
      <c r="Z238">
        <f>IF((MIN($H238,24)-MAX(Sheet1!$D$6,WS1Data!$G238))&lt;0,0,(MIN($H238,24)-MAX(Sheet1!$D$6,WS1Data!$G238)))</f>
        <v>4.5</v>
      </c>
      <c r="AA238">
        <f>IF((MIN($K238,Sheet1!$E$5)-MAX(0,WS1Data!$J238))&lt;0,0,(MIN($K238,Sheet1!$E$5)-MAX(0,WS1Data!$J238)))</f>
        <v>0</v>
      </c>
      <c r="AB238">
        <f>IF((MIN($K238,Sheet1!$E$6)-MAX(Sheet1!$E$5,WS1Data!$J238))&lt;0,0,(MIN($K238,Sheet1!$E$6)-MAX(Sheet1!$E$5,WS1Data!$J238)))</f>
        <v>0</v>
      </c>
      <c r="AC238">
        <f>IF((MIN($K238,24)-MAX(Sheet1!$E$6,WS1Data!$J238))&lt;0,0,(MIN($K238,24)-MAX(Sheet1!$E$6,WS1Data!$J238)))</f>
        <v>0.90000000000000213</v>
      </c>
      <c r="AD238">
        <f>IF((MIN($N238,Sheet1!$F$5)-MAX(0,WS1Data!$M238))&lt;0,0,(MIN($N238,Sheet1!$F$5)-MAX(0,WS1Data!$M238)))</f>
        <v>1.283186263400623</v>
      </c>
      <c r="AE238">
        <f>IF((MIN($N238,Sheet1!$F$6)-MAX(Sheet1!$F$5,WS1Data!$M238))&lt;0,0,(MIN($N238,Sheet1!$F$6)-MAX(Sheet1!$F$5,WS1Data!$M238)))</f>
        <v>0.11681373659937688</v>
      </c>
      <c r="AF238">
        <f>IF((MIN($N238,24)-MAX(Sheet1!$F$6,WS1Data!$M238))&lt;0,0,(MIN($N238,24)-MAX(Sheet1!$F$6,WS1Data!$M238)))</f>
        <v>0</v>
      </c>
      <c r="AG238">
        <f>(INDEX($R$1:$AF$1002,ROW($R238),MATCH(AG$2,$R$1:$AF$1,0))*Sheet1!B$2+(INDEX($R$1:$AF$1002,ROW($R238),MATCH(AG$2,$R$1:$AF$1,0)+1))*Sheet1!B$3+(INDEX($R$1:$AF$1002,ROW($R238),MATCH(AG$2,$R$1:$AF$1,0)+2))*Sheet1!B$4)*INDEX(Sheet1!$G$1:$L$2,2,WS1Data!$C238)</f>
        <v>34357.206588498935</v>
      </c>
      <c r="AH238">
        <f>(INDEX($R$1:$AF$1002,ROW($R238),MATCH(AH$2,$R$1:$AF$1,0))*Sheet1!C$2+(INDEX($R$1:$AF$1002,ROW($R238),MATCH(AH$2,$R$1:$AF$1,0)+1))*Sheet1!C$3+(INDEX($R$1:$AF$1002,ROW($R238),MATCH(AH$2,$R$1:$AF$1,0)+2))*Sheet1!C$4)*INDEX(Sheet1!$G$1:$L$2,2,WS1Data!$F238)</f>
        <v>22001.085195093605</v>
      </c>
      <c r="AI238">
        <f>(INDEX($R$1:$AF$1002,ROW($R238),MATCH(AI$2,$R$1:$AF$1,0))*Sheet1!D$2+(INDEX($R$1:$AF$1002,ROW($R238),MATCH(AI$2,$R$1:$AF$1,0)+1))*Sheet1!D$3+(INDEX($R$1:$AF$1002,ROW($R238),MATCH(AI$2,$R$1:$AF$1,0)+2))*Sheet1!D$4)*INDEX(Sheet1!$G$1:$L$2,2,WS1Data!$I238)</f>
        <v>40066.478153793869</v>
      </c>
      <c r="AJ238">
        <f>(INDEX($R$1:$AF$1002,ROW($R238),MATCH(AJ$2,$R$1:$AF$1,0))*Sheet1!E$2+(INDEX($R$1:$AF$1002,ROW($R238),MATCH(AJ$2,$R$1:$AF$1,0)+1))*Sheet1!E$3+(INDEX($R$1:$AF$1002,ROW($R238),MATCH(AJ$2,$R$1:$AF$1,0)+2))*Sheet1!E$4)*INDEX(Sheet1!$G$1:$L$2,2,WS1Data!$L238)</f>
        <v>8988.0401798999319</v>
      </c>
      <c r="AK238">
        <f>(INDEX($R$1:$AF$1002,ROW($R238),MATCH(AK$2,$R$1:$AF$1,0))*Sheet1!F$2+(INDEX($R$1:$AF$1002,ROW($R238),MATCH(AK$2,$R$1:$AF$1,0)+1))*Sheet1!F$3+(INDEX($R$1:$AF$1002,ROW($R238),MATCH(AK$2,$R$1:$AF$1,0)+2))*Sheet1!F$4)*INDEX(Sheet1!$G$1:$L$2,2,WS1Data!$O238)</f>
        <v>8902.5241916627419</v>
      </c>
      <c r="AL238">
        <f t="shared" si="9"/>
        <v>114315.3343089491</v>
      </c>
      <c r="AM238">
        <f t="shared" si="10"/>
        <v>19754.665691050905</v>
      </c>
      <c r="AN238">
        <f t="shared" si="11"/>
        <v>0.14734590654919746</v>
      </c>
    </row>
    <row r="239" spans="1:40" x14ac:dyDescent="0.35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  <c r="R239">
        <f>IF((MIN($B239,Sheet1!$B$5)-MAX(0,WS1Data!$A239))&lt;0,0,(MIN($B239,Sheet1!$B$5)-MAX(0,WS1Data!$A239)))</f>
        <v>0</v>
      </c>
      <c r="S239">
        <f>IF((MIN($B239,Sheet1!$B$6)-MAX(Sheet1!$B$5,WS1Data!$A239))&lt;0,0,(MIN($B239,Sheet1!$B$6)-MAX(Sheet1!$B$5,WS1Data!$A239)))</f>
        <v>0</v>
      </c>
      <c r="T239">
        <f>IF((MIN($B239,24)-MAX(Sheet1!$B$6,WS1Data!$A239))&lt;0,0,(MIN($B239,24)-MAX(Sheet1!$B$6,WS1Data!$A239)))</f>
        <v>0</v>
      </c>
      <c r="U239">
        <f>IF((MIN($E239,Sheet1!$C$5)-MAX(0,WS1Data!$D239))&lt;0,0,(MIN($E239,Sheet1!$C$5)-MAX(0,WS1Data!$D239)))</f>
        <v>1.5258771365818298</v>
      </c>
      <c r="V239">
        <f>IF((MIN($E239,Sheet1!$C$6)-MAX(Sheet1!$C$5,WS1Data!$D239))&lt;0,0,(MIN($E239,Sheet1!$C$6)-MAX(Sheet1!$C$5,WS1Data!$D239)))</f>
        <v>1.2770287104619706</v>
      </c>
      <c r="W239">
        <f>IF((MIN($E239,24)-MAX(Sheet1!$C$6,WS1Data!$D239))&lt;0,0,(MIN($E239,24)-MAX(Sheet1!$C$6,WS1Data!$D239)))</f>
        <v>15.197094152956199</v>
      </c>
      <c r="X239">
        <f>IF((MIN($H239,Sheet1!$D$5)-MAX(0,WS1Data!$G239))&lt;0,0,(MIN($H239,Sheet1!$D$5)-MAX(0,WS1Data!$G239)))</f>
        <v>0.81755248316497309</v>
      </c>
      <c r="Y239">
        <f>IF((MIN($H239,Sheet1!$D$6)-MAX(Sheet1!$D$5,WS1Data!$G239))&lt;0,0,(MIN($H239,Sheet1!$D$6)-MAX(Sheet1!$D$5,WS1Data!$G239)))</f>
        <v>8.6560139748296212</v>
      </c>
      <c r="Z239">
        <f>IF((MIN($H239,24)-MAX(Sheet1!$D$6,WS1Data!$G239))&lt;0,0,(MIN($H239,24)-MAX(Sheet1!$D$6,WS1Data!$G239)))</f>
        <v>1.5264335420054049</v>
      </c>
      <c r="AA239">
        <f>IF((MIN($K239,Sheet1!$E$5)-MAX(0,WS1Data!$J239))&lt;0,0,(MIN($K239,Sheet1!$E$5)-MAX(0,WS1Data!$J239)))</f>
        <v>0</v>
      </c>
      <c r="AB239">
        <f>IF((MIN($K239,Sheet1!$E$6)-MAX(Sheet1!$E$5,WS1Data!$J239))&lt;0,0,(MIN($K239,Sheet1!$E$6)-MAX(Sheet1!$E$5,WS1Data!$J239)))</f>
        <v>0</v>
      </c>
      <c r="AC239">
        <f>IF((MIN($K239,24)-MAX(Sheet1!$E$6,WS1Data!$J239))&lt;0,0,(MIN($K239,24)-MAX(Sheet1!$E$6,WS1Data!$J239)))</f>
        <v>7.1999999999999993</v>
      </c>
      <c r="AD239">
        <f>IF((MIN($N239,Sheet1!$F$5)-MAX(0,WS1Data!$M239))&lt;0,0,(MIN($N239,Sheet1!$F$5)-MAX(0,WS1Data!$M239)))</f>
        <v>0</v>
      </c>
      <c r="AE239">
        <f>IF((MIN($N239,Sheet1!$F$6)-MAX(Sheet1!$F$5,WS1Data!$M239))&lt;0,0,(MIN($N239,Sheet1!$F$6)-MAX(Sheet1!$F$5,WS1Data!$M239)))</f>
        <v>0.20000000000000018</v>
      </c>
      <c r="AF239">
        <f>IF((MIN($N239,24)-MAX(Sheet1!$F$6,WS1Data!$M239))&lt;0,0,(MIN($N239,24)-MAX(Sheet1!$F$6,WS1Data!$M239)))</f>
        <v>0</v>
      </c>
      <c r="AG239">
        <f>(INDEX($R$1:$AF$1002,ROW($R239),MATCH(AG$2,$R$1:$AF$1,0))*Sheet1!B$2+(INDEX($R$1:$AF$1002,ROW($R239),MATCH(AG$2,$R$1:$AF$1,0)+1))*Sheet1!B$3+(INDEX($R$1:$AF$1002,ROW($R239),MATCH(AG$2,$R$1:$AF$1,0)+2))*Sheet1!B$4)*INDEX(Sheet1!$G$1:$L$2,2,WS1Data!$C239)</f>
        <v>0</v>
      </c>
      <c r="AH239">
        <f>(INDEX($R$1:$AF$1002,ROW($R239),MATCH(AH$2,$R$1:$AF$1,0))*Sheet1!C$2+(INDEX($R$1:$AF$1002,ROW($R239),MATCH(AH$2,$R$1:$AF$1,0)+1))*Sheet1!C$3+(INDEX($R$1:$AF$1002,ROW($R239),MATCH(AH$2,$R$1:$AF$1,0)+2))*Sheet1!C$4)*INDEX(Sheet1!$G$1:$L$2,2,WS1Data!$F239)</f>
        <v>182859.79103915222</v>
      </c>
      <c r="AI239">
        <f>(INDEX($R$1:$AF$1002,ROW($R239),MATCH(AI$2,$R$1:$AF$1,0))*Sheet1!D$2+(INDEX($R$1:$AF$1002,ROW($R239),MATCH(AI$2,$R$1:$AF$1,0)+1))*Sheet1!D$3+(INDEX($R$1:$AF$1002,ROW($R239),MATCH(AI$2,$R$1:$AF$1,0)+2))*Sheet1!D$4)*INDEX(Sheet1!$G$1:$L$2,2,WS1Data!$I239)</f>
        <v>163037.4716188118</v>
      </c>
      <c r="AJ239">
        <f>(INDEX($R$1:$AF$1002,ROW($R239),MATCH(AJ$2,$R$1:$AF$1,0))*Sheet1!E$2+(INDEX($R$1:$AF$1002,ROW($R239),MATCH(AJ$2,$R$1:$AF$1,0)+1))*Sheet1!E$3+(INDEX($R$1:$AF$1002,ROW($R239),MATCH(AJ$2,$R$1:$AF$1,0)+2))*Sheet1!E$4)*INDEX(Sheet1!$G$1:$L$2,2,WS1Data!$L239)</f>
        <v>68689.570401305406</v>
      </c>
      <c r="AK239">
        <f>(INDEX($R$1:$AF$1002,ROW($R239),MATCH(AK$2,$R$1:$AF$1,0))*Sheet1!F$2+(INDEX($R$1:$AF$1002,ROW($R239),MATCH(AK$2,$R$1:$AF$1,0)+1))*Sheet1!F$3+(INDEX($R$1:$AF$1002,ROW($R239),MATCH(AK$2,$R$1:$AF$1,0)+2))*Sheet1!F$4)*INDEX(Sheet1!$G$1:$L$2,2,WS1Data!$O239)</f>
        <v>1194.4242781232922</v>
      </c>
      <c r="AL239">
        <f t="shared" si="9"/>
        <v>415781.25733739272</v>
      </c>
      <c r="AM239">
        <f t="shared" si="10"/>
        <v>2397.2573373927153</v>
      </c>
      <c r="AN239">
        <f t="shared" si="11"/>
        <v>5.7991052807866662E-3</v>
      </c>
    </row>
    <row r="240" spans="1:40" x14ac:dyDescent="0.35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  <c r="R240">
        <f>IF((MIN($B240,Sheet1!$B$5)-MAX(0,WS1Data!$A240))&lt;0,0,(MIN($B240,Sheet1!$B$5)-MAX(0,WS1Data!$A240)))</f>
        <v>3.4125770767760226</v>
      </c>
      <c r="S240">
        <f>IF((MIN($B240,Sheet1!$B$6)-MAX(Sheet1!$B$5,WS1Data!$A240))&lt;0,0,(MIN($B240,Sheet1!$B$6)-MAX(Sheet1!$B$5,WS1Data!$A240)))</f>
        <v>7.9560945715343543</v>
      </c>
      <c r="T240">
        <f>IF((MIN($B240,24)-MAX(Sheet1!$B$6,WS1Data!$A240))&lt;0,0,(MIN($B240,24)-MAX(Sheet1!$B$6,WS1Data!$A240)))</f>
        <v>3.3313283516896224</v>
      </c>
      <c r="U240">
        <f>IF((MIN($E240,Sheet1!$C$5)-MAX(0,WS1Data!$D240))&lt;0,0,(MIN($E240,Sheet1!$C$5)-MAX(0,WS1Data!$D240)))</f>
        <v>0</v>
      </c>
      <c r="V240">
        <f>IF((MIN($E240,Sheet1!$C$6)-MAX(Sheet1!$C$5,WS1Data!$D240))&lt;0,0,(MIN($E240,Sheet1!$C$6)-MAX(Sheet1!$C$5,WS1Data!$D240)))</f>
        <v>0</v>
      </c>
      <c r="W240">
        <f>IF((MIN($E240,24)-MAX(Sheet1!$C$6,WS1Data!$D240))&lt;0,0,(MIN($E240,24)-MAX(Sheet1!$C$6,WS1Data!$D240)))</f>
        <v>0</v>
      </c>
      <c r="X240">
        <f>IF((MIN($H240,Sheet1!$D$5)-MAX(0,WS1Data!$G240))&lt;0,0,(MIN($H240,Sheet1!$D$5)-MAX(0,WS1Data!$G240)))</f>
        <v>0</v>
      </c>
      <c r="Y240">
        <f>IF((MIN($H240,Sheet1!$D$6)-MAX(Sheet1!$D$5,WS1Data!$G240))&lt;0,0,(MIN($H240,Sheet1!$D$6)-MAX(Sheet1!$D$5,WS1Data!$G240)))</f>
        <v>0</v>
      </c>
      <c r="Z240">
        <f>IF((MIN($H240,24)-MAX(Sheet1!$D$6,WS1Data!$G240))&lt;0,0,(MIN($H240,24)-MAX(Sheet1!$D$6,WS1Data!$G240)))</f>
        <v>0</v>
      </c>
      <c r="AA240">
        <f>IF((MIN($K240,Sheet1!$E$5)-MAX(0,WS1Data!$J240))&lt;0,0,(MIN($K240,Sheet1!$E$5)-MAX(0,WS1Data!$J240)))</f>
        <v>0</v>
      </c>
      <c r="AB240">
        <f>IF((MIN($K240,Sheet1!$E$6)-MAX(Sheet1!$E$5,WS1Data!$J240))&lt;0,0,(MIN($K240,Sheet1!$E$6)-MAX(Sheet1!$E$5,WS1Data!$J240)))</f>
        <v>0</v>
      </c>
      <c r="AC240">
        <f>IF((MIN($K240,24)-MAX(Sheet1!$E$6,WS1Data!$J240))&lt;0,0,(MIN($K240,24)-MAX(Sheet1!$E$6,WS1Data!$J240)))</f>
        <v>0</v>
      </c>
      <c r="AD240">
        <f>IF((MIN($N240,Sheet1!$F$5)-MAX(0,WS1Data!$M240))&lt;0,0,(MIN($N240,Sheet1!$F$5)-MAX(0,WS1Data!$M240)))</f>
        <v>0</v>
      </c>
      <c r="AE240">
        <f>IF((MIN($N240,Sheet1!$F$6)-MAX(Sheet1!$F$5,WS1Data!$M240))&lt;0,0,(MIN($N240,Sheet1!$F$6)-MAX(Sheet1!$F$5,WS1Data!$M240)))</f>
        <v>0</v>
      </c>
      <c r="AF240">
        <f>IF((MIN($N240,24)-MAX(Sheet1!$F$6,WS1Data!$M240))&lt;0,0,(MIN($N240,24)-MAX(Sheet1!$F$6,WS1Data!$M240)))</f>
        <v>0</v>
      </c>
      <c r="AG240">
        <f>(INDEX($R$1:$AF$1002,ROW($R240),MATCH(AG$2,$R$1:$AF$1,0))*Sheet1!B$2+(INDEX($R$1:$AF$1002,ROW($R240),MATCH(AG$2,$R$1:$AF$1,0)+1))*Sheet1!B$3+(INDEX($R$1:$AF$1002,ROW($R240),MATCH(AG$2,$R$1:$AF$1,0)+2))*Sheet1!B$4)*INDEX(Sheet1!$G$1:$L$2,2,WS1Data!$C240)</f>
        <v>113391.0512879123</v>
      </c>
      <c r="AH240">
        <f>(INDEX($R$1:$AF$1002,ROW($R240),MATCH(AH$2,$R$1:$AF$1,0))*Sheet1!C$2+(INDEX($R$1:$AF$1002,ROW($R240),MATCH(AH$2,$R$1:$AF$1,0)+1))*Sheet1!C$3+(INDEX($R$1:$AF$1002,ROW($R240),MATCH(AH$2,$R$1:$AF$1,0)+2))*Sheet1!C$4)*INDEX(Sheet1!$G$1:$L$2,2,WS1Data!$F240)</f>
        <v>0</v>
      </c>
      <c r="AI240">
        <f>(INDEX($R$1:$AF$1002,ROW($R240),MATCH(AI$2,$R$1:$AF$1,0))*Sheet1!D$2+(INDEX($R$1:$AF$1002,ROW($R240),MATCH(AI$2,$R$1:$AF$1,0)+1))*Sheet1!D$3+(INDEX($R$1:$AF$1002,ROW($R240),MATCH(AI$2,$R$1:$AF$1,0)+2))*Sheet1!D$4)*INDEX(Sheet1!$G$1:$L$2,2,WS1Data!$I240)</f>
        <v>0</v>
      </c>
      <c r="AJ240">
        <f>(INDEX($R$1:$AF$1002,ROW($R240),MATCH(AJ$2,$R$1:$AF$1,0))*Sheet1!E$2+(INDEX($R$1:$AF$1002,ROW($R240),MATCH(AJ$2,$R$1:$AF$1,0)+1))*Sheet1!E$3+(INDEX($R$1:$AF$1002,ROW($R240),MATCH(AJ$2,$R$1:$AF$1,0)+2))*Sheet1!E$4)*INDEX(Sheet1!$G$1:$L$2,2,WS1Data!$L240)</f>
        <v>0</v>
      </c>
      <c r="AK240">
        <f>(INDEX($R$1:$AF$1002,ROW($R240),MATCH(AK$2,$R$1:$AF$1,0))*Sheet1!F$2+(INDEX($R$1:$AF$1002,ROW($R240),MATCH(AK$2,$R$1:$AF$1,0)+1))*Sheet1!F$3+(INDEX($R$1:$AF$1002,ROW($R240),MATCH(AK$2,$R$1:$AF$1,0)+2))*Sheet1!F$4)*INDEX(Sheet1!$G$1:$L$2,2,WS1Data!$O240)</f>
        <v>0</v>
      </c>
      <c r="AL240">
        <f t="shared" si="9"/>
        <v>113391.0512879123</v>
      </c>
      <c r="AM240">
        <f t="shared" si="10"/>
        <v>998.94871208770201</v>
      </c>
      <c r="AN240">
        <f t="shared" si="11"/>
        <v>8.7328325210918965E-3</v>
      </c>
    </row>
    <row r="241" spans="1:40" x14ac:dyDescent="0.35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  <c r="R241">
        <f>IF((MIN($B241,Sheet1!$B$5)-MAX(0,WS1Data!$A241))&lt;0,0,(MIN($B241,Sheet1!$B$5)-MAX(0,WS1Data!$A241)))</f>
        <v>0</v>
      </c>
      <c r="S241">
        <f>IF((MIN($B241,Sheet1!$B$6)-MAX(Sheet1!$B$5,WS1Data!$A241))&lt;0,0,(MIN($B241,Sheet1!$B$6)-MAX(Sheet1!$B$5,WS1Data!$A241)))</f>
        <v>2.2686716483103773</v>
      </c>
      <c r="T241">
        <f>IF((MIN($B241,24)-MAX(Sheet1!$B$6,WS1Data!$A241))&lt;0,0,(MIN($B241,24)-MAX(Sheet1!$B$6,WS1Data!$A241)))</f>
        <v>4.4313283516896238</v>
      </c>
      <c r="U241">
        <f>IF((MIN($E241,Sheet1!$C$5)-MAX(0,WS1Data!$D241))&lt;0,0,(MIN($E241,Sheet1!$C$5)-MAX(0,WS1Data!$D241)))</f>
        <v>0</v>
      </c>
      <c r="V241">
        <f>IF((MIN($E241,Sheet1!$C$6)-MAX(Sheet1!$C$5,WS1Data!$D241))&lt;0,0,(MIN($E241,Sheet1!$C$6)-MAX(Sheet1!$C$5,WS1Data!$D241)))</f>
        <v>0</v>
      </c>
      <c r="W241">
        <f>IF((MIN($E241,24)-MAX(Sheet1!$C$6,WS1Data!$D241))&lt;0,0,(MIN($E241,24)-MAX(Sheet1!$C$6,WS1Data!$D241)))</f>
        <v>0</v>
      </c>
      <c r="X241">
        <f>IF((MIN($H241,Sheet1!$D$5)-MAX(0,WS1Data!$G241))&lt;0,0,(MIN($H241,Sheet1!$D$5)-MAX(0,WS1Data!$G241)))</f>
        <v>0</v>
      </c>
      <c r="Y241">
        <f>IF((MIN($H241,Sheet1!$D$6)-MAX(Sheet1!$D$5,WS1Data!$G241))&lt;0,0,(MIN($H241,Sheet1!$D$6)-MAX(Sheet1!$D$5,WS1Data!$G241)))</f>
        <v>0</v>
      </c>
      <c r="Z241">
        <f>IF((MIN($H241,24)-MAX(Sheet1!$D$6,WS1Data!$G241))&lt;0,0,(MIN($H241,24)-MAX(Sheet1!$D$6,WS1Data!$G241)))</f>
        <v>0</v>
      </c>
      <c r="AA241">
        <f>IF((MIN($K241,Sheet1!$E$5)-MAX(0,WS1Data!$J241))&lt;0,0,(MIN($K241,Sheet1!$E$5)-MAX(0,WS1Data!$J241)))</f>
        <v>0</v>
      </c>
      <c r="AB241">
        <f>IF((MIN($K241,Sheet1!$E$6)-MAX(Sheet1!$E$5,WS1Data!$J241))&lt;0,0,(MIN($K241,Sheet1!$E$6)-MAX(Sheet1!$E$5,WS1Data!$J241)))</f>
        <v>0</v>
      </c>
      <c r="AC241">
        <f>IF((MIN($K241,24)-MAX(Sheet1!$E$6,WS1Data!$J241))&lt;0,0,(MIN($K241,24)-MAX(Sheet1!$E$6,WS1Data!$J241)))</f>
        <v>3.2999999999999972</v>
      </c>
      <c r="AD241">
        <f>IF((MIN($N241,Sheet1!$F$5)-MAX(0,WS1Data!$M241))&lt;0,0,(MIN($N241,Sheet1!$F$5)-MAX(0,WS1Data!$M241)))</f>
        <v>0</v>
      </c>
      <c r="AE241">
        <f>IF((MIN($N241,Sheet1!$F$6)-MAX(Sheet1!$F$5,WS1Data!$M241))&lt;0,0,(MIN($N241,Sheet1!$F$6)-MAX(Sheet1!$F$5,WS1Data!$M241)))</f>
        <v>0</v>
      </c>
      <c r="AF241">
        <f>IF((MIN($N241,24)-MAX(Sheet1!$F$6,WS1Data!$M241))&lt;0,0,(MIN($N241,24)-MAX(Sheet1!$F$6,WS1Data!$M241)))</f>
        <v>0</v>
      </c>
      <c r="AG241">
        <f>(INDEX($R$1:$AF$1002,ROW($R241),MATCH(AG$2,$R$1:$AF$1,0))*Sheet1!B$2+(INDEX($R$1:$AF$1002,ROW($R241),MATCH(AG$2,$R$1:$AF$1,0)+1))*Sheet1!B$3+(INDEX($R$1:$AF$1002,ROW($R241),MATCH(AG$2,$R$1:$AF$1,0)+2))*Sheet1!B$4)*INDEX(Sheet1!$G$1:$L$2,2,WS1Data!$C241)</f>
        <v>78245.020611291795</v>
      </c>
      <c r="AH241">
        <f>(INDEX($R$1:$AF$1002,ROW($R241),MATCH(AH$2,$R$1:$AF$1,0))*Sheet1!C$2+(INDEX($R$1:$AF$1002,ROW($R241),MATCH(AH$2,$R$1:$AF$1,0)+1))*Sheet1!C$3+(INDEX($R$1:$AF$1002,ROW($R241),MATCH(AH$2,$R$1:$AF$1,0)+2))*Sheet1!C$4)*INDEX(Sheet1!$G$1:$L$2,2,WS1Data!$F241)</f>
        <v>0</v>
      </c>
      <c r="AI241">
        <f>(INDEX($R$1:$AF$1002,ROW($R241),MATCH(AI$2,$R$1:$AF$1,0))*Sheet1!D$2+(INDEX($R$1:$AF$1002,ROW($R241),MATCH(AI$2,$R$1:$AF$1,0)+1))*Sheet1!D$3+(INDEX($R$1:$AF$1002,ROW($R241),MATCH(AI$2,$R$1:$AF$1,0)+2))*Sheet1!D$4)*INDEX(Sheet1!$G$1:$L$2,2,WS1Data!$I241)</f>
        <v>0</v>
      </c>
      <c r="AJ241">
        <f>(INDEX($R$1:$AF$1002,ROW($R241),MATCH(AJ$2,$R$1:$AF$1,0))*Sheet1!E$2+(INDEX($R$1:$AF$1002,ROW($R241),MATCH(AJ$2,$R$1:$AF$1,0)+1))*Sheet1!E$3+(INDEX($R$1:$AF$1002,ROW($R241),MATCH(AJ$2,$R$1:$AF$1,0)+2))*Sheet1!E$4)*INDEX(Sheet1!$G$1:$L$2,2,WS1Data!$L241)</f>
        <v>35626.815305900935</v>
      </c>
      <c r="AK241">
        <f>(INDEX($R$1:$AF$1002,ROW($R241),MATCH(AK$2,$R$1:$AF$1,0))*Sheet1!F$2+(INDEX($R$1:$AF$1002,ROW($R241),MATCH(AK$2,$R$1:$AF$1,0)+1))*Sheet1!F$3+(INDEX($R$1:$AF$1002,ROW($R241),MATCH(AK$2,$R$1:$AF$1,0)+2))*Sheet1!F$4)*INDEX(Sheet1!$G$1:$L$2,2,WS1Data!$O241)</f>
        <v>0</v>
      </c>
      <c r="AL241">
        <f t="shared" si="9"/>
        <v>113871.83591719273</v>
      </c>
      <c r="AM241">
        <f t="shared" si="10"/>
        <v>2108.1640828072705</v>
      </c>
      <c r="AN241">
        <f t="shared" si="11"/>
        <v>1.8176962259072862E-2</v>
      </c>
    </row>
    <row r="242" spans="1:40" x14ac:dyDescent="0.35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  <c r="R242">
        <f>IF((MIN($B242,Sheet1!$B$5)-MAX(0,WS1Data!$A242))&lt;0,0,(MIN($B242,Sheet1!$B$5)-MAX(0,WS1Data!$A242)))</f>
        <v>0</v>
      </c>
      <c r="S242">
        <f>IF((MIN($B242,Sheet1!$B$6)-MAX(Sheet1!$B$5,WS1Data!$A242))&lt;0,0,(MIN($B242,Sheet1!$B$6)-MAX(Sheet1!$B$5,WS1Data!$A242)))</f>
        <v>0</v>
      </c>
      <c r="T242">
        <f>IF((MIN($B242,24)-MAX(Sheet1!$B$6,WS1Data!$A242))&lt;0,0,(MIN($B242,24)-MAX(Sheet1!$B$6,WS1Data!$A242)))</f>
        <v>0</v>
      </c>
      <c r="U242">
        <f>IF((MIN($E242,Sheet1!$C$5)-MAX(0,WS1Data!$D242))&lt;0,0,(MIN($E242,Sheet1!$C$5)-MAX(0,WS1Data!$D242)))</f>
        <v>0.72587713658182995</v>
      </c>
      <c r="V242">
        <f>IF((MIN($E242,Sheet1!$C$6)-MAX(Sheet1!$C$5,WS1Data!$D242))&lt;0,0,(MIN($E242,Sheet1!$C$6)-MAX(Sheet1!$C$5,WS1Data!$D242)))</f>
        <v>1.2770287104619706</v>
      </c>
      <c r="W242">
        <f>IF((MIN($E242,24)-MAX(Sheet1!$C$6,WS1Data!$D242))&lt;0,0,(MIN($E242,24)-MAX(Sheet1!$C$6,WS1Data!$D242)))</f>
        <v>5.9970941529561994</v>
      </c>
      <c r="X242">
        <f>IF((MIN($H242,Sheet1!$D$5)-MAX(0,WS1Data!$G242))&lt;0,0,(MIN($H242,Sheet1!$D$5)-MAX(0,WS1Data!$G242)))</f>
        <v>0</v>
      </c>
      <c r="Y242">
        <f>IF((MIN($H242,Sheet1!$D$6)-MAX(Sheet1!$D$5,WS1Data!$G242))&lt;0,0,(MIN($H242,Sheet1!$D$6)-MAX(Sheet1!$D$5,WS1Data!$G242)))</f>
        <v>3.8735664579945945</v>
      </c>
      <c r="Z242">
        <f>IF((MIN($H242,24)-MAX(Sheet1!$D$6,WS1Data!$G242))&lt;0,0,(MIN($H242,24)-MAX(Sheet1!$D$6,WS1Data!$G242)))</f>
        <v>7.6264335420054046</v>
      </c>
      <c r="AA242">
        <f>IF((MIN($K242,Sheet1!$E$5)-MAX(0,WS1Data!$J242))&lt;0,0,(MIN($K242,Sheet1!$E$5)-MAX(0,WS1Data!$J242)))</f>
        <v>0</v>
      </c>
      <c r="AB242">
        <f>IF((MIN($K242,Sheet1!$E$6)-MAX(Sheet1!$E$5,WS1Data!$J242))&lt;0,0,(MIN($K242,Sheet1!$E$6)-MAX(Sheet1!$E$5,WS1Data!$J242)))</f>
        <v>1.4505669484649388</v>
      </c>
      <c r="AC242">
        <f>IF((MIN($K242,24)-MAX(Sheet1!$E$6,WS1Data!$J242))&lt;0,0,(MIN($K242,24)-MAX(Sheet1!$E$6,WS1Data!$J242)))</f>
        <v>0.24943305153506046</v>
      </c>
      <c r="AD242">
        <f>IF((MIN($N242,Sheet1!$F$5)-MAX(0,WS1Data!$M242))&lt;0,0,(MIN($N242,Sheet1!$F$5)-MAX(0,WS1Data!$M242)))</f>
        <v>0</v>
      </c>
      <c r="AE242">
        <f>IF((MIN($N242,Sheet1!$F$6)-MAX(Sheet1!$F$5,WS1Data!$M242))&lt;0,0,(MIN($N242,Sheet1!$F$6)-MAX(Sheet1!$F$5,WS1Data!$M242)))</f>
        <v>0</v>
      </c>
      <c r="AF242">
        <f>IF((MIN($N242,24)-MAX(Sheet1!$F$6,WS1Data!$M242))&lt;0,0,(MIN($N242,24)-MAX(Sheet1!$F$6,WS1Data!$M242)))</f>
        <v>0</v>
      </c>
      <c r="AG242">
        <f>(INDEX($R$1:$AF$1002,ROW($R242),MATCH(AG$2,$R$1:$AF$1,0))*Sheet1!B$2+(INDEX($R$1:$AF$1002,ROW($R242),MATCH(AG$2,$R$1:$AF$1,0)+1))*Sheet1!B$3+(INDEX($R$1:$AF$1002,ROW($R242),MATCH(AG$2,$R$1:$AF$1,0)+2))*Sheet1!B$4)*INDEX(Sheet1!$G$1:$L$2,2,WS1Data!$C242)</f>
        <v>0</v>
      </c>
      <c r="AH242">
        <f>(INDEX($R$1:$AF$1002,ROW($R242),MATCH(AH$2,$R$1:$AF$1,0))*Sheet1!C$2+(INDEX($R$1:$AF$1002,ROW($R242),MATCH(AH$2,$R$1:$AF$1,0)+1))*Sheet1!C$3+(INDEX($R$1:$AF$1002,ROW($R242),MATCH(AH$2,$R$1:$AF$1,0)+2))*Sheet1!C$4)*INDEX(Sheet1!$G$1:$L$2,2,WS1Data!$F242)</f>
        <v>78826.062443147428</v>
      </c>
      <c r="AI242">
        <f>(INDEX($R$1:$AF$1002,ROW($R242),MATCH(AI$2,$R$1:$AF$1,0))*Sheet1!D$2+(INDEX($R$1:$AF$1002,ROW($R242),MATCH(AI$2,$R$1:$AF$1,0)+1))*Sheet1!D$3+(INDEX($R$1:$AF$1002,ROW($R242),MATCH(AI$2,$R$1:$AF$1,0)+2))*Sheet1!D$4)*INDEX(Sheet1!$G$1:$L$2,2,WS1Data!$I242)</f>
        <v>120523.56322915257</v>
      </c>
      <c r="AJ242">
        <f>(INDEX($R$1:$AF$1002,ROW($R242),MATCH(AJ$2,$R$1:$AF$1,0))*Sheet1!E$2+(INDEX($R$1:$AF$1002,ROW($R242),MATCH(AJ$2,$R$1:$AF$1,0)+1))*Sheet1!E$3+(INDEX($R$1:$AF$1002,ROW($R242),MATCH(AJ$2,$R$1:$AF$1,0)+2))*Sheet1!E$4)*INDEX(Sheet1!$G$1:$L$2,2,WS1Data!$L242)</f>
        <v>16764.655289165861</v>
      </c>
      <c r="AK242">
        <f>(INDEX($R$1:$AF$1002,ROW($R242),MATCH(AK$2,$R$1:$AF$1,0))*Sheet1!F$2+(INDEX($R$1:$AF$1002,ROW($R242),MATCH(AK$2,$R$1:$AF$1,0)+1))*Sheet1!F$3+(INDEX($R$1:$AF$1002,ROW($R242),MATCH(AK$2,$R$1:$AF$1,0)+2))*Sheet1!F$4)*INDEX(Sheet1!$G$1:$L$2,2,WS1Data!$O242)</f>
        <v>0</v>
      </c>
      <c r="AL242">
        <f t="shared" si="9"/>
        <v>216114.28096146585</v>
      </c>
      <c r="AM242">
        <f t="shared" si="10"/>
        <v>2202.7190385341528</v>
      </c>
      <c r="AN242">
        <f t="shared" si="11"/>
        <v>1.0089544279804838E-2</v>
      </c>
    </row>
    <row r="243" spans="1:40" x14ac:dyDescent="0.35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  <c r="R243">
        <f>IF((MIN($B243,Sheet1!$B$5)-MAX(0,WS1Data!$A243))&lt;0,0,(MIN($B243,Sheet1!$B$5)-MAX(0,WS1Data!$A243)))</f>
        <v>0</v>
      </c>
      <c r="S243">
        <f>IF((MIN($B243,Sheet1!$B$6)-MAX(Sheet1!$B$5,WS1Data!$A243))&lt;0,0,(MIN($B243,Sheet1!$B$6)-MAX(Sheet1!$B$5,WS1Data!$A243)))</f>
        <v>3.5</v>
      </c>
      <c r="T243">
        <f>IF((MIN($B243,24)-MAX(Sheet1!$B$6,WS1Data!$A243))&lt;0,0,(MIN($B243,24)-MAX(Sheet1!$B$6,WS1Data!$A243)))</f>
        <v>0</v>
      </c>
      <c r="U243">
        <f>IF((MIN($E243,Sheet1!$C$5)-MAX(0,WS1Data!$D243))&lt;0,0,(MIN($E243,Sheet1!$C$5)-MAX(0,WS1Data!$D243)))</f>
        <v>0</v>
      </c>
      <c r="V243">
        <f>IF((MIN($E243,Sheet1!$C$6)-MAX(Sheet1!$C$5,WS1Data!$D243))&lt;0,0,(MIN($E243,Sheet1!$C$6)-MAX(Sheet1!$C$5,WS1Data!$D243)))</f>
        <v>0</v>
      </c>
      <c r="W243">
        <f>IF((MIN($E243,24)-MAX(Sheet1!$C$6,WS1Data!$D243))&lt;0,0,(MIN($E243,24)-MAX(Sheet1!$C$6,WS1Data!$D243)))</f>
        <v>14.7</v>
      </c>
      <c r="X243">
        <f>IF((MIN($H243,Sheet1!$D$5)-MAX(0,WS1Data!$G243))&lt;0,0,(MIN($H243,Sheet1!$D$5)-MAX(0,WS1Data!$G243)))</f>
        <v>0</v>
      </c>
      <c r="Y243">
        <f>IF((MIN($H243,Sheet1!$D$6)-MAX(Sheet1!$D$5,WS1Data!$G243))&lt;0,0,(MIN($H243,Sheet1!$D$6)-MAX(Sheet1!$D$5,WS1Data!$G243)))</f>
        <v>0</v>
      </c>
      <c r="Z243">
        <f>IF((MIN($H243,24)-MAX(Sheet1!$D$6,WS1Data!$G243))&lt;0,0,(MIN($H243,24)-MAX(Sheet1!$D$6,WS1Data!$G243)))</f>
        <v>0</v>
      </c>
      <c r="AA243">
        <f>IF((MIN($K243,Sheet1!$E$5)-MAX(0,WS1Data!$J243))&lt;0,0,(MIN($K243,Sheet1!$E$5)-MAX(0,WS1Data!$J243)))</f>
        <v>0</v>
      </c>
      <c r="AB243">
        <f>IF((MIN($K243,Sheet1!$E$6)-MAX(Sheet1!$E$5,WS1Data!$J243))&lt;0,0,(MIN($K243,Sheet1!$E$6)-MAX(Sheet1!$E$5,WS1Data!$J243)))</f>
        <v>0</v>
      </c>
      <c r="AC243">
        <f>IF((MIN($K243,24)-MAX(Sheet1!$E$6,WS1Data!$J243))&lt;0,0,(MIN($K243,24)-MAX(Sheet1!$E$6,WS1Data!$J243)))</f>
        <v>0</v>
      </c>
      <c r="AD243">
        <f>IF((MIN($N243,Sheet1!$F$5)-MAX(0,WS1Data!$M243))&lt;0,0,(MIN($N243,Sheet1!$F$5)-MAX(0,WS1Data!$M243)))</f>
        <v>0</v>
      </c>
      <c r="AE243">
        <f>IF((MIN($N243,Sheet1!$F$6)-MAX(Sheet1!$F$5,WS1Data!$M243))&lt;0,0,(MIN($N243,Sheet1!$F$6)-MAX(Sheet1!$F$5,WS1Data!$M243)))</f>
        <v>0</v>
      </c>
      <c r="AF243">
        <f>IF((MIN($N243,24)-MAX(Sheet1!$F$6,WS1Data!$M243))&lt;0,0,(MIN($N243,24)-MAX(Sheet1!$F$6,WS1Data!$M243)))</f>
        <v>1.1999999999999993</v>
      </c>
      <c r="AG243">
        <f>(INDEX($R$1:$AF$1002,ROW($R243),MATCH(AG$2,$R$1:$AF$1,0))*Sheet1!B$2+(INDEX($R$1:$AF$1002,ROW($R243),MATCH(AG$2,$R$1:$AF$1,0)+1))*Sheet1!B$3+(INDEX($R$1:$AF$1002,ROW($R243),MATCH(AG$2,$R$1:$AF$1,0)+2))*Sheet1!B$4)*INDEX(Sheet1!$G$1:$L$2,2,WS1Data!$C243)</f>
        <v>15216.659440789408</v>
      </c>
      <c r="AH243">
        <f>(INDEX($R$1:$AF$1002,ROW($R243),MATCH(AH$2,$R$1:$AF$1,0))*Sheet1!C$2+(INDEX($R$1:$AF$1002,ROW($R243),MATCH(AH$2,$R$1:$AF$1,0)+1))*Sheet1!C$3+(INDEX($R$1:$AF$1002,ROW($R243),MATCH(AH$2,$R$1:$AF$1,0)+2))*Sheet1!C$4)*INDEX(Sheet1!$G$1:$L$2,2,WS1Data!$F243)</f>
        <v>188084.55087433121</v>
      </c>
      <c r="AI243">
        <f>(INDEX($R$1:$AF$1002,ROW($R243),MATCH(AI$2,$R$1:$AF$1,0))*Sheet1!D$2+(INDEX($R$1:$AF$1002,ROW($R243),MATCH(AI$2,$R$1:$AF$1,0)+1))*Sheet1!D$3+(INDEX($R$1:$AF$1002,ROW($R243),MATCH(AI$2,$R$1:$AF$1,0)+2))*Sheet1!D$4)*INDEX(Sheet1!$G$1:$L$2,2,WS1Data!$I243)</f>
        <v>0</v>
      </c>
      <c r="AJ243">
        <f>(INDEX($R$1:$AF$1002,ROW($R243),MATCH(AJ$2,$R$1:$AF$1,0))*Sheet1!E$2+(INDEX($R$1:$AF$1002,ROW($R243),MATCH(AJ$2,$R$1:$AF$1,0)+1))*Sheet1!E$3+(INDEX($R$1:$AF$1002,ROW($R243),MATCH(AJ$2,$R$1:$AF$1,0)+2))*Sheet1!E$4)*INDEX(Sheet1!$G$1:$L$2,2,WS1Data!$L243)</f>
        <v>0</v>
      </c>
      <c r="AK243">
        <f>(INDEX($R$1:$AF$1002,ROW($R243),MATCH(AK$2,$R$1:$AF$1,0))*Sheet1!F$2+(INDEX($R$1:$AF$1002,ROW($R243),MATCH(AK$2,$R$1:$AF$1,0)+1))*Sheet1!F$3+(INDEX($R$1:$AF$1002,ROW($R243),MATCH(AK$2,$R$1:$AF$1,0)+2))*Sheet1!F$4)*INDEX(Sheet1!$G$1:$L$2,2,WS1Data!$O243)</f>
        <v>21615.506216052399</v>
      </c>
      <c r="AL243">
        <f t="shared" si="9"/>
        <v>224916.71653117301</v>
      </c>
      <c r="AM243">
        <f t="shared" si="10"/>
        <v>8347.7165311730059</v>
      </c>
      <c r="AN243">
        <f t="shared" si="11"/>
        <v>3.8545297485665105E-2</v>
      </c>
    </row>
    <row r="244" spans="1:40" x14ac:dyDescent="0.35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  <c r="R244">
        <f>IF((MIN($B244,Sheet1!$B$5)-MAX(0,WS1Data!$A244))&lt;0,0,(MIN($B244,Sheet1!$B$5)-MAX(0,WS1Data!$A244)))</f>
        <v>0</v>
      </c>
      <c r="S244">
        <f>IF((MIN($B244,Sheet1!$B$6)-MAX(Sheet1!$B$5,WS1Data!$A244))&lt;0,0,(MIN($B244,Sheet1!$B$6)-MAX(Sheet1!$B$5,WS1Data!$A244)))</f>
        <v>0</v>
      </c>
      <c r="T244">
        <f>IF((MIN($B244,24)-MAX(Sheet1!$B$6,WS1Data!$A244))&lt;0,0,(MIN($B244,24)-MAX(Sheet1!$B$6,WS1Data!$A244)))</f>
        <v>0</v>
      </c>
      <c r="U244">
        <f>IF((MIN($E244,Sheet1!$C$5)-MAX(0,WS1Data!$D244))&lt;0,0,(MIN($E244,Sheet1!$C$5)-MAX(0,WS1Data!$D244)))</f>
        <v>1.6258771365818299</v>
      </c>
      <c r="V244">
        <f>IF((MIN($E244,Sheet1!$C$6)-MAX(Sheet1!$C$5,WS1Data!$D244))&lt;0,0,(MIN($E244,Sheet1!$C$6)-MAX(Sheet1!$C$5,WS1Data!$D244)))</f>
        <v>1.2770287104619706</v>
      </c>
      <c r="W244">
        <f>IF((MIN($E244,24)-MAX(Sheet1!$C$6,WS1Data!$D244))&lt;0,0,(MIN($E244,24)-MAX(Sheet1!$C$6,WS1Data!$D244)))</f>
        <v>1.1970941529561996</v>
      </c>
      <c r="X244">
        <f>IF((MIN($H244,Sheet1!$D$5)-MAX(0,WS1Data!$G244))&lt;0,0,(MIN($H244,Sheet1!$D$5)-MAX(0,WS1Data!$G244)))</f>
        <v>0</v>
      </c>
      <c r="Y244">
        <f>IF((MIN($H244,Sheet1!$D$6)-MAX(Sheet1!$D$5,WS1Data!$G244))&lt;0,0,(MIN($H244,Sheet1!$D$6)-MAX(Sheet1!$D$5,WS1Data!$G244)))</f>
        <v>0</v>
      </c>
      <c r="Z244">
        <f>IF((MIN($H244,24)-MAX(Sheet1!$D$6,WS1Data!$G244))&lt;0,0,(MIN($H244,24)-MAX(Sheet1!$D$6,WS1Data!$G244)))</f>
        <v>7.5</v>
      </c>
      <c r="AA244">
        <f>IF((MIN($K244,Sheet1!$E$5)-MAX(0,WS1Data!$J244))&lt;0,0,(MIN($K244,Sheet1!$E$5)-MAX(0,WS1Data!$J244)))</f>
        <v>0</v>
      </c>
      <c r="AB244">
        <f>IF((MIN($K244,Sheet1!$E$6)-MAX(Sheet1!$E$5,WS1Data!$J244))&lt;0,0,(MIN($K244,Sheet1!$E$6)-MAX(Sheet1!$E$5,WS1Data!$J244)))</f>
        <v>5.3505669484649392</v>
      </c>
      <c r="AC244">
        <f>IF((MIN($K244,24)-MAX(Sheet1!$E$6,WS1Data!$J244))&lt;0,0,(MIN($K244,24)-MAX(Sheet1!$E$6,WS1Data!$J244)))</f>
        <v>6.0494330515350612</v>
      </c>
      <c r="AD244">
        <f>IF((MIN($N244,Sheet1!$F$5)-MAX(0,WS1Data!$M244))&lt;0,0,(MIN($N244,Sheet1!$F$5)-MAX(0,WS1Data!$M244)))</f>
        <v>0</v>
      </c>
      <c r="AE244">
        <f>IF((MIN($N244,Sheet1!$F$6)-MAX(Sheet1!$F$5,WS1Data!$M244))&lt;0,0,(MIN($N244,Sheet1!$F$6)-MAX(Sheet1!$F$5,WS1Data!$M244)))</f>
        <v>0</v>
      </c>
      <c r="AF244">
        <f>IF((MIN($N244,24)-MAX(Sheet1!$F$6,WS1Data!$M244))&lt;0,0,(MIN($N244,24)-MAX(Sheet1!$F$6,WS1Data!$M244)))</f>
        <v>3.2999999999999972</v>
      </c>
      <c r="AG244">
        <f>(INDEX($R$1:$AF$1002,ROW($R244),MATCH(AG$2,$R$1:$AF$1,0))*Sheet1!B$2+(INDEX($R$1:$AF$1002,ROW($R244),MATCH(AG$2,$R$1:$AF$1,0)+1))*Sheet1!B$3+(INDEX($R$1:$AF$1002,ROW($R244),MATCH(AG$2,$R$1:$AF$1,0)+2))*Sheet1!B$4)*INDEX(Sheet1!$G$1:$L$2,2,WS1Data!$C244)</f>
        <v>0</v>
      </c>
      <c r="AH244">
        <f>(INDEX($R$1:$AF$1002,ROW($R244),MATCH(AH$2,$R$1:$AF$1,0))*Sheet1!C$2+(INDEX($R$1:$AF$1002,ROW($R244),MATCH(AH$2,$R$1:$AF$1,0)+1))*Sheet1!C$3+(INDEX($R$1:$AF$1002,ROW($R244),MATCH(AH$2,$R$1:$AF$1,0)+2))*Sheet1!C$4)*INDEX(Sheet1!$G$1:$L$2,2,WS1Data!$F244)</f>
        <v>39095.909528368284</v>
      </c>
      <c r="AI244">
        <f>(INDEX($R$1:$AF$1002,ROW($R244),MATCH(AI$2,$R$1:$AF$1,0))*Sheet1!D$2+(INDEX($R$1:$AF$1002,ROW($R244),MATCH(AI$2,$R$1:$AF$1,0)+1))*Sheet1!D$3+(INDEX($R$1:$AF$1002,ROW($R244),MATCH(AI$2,$R$1:$AF$1,0)+2))*Sheet1!D$4)*INDEX(Sheet1!$G$1:$L$2,2,WS1Data!$I244)</f>
        <v>53207.327224944544</v>
      </c>
      <c r="AJ244">
        <f>(INDEX($R$1:$AF$1002,ROW($R244),MATCH(AJ$2,$R$1:$AF$1,0))*Sheet1!E$2+(INDEX($R$1:$AF$1002,ROW($R244),MATCH(AJ$2,$R$1:$AF$1,0)+1))*Sheet1!E$3+(INDEX($R$1:$AF$1002,ROW($R244),MATCH(AJ$2,$R$1:$AF$1,0)+2))*Sheet1!E$4)*INDEX(Sheet1!$G$1:$L$2,2,WS1Data!$L244)</f>
        <v>132986.28154925283</v>
      </c>
      <c r="AK244">
        <f>(INDEX($R$1:$AF$1002,ROW($R244),MATCH(AK$2,$R$1:$AF$1,0))*Sheet1!F$2+(INDEX($R$1:$AF$1002,ROW($R244),MATCH(AK$2,$R$1:$AF$1,0)+1))*Sheet1!F$3+(INDEX($R$1:$AF$1002,ROW($R244),MATCH(AK$2,$R$1:$AF$1,0)+2))*Sheet1!F$4)*INDEX(Sheet1!$G$1:$L$2,2,WS1Data!$O244)</f>
        <v>46235.073239223857</v>
      </c>
      <c r="AL244">
        <f t="shared" si="9"/>
        <v>271524.59154178953</v>
      </c>
      <c r="AM244">
        <f t="shared" si="10"/>
        <v>18465.59154178953</v>
      </c>
      <c r="AN244">
        <f t="shared" si="11"/>
        <v>7.2969511227775063E-2</v>
      </c>
    </row>
    <row r="245" spans="1:40" x14ac:dyDescent="0.35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  <c r="R245">
        <f>IF((MIN($B245,Sheet1!$B$5)-MAX(0,WS1Data!$A245))&lt;0,0,(MIN($B245,Sheet1!$B$5)-MAX(0,WS1Data!$A245)))</f>
        <v>5.2125770767760224</v>
      </c>
      <c r="S245">
        <f>IF((MIN($B245,Sheet1!$B$6)-MAX(Sheet1!$B$5,WS1Data!$A245))&lt;0,0,(MIN($B245,Sheet1!$B$6)-MAX(Sheet1!$B$5,WS1Data!$A245)))</f>
        <v>7.9560945715343543</v>
      </c>
      <c r="T245">
        <f>IF((MIN($B245,24)-MAX(Sheet1!$B$6,WS1Data!$A245))&lt;0,0,(MIN($B245,24)-MAX(Sheet1!$B$6,WS1Data!$A245)))</f>
        <v>6.3313283516896224</v>
      </c>
      <c r="U245">
        <f>IF((MIN($E245,Sheet1!$C$5)-MAX(0,WS1Data!$D245))&lt;0,0,(MIN($E245,Sheet1!$C$5)-MAX(0,WS1Data!$D245)))</f>
        <v>0</v>
      </c>
      <c r="V245">
        <f>IF((MIN($E245,Sheet1!$C$6)-MAX(Sheet1!$C$5,WS1Data!$D245))&lt;0,0,(MIN($E245,Sheet1!$C$6)-MAX(Sheet1!$C$5,WS1Data!$D245)))</f>
        <v>0</v>
      </c>
      <c r="W245">
        <f>IF((MIN($E245,24)-MAX(Sheet1!$C$6,WS1Data!$D245))&lt;0,0,(MIN($E245,24)-MAX(Sheet1!$C$6,WS1Data!$D245)))</f>
        <v>0</v>
      </c>
      <c r="X245">
        <f>IF((MIN($H245,Sheet1!$D$5)-MAX(0,WS1Data!$G245))&lt;0,0,(MIN($H245,Sheet1!$D$5)-MAX(0,WS1Data!$G245)))</f>
        <v>0</v>
      </c>
      <c r="Y245">
        <f>IF((MIN($H245,Sheet1!$D$6)-MAX(Sheet1!$D$5,WS1Data!$G245))&lt;0,0,(MIN($H245,Sheet1!$D$6)-MAX(Sheet1!$D$5,WS1Data!$G245)))</f>
        <v>0</v>
      </c>
      <c r="Z245">
        <f>IF((MIN($H245,24)-MAX(Sheet1!$D$6,WS1Data!$G245))&lt;0,0,(MIN($H245,24)-MAX(Sheet1!$D$6,WS1Data!$G245)))</f>
        <v>0</v>
      </c>
      <c r="AA245">
        <f>IF((MIN($K245,Sheet1!$E$5)-MAX(0,WS1Data!$J245))&lt;0,0,(MIN($K245,Sheet1!$E$5)-MAX(0,WS1Data!$J245)))</f>
        <v>0</v>
      </c>
      <c r="AB245">
        <f>IF((MIN($K245,Sheet1!$E$6)-MAX(Sheet1!$E$5,WS1Data!$J245))&lt;0,0,(MIN($K245,Sheet1!$E$6)-MAX(Sheet1!$E$5,WS1Data!$J245)))</f>
        <v>0</v>
      </c>
      <c r="AC245">
        <f>IF((MIN($K245,24)-MAX(Sheet1!$E$6,WS1Data!$J245))&lt;0,0,(MIN($K245,24)-MAX(Sheet1!$E$6,WS1Data!$J245)))</f>
        <v>0</v>
      </c>
      <c r="AD245">
        <f>IF((MIN($N245,Sheet1!$F$5)-MAX(0,WS1Data!$M245))&lt;0,0,(MIN($N245,Sheet1!$F$5)-MAX(0,WS1Data!$M245)))</f>
        <v>0</v>
      </c>
      <c r="AE245">
        <f>IF((MIN($N245,Sheet1!$F$6)-MAX(Sheet1!$F$5,WS1Data!$M245))&lt;0,0,(MIN($N245,Sheet1!$F$6)-MAX(Sheet1!$F$5,WS1Data!$M245)))</f>
        <v>0</v>
      </c>
      <c r="AF245">
        <f>IF((MIN($N245,24)-MAX(Sheet1!$F$6,WS1Data!$M245))&lt;0,0,(MIN($N245,24)-MAX(Sheet1!$F$6,WS1Data!$M245)))</f>
        <v>0.70000000000000284</v>
      </c>
      <c r="AG245">
        <f>(INDEX($R$1:$AF$1002,ROW($R245),MATCH(AG$2,$R$1:$AF$1,0))*Sheet1!B$2+(INDEX($R$1:$AF$1002,ROW($R245),MATCH(AG$2,$R$1:$AF$1,0)+1))*Sheet1!B$3+(INDEX($R$1:$AF$1002,ROW($R245),MATCH(AG$2,$R$1:$AF$1,0)+2))*Sheet1!B$4)*INDEX(Sheet1!$G$1:$L$2,2,WS1Data!$C245)</f>
        <v>213960.74404476912</v>
      </c>
      <c r="AH245">
        <f>(INDEX($R$1:$AF$1002,ROW($R245),MATCH(AH$2,$R$1:$AF$1,0))*Sheet1!C$2+(INDEX($R$1:$AF$1002,ROW($R245),MATCH(AH$2,$R$1:$AF$1,0)+1))*Sheet1!C$3+(INDEX($R$1:$AF$1002,ROW($R245),MATCH(AH$2,$R$1:$AF$1,0)+2))*Sheet1!C$4)*INDEX(Sheet1!$G$1:$L$2,2,WS1Data!$F245)</f>
        <v>0</v>
      </c>
      <c r="AI245">
        <f>(INDEX($R$1:$AF$1002,ROW($R245),MATCH(AI$2,$R$1:$AF$1,0))*Sheet1!D$2+(INDEX($R$1:$AF$1002,ROW($R245),MATCH(AI$2,$R$1:$AF$1,0)+1))*Sheet1!D$3+(INDEX($R$1:$AF$1002,ROW($R245),MATCH(AI$2,$R$1:$AF$1,0)+2))*Sheet1!D$4)*INDEX(Sheet1!$G$1:$L$2,2,WS1Data!$I245)</f>
        <v>0</v>
      </c>
      <c r="AJ245">
        <f>(INDEX($R$1:$AF$1002,ROW($R245),MATCH(AJ$2,$R$1:$AF$1,0))*Sheet1!E$2+(INDEX($R$1:$AF$1002,ROW($R245),MATCH(AJ$2,$R$1:$AF$1,0)+1))*Sheet1!E$3+(INDEX($R$1:$AF$1002,ROW($R245),MATCH(AJ$2,$R$1:$AF$1,0)+2))*Sheet1!E$4)*INDEX(Sheet1!$G$1:$L$2,2,WS1Data!$L245)</f>
        <v>0</v>
      </c>
      <c r="AK245">
        <f>(INDEX($R$1:$AF$1002,ROW($R245),MATCH(AK$2,$R$1:$AF$1,0))*Sheet1!F$2+(INDEX($R$1:$AF$1002,ROW($R245),MATCH(AK$2,$R$1:$AF$1,0)+1))*Sheet1!F$3+(INDEX($R$1:$AF$1002,ROW($R245),MATCH(AK$2,$R$1:$AF$1,0)+2))*Sheet1!F$4)*INDEX(Sheet1!$G$1:$L$2,2,WS1Data!$O245)</f>
        <v>11663.842269990642</v>
      </c>
      <c r="AL245">
        <f t="shared" si="9"/>
        <v>225624.58631475977</v>
      </c>
      <c r="AM245">
        <f t="shared" si="10"/>
        <v>259.41368524022982</v>
      </c>
      <c r="AN245">
        <f t="shared" si="11"/>
        <v>1.1484376283412276E-3</v>
      </c>
    </row>
    <row r="246" spans="1:40" x14ac:dyDescent="0.35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  <c r="R246">
        <f>IF((MIN($B246,Sheet1!$B$5)-MAX(0,WS1Data!$A246))&lt;0,0,(MIN($B246,Sheet1!$B$5)-MAX(0,WS1Data!$A246)))</f>
        <v>0</v>
      </c>
      <c r="S246">
        <f>IF((MIN($B246,Sheet1!$B$6)-MAX(Sheet1!$B$5,WS1Data!$A246))&lt;0,0,(MIN($B246,Sheet1!$B$6)-MAX(Sheet1!$B$5,WS1Data!$A246)))</f>
        <v>0</v>
      </c>
      <c r="T246">
        <f>IF((MIN($B246,24)-MAX(Sheet1!$B$6,WS1Data!$A246))&lt;0,0,(MIN($B246,24)-MAX(Sheet1!$B$6,WS1Data!$A246)))</f>
        <v>0</v>
      </c>
      <c r="U246">
        <f>IF((MIN($E246,Sheet1!$C$5)-MAX(0,WS1Data!$D246))&lt;0,0,(MIN($E246,Sheet1!$C$5)-MAX(0,WS1Data!$D246)))</f>
        <v>0</v>
      </c>
      <c r="V246">
        <f>IF((MIN($E246,Sheet1!$C$6)-MAX(Sheet1!$C$5,WS1Data!$D246))&lt;0,0,(MIN($E246,Sheet1!$C$6)-MAX(Sheet1!$C$5,WS1Data!$D246)))</f>
        <v>0</v>
      </c>
      <c r="W246">
        <f>IF((MIN($E246,24)-MAX(Sheet1!$C$6,WS1Data!$D246))&lt;0,0,(MIN($E246,24)-MAX(Sheet1!$C$6,WS1Data!$D246)))</f>
        <v>10.9</v>
      </c>
      <c r="X246">
        <f>IF((MIN($H246,Sheet1!$D$5)-MAX(0,WS1Data!$G246))&lt;0,0,(MIN($H246,Sheet1!$D$5)-MAX(0,WS1Data!$G246)))</f>
        <v>0</v>
      </c>
      <c r="Y246">
        <f>IF((MIN($H246,Sheet1!$D$6)-MAX(Sheet1!$D$5,WS1Data!$G246))&lt;0,0,(MIN($H246,Sheet1!$D$6)-MAX(Sheet1!$D$5,WS1Data!$G246)))</f>
        <v>0</v>
      </c>
      <c r="Z246">
        <f>IF((MIN($H246,24)-MAX(Sheet1!$D$6,WS1Data!$G246))&lt;0,0,(MIN($H246,24)-MAX(Sheet1!$D$6,WS1Data!$G246)))</f>
        <v>0</v>
      </c>
      <c r="AA246">
        <f>IF((MIN($K246,Sheet1!$E$5)-MAX(0,WS1Data!$J246))&lt;0,0,(MIN($K246,Sheet1!$E$5)-MAX(0,WS1Data!$J246)))</f>
        <v>0</v>
      </c>
      <c r="AB246">
        <f>IF((MIN($K246,Sheet1!$E$6)-MAX(Sheet1!$E$5,WS1Data!$J246))&lt;0,0,(MIN($K246,Sheet1!$E$6)-MAX(Sheet1!$E$5,WS1Data!$J246)))</f>
        <v>0</v>
      </c>
      <c r="AC246">
        <f>IF((MIN($K246,24)-MAX(Sheet1!$E$6,WS1Data!$J246))&lt;0,0,(MIN($K246,24)-MAX(Sheet1!$E$6,WS1Data!$J246)))</f>
        <v>0</v>
      </c>
      <c r="AD246">
        <f>IF((MIN($N246,Sheet1!$F$5)-MAX(0,WS1Data!$M246))&lt;0,0,(MIN($N246,Sheet1!$F$5)-MAX(0,WS1Data!$M246)))</f>
        <v>0</v>
      </c>
      <c r="AE246">
        <f>IF((MIN($N246,Sheet1!$F$6)-MAX(Sheet1!$F$5,WS1Data!$M246))&lt;0,0,(MIN($N246,Sheet1!$F$6)-MAX(Sheet1!$F$5,WS1Data!$M246)))</f>
        <v>6.8390904528502094</v>
      </c>
      <c r="AF246">
        <f>IF((MIN($N246,24)-MAX(Sheet1!$F$6,WS1Data!$M246))&lt;0,0,(MIN($N246,24)-MAX(Sheet1!$F$6,WS1Data!$M246)))</f>
        <v>5.5609095471497909</v>
      </c>
      <c r="AG246">
        <f>(INDEX($R$1:$AF$1002,ROW($R246),MATCH(AG$2,$R$1:$AF$1,0))*Sheet1!B$2+(INDEX($R$1:$AF$1002,ROW($R246),MATCH(AG$2,$R$1:$AF$1,0)+1))*Sheet1!B$3+(INDEX($R$1:$AF$1002,ROW($R246),MATCH(AG$2,$R$1:$AF$1,0)+2))*Sheet1!B$4)*INDEX(Sheet1!$G$1:$L$2,2,WS1Data!$C246)</f>
        <v>0</v>
      </c>
      <c r="AH246">
        <f>(INDEX($R$1:$AF$1002,ROW($R246),MATCH(AH$2,$R$1:$AF$1,0))*Sheet1!C$2+(INDEX($R$1:$AF$1002,ROW($R246),MATCH(AH$2,$R$1:$AF$1,0)+1))*Sheet1!C$3+(INDEX($R$1:$AF$1002,ROW($R246),MATCH(AH$2,$R$1:$AF$1,0)+2))*Sheet1!C$4)*INDEX(Sheet1!$G$1:$L$2,2,WS1Data!$F246)</f>
        <v>112144.95426674779</v>
      </c>
      <c r="AI246">
        <f>(INDEX($R$1:$AF$1002,ROW($R246),MATCH(AI$2,$R$1:$AF$1,0))*Sheet1!D$2+(INDEX($R$1:$AF$1002,ROW($R246),MATCH(AI$2,$R$1:$AF$1,0)+1))*Sheet1!D$3+(INDEX($R$1:$AF$1002,ROW($R246),MATCH(AI$2,$R$1:$AF$1,0)+2))*Sheet1!D$4)*INDEX(Sheet1!$G$1:$L$2,2,WS1Data!$I246)</f>
        <v>0</v>
      </c>
      <c r="AJ246">
        <f>(INDEX($R$1:$AF$1002,ROW($R246),MATCH(AJ$2,$R$1:$AF$1,0))*Sheet1!E$2+(INDEX($R$1:$AF$1002,ROW($R246),MATCH(AJ$2,$R$1:$AF$1,0)+1))*Sheet1!E$3+(INDEX($R$1:$AF$1002,ROW($R246),MATCH(AJ$2,$R$1:$AF$1,0)+2))*Sheet1!E$4)*INDEX(Sheet1!$G$1:$L$2,2,WS1Data!$L246)</f>
        <v>0</v>
      </c>
      <c r="AK246">
        <f>(INDEX($R$1:$AF$1002,ROW($R246),MATCH(AK$2,$R$1:$AF$1,0))*Sheet1!F$2+(INDEX($R$1:$AF$1002,ROW($R246),MATCH(AK$2,$R$1:$AF$1,0)+1))*Sheet1!F$3+(INDEX($R$1:$AF$1002,ROW($R246),MATCH(AK$2,$R$1:$AF$1,0)+2))*Sheet1!F$4)*INDEX(Sheet1!$G$1:$L$2,2,WS1Data!$O246)</f>
        <v>123563.9770163838</v>
      </c>
      <c r="AL246">
        <f t="shared" si="9"/>
        <v>235708.93128313159</v>
      </c>
      <c r="AM246">
        <f t="shared" si="10"/>
        <v>16914.068716868409</v>
      </c>
      <c r="AN246">
        <f t="shared" si="11"/>
        <v>6.6953795643581185E-2</v>
      </c>
    </row>
    <row r="247" spans="1:40" x14ac:dyDescent="0.35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  <c r="R247">
        <f>IF((MIN($B247,Sheet1!$B$5)-MAX(0,WS1Data!$A247))&lt;0,0,(MIN($B247,Sheet1!$B$5)-MAX(0,WS1Data!$A247)))</f>
        <v>0</v>
      </c>
      <c r="S247">
        <f>IF((MIN($B247,Sheet1!$B$6)-MAX(Sheet1!$B$5,WS1Data!$A247))&lt;0,0,(MIN($B247,Sheet1!$B$6)-MAX(Sheet1!$B$5,WS1Data!$A247)))</f>
        <v>0</v>
      </c>
      <c r="T247">
        <f>IF((MIN($B247,24)-MAX(Sheet1!$B$6,WS1Data!$A247))&lt;0,0,(MIN($B247,24)-MAX(Sheet1!$B$6,WS1Data!$A247)))</f>
        <v>2.1999999999999993</v>
      </c>
      <c r="U247">
        <f>IF((MIN($E247,Sheet1!$C$5)-MAX(0,WS1Data!$D247))&lt;0,0,(MIN($E247,Sheet1!$C$5)-MAX(0,WS1Data!$D247)))</f>
        <v>0</v>
      </c>
      <c r="V247">
        <f>IF((MIN($E247,Sheet1!$C$6)-MAX(Sheet1!$C$5,WS1Data!$D247))&lt;0,0,(MIN($E247,Sheet1!$C$6)-MAX(Sheet1!$C$5,WS1Data!$D247)))</f>
        <v>0.60290584704380024</v>
      </c>
      <c r="W247">
        <f>IF((MIN($E247,24)-MAX(Sheet1!$C$6,WS1Data!$D247))&lt;0,0,(MIN($E247,24)-MAX(Sheet1!$C$6,WS1Data!$D247)))</f>
        <v>5.3970941529561998</v>
      </c>
      <c r="X247">
        <f>IF((MIN($H247,Sheet1!$D$5)-MAX(0,WS1Data!$G247))&lt;0,0,(MIN($H247,Sheet1!$D$5)-MAX(0,WS1Data!$G247)))</f>
        <v>0</v>
      </c>
      <c r="Y247">
        <f>IF((MIN($H247,Sheet1!$D$6)-MAX(Sheet1!$D$5,WS1Data!$G247))&lt;0,0,(MIN($H247,Sheet1!$D$6)-MAX(Sheet1!$D$5,WS1Data!$G247)))</f>
        <v>0</v>
      </c>
      <c r="Z247">
        <f>IF((MIN($H247,24)-MAX(Sheet1!$D$6,WS1Data!$G247))&lt;0,0,(MIN($H247,24)-MAX(Sheet1!$D$6,WS1Data!$G247)))</f>
        <v>0</v>
      </c>
      <c r="AA247">
        <f>IF((MIN($K247,Sheet1!$E$5)-MAX(0,WS1Data!$J247))&lt;0,0,(MIN($K247,Sheet1!$E$5)-MAX(0,WS1Data!$J247)))</f>
        <v>0</v>
      </c>
      <c r="AB247">
        <f>IF((MIN($K247,Sheet1!$E$6)-MAX(Sheet1!$E$5,WS1Data!$J247))&lt;0,0,(MIN($K247,Sheet1!$E$6)-MAX(Sheet1!$E$5,WS1Data!$J247)))</f>
        <v>3.4505669484649388</v>
      </c>
      <c r="AC247">
        <f>IF((MIN($K247,24)-MAX(Sheet1!$E$6,WS1Data!$J247))&lt;0,0,(MIN($K247,24)-MAX(Sheet1!$E$6,WS1Data!$J247)))</f>
        <v>10.94943305153506</v>
      </c>
      <c r="AD247">
        <f>IF((MIN($N247,Sheet1!$F$5)-MAX(0,WS1Data!$M247))&lt;0,0,(MIN($N247,Sheet1!$F$5)-MAX(0,WS1Data!$M247)))</f>
        <v>0</v>
      </c>
      <c r="AE247">
        <f>IF((MIN($N247,Sheet1!$F$6)-MAX(Sheet1!$F$5,WS1Data!$M247))&lt;0,0,(MIN($N247,Sheet1!$F$6)-MAX(Sheet1!$F$5,WS1Data!$M247)))</f>
        <v>6.1390904528502102</v>
      </c>
      <c r="AF247">
        <f>IF((MIN($N247,24)-MAX(Sheet1!$F$6,WS1Data!$M247))&lt;0,0,(MIN($N247,24)-MAX(Sheet1!$F$6,WS1Data!$M247)))</f>
        <v>6.1609095471497888</v>
      </c>
      <c r="AG247">
        <f>(INDEX($R$1:$AF$1002,ROW($R247),MATCH(AG$2,$R$1:$AF$1,0))*Sheet1!B$2+(INDEX($R$1:$AF$1002,ROW($R247),MATCH(AG$2,$R$1:$AF$1,0)+1))*Sheet1!B$3+(INDEX($R$1:$AF$1002,ROW($R247),MATCH(AG$2,$R$1:$AF$1,0)+2))*Sheet1!B$4)*INDEX(Sheet1!$G$1:$L$2,2,WS1Data!$C247)</f>
        <v>33028.509479895285</v>
      </c>
      <c r="AH247">
        <f>(INDEX($R$1:$AF$1002,ROW($R247),MATCH(AH$2,$R$1:$AF$1,0))*Sheet1!C$2+(INDEX($R$1:$AF$1002,ROW($R247),MATCH(AH$2,$R$1:$AF$1,0)+1))*Sheet1!C$3+(INDEX($R$1:$AF$1002,ROW($R247),MATCH(AH$2,$R$1:$AF$1,0)+2))*Sheet1!C$4)*INDEX(Sheet1!$G$1:$L$2,2,WS1Data!$F247)</f>
        <v>59916.270882934805</v>
      </c>
      <c r="AI247">
        <f>(INDEX($R$1:$AF$1002,ROW($R247),MATCH(AI$2,$R$1:$AF$1,0))*Sheet1!D$2+(INDEX($R$1:$AF$1002,ROW($R247),MATCH(AI$2,$R$1:$AF$1,0)+1))*Sheet1!D$3+(INDEX($R$1:$AF$1002,ROW($R247),MATCH(AI$2,$R$1:$AF$1,0)+2))*Sheet1!D$4)*INDEX(Sheet1!$G$1:$L$2,2,WS1Data!$I247)</f>
        <v>0</v>
      </c>
      <c r="AJ247">
        <f>(INDEX($R$1:$AF$1002,ROW($R247),MATCH(AJ$2,$R$1:$AF$1,0))*Sheet1!E$2+(INDEX($R$1:$AF$1002,ROW($R247),MATCH(AJ$2,$R$1:$AF$1,0)+1))*Sheet1!E$3+(INDEX($R$1:$AF$1002,ROW($R247),MATCH(AJ$2,$R$1:$AF$1,0)+2))*Sheet1!E$4)*INDEX(Sheet1!$G$1:$L$2,2,WS1Data!$L247)</f>
        <v>128963.41258742921</v>
      </c>
      <c r="AK247">
        <f>(INDEX($R$1:$AF$1002,ROW($R247),MATCH(AK$2,$R$1:$AF$1,0))*Sheet1!F$2+(INDEX($R$1:$AF$1002,ROW($R247),MATCH(AK$2,$R$1:$AF$1,0)+1))*Sheet1!F$3+(INDEX($R$1:$AF$1002,ROW($R247),MATCH(AK$2,$R$1:$AF$1,0)+2))*Sheet1!F$4)*INDEX(Sheet1!$G$1:$L$2,2,WS1Data!$O247)</f>
        <v>160265.63680911597</v>
      </c>
      <c r="AL247">
        <f t="shared" si="9"/>
        <v>382173.82975937531</v>
      </c>
      <c r="AM247">
        <f t="shared" si="10"/>
        <v>597.82975937530864</v>
      </c>
      <c r="AN247">
        <f t="shared" si="11"/>
        <v>1.5667383676523383E-3</v>
      </c>
    </row>
    <row r="248" spans="1:40" x14ac:dyDescent="0.35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  <c r="R248">
        <f>IF((MIN($B248,Sheet1!$B$5)-MAX(0,WS1Data!$A248))&lt;0,0,(MIN($B248,Sheet1!$B$5)-MAX(0,WS1Data!$A248)))</f>
        <v>0</v>
      </c>
      <c r="S248">
        <f>IF((MIN($B248,Sheet1!$B$6)-MAX(Sheet1!$B$5,WS1Data!$A248))&lt;0,0,(MIN($B248,Sheet1!$B$6)-MAX(Sheet1!$B$5,WS1Data!$A248)))</f>
        <v>0</v>
      </c>
      <c r="T248">
        <f>IF((MIN($B248,24)-MAX(Sheet1!$B$6,WS1Data!$A248))&lt;0,0,(MIN($B248,24)-MAX(Sheet1!$B$6,WS1Data!$A248)))</f>
        <v>5.5</v>
      </c>
      <c r="U248">
        <f>IF((MIN($E248,Sheet1!$C$5)-MAX(0,WS1Data!$D248))&lt;0,0,(MIN($E248,Sheet1!$C$5)-MAX(0,WS1Data!$D248)))</f>
        <v>0</v>
      </c>
      <c r="V248">
        <f>IF((MIN($E248,Sheet1!$C$6)-MAX(Sheet1!$C$5,WS1Data!$D248))&lt;0,0,(MIN($E248,Sheet1!$C$6)-MAX(Sheet1!$C$5,WS1Data!$D248)))</f>
        <v>0</v>
      </c>
      <c r="W248">
        <f>IF((MIN($E248,24)-MAX(Sheet1!$C$6,WS1Data!$D248))&lt;0,0,(MIN($E248,24)-MAX(Sheet1!$C$6,WS1Data!$D248)))</f>
        <v>0</v>
      </c>
      <c r="X248">
        <f>IF((MIN($H248,Sheet1!$D$5)-MAX(0,WS1Data!$G248))&lt;0,0,(MIN($H248,Sheet1!$D$5)-MAX(0,WS1Data!$G248)))</f>
        <v>0</v>
      </c>
      <c r="Y248">
        <f>IF((MIN($H248,Sheet1!$D$6)-MAX(Sheet1!$D$5,WS1Data!$G248))&lt;0,0,(MIN($H248,Sheet1!$D$6)-MAX(Sheet1!$D$5,WS1Data!$G248)))</f>
        <v>8.1735664579945944</v>
      </c>
      <c r="Z248">
        <f>IF((MIN($H248,24)-MAX(Sheet1!$D$6,WS1Data!$G248))&lt;0,0,(MIN($H248,24)-MAX(Sheet1!$D$6,WS1Data!$G248)))</f>
        <v>2.9264335420054053</v>
      </c>
      <c r="AA248">
        <f>IF((MIN($K248,Sheet1!$E$5)-MAX(0,WS1Data!$J248))&lt;0,0,(MIN($K248,Sheet1!$E$5)-MAX(0,WS1Data!$J248)))</f>
        <v>0</v>
      </c>
      <c r="AB248">
        <f>IF((MIN($K248,Sheet1!$E$6)-MAX(Sheet1!$E$5,WS1Data!$J248))&lt;0,0,(MIN($K248,Sheet1!$E$6)-MAX(Sheet1!$E$5,WS1Data!$J248)))</f>
        <v>7.2505669484649387</v>
      </c>
      <c r="AC248">
        <f>IF((MIN($K248,24)-MAX(Sheet1!$E$6,WS1Data!$J248))&lt;0,0,(MIN($K248,24)-MAX(Sheet1!$E$6,WS1Data!$J248)))</f>
        <v>9.7494330515350605</v>
      </c>
      <c r="AD248">
        <f>IF((MIN($N248,Sheet1!$F$5)-MAX(0,WS1Data!$M248))&lt;0,0,(MIN($N248,Sheet1!$F$5)-MAX(0,WS1Data!$M248)))</f>
        <v>0</v>
      </c>
      <c r="AE248">
        <f>IF((MIN($N248,Sheet1!$F$6)-MAX(Sheet1!$F$5,WS1Data!$M248))&lt;0,0,(MIN($N248,Sheet1!$F$6)-MAX(Sheet1!$F$5,WS1Data!$M248)))</f>
        <v>0</v>
      </c>
      <c r="AF248">
        <f>IF((MIN($N248,24)-MAX(Sheet1!$F$6,WS1Data!$M248))&lt;0,0,(MIN($N248,24)-MAX(Sheet1!$F$6,WS1Data!$M248)))</f>
        <v>0</v>
      </c>
      <c r="AG248">
        <f>(INDEX($R$1:$AF$1002,ROW($R248),MATCH(AG$2,$R$1:$AF$1,0))*Sheet1!B$2+(INDEX($R$1:$AF$1002,ROW($R248),MATCH(AG$2,$R$1:$AF$1,0)+1))*Sheet1!B$3+(INDEX($R$1:$AF$1002,ROW($R248),MATCH(AG$2,$R$1:$AF$1,0)+2))*Sheet1!B$4)*INDEX(Sheet1!$G$1:$L$2,2,WS1Data!$C248)</f>
        <v>86435.704446293166</v>
      </c>
      <c r="AH248">
        <f>(INDEX($R$1:$AF$1002,ROW($R248),MATCH(AH$2,$R$1:$AF$1,0))*Sheet1!C$2+(INDEX($R$1:$AF$1002,ROW($R248),MATCH(AH$2,$R$1:$AF$1,0)+1))*Sheet1!C$3+(INDEX($R$1:$AF$1002,ROW($R248),MATCH(AH$2,$R$1:$AF$1,0)+2))*Sheet1!C$4)*INDEX(Sheet1!$G$1:$L$2,2,WS1Data!$F248)</f>
        <v>0</v>
      </c>
      <c r="AI248">
        <f>(INDEX($R$1:$AF$1002,ROW($R248),MATCH(AI$2,$R$1:$AF$1,0))*Sheet1!D$2+(INDEX($R$1:$AF$1002,ROW($R248),MATCH(AI$2,$R$1:$AF$1,0)+1))*Sheet1!D$3+(INDEX($R$1:$AF$1002,ROW($R248),MATCH(AI$2,$R$1:$AF$1,0)+2))*Sheet1!D$4)*INDEX(Sheet1!$G$1:$L$2,2,WS1Data!$I248)</f>
        <v>122659.4990006977</v>
      </c>
      <c r="AJ248">
        <f>(INDEX($R$1:$AF$1002,ROW($R248),MATCH(AJ$2,$R$1:$AF$1,0))*Sheet1!E$2+(INDEX($R$1:$AF$1002,ROW($R248),MATCH(AJ$2,$R$1:$AF$1,0)+1))*Sheet1!E$3+(INDEX($R$1:$AF$1002,ROW($R248),MATCH(AJ$2,$R$1:$AF$1,0)+2))*Sheet1!E$4)*INDEX(Sheet1!$G$1:$L$2,2,WS1Data!$L248)</f>
        <v>156937.79590849255</v>
      </c>
      <c r="AK248">
        <f>(INDEX($R$1:$AF$1002,ROW($R248),MATCH(AK$2,$R$1:$AF$1,0))*Sheet1!F$2+(INDEX($R$1:$AF$1002,ROW($R248),MATCH(AK$2,$R$1:$AF$1,0)+1))*Sheet1!F$3+(INDEX($R$1:$AF$1002,ROW($R248),MATCH(AK$2,$R$1:$AF$1,0)+2))*Sheet1!F$4)*INDEX(Sheet1!$G$1:$L$2,2,WS1Data!$O248)</f>
        <v>0</v>
      </c>
      <c r="AL248">
        <f t="shared" si="9"/>
        <v>366032.99935548345</v>
      </c>
      <c r="AM248">
        <f t="shared" si="10"/>
        <v>1086.0006445165491</v>
      </c>
      <c r="AN248">
        <f t="shared" si="11"/>
        <v>2.9581706327282136E-3</v>
      </c>
    </row>
    <row r="249" spans="1:40" x14ac:dyDescent="0.35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  <c r="R249">
        <f>IF((MIN($B249,Sheet1!$B$5)-MAX(0,WS1Data!$A249))&lt;0,0,(MIN($B249,Sheet1!$B$5)-MAX(0,WS1Data!$A249)))</f>
        <v>0</v>
      </c>
      <c r="S249">
        <f>IF((MIN($B249,Sheet1!$B$6)-MAX(Sheet1!$B$5,WS1Data!$A249))&lt;0,0,(MIN($B249,Sheet1!$B$6)-MAX(Sheet1!$B$5,WS1Data!$A249)))</f>
        <v>0</v>
      </c>
      <c r="T249">
        <f>IF((MIN($B249,24)-MAX(Sheet1!$B$6,WS1Data!$A249))&lt;0,0,(MIN($B249,24)-MAX(Sheet1!$B$6,WS1Data!$A249)))</f>
        <v>2.5999999999999996</v>
      </c>
      <c r="U249">
        <f>IF((MIN($E249,Sheet1!$C$5)-MAX(0,WS1Data!$D249))&lt;0,0,(MIN($E249,Sheet1!$C$5)-MAX(0,WS1Data!$D249)))</f>
        <v>0</v>
      </c>
      <c r="V249">
        <f>IF((MIN($E249,Sheet1!$C$6)-MAX(Sheet1!$C$5,WS1Data!$D249))&lt;0,0,(MIN($E249,Sheet1!$C$6)-MAX(Sheet1!$C$5,WS1Data!$D249)))</f>
        <v>0</v>
      </c>
      <c r="W249">
        <f>IF((MIN($E249,24)-MAX(Sheet1!$C$6,WS1Data!$D249))&lt;0,0,(MIN($E249,24)-MAX(Sheet1!$C$6,WS1Data!$D249)))</f>
        <v>1.8000000000000007</v>
      </c>
      <c r="X249">
        <f>IF((MIN($H249,Sheet1!$D$5)-MAX(0,WS1Data!$G249))&lt;0,0,(MIN($H249,Sheet1!$D$5)-MAX(0,WS1Data!$G249)))</f>
        <v>0</v>
      </c>
      <c r="Y249">
        <f>IF((MIN($H249,Sheet1!$D$6)-MAX(Sheet1!$D$5,WS1Data!$G249))&lt;0,0,(MIN($H249,Sheet1!$D$6)-MAX(Sheet1!$D$5,WS1Data!$G249)))</f>
        <v>0</v>
      </c>
      <c r="Z249">
        <f>IF((MIN($H249,24)-MAX(Sheet1!$D$6,WS1Data!$G249))&lt;0,0,(MIN($H249,24)-MAX(Sheet1!$D$6,WS1Data!$G249)))</f>
        <v>4.5</v>
      </c>
      <c r="AA249">
        <f>IF((MIN($K249,Sheet1!$E$5)-MAX(0,WS1Data!$J249))&lt;0,0,(MIN($K249,Sheet1!$E$5)-MAX(0,WS1Data!$J249)))</f>
        <v>0</v>
      </c>
      <c r="AB249">
        <f>IF((MIN($K249,Sheet1!$E$6)-MAX(Sheet1!$E$5,WS1Data!$J249))&lt;0,0,(MIN($K249,Sheet1!$E$6)-MAX(Sheet1!$E$5,WS1Data!$J249)))</f>
        <v>0</v>
      </c>
      <c r="AC249">
        <f>IF((MIN($K249,24)-MAX(Sheet1!$E$6,WS1Data!$J249))&lt;0,0,(MIN($K249,24)-MAX(Sheet1!$E$6,WS1Data!$J249)))</f>
        <v>0.90000000000000213</v>
      </c>
      <c r="AD249">
        <f>IF((MIN($N249,Sheet1!$F$5)-MAX(0,WS1Data!$M249))&lt;0,0,(MIN($N249,Sheet1!$F$5)-MAX(0,WS1Data!$M249)))</f>
        <v>1.283186263400623</v>
      </c>
      <c r="AE249">
        <f>IF((MIN($N249,Sheet1!$F$6)-MAX(Sheet1!$F$5,WS1Data!$M249))&lt;0,0,(MIN($N249,Sheet1!$F$6)-MAX(Sheet1!$F$5,WS1Data!$M249)))</f>
        <v>0.11681373659937688</v>
      </c>
      <c r="AF249">
        <f>IF((MIN($N249,24)-MAX(Sheet1!$F$6,WS1Data!$M249))&lt;0,0,(MIN($N249,24)-MAX(Sheet1!$F$6,WS1Data!$M249)))</f>
        <v>0</v>
      </c>
      <c r="AG249">
        <f>(INDEX($R$1:$AF$1002,ROW($R249),MATCH(AG$2,$R$1:$AF$1,0))*Sheet1!B$2+(INDEX($R$1:$AF$1002,ROW($R249),MATCH(AG$2,$R$1:$AF$1,0)+1))*Sheet1!B$3+(INDEX($R$1:$AF$1002,ROW($R249),MATCH(AG$2,$R$1:$AF$1,0)+2))*Sheet1!B$4)*INDEX(Sheet1!$G$1:$L$2,2,WS1Data!$C249)</f>
        <v>34357.206588498935</v>
      </c>
      <c r="AH249">
        <f>(INDEX($R$1:$AF$1002,ROW($R249),MATCH(AH$2,$R$1:$AF$1,0))*Sheet1!C$2+(INDEX($R$1:$AF$1002,ROW($R249),MATCH(AH$2,$R$1:$AF$1,0)+1))*Sheet1!C$3+(INDEX($R$1:$AF$1002,ROW($R249),MATCH(AH$2,$R$1:$AF$1,0)+2))*Sheet1!C$4)*INDEX(Sheet1!$G$1:$L$2,2,WS1Data!$F249)</f>
        <v>22001.085195093605</v>
      </c>
      <c r="AI249">
        <f>(INDEX($R$1:$AF$1002,ROW($R249),MATCH(AI$2,$R$1:$AF$1,0))*Sheet1!D$2+(INDEX($R$1:$AF$1002,ROW($R249),MATCH(AI$2,$R$1:$AF$1,0)+1))*Sheet1!D$3+(INDEX($R$1:$AF$1002,ROW($R249),MATCH(AI$2,$R$1:$AF$1,0)+2))*Sheet1!D$4)*INDEX(Sheet1!$G$1:$L$2,2,WS1Data!$I249)</f>
        <v>40066.478153793869</v>
      </c>
      <c r="AJ249">
        <f>(INDEX($R$1:$AF$1002,ROW($R249),MATCH(AJ$2,$R$1:$AF$1,0))*Sheet1!E$2+(INDEX($R$1:$AF$1002,ROW($R249),MATCH(AJ$2,$R$1:$AF$1,0)+1))*Sheet1!E$3+(INDEX($R$1:$AF$1002,ROW($R249),MATCH(AJ$2,$R$1:$AF$1,0)+2))*Sheet1!E$4)*INDEX(Sheet1!$G$1:$L$2,2,WS1Data!$L249)</f>
        <v>8988.0401798999319</v>
      </c>
      <c r="AK249">
        <f>(INDEX($R$1:$AF$1002,ROW($R249),MATCH(AK$2,$R$1:$AF$1,0))*Sheet1!F$2+(INDEX($R$1:$AF$1002,ROW($R249),MATCH(AK$2,$R$1:$AF$1,0)+1))*Sheet1!F$3+(INDEX($R$1:$AF$1002,ROW($R249),MATCH(AK$2,$R$1:$AF$1,0)+2))*Sheet1!F$4)*INDEX(Sheet1!$G$1:$L$2,2,WS1Data!$O249)</f>
        <v>8902.5241916627419</v>
      </c>
      <c r="AL249">
        <f t="shared" si="9"/>
        <v>114315.3343089491</v>
      </c>
      <c r="AM249">
        <f t="shared" si="10"/>
        <v>19754.665691050905</v>
      </c>
      <c r="AN249">
        <f t="shared" si="11"/>
        <v>0.14734590654919746</v>
      </c>
    </row>
    <row r="250" spans="1:40" x14ac:dyDescent="0.35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  <c r="R250">
        <f>IF((MIN($B250,Sheet1!$B$5)-MAX(0,WS1Data!$A250))&lt;0,0,(MIN($B250,Sheet1!$B$5)-MAX(0,WS1Data!$A250)))</f>
        <v>0</v>
      </c>
      <c r="S250">
        <f>IF((MIN($B250,Sheet1!$B$6)-MAX(Sheet1!$B$5,WS1Data!$A250))&lt;0,0,(MIN($B250,Sheet1!$B$6)-MAX(Sheet1!$B$5,WS1Data!$A250)))</f>
        <v>0</v>
      </c>
      <c r="T250">
        <f>IF((MIN($B250,24)-MAX(Sheet1!$B$6,WS1Data!$A250))&lt;0,0,(MIN($B250,24)-MAX(Sheet1!$B$6,WS1Data!$A250)))</f>
        <v>0</v>
      </c>
      <c r="U250">
        <f>IF((MIN($E250,Sheet1!$C$5)-MAX(0,WS1Data!$D250))&lt;0,0,(MIN($E250,Sheet1!$C$5)-MAX(0,WS1Data!$D250)))</f>
        <v>1.5258771365818298</v>
      </c>
      <c r="V250">
        <f>IF((MIN($E250,Sheet1!$C$6)-MAX(Sheet1!$C$5,WS1Data!$D250))&lt;0,0,(MIN($E250,Sheet1!$C$6)-MAX(Sheet1!$C$5,WS1Data!$D250)))</f>
        <v>1.2770287104619706</v>
      </c>
      <c r="W250">
        <f>IF((MIN($E250,24)-MAX(Sheet1!$C$6,WS1Data!$D250))&lt;0,0,(MIN($E250,24)-MAX(Sheet1!$C$6,WS1Data!$D250)))</f>
        <v>15.197094152956199</v>
      </c>
      <c r="X250">
        <f>IF((MIN($H250,Sheet1!$D$5)-MAX(0,WS1Data!$G250))&lt;0,0,(MIN($H250,Sheet1!$D$5)-MAX(0,WS1Data!$G250)))</f>
        <v>0.81755248316497309</v>
      </c>
      <c r="Y250">
        <f>IF((MIN($H250,Sheet1!$D$6)-MAX(Sheet1!$D$5,WS1Data!$G250))&lt;0,0,(MIN($H250,Sheet1!$D$6)-MAX(Sheet1!$D$5,WS1Data!$G250)))</f>
        <v>8.6560139748296212</v>
      </c>
      <c r="Z250">
        <f>IF((MIN($H250,24)-MAX(Sheet1!$D$6,WS1Data!$G250))&lt;0,0,(MIN($H250,24)-MAX(Sheet1!$D$6,WS1Data!$G250)))</f>
        <v>1.5264335420054049</v>
      </c>
      <c r="AA250">
        <f>IF((MIN($K250,Sheet1!$E$5)-MAX(0,WS1Data!$J250))&lt;0,0,(MIN($K250,Sheet1!$E$5)-MAX(0,WS1Data!$J250)))</f>
        <v>0</v>
      </c>
      <c r="AB250">
        <f>IF((MIN($K250,Sheet1!$E$6)-MAX(Sheet1!$E$5,WS1Data!$J250))&lt;0,0,(MIN($K250,Sheet1!$E$6)-MAX(Sheet1!$E$5,WS1Data!$J250)))</f>
        <v>0</v>
      </c>
      <c r="AC250">
        <f>IF((MIN($K250,24)-MAX(Sheet1!$E$6,WS1Data!$J250))&lt;0,0,(MIN($K250,24)-MAX(Sheet1!$E$6,WS1Data!$J250)))</f>
        <v>7.1999999999999993</v>
      </c>
      <c r="AD250">
        <f>IF((MIN($N250,Sheet1!$F$5)-MAX(0,WS1Data!$M250))&lt;0,0,(MIN($N250,Sheet1!$F$5)-MAX(0,WS1Data!$M250)))</f>
        <v>0</v>
      </c>
      <c r="AE250">
        <f>IF((MIN($N250,Sheet1!$F$6)-MAX(Sheet1!$F$5,WS1Data!$M250))&lt;0,0,(MIN($N250,Sheet1!$F$6)-MAX(Sheet1!$F$5,WS1Data!$M250)))</f>
        <v>0.20000000000000018</v>
      </c>
      <c r="AF250">
        <f>IF((MIN($N250,24)-MAX(Sheet1!$F$6,WS1Data!$M250))&lt;0,0,(MIN($N250,24)-MAX(Sheet1!$F$6,WS1Data!$M250)))</f>
        <v>0</v>
      </c>
      <c r="AG250">
        <f>(INDEX($R$1:$AF$1002,ROW($R250),MATCH(AG$2,$R$1:$AF$1,0))*Sheet1!B$2+(INDEX($R$1:$AF$1002,ROW($R250),MATCH(AG$2,$R$1:$AF$1,0)+1))*Sheet1!B$3+(INDEX($R$1:$AF$1002,ROW($R250),MATCH(AG$2,$R$1:$AF$1,0)+2))*Sheet1!B$4)*INDEX(Sheet1!$G$1:$L$2,2,WS1Data!$C250)</f>
        <v>0</v>
      </c>
      <c r="AH250">
        <f>(INDEX($R$1:$AF$1002,ROW($R250),MATCH(AH$2,$R$1:$AF$1,0))*Sheet1!C$2+(INDEX($R$1:$AF$1002,ROW($R250),MATCH(AH$2,$R$1:$AF$1,0)+1))*Sheet1!C$3+(INDEX($R$1:$AF$1002,ROW($R250),MATCH(AH$2,$R$1:$AF$1,0)+2))*Sheet1!C$4)*INDEX(Sheet1!$G$1:$L$2,2,WS1Data!$F250)</f>
        <v>182859.79103915222</v>
      </c>
      <c r="AI250">
        <f>(INDEX($R$1:$AF$1002,ROW($R250),MATCH(AI$2,$R$1:$AF$1,0))*Sheet1!D$2+(INDEX($R$1:$AF$1002,ROW($R250),MATCH(AI$2,$R$1:$AF$1,0)+1))*Sheet1!D$3+(INDEX($R$1:$AF$1002,ROW($R250),MATCH(AI$2,$R$1:$AF$1,0)+2))*Sheet1!D$4)*INDEX(Sheet1!$G$1:$L$2,2,WS1Data!$I250)</f>
        <v>163037.4716188118</v>
      </c>
      <c r="AJ250">
        <f>(INDEX($R$1:$AF$1002,ROW($R250),MATCH(AJ$2,$R$1:$AF$1,0))*Sheet1!E$2+(INDEX($R$1:$AF$1002,ROW($R250),MATCH(AJ$2,$R$1:$AF$1,0)+1))*Sheet1!E$3+(INDEX($R$1:$AF$1002,ROW($R250),MATCH(AJ$2,$R$1:$AF$1,0)+2))*Sheet1!E$4)*INDEX(Sheet1!$G$1:$L$2,2,WS1Data!$L250)</f>
        <v>68689.570401305406</v>
      </c>
      <c r="AK250">
        <f>(INDEX($R$1:$AF$1002,ROW($R250),MATCH(AK$2,$R$1:$AF$1,0))*Sheet1!F$2+(INDEX($R$1:$AF$1002,ROW($R250),MATCH(AK$2,$R$1:$AF$1,0)+1))*Sheet1!F$3+(INDEX($R$1:$AF$1002,ROW($R250),MATCH(AK$2,$R$1:$AF$1,0)+2))*Sheet1!F$4)*INDEX(Sheet1!$G$1:$L$2,2,WS1Data!$O250)</f>
        <v>1194.4242781232922</v>
      </c>
      <c r="AL250">
        <f t="shared" si="9"/>
        <v>415781.25733739272</v>
      </c>
      <c r="AM250">
        <f t="shared" si="10"/>
        <v>2397.2573373927153</v>
      </c>
      <c r="AN250">
        <f t="shared" si="11"/>
        <v>5.7991052807866662E-3</v>
      </c>
    </row>
    <row r="251" spans="1:40" x14ac:dyDescent="0.35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  <c r="R251">
        <f>IF((MIN($B251,Sheet1!$B$5)-MAX(0,WS1Data!$A251))&lt;0,0,(MIN($B251,Sheet1!$B$5)-MAX(0,WS1Data!$A251)))</f>
        <v>3.4125770767760226</v>
      </c>
      <c r="S251">
        <f>IF((MIN($B251,Sheet1!$B$6)-MAX(Sheet1!$B$5,WS1Data!$A251))&lt;0,0,(MIN($B251,Sheet1!$B$6)-MAX(Sheet1!$B$5,WS1Data!$A251)))</f>
        <v>7.9560945715343543</v>
      </c>
      <c r="T251">
        <f>IF((MIN($B251,24)-MAX(Sheet1!$B$6,WS1Data!$A251))&lt;0,0,(MIN($B251,24)-MAX(Sheet1!$B$6,WS1Data!$A251)))</f>
        <v>3.3313283516896224</v>
      </c>
      <c r="U251">
        <f>IF((MIN($E251,Sheet1!$C$5)-MAX(0,WS1Data!$D251))&lt;0,0,(MIN($E251,Sheet1!$C$5)-MAX(0,WS1Data!$D251)))</f>
        <v>0</v>
      </c>
      <c r="V251">
        <f>IF((MIN($E251,Sheet1!$C$6)-MAX(Sheet1!$C$5,WS1Data!$D251))&lt;0,0,(MIN($E251,Sheet1!$C$6)-MAX(Sheet1!$C$5,WS1Data!$D251)))</f>
        <v>0</v>
      </c>
      <c r="W251">
        <f>IF((MIN($E251,24)-MAX(Sheet1!$C$6,WS1Data!$D251))&lt;0,0,(MIN($E251,24)-MAX(Sheet1!$C$6,WS1Data!$D251)))</f>
        <v>0</v>
      </c>
      <c r="X251">
        <f>IF((MIN($H251,Sheet1!$D$5)-MAX(0,WS1Data!$G251))&lt;0,0,(MIN($H251,Sheet1!$D$5)-MAX(0,WS1Data!$G251)))</f>
        <v>0</v>
      </c>
      <c r="Y251">
        <f>IF((MIN($H251,Sheet1!$D$6)-MAX(Sheet1!$D$5,WS1Data!$G251))&lt;0,0,(MIN($H251,Sheet1!$D$6)-MAX(Sheet1!$D$5,WS1Data!$G251)))</f>
        <v>0</v>
      </c>
      <c r="Z251">
        <f>IF((MIN($H251,24)-MAX(Sheet1!$D$6,WS1Data!$G251))&lt;0,0,(MIN($H251,24)-MAX(Sheet1!$D$6,WS1Data!$G251)))</f>
        <v>0</v>
      </c>
      <c r="AA251">
        <f>IF((MIN($K251,Sheet1!$E$5)-MAX(0,WS1Data!$J251))&lt;0,0,(MIN($K251,Sheet1!$E$5)-MAX(0,WS1Data!$J251)))</f>
        <v>0</v>
      </c>
      <c r="AB251">
        <f>IF((MIN($K251,Sheet1!$E$6)-MAX(Sheet1!$E$5,WS1Data!$J251))&lt;0,0,(MIN($K251,Sheet1!$E$6)-MAX(Sheet1!$E$5,WS1Data!$J251)))</f>
        <v>0</v>
      </c>
      <c r="AC251">
        <f>IF((MIN($K251,24)-MAX(Sheet1!$E$6,WS1Data!$J251))&lt;0,0,(MIN($K251,24)-MAX(Sheet1!$E$6,WS1Data!$J251)))</f>
        <v>0</v>
      </c>
      <c r="AD251">
        <f>IF((MIN($N251,Sheet1!$F$5)-MAX(0,WS1Data!$M251))&lt;0,0,(MIN($N251,Sheet1!$F$5)-MAX(0,WS1Data!$M251)))</f>
        <v>0</v>
      </c>
      <c r="AE251">
        <f>IF((MIN($N251,Sheet1!$F$6)-MAX(Sheet1!$F$5,WS1Data!$M251))&lt;0,0,(MIN($N251,Sheet1!$F$6)-MAX(Sheet1!$F$5,WS1Data!$M251)))</f>
        <v>0</v>
      </c>
      <c r="AF251">
        <f>IF((MIN($N251,24)-MAX(Sheet1!$F$6,WS1Data!$M251))&lt;0,0,(MIN($N251,24)-MAX(Sheet1!$F$6,WS1Data!$M251)))</f>
        <v>0</v>
      </c>
      <c r="AG251">
        <f>(INDEX($R$1:$AF$1002,ROW($R251),MATCH(AG$2,$R$1:$AF$1,0))*Sheet1!B$2+(INDEX($R$1:$AF$1002,ROW($R251),MATCH(AG$2,$R$1:$AF$1,0)+1))*Sheet1!B$3+(INDEX($R$1:$AF$1002,ROW($R251),MATCH(AG$2,$R$1:$AF$1,0)+2))*Sheet1!B$4)*INDEX(Sheet1!$G$1:$L$2,2,WS1Data!$C251)</f>
        <v>113391.0512879123</v>
      </c>
      <c r="AH251">
        <f>(INDEX($R$1:$AF$1002,ROW($R251),MATCH(AH$2,$R$1:$AF$1,0))*Sheet1!C$2+(INDEX($R$1:$AF$1002,ROW($R251),MATCH(AH$2,$R$1:$AF$1,0)+1))*Sheet1!C$3+(INDEX($R$1:$AF$1002,ROW($R251),MATCH(AH$2,$R$1:$AF$1,0)+2))*Sheet1!C$4)*INDEX(Sheet1!$G$1:$L$2,2,WS1Data!$F251)</f>
        <v>0</v>
      </c>
      <c r="AI251">
        <f>(INDEX($R$1:$AF$1002,ROW($R251),MATCH(AI$2,$R$1:$AF$1,0))*Sheet1!D$2+(INDEX($R$1:$AF$1002,ROW($R251),MATCH(AI$2,$R$1:$AF$1,0)+1))*Sheet1!D$3+(INDEX($R$1:$AF$1002,ROW($R251),MATCH(AI$2,$R$1:$AF$1,0)+2))*Sheet1!D$4)*INDEX(Sheet1!$G$1:$L$2,2,WS1Data!$I251)</f>
        <v>0</v>
      </c>
      <c r="AJ251">
        <f>(INDEX($R$1:$AF$1002,ROW($R251),MATCH(AJ$2,$R$1:$AF$1,0))*Sheet1!E$2+(INDEX($R$1:$AF$1002,ROW($R251),MATCH(AJ$2,$R$1:$AF$1,0)+1))*Sheet1!E$3+(INDEX($R$1:$AF$1002,ROW($R251),MATCH(AJ$2,$R$1:$AF$1,0)+2))*Sheet1!E$4)*INDEX(Sheet1!$G$1:$L$2,2,WS1Data!$L251)</f>
        <v>0</v>
      </c>
      <c r="AK251">
        <f>(INDEX($R$1:$AF$1002,ROW($R251),MATCH(AK$2,$R$1:$AF$1,0))*Sheet1!F$2+(INDEX($R$1:$AF$1002,ROW($R251),MATCH(AK$2,$R$1:$AF$1,0)+1))*Sheet1!F$3+(INDEX($R$1:$AF$1002,ROW($R251),MATCH(AK$2,$R$1:$AF$1,0)+2))*Sheet1!F$4)*INDEX(Sheet1!$G$1:$L$2,2,WS1Data!$O251)</f>
        <v>0</v>
      </c>
      <c r="AL251">
        <f t="shared" si="9"/>
        <v>113391.0512879123</v>
      </c>
      <c r="AM251">
        <f t="shared" si="10"/>
        <v>998.94871208770201</v>
      </c>
      <c r="AN251">
        <f t="shared" si="11"/>
        <v>8.7328325210918965E-3</v>
      </c>
    </row>
    <row r="252" spans="1:40" x14ac:dyDescent="0.35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  <c r="R252">
        <f>IF((MIN($B252,Sheet1!$B$5)-MAX(0,WS1Data!$A252))&lt;0,0,(MIN($B252,Sheet1!$B$5)-MAX(0,WS1Data!$A252)))</f>
        <v>0</v>
      </c>
      <c r="S252">
        <f>IF((MIN($B252,Sheet1!$B$6)-MAX(Sheet1!$B$5,WS1Data!$A252))&lt;0,0,(MIN($B252,Sheet1!$B$6)-MAX(Sheet1!$B$5,WS1Data!$A252)))</f>
        <v>2.2686716483103773</v>
      </c>
      <c r="T252">
        <f>IF((MIN($B252,24)-MAX(Sheet1!$B$6,WS1Data!$A252))&lt;0,0,(MIN($B252,24)-MAX(Sheet1!$B$6,WS1Data!$A252)))</f>
        <v>4.4313283516896238</v>
      </c>
      <c r="U252">
        <f>IF((MIN($E252,Sheet1!$C$5)-MAX(0,WS1Data!$D252))&lt;0,0,(MIN($E252,Sheet1!$C$5)-MAX(0,WS1Data!$D252)))</f>
        <v>0</v>
      </c>
      <c r="V252">
        <f>IF((MIN($E252,Sheet1!$C$6)-MAX(Sheet1!$C$5,WS1Data!$D252))&lt;0,0,(MIN($E252,Sheet1!$C$6)-MAX(Sheet1!$C$5,WS1Data!$D252)))</f>
        <v>0</v>
      </c>
      <c r="W252">
        <f>IF((MIN($E252,24)-MAX(Sheet1!$C$6,WS1Data!$D252))&lt;0,0,(MIN($E252,24)-MAX(Sheet1!$C$6,WS1Data!$D252)))</f>
        <v>0</v>
      </c>
      <c r="X252">
        <f>IF((MIN($H252,Sheet1!$D$5)-MAX(0,WS1Data!$G252))&lt;0,0,(MIN($H252,Sheet1!$D$5)-MAX(0,WS1Data!$G252)))</f>
        <v>0</v>
      </c>
      <c r="Y252">
        <f>IF((MIN($H252,Sheet1!$D$6)-MAX(Sheet1!$D$5,WS1Data!$G252))&lt;0,0,(MIN($H252,Sheet1!$D$6)-MAX(Sheet1!$D$5,WS1Data!$G252)))</f>
        <v>0</v>
      </c>
      <c r="Z252">
        <f>IF((MIN($H252,24)-MAX(Sheet1!$D$6,WS1Data!$G252))&lt;0,0,(MIN($H252,24)-MAX(Sheet1!$D$6,WS1Data!$G252)))</f>
        <v>0</v>
      </c>
      <c r="AA252">
        <f>IF((MIN($K252,Sheet1!$E$5)-MAX(0,WS1Data!$J252))&lt;0,0,(MIN($K252,Sheet1!$E$5)-MAX(0,WS1Data!$J252)))</f>
        <v>0</v>
      </c>
      <c r="AB252">
        <f>IF((MIN($K252,Sheet1!$E$6)-MAX(Sheet1!$E$5,WS1Data!$J252))&lt;0,0,(MIN($K252,Sheet1!$E$6)-MAX(Sheet1!$E$5,WS1Data!$J252)))</f>
        <v>0</v>
      </c>
      <c r="AC252">
        <f>IF((MIN($K252,24)-MAX(Sheet1!$E$6,WS1Data!$J252))&lt;0,0,(MIN($K252,24)-MAX(Sheet1!$E$6,WS1Data!$J252)))</f>
        <v>3.2999999999999972</v>
      </c>
      <c r="AD252">
        <f>IF((MIN($N252,Sheet1!$F$5)-MAX(0,WS1Data!$M252))&lt;0,0,(MIN($N252,Sheet1!$F$5)-MAX(0,WS1Data!$M252)))</f>
        <v>0</v>
      </c>
      <c r="AE252">
        <f>IF((MIN($N252,Sheet1!$F$6)-MAX(Sheet1!$F$5,WS1Data!$M252))&lt;0,0,(MIN($N252,Sheet1!$F$6)-MAX(Sheet1!$F$5,WS1Data!$M252)))</f>
        <v>0</v>
      </c>
      <c r="AF252">
        <f>IF((MIN($N252,24)-MAX(Sheet1!$F$6,WS1Data!$M252))&lt;0,0,(MIN($N252,24)-MAX(Sheet1!$F$6,WS1Data!$M252)))</f>
        <v>0</v>
      </c>
      <c r="AG252">
        <f>(INDEX($R$1:$AF$1002,ROW($R252),MATCH(AG$2,$R$1:$AF$1,0))*Sheet1!B$2+(INDEX($R$1:$AF$1002,ROW($R252),MATCH(AG$2,$R$1:$AF$1,0)+1))*Sheet1!B$3+(INDEX($R$1:$AF$1002,ROW($R252),MATCH(AG$2,$R$1:$AF$1,0)+2))*Sheet1!B$4)*INDEX(Sheet1!$G$1:$L$2,2,WS1Data!$C252)</f>
        <v>78245.020611291795</v>
      </c>
      <c r="AH252">
        <f>(INDEX($R$1:$AF$1002,ROW($R252),MATCH(AH$2,$R$1:$AF$1,0))*Sheet1!C$2+(INDEX($R$1:$AF$1002,ROW($R252),MATCH(AH$2,$R$1:$AF$1,0)+1))*Sheet1!C$3+(INDEX($R$1:$AF$1002,ROW($R252),MATCH(AH$2,$R$1:$AF$1,0)+2))*Sheet1!C$4)*INDEX(Sheet1!$G$1:$L$2,2,WS1Data!$F252)</f>
        <v>0</v>
      </c>
      <c r="AI252">
        <f>(INDEX($R$1:$AF$1002,ROW($R252),MATCH(AI$2,$R$1:$AF$1,0))*Sheet1!D$2+(INDEX($R$1:$AF$1002,ROW($R252),MATCH(AI$2,$R$1:$AF$1,0)+1))*Sheet1!D$3+(INDEX($R$1:$AF$1002,ROW($R252),MATCH(AI$2,$R$1:$AF$1,0)+2))*Sheet1!D$4)*INDEX(Sheet1!$G$1:$L$2,2,WS1Data!$I252)</f>
        <v>0</v>
      </c>
      <c r="AJ252">
        <f>(INDEX($R$1:$AF$1002,ROW($R252),MATCH(AJ$2,$R$1:$AF$1,0))*Sheet1!E$2+(INDEX($R$1:$AF$1002,ROW($R252),MATCH(AJ$2,$R$1:$AF$1,0)+1))*Sheet1!E$3+(INDEX($R$1:$AF$1002,ROW($R252),MATCH(AJ$2,$R$1:$AF$1,0)+2))*Sheet1!E$4)*INDEX(Sheet1!$G$1:$L$2,2,WS1Data!$L252)</f>
        <v>35626.815305900935</v>
      </c>
      <c r="AK252">
        <f>(INDEX($R$1:$AF$1002,ROW($R252),MATCH(AK$2,$R$1:$AF$1,0))*Sheet1!F$2+(INDEX($R$1:$AF$1002,ROW($R252),MATCH(AK$2,$R$1:$AF$1,0)+1))*Sheet1!F$3+(INDEX($R$1:$AF$1002,ROW($R252),MATCH(AK$2,$R$1:$AF$1,0)+2))*Sheet1!F$4)*INDEX(Sheet1!$G$1:$L$2,2,WS1Data!$O252)</f>
        <v>0</v>
      </c>
      <c r="AL252">
        <f t="shared" si="9"/>
        <v>113871.83591719273</v>
      </c>
      <c r="AM252">
        <f t="shared" si="10"/>
        <v>2108.1640828072705</v>
      </c>
      <c r="AN252">
        <f t="shared" si="11"/>
        <v>1.8176962259072862E-2</v>
      </c>
    </row>
    <row r="253" spans="1:40" x14ac:dyDescent="0.35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  <c r="R253">
        <f>IF((MIN($B253,Sheet1!$B$5)-MAX(0,WS1Data!$A253))&lt;0,0,(MIN($B253,Sheet1!$B$5)-MAX(0,WS1Data!$A253)))</f>
        <v>0</v>
      </c>
      <c r="S253">
        <f>IF((MIN($B253,Sheet1!$B$6)-MAX(Sheet1!$B$5,WS1Data!$A253))&lt;0,0,(MIN($B253,Sheet1!$B$6)-MAX(Sheet1!$B$5,WS1Data!$A253)))</f>
        <v>0</v>
      </c>
      <c r="T253">
        <f>IF((MIN($B253,24)-MAX(Sheet1!$B$6,WS1Data!$A253))&lt;0,0,(MIN($B253,24)-MAX(Sheet1!$B$6,WS1Data!$A253)))</f>
        <v>0</v>
      </c>
      <c r="U253">
        <f>IF((MIN($E253,Sheet1!$C$5)-MAX(0,WS1Data!$D253))&lt;0,0,(MIN($E253,Sheet1!$C$5)-MAX(0,WS1Data!$D253)))</f>
        <v>0.72587713658182995</v>
      </c>
      <c r="V253">
        <f>IF((MIN($E253,Sheet1!$C$6)-MAX(Sheet1!$C$5,WS1Data!$D253))&lt;0,0,(MIN($E253,Sheet1!$C$6)-MAX(Sheet1!$C$5,WS1Data!$D253)))</f>
        <v>1.2770287104619706</v>
      </c>
      <c r="W253">
        <f>IF((MIN($E253,24)-MAX(Sheet1!$C$6,WS1Data!$D253))&lt;0,0,(MIN($E253,24)-MAX(Sheet1!$C$6,WS1Data!$D253)))</f>
        <v>5.9970941529561994</v>
      </c>
      <c r="X253">
        <f>IF((MIN($H253,Sheet1!$D$5)-MAX(0,WS1Data!$G253))&lt;0,0,(MIN($H253,Sheet1!$D$5)-MAX(0,WS1Data!$G253)))</f>
        <v>0</v>
      </c>
      <c r="Y253">
        <f>IF((MIN($H253,Sheet1!$D$6)-MAX(Sheet1!$D$5,WS1Data!$G253))&lt;0,0,(MIN($H253,Sheet1!$D$6)-MAX(Sheet1!$D$5,WS1Data!$G253)))</f>
        <v>3.8735664579945945</v>
      </c>
      <c r="Z253">
        <f>IF((MIN($H253,24)-MAX(Sheet1!$D$6,WS1Data!$G253))&lt;0,0,(MIN($H253,24)-MAX(Sheet1!$D$6,WS1Data!$G253)))</f>
        <v>7.6264335420054046</v>
      </c>
      <c r="AA253">
        <f>IF((MIN($K253,Sheet1!$E$5)-MAX(0,WS1Data!$J253))&lt;0,0,(MIN($K253,Sheet1!$E$5)-MAX(0,WS1Data!$J253)))</f>
        <v>0</v>
      </c>
      <c r="AB253">
        <f>IF((MIN($K253,Sheet1!$E$6)-MAX(Sheet1!$E$5,WS1Data!$J253))&lt;0,0,(MIN($K253,Sheet1!$E$6)-MAX(Sheet1!$E$5,WS1Data!$J253)))</f>
        <v>1.4505669484649388</v>
      </c>
      <c r="AC253">
        <f>IF((MIN($K253,24)-MAX(Sheet1!$E$6,WS1Data!$J253))&lt;0,0,(MIN($K253,24)-MAX(Sheet1!$E$6,WS1Data!$J253)))</f>
        <v>0.24943305153506046</v>
      </c>
      <c r="AD253">
        <f>IF((MIN($N253,Sheet1!$F$5)-MAX(0,WS1Data!$M253))&lt;0,0,(MIN($N253,Sheet1!$F$5)-MAX(0,WS1Data!$M253)))</f>
        <v>0</v>
      </c>
      <c r="AE253">
        <f>IF((MIN($N253,Sheet1!$F$6)-MAX(Sheet1!$F$5,WS1Data!$M253))&lt;0,0,(MIN($N253,Sheet1!$F$6)-MAX(Sheet1!$F$5,WS1Data!$M253)))</f>
        <v>0</v>
      </c>
      <c r="AF253">
        <f>IF((MIN($N253,24)-MAX(Sheet1!$F$6,WS1Data!$M253))&lt;0,0,(MIN($N253,24)-MAX(Sheet1!$F$6,WS1Data!$M253)))</f>
        <v>0</v>
      </c>
      <c r="AG253">
        <f>(INDEX($R$1:$AF$1002,ROW($R253),MATCH(AG$2,$R$1:$AF$1,0))*Sheet1!B$2+(INDEX($R$1:$AF$1002,ROW($R253),MATCH(AG$2,$R$1:$AF$1,0)+1))*Sheet1!B$3+(INDEX($R$1:$AF$1002,ROW($R253),MATCH(AG$2,$R$1:$AF$1,0)+2))*Sheet1!B$4)*INDEX(Sheet1!$G$1:$L$2,2,WS1Data!$C253)</f>
        <v>0</v>
      </c>
      <c r="AH253">
        <f>(INDEX($R$1:$AF$1002,ROW($R253),MATCH(AH$2,$R$1:$AF$1,0))*Sheet1!C$2+(INDEX($R$1:$AF$1002,ROW($R253),MATCH(AH$2,$R$1:$AF$1,0)+1))*Sheet1!C$3+(INDEX($R$1:$AF$1002,ROW($R253),MATCH(AH$2,$R$1:$AF$1,0)+2))*Sheet1!C$4)*INDEX(Sheet1!$G$1:$L$2,2,WS1Data!$F253)</f>
        <v>78826.062443147428</v>
      </c>
      <c r="AI253">
        <f>(INDEX($R$1:$AF$1002,ROW($R253),MATCH(AI$2,$R$1:$AF$1,0))*Sheet1!D$2+(INDEX($R$1:$AF$1002,ROW($R253),MATCH(AI$2,$R$1:$AF$1,0)+1))*Sheet1!D$3+(INDEX($R$1:$AF$1002,ROW($R253),MATCH(AI$2,$R$1:$AF$1,0)+2))*Sheet1!D$4)*INDEX(Sheet1!$G$1:$L$2,2,WS1Data!$I253)</f>
        <v>120523.56322915257</v>
      </c>
      <c r="AJ253">
        <f>(INDEX($R$1:$AF$1002,ROW($R253),MATCH(AJ$2,$R$1:$AF$1,0))*Sheet1!E$2+(INDEX($R$1:$AF$1002,ROW($R253),MATCH(AJ$2,$R$1:$AF$1,0)+1))*Sheet1!E$3+(INDEX($R$1:$AF$1002,ROW($R253),MATCH(AJ$2,$R$1:$AF$1,0)+2))*Sheet1!E$4)*INDEX(Sheet1!$G$1:$L$2,2,WS1Data!$L253)</f>
        <v>16764.655289165861</v>
      </c>
      <c r="AK253">
        <f>(INDEX($R$1:$AF$1002,ROW($R253),MATCH(AK$2,$R$1:$AF$1,0))*Sheet1!F$2+(INDEX($R$1:$AF$1002,ROW($R253),MATCH(AK$2,$R$1:$AF$1,0)+1))*Sheet1!F$3+(INDEX($R$1:$AF$1002,ROW($R253),MATCH(AK$2,$R$1:$AF$1,0)+2))*Sheet1!F$4)*INDEX(Sheet1!$G$1:$L$2,2,WS1Data!$O253)</f>
        <v>0</v>
      </c>
      <c r="AL253">
        <f t="shared" si="9"/>
        <v>216114.28096146585</v>
      </c>
      <c r="AM253">
        <f t="shared" si="10"/>
        <v>2202.7190385341528</v>
      </c>
      <c r="AN253">
        <f t="shared" si="11"/>
        <v>1.0089544279804838E-2</v>
      </c>
    </row>
    <row r="254" spans="1:40" x14ac:dyDescent="0.35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  <c r="R254">
        <f>IF((MIN($B254,Sheet1!$B$5)-MAX(0,WS1Data!$A254))&lt;0,0,(MIN($B254,Sheet1!$B$5)-MAX(0,WS1Data!$A254)))</f>
        <v>0</v>
      </c>
      <c r="S254">
        <f>IF((MIN($B254,Sheet1!$B$6)-MAX(Sheet1!$B$5,WS1Data!$A254))&lt;0,0,(MIN($B254,Sheet1!$B$6)-MAX(Sheet1!$B$5,WS1Data!$A254)))</f>
        <v>3.5</v>
      </c>
      <c r="T254">
        <f>IF((MIN($B254,24)-MAX(Sheet1!$B$6,WS1Data!$A254))&lt;0,0,(MIN($B254,24)-MAX(Sheet1!$B$6,WS1Data!$A254)))</f>
        <v>0</v>
      </c>
      <c r="U254">
        <f>IF((MIN($E254,Sheet1!$C$5)-MAX(0,WS1Data!$D254))&lt;0,0,(MIN($E254,Sheet1!$C$5)-MAX(0,WS1Data!$D254)))</f>
        <v>0</v>
      </c>
      <c r="V254">
        <f>IF((MIN($E254,Sheet1!$C$6)-MAX(Sheet1!$C$5,WS1Data!$D254))&lt;0,0,(MIN($E254,Sheet1!$C$6)-MAX(Sheet1!$C$5,WS1Data!$D254)))</f>
        <v>0</v>
      </c>
      <c r="W254">
        <f>IF((MIN($E254,24)-MAX(Sheet1!$C$6,WS1Data!$D254))&lt;0,0,(MIN($E254,24)-MAX(Sheet1!$C$6,WS1Data!$D254)))</f>
        <v>14.7</v>
      </c>
      <c r="X254">
        <f>IF((MIN($H254,Sheet1!$D$5)-MAX(0,WS1Data!$G254))&lt;0,0,(MIN($H254,Sheet1!$D$5)-MAX(0,WS1Data!$G254)))</f>
        <v>0</v>
      </c>
      <c r="Y254">
        <f>IF((MIN($H254,Sheet1!$D$6)-MAX(Sheet1!$D$5,WS1Data!$G254))&lt;0,0,(MIN($H254,Sheet1!$D$6)-MAX(Sheet1!$D$5,WS1Data!$G254)))</f>
        <v>0</v>
      </c>
      <c r="Z254">
        <f>IF((MIN($H254,24)-MAX(Sheet1!$D$6,WS1Data!$G254))&lt;0,0,(MIN($H254,24)-MAX(Sheet1!$D$6,WS1Data!$G254)))</f>
        <v>0</v>
      </c>
      <c r="AA254">
        <f>IF((MIN($K254,Sheet1!$E$5)-MAX(0,WS1Data!$J254))&lt;0,0,(MIN($K254,Sheet1!$E$5)-MAX(0,WS1Data!$J254)))</f>
        <v>0</v>
      </c>
      <c r="AB254">
        <f>IF((MIN($K254,Sheet1!$E$6)-MAX(Sheet1!$E$5,WS1Data!$J254))&lt;0,0,(MIN($K254,Sheet1!$E$6)-MAX(Sheet1!$E$5,WS1Data!$J254)))</f>
        <v>0</v>
      </c>
      <c r="AC254">
        <f>IF((MIN($K254,24)-MAX(Sheet1!$E$6,WS1Data!$J254))&lt;0,0,(MIN($K254,24)-MAX(Sheet1!$E$6,WS1Data!$J254)))</f>
        <v>0</v>
      </c>
      <c r="AD254">
        <f>IF((MIN($N254,Sheet1!$F$5)-MAX(0,WS1Data!$M254))&lt;0,0,(MIN($N254,Sheet1!$F$5)-MAX(0,WS1Data!$M254)))</f>
        <v>0</v>
      </c>
      <c r="AE254">
        <f>IF((MIN($N254,Sheet1!$F$6)-MAX(Sheet1!$F$5,WS1Data!$M254))&lt;0,0,(MIN($N254,Sheet1!$F$6)-MAX(Sheet1!$F$5,WS1Data!$M254)))</f>
        <v>0</v>
      </c>
      <c r="AF254">
        <f>IF((MIN($N254,24)-MAX(Sheet1!$F$6,WS1Data!$M254))&lt;0,0,(MIN($N254,24)-MAX(Sheet1!$F$6,WS1Data!$M254)))</f>
        <v>1.1999999999999993</v>
      </c>
      <c r="AG254">
        <f>(INDEX($R$1:$AF$1002,ROW($R254),MATCH(AG$2,$R$1:$AF$1,0))*Sheet1!B$2+(INDEX($R$1:$AF$1002,ROW($R254),MATCH(AG$2,$R$1:$AF$1,0)+1))*Sheet1!B$3+(INDEX($R$1:$AF$1002,ROW($R254),MATCH(AG$2,$R$1:$AF$1,0)+2))*Sheet1!B$4)*INDEX(Sheet1!$G$1:$L$2,2,WS1Data!$C254)</f>
        <v>15216.659440789408</v>
      </c>
      <c r="AH254">
        <f>(INDEX($R$1:$AF$1002,ROW($R254),MATCH(AH$2,$R$1:$AF$1,0))*Sheet1!C$2+(INDEX($R$1:$AF$1002,ROW($R254),MATCH(AH$2,$R$1:$AF$1,0)+1))*Sheet1!C$3+(INDEX($R$1:$AF$1002,ROW($R254),MATCH(AH$2,$R$1:$AF$1,0)+2))*Sheet1!C$4)*INDEX(Sheet1!$G$1:$L$2,2,WS1Data!$F254)</f>
        <v>188084.55087433121</v>
      </c>
      <c r="AI254">
        <f>(INDEX($R$1:$AF$1002,ROW($R254),MATCH(AI$2,$R$1:$AF$1,0))*Sheet1!D$2+(INDEX($R$1:$AF$1002,ROW($R254),MATCH(AI$2,$R$1:$AF$1,0)+1))*Sheet1!D$3+(INDEX($R$1:$AF$1002,ROW($R254),MATCH(AI$2,$R$1:$AF$1,0)+2))*Sheet1!D$4)*INDEX(Sheet1!$G$1:$L$2,2,WS1Data!$I254)</f>
        <v>0</v>
      </c>
      <c r="AJ254">
        <f>(INDEX($R$1:$AF$1002,ROW($R254),MATCH(AJ$2,$R$1:$AF$1,0))*Sheet1!E$2+(INDEX($R$1:$AF$1002,ROW($R254),MATCH(AJ$2,$R$1:$AF$1,0)+1))*Sheet1!E$3+(INDEX($R$1:$AF$1002,ROW($R254),MATCH(AJ$2,$R$1:$AF$1,0)+2))*Sheet1!E$4)*INDEX(Sheet1!$G$1:$L$2,2,WS1Data!$L254)</f>
        <v>0</v>
      </c>
      <c r="AK254">
        <f>(INDEX($R$1:$AF$1002,ROW($R254),MATCH(AK$2,$R$1:$AF$1,0))*Sheet1!F$2+(INDEX($R$1:$AF$1002,ROW($R254),MATCH(AK$2,$R$1:$AF$1,0)+1))*Sheet1!F$3+(INDEX($R$1:$AF$1002,ROW($R254),MATCH(AK$2,$R$1:$AF$1,0)+2))*Sheet1!F$4)*INDEX(Sheet1!$G$1:$L$2,2,WS1Data!$O254)</f>
        <v>21615.506216052399</v>
      </c>
      <c r="AL254">
        <f t="shared" si="9"/>
        <v>224916.71653117301</v>
      </c>
      <c r="AM254">
        <f t="shared" si="10"/>
        <v>8347.7165311730059</v>
      </c>
      <c r="AN254">
        <f t="shared" si="11"/>
        <v>3.8545297485665105E-2</v>
      </c>
    </row>
    <row r="255" spans="1:40" x14ac:dyDescent="0.35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  <c r="R255">
        <f>IF((MIN($B255,Sheet1!$B$5)-MAX(0,WS1Data!$A255))&lt;0,0,(MIN($B255,Sheet1!$B$5)-MAX(0,WS1Data!$A255)))</f>
        <v>0</v>
      </c>
      <c r="S255">
        <f>IF((MIN($B255,Sheet1!$B$6)-MAX(Sheet1!$B$5,WS1Data!$A255))&lt;0,0,(MIN($B255,Sheet1!$B$6)-MAX(Sheet1!$B$5,WS1Data!$A255)))</f>
        <v>0</v>
      </c>
      <c r="T255">
        <f>IF((MIN($B255,24)-MAX(Sheet1!$B$6,WS1Data!$A255))&lt;0,0,(MIN($B255,24)-MAX(Sheet1!$B$6,WS1Data!$A255)))</f>
        <v>0</v>
      </c>
      <c r="U255">
        <f>IF((MIN($E255,Sheet1!$C$5)-MAX(0,WS1Data!$D255))&lt;0,0,(MIN($E255,Sheet1!$C$5)-MAX(0,WS1Data!$D255)))</f>
        <v>1.6258771365818299</v>
      </c>
      <c r="V255">
        <f>IF((MIN($E255,Sheet1!$C$6)-MAX(Sheet1!$C$5,WS1Data!$D255))&lt;0,0,(MIN($E255,Sheet1!$C$6)-MAX(Sheet1!$C$5,WS1Data!$D255)))</f>
        <v>1.2770287104619706</v>
      </c>
      <c r="W255">
        <f>IF((MIN($E255,24)-MAX(Sheet1!$C$6,WS1Data!$D255))&lt;0,0,(MIN($E255,24)-MAX(Sheet1!$C$6,WS1Data!$D255)))</f>
        <v>1.1970941529561996</v>
      </c>
      <c r="X255">
        <f>IF((MIN($H255,Sheet1!$D$5)-MAX(0,WS1Data!$G255))&lt;0,0,(MIN($H255,Sheet1!$D$5)-MAX(0,WS1Data!$G255)))</f>
        <v>0</v>
      </c>
      <c r="Y255">
        <f>IF((MIN($H255,Sheet1!$D$6)-MAX(Sheet1!$D$5,WS1Data!$G255))&lt;0,0,(MIN($H255,Sheet1!$D$6)-MAX(Sheet1!$D$5,WS1Data!$G255)))</f>
        <v>0</v>
      </c>
      <c r="Z255">
        <f>IF((MIN($H255,24)-MAX(Sheet1!$D$6,WS1Data!$G255))&lt;0,0,(MIN($H255,24)-MAX(Sheet1!$D$6,WS1Data!$G255)))</f>
        <v>7.5</v>
      </c>
      <c r="AA255">
        <f>IF((MIN($K255,Sheet1!$E$5)-MAX(0,WS1Data!$J255))&lt;0,0,(MIN($K255,Sheet1!$E$5)-MAX(0,WS1Data!$J255)))</f>
        <v>0</v>
      </c>
      <c r="AB255">
        <f>IF((MIN($K255,Sheet1!$E$6)-MAX(Sheet1!$E$5,WS1Data!$J255))&lt;0,0,(MIN($K255,Sheet1!$E$6)-MAX(Sheet1!$E$5,WS1Data!$J255)))</f>
        <v>5.3505669484649392</v>
      </c>
      <c r="AC255">
        <f>IF((MIN($K255,24)-MAX(Sheet1!$E$6,WS1Data!$J255))&lt;0,0,(MIN($K255,24)-MAX(Sheet1!$E$6,WS1Data!$J255)))</f>
        <v>6.0494330515350612</v>
      </c>
      <c r="AD255">
        <f>IF((MIN($N255,Sheet1!$F$5)-MAX(0,WS1Data!$M255))&lt;0,0,(MIN($N255,Sheet1!$F$5)-MAX(0,WS1Data!$M255)))</f>
        <v>0</v>
      </c>
      <c r="AE255">
        <f>IF((MIN($N255,Sheet1!$F$6)-MAX(Sheet1!$F$5,WS1Data!$M255))&lt;0,0,(MIN($N255,Sheet1!$F$6)-MAX(Sheet1!$F$5,WS1Data!$M255)))</f>
        <v>0</v>
      </c>
      <c r="AF255">
        <f>IF((MIN($N255,24)-MAX(Sheet1!$F$6,WS1Data!$M255))&lt;0,0,(MIN($N255,24)-MAX(Sheet1!$F$6,WS1Data!$M255)))</f>
        <v>3.2999999999999972</v>
      </c>
      <c r="AG255">
        <f>(INDEX($R$1:$AF$1002,ROW($R255),MATCH(AG$2,$R$1:$AF$1,0))*Sheet1!B$2+(INDEX($R$1:$AF$1002,ROW($R255),MATCH(AG$2,$R$1:$AF$1,0)+1))*Sheet1!B$3+(INDEX($R$1:$AF$1002,ROW($R255),MATCH(AG$2,$R$1:$AF$1,0)+2))*Sheet1!B$4)*INDEX(Sheet1!$G$1:$L$2,2,WS1Data!$C255)</f>
        <v>0</v>
      </c>
      <c r="AH255">
        <f>(INDEX($R$1:$AF$1002,ROW($R255),MATCH(AH$2,$R$1:$AF$1,0))*Sheet1!C$2+(INDEX($R$1:$AF$1002,ROW($R255),MATCH(AH$2,$R$1:$AF$1,0)+1))*Sheet1!C$3+(INDEX($R$1:$AF$1002,ROW($R255),MATCH(AH$2,$R$1:$AF$1,0)+2))*Sheet1!C$4)*INDEX(Sheet1!$G$1:$L$2,2,WS1Data!$F255)</f>
        <v>39095.909528368284</v>
      </c>
      <c r="AI255">
        <f>(INDEX($R$1:$AF$1002,ROW($R255),MATCH(AI$2,$R$1:$AF$1,0))*Sheet1!D$2+(INDEX($R$1:$AF$1002,ROW($R255),MATCH(AI$2,$R$1:$AF$1,0)+1))*Sheet1!D$3+(INDEX($R$1:$AF$1002,ROW($R255),MATCH(AI$2,$R$1:$AF$1,0)+2))*Sheet1!D$4)*INDEX(Sheet1!$G$1:$L$2,2,WS1Data!$I255)</f>
        <v>53207.327224944544</v>
      </c>
      <c r="AJ255">
        <f>(INDEX($R$1:$AF$1002,ROW($R255),MATCH(AJ$2,$R$1:$AF$1,0))*Sheet1!E$2+(INDEX($R$1:$AF$1002,ROW($R255),MATCH(AJ$2,$R$1:$AF$1,0)+1))*Sheet1!E$3+(INDEX($R$1:$AF$1002,ROW($R255),MATCH(AJ$2,$R$1:$AF$1,0)+2))*Sheet1!E$4)*INDEX(Sheet1!$G$1:$L$2,2,WS1Data!$L255)</f>
        <v>132986.28154925283</v>
      </c>
      <c r="AK255">
        <f>(INDEX($R$1:$AF$1002,ROW($R255),MATCH(AK$2,$R$1:$AF$1,0))*Sheet1!F$2+(INDEX($R$1:$AF$1002,ROW($R255),MATCH(AK$2,$R$1:$AF$1,0)+1))*Sheet1!F$3+(INDEX($R$1:$AF$1002,ROW($R255),MATCH(AK$2,$R$1:$AF$1,0)+2))*Sheet1!F$4)*INDEX(Sheet1!$G$1:$L$2,2,WS1Data!$O255)</f>
        <v>46235.073239223857</v>
      </c>
      <c r="AL255">
        <f t="shared" si="9"/>
        <v>271524.59154178953</v>
      </c>
      <c r="AM255">
        <f t="shared" si="10"/>
        <v>18465.59154178953</v>
      </c>
      <c r="AN255">
        <f t="shared" si="11"/>
        <v>7.2969511227775063E-2</v>
      </c>
    </row>
    <row r="256" spans="1:40" x14ac:dyDescent="0.35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  <c r="R256">
        <f>IF((MIN($B256,Sheet1!$B$5)-MAX(0,WS1Data!$A256))&lt;0,0,(MIN($B256,Sheet1!$B$5)-MAX(0,WS1Data!$A256)))</f>
        <v>5.2125770767760224</v>
      </c>
      <c r="S256">
        <f>IF((MIN($B256,Sheet1!$B$6)-MAX(Sheet1!$B$5,WS1Data!$A256))&lt;0,0,(MIN($B256,Sheet1!$B$6)-MAX(Sheet1!$B$5,WS1Data!$A256)))</f>
        <v>7.9560945715343543</v>
      </c>
      <c r="T256">
        <f>IF((MIN($B256,24)-MAX(Sheet1!$B$6,WS1Data!$A256))&lt;0,0,(MIN($B256,24)-MAX(Sheet1!$B$6,WS1Data!$A256)))</f>
        <v>6.3313283516896224</v>
      </c>
      <c r="U256">
        <f>IF((MIN($E256,Sheet1!$C$5)-MAX(0,WS1Data!$D256))&lt;0,0,(MIN($E256,Sheet1!$C$5)-MAX(0,WS1Data!$D256)))</f>
        <v>0</v>
      </c>
      <c r="V256">
        <f>IF((MIN($E256,Sheet1!$C$6)-MAX(Sheet1!$C$5,WS1Data!$D256))&lt;0,0,(MIN($E256,Sheet1!$C$6)-MAX(Sheet1!$C$5,WS1Data!$D256)))</f>
        <v>0</v>
      </c>
      <c r="W256">
        <f>IF((MIN($E256,24)-MAX(Sheet1!$C$6,WS1Data!$D256))&lt;0,0,(MIN($E256,24)-MAX(Sheet1!$C$6,WS1Data!$D256)))</f>
        <v>0</v>
      </c>
      <c r="X256">
        <f>IF((MIN($H256,Sheet1!$D$5)-MAX(0,WS1Data!$G256))&lt;0,0,(MIN($H256,Sheet1!$D$5)-MAX(0,WS1Data!$G256)))</f>
        <v>0</v>
      </c>
      <c r="Y256">
        <f>IF((MIN($H256,Sheet1!$D$6)-MAX(Sheet1!$D$5,WS1Data!$G256))&lt;0,0,(MIN($H256,Sheet1!$D$6)-MAX(Sheet1!$D$5,WS1Data!$G256)))</f>
        <v>0</v>
      </c>
      <c r="Z256">
        <f>IF((MIN($H256,24)-MAX(Sheet1!$D$6,WS1Data!$G256))&lt;0,0,(MIN($H256,24)-MAX(Sheet1!$D$6,WS1Data!$G256)))</f>
        <v>0</v>
      </c>
      <c r="AA256">
        <f>IF((MIN($K256,Sheet1!$E$5)-MAX(0,WS1Data!$J256))&lt;0,0,(MIN($K256,Sheet1!$E$5)-MAX(0,WS1Data!$J256)))</f>
        <v>0</v>
      </c>
      <c r="AB256">
        <f>IF((MIN($K256,Sheet1!$E$6)-MAX(Sheet1!$E$5,WS1Data!$J256))&lt;0,0,(MIN($K256,Sheet1!$E$6)-MAX(Sheet1!$E$5,WS1Data!$J256)))</f>
        <v>0</v>
      </c>
      <c r="AC256">
        <f>IF((MIN($K256,24)-MAX(Sheet1!$E$6,WS1Data!$J256))&lt;0,0,(MIN($K256,24)-MAX(Sheet1!$E$6,WS1Data!$J256)))</f>
        <v>0</v>
      </c>
      <c r="AD256">
        <f>IF((MIN($N256,Sheet1!$F$5)-MAX(0,WS1Data!$M256))&lt;0,0,(MIN($N256,Sheet1!$F$5)-MAX(0,WS1Data!$M256)))</f>
        <v>0</v>
      </c>
      <c r="AE256">
        <f>IF((MIN($N256,Sheet1!$F$6)-MAX(Sheet1!$F$5,WS1Data!$M256))&lt;0,0,(MIN($N256,Sheet1!$F$6)-MAX(Sheet1!$F$5,WS1Data!$M256)))</f>
        <v>0</v>
      </c>
      <c r="AF256">
        <f>IF((MIN($N256,24)-MAX(Sheet1!$F$6,WS1Data!$M256))&lt;0,0,(MIN($N256,24)-MAX(Sheet1!$F$6,WS1Data!$M256)))</f>
        <v>0.70000000000000284</v>
      </c>
      <c r="AG256">
        <f>(INDEX($R$1:$AF$1002,ROW($R256),MATCH(AG$2,$R$1:$AF$1,0))*Sheet1!B$2+(INDEX($R$1:$AF$1002,ROW($R256),MATCH(AG$2,$R$1:$AF$1,0)+1))*Sheet1!B$3+(INDEX($R$1:$AF$1002,ROW($R256),MATCH(AG$2,$R$1:$AF$1,0)+2))*Sheet1!B$4)*INDEX(Sheet1!$G$1:$L$2,2,WS1Data!$C256)</f>
        <v>213960.74404476912</v>
      </c>
      <c r="AH256">
        <f>(INDEX($R$1:$AF$1002,ROW($R256),MATCH(AH$2,$R$1:$AF$1,0))*Sheet1!C$2+(INDEX($R$1:$AF$1002,ROW($R256),MATCH(AH$2,$R$1:$AF$1,0)+1))*Sheet1!C$3+(INDEX($R$1:$AF$1002,ROW($R256),MATCH(AH$2,$R$1:$AF$1,0)+2))*Sheet1!C$4)*INDEX(Sheet1!$G$1:$L$2,2,WS1Data!$F256)</f>
        <v>0</v>
      </c>
      <c r="AI256">
        <f>(INDEX($R$1:$AF$1002,ROW($R256),MATCH(AI$2,$R$1:$AF$1,0))*Sheet1!D$2+(INDEX($R$1:$AF$1002,ROW($R256),MATCH(AI$2,$R$1:$AF$1,0)+1))*Sheet1!D$3+(INDEX($R$1:$AF$1002,ROW($R256),MATCH(AI$2,$R$1:$AF$1,0)+2))*Sheet1!D$4)*INDEX(Sheet1!$G$1:$L$2,2,WS1Data!$I256)</f>
        <v>0</v>
      </c>
      <c r="AJ256">
        <f>(INDEX($R$1:$AF$1002,ROW($R256),MATCH(AJ$2,$R$1:$AF$1,0))*Sheet1!E$2+(INDEX($R$1:$AF$1002,ROW($R256),MATCH(AJ$2,$R$1:$AF$1,0)+1))*Sheet1!E$3+(INDEX($R$1:$AF$1002,ROW($R256),MATCH(AJ$2,$R$1:$AF$1,0)+2))*Sheet1!E$4)*INDEX(Sheet1!$G$1:$L$2,2,WS1Data!$L256)</f>
        <v>0</v>
      </c>
      <c r="AK256">
        <f>(INDEX($R$1:$AF$1002,ROW($R256),MATCH(AK$2,$R$1:$AF$1,0))*Sheet1!F$2+(INDEX($R$1:$AF$1002,ROW($R256),MATCH(AK$2,$R$1:$AF$1,0)+1))*Sheet1!F$3+(INDEX($R$1:$AF$1002,ROW($R256),MATCH(AK$2,$R$1:$AF$1,0)+2))*Sheet1!F$4)*INDEX(Sheet1!$G$1:$L$2,2,WS1Data!$O256)</f>
        <v>11663.842269990642</v>
      </c>
      <c r="AL256">
        <f t="shared" si="9"/>
        <v>225624.58631475977</v>
      </c>
      <c r="AM256">
        <f t="shared" si="10"/>
        <v>259.41368524022982</v>
      </c>
      <c r="AN256">
        <f t="shared" si="11"/>
        <v>1.1484376283412276E-3</v>
      </c>
    </row>
    <row r="257" spans="1:40" x14ac:dyDescent="0.35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  <c r="R257">
        <f>IF((MIN($B257,Sheet1!$B$5)-MAX(0,WS1Data!$A257))&lt;0,0,(MIN($B257,Sheet1!$B$5)-MAX(0,WS1Data!$A257)))</f>
        <v>0</v>
      </c>
      <c r="S257">
        <f>IF((MIN($B257,Sheet1!$B$6)-MAX(Sheet1!$B$5,WS1Data!$A257))&lt;0,0,(MIN($B257,Sheet1!$B$6)-MAX(Sheet1!$B$5,WS1Data!$A257)))</f>
        <v>0</v>
      </c>
      <c r="T257">
        <f>IF((MIN($B257,24)-MAX(Sheet1!$B$6,WS1Data!$A257))&lt;0,0,(MIN($B257,24)-MAX(Sheet1!$B$6,WS1Data!$A257)))</f>
        <v>0</v>
      </c>
      <c r="U257">
        <f>IF((MIN($E257,Sheet1!$C$5)-MAX(0,WS1Data!$D257))&lt;0,0,(MIN($E257,Sheet1!$C$5)-MAX(0,WS1Data!$D257)))</f>
        <v>0</v>
      </c>
      <c r="V257">
        <f>IF((MIN($E257,Sheet1!$C$6)-MAX(Sheet1!$C$5,WS1Data!$D257))&lt;0,0,(MIN($E257,Sheet1!$C$6)-MAX(Sheet1!$C$5,WS1Data!$D257)))</f>
        <v>0</v>
      </c>
      <c r="W257">
        <f>IF((MIN($E257,24)-MAX(Sheet1!$C$6,WS1Data!$D257))&lt;0,0,(MIN($E257,24)-MAX(Sheet1!$C$6,WS1Data!$D257)))</f>
        <v>10.9</v>
      </c>
      <c r="X257">
        <f>IF((MIN($H257,Sheet1!$D$5)-MAX(0,WS1Data!$G257))&lt;0,0,(MIN($H257,Sheet1!$D$5)-MAX(0,WS1Data!$G257)))</f>
        <v>0</v>
      </c>
      <c r="Y257">
        <f>IF((MIN($H257,Sheet1!$D$6)-MAX(Sheet1!$D$5,WS1Data!$G257))&lt;0,0,(MIN($H257,Sheet1!$D$6)-MAX(Sheet1!$D$5,WS1Data!$G257)))</f>
        <v>0</v>
      </c>
      <c r="Z257">
        <f>IF((MIN($H257,24)-MAX(Sheet1!$D$6,WS1Data!$G257))&lt;0,0,(MIN($H257,24)-MAX(Sheet1!$D$6,WS1Data!$G257)))</f>
        <v>0</v>
      </c>
      <c r="AA257">
        <f>IF((MIN($K257,Sheet1!$E$5)-MAX(0,WS1Data!$J257))&lt;0,0,(MIN($K257,Sheet1!$E$5)-MAX(0,WS1Data!$J257)))</f>
        <v>0</v>
      </c>
      <c r="AB257">
        <f>IF((MIN($K257,Sheet1!$E$6)-MAX(Sheet1!$E$5,WS1Data!$J257))&lt;0,0,(MIN($K257,Sheet1!$E$6)-MAX(Sheet1!$E$5,WS1Data!$J257)))</f>
        <v>0</v>
      </c>
      <c r="AC257">
        <f>IF((MIN($K257,24)-MAX(Sheet1!$E$6,WS1Data!$J257))&lt;0,0,(MIN($K257,24)-MAX(Sheet1!$E$6,WS1Data!$J257)))</f>
        <v>0</v>
      </c>
      <c r="AD257">
        <f>IF((MIN($N257,Sheet1!$F$5)-MAX(0,WS1Data!$M257))&lt;0,0,(MIN($N257,Sheet1!$F$5)-MAX(0,WS1Data!$M257)))</f>
        <v>0</v>
      </c>
      <c r="AE257">
        <f>IF((MIN($N257,Sheet1!$F$6)-MAX(Sheet1!$F$5,WS1Data!$M257))&lt;0,0,(MIN($N257,Sheet1!$F$6)-MAX(Sheet1!$F$5,WS1Data!$M257)))</f>
        <v>6.8390904528502094</v>
      </c>
      <c r="AF257">
        <f>IF((MIN($N257,24)-MAX(Sheet1!$F$6,WS1Data!$M257))&lt;0,0,(MIN($N257,24)-MAX(Sheet1!$F$6,WS1Data!$M257)))</f>
        <v>5.5609095471497909</v>
      </c>
      <c r="AG257">
        <f>(INDEX($R$1:$AF$1002,ROW($R257),MATCH(AG$2,$R$1:$AF$1,0))*Sheet1!B$2+(INDEX($R$1:$AF$1002,ROW($R257),MATCH(AG$2,$R$1:$AF$1,0)+1))*Sheet1!B$3+(INDEX($R$1:$AF$1002,ROW($R257),MATCH(AG$2,$R$1:$AF$1,0)+2))*Sheet1!B$4)*INDEX(Sheet1!$G$1:$L$2,2,WS1Data!$C257)</f>
        <v>0</v>
      </c>
      <c r="AH257">
        <f>(INDEX($R$1:$AF$1002,ROW($R257),MATCH(AH$2,$R$1:$AF$1,0))*Sheet1!C$2+(INDEX($R$1:$AF$1002,ROW($R257),MATCH(AH$2,$R$1:$AF$1,0)+1))*Sheet1!C$3+(INDEX($R$1:$AF$1002,ROW($R257),MATCH(AH$2,$R$1:$AF$1,0)+2))*Sheet1!C$4)*INDEX(Sheet1!$G$1:$L$2,2,WS1Data!$F257)</f>
        <v>112144.95426674779</v>
      </c>
      <c r="AI257">
        <f>(INDEX($R$1:$AF$1002,ROW($R257),MATCH(AI$2,$R$1:$AF$1,0))*Sheet1!D$2+(INDEX($R$1:$AF$1002,ROW($R257),MATCH(AI$2,$R$1:$AF$1,0)+1))*Sheet1!D$3+(INDEX($R$1:$AF$1002,ROW($R257),MATCH(AI$2,$R$1:$AF$1,0)+2))*Sheet1!D$4)*INDEX(Sheet1!$G$1:$L$2,2,WS1Data!$I257)</f>
        <v>0</v>
      </c>
      <c r="AJ257">
        <f>(INDEX($R$1:$AF$1002,ROW($R257),MATCH(AJ$2,$R$1:$AF$1,0))*Sheet1!E$2+(INDEX($R$1:$AF$1002,ROW($R257),MATCH(AJ$2,$R$1:$AF$1,0)+1))*Sheet1!E$3+(INDEX($R$1:$AF$1002,ROW($R257),MATCH(AJ$2,$R$1:$AF$1,0)+2))*Sheet1!E$4)*INDEX(Sheet1!$G$1:$L$2,2,WS1Data!$L257)</f>
        <v>0</v>
      </c>
      <c r="AK257">
        <f>(INDEX($R$1:$AF$1002,ROW($R257),MATCH(AK$2,$R$1:$AF$1,0))*Sheet1!F$2+(INDEX($R$1:$AF$1002,ROW($R257),MATCH(AK$2,$R$1:$AF$1,0)+1))*Sheet1!F$3+(INDEX($R$1:$AF$1002,ROW($R257),MATCH(AK$2,$R$1:$AF$1,0)+2))*Sheet1!F$4)*INDEX(Sheet1!$G$1:$L$2,2,WS1Data!$O257)</f>
        <v>123563.9770163838</v>
      </c>
      <c r="AL257">
        <f t="shared" si="9"/>
        <v>235708.93128313159</v>
      </c>
      <c r="AM257">
        <f t="shared" si="10"/>
        <v>16914.068716868409</v>
      </c>
      <c r="AN257">
        <f t="shared" si="11"/>
        <v>6.6953795643581185E-2</v>
      </c>
    </row>
    <row r="258" spans="1:40" x14ac:dyDescent="0.35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  <c r="R258">
        <f>IF((MIN($B258,Sheet1!$B$5)-MAX(0,WS1Data!$A258))&lt;0,0,(MIN($B258,Sheet1!$B$5)-MAX(0,WS1Data!$A258)))</f>
        <v>0</v>
      </c>
      <c r="S258">
        <f>IF((MIN($B258,Sheet1!$B$6)-MAX(Sheet1!$B$5,WS1Data!$A258))&lt;0,0,(MIN($B258,Sheet1!$B$6)-MAX(Sheet1!$B$5,WS1Data!$A258)))</f>
        <v>0</v>
      </c>
      <c r="T258">
        <f>IF((MIN($B258,24)-MAX(Sheet1!$B$6,WS1Data!$A258))&lt;0,0,(MIN($B258,24)-MAX(Sheet1!$B$6,WS1Data!$A258)))</f>
        <v>2.1999999999999993</v>
      </c>
      <c r="U258">
        <f>IF((MIN($E258,Sheet1!$C$5)-MAX(0,WS1Data!$D258))&lt;0,0,(MIN($E258,Sheet1!$C$5)-MAX(0,WS1Data!$D258)))</f>
        <v>0</v>
      </c>
      <c r="V258">
        <f>IF((MIN($E258,Sheet1!$C$6)-MAX(Sheet1!$C$5,WS1Data!$D258))&lt;0,0,(MIN($E258,Sheet1!$C$6)-MAX(Sheet1!$C$5,WS1Data!$D258)))</f>
        <v>0.60290584704380024</v>
      </c>
      <c r="W258">
        <f>IF((MIN($E258,24)-MAX(Sheet1!$C$6,WS1Data!$D258))&lt;0,0,(MIN($E258,24)-MAX(Sheet1!$C$6,WS1Data!$D258)))</f>
        <v>5.3970941529561998</v>
      </c>
      <c r="X258">
        <f>IF((MIN($H258,Sheet1!$D$5)-MAX(0,WS1Data!$G258))&lt;0,0,(MIN($H258,Sheet1!$D$5)-MAX(0,WS1Data!$G258)))</f>
        <v>0</v>
      </c>
      <c r="Y258">
        <f>IF((MIN($H258,Sheet1!$D$6)-MAX(Sheet1!$D$5,WS1Data!$G258))&lt;0,0,(MIN($H258,Sheet1!$D$6)-MAX(Sheet1!$D$5,WS1Data!$G258)))</f>
        <v>0</v>
      </c>
      <c r="Z258">
        <f>IF((MIN($H258,24)-MAX(Sheet1!$D$6,WS1Data!$G258))&lt;0,0,(MIN($H258,24)-MAX(Sheet1!$D$6,WS1Data!$G258)))</f>
        <v>0</v>
      </c>
      <c r="AA258">
        <f>IF((MIN($K258,Sheet1!$E$5)-MAX(0,WS1Data!$J258))&lt;0,0,(MIN($K258,Sheet1!$E$5)-MAX(0,WS1Data!$J258)))</f>
        <v>0</v>
      </c>
      <c r="AB258">
        <f>IF((MIN($K258,Sheet1!$E$6)-MAX(Sheet1!$E$5,WS1Data!$J258))&lt;0,0,(MIN($K258,Sheet1!$E$6)-MAX(Sheet1!$E$5,WS1Data!$J258)))</f>
        <v>3.4505669484649388</v>
      </c>
      <c r="AC258">
        <f>IF((MIN($K258,24)-MAX(Sheet1!$E$6,WS1Data!$J258))&lt;0,0,(MIN($K258,24)-MAX(Sheet1!$E$6,WS1Data!$J258)))</f>
        <v>10.94943305153506</v>
      </c>
      <c r="AD258">
        <f>IF((MIN($N258,Sheet1!$F$5)-MAX(0,WS1Data!$M258))&lt;0,0,(MIN($N258,Sheet1!$F$5)-MAX(0,WS1Data!$M258)))</f>
        <v>0</v>
      </c>
      <c r="AE258">
        <f>IF((MIN($N258,Sheet1!$F$6)-MAX(Sheet1!$F$5,WS1Data!$M258))&lt;0,0,(MIN($N258,Sheet1!$F$6)-MAX(Sheet1!$F$5,WS1Data!$M258)))</f>
        <v>6.1390904528502102</v>
      </c>
      <c r="AF258">
        <f>IF((MIN($N258,24)-MAX(Sheet1!$F$6,WS1Data!$M258))&lt;0,0,(MIN($N258,24)-MAX(Sheet1!$F$6,WS1Data!$M258)))</f>
        <v>6.1609095471497888</v>
      </c>
      <c r="AG258">
        <f>(INDEX($R$1:$AF$1002,ROW($R258),MATCH(AG$2,$R$1:$AF$1,0))*Sheet1!B$2+(INDEX($R$1:$AF$1002,ROW($R258),MATCH(AG$2,$R$1:$AF$1,0)+1))*Sheet1!B$3+(INDEX($R$1:$AF$1002,ROW($R258),MATCH(AG$2,$R$1:$AF$1,0)+2))*Sheet1!B$4)*INDEX(Sheet1!$G$1:$L$2,2,WS1Data!$C258)</f>
        <v>33028.509479895285</v>
      </c>
      <c r="AH258">
        <f>(INDEX($R$1:$AF$1002,ROW($R258),MATCH(AH$2,$R$1:$AF$1,0))*Sheet1!C$2+(INDEX($R$1:$AF$1002,ROW($R258),MATCH(AH$2,$R$1:$AF$1,0)+1))*Sheet1!C$3+(INDEX($R$1:$AF$1002,ROW($R258),MATCH(AH$2,$R$1:$AF$1,0)+2))*Sheet1!C$4)*INDEX(Sheet1!$G$1:$L$2,2,WS1Data!$F258)</f>
        <v>59916.270882934805</v>
      </c>
      <c r="AI258">
        <f>(INDEX($R$1:$AF$1002,ROW($R258),MATCH(AI$2,$R$1:$AF$1,0))*Sheet1!D$2+(INDEX($R$1:$AF$1002,ROW($R258),MATCH(AI$2,$R$1:$AF$1,0)+1))*Sheet1!D$3+(INDEX($R$1:$AF$1002,ROW($R258),MATCH(AI$2,$R$1:$AF$1,0)+2))*Sheet1!D$4)*INDEX(Sheet1!$G$1:$L$2,2,WS1Data!$I258)</f>
        <v>0</v>
      </c>
      <c r="AJ258">
        <f>(INDEX($R$1:$AF$1002,ROW($R258),MATCH(AJ$2,$R$1:$AF$1,0))*Sheet1!E$2+(INDEX($R$1:$AF$1002,ROW($R258),MATCH(AJ$2,$R$1:$AF$1,0)+1))*Sheet1!E$3+(INDEX($R$1:$AF$1002,ROW($R258),MATCH(AJ$2,$R$1:$AF$1,0)+2))*Sheet1!E$4)*INDEX(Sheet1!$G$1:$L$2,2,WS1Data!$L258)</f>
        <v>128963.41258742921</v>
      </c>
      <c r="AK258">
        <f>(INDEX($R$1:$AF$1002,ROW($R258),MATCH(AK$2,$R$1:$AF$1,0))*Sheet1!F$2+(INDEX($R$1:$AF$1002,ROW($R258),MATCH(AK$2,$R$1:$AF$1,0)+1))*Sheet1!F$3+(INDEX($R$1:$AF$1002,ROW($R258),MATCH(AK$2,$R$1:$AF$1,0)+2))*Sheet1!F$4)*INDEX(Sheet1!$G$1:$L$2,2,WS1Data!$O258)</f>
        <v>160265.63680911597</v>
      </c>
      <c r="AL258">
        <f t="shared" si="9"/>
        <v>382173.82975937531</v>
      </c>
      <c r="AM258">
        <f t="shared" si="10"/>
        <v>597.82975937530864</v>
      </c>
      <c r="AN258">
        <f t="shared" si="11"/>
        <v>1.5667383676523383E-3</v>
      </c>
    </row>
    <row r="259" spans="1:40" x14ac:dyDescent="0.35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  <c r="R259">
        <f>IF((MIN($B259,Sheet1!$B$5)-MAX(0,WS1Data!$A259))&lt;0,0,(MIN($B259,Sheet1!$B$5)-MAX(0,WS1Data!$A259)))</f>
        <v>0</v>
      </c>
      <c r="S259">
        <f>IF((MIN($B259,Sheet1!$B$6)-MAX(Sheet1!$B$5,WS1Data!$A259))&lt;0,0,(MIN($B259,Sheet1!$B$6)-MAX(Sheet1!$B$5,WS1Data!$A259)))</f>
        <v>0</v>
      </c>
      <c r="T259">
        <f>IF((MIN($B259,24)-MAX(Sheet1!$B$6,WS1Data!$A259))&lt;0,0,(MIN($B259,24)-MAX(Sheet1!$B$6,WS1Data!$A259)))</f>
        <v>5.5</v>
      </c>
      <c r="U259">
        <f>IF((MIN($E259,Sheet1!$C$5)-MAX(0,WS1Data!$D259))&lt;0,0,(MIN($E259,Sheet1!$C$5)-MAX(0,WS1Data!$D259)))</f>
        <v>0</v>
      </c>
      <c r="V259">
        <f>IF((MIN($E259,Sheet1!$C$6)-MAX(Sheet1!$C$5,WS1Data!$D259))&lt;0,0,(MIN($E259,Sheet1!$C$6)-MAX(Sheet1!$C$5,WS1Data!$D259)))</f>
        <v>0</v>
      </c>
      <c r="W259">
        <f>IF((MIN($E259,24)-MAX(Sheet1!$C$6,WS1Data!$D259))&lt;0,0,(MIN($E259,24)-MAX(Sheet1!$C$6,WS1Data!$D259)))</f>
        <v>0</v>
      </c>
      <c r="X259">
        <f>IF((MIN($H259,Sheet1!$D$5)-MAX(0,WS1Data!$G259))&lt;0,0,(MIN($H259,Sheet1!$D$5)-MAX(0,WS1Data!$G259)))</f>
        <v>0</v>
      </c>
      <c r="Y259">
        <f>IF((MIN($H259,Sheet1!$D$6)-MAX(Sheet1!$D$5,WS1Data!$G259))&lt;0,0,(MIN($H259,Sheet1!$D$6)-MAX(Sheet1!$D$5,WS1Data!$G259)))</f>
        <v>8.1735664579945944</v>
      </c>
      <c r="Z259">
        <f>IF((MIN($H259,24)-MAX(Sheet1!$D$6,WS1Data!$G259))&lt;0,0,(MIN($H259,24)-MAX(Sheet1!$D$6,WS1Data!$G259)))</f>
        <v>2.9264335420054053</v>
      </c>
      <c r="AA259">
        <f>IF((MIN($K259,Sheet1!$E$5)-MAX(0,WS1Data!$J259))&lt;0,0,(MIN($K259,Sheet1!$E$5)-MAX(0,WS1Data!$J259)))</f>
        <v>0</v>
      </c>
      <c r="AB259">
        <f>IF((MIN($K259,Sheet1!$E$6)-MAX(Sheet1!$E$5,WS1Data!$J259))&lt;0,0,(MIN($K259,Sheet1!$E$6)-MAX(Sheet1!$E$5,WS1Data!$J259)))</f>
        <v>7.2505669484649387</v>
      </c>
      <c r="AC259">
        <f>IF((MIN($K259,24)-MAX(Sheet1!$E$6,WS1Data!$J259))&lt;0,0,(MIN($K259,24)-MAX(Sheet1!$E$6,WS1Data!$J259)))</f>
        <v>9.7494330515350605</v>
      </c>
      <c r="AD259">
        <f>IF((MIN($N259,Sheet1!$F$5)-MAX(0,WS1Data!$M259))&lt;0,0,(MIN($N259,Sheet1!$F$5)-MAX(0,WS1Data!$M259)))</f>
        <v>0</v>
      </c>
      <c r="AE259">
        <f>IF((MIN($N259,Sheet1!$F$6)-MAX(Sheet1!$F$5,WS1Data!$M259))&lt;0,0,(MIN($N259,Sheet1!$F$6)-MAX(Sheet1!$F$5,WS1Data!$M259)))</f>
        <v>0</v>
      </c>
      <c r="AF259">
        <f>IF((MIN($N259,24)-MAX(Sheet1!$F$6,WS1Data!$M259))&lt;0,0,(MIN($N259,24)-MAX(Sheet1!$F$6,WS1Data!$M259)))</f>
        <v>0</v>
      </c>
      <c r="AG259">
        <f>(INDEX($R$1:$AF$1002,ROW($R259),MATCH(AG$2,$R$1:$AF$1,0))*Sheet1!B$2+(INDEX($R$1:$AF$1002,ROW($R259),MATCH(AG$2,$R$1:$AF$1,0)+1))*Sheet1!B$3+(INDEX($R$1:$AF$1002,ROW($R259),MATCH(AG$2,$R$1:$AF$1,0)+2))*Sheet1!B$4)*INDEX(Sheet1!$G$1:$L$2,2,WS1Data!$C259)</f>
        <v>86435.704446293166</v>
      </c>
      <c r="AH259">
        <f>(INDEX($R$1:$AF$1002,ROW($R259),MATCH(AH$2,$R$1:$AF$1,0))*Sheet1!C$2+(INDEX($R$1:$AF$1002,ROW($R259),MATCH(AH$2,$R$1:$AF$1,0)+1))*Sheet1!C$3+(INDEX($R$1:$AF$1002,ROW($R259),MATCH(AH$2,$R$1:$AF$1,0)+2))*Sheet1!C$4)*INDEX(Sheet1!$G$1:$L$2,2,WS1Data!$F259)</f>
        <v>0</v>
      </c>
      <c r="AI259">
        <f>(INDEX($R$1:$AF$1002,ROW($R259),MATCH(AI$2,$R$1:$AF$1,0))*Sheet1!D$2+(INDEX($R$1:$AF$1002,ROW($R259),MATCH(AI$2,$R$1:$AF$1,0)+1))*Sheet1!D$3+(INDEX($R$1:$AF$1002,ROW($R259),MATCH(AI$2,$R$1:$AF$1,0)+2))*Sheet1!D$4)*INDEX(Sheet1!$G$1:$L$2,2,WS1Data!$I259)</f>
        <v>122659.4990006977</v>
      </c>
      <c r="AJ259">
        <f>(INDEX($R$1:$AF$1002,ROW($R259),MATCH(AJ$2,$R$1:$AF$1,0))*Sheet1!E$2+(INDEX($R$1:$AF$1002,ROW($R259),MATCH(AJ$2,$R$1:$AF$1,0)+1))*Sheet1!E$3+(INDEX($R$1:$AF$1002,ROW($R259),MATCH(AJ$2,$R$1:$AF$1,0)+2))*Sheet1!E$4)*INDEX(Sheet1!$G$1:$L$2,2,WS1Data!$L259)</f>
        <v>156937.79590849255</v>
      </c>
      <c r="AK259">
        <f>(INDEX($R$1:$AF$1002,ROW($R259),MATCH(AK$2,$R$1:$AF$1,0))*Sheet1!F$2+(INDEX($R$1:$AF$1002,ROW($R259),MATCH(AK$2,$R$1:$AF$1,0)+1))*Sheet1!F$3+(INDEX($R$1:$AF$1002,ROW($R259),MATCH(AK$2,$R$1:$AF$1,0)+2))*Sheet1!F$4)*INDEX(Sheet1!$G$1:$L$2,2,WS1Data!$O259)</f>
        <v>0</v>
      </c>
      <c r="AL259">
        <f t="shared" ref="AL259:AL322" si="12">SUM($AG259:$AK259)</f>
        <v>366032.99935548345</v>
      </c>
      <c r="AM259">
        <f t="shared" ref="AM259:AM322" si="13">ABS($P259-$AL259)</f>
        <v>1086.0006445165491</v>
      </c>
      <c r="AN259">
        <f t="shared" si="11"/>
        <v>2.9581706327282136E-3</v>
      </c>
    </row>
    <row r="260" spans="1:40" x14ac:dyDescent="0.35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  <c r="R260">
        <f>IF((MIN($B260,Sheet1!$B$5)-MAX(0,WS1Data!$A260))&lt;0,0,(MIN($B260,Sheet1!$B$5)-MAX(0,WS1Data!$A260)))</f>
        <v>0</v>
      </c>
      <c r="S260">
        <f>IF((MIN($B260,Sheet1!$B$6)-MAX(Sheet1!$B$5,WS1Data!$A260))&lt;0,0,(MIN($B260,Sheet1!$B$6)-MAX(Sheet1!$B$5,WS1Data!$A260)))</f>
        <v>0</v>
      </c>
      <c r="T260">
        <f>IF((MIN($B260,24)-MAX(Sheet1!$B$6,WS1Data!$A260))&lt;0,0,(MIN($B260,24)-MAX(Sheet1!$B$6,WS1Data!$A260)))</f>
        <v>2.5999999999999996</v>
      </c>
      <c r="U260">
        <f>IF((MIN($E260,Sheet1!$C$5)-MAX(0,WS1Data!$D260))&lt;0,0,(MIN($E260,Sheet1!$C$5)-MAX(0,WS1Data!$D260)))</f>
        <v>0</v>
      </c>
      <c r="V260">
        <f>IF((MIN($E260,Sheet1!$C$6)-MAX(Sheet1!$C$5,WS1Data!$D260))&lt;0,0,(MIN($E260,Sheet1!$C$6)-MAX(Sheet1!$C$5,WS1Data!$D260)))</f>
        <v>0</v>
      </c>
      <c r="W260">
        <f>IF((MIN($E260,24)-MAX(Sheet1!$C$6,WS1Data!$D260))&lt;0,0,(MIN($E260,24)-MAX(Sheet1!$C$6,WS1Data!$D260)))</f>
        <v>1.8000000000000007</v>
      </c>
      <c r="X260">
        <f>IF((MIN($H260,Sheet1!$D$5)-MAX(0,WS1Data!$G260))&lt;0,0,(MIN($H260,Sheet1!$D$5)-MAX(0,WS1Data!$G260)))</f>
        <v>0</v>
      </c>
      <c r="Y260">
        <f>IF((MIN($H260,Sheet1!$D$6)-MAX(Sheet1!$D$5,WS1Data!$G260))&lt;0,0,(MIN($H260,Sheet1!$D$6)-MAX(Sheet1!$D$5,WS1Data!$G260)))</f>
        <v>0</v>
      </c>
      <c r="Z260">
        <f>IF((MIN($H260,24)-MAX(Sheet1!$D$6,WS1Data!$G260))&lt;0,0,(MIN($H260,24)-MAX(Sheet1!$D$6,WS1Data!$G260)))</f>
        <v>4.5</v>
      </c>
      <c r="AA260">
        <f>IF((MIN($K260,Sheet1!$E$5)-MAX(0,WS1Data!$J260))&lt;0,0,(MIN($K260,Sheet1!$E$5)-MAX(0,WS1Data!$J260)))</f>
        <v>0</v>
      </c>
      <c r="AB260">
        <f>IF((MIN($K260,Sheet1!$E$6)-MAX(Sheet1!$E$5,WS1Data!$J260))&lt;0,0,(MIN($K260,Sheet1!$E$6)-MAX(Sheet1!$E$5,WS1Data!$J260)))</f>
        <v>0</v>
      </c>
      <c r="AC260">
        <f>IF((MIN($K260,24)-MAX(Sheet1!$E$6,WS1Data!$J260))&lt;0,0,(MIN($K260,24)-MAX(Sheet1!$E$6,WS1Data!$J260)))</f>
        <v>0.90000000000000213</v>
      </c>
      <c r="AD260">
        <f>IF((MIN($N260,Sheet1!$F$5)-MAX(0,WS1Data!$M260))&lt;0,0,(MIN($N260,Sheet1!$F$5)-MAX(0,WS1Data!$M260)))</f>
        <v>1.283186263400623</v>
      </c>
      <c r="AE260">
        <f>IF((MIN($N260,Sheet1!$F$6)-MAX(Sheet1!$F$5,WS1Data!$M260))&lt;0,0,(MIN($N260,Sheet1!$F$6)-MAX(Sheet1!$F$5,WS1Data!$M260)))</f>
        <v>0.11681373659937688</v>
      </c>
      <c r="AF260">
        <f>IF((MIN($N260,24)-MAX(Sheet1!$F$6,WS1Data!$M260))&lt;0,0,(MIN($N260,24)-MAX(Sheet1!$F$6,WS1Data!$M260)))</f>
        <v>0</v>
      </c>
      <c r="AG260">
        <f>(INDEX($R$1:$AF$1002,ROW($R260),MATCH(AG$2,$R$1:$AF$1,0))*Sheet1!B$2+(INDEX($R$1:$AF$1002,ROW($R260),MATCH(AG$2,$R$1:$AF$1,0)+1))*Sheet1!B$3+(INDEX($R$1:$AF$1002,ROW($R260),MATCH(AG$2,$R$1:$AF$1,0)+2))*Sheet1!B$4)*INDEX(Sheet1!$G$1:$L$2,2,WS1Data!$C260)</f>
        <v>34357.206588498935</v>
      </c>
      <c r="AH260">
        <f>(INDEX($R$1:$AF$1002,ROW($R260),MATCH(AH$2,$R$1:$AF$1,0))*Sheet1!C$2+(INDEX($R$1:$AF$1002,ROW($R260),MATCH(AH$2,$R$1:$AF$1,0)+1))*Sheet1!C$3+(INDEX($R$1:$AF$1002,ROW($R260),MATCH(AH$2,$R$1:$AF$1,0)+2))*Sheet1!C$4)*INDEX(Sheet1!$G$1:$L$2,2,WS1Data!$F260)</f>
        <v>22001.085195093605</v>
      </c>
      <c r="AI260">
        <f>(INDEX($R$1:$AF$1002,ROW($R260),MATCH(AI$2,$R$1:$AF$1,0))*Sheet1!D$2+(INDEX($R$1:$AF$1002,ROW($R260),MATCH(AI$2,$R$1:$AF$1,0)+1))*Sheet1!D$3+(INDEX($R$1:$AF$1002,ROW($R260),MATCH(AI$2,$R$1:$AF$1,0)+2))*Sheet1!D$4)*INDEX(Sheet1!$G$1:$L$2,2,WS1Data!$I260)</f>
        <v>40066.478153793869</v>
      </c>
      <c r="AJ260">
        <f>(INDEX($R$1:$AF$1002,ROW($R260),MATCH(AJ$2,$R$1:$AF$1,0))*Sheet1!E$2+(INDEX($R$1:$AF$1002,ROW($R260),MATCH(AJ$2,$R$1:$AF$1,0)+1))*Sheet1!E$3+(INDEX($R$1:$AF$1002,ROW($R260),MATCH(AJ$2,$R$1:$AF$1,0)+2))*Sheet1!E$4)*INDEX(Sheet1!$G$1:$L$2,2,WS1Data!$L260)</f>
        <v>8988.0401798999319</v>
      </c>
      <c r="AK260">
        <f>(INDEX($R$1:$AF$1002,ROW($R260),MATCH(AK$2,$R$1:$AF$1,0))*Sheet1!F$2+(INDEX($R$1:$AF$1002,ROW($R260),MATCH(AK$2,$R$1:$AF$1,0)+1))*Sheet1!F$3+(INDEX($R$1:$AF$1002,ROW($R260),MATCH(AK$2,$R$1:$AF$1,0)+2))*Sheet1!F$4)*INDEX(Sheet1!$G$1:$L$2,2,WS1Data!$O260)</f>
        <v>8902.5241916627419</v>
      </c>
      <c r="AL260">
        <f t="shared" si="12"/>
        <v>114315.3343089491</v>
      </c>
      <c r="AM260">
        <f t="shared" si="13"/>
        <v>19754.665691050905</v>
      </c>
      <c r="AN260">
        <f t="shared" ref="AN260:AN323" si="14">$AM260/$P260</f>
        <v>0.14734590654919746</v>
      </c>
    </row>
    <row r="261" spans="1:40" x14ac:dyDescent="0.35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  <c r="R261">
        <f>IF((MIN($B261,Sheet1!$B$5)-MAX(0,WS1Data!$A261))&lt;0,0,(MIN($B261,Sheet1!$B$5)-MAX(0,WS1Data!$A261)))</f>
        <v>0</v>
      </c>
      <c r="S261">
        <f>IF((MIN($B261,Sheet1!$B$6)-MAX(Sheet1!$B$5,WS1Data!$A261))&lt;0,0,(MIN($B261,Sheet1!$B$6)-MAX(Sheet1!$B$5,WS1Data!$A261)))</f>
        <v>0</v>
      </c>
      <c r="T261">
        <f>IF((MIN($B261,24)-MAX(Sheet1!$B$6,WS1Data!$A261))&lt;0,0,(MIN($B261,24)-MAX(Sheet1!$B$6,WS1Data!$A261)))</f>
        <v>0</v>
      </c>
      <c r="U261">
        <f>IF((MIN($E261,Sheet1!$C$5)-MAX(0,WS1Data!$D261))&lt;0,0,(MIN($E261,Sheet1!$C$5)-MAX(0,WS1Data!$D261)))</f>
        <v>0</v>
      </c>
      <c r="V261">
        <f>IF((MIN($E261,Sheet1!$C$6)-MAX(Sheet1!$C$5,WS1Data!$D261))&lt;0,0,(MIN($E261,Sheet1!$C$6)-MAX(Sheet1!$C$5,WS1Data!$D261)))</f>
        <v>0</v>
      </c>
      <c r="W261">
        <f>IF((MIN($E261,24)-MAX(Sheet1!$C$6,WS1Data!$D261))&lt;0,0,(MIN($E261,24)-MAX(Sheet1!$C$6,WS1Data!$D261)))</f>
        <v>0</v>
      </c>
      <c r="X261">
        <f>IF((MIN($H261,Sheet1!$D$5)-MAX(0,WS1Data!$G261))&lt;0,0,(MIN($H261,Sheet1!$D$5)-MAX(0,WS1Data!$G261)))</f>
        <v>0</v>
      </c>
      <c r="Y261">
        <f>IF((MIN($H261,Sheet1!$D$6)-MAX(Sheet1!$D$5,WS1Data!$G261))&lt;0,0,(MIN($H261,Sheet1!$D$6)-MAX(Sheet1!$D$5,WS1Data!$G261)))</f>
        <v>4.8735664579945945</v>
      </c>
      <c r="Z261">
        <f>IF((MIN($H261,24)-MAX(Sheet1!$D$6,WS1Data!$G261))&lt;0,0,(MIN($H261,24)-MAX(Sheet1!$D$6,WS1Data!$G261)))</f>
        <v>10.826433542005404</v>
      </c>
      <c r="AA261">
        <f>IF((MIN($K261,Sheet1!$E$5)-MAX(0,WS1Data!$J261))&lt;0,0,(MIN($K261,Sheet1!$E$5)-MAX(0,WS1Data!$J261)))</f>
        <v>0</v>
      </c>
      <c r="AB261">
        <f>IF((MIN($K261,Sheet1!$E$6)-MAX(Sheet1!$E$5,WS1Data!$J261))&lt;0,0,(MIN($K261,Sheet1!$E$6)-MAX(Sheet1!$E$5,WS1Data!$J261)))</f>
        <v>0</v>
      </c>
      <c r="AC261">
        <f>IF((MIN($K261,24)-MAX(Sheet1!$E$6,WS1Data!$J261))&lt;0,0,(MIN($K261,24)-MAX(Sheet1!$E$6,WS1Data!$J261)))</f>
        <v>0</v>
      </c>
      <c r="AD261">
        <f>IF((MIN($N261,Sheet1!$F$5)-MAX(0,WS1Data!$M261))&lt;0,0,(MIN($N261,Sheet1!$F$5)-MAX(0,WS1Data!$M261)))</f>
        <v>0</v>
      </c>
      <c r="AE261">
        <f>IF((MIN($N261,Sheet1!$F$6)-MAX(Sheet1!$F$5,WS1Data!$M261))&lt;0,0,(MIN($N261,Sheet1!$F$6)-MAX(Sheet1!$F$5,WS1Data!$M261)))</f>
        <v>0</v>
      </c>
      <c r="AF261">
        <f>IF((MIN($N261,24)-MAX(Sheet1!$F$6,WS1Data!$M261))&lt;0,0,(MIN($N261,24)-MAX(Sheet1!$F$6,WS1Data!$M261)))</f>
        <v>0</v>
      </c>
      <c r="AG261">
        <f>(INDEX($R$1:$AF$1002,ROW($R261),MATCH(AG$2,$R$1:$AF$1,0))*Sheet1!B$2+(INDEX($R$1:$AF$1002,ROW($R261),MATCH(AG$2,$R$1:$AF$1,0)+1))*Sheet1!B$3+(INDEX($R$1:$AF$1002,ROW($R261),MATCH(AG$2,$R$1:$AF$1,0)+2))*Sheet1!B$4)*INDEX(Sheet1!$G$1:$L$2,2,WS1Data!$C261)</f>
        <v>0</v>
      </c>
      <c r="AH261">
        <f>(INDEX($R$1:$AF$1002,ROW($R261),MATCH(AH$2,$R$1:$AF$1,0))*Sheet1!C$2+(INDEX($R$1:$AF$1002,ROW($R261),MATCH(AH$2,$R$1:$AF$1,0)+1))*Sheet1!C$3+(INDEX($R$1:$AF$1002,ROW($R261),MATCH(AH$2,$R$1:$AF$1,0)+2))*Sheet1!C$4)*INDEX(Sheet1!$G$1:$L$2,2,WS1Data!$F261)</f>
        <v>0</v>
      </c>
      <c r="AI261">
        <f>(INDEX($R$1:$AF$1002,ROW($R261),MATCH(AI$2,$R$1:$AF$1,0))*Sheet1!D$2+(INDEX($R$1:$AF$1002,ROW($R261),MATCH(AI$2,$R$1:$AF$1,0)+1))*Sheet1!D$3+(INDEX($R$1:$AF$1002,ROW($R261),MATCH(AI$2,$R$1:$AF$1,0)+2))*Sheet1!D$4)*INDEX(Sheet1!$G$1:$L$2,2,WS1Data!$I261)</f>
        <v>154545.14418259723</v>
      </c>
      <c r="AJ261">
        <f>(INDEX($R$1:$AF$1002,ROW($R261),MATCH(AJ$2,$R$1:$AF$1,0))*Sheet1!E$2+(INDEX($R$1:$AF$1002,ROW($R261),MATCH(AJ$2,$R$1:$AF$1,0)+1))*Sheet1!E$3+(INDEX($R$1:$AF$1002,ROW($R261),MATCH(AJ$2,$R$1:$AF$1,0)+2))*Sheet1!E$4)*INDEX(Sheet1!$G$1:$L$2,2,WS1Data!$L261)</f>
        <v>0</v>
      </c>
      <c r="AK261">
        <f>(INDEX($R$1:$AF$1002,ROW($R261),MATCH(AK$2,$R$1:$AF$1,0))*Sheet1!F$2+(INDEX($R$1:$AF$1002,ROW($R261),MATCH(AK$2,$R$1:$AF$1,0)+1))*Sheet1!F$3+(INDEX($R$1:$AF$1002,ROW($R261),MATCH(AK$2,$R$1:$AF$1,0)+2))*Sheet1!F$4)*INDEX(Sheet1!$G$1:$L$2,2,WS1Data!$O261)</f>
        <v>0</v>
      </c>
      <c r="AL261">
        <f t="shared" si="12"/>
        <v>154545.14418259723</v>
      </c>
      <c r="AM261">
        <f t="shared" si="13"/>
        <v>2973.1441825972288</v>
      </c>
      <c r="AN261">
        <f t="shared" si="14"/>
        <v>1.9615391910097042E-2</v>
      </c>
    </row>
    <row r="262" spans="1:40" x14ac:dyDescent="0.35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  <c r="R262">
        <f>IF((MIN($B262,Sheet1!$B$5)-MAX(0,WS1Data!$A262))&lt;0,0,(MIN($B262,Sheet1!$B$5)-MAX(0,WS1Data!$A262)))</f>
        <v>0</v>
      </c>
      <c r="S262">
        <f>IF((MIN($B262,Sheet1!$B$6)-MAX(Sheet1!$B$5,WS1Data!$A262))&lt;0,0,(MIN($B262,Sheet1!$B$6)-MAX(Sheet1!$B$5,WS1Data!$A262)))</f>
        <v>0</v>
      </c>
      <c r="T262">
        <f>IF((MIN($B262,24)-MAX(Sheet1!$B$6,WS1Data!$A262))&lt;0,0,(MIN($B262,24)-MAX(Sheet1!$B$6,WS1Data!$A262)))</f>
        <v>0</v>
      </c>
      <c r="U262">
        <f>IF((MIN($E262,Sheet1!$C$5)-MAX(0,WS1Data!$D262))&lt;0,0,(MIN($E262,Sheet1!$C$5)-MAX(0,WS1Data!$D262)))</f>
        <v>0</v>
      </c>
      <c r="V262">
        <f>IF((MIN($E262,Sheet1!$C$6)-MAX(Sheet1!$C$5,WS1Data!$D262))&lt;0,0,(MIN($E262,Sheet1!$C$6)-MAX(Sheet1!$C$5,WS1Data!$D262)))</f>
        <v>0</v>
      </c>
      <c r="W262">
        <f>IF((MIN($E262,24)-MAX(Sheet1!$C$6,WS1Data!$D262))&lt;0,0,(MIN($E262,24)-MAX(Sheet1!$C$6,WS1Data!$D262)))</f>
        <v>0</v>
      </c>
      <c r="X262">
        <f>IF((MIN($H262,Sheet1!$D$5)-MAX(0,WS1Data!$G262))&lt;0,0,(MIN($H262,Sheet1!$D$5)-MAX(0,WS1Data!$G262)))</f>
        <v>0</v>
      </c>
      <c r="Y262">
        <f>IF((MIN($H262,Sheet1!$D$6)-MAX(Sheet1!$D$5,WS1Data!$G262))&lt;0,0,(MIN($H262,Sheet1!$D$6)-MAX(Sheet1!$D$5,WS1Data!$G262)))</f>
        <v>0</v>
      </c>
      <c r="Z262">
        <f>IF((MIN($H262,24)-MAX(Sheet1!$D$6,WS1Data!$G262))&lt;0,0,(MIN($H262,24)-MAX(Sheet1!$D$6,WS1Data!$G262)))</f>
        <v>2.9000000000000004</v>
      </c>
      <c r="AA262">
        <f>IF((MIN($K262,Sheet1!$E$5)-MAX(0,WS1Data!$J262))&lt;0,0,(MIN($K262,Sheet1!$E$5)-MAX(0,WS1Data!$J262)))</f>
        <v>0</v>
      </c>
      <c r="AB262">
        <f>IF((MIN($K262,Sheet1!$E$6)-MAX(Sheet1!$E$5,WS1Data!$J262))&lt;0,0,(MIN($K262,Sheet1!$E$6)-MAX(Sheet1!$E$5,WS1Data!$J262)))</f>
        <v>7.4</v>
      </c>
      <c r="AC262">
        <f>IF((MIN($K262,24)-MAX(Sheet1!$E$6,WS1Data!$J262))&lt;0,0,(MIN($K262,24)-MAX(Sheet1!$E$6,WS1Data!$J262)))</f>
        <v>0</v>
      </c>
      <c r="AD262">
        <f>IF((MIN($N262,Sheet1!$F$5)-MAX(0,WS1Data!$M262))&lt;0,0,(MIN($N262,Sheet1!$F$5)-MAX(0,WS1Data!$M262)))</f>
        <v>0</v>
      </c>
      <c r="AE262">
        <f>IF((MIN($N262,Sheet1!$F$6)-MAX(Sheet1!$F$5,WS1Data!$M262))&lt;0,0,(MIN($N262,Sheet1!$F$6)-MAX(Sheet1!$F$5,WS1Data!$M262)))</f>
        <v>13.63909045285021</v>
      </c>
      <c r="AF262">
        <f>IF((MIN($N262,24)-MAX(Sheet1!$F$6,WS1Data!$M262))&lt;0,0,(MIN($N262,24)-MAX(Sheet1!$F$6,WS1Data!$M262)))</f>
        <v>0.66090954714978878</v>
      </c>
      <c r="AG262">
        <f>(INDEX($R$1:$AF$1002,ROW($R262),MATCH(AG$2,$R$1:$AF$1,0))*Sheet1!B$2+(INDEX($R$1:$AF$1002,ROW($R262),MATCH(AG$2,$R$1:$AF$1,0)+1))*Sheet1!B$3+(INDEX($R$1:$AF$1002,ROW($R262),MATCH(AG$2,$R$1:$AF$1,0)+2))*Sheet1!B$4)*INDEX(Sheet1!$G$1:$L$2,2,WS1Data!$C262)</f>
        <v>0</v>
      </c>
      <c r="AH262">
        <f>(INDEX($R$1:$AF$1002,ROW($R262),MATCH(AH$2,$R$1:$AF$1,0))*Sheet1!C$2+(INDEX($R$1:$AF$1002,ROW($R262),MATCH(AH$2,$R$1:$AF$1,0)+1))*Sheet1!C$3+(INDEX($R$1:$AF$1002,ROW($R262),MATCH(AH$2,$R$1:$AF$1,0)+2))*Sheet1!C$4)*INDEX(Sheet1!$G$1:$L$2,2,WS1Data!$F262)</f>
        <v>0</v>
      </c>
      <c r="AI262">
        <f>(INDEX($R$1:$AF$1002,ROW($R262),MATCH(AI$2,$R$1:$AF$1,0))*Sheet1!D$2+(INDEX($R$1:$AF$1002,ROW($R262),MATCH(AI$2,$R$1:$AF$1,0)+1))*Sheet1!D$3+(INDEX($R$1:$AF$1002,ROW($R262),MATCH(AI$2,$R$1:$AF$1,0)+2))*Sheet1!D$4)*INDEX(Sheet1!$G$1:$L$2,2,WS1Data!$I262)</f>
        <v>23885.046275021843</v>
      </c>
      <c r="AJ262">
        <f>(INDEX($R$1:$AF$1002,ROW($R262),MATCH(AJ$2,$R$1:$AF$1,0))*Sheet1!E$2+(INDEX($R$1:$AF$1002,ROW($R262),MATCH(AJ$2,$R$1:$AF$1,0)+1))*Sheet1!E$3+(INDEX($R$1:$AF$1002,ROW($R262),MATCH(AJ$2,$R$1:$AF$1,0)+2))*Sheet1!E$4)*INDEX(Sheet1!$G$1:$L$2,2,WS1Data!$L262)</f>
        <v>93598.800724696397</v>
      </c>
      <c r="AK262">
        <f>(INDEX($R$1:$AF$1002,ROW($R262),MATCH(AK$2,$R$1:$AF$1,0))*Sheet1!F$2+(INDEX($R$1:$AF$1002,ROW($R262),MATCH(AK$2,$R$1:$AF$1,0)+1))*Sheet1!F$3+(INDEX($R$1:$AF$1002,ROW($R262),MATCH(AK$2,$R$1:$AF$1,0)+2))*Sheet1!F$4)*INDEX(Sheet1!$G$1:$L$2,2,WS1Data!$O262)</f>
        <v>90309.599668523602</v>
      </c>
      <c r="AL262">
        <f t="shared" si="12"/>
        <v>207793.44666824184</v>
      </c>
      <c r="AM262">
        <f t="shared" si="13"/>
        <v>4744.5533317581576</v>
      </c>
      <c r="AN262">
        <f t="shared" si="14"/>
        <v>2.2323317862020711E-2</v>
      </c>
    </row>
    <row r="263" spans="1:40" x14ac:dyDescent="0.35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  <c r="R263">
        <f>IF((MIN($B263,Sheet1!$B$5)-MAX(0,WS1Data!$A263))&lt;0,0,(MIN($B263,Sheet1!$B$5)-MAX(0,WS1Data!$A263)))</f>
        <v>0</v>
      </c>
      <c r="S263">
        <f>IF((MIN($B263,Sheet1!$B$6)-MAX(Sheet1!$B$5,WS1Data!$A263))&lt;0,0,(MIN($B263,Sheet1!$B$6)-MAX(Sheet1!$B$5,WS1Data!$A263)))</f>
        <v>0</v>
      </c>
      <c r="T263">
        <f>IF((MIN($B263,24)-MAX(Sheet1!$B$6,WS1Data!$A263))&lt;0,0,(MIN($B263,24)-MAX(Sheet1!$B$6,WS1Data!$A263)))</f>
        <v>0</v>
      </c>
      <c r="U263">
        <f>IF((MIN($E263,Sheet1!$C$5)-MAX(0,WS1Data!$D263))&lt;0,0,(MIN($E263,Sheet1!$C$5)-MAX(0,WS1Data!$D263)))</f>
        <v>3.9258771365818301</v>
      </c>
      <c r="V263">
        <f>IF((MIN($E263,Sheet1!$C$6)-MAX(Sheet1!$C$5,WS1Data!$D263))&lt;0,0,(MIN($E263,Sheet1!$C$6)-MAX(Sheet1!$C$5,WS1Data!$D263)))</f>
        <v>1.2770287104619706</v>
      </c>
      <c r="W263">
        <f>IF((MIN($E263,24)-MAX(Sheet1!$C$6,WS1Data!$D263))&lt;0,0,(MIN($E263,24)-MAX(Sheet1!$C$6,WS1Data!$D263)))</f>
        <v>8.6970941529561987</v>
      </c>
      <c r="X263">
        <f>IF((MIN($H263,Sheet1!$D$5)-MAX(0,WS1Data!$G263))&lt;0,0,(MIN($H263,Sheet1!$D$5)-MAX(0,WS1Data!$G263)))</f>
        <v>0</v>
      </c>
      <c r="Y263">
        <f>IF((MIN($H263,Sheet1!$D$6)-MAX(Sheet1!$D$5,WS1Data!$G263))&lt;0,0,(MIN($H263,Sheet1!$D$6)-MAX(Sheet1!$D$5,WS1Data!$G263)))</f>
        <v>0.30000000000000071</v>
      </c>
      <c r="Z263">
        <f>IF((MIN($H263,24)-MAX(Sheet1!$D$6,WS1Data!$G263))&lt;0,0,(MIN($H263,24)-MAX(Sheet1!$D$6,WS1Data!$G263)))</f>
        <v>0</v>
      </c>
      <c r="AA263">
        <f>IF((MIN($K263,Sheet1!$E$5)-MAX(0,WS1Data!$J263))&lt;0,0,(MIN($K263,Sheet1!$E$5)-MAX(0,WS1Data!$J263)))</f>
        <v>0</v>
      </c>
      <c r="AB263">
        <f>IF((MIN($K263,Sheet1!$E$6)-MAX(Sheet1!$E$5,WS1Data!$J263))&lt;0,0,(MIN($K263,Sheet1!$E$6)-MAX(Sheet1!$E$5,WS1Data!$J263)))</f>
        <v>0</v>
      </c>
      <c r="AC263">
        <f>IF((MIN($K263,24)-MAX(Sheet1!$E$6,WS1Data!$J263))&lt;0,0,(MIN($K263,24)-MAX(Sheet1!$E$6,WS1Data!$J263)))</f>
        <v>2.1999999999999993</v>
      </c>
      <c r="AD263">
        <f>IF((MIN($N263,Sheet1!$F$5)-MAX(0,WS1Data!$M263))&lt;0,0,(MIN($N263,Sheet1!$F$5)-MAX(0,WS1Data!$M263)))</f>
        <v>0</v>
      </c>
      <c r="AE263">
        <f>IF((MIN($N263,Sheet1!$F$6)-MAX(Sheet1!$F$5,WS1Data!$M263))&lt;0,0,(MIN($N263,Sheet1!$F$6)-MAX(Sheet1!$F$5,WS1Data!$M263)))</f>
        <v>4.7390904528502098</v>
      </c>
      <c r="AF263">
        <f>IF((MIN($N263,24)-MAX(Sheet1!$F$6,WS1Data!$M263))&lt;0,0,(MIN($N263,24)-MAX(Sheet1!$F$6,WS1Data!$M263)))</f>
        <v>1.2609095471497902</v>
      </c>
      <c r="AG263">
        <f>(INDEX($R$1:$AF$1002,ROW($R263),MATCH(AG$2,$R$1:$AF$1,0))*Sheet1!B$2+(INDEX($R$1:$AF$1002,ROW($R263),MATCH(AG$2,$R$1:$AF$1,0)+1))*Sheet1!B$3+(INDEX($R$1:$AF$1002,ROW($R263),MATCH(AG$2,$R$1:$AF$1,0)+2))*Sheet1!B$4)*INDEX(Sheet1!$G$1:$L$2,2,WS1Data!$C263)</f>
        <v>0</v>
      </c>
      <c r="AH263">
        <f>(INDEX($R$1:$AF$1002,ROW($R263),MATCH(AH$2,$R$1:$AF$1,0))*Sheet1!C$2+(INDEX($R$1:$AF$1002,ROW($R263),MATCH(AH$2,$R$1:$AF$1,0)+1))*Sheet1!C$3+(INDEX($R$1:$AF$1002,ROW($R263),MATCH(AH$2,$R$1:$AF$1,0)+2))*Sheet1!C$4)*INDEX(Sheet1!$G$1:$L$2,2,WS1Data!$F263)</f>
        <v>128097.75088368112</v>
      </c>
      <c r="AI263">
        <f>(INDEX($R$1:$AF$1002,ROW($R263),MATCH(AI$2,$R$1:$AF$1,0))*Sheet1!D$2+(INDEX($R$1:$AF$1002,ROW($R263),MATCH(AI$2,$R$1:$AF$1,0)+1))*Sheet1!D$3+(INDEX($R$1:$AF$1002,ROW($R263),MATCH(AI$2,$R$1:$AF$1,0)+2))*Sheet1!D$4)*INDEX(Sheet1!$G$1:$L$2,2,WS1Data!$I263)</f>
        <v>4269.7388908118182</v>
      </c>
      <c r="AJ263">
        <f>(INDEX($R$1:$AF$1002,ROW($R263),MATCH(AJ$2,$R$1:$AF$1,0))*Sheet1!E$2+(INDEX($R$1:$AF$1002,ROW($R263),MATCH(AJ$2,$R$1:$AF$1,0)+1))*Sheet1!E$3+(INDEX($R$1:$AF$1002,ROW($R263),MATCH(AJ$2,$R$1:$AF$1,0)+2))*Sheet1!E$4)*INDEX(Sheet1!$G$1:$L$2,2,WS1Data!$L263)</f>
        <v>21970.764884199776</v>
      </c>
      <c r="AK263">
        <f>(INDEX($R$1:$AF$1002,ROW($R263),MATCH(AK$2,$R$1:$AF$1,0))*Sheet1!F$2+(INDEX($R$1:$AF$1002,ROW($R263),MATCH(AK$2,$R$1:$AF$1,0)+1))*Sheet1!F$3+(INDEX($R$1:$AF$1002,ROW($R263),MATCH(AK$2,$R$1:$AF$1,0)+2))*Sheet1!F$4)*INDEX(Sheet1!$G$1:$L$2,2,WS1Data!$O263)</f>
        <v>48414.268992877056</v>
      </c>
      <c r="AL263">
        <f t="shared" si="12"/>
        <v>202752.52365156979</v>
      </c>
      <c r="AM263">
        <f t="shared" si="13"/>
        <v>10291.476348430209</v>
      </c>
      <c r="AN263">
        <f t="shared" si="14"/>
        <v>4.8306811496358543E-2</v>
      </c>
    </row>
    <row r="264" spans="1:40" x14ac:dyDescent="0.35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  <c r="R264">
        <f>IF((MIN($B264,Sheet1!$B$5)-MAX(0,WS1Data!$A264))&lt;0,0,(MIN($B264,Sheet1!$B$5)-MAX(0,WS1Data!$A264)))</f>
        <v>0</v>
      </c>
      <c r="S264">
        <f>IF((MIN($B264,Sheet1!$B$6)-MAX(Sheet1!$B$5,WS1Data!$A264))&lt;0,0,(MIN($B264,Sheet1!$B$6)-MAX(Sheet1!$B$5,WS1Data!$A264)))</f>
        <v>0</v>
      </c>
      <c r="T264">
        <f>IF((MIN($B264,24)-MAX(Sheet1!$B$6,WS1Data!$A264))&lt;0,0,(MIN($B264,24)-MAX(Sheet1!$B$6,WS1Data!$A264)))</f>
        <v>0</v>
      </c>
      <c r="U264">
        <f>IF((MIN($E264,Sheet1!$C$5)-MAX(0,WS1Data!$D264))&lt;0,0,(MIN($E264,Sheet1!$C$5)-MAX(0,WS1Data!$D264)))</f>
        <v>0</v>
      </c>
      <c r="V264">
        <f>IF((MIN($E264,Sheet1!$C$6)-MAX(Sheet1!$C$5,WS1Data!$D264))&lt;0,0,(MIN($E264,Sheet1!$C$6)-MAX(Sheet1!$C$5,WS1Data!$D264)))</f>
        <v>0</v>
      </c>
      <c r="W264">
        <f>IF((MIN($E264,24)-MAX(Sheet1!$C$6,WS1Data!$D264))&lt;0,0,(MIN($E264,24)-MAX(Sheet1!$C$6,WS1Data!$D264)))</f>
        <v>0</v>
      </c>
      <c r="X264">
        <f>IF((MIN($H264,Sheet1!$D$5)-MAX(0,WS1Data!$G264))&lt;0,0,(MIN($H264,Sheet1!$D$5)-MAX(0,WS1Data!$G264)))</f>
        <v>0</v>
      </c>
      <c r="Y264">
        <f>IF((MIN($H264,Sheet1!$D$6)-MAX(Sheet1!$D$5,WS1Data!$G264))&lt;0,0,(MIN($H264,Sheet1!$D$6)-MAX(Sheet1!$D$5,WS1Data!$G264)))</f>
        <v>7.8735664579945945</v>
      </c>
      <c r="Z264">
        <f>IF((MIN($H264,24)-MAX(Sheet1!$D$6,WS1Data!$G264))&lt;0,0,(MIN($H264,24)-MAX(Sheet1!$D$6,WS1Data!$G264)))</f>
        <v>4.226433542005406</v>
      </c>
      <c r="AA264">
        <f>IF((MIN($K264,Sheet1!$E$5)-MAX(0,WS1Data!$J264))&lt;0,0,(MIN($K264,Sheet1!$E$5)-MAX(0,WS1Data!$J264)))</f>
        <v>0</v>
      </c>
      <c r="AB264">
        <f>IF((MIN($K264,Sheet1!$E$6)-MAX(Sheet1!$E$5,WS1Data!$J264))&lt;0,0,(MIN($K264,Sheet1!$E$6)-MAX(Sheet1!$E$5,WS1Data!$J264)))</f>
        <v>0</v>
      </c>
      <c r="AC264">
        <f>IF((MIN($K264,24)-MAX(Sheet1!$E$6,WS1Data!$J264))&lt;0,0,(MIN($K264,24)-MAX(Sheet1!$E$6,WS1Data!$J264)))</f>
        <v>8.3999999999999986</v>
      </c>
      <c r="AD264">
        <f>IF((MIN($N264,Sheet1!$F$5)-MAX(0,WS1Data!$M264))&lt;0,0,(MIN($N264,Sheet1!$F$5)-MAX(0,WS1Data!$M264)))</f>
        <v>0</v>
      </c>
      <c r="AE264">
        <f>IF((MIN($N264,Sheet1!$F$6)-MAX(Sheet1!$F$5,WS1Data!$M264))&lt;0,0,(MIN($N264,Sheet1!$F$6)-MAX(Sheet1!$F$5,WS1Data!$M264)))</f>
        <v>5.5</v>
      </c>
      <c r="AF264">
        <f>IF((MIN($N264,24)-MAX(Sheet1!$F$6,WS1Data!$M264))&lt;0,0,(MIN($N264,24)-MAX(Sheet1!$F$6,WS1Data!$M264)))</f>
        <v>0</v>
      </c>
      <c r="AG264">
        <f>(INDEX($R$1:$AF$1002,ROW($R264),MATCH(AG$2,$R$1:$AF$1,0))*Sheet1!B$2+(INDEX($R$1:$AF$1002,ROW($R264),MATCH(AG$2,$R$1:$AF$1,0)+1))*Sheet1!B$3+(INDEX($R$1:$AF$1002,ROW($R264),MATCH(AG$2,$R$1:$AF$1,0)+2))*Sheet1!B$4)*INDEX(Sheet1!$G$1:$L$2,2,WS1Data!$C264)</f>
        <v>0</v>
      </c>
      <c r="AH264">
        <f>(INDEX($R$1:$AF$1002,ROW($R264),MATCH(AH$2,$R$1:$AF$1,0))*Sheet1!C$2+(INDEX($R$1:$AF$1002,ROW($R264),MATCH(AH$2,$R$1:$AF$1,0)+1))*Sheet1!C$3+(INDEX($R$1:$AF$1002,ROW($R264),MATCH(AH$2,$R$1:$AF$1,0)+2))*Sheet1!C$4)*INDEX(Sheet1!$G$1:$L$2,2,WS1Data!$F264)</f>
        <v>0</v>
      </c>
      <c r="AI264">
        <f>(INDEX($R$1:$AF$1002,ROW($R264),MATCH(AI$2,$R$1:$AF$1,0))*Sheet1!D$2+(INDEX($R$1:$AF$1002,ROW($R264),MATCH(AI$2,$R$1:$AF$1,0)+1))*Sheet1!D$3+(INDEX($R$1:$AF$1002,ROW($R264),MATCH(AI$2,$R$1:$AF$1,0)+2))*Sheet1!D$4)*INDEX(Sheet1!$G$1:$L$2,2,WS1Data!$I264)</f>
        <v>122317.46299498125</v>
      </c>
      <c r="AJ264">
        <f>(INDEX($R$1:$AF$1002,ROW($R264),MATCH(AJ$2,$R$1:$AF$1,0))*Sheet1!E$2+(INDEX($R$1:$AF$1002,ROW($R264),MATCH(AJ$2,$R$1:$AF$1,0)+1))*Sheet1!E$3+(INDEX($R$1:$AF$1002,ROW($R264),MATCH(AJ$2,$R$1:$AF$1,0)+2))*Sheet1!E$4)*INDEX(Sheet1!$G$1:$L$2,2,WS1Data!$L264)</f>
        <v>90686.438960475178</v>
      </c>
      <c r="AK264">
        <f>(INDEX($R$1:$AF$1002,ROW($R264),MATCH(AK$2,$R$1:$AF$1,0))*Sheet1!F$2+(INDEX($R$1:$AF$1002,ROW($R264),MATCH(AK$2,$R$1:$AF$1,0)+1))*Sheet1!F$3+(INDEX($R$1:$AF$1002,ROW($R264),MATCH(AK$2,$R$1:$AF$1,0)+2))*Sheet1!F$4)*INDEX(Sheet1!$G$1:$L$2,2,WS1Data!$O264)</f>
        <v>40848.288579397864</v>
      </c>
      <c r="AL264">
        <f t="shared" si="12"/>
        <v>253852.19053485428</v>
      </c>
      <c r="AM264">
        <f t="shared" si="13"/>
        <v>479.80946514572133</v>
      </c>
      <c r="AN264">
        <f t="shared" si="14"/>
        <v>1.8865477609806133E-3</v>
      </c>
    </row>
    <row r="265" spans="1:40" x14ac:dyDescent="0.35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  <c r="R265">
        <f>IF((MIN($B265,Sheet1!$B$5)-MAX(0,WS1Data!$A265))&lt;0,0,(MIN($B265,Sheet1!$B$5)-MAX(0,WS1Data!$A265)))</f>
        <v>4.0125770767760223</v>
      </c>
      <c r="S265">
        <f>IF((MIN($B265,Sheet1!$B$6)-MAX(Sheet1!$B$5,WS1Data!$A265))&lt;0,0,(MIN($B265,Sheet1!$B$6)-MAX(Sheet1!$B$5,WS1Data!$A265)))</f>
        <v>4.7874229232239767</v>
      </c>
      <c r="T265">
        <f>IF((MIN($B265,24)-MAX(Sheet1!$B$6,WS1Data!$A265))&lt;0,0,(MIN($B265,24)-MAX(Sheet1!$B$6,WS1Data!$A265)))</f>
        <v>0</v>
      </c>
      <c r="U265">
        <f>IF((MIN($E265,Sheet1!$C$5)-MAX(0,WS1Data!$D265))&lt;0,0,(MIN($E265,Sheet1!$C$5)-MAX(0,WS1Data!$D265)))</f>
        <v>0</v>
      </c>
      <c r="V265">
        <f>IF((MIN($E265,Sheet1!$C$6)-MAX(Sheet1!$C$5,WS1Data!$D265))&lt;0,0,(MIN($E265,Sheet1!$C$6)-MAX(Sheet1!$C$5,WS1Data!$D265)))</f>
        <v>0</v>
      </c>
      <c r="W265">
        <f>IF((MIN($E265,24)-MAX(Sheet1!$C$6,WS1Data!$D265))&lt;0,0,(MIN($E265,24)-MAX(Sheet1!$C$6,WS1Data!$D265)))</f>
        <v>0</v>
      </c>
      <c r="X265">
        <f>IF((MIN($H265,Sheet1!$D$5)-MAX(0,WS1Data!$G265))&lt;0,0,(MIN($H265,Sheet1!$D$5)-MAX(0,WS1Data!$G265)))</f>
        <v>0</v>
      </c>
      <c r="Y265">
        <f>IF((MIN($H265,Sheet1!$D$6)-MAX(Sheet1!$D$5,WS1Data!$G265))&lt;0,0,(MIN($H265,Sheet1!$D$6)-MAX(Sheet1!$D$5,WS1Data!$G265)))</f>
        <v>0</v>
      </c>
      <c r="Z265">
        <f>IF((MIN($H265,24)-MAX(Sheet1!$D$6,WS1Data!$G265))&lt;0,0,(MIN($H265,24)-MAX(Sheet1!$D$6,WS1Data!$G265)))</f>
        <v>0</v>
      </c>
      <c r="AA265">
        <f>IF((MIN($K265,Sheet1!$E$5)-MAX(0,WS1Data!$J265))&lt;0,0,(MIN($K265,Sheet1!$E$5)-MAX(0,WS1Data!$J265)))</f>
        <v>0</v>
      </c>
      <c r="AB265">
        <f>IF((MIN($K265,Sheet1!$E$6)-MAX(Sheet1!$E$5,WS1Data!$J265))&lt;0,0,(MIN($K265,Sheet1!$E$6)-MAX(Sheet1!$E$5,WS1Data!$J265)))</f>
        <v>0</v>
      </c>
      <c r="AC265">
        <f>IF((MIN($K265,24)-MAX(Sheet1!$E$6,WS1Data!$J265))&lt;0,0,(MIN($K265,24)-MAX(Sheet1!$E$6,WS1Data!$J265)))</f>
        <v>7.9</v>
      </c>
      <c r="AD265">
        <f>IF((MIN($N265,Sheet1!$F$5)-MAX(0,WS1Data!$M265))&lt;0,0,(MIN($N265,Sheet1!$F$5)-MAX(0,WS1Data!$M265)))</f>
        <v>0</v>
      </c>
      <c r="AE265">
        <f>IF((MIN($N265,Sheet1!$F$6)-MAX(Sheet1!$F$5,WS1Data!$M265))&lt;0,0,(MIN($N265,Sheet1!$F$6)-MAX(Sheet1!$F$5,WS1Data!$M265)))</f>
        <v>0</v>
      </c>
      <c r="AF265">
        <f>IF((MIN($N265,24)-MAX(Sheet1!$F$6,WS1Data!$M265))&lt;0,0,(MIN($N265,24)-MAX(Sheet1!$F$6,WS1Data!$M265)))</f>
        <v>0</v>
      </c>
      <c r="AG265">
        <f>(INDEX($R$1:$AF$1002,ROW($R265),MATCH(AG$2,$R$1:$AF$1,0))*Sheet1!B$2+(INDEX($R$1:$AF$1002,ROW($R265),MATCH(AG$2,$R$1:$AF$1,0)+1))*Sheet1!B$3+(INDEX($R$1:$AF$1002,ROW($R265),MATCH(AG$2,$R$1:$AF$1,0)+2))*Sheet1!B$4)*INDEX(Sheet1!$G$1:$L$2,2,WS1Data!$C265)</f>
        <v>57626.41064727214</v>
      </c>
      <c r="AH265">
        <f>(INDEX($R$1:$AF$1002,ROW($R265),MATCH(AH$2,$R$1:$AF$1,0))*Sheet1!C$2+(INDEX($R$1:$AF$1002,ROW($R265),MATCH(AH$2,$R$1:$AF$1,0)+1))*Sheet1!C$3+(INDEX($R$1:$AF$1002,ROW($R265),MATCH(AH$2,$R$1:$AF$1,0)+2))*Sheet1!C$4)*INDEX(Sheet1!$G$1:$L$2,2,WS1Data!$F265)</f>
        <v>0</v>
      </c>
      <c r="AI265">
        <f>(INDEX($R$1:$AF$1002,ROW($R265),MATCH(AI$2,$R$1:$AF$1,0))*Sheet1!D$2+(INDEX($R$1:$AF$1002,ROW($R265),MATCH(AI$2,$R$1:$AF$1,0)+1))*Sheet1!D$3+(INDEX($R$1:$AF$1002,ROW($R265),MATCH(AI$2,$R$1:$AF$1,0)+2))*Sheet1!D$4)*INDEX(Sheet1!$G$1:$L$2,2,WS1Data!$I265)</f>
        <v>0</v>
      </c>
      <c r="AJ265">
        <f>(INDEX($R$1:$AF$1002,ROW($R265),MATCH(AJ$2,$R$1:$AF$1,0))*Sheet1!E$2+(INDEX($R$1:$AF$1002,ROW($R265),MATCH(AJ$2,$R$1:$AF$1,0)+1))*Sheet1!E$3+(INDEX($R$1:$AF$1002,ROW($R265),MATCH(AJ$2,$R$1:$AF$1,0)+2))*Sheet1!E$4)*INDEX(Sheet1!$G$1:$L$2,2,WS1Data!$L265)</f>
        <v>85288.436641399298</v>
      </c>
      <c r="AK265">
        <f>(INDEX($R$1:$AF$1002,ROW($R265),MATCH(AK$2,$R$1:$AF$1,0))*Sheet1!F$2+(INDEX($R$1:$AF$1002,ROW($R265),MATCH(AK$2,$R$1:$AF$1,0)+1))*Sheet1!F$3+(INDEX($R$1:$AF$1002,ROW($R265),MATCH(AK$2,$R$1:$AF$1,0)+2))*Sheet1!F$4)*INDEX(Sheet1!$G$1:$L$2,2,WS1Data!$O265)</f>
        <v>0</v>
      </c>
      <c r="AL265">
        <f t="shared" si="12"/>
        <v>142914.84728867144</v>
      </c>
      <c r="AM265">
        <f t="shared" si="13"/>
        <v>799.8472886714444</v>
      </c>
      <c r="AN265">
        <f t="shared" si="14"/>
        <v>5.6281693605280542E-3</v>
      </c>
    </row>
    <row r="266" spans="1:40" x14ac:dyDescent="0.35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  <c r="R266">
        <f>IF((MIN($B266,Sheet1!$B$5)-MAX(0,WS1Data!$A266))&lt;0,0,(MIN($B266,Sheet1!$B$5)-MAX(0,WS1Data!$A266)))</f>
        <v>0</v>
      </c>
      <c r="S266">
        <f>IF((MIN($B266,Sheet1!$B$6)-MAX(Sheet1!$B$5,WS1Data!$A266))&lt;0,0,(MIN($B266,Sheet1!$B$6)-MAX(Sheet1!$B$5,WS1Data!$A266)))</f>
        <v>7.4686716483103766</v>
      </c>
      <c r="T266">
        <f>IF((MIN($B266,24)-MAX(Sheet1!$B$6,WS1Data!$A266))&lt;0,0,(MIN($B266,24)-MAX(Sheet1!$B$6,WS1Data!$A266)))</f>
        <v>2.6313283516896231</v>
      </c>
      <c r="U266">
        <f>IF((MIN($E266,Sheet1!$C$5)-MAX(0,WS1Data!$D266))&lt;0,0,(MIN($E266,Sheet1!$C$5)-MAX(0,WS1Data!$D266)))</f>
        <v>1.9258771365818301</v>
      </c>
      <c r="V266">
        <f>IF((MIN($E266,Sheet1!$C$6)-MAX(Sheet1!$C$5,WS1Data!$D266))&lt;0,0,(MIN($E266,Sheet1!$C$6)-MAX(Sheet1!$C$5,WS1Data!$D266)))</f>
        <v>1.2770287104619706</v>
      </c>
      <c r="W266">
        <f>IF((MIN($E266,24)-MAX(Sheet1!$C$6,WS1Data!$D266))&lt;0,0,(MIN($E266,24)-MAX(Sheet1!$C$6,WS1Data!$D266)))</f>
        <v>13.497094152956199</v>
      </c>
      <c r="X266">
        <f>IF((MIN($H266,Sheet1!$D$5)-MAX(0,WS1Data!$G266))&lt;0,0,(MIN($H266,Sheet1!$D$5)-MAX(0,WS1Data!$G266)))</f>
        <v>0</v>
      </c>
      <c r="Y266">
        <f>IF((MIN($H266,Sheet1!$D$6)-MAX(Sheet1!$D$5,WS1Data!$G266))&lt;0,0,(MIN($H266,Sheet1!$D$6)-MAX(Sheet1!$D$5,WS1Data!$G266)))</f>
        <v>0.773566457994594</v>
      </c>
      <c r="Z266">
        <f>IF((MIN($H266,24)-MAX(Sheet1!$D$6,WS1Data!$G266))&lt;0,0,(MIN($H266,24)-MAX(Sheet1!$D$6,WS1Data!$G266)))</f>
        <v>2.0264335420054049</v>
      </c>
      <c r="AA266">
        <f>IF((MIN($K266,Sheet1!$E$5)-MAX(0,WS1Data!$J266))&lt;0,0,(MIN($K266,Sheet1!$E$5)-MAX(0,WS1Data!$J266)))</f>
        <v>0</v>
      </c>
      <c r="AB266">
        <f>IF((MIN($K266,Sheet1!$E$6)-MAX(Sheet1!$E$5,WS1Data!$J266))&lt;0,0,(MIN($K266,Sheet1!$E$6)-MAX(Sheet1!$E$5,WS1Data!$J266)))</f>
        <v>0</v>
      </c>
      <c r="AC266">
        <f>IF((MIN($K266,24)-MAX(Sheet1!$E$6,WS1Data!$J266))&lt;0,0,(MIN($K266,24)-MAX(Sheet1!$E$6,WS1Data!$J266)))</f>
        <v>0</v>
      </c>
      <c r="AD266">
        <f>IF((MIN($N266,Sheet1!$F$5)-MAX(0,WS1Data!$M266))&lt;0,0,(MIN($N266,Sheet1!$F$5)-MAX(0,WS1Data!$M266)))</f>
        <v>0</v>
      </c>
      <c r="AE266">
        <f>IF((MIN($N266,Sheet1!$F$6)-MAX(Sheet1!$F$5,WS1Data!$M266))&lt;0,0,(MIN($N266,Sheet1!$F$6)-MAX(Sheet1!$F$5,WS1Data!$M266)))</f>
        <v>0</v>
      </c>
      <c r="AF266">
        <f>IF((MIN($N266,24)-MAX(Sheet1!$F$6,WS1Data!$M266))&lt;0,0,(MIN($N266,24)-MAX(Sheet1!$F$6,WS1Data!$M266)))</f>
        <v>0</v>
      </c>
      <c r="AG266">
        <f>(INDEX($R$1:$AF$1002,ROW($R266),MATCH(AG$2,$R$1:$AF$1,0))*Sheet1!B$2+(INDEX($R$1:$AF$1002,ROW($R266),MATCH(AG$2,$R$1:$AF$1,0)+1))*Sheet1!B$3+(INDEX($R$1:$AF$1002,ROW($R266),MATCH(AG$2,$R$1:$AF$1,0)+2))*Sheet1!B$4)*INDEX(Sheet1!$G$1:$L$2,2,WS1Data!$C266)</f>
        <v>88357.338803280349</v>
      </c>
      <c r="AH266">
        <f>(INDEX($R$1:$AF$1002,ROW($R266),MATCH(AH$2,$R$1:$AF$1,0))*Sheet1!C$2+(INDEX($R$1:$AF$1002,ROW($R266),MATCH(AH$2,$R$1:$AF$1,0)+1))*Sheet1!C$3+(INDEX($R$1:$AF$1002,ROW($R266),MATCH(AH$2,$R$1:$AF$1,0)+2))*Sheet1!C$4)*INDEX(Sheet1!$G$1:$L$2,2,WS1Data!$F266)</f>
        <v>159799.62066203155</v>
      </c>
      <c r="AI266">
        <f>(INDEX($R$1:$AF$1002,ROW($R266),MATCH(AI$2,$R$1:$AF$1,0))*Sheet1!D$2+(INDEX($R$1:$AF$1002,ROW($R266),MATCH(AI$2,$R$1:$AF$1,0)+1))*Sheet1!D$3+(INDEX($R$1:$AF$1002,ROW($R266),MATCH(AI$2,$R$1:$AF$1,0)+2))*Sheet1!D$4)*INDEX(Sheet1!$G$1:$L$2,2,WS1Data!$I266)</f>
        <v>23724.490302598566</v>
      </c>
      <c r="AJ266">
        <f>(INDEX($R$1:$AF$1002,ROW($R266),MATCH(AJ$2,$R$1:$AF$1,0))*Sheet1!E$2+(INDEX($R$1:$AF$1002,ROW($R266),MATCH(AJ$2,$R$1:$AF$1,0)+1))*Sheet1!E$3+(INDEX($R$1:$AF$1002,ROW($R266),MATCH(AJ$2,$R$1:$AF$1,0)+2))*Sheet1!E$4)*INDEX(Sheet1!$G$1:$L$2,2,WS1Data!$L266)</f>
        <v>0</v>
      </c>
      <c r="AK266">
        <f>(INDEX($R$1:$AF$1002,ROW($R266),MATCH(AK$2,$R$1:$AF$1,0))*Sheet1!F$2+(INDEX($R$1:$AF$1002,ROW($R266),MATCH(AK$2,$R$1:$AF$1,0)+1))*Sheet1!F$3+(INDEX($R$1:$AF$1002,ROW($R266),MATCH(AK$2,$R$1:$AF$1,0)+2))*Sheet1!F$4)*INDEX(Sheet1!$G$1:$L$2,2,WS1Data!$O266)</f>
        <v>0</v>
      </c>
      <c r="AL266">
        <f t="shared" si="12"/>
        <v>271881.44976791047</v>
      </c>
      <c r="AM266">
        <f t="shared" si="13"/>
        <v>2597.5502320895321</v>
      </c>
      <c r="AN266">
        <f t="shared" si="14"/>
        <v>9.4635663642374541E-3</v>
      </c>
    </row>
    <row r="267" spans="1:40" x14ac:dyDescent="0.35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  <c r="R267">
        <f>IF((MIN($B267,Sheet1!$B$5)-MAX(0,WS1Data!$A267))&lt;0,0,(MIN($B267,Sheet1!$B$5)-MAX(0,WS1Data!$A267)))</f>
        <v>2.4125770767760226</v>
      </c>
      <c r="S267">
        <f>IF((MIN($B267,Sheet1!$B$6)-MAX(Sheet1!$B$5,WS1Data!$A267))&lt;0,0,(MIN($B267,Sheet1!$B$6)-MAX(Sheet1!$B$5,WS1Data!$A267)))</f>
        <v>7.9560945715343543</v>
      </c>
      <c r="T267">
        <f>IF((MIN($B267,24)-MAX(Sheet1!$B$6,WS1Data!$A267))&lt;0,0,(MIN($B267,24)-MAX(Sheet1!$B$6,WS1Data!$A267)))</f>
        <v>4.0313283516896217</v>
      </c>
      <c r="U267">
        <f>IF((MIN($E267,Sheet1!$C$5)-MAX(0,WS1Data!$D267))&lt;0,0,(MIN($E267,Sheet1!$C$5)-MAX(0,WS1Data!$D267)))</f>
        <v>0</v>
      </c>
      <c r="V267">
        <f>IF((MIN($E267,Sheet1!$C$6)-MAX(Sheet1!$C$5,WS1Data!$D267))&lt;0,0,(MIN($E267,Sheet1!$C$6)-MAX(Sheet1!$C$5,WS1Data!$D267)))</f>
        <v>0</v>
      </c>
      <c r="W267">
        <f>IF((MIN($E267,24)-MAX(Sheet1!$C$6,WS1Data!$D267))&lt;0,0,(MIN($E267,24)-MAX(Sheet1!$C$6,WS1Data!$D267)))</f>
        <v>4.0999999999999996</v>
      </c>
      <c r="X267">
        <f>IF((MIN($H267,Sheet1!$D$5)-MAX(0,WS1Data!$G267))&lt;0,0,(MIN($H267,Sheet1!$D$5)-MAX(0,WS1Data!$G267)))</f>
        <v>0</v>
      </c>
      <c r="Y267">
        <f>IF((MIN($H267,Sheet1!$D$6)-MAX(Sheet1!$D$5,WS1Data!$G267))&lt;0,0,(MIN($H267,Sheet1!$D$6)-MAX(Sheet1!$D$5,WS1Data!$G267)))</f>
        <v>0.17356645799459436</v>
      </c>
      <c r="Z267">
        <f>IF((MIN($H267,24)-MAX(Sheet1!$D$6,WS1Data!$G267))&lt;0,0,(MIN($H267,24)-MAX(Sheet1!$D$6,WS1Data!$G267)))</f>
        <v>7.0264335420054067</v>
      </c>
      <c r="AA267">
        <f>IF((MIN($K267,Sheet1!$E$5)-MAX(0,WS1Data!$J267))&lt;0,0,(MIN($K267,Sheet1!$E$5)-MAX(0,WS1Data!$J267)))</f>
        <v>0</v>
      </c>
      <c r="AB267">
        <f>IF((MIN($K267,Sheet1!$E$6)-MAX(Sheet1!$E$5,WS1Data!$J267))&lt;0,0,(MIN($K267,Sheet1!$E$6)-MAX(Sheet1!$E$5,WS1Data!$J267)))</f>
        <v>0</v>
      </c>
      <c r="AC267">
        <f>IF((MIN($K267,24)-MAX(Sheet1!$E$6,WS1Data!$J267))&lt;0,0,(MIN($K267,24)-MAX(Sheet1!$E$6,WS1Data!$J267)))</f>
        <v>0</v>
      </c>
      <c r="AD267">
        <f>IF((MIN($N267,Sheet1!$F$5)-MAX(0,WS1Data!$M267))&lt;0,0,(MIN($N267,Sheet1!$F$5)-MAX(0,WS1Data!$M267)))</f>
        <v>0</v>
      </c>
      <c r="AE267">
        <f>IF((MIN($N267,Sheet1!$F$6)-MAX(Sheet1!$F$5,WS1Data!$M267))&lt;0,0,(MIN($N267,Sheet1!$F$6)-MAX(Sheet1!$F$5,WS1Data!$M267)))</f>
        <v>0</v>
      </c>
      <c r="AF267">
        <f>IF((MIN($N267,24)-MAX(Sheet1!$F$6,WS1Data!$M267))&lt;0,0,(MIN($N267,24)-MAX(Sheet1!$F$6,WS1Data!$M267)))</f>
        <v>0</v>
      </c>
      <c r="AG267">
        <f>(INDEX($R$1:$AF$1002,ROW($R267),MATCH(AG$2,$R$1:$AF$1,0))*Sheet1!B$2+(INDEX($R$1:$AF$1002,ROW($R267),MATCH(AG$2,$R$1:$AF$1,0)+1))*Sheet1!B$3+(INDEX($R$1:$AF$1002,ROW($R267),MATCH(AG$2,$R$1:$AF$1,0)+2))*Sheet1!B$4)*INDEX(Sheet1!$G$1:$L$2,2,WS1Data!$C267)</f>
        <v>106154.67013312857</v>
      </c>
      <c r="AH267">
        <f>(INDEX($R$1:$AF$1002,ROW($R267),MATCH(AH$2,$R$1:$AF$1,0))*Sheet1!C$2+(INDEX($R$1:$AF$1002,ROW($R267),MATCH(AH$2,$R$1:$AF$1,0)+1))*Sheet1!C$3+(INDEX($R$1:$AF$1002,ROW($R267),MATCH(AH$2,$R$1:$AF$1,0)+2))*Sheet1!C$4)*INDEX(Sheet1!$G$1:$L$2,2,WS1Data!$F267)</f>
        <v>52458.956366310071</v>
      </c>
      <c r="AI267">
        <f>(INDEX($R$1:$AF$1002,ROW($R267),MATCH(AI$2,$R$1:$AF$1,0))*Sheet1!D$2+(INDEX($R$1:$AF$1002,ROW($R267),MATCH(AI$2,$R$1:$AF$1,0)+1))*Sheet1!D$3+(INDEX($R$1:$AF$1002,ROW($R267),MATCH(AI$2,$R$1:$AF$1,0)+2))*Sheet1!D$4)*INDEX(Sheet1!$G$1:$L$2,2,WS1Data!$I267)</f>
        <v>52075.068699234464</v>
      </c>
      <c r="AJ267">
        <f>(INDEX($R$1:$AF$1002,ROW($R267),MATCH(AJ$2,$R$1:$AF$1,0))*Sheet1!E$2+(INDEX($R$1:$AF$1002,ROW($R267),MATCH(AJ$2,$R$1:$AF$1,0)+1))*Sheet1!E$3+(INDEX($R$1:$AF$1002,ROW($R267),MATCH(AJ$2,$R$1:$AF$1,0)+2))*Sheet1!E$4)*INDEX(Sheet1!$G$1:$L$2,2,WS1Data!$L267)</f>
        <v>0</v>
      </c>
      <c r="AK267">
        <f>(INDEX($R$1:$AF$1002,ROW($R267),MATCH(AK$2,$R$1:$AF$1,0))*Sheet1!F$2+(INDEX($R$1:$AF$1002,ROW($R267),MATCH(AK$2,$R$1:$AF$1,0)+1))*Sheet1!F$3+(INDEX($R$1:$AF$1002,ROW($R267),MATCH(AK$2,$R$1:$AF$1,0)+2))*Sheet1!F$4)*INDEX(Sheet1!$G$1:$L$2,2,WS1Data!$O267)</f>
        <v>0</v>
      </c>
      <c r="AL267">
        <f t="shared" si="12"/>
        <v>210688.69519867311</v>
      </c>
      <c r="AM267">
        <f t="shared" si="13"/>
        <v>23766.304801326885</v>
      </c>
      <c r="AN267">
        <f t="shared" si="14"/>
        <v>0.1013683001058919</v>
      </c>
    </row>
    <row r="268" spans="1:40" x14ac:dyDescent="0.35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  <c r="R268">
        <f>IF((MIN($B268,Sheet1!$B$5)-MAX(0,WS1Data!$A268))&lt;0,0,(MIN($B268,Sheet1!$B$5)-MAX(0,WS1Data!$A268)))</f>
        <v>0</v>
      </c>
      <c r="S268">
        <f>IF((MIN($B268,Sheet1!$B$6)-MAX(Sheet1!$B$5,WS1Data!$A268))&lt;0,0,(MIN($B268,Sheet1!$B$6)-MAX(Sheet1!$B$5,WS1Data!$A268)))</f>
        <v>3.3686716483103769</v>
      </c>
      <c r="T268">
        <f>IF((MIN($B268,24)-MAX(Sheet1!$B$6,WS1Data!$A268))&lt;0,0,(MIN($B268,24)-MAX(Sheet1!$B$6,WS1Data!$A268)))</f>
        <v>3.6313283516896231</v>
      </c>
      <c r="U268">
        <f>IF((MIN($E268,Sheet1!$C$5)-MAX(0,WS1Data!$D268))&lt;0,0,(MIN($E268,Sheet1!$C$5)-MAX(0,WS1Data!$D268)))</f>
        <v>0</v>
      </c>
      <c r="V268">
        <f>IF((MIN($E268,Sheet1!$C$6)-MAX(Sheet1!$C$5,WS1Data!$D268))&lt;0,0,(MIN($E268,Sheet1!$C$6)-MAX(Sheet1!$C$5,WS1Data!$D268)))</f>
        <v>0</v>
      </c>
      <c r="W268">
        <f>IF((MIN($E268,24)-MAX(Sheet1!$C$6,WS1Data!$D268))&lt;0,0,(MIN($E268,24)-MAX(Sheet1!$C$6,WS1Data!$D268)))</f>
        <v>0</v>
      </c>
      <c r="X268">
        <f>IF((MIN($H268,Sheet1!$D$5)-MAX(0,WS1Data!$G268))&lt;0,0,(MIN($H268,Sheet1!$D$5)-MAX(0,WS1Data!$G268)))</f>
        <v>0</v>
      </c>
      <c r="Y268">
        <f>IF((MIN($H268,Sheet1!$D$6)-MAX(Sheet1!$D$5,WS1Data!$G268))&lt;0,0,(MIN($H268,Sheet1!$D$6)-MAX(Sheet1!$D$5,WS1Data!$G268)))</f>
        <v>0</v>
      </c>
      <c r="Z268">
        <f>IF((MIN($H268,24)-MAX(Sheet1!$D$6,WS1Data!$G268))&lt;0,0,(MIN($H268,24)-MAX(Sheet1!$D$6,WS1Data!$G268)))</f>
        <v>0</v>
      </c>
      <c r="AA268">
        <f>IF((MIN($K268,Sheet1!$E$5)-MAX(0,WS1Data!$J268))&lt;0,0,(MIN($K268,Sheet1!$E$5)-MAX(0,WS1Data!$J268)))</f>
        <v>0</v>
      </c>
      <c r="AB268">
        <f>IF((MIN($K268,Sheet1!$E$6)-MAX(Sheet1!$E$5,WS1Data!$J268))&lt;0,0,(MIN($K268,Sheet1!$E$6)-MAX(Sheet1!$E$5,WS1Data!$J268)))</f>
        <v>0</v>
      </c>
      <c r="AC268">
        <f>IF((MIN($K268,24)-MAX(Sheet1!$E$6,WS1Data!$J268))&lt;0,0,(MIN($K268,24)-MAX(Sheet1!$E$6,WS1Data!$J268)))</f>
        <v>0</v>
      </c>
      <c r="AD268">
        <f>IF((MIN($N268,Sheet1!$F$5)-MAX(0,WS1Data!$M268))&lt;0,0,(MIN($N268,Sheet1!$F$5)-MAX(0,WS1Data!$M268)))</f>
        <v>0</v>
      </c>
      <c r="AE268">
        <f>IF((MIN($N268,Sheet1!$F$6)-MAX(Sheet1!$F$5,WS1Data!$M268))&lt;0,0,(MIN($N268,Sheet1!$F$6)-MAX(Sheet1!$F$5,WS1Data!$M268)))</f>
        <v>13.439090452850209</v>
      </c>
      <c r="AF268">
        <f>IF((MIN($N268,24)-MAX(Sheet1!$F$6,WS1Data!$M268))&lt;0,0,(MIN($N268,24)-MAX(Sheet1!$F$6,WS1Data!$M268)))</f>
        <v>1.0609095471497909</v>
      </c>
      <c r="AG268">
        <f>(INDEX($R$1:$AF$1002,ROW($R268),MATCH(AG$2,$R$1:$AF$1,0))*Sheet1!B$2+(INDEX($R$1:$AF$1002,ROW($R268),MATCH(AG$2,$R$1:$AF$1,0)+1))*Sheet1!B$3+(INDEX($R$1:$AF$1002,ROW($R268),MATCH(AG$2,$R$1:$AF$1,0)+2))*Sheet1!B$4)*INDEX(Sheet1!$G$1:$L$2,2,WS1Data!$C268)</f>
        <v>75281.902898990331</v>
      </c>
      <c r="AH268">
        <f>(INDEX($R$1:$AF$1002,ROW($R268),MATCH(AH$2,$R$1:$AF$1,0))*Sheet1!C$2+(INDEX($R$1:$AF$1002,ROW($R268),MATCH(AH$2,$R$1:$AF$1,0)+1))*Sheet1!C$3+(INDEX($R$1:$AF$1002,ROW($R268),MATCH(AH$2,$R$1:$AF$1,0)+2))*Sheet1!C$4)*INDEX(Sheet1!$G$1:$L$2,2,WS1Data!$F268)</f>
        <v>0</v>
      </c>
      <c r="AI268">
        <f>(INDEX($R$1:$AF$1002,ROW($R268),MATCH(AI$2,$R$1:$AF$1,0))*Sheet1!D$2+(INDEX($R$1:$AF$1002,ROW($R268),MATCH(AI$2,$R$1:$AF$1,0)+1))*Sheet1!D$3+(INDEX($R$1:$AF$1002,ROW($R268),MATCH(AI$2,$R$1:$AF$1,0)+2))*Sheet1!D$4)*INDEX(Sheet1!$G$1:$L$2,2,WS1Data!$I268)</f>
        <v>0</v>
      </c>
      <c r="AJ268">
        <f>(INDEX($R$1:$AF$1002,ROW($R268),MATCH(AJ$2,$R$1:$AF$1,0))*Sheet1!E$2+(INDEX($R$1:$AF$1002,ROW($R268),MATCH(AJ$2,$R$1:$AF$1,0)+1))*Sheet1!E$3+(INDEX($R$1:$AF$1002,ROW($R268),MATCH(AJ$2,$R$1:$AF$1,0)+2))*Sheet1!E$4)*INDEX(Sheet1!$G$1:$L$2,2,WS1Data!$L268)</f>
        <v>0</v>
      </c>
      <c r="AK268">
        <f>(INDEX($R$1:$AF$1002,ROW($R268),MATCH(AK$2,$R$1:$AF$1,0))*Sheet1!F$2+(INDEX($R$1:$AF$1002,ROW($R268),MATCH(AK$2,$R$1:$AF$1,0)+1))*Sheet1!F$3+(INDEX($R$1:$AF$1002,ROW($R268),MATCH(AK$2,$R$1:$AF$1,0)+2))*Sheet1!F$4)*INDEX(Sheet1!$G$1:$L$2,2,WS1Data!$O268)</f>
        <v>101199.84916601973</v>
      </c>
      <c r="AL268">
        <f t="shared" si="12"/>
        <v>176481.75206501008</v>
      </c>
      <c r="AM268">
        <f t="shared" si="13"/>
        <v>490.75206501007779</v>
      </c>
      <c r="AN268">
        <f t="shared" si="14"/>
        <v>2.7885065998265695E-3</v>
      </c>
    </row>
    <row r="269" spans="1:40" x14ac:dyDescent="0.35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  <c r="R269">
        <f>IF((MIN($B269,Sheet1!$B$5)-MAX(0,WS1Data!$A269))&lt;0,0,(MIN($B269,Sheet1!$B$5)-MAX(0,WS1Data!$A269)))</f>
        <v>4.4125770767760226</v>
      </c>
      <c r="S269">
        <f>IF((MIN($B269,Sheet1!$B$6)-MAX(Sheet1!$B$5,WS1Data!$A269))&lt;0,0,(MIN($B269,Sheet1!$B$6)-MAX(Sheet1!$B$5,WS1Data!$A269)))</f>
        <v>7.9560945715343543</v>
      </c>
      <c r="T269">
        <f>IF((MIN($B269,24)-MAX(Sheet1!$B$6,WS1Data!$A269))&lt;0,0,(MIN($B269,24)-MAX(Sheet1!$B$6,WS1Data!$A269)))</f>
        <v>6.2313283516896245</v>
      </c>
      <c r="U269">
        <f>IF((MIN($E269,Sheet1!$C$5)-MAX(0,WS1Data!$D269))&lt;0,0,(MIN($E269,Sheet1!$C$5)-MAX(0,WS1Data!$D269)))</f>
        <v>0</v>
      </c>
      <c r="V269">
        <f>IF((MIN($E269,Sheet1!$C$6)-MAX(Sheet1!$C$5,WS1Data!$D269))&lt;0,0,(MIN($E269,Sheet1!$C$6)-MAX(Sheet1!$C$5,WS1Data!$D269)))</f>
        <v>0</v>
      </c>
      <c r="W269">
        <f>IF((MIN($E269,24)-MAX(Sheet1!$C$6,WS1Data!$D269))&lt;0,0,(MIN($E269,24)-MAX(Sheet1!$C$6,WS1Data!$D269)))</f>
        <v>0</v>
      </c>
      <c r="X269">
        <f>IF((MIN($H269,Sheet1!$D$5)-MAX(0,WS1Data!$G269))&lt;0,0,(MIN($H269,Sheet1!$D$5)-MAX(0,WS1Data!$G269)))</f>
        <v>0</v>
      </c>
      <c r="Y269">
        <f>IF((MIN($H269,Sheet1!$D$6)-MAX(Sheet1!$D$5,WS1Data!$G269))&lt;0,0,(MIN($H269,Sheet1!$D$6)-MAX(Sheet1!$D$5,WS1Data!$G269)))</f>
        <v>8.4735664579945951</v>
      </c>
      <c r="Z269">
        <f>IF((MIN($H269,24)-MAX(Sheet1!$D$6,WS1Data!$G269))&lt;0,0,(MIN($H269,24)-MAX(Sheet1!$D$6,WS1Data!$G269)))</f>
        <v>5.726433542005406</v>
      </c>
      <c r="AA269">
        <f>IF((MIN($K269,Sheet1!$E$5)-MAX(0,WS1Data!$J269))&lt;0,0,(MIN($K269,Sheet1!$E$5)-MAX(0,WS1Data!$J269)))</f>
        <v>0</v>
      </c>
      <c r="AB269">
        <f>IF((MIN($K269,Sheet1!$E$6)-MAX(Sheet1!$E$5,WS1Data!$J269))&lt;0,0,(MIN($K269,Sheet1!$E$6)-MAX(Sheet1!$E$5,WS1Data!$J269)))</f>
        <v>0</v>
      </c>
      <c r="AC269">
        <f>IF((MIN($K269,24)-MAX(Sheet1!$E$6,WS1Data!$J269))&lt;0,0,(MIN($K269,24)-MAX(Sheet1!$E$6,WS1Data!$J269)))</f>
        <v>0</v>
      </c>
      <c r="AD269">
        <f>IF((MIN($N269,Sheet1!$F$5)-MAX(0,WS1Data!$M269))&lt;0,0,(MIN($N269,Sheet1!$F$5)-MAX(0,WS1Data!$M269)))</f>
        <v>0</v>
      </c>
      <c r="AE269">
        <f>IF((MIN($N269,Sheet1!$F$6)-MAX(Sheet1!$F$5,WS1Data!$M269))&lt;0,0,(MIN($N269,Sheet1!$F$6)-MAX(Sheet1!$F$5,WS1Data!$M269)))</f>
        <v>0</v>
      </c>
      <c r="AF269">
        <f>IF((MIN($N269,24)-MAX(Sheet1!$F$6,WS1Data!$M269))&lt;0,0,(MIN($N269,24)-MAX(Sheet1!$F$6,WS1Data!$M269)))</f>
        <v>0</v>
      </c>
      <c r="AG269">
        <f>(INDEX($R$1:$AF$1002,ROW($R269),MATCH(AG$2,$R$1:$AF$1,0))*Sheet1!B$2+(INDEX($R$1:$AF$1002,ROW($R269),MATCH(AG$2,$R$1:$AF$1,0)+1))*Sheet1!B$3+(INDEX($R$1:$AF$1002,ROW($R269),MATCH(AG$2,$R$1:$AF$1,0)+2))*Sheet1!B$4)*INDEX(Sheet1!$G$1:$L$2,2,WS1Data!$C269)</f>
        <v>203069.49288299275</v>
      </c>
      <c r="AH269">
        <f>(INDEX($R$1:$AF$1002,ROW($R269),MATCH(AH$2,$R$1:$AF$1,0))*Sheet1!C$2+(INDEX($R$1:$AF$1002,ROW($R269),MATCH(AH$2,$R$1:$AF$1,0)+1))*Sheet1!C$3+(INDEX($R$1:$AF$1002,ROW($R269),MATCH(AH$2,$R$1:$AF$1,0)+2))*Sheet1!C$4)*INDEX(Sheet1!$G$1:$L$2,2,WS1Data!$F269)</f>
        <v>0</v>
      </c>
      <c r="AI269">
        <f>(INDEX($R$1:$AF$1002,ROW($R269),MATCH(AI$2,$R$1:$AF$1,0))*Sheet1!D$2+(INDEX($R$1:$AF$1002,ROW($R269),MATCH(AI$2,$R$1:$AF$1,0)+1))*Sheet1!D$3+(INDEX($R$1:$AF$1002,ROW($R269),MATCH(AI$2,$R$1:$AF$1,0)+2))*Sheet1!D$4)*INDEX(Sheet1!$G$1:$L$2,2,WS1Data!$I269)</f>
        <v>173408.10952754627</v>
      </c>
      <c r="AJ269">
        <f>(INDEX($R$1:$AF$1002,ROW($R269),MATCH(AJ$2,$R$1:$AF$1,0))*Sheet1!E$2+(INDEX($R$1:$AF$1002,ROW($R269),MATCH(AJ$2,$R$1:$AF$1,0)+1))*Sheet1!E$3+(INDEX($R$1:$AF$1002,ROW($R269),MATCH(AJ$2,$R$1:$AF$1,0)+2))*Sheet1!E$4)*INDEX(Sheet1!$G$1:$L$2,2,WS1Data!$L269)</f>
        <v>0</v>
      </c>
      <c r="AK269">
        <f>(INDEX($R$1:$AF$1002,ROW($R269),MATCH(AK$2,$R$1:$AF$1,0))*Sheet1!F$2+(INDEX($R$1:$AF$1002,ROW($R269),MATCH(AK$2,$R$1:$AF$1,0)+1))*Sheet1!F$3+(INDEX($R$1:$AF$1002,ROW($R269),MATCH(AK$2,$R$1:$AF$1,0)+2))*Sheet1!F$4)*INDEX(Sheet1!$G$1:$L$2,2,WS1Data!$O269)</f>
        <v>0</v>
      </c>
      <c r="AL269">
        <f t="shared" si="12"/>
        <v>376477.60241053905</v>
      </c>
      <c r="AM269">
        <f t="shared" si="13"/>
        <v>5829.3975894609466</v>
      </c>
      <c r="AN269">
        <f t="shared" si="14"/>
        <v>1.5247948872139266E-2</v>
      </c>
    </row>
    <row r="270" spans="1:40" x14ac:dyDescent="0.35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  <c r="R270">
        <f>IF((MIN($B270,Sheet1!$B$5)-MAX(0,WS1Data!$A270))&lt;0,0,(MIN($B270,Sheet1!$B$5)-MAX(0,WS1Data!$A270)))</f>
        <v>1.7125770767760224</v>
      </c>
      <c r="S270">
        <f>IF((MIN($B270,Sheet1!$B$6)-MAX(Sheet1!$B$5,WS1Data!$A270))&lt;0,0,(MIN($B270,Sheet1!$B$6)-MAX(Sheet1!$B$5,WS1Data!$A270)))</f>
        <v>7.9560945715343543</v>
      </c>
      <c r="T270">
        <f>IF((MIN($B270,24)-MAX(Sheet1!$B$6,WS1Data!$A270))&lt;0,0,(MIN($B270,24)-MAX(Sheet1!$B$6,WS1Data!$A270)))</f>
        <v>7.7313283516896245</v>
      </c>
      <c r="U270">
        <f>IF((MIN($E270,Sheet1!$C$5)-MAX(0,WS1Data!$D270))&lt;0,0,(MIN($E270,Sheet1!$C$5)-MAX(0,WS1Data!$D270)))</f>
        <v>0</v>
      </c>
      <c r="V270">
        <f>IF((MIN($E270,Sheet1!$C$6)-MAX(Sheet1!$C$5,WS1Data!$D270))&lt;0,0,(MIN($E270,Sheet1!$C$6)-MAX(Sheet1!$C$5,WS1Data!$D270)))</f>
        <v>0</v>
      </c>
      <c r="W270">
        <f>IF((MIN($E270,24)-MAX(Sheet1!$C$6,WS1Data!$D270))&lt;0,0,(MIN($E270,24)-MAX(Sheet1!$C$6,WS1Data!$D270)))</f>
        <v>3.9000000000000004</v>
      </c>
      <c r="X270">
        <f>IF((MIN($H270,Sheet1!$D$5)-MAX(0,WS1Data!$G270))&lt;0,0,(MIN($H270,Sheet1!$D$5)-MAX(0,WS1Data!$G270)))</f>
        <v>0</v>
      </c>
      <c r="Y270">
        <f>IF((MIN($H270,Sheet1!$D$6)-MAX(Sheet1!$D$5,WS1Data!$G270))&lt;0,0,(MIN($H270,Sheet1!$D$6)-MAX(Sheet1!$D$5,WS1Data!$G270)))</f>
        <v>0</v>
      </c>
      <c r="Z270">
        <f>IF((MIN($H270,24)-MAX(Sheet1!$D$6,WS1Data!$G270))&lt;0,0,(MIN($H270,24)-MAX(Sheet1!$D$6,WS1Data!$G270)))</f>
        <v>1.3000000000000007</v>
      </c>
      <c r="AA270">
        <f>IF((MIN($K270,Sheet1!$E$5)-MAX(0,WS1Data!$J270))&lt;0,0,(MIN($K270,Sheet1!$E$5)-MAX(0,WS1Data!$J270)))</f>
        <v>0</v>
      </c>
      <c r="AB270">
        <f>IF((MIN($K270,Sheet1!$E$6)-MAX(Sheet1!$E$5,WS1Data!$J270))&lt;0,0,(MIN($K270,Sheet1!$E$6)-MAX(Sheet1!$E$5,WS1Data!$J270)))</f>
        <v>0</v>
      </c>
      <c r="AC270">
        <f>IF((MIN($K270,24)-MAX(Sheet1!$E$6,WS1Data!$J270))&lt;0,0,(MIN($K270,24)-MAX(Sheet1!$E$6,WS1Data!$J270)))</f>
        <v>0</v>
      </c>
      <c r="AD270">
        <f>IF((MIN($N270,Sheet1!$F$5)-MAX(0,WS1Data!$M270))&lt;0,0,(MIN($N270,Sheet1!$F$5)-MAX(0,WS1Data!$M270)))</f>
        <v>0</v>
      </c>
      <c r="AE270">
        <f>IF((MIN($N270,Sheet1!$F$6)-MAX(Sheet1!$F$5,WS1Data!$M270))&lt;0,0,(MIN($N270,Sheet1!$F$6)-MAX(Sheet1!$F$5,WS1Data!$M270)))</f>
        <v>0</v>
      </c>
      <c r="AF270">
        <f>IF((MIN($N270,24)-MAX(Sheet1!$F$6,WS1Data!$M270))&lt;0,0,(MIN($N270,24)-MAX(Sheet1!$F$6,WS1Data!$M270)))</f>
        <v>0</v>
      </c>
      <c r="AG270">
        <f>(INDEX($R$1:$AF$1002,ROW($R270),MATCH(AG$2,$R$1:$AF$1,0))*Sheet1!B$2+(INDEX($R$1:$AF$1002,ROW($R270),MATCH(AG$2,$R$1:$AF$1,0)+1))*Sheet1!B$3+(INDEX($R$1:$AF$1002,ROW($R270),MATCH(AG$2,$R$1:$AF$1,0)+2))*Sheet1!B$4)*INDEX(Sheet1!$G$1:$L$2,2,WS1Data!$C270)</f>
        <v>157388.31219770524</v>
      </c>
      <c r="AH270">
        <f>(INDEX($R$1:$AF$1002,ROW($R270),MATCH(AH$2,$R$1:$AF$1,0))*Sheet1!C$2+(INDEX($R$1:$AF$1002,ROW($R270),MATCH(AH$2,$R$1:$AF$1,0)+1))*Sheet1!C$3+(INDEX($R$1:$AF$1002,ROW($R270),MATCH(AH$2,$R$1:$AF$1,0)+2))*Sheet1!C$4)*INDEX(Sheet1!$G$1:$L$2,2,WS1Data!$F270)</f>
        <v>47669.017922702791</v>
      </c>
      <c r="AI270">
        <f>(INDEX($R$1:$AF$1002,ROW($R270),MATCH(AI$2,$R$1:$AF$1,0))*Sheet1!D$2+(INDEX($R$1:$AF$1002,ROW($R270),MATCH(AI$2,$R$1:$AF$1,0)+1))*Sheet1!D$3+(INDEX($R$1:$AF$1002,ROW($R270),MATCH(AI$2,$R$1:$AF$1,0)+2))*Sheet1!D$4)*INDEX(Sheet1!$G$1:$L$2,2,WS1Data!$I270)</f>
        <v>10707.089709492555</v>
      </c>
      <c r="AJ270">
        <f>(INDEX($R$1:$AF$1002,ROW($R270),MATCH(AJ$2,$R$1:$AF$1,0))*Sheet1!E$2+(INDEX($R$1:$AF$1002,ROW($R270),MATCH(AJ$2,$R$1:$AF$1,0)+1))*Sheet1!E$3+(INDEX($R$1:$AF$1002,ROW($R270),MATCH(AJ$2,$R$1:$AF$1,0)+2))*Sheet1!E$4)*INDEX(Sheet1!$G$1:$L$2,2,WS1Data!$L270)</f>
        <v>0</v>
      </c>
      <c r="AK270">
        <f>(INDEX($R$1:$AF$1002,ROW($R270),MATCH(AK$2,$R$1:$AF$1,0))*Sheet1!F$2+(INDEX($R$1:$AF$1002,ROW($R270),MATCH(AK$2,$R$1:$AF$1,0)+1))*Sheet1!F$3+(INDEX($R$1:$AF$1002,ROW($R270),MATCH(AK$2,$R$1:$AF$1,0)+2))*Sheet1!F$4)*INDEX(Sheet1!$G$1:$L$2,2,WS1Data!$O270)</f>
        <v>0</v>
      </c>
      <c r="AL270">
        <f t="shared" si="12"/>
        <v>215764.41982990058</v>
      </c>
      <c r="AM270">
        <f t="shared" si="13"/>
        <v>278.41982990058023</v>
      </c>
      <c r="AN270">
        <f t="shared" si="14"/>
        <v>1.292055307076006E-3</v>
      </c>
    </row>
    <row r="271" spans="1:40" x14ac:dyDescent="0.35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  <c r="R271">
        <f>IF((MIN($B271,Sheet1!$B$5)-MAX(0,WS1Data!$A271))&lt;0,0,(MIN($B271,Sheet1!$B$5)-MAX(0,WS1Data!$A271)))</f>
        <v>0</v>
      </c>
      <c r="S271">
        <f>IF((MIN($B271,Sheet1!$B$6)-MAX(Sheet1!$B$5,WS1Data!$A271))&lt;0,0,(MIN($B271,Sheet1!$B$6)-MAX(Sheet1!$B$5,WS1Data!$A271)))</f>
        <v>0</v>
      </c>
      <c r="T271">
        <f>IF((MIN($B271,24)-MAX(Sheet1!$B$6,WS1Data!$A271))&lt;0,0,(MIN($B271,24)-MAX(Sheet1!$B$6,WS1Data!$A271)))</f>
        <v>0</v>
      </c>
      <c r="U271">
        <f>IF((MIN($E271,Sheet1!$C$5)-MAX(0,WS1Data!$D271))&lt;0,0,(MIN($E271,Sheet1!$C$5)-MAX(0,WS1Data!$D271)))</f>
        <v>0</v>
      </c>
      <c r="V271">
        <f>IF((MIN($E271,Sheet1!$C$6)-MAX(Sheet1!$C$5,WS1Data!$D271))&lt;0,0,(MIN($E271,Sheet1!$C$6)-MAX(Sheet1!$C$5,WS1Data!$D271)))</f>
        <v>0</v>
      </c>
      <c r="W271">
        <f>IF((MIN($E271,24)-MAX(Sheet1!$C$6,WS1Data!$D271))&lt;0,0,(MIN($E271,24)-MAX(Sheet1!$C$6,WS1Data!$D271)))</f>
        <v>14.2</v>
      </c>
      <c r="X271">
        <f>IF((MIN($H271,Sheet1!$D$5)-MAX(0,WS1Data!$G271))&lt;0,0,(MIN($H271,Sheet1!$D$5)-MAX(0,WS1Data!$G271)))</f>
        <v>0</v>
      </c>
      <c r="Y271">
        <f>IF((MIN($H271,Sheet1!$D$6)-MAX(Sheet1!$D$5,WS1Data!$G271))&lt;0,0,(MIN($H271,Sheet1!$D$6)-MAX(Sheet1!$D$5,WS1Data!$G271)))</f>
        <v>0</v>
      </c>
      <c r="Z271">
        <f>IF((MIN($H271,24)-MAX(Sheet1!$D$6,WS1Data!$G271))&lt;0,0,(MIN($H271,24)-MAX(Sheet1!$D$6,WS1Data!$G271)))</f>
        <v>0</v>
      </c>
      <c r="AA271">
        <f>IF((MIN($K271,Sheet1!$E$5)-MAX(0,WS1Data!$J271))&lt;0,0,(MIN($K271,Sheet1!$E$5)-MAX(0,WS1Data!$J271)))</f>
        <v>0</v>
      </c>
      <c r="AB271">
        <f>IF((MIN($K271,Sheet1!$E$6)-MAX(Sheet1!$E$5,WS1Data!$J271))&lt;0,0,(MIN($K271,Sheet1!$E$6)-MAX(Sheet1!$E$5,WS1Data!$J271)))</f>
        <v>0</v>
      </c>
      <c r="AC271">
        <f>IF((MIN($K271,24)-MAX(Sheet1!$E$6,WS1Data!$J271))&lt;0,0,(MIN($K271,24)-MAX(Sheet1!$E$6,WS1Data!$J271)))</f>
        <v>0</v>
      </c>
      <c r="AD271">
        <f>IF((MIN($N271,Sheet1!$F$5)-MAX(0,WS1Data!$M271))&lt;0,0,(MIN($N271,Sheet1!$F$5)-MAX(0,WS1Data!$M271)))</f>
        <v>0</v>
      </c>
      <c r="AE271">
        <f>IF((MIN($N271,Sheet1!$F$6)-MAX(Sheet1!$F$5,WS1Data!$M271))&lt;0,0,(MIN($N271,Sheet1!$F$6)-MAX(Sheet1!$F$5,WS1Data!$M271)))</f>
        <v>0</v>
      </c>
      <c r="AF271">
        <f>IF((MIN($N271,24)-MAX(Sheet1!$F$6,WS1Data!$M271))&lt;0,0,(MIN($N271,24)-MAX(Sheet1!$F$6,WS1Data!$M271)))</f>
        <v>0</v>
      </c>
      <c r="AG271">
        <f>(INDEX($R$1:$AF$1002,ROW($R271),MATCH(AG$2,$R$1:$AF$1,0))*Sheet1!B$2+(INDEX($R$1:$AF$1002,ROW($R271),MATCH(AG$2,$R$1:$AF$1,0)+1))*Sheet1!B$3+(INDEX($R$1:$AF$1002,ROW($R271),MATCH(AG$2,$R$1:$AF$1,0)+2))*Sheet1!B$4)*INDEX(Sheet1!$G$1:$L$2,2,WS1Data!$C271)</f>
        <v>0</v>
      </c>
      <c r="AH271">
        <f>(INDEX($R$1:$AF$1002,ROW($R271),MATCH(AH$2,$R$1:$AF$1,0))*Sheet1!C$2+(INDEX($R$1:$AF$1002,ROW($R271),MATCH(AH$2,$R$1:$AF$1,0)+1))*Sheet1!C$3+(INDEX($R$1:$AF$1002,ROW($R271),MATCH(AH$2,$R$1:$AF$1,0)+2))*Sheet1!C$4)*INDEX(Sheet1!$G$1:$L$2,2,WS1Data!$F271)</f>
        <v>146097.09638420353</v>
      </c>
      <c r="AI271">
        <f>(INDEX($R$1:$AF$1002,ROW($R271),MATCH(AI$2,$R$1:$AF$1,0))*Sheet1!D$2+(INDEX($R$1:$AF$1002,ROW($R271),MATCH(AI$2,$R$1:$AF$1,0)+1))*Sheet1!D$3+(INDEX($R$1:$AF$1002,ROW($R271),MATCH(AI$2,$R$1:$AF$1,0)+2))*Sheet1!D$4)*INDEX(Sheet1!$G$1:$L$2,2,WS1Data!$I271)</f>
        <v>0</v>
      </c>
      <c r="AJ271">
        <f>(INDEX($R$1:$AF$1002,ROW($R271),MATCH(AJ$2,$R$1:$AF$1,0))*Sheet1!E$2+(INDEX($R$1:$AF$1002,ROW($R271),MATCH(AJ$2,$R$1:$AF$1,0)+1))*Sheet1!E$3+(INDEX($R$1:$AF$1002,ROW($R271),MATCH(AJ$2,$R$1:$AF$1,0)+2))*Sheet1!E$4)*INDEX(Sheet1!$G$1:$L$2,2,WS1Data!$L271)</f>
        <v>0</v>
      </c>
      <c r="AK271">
        <f>(INDEX($R$1:$AF$1002,ROW($R271),MATCH(AK$2,$R$1:$AF$1,0))*Sheet1!F$2+(INDEX($R$1:$AF$1002,ROW($R271),MATCH(AK$2,$R$1:$AF$1,0)+1))*Sheet1!F$3+(INDEX($R$1:$AF$1002,ROW($R271),MATCH(AK$2,$R$1:$AF$1,0)+2))*Sheet1!F$4)*INDEX(Sheet1!$G$1:$L$2,2,WS1Data!$O271)</f>
        <v>0</v>
      </c>
      <c r="AL271">
        <f t="shared" si="12"/>
        <v>146097.09638420353</v>
      </c>
      <c r="AM271">
        <f t="shared" si="13"/>
        <v>1306.9036157964729</v>
      </c>
      <c r="AN271">
        <f t="shared" si="14"/>
        <v>8.8661339976966215E-3</v>
      </c>
    </row>
    <row r="272" spans="1:40" x14ac:dyDescent="0.35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  <c r="R272">
        <f>IF((MIN($B272,Sheet1!$B$5)-MAX(0,WS1Data!$A272))&lt;0,0,(MIN($B272,Sheet1!$B$5)-MAX(0,WS1Data!$A272)))</f>
        <v>0</v>
      </c>
      <c r="S272">
        <f>IF((MIN($B272,Sheet1!$B$6)-MAX(Sheet1!$B$5,WS1Data!$A272))&lt;0,0,(MIN($B272,Sheet1!$B$6)-MAX(Sheet1!$B$5,WS1Data!$A272)))</f>
        <v>0</v>
      </c>
      <c r="T272">
        <f>IF((MIN($B272,24)-MAX(Sheet1!$B$6,WS1Data!$A272))&lt;0,0,(MIN($B272,24)-MAX(Sheet1!$B$6,WS1Data!$A272)))</f>
        <v>5.5</v>
      </c>
      <c r="U272">
        <f>IF((MIN($E272,Sheet1!$C$5)-MAX(0,WS1Data!$D272))&lt;0,0,(MIN($E272,Sheet1!$C$5)-MAX(0,WS1Data!$D272)))</f>
        <v>0</v>
      </c>
      <c r="V272">
        <f>IF((MIN($E272,Sheet1!$C$6)-MAX(Sheet1!$C$5,WS1Data!$D272))&lt;0,0,(MIN($E272,Sheet1!$C$6)-MAX(Sheet1!$C$5,WS1Data!$D272)))</f>
        <v>0</v>
      </c>
      <c r="W272">
        <f>IF((MIN($E272,24)-MAX(Sheet1!$C$6,WS1Data!$D272))&lt;0,0,(MIN($E272,24)-MAX(Sheet1!$C$6,WS1Data!$D272)))</f>
        <v>15.8</v>
      </c>
      <c r="X272">
        <f>IF((MIN($H272,Sheet1!$D$5)-MAX(0,WS1Data!$G272))&lt;0,0,(MIN($H272,Sheet1!$D$5)-MAX(0,WS1Data!$G272)))</f>
        <v>0</v>
      </c>
      <c r="Y272">
        <f>IF((MIN($H272,Sheet1!$D$6)-MAX(Sheet1!$D$5,WS1Data!$G272))&lt;0,0,(MIN($H272,Sheet1!$D$6)-MAX(Sheet1!$D$5,WS1Data!$G272)))</f>
        <v>0</v>
      </c>
      <c r="Z272">
        <f>IF((MIN($H272,24)-MAX(Sheet1!$D$6,WS1Data!$G272))&lt;0,0,(MIN($H272,24)-MAX(Sheet1!$D$6,WS1Data!$G272)))</f>
        <v>0</v>
      </c>
      <c r="AA272">
        <f>IF((MIN($K272,Sheet1!$E$5)-MAX(0,WS1Data!$J272))&lt;0,0,(MIN($K272,Sheet1!$E$5)-MAX(0,WS1Data!$J272)))</f>
        <v>0</v>
      </c>
      <c r="AB272">
        <f>IF((MIN($K272,Sheet1!$E$6)-MAX(Sheet1!$E$5,WS1Data!$J272))&lt;0,0,(MIN($K272,Sheet1!$E$6)-MAX(Sheet1!$E$5,WS1Data!$J272)))</f>
        <v>0</v>
      </c>
      <c r="AC272">
        <f>IF((MIN($K272,24)-MAX(Sheet1!$E$6,WS1Data!$J272))&lt;0,0,(MIN($K272,24)-MAX(Sheet1!$E$6,WS1Data!$J272)))</f>
        <v>0</v>
      </c>
      <c r="AD272">
        <f>IF((MIN($N272,Sheet1!$F$5)-MAX(0,WS1Data!$M272))&lt;0,0,(MIN($N272,Sheet1!$F$5)-MAX(0,WS1Data!$M272)))</f>
        <v>0</v>
      </c>
      <c r="AE272">
        <f>IF((MIN($N272,Sheet1!$F$6)-MAX(Sheet1!$F$5,WS1Data!$M272))&lt;0,0,(MIN($N272,Sheet1!$F$6)-MAX(Sheet1!$F$5,WS1Data!$M272)))</f>
        <v>2.8390904528502094</v>
      </c>
      <c r="AF272">
        <f>IF((MIN($N272,24)-MAX(Sheet1!$F$6,WS1Data!$M272))&lt;0,0,(MIN($N272,24)-MAX(Sheet1!$F$6,WS1Data!$M272)))</f>
        <v>5.1609095471497888</v>
      </c>
      <c r="AG272">
        <f>(INDEX($R$1:$AF$1002,ROW($R272),MATCH(AG$2,$R$1:$AF$1,0))*Sheet1!B$2+(INDEX($R$1:$AF$1002,ROW($R272),MATCH(AG$2,$R$1:$AF$1,0)+1))*Sheet1!B$3+(INDEX($R$1:$AF$1002,ROW($R272),MATCH(AG$2,$R$1:$AF$1,0)+2))*Sheet1!B$4)*INDEX(Sheet1!$G$1:$L$2,2,WS1Data!$C272)</f>
        <v>74451.811098705773</v>
      </c>
      <c r="AH272">
        <f>(INDEX($R$1:$AF$1002,ROW($R272),MATCH(AH$2,$R$1:$AF$1,0))*Sheet1!C$2+(INDEX($R$1:$AF$1002,ROW($R272),MATCH(AH$2,$R$1:$AF$1,0)+1))*Sheet1!C$3+(INDEX($R$1:$AF$1002,ROW($R272),MATCH(AH$2,$R$1:$AF$1,0)+2))*Sheet1!C$4)*INDEX(Sheet1!$G$1:$L$2,2,WS1Data!$F272)</f>
        <v>162558.74104721242</v>
      </c>
      <c r="AI272">
        <f>(INDEX($R$1:$AF$1002,ROW($R272),MATCH(AI$2,$R$1:$AF$1,0))*Sheet1!D$2+(INDEX($R$1:$AF$1002,ROW($R272),MATCH(AI$2,$R$1:$AF$1,0)+1))*Sheet1!D$3+(INDEX($R$1:$AF$1002,ROW($R272),MATCH(AI$2,$R$1:$AF$1,0)+2))*Sheet1!D$4)*INDEX(Sheet1!$G$1:$L$2,2,WS1Data!$I272)</f>
        <v>0</v>
      </c>
      <c r="AJ272">
        <f>(INDEX($R$1:$AF$1002,ROW($R272),MATCH(AJ$2,$R$1:$AF$1,0))*Sheet1!E$2+(INDEX($R$1:$AF$1002,ROW($R272),MATCH(AJ$2,$R$1:$AF$1,0)+1))*Sheet1!E$3+(INDEX($R$1:$AF$1002,ROW($R272),MATCH(AJ$2,$R$1:$AF$1,0)+2))*Sheet1!E$4)*INDEX(Sheet1!$G$1:$L$2,2,WS1Data!$L272)</f>
        <v>0</v>
      </c>
      <c r="AK272">
        <f>(INDEX($R$1:$AF$1002,ROW($R272),MATCH(AK$2,$R$1:$AF$1,0))*Sheet1!F$2+(INDEX($R$1:$AF$1002,ROW($R272),MATCH(AK$2,$R$1:$AF$1,0)+1))*Sheet1!F$3+(INDEX($R$1:$AF$1002,ROW($R272),MATCH(AK$2,$R$1:$AF$1,0)+2))*Sheet1!F$4)*INDEX(Sheet1!$G$1:$L$2,2,WS1Data!$O272)</f>
        <v>90037.408830236382</v>
      </c>
      <c r="AL272">
        <f t="shared" si="12"/>
        <v>327047.96097615454</v>
      </c>
      <c r="AM272">
        <f t="shared" si="13"/>
        <v>3196.9609761545435</v>
      </c>
      <c r="AN272">
        <f t="shared" si="14"/>
        <v>9.8717032714258825E-3</v>
      </c>
    </row>
    <row r="273" spans="1:40" x14ac:dyDescent="0.35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  <c r="R273">
        <f>IF((MIN($B273,Sheet1!$B$5)-MAX(0,WS1Data!$A273))&lt;0,0,(MIN($B273,Sheet1!$B$5)-MAX(0,WS1Data!$A273)))</f>
        <v>0</v>
      </c>
      <c r="S273">
        <f>IF((MIN($B273,Sheet1!$B$6)-MAX(Sheet1!$B$5,WS1Data!$A273))&lt;0,0,(MIN($B273,Sheet1!$B$6)-MAX(Sheet1!$B$5,WS1Data!$A273)))</f>
        <v>0</v>
      </c>
      <c r="T273">
        <f>IF((MIN($B273,24)-MAX(Sheet1!$B$6,WS1Data!$A273))&lt;0,0,(MIN($B273,24)-MAX(Sheet1!$B$6,WS1Data!$A273)))</f>
        <v>0</v>
      </c>
      <c r="U273">
        <f>IF((MIN($E273,Sheet1!$C$5)-MAX(0,WS1Data!$D273))&lt;0,0,(MIN($E273,Sheet1!$C$5)-MAX(0,WS1Data!$D273)))</f>
        <v>0</v>
      </c>
      <c r="V273">
        <f>IF((MIN($E273,Sheet1!$C$6)-MAX(Sheet1!$C$5,WS1Data!$D273))&lt;0,0,(MIN($E273,Sheet1!$C$6)-MAX(Sheet1!$C$5,WS1Data!$D273)))</f>
        <v>0</v>
      </c>
      <c r="W273">
        <f>IF((MIN($E273,24)-MAX(Sheet1!$C$6,WS1Data!$D273))&lt;0,0,(MIN($E273,24)-MAX(Sheet1!$C$6,WS1Data!$D273)))</f>
        <v>0</v>
      </c>
      <c r="X273">
        <f>IF((MIN($H273,Sheet1!$D$5)-MAX(0,WS1Data!$G273))&lt;0,0,(MIN($H273,Sheet1!$D$5)-MAX(0,WS1Data!$G273)))</f>
        <v>0</v>
      </c>
      <c r="Y273">
        <f>IF((MIN($H273,Sheet1!$D$6)-MAX(Sheet1!$D$5,WS1Data!$G273))&lt;0,0,(MIN($H273,Sheet1!$D$6)-MAX(Sheet1!$D$5,WS1Data!$G273)))</f>
        <v>0</v>
      </c>
      <c r="Z273">
        <f>IF((MIN($H273,24)-MAX(Sheet1!$D$6,WS1Data!$G273))&lt;0,0,(MIN($H273,24)-MAX(Sheet1!$D$6,WS1Data!$G273)))</f>
        <v>0</v>
      </c>
      <c r="AA273">
        <f>IF((MIN($K273,Sheet1!$E$5)-MAX(0,WS1Data!$J273))&lt;0,0,(MIN($K273,Sheet1!$E$5)-MAX(0,WS1Data!$J273)))</f>
        <v>0</v>
      </c>
      <c r="AB273">
        <f>IF((MIN($K273,Sheet1!$E$6)-MAX(Sheet1!$E$5,WS1Data!$J273))&lt;0,0,(MIN($K273,Sheet1!$E$6)-MAX(Sheet1!$E$5,WS1Data!$J273)))</f>
        <v>0</v>
      </c>
      <c r="AC273">
        <f>IF((MIN($K273,24)-MAX(Sheet1!$E$6,WS1Data!$J273))&lt;0,0,(MIN($K273,24)-MAX(Sheet1!$E$6,WS1Data!$J273)))</f>
        <v>0</v>
      </c>
      <c r="AD273">
        <f>IF((MIN($N273,Sheet1!$F$5)-MAX(0,WS1Data!$M273))&lt;0,0,(MIN($N273,Sheet1!$F$5)-MAX(0,WS1Data!$M273)))</f>
        <v>0</v>
      </c>
      <c r="AE273">
        <f>IF((MIN($N273,Sheet1!$F$6)-MAX(Sheet1!$F$5,WS1Data!$M273))&lt;0,0,(MIN($N273,Sheet1!$F$6)-MAX(Sheet1!$F$5,WS1Data!$M273)))</f>
        <v>7.2390904528502098</v>
      </c>
      <c r="AF273">
        <f>IF((MIN($N273,24)-MAX(Sheet1!$F$6,WS1Data!$M273))&lt;0,0,(MIN($N273,24)-MAX(Sheet1!$F$6,WS1Data!$M273)))</f>
        <v>3.0609095471497909</v>
      </c>
      <c r="AG273">
        <f>(INDEX($R$1:$AF$1002,ROW($R273),MATCH(AG$2,$R$1:$AF$1,0))*Sheet1!B$2+(INDEX($R$1:$AF$1002,ROW($R273),MATCH(AG$2,$R$1:$AF$1,0)+1))*Sheet1!B$3+(INDEX($R$1:$AF$1002,ROW($R273),MATCH(AG$2,$R$1:$AF$1,0)+2))*Sheet1!B$4)*INDEX(Sheet1!$G$1:$L$2,2,WS1Data!$C273)</f>
        <v>0</v>
      </c>
      <c r="AH273">
        <f>(INDEX($R$1:$AF$1002,ROW($R273),MATCH(AH$2,$R$1:$AF$1,0))*Sheet1!C$2+(INDEX($R$1:$AF$1002,ROW($R273),MATCH(AH$2,$R$1:$AF$1,0)+1))*Sheet1!C$3+(INDEX($R$1:$AF$1002,ROW($R273),MATCH(AH$2,$R$1:$AF$1,0)+2))*Sheet1!C$4)*INDEX(Sheet1!$G$1:$L$2,2,WS1Data!$F273)</f>
        <v>0</v>
      </c>
      <c r="AI273">
        <f>(INDEX($R$1:$AF$1002,ROW($R273),MATCH(AI$2,$R$1:$AF$1,0))*Sheet1!D$2+(INDEX($R$1:$AF$1002,ROW($R273),MATCH(AI$2,$R$1:$AF$1,0)+1))*Sheet1!D$3+(INDEX($R$1:$AF$1002,ROW($R273),MATCH(AI$2,$R$1:$AF$1,0)+2))*Sheet1!D$4)*INDEX(Sheet1!$G$1:$L$2,2,WS1Data!$I273)</f>
        <v>0</v>
      </c>
      <c r="AJ273">
        <f>(INDEX($R$1:$AF$1002,ROW($R273),MATCH(AJ$2,$R$1:$AF$1,0))*Sheet1!E$2+(INDEX($R$1:$AF$1002,ROW($R273),MATCH(AJ$2,$R$1:$AF$1,0)+1))*Sheet1!E$3+(INDEX($R$1:$AF$1002,ROW($R273),MATCH(AJ$2,$R$1:$AF$1,0)+2))*Sheet1!E$4)*INDEX(Sheet1!$G$1:$L$2,2,WS1Data!$L273)</f>
        <v>0</v>
      </c>
      <c r="AK273">
        <f>(INDEX($R$1:$AF$1002,ROW($R273),MATCH(AK$2,$R$1:$AF$1,0))*Sheet1!F$2+(INDEX($R$1:$AF$1002,ROW($R273),MATCH(AK$2,$R$1:$AF$1,0)+1))*Sheet1!F$3+(INDEX($R$1:$AF$1002,ROW($R273),MATCH(AK$2,$R$1:$AF$1,0)+2))*Sheet1!F$4)*INDEX(Sheet1!$G$1:$L$2,2,WS1Data!$O273)</f>
        <v>88092.630498826329</v>
      </c>
      <c r="AL273">
        <f t="shared" si="12"/>
        <v>88092.630498826329</v>
      </c>
      <c r="AM273">
        <f t="shared" si="13"/>
        <v>522.63049882632913</v>
      </c>
      <c r="AN273">
        <f t="shared" si="14"/>
        <v>5.9681454702104507E-3</v>
      </c>
    </row>
    <row r="274" spans="1:40" x14ac:dyDescent="0.35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  <c r="R274">
        <f>IF((MIN($B274,Sheet1!$B$5)-MAX(0,WS1Data!$A274))&lt;0,0,(MIN($B274,Sheet1!$B$5)-MAX(0,WS1Data!$A274)))</f>
        <v>0</v>
      </c>
      <c r="S274">
        <f>IF((MIN($B274,Sheet1!$B$6)-MAX(Sheet1!$B$5,WS1Data!$A274))&lt;0,0,(MIN($B274,Sheet1!$B$6)-MAX(Sheet1!$B$5,WS1Data!$A274)))</f>
        <v>2.0686716483103762</v>
      </c>
      <c r="T274">
        <f>IF((MIN($B274,24)-MAX(Sheet1!$B$6,WS1Data!$A274))&lt;0,0,(MIN($B274,24)-MAX(Sheet1!$B$6,WS1Data!$A274)))</f>
        <v>3.8313283516896224</v>
      </c>
      <c r="U274">
        <f>IF((MIN($E274,Sheet1!$C$5)-MAX(0,WS1Data!$D274))&lt;0,0,(MIN($E274,Sheet1!$C$5)-MAX(0,WS1Data!$D274)))</f>
        <v>0</v>
      </c>
      <c r="V274">
        <f>IF((MIN($E274,Sheet1!$C$6)-MAX(Sheet1!$C$5,WS1Data!$D274))&lt;0,0,(MIN($E274,Sheet1!$C$6)-MAX(Sheet1!$C$5,WS1Data!$D274)))</f>
        <v>0</v>
      </c>
      <c r="W274">
        <f>IF((MIN($E274,24)-MAX(Sheet1!$C$6,WS1Data!$D274))&lt;0,0,(MIN($E274,24)-MAX(Sheet1!$C$6,WS1Data!$D274)))</f>
        <v>0</v>
      </c>
      <c r="X274">
        <f>IF((MIN($H274,Sheet1!$D$5)-MAX(0,WS1Data!$G274))&lt;0,0,(MIN($H274,Sheet1!$D$5)-MAX(0,WS1Data!$G274)))</f>
        <v>0</v>
      </c>
      <c r="Y274">
        <f>IF((MIN($H274,Sheet1!$D$6)-MAX(Sheet1!$D$5,WS1Data!$G274))&lt;0,0,(MIN($H274,Sheet1!$D$6)-MAX(Sheet1!$D$5,WS1Data!$G274)))</f>
        <v>0</v>
      </c>
      <c r="Z274">
        <f>IF((MIN($H274,24)-MAX(Sheet1!$D$6,WS1Data!$G274))&lt;0,0,(MIN($H274,24)-MAX(Sheet1!$D$6,WS1Data!$G274)))</f>
        <v>0</v>
      </c>
      <c r="AA274">
        <f>IF((MIN($K274,Sheet1!$E$5)-MAX(0,WS1Data!$J274))&lt;0,0,(MIN($K274,Sheet1!$E$5)-MAX(0,WS1Data!$J274)))</f>
        <v>0</v>
      </c>
      <c r="AB274">
        <f>IF((MIN($K274,Sheet1!$E$6)-MAX(Sheet1!$E$5,WS1Data!$J274))&lt;0,0,(MIN($K274,Sheet1!$E$6)-MAX(Sheet1!$E$5,WS1Data!$J274)))</f>
        <v>0</v>
      </c>
      <c r="AC274">
        <f>IF((MIN($K274,24)-MAX(Sheet1!$E$6,WS1Data!$J274))&lt;0,0,(MIN($K274,24)-MAX(Sheet1!$E$6,WS1Data!$J274)))</f>
        <v>3.5999999999999979</v>
      </c>
      <c r="AD274">
        <f>IF((MIN($N274,Sheet1!$F$5)-MAX(0,WS1Data!$M274))&lt;0,0,(MIN($N274,Sheet1!$F$5)-MAX(0,WS1Data!$M274)))</f>
        <v>0</v>
      </c>
      <c r="AE274">
        <f>IF((MIN($N274,Sheet1!$F$6)-MAX(Sheet1!$F$5,WS1Data!$M274))&lt;0,0,(MIN($N274,Sheet1!$F$6)-MAX(Sheet1!$F$5,WS1Data!$M274)))</f>
        <v>13.23909045285021</v>
      </c>
      <c r="AF274">
        <f>IF((MIN($N274,24)-MAX(Sheet1!$F$6,WS1Data!$M274))&lt;0,0,(MIN($N274,24)-MAX(Sheet1!$F$6,WS1Data!$M274)))</f>
        <v>3.2609095471497902</v>
      </c>
      <c r="AG274">
        <f>(INDEX($R$1:$AF$1002,ROW($R274),MATCH(AG$2,$R$1:$AF$1,0))*Sheet1!B$2+(INDEX($R$1:$AF$1002,ROW($R274),MATCH(AG$2,$R$1:$AF$1,0)+1))*Sheet1!B$3+(INDEX($R$1:$AF$1002,ROW($R274),MATCH(AG$2,$R$1:$AF$1,0)+2))*Sheet1!B$4)*INDEX(Sheet1!$G$1:$L$2,2,WS1Data!$C274)</f>
        <v>71396.284285138012</v>
      </c>
      <c r="AH274">
        <f>(INDEX($R$1:$AF$1002,ROW($R274),MATCH(AH$2,$R$1:$AF$1,0))*Sheet1!C$2+(INDEX($R$1:$AF$1002,ROW($R274),MATCH(AH$2,$R$1:$AF$1,0)+1))*Sheet1!C$3+(INDEX($R$1:$AF$1002,ROW($R274),MATCH(AH$2,$R$1:$AF$1,0)+2))*Sheet1!C$4)*INDEX(Sheet1!$G$1:$L$2,2,WS1Data!$F274)</f>
        <v>0</v>
      </c>
      <c r="AI274">
        <f>(INDEX($R$1:$AF$1002,ROW($R274),MATCH(AI$2,$R$1:$AF$1,0))*Sheet1!D$2+(INDEX($R$1:$AF$1002,ROW($R274),MATCH(AI$2,$R$1:$AF$1,0)+1))*Sheet1!D$3+(INDEX($R$1:$AF$1002,ROW($R274),MATCH(AI$2,$R$1:$AF$1,0)+2))*Sheet1!D$4)*INDEX(Sheet1!$G$1:$L$2,2,WS1Data!$I274)</f>
        <v>0</v>
      </c>
      <c r="AJ274">
        <f>(INDEX($R$1:$AF$1002,ROW($R274),MATCH(AJ$2,$R$1:$AF$1,0))*Sheet1!E$2+(INDEX($R$1:$AF$1002,ROW($R274),MATCH(AJ$2,$R$1:$AF$1,0)+1))*Sheet1!E$3+(INDEX($R$1:$AF$1002,ROW($R274),MATCH(AJ$2,$R$1:$AF$1,0)+2))*Sheet1!E$4)*INDEX(Sheet1!$G$1:$L$2,2,WS1Data!$L274)</f>
        <v>30967.567113994093</v>
      </c>
      <c r="AK274">
        <f>(INDEX($R$1:$AF$1002,ROW($R274),MATCH(AK$2,$R$1:$AF$1,0))*Sheet1!F$2+(INDEX($R$1:$AF$1002,ROW($R274),MATCH(AK$2,$R$1:$AF$1,0)+1))*Sheet1!F$3+(INDEX($R$1:$AF$1002,ROW($R274),MATCH(AK$2,$R$1:$AF$1,0)+2))*Sheet1!F$4)*INDEX(Sheet1!$G$1:$L$2,2,WS1Data!$O274)</f>
        <v>165032.7882547577</v>
      </c>
      <c r="AL274">
        <f t="shared" si="12"/>
        <v>267396.63965388981</v>
      </c>
      <c r="AM274">
        <f t="shared" si="13"/>
        <v>1113.3603461101884</v>
      </c>
      <c r="AN274">
        <f t="shared" si="14"/>
        <v>4.1464390380625991E-3</v>
      </c>
    </row>
    <row r="275" spans="1:40" x14ac:dyDescent="0.35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  <c r="R275">
        <f>IF((MIN($B275,Sheet1!$B$5)-MAX(0,WS1Data!$A275))&lt;0,0,(MIN($B275,Sheet1!$B$5)-MAX(0,WS1Data!$A275)))</f>
        <v>0</v>
      </c>
      <c r="S275">
        <f>IF((MIN($B275,Sheet1!$B$6)-MAX(Sheet1!$B$5,WS1Data!$A275))&lt;0,0,(MIN($B275,Sheet1!$B$6)-MAX(Sheet1!$B$5,WS1Data!$A275)))</f>
        <v>0</v>
      </c>
      <c r="T275">
        <f>IF((MIN($B275,24)-MAX(Sheet1!$B$6,WS1Data!$A275))&lt;0,0,(MIN($B275,24)-MAX(Sheet1!$B$6,WS1Data!$A275)))</f>
        <v>0</v>
      </c>
      <c r="U275">
        <f>IF((MIN($E275,Sheet1!$C$5)-MAX(0,WS1Data!$D275))&lt;0,0,(MIN($E275,Sheet1!$C$5)-MAX(0,WS1Data!$D275)))</f>
        <v>0</v>
      </c>
      <c r="V275">
        <f>IF((MIN($E275,Sheet1!$C$6)-MAX(Sheet1!$C$5,WS1Data!$D275))&lt;0,0,(MIN($E275,Sheet1!$C$6)-MAX(Sheet1!$C$5,WS1Data!$D275)))</f>
        <v>0</v>
      </c>
      <c r="W275">
        <f>IF((MIN($E275,24)-MAX(Sheet1!$C$6,WS1Data!$D275))&lt;0,0,(MIN($E275,24)-MAX(Sheet1!$C$6,WS1Data!$D275)))</f>
        <v>12.6</v>
      </c>
      <c r="X275">
        <f>IF((MIN($H275,Sheet1!$D$5)-MAX(0,WS1Data!$G275))&lt;0,0,(MIN($H275,Sheet1!$D$5)-MAX(0,WS1Data!$G275)))</f>
        <v>0</v>
      </c>
      <c r="Y275">
        <f>IF((MIN($H275,Sheet1!$D$6)-MAX(Sheet1!$D$5,WS1Data!$G275))&lt;0,0,(MIN($H275,Sheet1!$D$6)-MAX(Sheet1!$D$5,WS1Data!$G275)))</f>
        <v>0</v>
      </c>
      <c r="Z275">
        <f>IF((MIN($H275,24)-MAX(Sheet1!$D$6,WS1Data!$G275))&lt;0,0,(MIN($H275,24)-MAX(Sheet1!$D$6,WS1Data!$G275)))</f>
        <v>0</v>
      </c>
      <c r="AA275">
        <f>IF((MIN($K275,Sheet1!$E$5)-MAX(0,WS1Data!$J275))&lt;0,0,(MIN($K275,Sheet1!$E$5)-MAX(0,WS1Data!$J275)))</f>
        <v>0</v>
      </c>
      <c r="AB275">
        <f>IF((MIN($K275,Sheet1!$E$6)-MAX(Sheet1!$E$5,WS1Data!$J275))&lt;0,0,(MIN($K275,Sheet1!$E$6)-MAX(Sheet1!$E$5,WS1Data!$J275)))</f>
        <v>6.4505669484649388</v>
      </c>
      <c r="AC275">
        <f>IF((MIN($K275,24)-MAX(Sheet1!$E$6,WS1Data!$J275))&lt;0,0,(MIN($K275,24)-MAX(Sheet1!$E$6,WS1Data!$J275)))</f>
        <v>11.94943305153506</v>
      </c>
      <c r="AD275">
        <f>IF((MIN($N275,Sheet1!$F$5)-MAX(0,WS1Data!$M275))&lt;0,0,(MIN($N275,Sheet1!$F$5)-MAX(0,WS1Data!$M275)))</f>
        <v>0</v>
      </c>
      <c r="AE275">
        <f>IF((MIN($N275,Sheet1!$F$6)-MAX(Sheet1!$F$5,WS1Data!$M275))&lt;0,0,(MIN($N275,Sheet1!$F$6)-MAX(Sheet1!$F$5,WS1Data!$M275)))</f>
        <v>0</v>
      </c>
      <c r="AF275">
        <f>IF((MIN($N275,24)-MAX(Sheet1!$F$6,WS1Data!$M275))&lt;0,0,(MIN($N275,24)-MAX(Sheet1!$F$6,WS1Data!$M275)))</f>
        <v>0</v>
      </c>
      <c r="AG275">
        <f>(INDEX($R$1:$AF$1002,ROW($R275),MATCH(AG$2,$R$1:$AF$1,0))*Sheet1!B$2+(INDEX($R$1:$AF$1002,ROW($R275),MATCH(AG$2,$R$1:$AF$1,0)+1))*Sheet1!B$3+(INDEX($R$1:$AF$1002,ROW($R275),MATCH(AG$2,$R$1:$AF$1,0)+2))*Sheet1!B$4)*INDEX(Sheet1!$G$1:$L$2,2,WS1Data!$C275)</f>
        <v>0</v>
      </c>
      <c r="AH275">
        <f>(INDEX($R$1:$AF$1002,ROW($R275),MATCH(AH$2,$R$1:$AF$1,0))*Sheet1!C$2+(INDEX($R$1:$AF$1002,ROW($R275),MATCH(AH$2,$R$1:$AF$1,0)+1))*Sheet1!C$3+(INDEX($R$1:$AF$1002,ROW($R275),MATCH(AH$2,$R$1:$AF$1,0)+2))*Sheet1!C$4)*INDEX(Sheet1!$G$1:$L$2,2,WS1Data!$F275)</f>
        <v>161215.32932085535</v>
      </c>
      <c r="AI275">
        <f>(INDEX($R$1:$AF$1002,ROW($R275),MATCH(AI$2,$R$1:$AF$1,0))*Sheet1!D$2+(INDEX($R$1:$AF$1002,ROW($R275),MATCH(AI$2,$R$1:$AF$1,0)+1))*Sheet1!D$3+(INDEX($R$1:$AF$1002,ROW($R275),MATCH(AI$2,$R$1:$AF$1,0)+2))*Sheet1!D$4)*INDEX(Sheet1!$G$1:$L$2,2,WS1Data!$I275)</f>
        <v>0</v>
      </c>
      <c r="AJ275">
        <f>(INDEX($R$1:$AF$1002,ROW($R275),MATCH(AJ$2,$R$1:$AF$1,0))*Sheet1!E$2+(INDEX($R$1:$AF$1002,ROW($R275),MATCH(AJ$2,$R$1:$AF$1,0)+1))*Sheet1!E$3+(INDEX($R$1:$AF$1002,ROW($R275),MATCH(AJ$2,$R$1:$AF$1,0)+2))*Sheet1!E$4)*INDEX(Sheet1!$G$1:$L$2,2,WS1Data!$L275)</f>
        <v>186099.6046199447</v>
      </c>
      <c r="AK275">
        <f>(INDEX($R$1:$AF$1002,ROW($R275),MATCH(AK$2,$R$1:$AF$1,0))*Sheet1!F$2+(INDEX($R$1:$AF$1002,ROW($R275),MATCH(AK$2,$R$1:$AF$1,0)+1))*Sheet1!F$3+(INDEX($R$1:$AF$1002,ROW($R275),MATCH(AK$2,$R$1:$AF$1,0)+2))*Sheet1!F$4)*INDEX(Sheet1!$G$1:$L$2,2,WS1Data!$O275)</f>
        <v>0</v>
      </c>
      <c r="AL275">
        <f t="shared" si="12"/>
        <v>347314.93394080002</v>
      </c>
      <c r="AM275">
        <f t="shared" si="13"/>
        <v>23002.933940800023</v>
      </c>
      <c r="AN275">
        <f t="shared" si="14"/>
        <v>7.0928408263647422E-2</v>
      </c>
    </row>
    <row r="276" spans="1:40" x14ac:dyDescent="0.35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  <c r="R276">
        <f>IF((MIN($B276,Sheet1!$B$5)-MAX(0,WS1Data!$A276))&lt;0,0,(MIN($B276,Sheet1!$B$5)-MAX(0,WS1Data!$A276)))</f>
        <v>4.812577076776023</v>
      </c>
      <c r="S276">
        <f>IF((MIN($B276,Sheet1!$B$6)-MAX(Sheet1!$B$5,WS1Data!$A276))&lt;0,0,(MIN($B276,Sheet1!$B$6)-MAX(Sheet1!$B$5,WS1Data!$A276)))</f>
        <v>7.9560945715343543</v>
      </c>
      <c r="T276">
        <f>IF((MIN($B276,24)-MAX(Sheet1!$B$6,WS1Data!$A276))&lt;0,0,(MIN($B276,24)-MAX(Sheet1!$B$6,WS1Data!$A276)))</f>
        <v>4.9313283516896238</v>
      </c>
      <c r="U276">
        <f>IF((MIN($E276,Sheet1!$C$5)-MAX(0,WS1Data!$D276))&lt;0,0,(MIN($E276,Sheet1!$C$5)-MAX(0,WS1Data!$D276)))</f>
        <v>0</v>
      </c>
      <c r="V276">
        <f>IF((MIN($E276,Sheet1!$C$6)-MAX(Sheet1!$C$5,WS1Data!$D276))&lt;0,0,(MIN($E276,Sheet1!$C$6)-MAX(Sheet1!$C$5,WS1Data!$D276)))</f>
        <v>0</v>
      </c>
      <c r="W276">
        <f>IF((MIN($E276,24)-MAX(Sheet1!$C$6,WS1Data!$D276))&lt;0,0,(MIN($E276,24)-MAX(Sheet1!$C$6,WS1Data!$D276)))</f>
        <v>0</v>
      </c>
      <c r="X276">
        <f>IF((MIN($H276,Sheet1!$D$5)-MAX(0,WS1Data!$G276))&lt;0,0,(MIN($H276,Sheet1!$D$5)-MAX(0,WS1Data!$G276)))</f>
        <v>0</v>
      </c>
      <c r="Y276">
        <f>IF((MIN($H276,Sheet1!$D$6)-MAX(Sheet1!$D$5,WS1Data!$G276))&lt;0,0,(MIN($H276,Sheet1!$D$6)-MAX(Sheet1!$D$5,WS1Data!$G276)))</f>
        <v>0</v>
      </c>
      <c r="Z276">
        <f>IF((MIN($H276,24)-MAX(Sheet1!$D$6,WS1Data!$G276))&lt;0,0,(MIN($H276,24)-MAX(Sheet1!$D$6,WS1Data!$G276)))</f>
        <v>4.5999999999999996</v>
      </c>
      <c r="AA276">
        <f>IF((MIN($K276,Sheet1!$E$5)-MAX(0,WS1Data!$J276))&lt;0,0,(MIN($K276,Sheet1!$E$5)-MAX(0,WS1Data!$J276)))</f>
        <v>0</v>
      </c>
      <c r="AB276">
        <f>IF((MIN($K276,Sheet1!$E$6)-MAX(Sheet1!$E$5,WS1Data!$J276))&lt;0,0,(MIN($K276,Sheet1!$E$6)-MAX(Sheet1!$E$5,WS1Data!$J276)))</f>
        <v>0</v>
      </c>
      <c r="AC276">
        <f>IF((MIN($K276,24)-MAX(Sheet1!$E$6,WS1Data!$J276))&lt;0,0,(MIN($K276,24)-MAX(Sheet1!$E$6,WS1Data!$J276)))</f>
        <v>0</v>
      </c>
      <c r="AD276">
        <f>IF((MIN($N276,Sheet1!$F$5)-MAX(0,WS1Data!$M276))&lt;0,0,(MIN($N276,Sheet1!$F$5)-MAX(0,WS1Data!$M276)))</f>
        <v>0</v>
      </c>
      <c r="AE276">
        <f>IF((MIN($N276,Sheet1!$F$6)-MAX(Sheet1!$F$5,WS1Data!$M276))&lt;0,0,(MIN($N276,Sheet1!$F$6)-MAX(Sheet1!$F$5,WS1Data!$M276)))</f>
        <v>0</v>
      </c>
      <c r="AF276">
        <f>IF((MIN($N276,24)-MAX(Sheet1!$F$6,WS1Data!$M276))&lt;0,0,(MIN($N276,24)-MAX(Sheet1!$F$6,WS1Data!$M276)))</f>
        <v>7</v>
      </c>
      <c r="AG276">
        <f>(INDEX($R$1:$AF$1002,ROW($R276),MATCH(AG$2,$R$1:$AF$1,0))*Sheet1!B$2+(INDEX($R$1:$AF$1002,ROW($R276),MATCH(AG$2,$R$1:$AF$1,0)+1))*Sheet1!B$3+(INDEX($R$1:$AF$1002,ROW($R276),MATCH(AG$2,$R$1:$AF$1,0)+2))*Sheet1!B$4)*INDEX(Sheet1!$G$1:$L$2,2,WS1Data!$C276)</f>
        <v>147867.32653401949</v>
      </c>
      <c r="AH276">
        <f>(INDEX($R$1:$AF$1002,ROW($R276),MATCH(AH$2,$R$1:$AF$1,0))*Sheet1!C$2+(INDEX($R$1:$AF$1002,ROW($R276),MATCH(AH$2,$R$1:$AF$1,0)+1))*Sheet1!C$3+(INDEX($R$1:$AF$1002,ROW($R276),MATCH(AH$2,$R$1:$AF$1,0)+2))*Sheet1!C$4)*INDEX(Sheet1!$G$1:$L$2,2,WS1Data!$F276)</f>
        <v>0</v>
      </c>
      <c r="AI276">
        <f>(INDEX($R$1:$AF$1002,ROW($R276),MATCH(AI$2,$R$1:$AF$1,0))*Sheet1!D$2+(INDEX($R$1:$AF$1002,ROW($R276),MATCH(AI$2,$R$1:$AF$1,0)+1))*Sheet1!D$3+(INDEX($R$1:$AF$1002,ROW($R276),MATCH(AI$2,$R$1:$AF$1,0)+2))*Sheet1!D$4)*INDEX(Sheet1!$G$1:$L$2,2,WS1Data!$I276)</f>
        <v>37886.625125896702</v>
      </c>
      <c r="AJ276">
        <f>(INDEX($R$1:$AF$1002,ROW($R276),MATCH(AJ$2,$R$1:$AF$1,0))*Sheet1!E$2+(INDEX($R$1:$AF$1002,ROW($R276),MATCH(AJ$2,$R$1:$AF$1,0)+1))*Sheet1!E$3+(INDEX($R$1:$AF$1002,ROW($R276),MATCH(AJ$2,$R$1:$AF$1,0)+2))*Sheet1!E$4)*INDEX(Sheet1!$G$1:$L$2,2,WS1Data!$L276)</f>
        <v>0</v>
      </c>
      <c r="AK276">
        <f>(INDEX($R$1:$AF$1002,ROW($R276),MATCH(AK$2,$R$1:$AF$1,0))*Sheet1!F$2+(INDEX($R$1:$AF$1002,ROW($R276),MATCH(AK$2,$R$1:$AF$1,0)+1))*Sheet1!F$3+(INDEX($R$1:$AF$1002,ROW($R276),MATCH(AK$2,$R$1:$AF$1,0)+2))*Sheet1!F$4)*INDEX(Sheet1!$G$1:$L$2,2,WS1Data!$O276)</f>
        <v>111423.66671684744</v>
      </c>
      <c r="AL276">
        <f t="shared" si="12"/>
        <v>297177.61837676365</v>
      </c>
      <c r="AM276">
        <f t="shared" si="13"/>
        <v>1107.6183767636539</v>
      </c>
      <c r="AN276">
        <f t="shared" si="14"/>
        <v>3.7410692632271216E-3</v>
      </c>
    </row>
    <row r="277" spans="1:40" x14ac:dyDescent="0.35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  <c r="R277">
        <f>IF((MIN($B277,Sheet1!$B$5)-MAX(0,WS1Data!$A277))&lt;0,0,(MIN($B277,Sheet1!$B$5)-MAX(0,WS1Data!$A277)))</f>
        <v>0</v>
      </c>
      <c r="S277">
        <f>IF((MIN($B277,Sheet1!$B$6)-MAX(Sheet1!$B$5,WS1Data!$A277))&lt;0,0,(MIN($B277,Sheet1!$B$6)-MAX(Sheet1!$B$5,WS1Data!$A277)))</f>
        <v>5.3686716483103769</v>
      </c>
      <c r="T277">
        <f>IF((MIN($B277,24)-MAX(Sheet1!$B$6,WS1Data!$A277))&lt;0,0,(MIN($B277,24)-MAX(Sheet1!$B$6,WS1Data!$A277)))</f>
        <v>7.8313283516896224</v>
      </c>
      <c r="U277">
        <f>IF((MIN($E277,Sheet1!$C$5)-MAX(0,WS1Data!$D277))&lt;0,0,(MIN($E277,Sheet1!$C$5)-MAX(0,WS1Data!$D277)))</f>
        <v>0</v>
      </c>
      <c r="V277">
        <f>IF((MIN($E277,Sheet1!$C$6)-MAX(Sheet1!$C$5,WS1Data!$D277))&lt;0,0,(MIN($E277,Sheet1!$C$6)-MAX(Sheet1!$C$5,WS1Data!$D277)))</f>
        <v>0</v>
      </c>
      <c r="W277">
        <f>IF((MIN($E277,24)-MAX(Sheet1!$C$6,WS1Data!$D277))&lt;0,0,(MIN($E277,24)-MAX(Sheet1!$C$6,WS1Data!$D277)))</f>
        <v>0</v>
      </c>
      <c r="X277">
        <f>IF((MIN($H277,Sheet1!$D$5)-MAX(0,WS1Data!$G277))&lt;0,0,(MIN($H277,Sheet1!$D$5)-MAX(0,WS1Data!$G277)))</f>
        <v>0</v>
      </c>
      <c r="Y277">
        <f>IF((MIN($H277,Sheet1!$D$6)-MAX(Sheet1!$D$5,WS1Data!$G277))&lt;0,0,(MIN($H277,Sheet1!$D$6)-MAX(Sheet1!$D$5,WS1Data!$G277)))</f>
        <v>0</v>
      </c>
      <c r="Z277">
        <f>IF((MIN($H277,24)-MAX(Sheet1!$D$6,WS1Data!$G277))&lt;0,0,(MIN($H277,24)-MAX(Sheet1!$D$6,WS1Data!$G277)))</f>
        <v>0</v>
      </c>
      <c r="AA277">
        <f>IF((MIN($K277,Sheet1!$E$5)-MAX(0,WS1Data!$J277))&lt;0,0,(MIN($K277,Sheet1!$E$5)-MAX(0,WS1Data!$J277)))</f>
        <v>0</v>
      </c>
      <c r="AB277">
        <f>IF((MIN($K277,Sheet1!$E$6)-MAX(Sheet1!$E$5,WS1Data!$J277))&lt;0,0,(MIN($K277,Sheet1!$E$6)-MAX(Sheet1!$E$5,WS1Data!$J277)))</f>
        <v>0</v>
      </c>
      <c r="AC277">
        <f>IF((MIN($K277,24)-MAX(Sheet1!$E$6,WS1Data!$J277))&lt;0,0,(MIN($K277,24)-MAX(Sheet1!$E$6,WS1Data!$J277)))</f>
        <v>0</v>
      </c>
      <c r="AD277">
        <f>IF((MIN($N277,Sheet1!$F$5)-MAX(0,WS1Data!$M277))&lt;0,0,(MIN($N277,Sheet1!$F$5)-MAX(0,WS1Data!$M277)))</f>
        <v>0</v>
      </c>
      <c r="AE277">
        <f>IF((MIN($N277,Sheet1!$F$6)-MAX(Sheet1!$F$5,WS1Data!$M277))&lt;0,0,(MIN($N277,Sheet1!$F$6)-MAX(Sheet1!$F$5,WS1Data!$M277)))</f>
        <v>0</v>
      </c>
      <c r="AF277">
        <f>IF((MIN($N277,24)-MAX(Sheet1!$F$6,WS1Data!$M277))&lt;0,0,(MIN($N277,24)-MAX(Sheet1!$F$6,WS1Data!$M277)))</f>
        <v>0</v>
      </c>
      <c r="AG277">
        <f>(INDEX($R$1:$AF$1002,ROW($R277),MATCH(AG$2,$R$1:$AF$1,0))*Sheet1!B$2+(INDEX($R$1:$AF$1002,ROW($R277),MATCH(AG$2,$R$1:$AF$1,0)+1))*Sheet1!B$3+(INDEX($R$1:$AF$1002,ROW($R277),MATCH(AG$2,$R$1:$AF$1,0)+2))*Sheet1!B$4)*INDEX(Sheet1!$G$1:$L$2,2,WS1Data!$C277)</f>
        <v>145300.55520939213</v>
      </c>
      <c r="AH277">
        <f>(INDEX($R$1:$AF$1002,ROW($R277),MATCH(AH$2,$R$1:$AF$1,0))*Sheet1!C$2+(INDEX($R$1:$AF$1002,ROW($R277),MATCH(AH$2,$R$1:$AF$1,0)+1))*Sheet1!C$3+(INDEX($R$1:$AF$1002,ROW($R277),MATCH(AH$2,$R$1:$AF$1,0)+2))*Sheet1!C$4)*INDEX(Sheet1!$G$1:$L$2,2,WS1Data!$F277)</f>
        <v>0</v>
      </c>
      <c r="AI277">
        <f>(INDEX($R$1:$AF$1002,ROW($R277),MATCH(AI$2,$R$1:$AF$1,0))*Sheet1!D$2+(INDEX($R$1:$AF$1002,ROW($R277),MATCH(AI$2,$R$1:$AF$1,0)+1))*Sheet1!D$3+(INDEX($R$1:$AF$1002,ROW($R277),MATCH(AI$2,$R$1:$AF$1,0)+2))*Sheet1!D$4)*INDEX(Sheet1!$G$1:$L$2,2,WS1Data!$I277)</f>
        <v>0</v>
      </c>
      <c r="AJ277">
        <f>(INDEX($R$1:$AF$1002,ROW($R277),MATCH(AJ$2,$R$1:$AF$1,0))*Sheet1!E$2+(INDEX($R$1:$AF$1002,ROW($R277),MATCH(AJ$2,$R$1:$AF$1,0)+1))*Sheet1!E$3+(INDEX($R$1:$AF$1002,ROW($R277),MATCH(AJ$2,$R$1:$AF$1,0)+2))*Sheet1!E$4)*INDEX(Sheet1!$G$1:$L$2,2,WS1Data!$L277)</f>
        <v>0</v>
      </c>
      <c r="AK277">
        <f>(INDEX($R$1:$AF$1002,ROW($R277),MATCH(AK$2,$R$1:$AF$1,0))*Sheet1!F$2+(INDEX($R$1:$AF$1002,ROW($R277),MATCH(AK$2,$R$1:$AF$1,0)+1))*Sheet1!F$3+(INDEX($R$1:$AF$1002,ROW($R277),MATCH(AK$2,$R$1:$AF$1,0)+2))*Sheet1!F$4)*INDEX(Sheet1!$G$1:$L$2,2,WS1Data!$O277)</f>
        <v>0</v>
      </c>
      <c r="AL277">
        <f t="shared" si="12"/>
        <v>145300.55520939213</v>
      </c>
      <c r="AM277">
        <f t="shared" si="13"/>
        <v>559.44479060787125</v>
      </c>
      <c r="AN277">
        <f t="shared" si="14"/>
        <v>3.835491502864879E-3</v>
      </c>
    </row>
    <row r="278" spans="1:40" x14ac:dyDescent="0.35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  <c r="R278">
        <f>IF((MIN($B278,Sheet1!$B$5)-MAX(0,WS1Data!$A278))&lt;0,0,(MIN($B278,Sheet1!$B$5)-MAX(0,WS1Data!$A278)))</f>
        <v>0</v>
      </c>
      <c r="S278">
        <f>IF((MIN($B278,Sheet1!$B$6)-MAX(Sheet1!$B$5,WS1Data!$A278))&lt;0,0,(MIN($B278,Sheet1!$B$6)-MAX(Sheet1!$B$5,WS1Data!$A278)))</f>
        <v>0</v>
      </c>
      <c r="T278">
        <f>IF((MIN($B278,24)-MAX(Sheet1!$B$6,WS1Data!$A278))&lt;0,0,(MIN($B278,24)-MAX(Sheet1!$B$6,WS1Data!$A278)))</f>
        <v>1.8000000000000007</v>
      </c>
      <c r="U278">
        <f>IF((MIN($E278,Sheet1!$C$5)-MAX(0,WS1Data!$D278))&lt;0,0,(MIN($E278,Sheet1!$C$5)-MAX(0,WS1Data!$D278)))</f>
        <v>0</v>
      </c>
      <c r="V278">
        <f>IF((MIN($E278,Sheet1!$C$6)-MAX(Sheet1!$C$5,WS1Data!$D278))&lt;0,0,(MIN($E278,Sheet1!$C$6)-MAX(Sheet1!$C$5,WS1Data!$D278)))</f>
        <v>0</v>
      </c>
      <c r="W278">
        <f>IF((MIN($E278,24)-MAX(Sheet1!$C$6,WS1Data!$D278))&lt;0,0,(MIN($E278,24)-MAX(Sheet1!$C$6,WS1Data!$D278)))</f>
        <v>0</v>
      </c>
      <c r="X278">
        <f>IF((MIN($H278,Sheet1!$D$5)-MAX(0,WS1Data!$G278))&lt;0,0,(MIN($H278,Sheet1!$D$5)-MAX(0,WS1Data!$G278)))</f>
        <v>0</v>
      </c>
      <c r="Y278">
        <f>IF((MIN($H278,Sheet1!$D$6)-MAX(Sheet1!$D$5,WS1Data!$G278))&lt;0,0,(MIN($H278,Sheet1!$D$6)-MAX(Sheet1!$D$5,WS1Data!$G278)))</f>
        <v>0</v>
      </c>
      <c r="Z278">
        <f>IF((MIN($H278,24)-MAX(Sheet1!$D$6,WS1Data!$G278))&lt;0,0,(MIN($H278,24)-MAX(Sheet1!$D$6,WS1Data!$G278)))</f>
        <v>0.19999999999999929</v>
      </c>
      <c r="AA278">
        <f>IF((MIN($K278,Sheet1!$E$5)-MAX(0,WS1Data!$J278))&lt;0,0,(MIN($K278,Sheet1!$E$5)-MAX(0,WS1Data!$J278)))</f>
        <v>0</v>
      </c>
      <c r="AB278">
        <f>IF((MIN($K278,Sheet1!$E$6)-MAX(Sheet1!$E$5,WS1Data!$J278))&lt;0,0,(MIN($K278,Sheet1!$E$6)-MAX(Sheet1!$E$5,WS1Data!$J278)))</f>
        <v>0</v>
      </c>
      <c r="AC278">
        <f>IF((MIN($K278,24)-MAX(Sheet1!$E$6,WS1Data!$J278))&lt;0,0,(MIN($K278,24)-MAX(Sheet1!$E$6,WS1Data!$J278)))</f>
        <v>2.8000000000000007</v>
      </c>
      <c r="AD278">
        <f>IF((MIN($N278,Sheet1!$F$5)-MAX(0,WS1Data!$M278))&lt;0,0,(MIN($N278,Sheet1!$F$5)-MAX(0,WS1Data!$M278)))</f>
        <v>0</v>
      </c>
      <c r="AE278">
        <f>IF((MIN($N278,Sheet1!$F$6)-MAX(Sheet1!$F$5,WS1Data!$M278))&lt;0,0,(MIN($N278,Sheet1!$F$6)-MAX(Sheet1!$F$5,WS1Data!$M278)))</f>
        <v>7.3390904528502094</v>
      </c>
      <c r="AF278">
        <f>IF((MIN($N278,24)-MAX(Sheet1!$F$6,WS1Data!$M278))&lt;0,0,(MIN($N278,24)-MAX(Sheet1!$F$6,WS1Data!$M278)))</f>
        <v>1.1609095471497888</v>
      </c>
      <c r="AG278">
        <f>(INDEX($R$1:$AF$1002,ROW($R278),MATCH(AG$2,$R$1:$AF$1,0))*Sheet1!B$2+(INDEX($R$1:$AF$1002,ROW($R278),MATCH(AG$2,$R$1:$AF$1,0)+1))*Sheet1!B$3+(INDEX($R$1:$AF$1002,ROW($R278),MATCH(AG$2,$R$1:$AF$1,0)+2))*Sheet1!B$4)*INDEX(Sheet1!$G$1:$L$2,2,WS1Data!$C278)</f>
        <v>22746.806960590995</v>
      </c>
      <c r="AH278">
        <f>(INDEX($R$1:$AF$1002,ROW($R278),MATCH(AH$2,$R$1:$AF$1,0))*Sheet1!C$2+(INDEX($R$1:$AF$1002,ROW($R278),MATCH(AH$2,$R$1:$AF$1,0)+1))*Sheet1!C$3+(INDEX($R$1:$AF$1002,ROW($R278),MATCH(AH$2,$R$1:$AF$1,0)+2))*Sheet1!C$4)*INDEX(Sheet1!$G$1:$L$2,2,WS1Data!$F278)</f>
        <v>0</v>
      </c>
      <c r="AI278">
        <f>(INDEX($R$1:$AF$1002,ROW($R278),MATCH(AI$2,$R$1:$AF$1,0))*Sheet1!D$2+(INDEX($R$1:$AF$1002,ROW($R278),MATCH(AI$2,$R$1:$AF$1,0)+1))*Sheet1!D$3+(INDEX($R$1:$AF$1002,ROW($R278),MATCH(AI$2,$R$1:$AF$1,0)+2))*Sheet1!D$4)*INDEX(Sheet1!$G$1:$L$2,2,WS1Data!$I278)</f>
        <v>1647.2445706911556</v>
      </c>
      <c r="AJ278">
        <f>(INDEX($R$1:$AF$1002,ROW($R278),MATCH(AJ$2,$R$1:$AF$1,0))*Sheet1!E$2+(INDEX($R$1:$AF$1002,ROW($R278),MATCH(AJ$2,$R$1:$AF$1,0)+1))*Sheet1!E$3+(INDEX($R$1:$AF$1002,ROW($R278),MATCH(AJ$2,$R$1:$AF$1,0)+2))*Sheet1!E$4)*INDEX(Sheet1!$G$1:$L$2,2,WS1Data!$L278)</f>
        <v>30228.812986825073</v>
      </c>
      <c r="AK278">
        <f>(INDEX($R$1:$AF$1002,ROW($R278),MATCH(AK$2,$R$1:$AF$1,0))*Sheet1!F$2+(INDEX($R$1:$AF$1002,ROW($R278),MATCH(AK$2,$R$1:$AF$1,0)+1))*Sheet1!F$3+(INDEX($R$1:$AF$1002,ROW($R278),MATCH(AK$2,$R$1:$AF$1,0)+2))*Sheet1!F$4)*INDEX(Sheet1!$G$1:$L$2,2,WS1Data!$O278)</f>
        <v>70549.168653032073</v>
      </c>
      <c r="AL278">
        <f t="shared" si="12"/>
        <v>125172.03317113929</v>
      </c>
      <c r="AM278">
        <f t="shared" si="13"/>
        <v>764.9668288607063</v>
      </c>
      <c r="AN278">
        <f t="shared" si="14"/>
        <v>6.0742024096231157E-3</v>
      </c>
    </row>
    <row r="279" spans="1:40" x14ac:dyDescent="0.35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  <c r="R279">
        <f>IF((MIN($B279,Sheet1!$B$5)-MAX(0,WS1Data!$A279))&lt;0,0,(MIN($B279,Sheet1!$B$5)-MAX(0,WS1Data!$A279)))</f>
        <v>0</v>
      </c>
      <c r="S279">
        <f>IF((MIN($B279,Sheet1!$B$6)-MAX(Sheet1!$B$5,WS1Data!$A279))&lt;0,0,(MIN($B279,Sheet1!$B$6)-MAX(Sheet1!$B$5,WS1Data!$A279)))</f>
        <v>0</v>
      </c>
      <c r="T279">
        <f>IF((MIN($B279,24)-MAX(Sheet1!$B$6,WS1Data!$A279))&lt;0,0,(MIN($B279,24)-MAX(Sheet1!$B$6,WS1Data!$A279)))</f>
        <v>0</v>
      </c>
      <c r="U279">
        <f>IF((MIN($E279,Sheet1!$C$5)-MAX(0,WS1Data!$D279))&lt;0,0,(MIN($E279,Sheet1!$C$5)-MAX(0,WS1Data!$D279)))</f>
        <v>0</v>
      </c>
      <c r="V279">
        <f>IF((MIN($E279,Sheet1!$C$6)-MAX(Sheet1!$C$5,WS1Data!$D279))&lt;0,0,(MIN($E279,Sheet1!$C$6)-MAX(Sheet1!$C$5,WS1Data!$D279)))</f>
        <v>0</v>
      </c>
      <c r="W279">
        <f>IF((MIN($E279,24)-MAX(Sheet1!$C$6,WS1Data!$D279))&lt;0,0,(MIN($E279,24)-MAX(Sheet1!$C$6,WS1Data!$D279)))</f>
        <v>1.6999999999999993</v>
      </c>
      <c r="X279">
        <f>IF((MIN($H279,Sheet1!$D$5)-MAX(0,WS1Data!$G279))&lt;0,0,(MIN($H279,Sheet1!$D$5)-MAX(0,WS1Data!$G279)))</f>
        <v>0</v>
      </c>
      <c r="Y279">
        <f>IF((MIN($H279,Sheet1!$D$6)-MAX(Sheet1!$D$5,WS1Data!$G279))&lt;0,0,(MIN($H279,Sheet1!$D$6)-MAX(Sheet1!$D$5,WS1Data!$G279)))</f>
        <v>0</v>
      </c>
      <c r="Z279">
        <f>IF((MIN($H279,24)-MAX(Sheet1!$D$6,WS1Data!$G279))&lt;0,0,(MIN($H279,24)-MAX(Sheet1!$D$6,WS1Data!$G279)))</f>
        <v>1.1000000000000014</v>
      </c>
      <c r="AA279">
        <f>IF((MIN($K279,Sheet1!$E$5)-MAX(0,WS1Data!$J279))&lt;0,0,(MIN($K279,Sheet1!$E$5)-MAX(0,WS1Data!$J279)))</f>
        <v>0</v>
      </c>
      <c r="AB279">
        <f>IF((MIN($K279,Sheet1!$E$6)-MAX(Sheet1!$E$5,WS1Data!$J279))&lt;0,0,(MIN($K279,Sheet1!$E$6)-MAX(Sheet1!$E$5,WS1Data!$J279)))</f>
        <v>5.9505669484649388</v>
      </c>
      <c r="AC279">
        <f>IF((MIN($K279,24)-MAX(Sheet1!$E$6,WS1Data!$J279))&lt;0,0,(MIN($K279,24)-MAX(Sheet1!$E$6,WS1Data!$J279)))</f>
        <v>12.849433051535062</v>
      </c>
      <c r="AD279">
        <f>IF((MIN($N279,Sheet1!$F$5)-MAX(0,WS1Data!$M279))&lt;0,0,(MIN($N279,Sheet1!$F$5)-MAX(0,WS1Data!$M279)))</f>
        <v>0</v>
      </c>
      <c r="AE279">
        <f>IF((MIN($N279,Sheet1!$F$6)-MAX(Sheet1!$F$5,WS1Data!$M279))&lt;0,0,(MIN($N279,Sheet1!$F$6)-MAX(Sheet1!$F$5,WS1Data!$M279)))</f>
        <v>0</v>
      </c>
      <c r="AF279">
        <f>IF((MIN($N279,24)-MAX(Sheet1!$F$6,WS1Data!$M279))&lt;0,0,(MIN($N279,24)-MAX(Sheet1!$F$6,WS1Data!$M279)))</f>
        <v>0</v>
      </c>
      <c r="AG279">
        <f>(INDEX($R$1:$AF$1002,ROW($R279),MATCH(AG$2,$R$1:$AF$1,0))*Sheet1!B$2+(INDEX($R$1:$AF$1002,ROW($R279),MATCH(AG$2,$R$1:$AF$1,0)+1))*Sheet1!B$3+(INDEX($R$1:$AF$1002,ROW($R279),MATCH(AG$2,$R$1:$AF$1,0)+2))*Sheet1!B$4)*INDEX(Sheet1!$G$1:$L$2,2,WS1Data!$C279)</f>
        <v>0</v>
      </c>
      <c r="AH279">
        <f>(INDEX($R$1:$AF$1002,ROW($R279),MATCH(AH$2,$R$1:$AF$1,0))*Sheet1!C$2+(INDEX($R$1:$AF$1002,ROW($R279),MATCH(AH$2,$R$1:$AF$1,0)+1))*Sheet1!C$3+(INDEX($R$1:$AF$1002,ROW($R279),MATCH(AH$2,$R$1:$AF$1,0)+2))*Sheet1!C$4)*INDEX(Sheet1!$G$1:$L$2,2,WS1Data!$F279)</f>
        <v>20778.802684255053</v>
      </c>
      <c r="AI279">
        <f>(INDEX($R$1:$AF$1002,ROW($R279),MATCH(AI$2,$R$1:$AF$1,0))*Sheet1!D$2+(INDEX($R$1:$AF$1002,ROW($R279),MATCH(AI$2,$R$1:$AF$1,0)+1))*Sheet1!D$3+(INDEX($R$1:$AF$1002,ROW($R279),MATCH(AI$2,$R$1:$AF$1,0)+2))*Sheet1!D$4)*INDEX(Sheet1!$G$1:$L$2,2,WS1Data!$I279)</f>
        <v>7285.1454141504828</v>
      </c>
      <c r="AJ279">
        <f>(INDEX($R$1:$AF$1002,ROW($R279),MATCH(AJ$2,$R$1:$AF$1,0))*Sheet1!E$2+(INDEX($R$1:$AF$1002,ROW($R279),MATCH(AJ$2,$R$1:$AF$1,0)+1))*Sheet1!E$3+(INDEX($R$1:$AF$1002,ROW($R279),MATCH(AJ$2,$R$1:$AF$1,0)+2))*Sheet1!E$4)*INDEX(Sheet1!$G$1:$L$2,2,WS1Data!$L279)</f>
        <v>197947.1572413801</v>
      </c>
      <c r="AK279">
        <f>(INDEX($R$1:$AF$1002,ROW($R279),MATCH(AK$2,$R$1:$AF$1,0))*Sheet1!F$2+(INDEX($R$1:$AF$1002,ROW($R279),MATCH(AK$2,$R$1:$AF$1,0)+1))*Sheet1!F$3+(INDEX($R$1:$AF$1002,ROW($R279),MATCH(AK$2,$R$1:$AF$1,0)+2))*Sheet1!F$4)*INDEX(Sheet1!$G$1:$L$2,2,WS1Data!$O279)</f>
        <v>0</v>
      </c>
      <c r="AL279">
        <f t="shared" si="12"/>
        <v>226011.10533978563</v>
      </c>
      <c r="AM279">
        <f t="shared" si="13"/>
        <v>7613.8946602143697</v>
      </c>
      <c r="AN279">
        <f t="shared" si="14"/>
        <v>3.2590239316059366E-2</v>
      </c>
    </row>
    <row r="280" spans="1:40" x14ac:dyDescent="0.35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  <c r="R280">
        <f>IF((MIN($B280,Sheet1!$B$5)-MAX(0,WS1Data!$A280))&lt;0,0,(MIN($B280,Sheet1!$B$5)-MAX(0,WS1Data!$A280)))</f>
        <v>0</v>
      </c>
      <c r="S280">
        <f>IF((MIN($B280,Sheet1!$B$6)-MAX(Sheet1!$B$5,WS1Data!$A280))&lt;0,0,(MIN($B280,Sheet1!$B$6)-MAX(Sheet1!$B$5,WS1Data!$A280)))</f>
        <v>0</v>
      </c>
      <c r="T280">
        <f>IF((MIN($B280,24)-MAX(Sheet1!$B$6,WS1Data!$A280))&lt;0,0,(MIN($B280,24)-MAX(Sheet1!$B$6,WS1Data!$A280)))</f>
        <v>0</v>
      </c>
      <c r="U280">
        <f>IF((MIN($E280,Sheet1!$C$5)-MAX(0,WS1Data!$D280))&lt;0,0,(MIN($E280,Sheet1!$C$5)-MAX(0,WS1Data!$D280)))</f>
        <v>0</v>
      </c>
      <c r="V280">
        <f>IF((MIN($E280,Sheet1!$C$6)-MAX(Sheet1!$C$5,WS1Data!$D280))&lt;0,0,(MIN($E280,Sheet1!$C$6)-MAX(Sheet1!$C$5,WS1Data!$D280)))</f>
        <v>0</v>
      </c>
      <c r="W280">
        <f>IF((MIN($E280,24)-MAX(Sheet1!$C$6,WS1Data!$D280))&lt;0,0,(MIN($E280,24)-MAX(Sheet1!$C$6,WS1Data!$D280)))</f>
        <v>0</v>
      </c>
      <c r="X280">
        <f>IF((MIN($H280,Sheet1!$D$5)-MAX(0,WS1Data!$G280))&lt;0,0,(MIN($H280,Sheet1!$D$5)-MAX(0,WS1Data!$G280)))</f>
        <v>0</v>
      </c>
      <c r="Y280">
        <f>IF((MIN($H280,Sheet1!$D$6)-MAX(Sheet1!$D$5,WS1Data!$G280))&lt;0,0,(MIN($H280,Sheet1!$D$6)-MAX(Sheet1!$D$5,WS1Data!$G280)))</f>
        <v>0</v>
      </c>
      <c r="Z280">
        <f>IF((MIN($H280,24)-MAX(Sheet1!$D$6,WS1Data!$G280))&lt;0,0,(MIN($H280,24)-MAX(Sheet1!$D$6,WS1Data!$G280)))</f>
        <v>4.5999999999999996</v>
      </c>
      <c r="AA280">
        <f>IF((MIN($K280,Sheet1!$E$5)-MAX(0,WS1Data!$J280))&lt;0,0,(MIN($K280,Sheet1!$E$5)-MAX(0,WS1Data!$J280)))</f>
        <v>0</v>
      </c>
      <c r="AB280">
        <f>IF((MIN($K280,Sheet1!$E$6)-MAX(Sheet1!$E$5,WS1Data!$J280))&lt;0,0,(MIN($K280,Sheet1!$E$6)-MAX(Sheet1!$E$5,WS1Data!$J280)))</f>
        <v>0</v>
      </c>
      <c r="AC280">
        <f>IF((MIN($K280,24)-MAX(Sheet1!$E$6,WS1Data!$J280))&lt;0,0,(MIN($K280,24)-MAX(Sheet1!$E$6,WS1Data!$J280)))</f>
        <v>13.1</v>
      </c>
      <c r="AD280">
        <f>IF((MIN($N280,Sheet1!$F$5)-MAX(0,WS1Data!$M280))&lt;0,0,(MIN($N280,Sheet1!$F$5)-MAX(0,WS1Data!$M280)))</f>
        <v>0</v>
      </c>
      <c r="AE280">
        <f>IF((MIN($N280,Sheet1!$F$6)-MAX(Sheet1!$F$5,WS1Data!$M280))&lt;0,0,(MIN($N280,Sheet1!$F$6)-MAX(Sheet1!$F$5,WS1Data!$M280)))</f>
        <v>0</v>
      </c>
      <c r="AF280">
        <f>IF((MIN($N280,24)-MAX(Sheet1!$F$6,WS1Data!$M280))&lt;0,0,(MIN($N280,24)-MAX(Sheet1!$F$6,WS1Data!$M280)))</f>
        <v>0</v>
      </c>
      <c r="AG280">
        <f>(INDEX($R$1:$AF$1002,ROW($R280),MATCH(AG$2,$R$1:$AF$1,0))*Sheet1!B$2+(INDEX($R$1:$AF$1002,ROW($R280),MATCH(AG$2,$R$1:$AF$1,0)+1))*Sheet1!B$3+(INDEX($R$1:$AF$1002,ROW($R280),MATCH(AG$2,$R$1:$AF$1,0)+2))*Sheet1!B$4)*INDEX(Sheet1!$G$1:$L$2,2,WS1Data!$C280)</f>
        <v>0</v>
      </c>
      <c r="AH280">
        <f>(INDEX($R$1:$AF$1002,ROW($R280),MATCH(AH$2,$R$1:$AF$1,0))*Sheet1!C$2+(INDEX($R$1:$AF$1002,ROW($R280),MATCH(AH$2,$R$1:$AF$1,0)+1))*Sheet1!C$3+(INDEX($R$1:$AF$1002,ROW($R280),MATCH(AH$2,$R$1:$AF$1,0)+2))*Sheet1!C$4)*INDEX(Sheet1!$G$1:$L$2,2,WS1Data!$F280)</f>
        <v>0</v>
      </c>
      <c r="AI280">
        <f>(INDEX($R$1:$AF$1002,ROW($R280),MATCH(AI$2,$R$1:$AF$1,0))*Sheet1!D$2+(INDEX($R$1:$AF$1002,ROW($R280),MATCH(AI$2,$R$1:$AF$1,0)+1))*Sheet1!D$3+(INDEX($R$1:$AF$1002,ROW($R280),MATCH(AI$2,$R$1:$AF$1,0)+2))*Sheet1!D$4)*INDEX(Sheet1!$G$1:$L$2,2,WS1Data!$I280)</f>
        <v>30465.153550083796</v>
      </c>
      <c r="AJ280">
        <f>(INDEX($R$1:$AF$1002,ROW($R280),MATCH(AJ$2,$R$1:$AF$1,0))*Sheet1!E$2+(INDEX($R$1:$AF$1002,ROW($R280),MATCH(AJ$2,$R$1:$AF$1,0)+1))*Sheet1!E$3+(INDEX($R$1:$AF$1002,ROW($R280),MATCH(AJ$2,$R$1:$AF$1,0)+2))*Sheet1!E$4)*INDEX(Sheet1!$G$1:$L$2,2,WS1Data!$L280)</f>
        <v>110003.82928680602</v>
      </c>
      <c r="AK280">
        <f>(INDEX($R$1:$AF$1002,ROW($R280),MATCH(AK$2,$R$1:$AF$1,0))*Sheet1!F$2+(INDEX($R$1:$AF$1002,ROW($R280),MATCH(AK$2,$R$1:$AF$1,0)+1))*Sheet1!F$3+(INDEX($R$1:$AF$1002,ROW($R280),MATCH(AK$2,$R$1:$AF$1,0)+2))*Sheet1!F$4)*INDEX(Sheet1!$G$1:$L$2,2,WS1Data!$O280)</f>
        <v>0</v>
      </c>
      <c r="AL280">
        <f t="shared" si="12"/>
        <v>140468.98283688983</v>
      </c>
      <c r="AM280">
        <f t="shared" si="13"/>
        <v>10813.017163110169</v>
      </c>
      <c r="AN280">
        <f t="shared" si="14"/>
        <v>7.1475900392050401E-2</v>
      </c>
    </row>
    <row r="281" spans="1:40" x14ac:dyDescent="0.35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  <c r="R281">
        <f>IF((MIN($B281,Sheet1!$B$5)-MAX(0,WS1Data!$A281))&lt;0,0,(MIN($B281,Sheet1!$B$5)-MAX(0,WS1Data!$A281)))</f>
        <v>5.6125770767760228</v>
      </c>
      <c r="S281">
        <f>IF((MIN($B281,Sheet1!$B$6)-MAX(Sheet1!$B$5,WS1Data!$A281))&lt;0,0,(MIN($B281,Sheet1!$B$6)-MAX(Sheet1!$B$5,WS1Data!$A281)))</f>
        <v>7.9560945715343543</v>
      </c>
      <c r="T281">
        <f>IF((MIN($B281,24)-MAX(Sheet1!$B$6,WS1Data!$A281))&lt;0,0,(MIN($B281,24)-MAX(Sheet1!$B$6,WS1Data!$A281)))</f>
        <v>0.33132835168962238</v>
      </c>
      <c r="U281">
        <f>IF((MIN($E281,Sheet1!$C$5)-MAX(0,WS1Data!$D281))&lt;0,0,(MIN($E281,Sheet1!$C$5)-MAX(0,WS1Data!$D281)))</f>
        <v>0</v>
      </c>
      <c r="V281">
        <f>IF((MIN($E281,Sheet1!$C$6)-MAX(Sheet1!$C$5,WS1Data!$D281))&lt;0,0,(MIN($E281,Sheet1!$C$6)-MAX(Sheet1!$C$5,WS1Data!$D281)))</f>
        <v>0</v>
      </c>
      <c r="W281">
        <f>IF((MIN($E281,24)-MAX(Sheet1!$C$6,WS1Data!$D281))&lt;0,0,(MIN($E281,24)-MAX(Sheet1!$C$6,WS1Data!$D281)))</f>
        <v>3.1000000000000014</v>
      </c>
      <c r="X281">
        <f>IF((MIN($H281,Sheet1!$D$5)-MAX(0,WS1Data!$G281))&lt;0,0,(MIN($H281,Sheet1!$D$5)-MAX(0,WS1Data!$G281)))</f>
        <v>0</v>
      </c>
      <c r="Y281">
        <f>IF((MIN($H281,Sheet1!$D$6)-MAX(Sheet1!$D$5,WS1Data!$G281))&lt;0,0,(MIN($H281,Sheet1!$D$6)-MAX(Sheet1!$D$5,WS1Data!$G281)))</f>
        <v>0</v>
      </c>
      <c r="Z281">
        <f>IF((MIN($H281,24)-MAX(Sheet1!$D$6,WS1Data!$G281))&lt;0,0,(MIN($H281,24)-MAX(Sheet1!$D$6,WS1Data!$G281)))</f>
        <v>0.10000000000000142</v>
      </c>
      <c r="AA281">
        <f>IF((MIN($K281,Sheet1!$E$5)-MAX(0,WS1Data!$J281))&lt;0,0,(MIN($K281,Sheet1!$E$5)-MAX(0,WS1Data!$J281)))</f>
        <v>0</v>
      </c>
      <c r="AB281">
        <f>IF((MIN($K281,Sheet1!$E$6)-MAX(Sheet1!$E$5,WS1Data!$J281))&lt;0,0,(MIN($K281,Sheet1!$E$6)-MAX(Sheet1!$E$5,WS1Data!$J281)))</f>
        <v>8.0505669484649385</v>
      </c>
      <c r="AC281">
        <f>IF((MIN($K281,24)-MAX(Sheet1!$E$6,WS1Data!$J281))&lt;0,0,(MIN($K281,24)-MAX(Sheet1!$E$6,WS1Data!$J281)))</f>
        <v>4.0494330515350612</v>
      </c>
      <c r="AD281">
        <f>IF((MIN($N281,Sheet1!$F$5)-MAX(0,WS1Data!$M281))&lt;0,0,(MIN($N281,Sheet1!$F$5)-MAX(0,WS1Data!$M281)))</f>
        <v>0</v>
      </c>
      <c r="AE281">
        <f>IF((MIN($N281,Sheet1!$F$6)-MAX(Sheet1!$F$5,WS1Data!$M281))&lt;0,0,(MIN($N281,Sheet1!$F$6)-MAX(Sheet1!$F$5,WS1Data!$M281)))</f>
        <v>0</v>
      </c>
      <c r="AF281">
        <f>IF((MIN($N281,24)-MAX(Sheet1!$F$6,WS1Data!$M281))&lt;0,0,(MIN($N281,24)-MAX(Sheet1!$F$6,WS1Data!$M281)))</f>
        <v>0</v>
      </c>
      <c r="AG281">
        <f>(INDEX($R$1:$AF$1002,ROW($R281),MATCH(AG$2,$R$1:$AF$1,0))*Sheet1!B$2+(INDEX($R$1:$AF$1002,ROW($R281),MATCH(AG$2,$R$1:$AF$1,0)+1))*Sheet1!B$3+(INDEX($R$1:$AF$1002,ROW($R281),MATCH(AG$2,$R$1:$AF$1,0)+2))*Sheet1!B$4)*INDEX(Sheet1!$G$1:$L$2,2,WS1Data!$C281)</f>
        <v>92922.862819845846</v>
      </c>
      <c r="AH281">
        <f>(INDEX($R$1:$AF$1002,ROW($R281),MATCH(AH$2,$R$1:$AF$1,0))*Sheet1!C$2+(INDEX($R$1:$AF$1002,ROW($R281),MATCH(AH$2,$R$1:$AF$1,0)+1))*Sheet1!C$3+(INDEX($R$1:$AF$1002,ROW($R281),MATCH(AH$2,$R$1:$AF$1,0)+2))*Sheet1!C$4)*INDEX(Sheet1!$G$1:$L$2,2,WS1Data!$F281)</f>
        <v>37890.75783599454</v>
      </c>
      <c r="AI281">
        <f>(INDEX($R$1:$AF$1002,ROW($R281),MATCH(AI$2,$R$1:$AF$1,0))*Sheet1!D$2+(INDEX($R$1:$AF$1002,ROW($R281),MATCH(AI$2,$R$1:$AF$1,0)+1))*Sheet1!D$3+(INDEX($R$1:$AF$1002,ROW($R281),MATCH(AI$2,$R$1:$AF$1,0)+2))*Sheet1!D$4)*INDEX(Sheet1!$G$1:$L$2,2,WS1Data!$I281)</f>
        <v>662.28594674096155</v>
      </c>
      <c r="AJ281">
        <f>(INDEX($R$1:$AF$1002,ROW($R281),MATCH(AJ$2,$R$1:$AF$1,0))*Sheet1!E$2+(INDEX($R$1:$AF$1002,ROW($R281),MATCH(AJ$2,$R$1:$AF$1,0)+1))*Sheet1!E$3+(INDEX($R$1:$AF$1002,ROW($R281),MATCH(AJ$2,$R$1:$AF$1,0)+2))*Sheet1!E$4)*INDEX(Sheet1!$G$1:$L$2,2,WS1Data!$L281)</f>
        <v>145545.18605087898</v>
      </c>
      <c r="AK281">
        <f>(INDEX($R$1:$AF$1002,ROW($R281),MATCH(AK$2,$R$1:$AF$1,0))*Sheet1!F$2+(INDEX($R$1:$AF$1002,ROW($R281),MATCH(AK$2,$R$1:$AF$1,0)+1))*Sheet1!F$3+(INDEX($R$1:$AF$1002,ROW($R281),MATCH(AK$2,$R$1:$AF$1,0)+2))*Sheet1!F$4)*INDEX(Sheet1!$G$1:$L$2,2,WS1Data!$O281)</f>
        <v>0</v>
      </c>
      <c r="AL281">
        <f t="shared" si="12"/>
        <v>277021.09265346033</v>
      </c>
      <c r="AM281">
        <f t="shared" si="13"/>
        <v>4886.092653460335</v>
      </c>
      <c r="AN281">
        <f t="shared" si="14"/>
        <v>1.7954664609331161E-2</v>
      </c>
    </row>
    <row r="282" spans="1:40" x14ac:dyDescent="0.35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  <c r="R282">
        <f>IF((MIN($B282,Sheet1!$B$5)-MAX(0,WS1Data!$A282))&lt;0,0,(MIN($B282,Sheet1!$B$5)-MAX(0,WS1Data!$A282)))</f>
        <v>0</v>
      </c>
      <c r="S282">
        <f>IF((MIN($B282,Sheet1!$B$6)-MAX(Sheet1!$B$5,WS1Data!$A282))&lt;0,0,(MIN($B282,Sheet1!$B$6)-MAX(Sheet1!$B$5,WS1Data!$A282)))</f>
        <v>0</v>
      </c>
      <c r="T282">
        <f>IF((MIN($B282,24)-MAX(Sheet1!$B$6,WS1Data!$A282))&lt;0,0,(MIN($B282,24)-MAX(Sheet1!$B$6,WS1Data!$A282)))</f>
        <v>0</v>
      </c>
      <c r="U282">
        <f>IF((MIN($E282,Sheet1!$C$5)-MAX(0,WS1Data!$D282))&lt;0,0,(MIN($E282,Sheet1!$C$5)-MAX(0,WS1Data!$D282)))</f>
        <v>0</v>
      </c>
      <c r="V282">
        <f>IF((MIN($E282,Sheet1!$C$6)-MAX(Sheet1!$C$5,WS1Data!$D282))&lt;0,0,(MIN($E282,Sheet1!$C$6)-MAX(Sheet1!$C$5,WS1Data!$D282)))</f>
        <v>0</v>
      </c>
      <c r="W282">
        <f>IF((MIN($E282,24)-MAX(Sheet1!$C$6,WS1Data!$D282))&lt;0,0,(MIN($E282,24)-MAX(Sheet1!$C$6,WS1Data!$D282)))</f>
        <v>0</v>
      </c>
      <c r="X282">
        <f>IF((MIN($H282,Sheet1!$D$5)-MAX(0,WS1Data!$G282))&lt;0,0,(MIN($H282,Sheet1!$D$5)-MAX(0,WS1Data!$G282)))</f>
        <v>0</v>
      </c>
      <c r="Y282">
        <f>IF((MIN($H282,Sheet1!$D$6)-MAX(Sheet1!$D$5,WS1Data!$G282))&lt;0,0,(MIN($H282,Sheet1!$D$6)-MAX(Sheet1!$D$5,WS1Data!$G282)))</f>
        <v>7.5735664579945947</v>
      </c>
      <c r="Z282">
        <f>IF((MIN($H282,24)-MAX(Sheet1!$D$6,WS1Data!$G282))&lt;0,0,(MIN($H282,24)-MAX(Sheet1!$D$6,WS1Data!$G282)))</f>
        <v>1.3264335420054056</v>
      </c>
      <c r="AA282">
        <f>IF((MIN($K282,Sheet1!$E$5)-MAX(0,WS1Data!$J282))&lt;0,0,(MIN($K282,Sheet1!$E$5)-MAX(0,WS1Data!$J282)))</f>
        <v>0</v>
      </c>
      <c r="AB282">
        <f>IF((MIN($K282,Sheet1!$E$6)-MAX(Sheet1!$E$5,WS1Data!$J282))&lt;0,0,(MIN($K282,Sheet1!$E$6)-MAX(Sheet1!$E$5,WS1Data!$J282)))</f>
        <v>0</v>
      </c>
      <c r="AC282">
        <f>IF((MIN($K282,24)-MAX(Sheet1!$E$6,WS1Data!$J282))&lt;0,0,(MIN($K282,24)-MAX(Sheet1!$E$6,WS1Data!$J282)))</f>
        <v>0</v>
      </c>
      <c r="AD282">
        <f>IF((MIN($N282,Sheet1!$F$5)-MAX(0,WS1Data!$M282))&lt;0,0,(MIN($N282,Sheet1!$F$5)-MAX(0,WS1Data!$M282)))</f>
        <v>0.38318626340062312</v>
      </c>
      <c r="AE282">
        <f>IF((MIN($N282,Sheet1!$F$6)-MAX(Sheet1!$F$5,WS1Data!$M282))&lt;0,0,(MIN($N282,Sheet1!$F$6)-MAX(Sheet1!$F$5,WS1Data!$M282)))</f>
        <v>13.955904189449587</v>
      </c>
      <c r="AF282">
        <f>IF((MIN($N282,24)-MAX(Sheet1!$F$6,WS1Data!$M282))&lt;0,0,(MIN($N282,24)-MAX(Sheet1!$F$6,WS1Data!$M282)))</f>
        <v>7.1609095471497888</v>
      </c>
      <c r="AG282">
        <f>(INDEX($R$1:$AF$1002,ROW($R282),MATCH(AG$2,$R$1:$AF$1,0))*Sheet1!B$2+(INDEX($R$1:$AF$1002,ROW($R282),MATCH(AG$2,$R$1:$AF$1,0)+1))*Sheet1!B$3+(INDEX($R$1:$AF$1002,ROW($R282),MATCH(AG$2,$R$1:$AF$1,0)+2))*Sheet1!B$4)*INDEX(Sheet1!$G$1:$L$2,2,WS1Data!$C282)</f>
        <v>0</v>
      </c>
      <c r="AH282">
        <f>(INDEX($R$1:$AF$1002,ROW($R282),MATCH(AH$2,$R$1:$AF$1,0))*Sheet1!C$2+(INDEX($R$1:$AF$1002,ROW($R282),MATCH(AH$2,$R$1:$AF$1,0)+1))*Sheet1!C$3+(INDEX($R$1:$AF$1002,ROW($R282),MATCH(AH$2,$R$1:$AF$1,0)+2))*Sheet1!C$4)*INDEX(Sheet1!$G$1:$L$2,2,WS1Data!$F282)</f>
        <v>0</v>
      </c>
      <c r="AI282">
        <f>(INDEX($R$1:$AF$1002,ROW($R282),MATCH(AI$2,$R$1:$AF$1,0))*Sheet1!D$2+(INDEX($R$1:$AF$1002,ROW($R282),MATCH(AI$2,$R$1:$AF$1,0)+1))*Sheet1!D$3+(INDEX($R$1:$AF$1002,ROW($R282),MATCH(AI$2,$R$1:$AF$1,0)+2))*Sheet1!D$4)*INDEX(Sheet1!$G$1:$L$2,2,WS1Data!$I282)</f>
        <v>133789.16995553835</v>
      </c>
      <c r="AJ282">
        <f>(INDEX($R$1:$AF$1002,ROW($R282),MATCH(AJ$2,$R$1:$AF$1,0))*Sheet1!E$2+(INDEX($R$1:$AF$1002,ROW($R282),MATCH(AJ$2,$R$1:$AF$1,0)+1))*Sheet1!E$3+(INDEX($R$1:$AF$1002,ROW($R282),MATCH(AJ$2,$R$1:$AF$1,0)+2))*Sheet1!E$4)*INDEX(Sheet1!$G$1:$L$2,2,WS1Data!$L282)</f>
        <v>0</v>
      </c>
      <c r="AK282">
        <f>(INDEX($R$1:$AF$1002,ROW($R282),MATCH(AK$2,$R$1:$AF$1,0))*Sheet1!F$2+(INDEX($R$1:$AF$1002,ROW($R282),MATCH(AK$2,$R$1:$AF$1,0)+1))*Sheet1!F$3+(INDEX($R$1:$AF$1002,ROW($R282),MATCH(AK$2,$R$1:$AF$1,0)+2))*Sheet1!F$4)*INDEX(Sheet1!$G$1:$L$2,2,WS1Data!$O282)</f>
        <v>194491.23369991337</v>
      </c>
      <c r="AL282">
        <f t="shared" si="12"/>
        <v>328280.40365545172</v>
      </c>
      <c r="AM282">
        <f t="shared" si="13"/>
        <v>2912.4036554517224</v>
      </c>
      <c r="AN282">
        <f t="shared" si="14"/>
        <v>8.9511066099054685E-3</v>
      </c>
    </row>
    <row r="283" spans="1:40" x14ac:dyDescent="0.35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  <c r="R283">
        <f>IF((MIN($B283,Sheet1!$B$5)-MAX(0,WS1Data!$A283))&lt;0,0,(MIN($B283,Sheet1!$B$5)-MAX(0,WS1Data!$A283)))</f>
        <v>0</v>
      </c>
      <c r="S283">
        <f>IF((MIN($B283,Sheet1!$B$6)-MAX(Sheet1!$B$5,WS1Data!$A283))&lt;0,0,(MIN($B283,Sheet1!$B$6)-MAX(Sheet1!$B$5,WS1Data!$A283)))</f>
        <v>0</v>
      </c>
      <c r="T283">
        <f>IF((MIN($B283,24)-MAX(Sheet1!$B$6,WS1Data!$A283))&lt;0,0,(MIN($B283,24)-MAX(Sheet1!$B$6,WS1Data!$A283)))</f>
        <v>0</v>
      </c>
      <c r="U283">
        <f>IF((MIN($E283,Sheet1!$C$5)-MAX(0,WS1Data!$D283))&lt;0,0,(MIN($E283,Sheet1!$C$5)-MAX(0,WS1Data!$D283)))</f>
        <v>0</v>
      </c>
      <c r="V283">
        <f>IF((MIN($E283,Sheet1!$C$6)-MAX(Sheet1!$C$5,WS1Data!$D283))&lt;0,0,(MIN($E283,Sheet1!$C$6)-MAX(Sheet1!$C$5,WS1Data!$D283)))</f>
        <v>0</v>
      </c>
      <c r="W283">
        <f>IF((MIN($E283,24)-MAX(Sheet1!$C$6,WS1Data!$D283))&lt;0,0,(MIN($E283,24)-MAX(Sheet1!$C$6,WS1Data!$D283)))</f>
        <v>0</v>
      </c>
      <c r="X283">
        <f>IF((MIN($H283,Sheet1!$D$5)-MAX(0,WS1Data!$G283))&lt;0,0,(MIN($H283,Sheet1!$D$5)-MAX(0,WS1Data!$G283)))</f>
        <v>0</v>
      </c>
      <c r="Y283">
        <f>IF((MIN($H283,Sheet1!$D$6)-MAX(Sheet1!$D$5,WS1Data!$G283))&lt;0,0,(MIN($H283,Sheet1!$D$6)-MAX(Sheet1!$D$5,WS1Data!$G283)))</f>
        <v>6.2735664579945949</v>
      </c>
      <c r="Z283">
        <f>IF((MIN($H283,24)-MAX(Sheet1!$D$6,WS1Data!$G283))&lt;0,0,(MIN($H283,24)-MAX(Sheet1!$D$6,WS1Data!$G283)))</f>
        <v>6.5264335420054067</v>
      </c>
      <c r="AA283">
        <f>IF((MIN($K283,Sheet1!$E$5)-MAX(0,WS1Data!$J283))&lt;0,0,(MIN($K283,Sheet1!$E$5)-MAX(0,WS1Data!$J283)))</f>
        <v>0</v>
      </c>
      <c r="AB283">
        <f>IF((MIN($K283,Sheet1!$E$6)-MAX(Sheet1!$E$5,WS1Data!$J283))&lt;0,0,(MIN($K283,Sheet1!$E$6)-MAX(Sheet1!$E$5,WS1Data!$J283)))</f>
        <v>0</v>
      </c>
      <c r="AC283">
        <f>IF((MIN($K283,24)-MAX(Sheet1!$E$6,WS1Data!$J283))&lt;0,0,(MIN($K283,24)-MAX(Sheet1!$E$6,WS1Data!$J283)))</f>
        <v>0</v>
      </c>
      <c r="AD283">
        <f>IF((MIN($N283,Sheet1!$F$5)-MAX(0,WS1Data!$M283))&lt;0,0,(MIN($N283,Sheet1!$F$5)-MAX(0,WS1Data!$M283)))</f>
        <v>0</v>
      </c>
      <c r="AE283">
        <f>IF((MIN($N283,Sheet1!$F$6)-MAX(Sheet1!$F$5,WS1Data!$M283))&lt;0,0,(MIN($N283,Sheet1!$F$6)-MAX(Sheet1!$F$5,WS1Data!$M283)))</f>
        <v>0</v>
      </c>
      <c r="AF283">
        <f>IF((MIN($N283,24)-MAX(Sheet1!$F$6,WS1Data!$M283))&lt;0,0,(MIN($N283,24)-MAX(Sheet1!$F$6,WS1Data!$M283)))</f>
        <v>0</v>
      </c>
      <c r="AG283">
        <f>(INDEX($R$1:$AF$1002,ROW($R283),MATCH(AG$2,$R$1:$AF$1,0))*Sheet1!B$2+(INDEX($R$1:$AF$1002,ROW($R283),MATCH(AG$2,$R$1:$AF$1,0)+1))*Sheet1!B$3+(INDEX($R$1:$AF$1002,ROW($R283),MATCH(AG$2,$R$1:$AF$1,0)+2))*Sheet1!B$4)*INDEX(Sheet1!$G$1:$L$2,2,WS1Data!$C283)</f>
        <v>0</v>
      </c>
      <c r="AH283">
        <f>(INDEX($R$1:$AF$1002,ROW($R283),MATCH(AH$2,$R$1:$AF$1,0))*Sheet1!C$2+(INDEX($R$1:$AF$1002,ROW($R283),MATCH(AH$2,$R$1:$AF$1,0)+1))*Sheet1!C$3+(INDEX($R$1:$AF$1002,ROW($R283),MATCH(AH$2,$R$1:$AF$1,0)+2))*Sheet1!C$4)*INDEX(Sheet1!$G$1:$L$2,2,WS1Data!$F283)</f>
        <v>0</v>
      </c>
      <c r="AI283">
        <f>(INDEX($R$1:$AF$1002,ROW($R283),MATCH(AI$2,$R$1:$AF$1,0))*Sheet1!D$2+(INDEX($R$1:$AF$1002,ROW($R283),MATCH(AI$2,$R$1:$AF$1,0)+1))*Sheet1!D$3+(INDEX($R$1:$AF$1002,ROW($R283),MATCH(AI$2,$R$1:$AF$1,0)+2))*Sheet1!D$4)*INDEX(Sheet1!$G$1:$L$2,2,WS1Data!$I283)</f>
        <v>123788.867253063</v>
      </c>
      <c r="AJ283">
        <f>(INDEX($R$1:$AF$1002,ROW($R283),MATCH(AJ$2,$R$1:$AF$1,0))*Sheet1!E$2+(INDEX($R$1:$AF$1002,ROW($R283),MATCH(AJ$2,$R$1:$AF$1,0)+1))*Sheet1!E$3+(INDEX($R$1:$AF$1002,ROW($R283),MATCH(AJ$2,$R$1:$AF$1,0)+2))*Sheet1!E$4)*INDEX(Sheet1!$G$1:$L$2,2,WS1Data!$L283)</f>
        <v>0</v>
      </c>
      <c r="AK283">
        <f>(INDEX($R$1:$AF$1002,ROW($R283),MATCH(AK$2,$R$1:$AF$1,0))*Sheet1!F$2+(INDEX($R$1:$AF$1002,ROW($R283),MATCH(AK$2,$R$1:$AF$1,0)+1))*Sheet1!F$3+(INDEX($R$1:$AF$1002,ROW($R283),MATCH(AK$2,$R$1:$AF$1,0)+2))*Sheet1!F$4)*INDEX(Sheet1!$G$1:$L$2,2,WS1Data!$O283)</f>
        <v>0</v>
      </c>
      <c r="AL283">
        <f t="shared" si="12"/>
        <v>123788.867253063</v>
      </c>
      <c r="AM283">
        <f t="shared" si="13"/>
        <v>4371.1327469370008</v>
      </c>
      <c r="AN283">
        <f t="shared" si="14"/>
        <v>3.4106841034152631E-2</v>
      </c>
    </row>
    <row r="284" spans="1:40" x14ac:dyDescent="0.35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  <c r="R284">
        <f>IF((MIN($B284,Sheet1!$B$5)-MAX(0,WS1Data!$A284))&lt;0,0,(MIN($B284,Sheet1!$B$5)-MAX(0,WS1Data!$A284)))</f>
        <v>1.5999999999999996</v>
      </c>
      <c r="S284">
        <f>IF((MIN($B284,Sheet1!$B$6)-MAX(Sheet1!$B$5,WS1Data!$A284))&lt;0,0,(MIN($B284,Sheet1!$B$6)-MAX(Sheet1!$B$5,WS1Data!$A284)))</f>
        <v>0</v>
      </c>
      <c r="T284">
        <f>IF((MIN($B284,24)-MAX(Sheet1!$B$6,WS1Data!$A284))&lt;0,0,(MIN($B284,24)-MAX(Sheet1!$B$6,WS1Data!$A284)))</f>
        <v>0</v>
      </c>
      <c r="U284">
        <f>IF((MIN($E284,Sheet1!$C$5)-MAX(0,WS1Data!$D284))&lt;0,0,(MIN($E284,Sheet1!$C$5)-MAX(0,WS1Data!$D284)))</f>
        <v>0</v>
      </c>
      <c r="V284">
        <f>IF((MIN($E284,Sheet1!$C$6)-MAX(Sheet1!$C$5,WS1Data!$D284))&lt;0,0,(MIN($E284,Sheet1!$C$6)-MAX(Sheet1!$C$5,WS1Data!$D284)))</f>
        <v>0</v>
      </c>
      <c r="W284">
        <f>IF((MIN($E284,24)-MAX(Sheet1!$C$6,WS1Data!$D284))&lt;0,0,(MIN($E284,24)-MAX(Sheet1!$C$6,WS1Data!$D284)))</f>
        <v>8.1999999999999993</v>
      </c>
      <c r="X284">
        <f>IF((MIN($H284,Sheet1!$D$5)-MAX(0,WS1Data!$G284))&lt;0,0,(MIN($H284,Sheet1!$D$5)-MAX(0,WS1Data!$G284)))</f>
        <v>0</v>
      </c>
      <c r="Y284">
        <f>IF((MIN($H284,Sheet1!$D$6)-MAX(Sheet1!$D$5,WS1Data!$G284))&lt;0,0,(MIN($H284,Sheet1!$D$6)-MAX(Sheet1!$D$5,WS1Data!$G284)))</f>
        <v>0</v>
      </c>
      <c r="Z284">
        <f>IF((MIN($H284,24)-MAX(Sheet1!$D$6,WS1Data!$G284))&lt;0,0,(MIN($H284,24)-MAX(Sheet1!$D$6,WS1Data!$G284)))</f>
        <v>0</v>
      </c>
      <c r="AA284">
        <f>IF((MIN($K284,Sheet1!$E$5)-MAX(0,WS1Data!$J284))&lt;0,0,(MIN($K284,Sheet1!$E$5)-MAX(0,WS1Data!$J284)))</f>
        <v>0</v>
      </c>
      <c r="AB284">
        <f>IF((MIN($K284,Sheet1!$E$6)-MAX(Sheet1!$E$5,WS1Data!$J284))&lt;0,0,(MIN($K284,Sheet1!$E$6)-MAX(Sheet1!$E$5,WS1Data!$J284)))</f>
        <v>0.60000000000000009</v>
      </c>
      <c r="AC284">
        <f>IF((MIN($K284,24)-MAX(Sheet1!$E$6,WS1Data!$J284))&lt;0,0,(MIN($K284,24)-MAX(Sheet1!$E$6,WS1Data!$J284)))</f>
        <v>0</v>
      </c>
      <c r="AD284">
        <f>IF((MIN($N284,Sheet1!$F$5)-MAX(0,WS1Data!$M284))&lt;0,0,(MIN($N284,Sheet1!$F$5)-MAX(0,WS1Data!$M284)))</f>
        <v>0</v>
      </c>
      <c r="AE284">
        <f>IF((MIN($N284,Sheet1!$F$6)-MAX(Sheet1!$F$5,WS1Data!$M284))&lt;0,0,(MIN($N284,Sheet1!$F$6)-MAX(Sheet1!$F$5,WS1Data!$M284)))</f>
        <v>0</v>
      </c>
      <c r="AF284">
        <f>IF((MIN($N284,24)-MAX(Sheet1!$F$6,WS1Data!$M284))&lt;0,0,(MIN($N284,24)-MAX(Sheet1!$F$6,WS1Data!$M284)))</f>
        <v>0</v>
      </c>
      <c r="AG284">
        <f>(INDEX($R$1:$AF$1002,ROW($R284),MATCH(AG$2,$R$1:$AF$1,0))*Sheet1!B$2+(INDEX($R$1:$AF$1002,ROW($R284),MATCH(AG$2,$R$1:$AF$1,0)+1))*Sheet1!B$3+(INDEX($R$1:$AF$1002,ROW($R284),MATCH(AG$2,$R$1:$AF$1,0)+2))*Sheet1!B$4)*INDEX(Sheet1!$G$1:$L$2,2,WS1Data!$C284)</f>
        <v>13675.174855043146</v>
      </c>
      <c r="AH284">
        <f>(INDEX($R$1:$AF$1002,ROW($R284),MATCH(AH$2,$R$1:$AF$1,0))*Sheet1!C$2+(INDEX($R$1:$AF$1002,ROW($R284),MATCH(AH$2,$R$1:$AF$1,0)+1))*Sheet1!C$3+(INDEX($R$1:$AF$1002,ROW($R284),MATCH(AH$2,$R$1:$AF$1,0)+2))*Sheet1!C$4)*INDEX(Sheet1!$G$1:$L$2,2,WS1Data!$F284)</f>
        <v>88219.309464415855</v>
      </c>
      <c r="AI284">
        <f>(INDEX($R$1:$AF$1002,ROW($R284),MATCH(AI$2,$R$1:$AF$1,0))*Sheet1!D$2+(INDEX($R$1:$AF$1002,ROW($R284),MATCH(AI$2,$R$1:$AF$1,0)+1))*Sheet1!D$3+(INDEX($R$1:$AF$1002,ROW($R284),MATCH(AI$2,$R$1:$AF$1,0)+2))*Sheet1!D$4)*INDEX(Sheet1!$G$1:$L$2,2,WS1Data!$I284)</f>
        <v>0</v>
      </c>
      <c r="AJ284">
        <f>(INDEX($R$1:$AF$1002,ROW($R284),MATCH(AJ$2,$R$1:$AF$1,0))*Sheet1!E$2+(INDEX($R$1:$AF$1002,ROW($R284),MATCH(AJ$2,$R$1:$AF$1,0)+1))*Sheet1!E$3+(INDEX($R$1:$AF$1002,ROW($R284),MATCH(AJ$2,$R$1:$AF$1,0)+2))*Sheet1!E$4)*INDEX(Sheet1!$G$1:$L$2,2,WS1Data!$L284)</f>
        <v>7020.1961710864844</v>
      </c>
      <c r="AK284">
        <f>(INDEX($R$1:$AF$1002,ROW($R284),MATCH(AK$2,$R$1:$AF$1,0))*Sheet1!F$2+(INDEX($R$1:$AF$1002,ROW($R284),MATCH(AK$2,$R$1:$AF$1,0)+1))*Sheet1!F$3+(INDEX($R$1:$AF$1002,ROW($R284),MATCH(AK$2,$R$1:$AF$1,0)+2))*Sheet1!F$4)*INDEX(Sheet1!$G$1:$L$2,2,WS1Data!$O284)</f>
        <v>0</v>
      </c>
      <c r="AL284">
        <f t="shared" si="12"/>
        <v>108914.68049054549</v>
      </c>
      <c r="AM284">
        <f t="shared" si="13"/>
        <v>20267.319509454508</v>
      </c>
      <c r="AN284">
        <f t="shared" si="14"/>
        <v>0.15688965575277133</v>
      </c>
    </row>
    <row r="285" spans="1:40" x14ac:dyDescent="0.35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  <c r="R285">
        <f>IF((MIN($B285,Sheet1!$B$5)-MAX(0,WS1Data!$A285))&lt;0,0,(MIN($B285,Sheet1!$B$5)-MAX(0,WS1Data!$A285)))</f>
        <v>4.4000000000000004</v>
      </c>
      <c r="S285">
        <f>IF((MIN($B285,Sheet1!$B$6)-MAX(Sheet1!$B$5,WS1Data!$A285))&lt;0,0,(MIN($B285,Sheet1!$B$6)-MAX(Sheet1!$B$5,WS1Data!$A285)))</f>
        <v>0</v>
      </c>
      <c r="T285">
        <f>IF((MIN($B285,24)-MAX(Sheet1!$B$6,WS1Data!$A285))&lt;0,0,(MIN($B285,24)-MAX(Sheet1!$B$6,WS1Data!$A285)))</f>
        <v>0</v>
      </c>
      <c r="U285">
        <f>IF((MIN($E285,Sheet1!$C$5)-MAX(0,WS1Data!$D285))&lt;0,0,(MIN($E285,Sheet1!$C$5)-MAX(0,WS1Data!$D285)))</f>
        <v>0</v>
      </c>
      <c r="V285">
        <f>IF((MIN($E285,Sheet1!$C$6)-MAX(Sheet1!$C$5,WS1Data!$D285))&lt;0,0,(MIN($E285,Sheet1!$C$6)-MAX(Sheet1!$C$5,WS1Data!$D285)))</f>
        <v>0</v>
      </c>
      <c r="W285">
        <f>IF((MIN($E285,24)-MAX(Sheet1!$C$6,WS1Data!$D285))&lt;0,0,(MIN($E285,24)-MAX(Sheet1!$C$6,WS1Data!$D285)))</f>
        <v>0.80000000000000071</v>
      </c>
      <c r="X285">
        <f>IF((MIN($H285,Sheet1!$D$5)-MAX(0,WS1Data!$G285))&lt;0,0,(MIN($H285,Sheet1!$D$5)-MAX(0,WS1Data!$G285)))</f>
        <v>0</v>
      </c>
      <c r="Y285">
        <f>IF((MIN($H285,Sheet1!$D$6)-MAX(Sheet1!$D$5,WS1Data!$G285))&lt;0,0,(MIN($H285,Sheet1!$D$6)-MAX(Sheet1!$D$5,WS1Data!$G285)))</f>
        <v>7.0735664579945947</v>
      </c>
      <c r="Z285">
        <f>IF((MIN($H285,24)-MAX(Sheet1!$D$6,WS1Data!$G285))&lt;0,0,(MIN($H285,24)-MAX(Sheet1!$D$6,WS1Data!$G285)))</f>
        <v>3.8264335420054056</v>
      </c>
      <c r="AA285">
        <f>IF((MIN($K285,Sheet1!$E$5)-MAX(0,WS1Data!$J285))&lt;0,0,(MIN($K285,Sheet1!$E$5)-MAX(0,WS1Data!$J285)))</f>
        <v>0</v>
      </c>
      <c r="AB285">
        <f>IF((MIN($K285,Sheet1!$E$6)-MAX(Sheet1!$E$5,WS1Data!$J285))&lt;0,0,(MIN($K285,Sheet1!$E$6)-MAX(Sheet1!$E$5,WS1Data!$J285)))</f>
        <v>0</v>
      </c>
      <c r="AC285">
        <f>IF((MIN($K285,24)-MAX(Sheet1!$E$6,WS1Data!$J285))&lt;0,0,(MIN($K285,24)-MAX(Sheet1!$E$6,WS1Data!$J285)))</f>
        <v>2.5</v>
      </c>
      <c r="AD285">
        <f>IF((MIN($N285,Sheet1!$F$5)-MAX(0,WS1Data!$M285))&lt;0,0,(MIN($N285,Sheet1!$F$5)-MAX(0,WS1Data!$M285)))</f>
        <v>0</v>
      </c>
      <c r="AE285">
        <f>IF((MIN($N285,Sheet1!$F$6)-MAX(Sheet1!$F$5,WS1Data!$M285))&lt;0,0,(MIN($N285,Sheet1!$F$6)-MAX(Sheet1!$F$5,WS1Data!$M285)))</f>
        <v>12.539090452850211</v>
      </c>
      <c r="AF285">
        <f>IF((MIN($N285,24)-MAX(Sheet1!$F$6,WS1Data!$M285))&lt;0,0,(MIN($N285,24)-MAX(Sheet1!$F$6,WS1Data!$M285)))</f>
        <v>0.16090954714979055</v>
      </c>
      <c r="AG285">
        <f>(INDEX($R$1:$AF$1002,ROW($R285),MATCH(AG$2,$R$1:$AF$1,0))*Sheet1!B$2+(INDEX($R$1:$AF$1002,ROW($R285),MATCH(AG$2,$R$1:$AF$1,0)+1))*Sheet1!B$3+(INDEX($R$1:$AF$1002,ROW($R285),MATCH(AG$2,$R$1:$AF$1,0)+2))*Sheet1!B$4)*INDEX(Sheet1!$G$1:$L$2,2,WS1Data!$C285)</f>
        <v>50557.861751630946</v>
      </c>
      <c r="AH285">
        <f>(INDEX($R$1:$AF$1002,ROW($R285),MATCH(AH$2,$R$1:$AF$1,0))*Sheet1!C$2+(INDEX($R$1:$AF$1002,ROW($R285),MATCH(AH$2,$R$1:$AF$1,0)+1))*Sheet1!C$3+(INDEX($R$1:$AF$1002,ROW($R285),MATCH(AH$2,$R$1:$AF$1,0)+2))*Sheet1!C$4)*INDEX(Sheet1!$G$1:$L$2,2,WS1Data!$F285)</f>
        <v>9778.2600867082747</v>
      </c>
      <c r="AI285">
        <f>(INDEX($R$1:$AF$1002,ROW($R285),MATCH(AI$2,$R$1:$AF$1,0))*Sheet1!D$2+(INDEX($R$1:$AF$1002,ROW($R285),MATCH(AI$2,$R$1:$AF$1,0)+1))*Sheet1!D$3+(INDEX($R$1:$AF$1002,ROW($R285),MATCH(AI$2,$R$1:$AF$1,0)+2))*Sheet1!D$4)*INDEX(Sheet1!$G$1:$L$2,2,WS1Data!$I285)</f>
        <v>136901.30401729682</v>
      </c>
      <c r="AJ285">
        <f>(INDEX($R$1:$AF$1002,ROW($R285),MATCH(AJ$2,$R$1:$AF$1,0))*Sheet1!E$2+(INDEX($R$1:$AF$1002,ROW($R285),MATCH(AJ$2,$R$1:$AF$1,0)+1))*Sheet1!E$3+(INDEX($R$1:$AF$1002,ROW($R285),MATCH(AJ$2,$R$1:$AF$1,0)+2))*Sheet1!E$4)*INDEX(Sheet1!$G$1:$L$2,2,WS1Data!$L285)</f>
        <v>21505.254940273688</v>
      </c>
      <c r="AK285">
        <f>(INDEX($R$1:$AF$1002,ROW($R285),MATCH(AK$2,$R$1:$AF$1,0))*Sheet1!F$2+(INDEX($R$1:$AF$1002,ROW($R285),MATCH(AK$2,$R$1:$AF$1,0)+1))*Sheet1!F$3+(INDEX($R$1:$AF$1002,ROW($R285),MATCH(AK$2,$R$1:$AF$1,0)+2))*Sheet1!F$4)*INDEX(Sheet1!$G$1:$L$2,2,WS1Data!$O285)</f>
        <v>80559.755678144691</v>
      </c>
      <c r="AL285">
        <f t="shared" si="12"/>
        <v>299302.43647405441</v>
      </c>
      <c r="AM285">
        <f t="shared" si="13"/>
        <v>1700.4364740544115</v>
      </c>
      <c r="AN285">
        <f t="shared" si="14"/>
        <v>5.7137938389339171E-3</v>
      </c>
    </row>
    <row r="286" spans="1:40" x14ac:dyDescent="0.35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  <c r="R286">
        <f>IF((MIN($B286,Sheet1!$B$5)-MAX(0,WS1Data!$A286))&lt;0,0,(MIN($B286,Sheet1!$B$5)-MAX(0,WS1Data!$A286)))</f>
        <v>0</v>
      </c>
      <c r="S286">
        <f>IF((MIN($B286,Sheet1!$B$6)-MAX(Sheet1!$B$5,WS1Data!$A286))&lt;0,0,(MIN($B286,Sheet1!$B$6)-MAX(Sheet1!$B$5,WS1Data!$A286)))</f>
        <v>0</v>
      </c>
      <c r="T286">
        <f>IF((MIN($B286,24)-MAX(Sheet1!$B$6,WS1Data!$A286))&lt;0,0,(MIN($B286,24)-MAX(Sheet1!$B$6,WS1Data!$A286)))</f>
        <v>0</v>
      </c>
      <c r="U286">
        <f>IF((MIN($E286,Sheet1!$C$5)-MAX(0,WS1Data!$D286))&lt;0,0,(MIN($E286,Sheet1!$C$5)-MAX(0,WS1Data!$D286)))</f>
        <v>0</v>
      </c>
      <c r="V286">
        <f>IF((MIN($E286,Sheet1!$C$6)-MAX(Sheet1!$C$5,WS1Data!$D286))&lt;0,0,(MIN($E286,Sheet1!$C$6)-MAX(Sheet1!$C$5,WS1Data!$D286)))</f>
        <v>0</v>
      </c>
      <c r="W286">
        <f>IF((MIN($E286,24)-MAX(Sheet1!$C$6,WS1Data!$D286))&lt;0,0,(MIN($E286,24)-MAX(Sheet1!$C$6,WS1Data!$D286)))</f>
        <v>1.8000000000000007</v>
      </c>
      <c r="X286">
        <f>IF((MIN($H286,Sheet1!$D$5)-MAX(0,WS1Data!$G286))&lt;0,0,(MIN($H286,Sheet1!$D$5)-MAX(0,WS1Data!$G286)))</f>
        <v>0</v>
      </c>
      <c r="Y286">
        <f>IF((MIN($H286,Sheet1!$D$6)-MAX(Sheet1!$D$5,WS1Data!$G286))&lt;0,0,(MIN($H286,Sheet1!$D$6)-MAX(Sheet1!$D$5,WS1Data!$G286)))</f>
        <v>0</v>
      </c>
      <c r="Z286">
        <f>IF((MIN($H286,24)-MAX(Sheet1!$D$6,WS1Data!$G286))&lt;0,0,(MIN($H286,24)-MAX(Sheet1!$D$6,WS1Data!$G286)))</f>
        <v>0</v>
      </c>
      <c r="AA286">
        <f>IF((MIN($K286,Sheet1!$E$5)-MAX(0,WS1Data!$J286))&lt;0,0,(MIN($K286,Sheet1!$E$5)-MAX(0,WS1Data!$J286)))</f>
        <v>0</v>
      </c>
      <c r="AB286">
        <f>IF((MIN($K286,Sheet1!$E$6)-MAX(Sheet1!$E$5,WS1Data!$J286))&lt;0,0,(MIN($K286,Sheet1!$E$6)-MAX(Sheet1!$E$5,WS1Data!$J286)))</f>
        <v>0</v>
      </c>
      <c r="AC286">
        <f>IF((MIN($K286,24)-MAX(Sheet1!$E$6,WS1Data!$J286))&lt;0,0,(MIN($K286,24)-MAX(Sheet1!$E$6,WS1Data!$J286)))</f>
        <v>8.4</v>
      </c>
      <c r="AD286">
        <f>IF((MIN($N286,Sheet1!$F$5)-MAX(0,WS1Data!$M286))&lt;0,0,(MIN($N286,Sheet1!$F$5)-MAX(0,WS1Data!$M286)))</f>
        <v>0</v>
      </c>
      <c r="AE286">
        <f>IF((MIN($N286,Sheet1!$F$6)-MAX(Sheet1!$F$5,WS1Data!$M286))&lt;0,0,(MIN($N286,Sheet1!$F$6)-MAX(Sheet1!$F$5,WS1Data!$M286)))</f>
        <v>11.839090452850209</v>
      </c>
      <c r="AF286">
        <f>IF((MIN($N286,24)-MAX(Sheet1!$F$6,WS1Data!$M286))&lt;0,0,(MIN($N286,24)-MAX(Sheet1!$F$6,WS1Data!$M286)))</f>
        <v>3.4609095471497895</v>
      </c>
      <c r="AG286">
        <f>(INDEX($R$1:$AF$1002,ROW($R286),MATCH(AG$2,$R$1:$AF$1,0))*Sheet1!B$2+(INDEX($R$1:$AF$1002,ROW($R286),MATCH(AG$2,$R$1:$AF$1,0)+1))*Sheet1!B$3+(INDEX($R$1:$AF$1002,ROW($R286),MATCH(AG$2,$R$1:$AF$1,0)+2))*Sheet1!B$4)*INDEX(Sheet1!$G$1:$L$2,2,WS1Data!$C286)</f>
        <v>0</v>
      </c>
      <c r="AH286">
        <f>(INDEX($R$1:$AF$1002,ROW($R286),MATCH(AH$2,$R$1:$AF$1,0))*Sheet1!C$2+(INDEX($R$1:$AF$1002,ROW($R286),MATCH(AH$2,$R$1:$AF$1,0)+1))*Sheet1!C$3+(INDEX($R$1:$AF$1002,ROW($R286),MATCH(AH$2,$R$1:$AF$1,0)+2))*Sheet1!C$4)*INDEX(Sheet1!$G$1:$L$2,2,WS1Data!$F286)</f>
        <v>23030.761331550773</v>
      </c>
      <c r="AI286">
        <f>(INDEX($R$1:$AF$1002,ROW($R286),MATCH(AI$2,$R$1:$AF$1,0))*Sheet1!D$2+(INDEX($R$1:$AF$1002,ROW($R286),MATCH(AI$2,$R$1:$AF$1,0)+1))*Sheet1!D$3+(INDEX($R$1:$AF$1002,ROW($R286),MATCH(AI$2,$R$1:$AF$1,0)+2))*Sheet1!D$4)*INDEX(Sheet1!$G$1:$L$2,2,WS1Data!$I286)</f>
        <v>0</v>
      </c>
      <c r="AJ286">
        <f>(INDEX($R$1:$AF$1002,ROW($R286),MATCH(AJ$2,$R$1:$AF$1,0))*Sheet1!E$2+(INDEX($R$1:$AF$1002,ROW($R286),MATCH(AJ$2,$R$1:$AF$1,0)+1))*Sheet1!E$3+(INDEX($R$1:$AF$1002,ROW($R286),MATCH(AJ$2,$R$1:$AF$1,0)+2))*Sheet1!E$4)*INDEX(Sheet1!$G$1:$L$2,2,WS1Data!$L286)</f>
        <v>70536.806565585561</v>
      </c>
      <c r="AK286">
        <f>(INDEX($R$1:$AF$1002,ROW($R286),MATCH(AK$2,$R$1:$AF$1,0))*Sheet1!F$2+(INDEX($R$1:$AF$1002,ROW($R286),MATCH(AK$2,$R$1:$AF$1,0)+1))*Sheet1!F$3+(INDEX($R$1:$AF$1002,ROW($R286),MATCH(AK$2,$R$1:$AF$1,0)+2))*Sheet1!F$4)*INDEX(Sheet1!$G$1:$L$2,2,WS1Data!$O286)</f>
        <v>117076.00168475868</v>
      </c>
      <c r="AL286">
        <f t="shared" si="12"/>
        <v>210643.56958189502</v>
      </c>
      <c r="AM286">
        <f t="shared" si="13"/>
        <v>6577.5695818950189</v>
      </c>
      <c r="AN286">
        <f t="shared" si="14"/>
        <v>3.2232559965378937E-2</v>
      </c>
    </row>
    <row r="287" spans="1:40" x14ac:dyDescent="0.35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  <c r="R287">
        <f>IF((MIN($B287,Sheet1!$B$5)-MAX(0,WS1Data!$A287))&lt;0,0,(MIN($B287,Sheet1!$B$5)-MAX(0,WS1Data!$A287)))</f>
        <v>0</v>
      </c>
      <c r="S287">
        <f>IF((MIN($B287,Sheet1!$B$6)-MAX(Sheet1!$B$5,WS1Data!$A287))&lt;0,0,(MIN($B287,Sheet1!$B$6)-MAX(Sheet1!$B$5,WS1Data!$A287)))</f>
        <v>0</v>
      </c>
      <c r="T287">
        <f>IF((MIN($B287,24)-MAX(Sheet1!$B$6,WS1Data!$A287))&lt;0,0,(MIN($B287,24)-MAX(Sheet1!$B$6,WS1Data!$A287)))</f>
        <v>0</v>
      </c>
      <c r="U287">
        <f>IF((MIN($E287,Sheet1!$C$5)-MAX(0,WS1Data!$D287))&lt;0,0,(MIN($E287,Sheet1!$C$5)-MAX(0,WS1Data!$D287)))</f>
        <v>0</v>
      </c>
      <c r="V287">
        <f>IF((MIN($E287,Sheet1!$C$6)-MAX(Sheet1!$C$5,WS1Data!$D287))&lt;0,0,(MIN($E287,Sheet1!$C$6)-MAX(Sheet1!$C$5,WS1Data!$D287)))</f>
        <v>0</v>
      </c>
      <c r="W287">
        <f>IF((MIN($E287,24)-MAX(Sheet1!$C$6,WS1Data!$D287))&lt;0,0,(MIN($E287,24)-MAX(Sheet1!$C$6,WS1Data!$D287)))</f>
        <v>0</v>
      </c>
      <c r="X287">
        <f>IF((MIN($H287,Sheet1!$D$5)-MAX(0,WS1Data!$G287))&lt;0,0,(MIN($H287,Sheet1!$D$5)-MAX(0,WS1Data!$G287)))</f>
        <v>0</v>
      </c>
      <c r="Y287">
        <f>IF((MIN($H287,Sheet1!$D$6)-MAX(Sheet1!$D$5,WS1Data!$G287))&lt;0,0,(MIN($H287,Sheet1!$D$6)-MAX(Sheet1!$D$5,WS1Data!$G287)))</f>
        <v>8.3735664579945954</v>
      </c>
      <c r="Z287">
        <f>IF((MIN($H287,24)-MAX(Sheet1!$D$6,WS1Data!$G287))&lt;0,0,(MIN($H287,24)-MAX(Sheet1!$D$6,WS1Data!$G287)))</f>
        <v>2.1264335420054046</v>
      </c>
      <c r="AA287">
        <f>IF((MIN($K287,Sheet1!$E$5)-MAX(0,WS1Data!$J287))&lt;0,0,(MIN($K287,Sheet1!$E$5)-MAX(0,WS1Data!$J287)))</f>
        <v>0</v>
      </c>
      <c r="AB287">
        <f>IF((MIN($K287,Sheet1!$E$6)-MAX(Sheet1!$E$5,WS1Data!$J287))&lt;0,0,(MIN($K287,Sheet1!$E$6)-MAX(Sheet1!$E$5,WS1Data!$J287)))</f>
        <v>4.2505669484649387</v>
      </c>
      <c r="AC287">
        <f>IF((MIN($K287,24)-MAX(Sheet1!$E$6,WS1Data!$J287))&lt;0,0,(MIN($K287,24)-MAX(Sheet1!$E$6,WS1Data!$J287)))</f>
        <v>8.1494330515350626</v>
      </c>
      <c r="AD287">
        <f>IF((MIN($N287,Sheet1!$F$5)-MAX(0,WS1Data!$M287))&lt;0,0,(MIN($N287,Sheet1!$F$5)-MAX(0,WS1Data!$M287)))</f>
        <v>0</v>
      </c>
      <c r="AE287">
        <f>IF((MIN($N287,Sheet1!$F$6)-MAX(Sheet1!$F$5,WS1Data!$M287))&lt;0,0,(MIN($N287,Sheet1!$F$6)-MAX(Sheet1!$F$5,WS1Data!$M287)))</f>
        <v>8.6390904528502102</v>
      </c>
      <c r="AF287">
        <f>IF((MIN($N287,24)-MAX(Sheet1!$F$6,WS1Data!$M287))&lt;0,0,(MIN($N287,24)-MAX(Sheet1!$F$6,WS1Data!$M287)))</f>
        <v>6.9609095471497895</v>
      </c>
      <c r="AG287">
        <f>(INDEX($R$1:$AF$1002,ROW($R287),MATCH(AG$2,$R$1:$AF$1,0))*Sheet1!B$2+(INDEX($R$1:$AF$1002,ROW($R287),MATCH(AG$2,$R$1:$AF$1,0)+1))*Sheet1!B$3+(INDEX($R$1:$AF$1002,ROW($R287),MATCH(AG$2,$R$1:$AF$1,0)+2))*Sheet1!B$4)*INDEX(Sheet1!$G$1:$L$2,2,WS1Data!$C287)</f>
        <v>0</v>
      </c>
      <c r="AH287">
        <f>(INDEX($R$1:$AF$1002,ROW($R287),MATCH(AH$2,$R$1:$AF$1,0))*Sheet1!C$2+(INDEX($R$1:$AF$1002,ROW($R287),MATCH(AH$2,$R$1:$AF$1,0)+1))*Sheet1!C$3+(INDEX($R$1:$AF$1002,ROW($R287),MATCH(AH$2,$R$1:$AF$1,0)+2))*Sheet1!C$4)*INDEX(Sheet1!$G$1:$L$2,2,WS1Data!$F287)</f>
        <v>0</v>
      </c>
      <c r="AI287">
        <f>(INDEX($R$1:$AF$1002,ROW($R287),MATCH(AI$2,$R$1:$AF$1,0))*Sheet1!D$2+(INDEX($R$1:$AF$1002,ROW($R287),MATCH(AI$2,$R$1:$AF$1,0)+1))*Sheet1!D$3+(INDEX($R$1:$AF$1002,ROW($R287),MATCH(AI$2,$R$1:$AF$1,0)+2))*Sheet1!D$4)*INDEX(Sheet1!$G$1:$L$2,2,WS1Data!$I287)</f>
        <v>114399.52551814592</v>
      </c>
      <c r="AJ287">
        <f>(INDEX($R$1:$AF$1002,ROW($R287),MATCH(AJ$2,$R$1:$AF$1,0))*Sheet1!E$2+(INDEX($R$1:$AF$1002,ROW($R287),MATCH(AJ$2,$R$1:$AF$1,0)+1))*Sheet1!E$3+(INDEX($R$1:$AF$1002,ROW($R287),MATCH(AJ$2,$R$1:$AF$1,0)+2))*Sheet1!E$4)*INDEX(Sheet1!$G$1:$L$2,2,WS1Data!$L287)</f>
        <v>131119.05826160219</v>
      </c>
      <c r="AK287">
        <f>(INDEX($R$1:$AF$1002,ROW($R287),MATCH(AK$2,$R$1:$AF$1,0))*Sheet1!F$2+(INDEX($R$1:$AF$1002,ROW($R287),MATCH(AK$2,$R$1:$AF$1,0)+1))*Sheet1!F$3+(INDEX($R$1:$AF$1002,ROW($R287),MATCH(AK$2,$R$1:$AF$1,0)+2))*Sheet1!F$4)*INDEX(Sheet1!$G$1:$L$2,2,WS1Data!$O287)</f>
        <v>194748.02527278767</v>
      </c>
      <c r="AL287">
        <f t="shared" si="12"/>
        <v>440266.60905253579</v>
      </c>
      <c r="AM287">
        <f t="shared" si="13"/>
        <v>5183.6090525357868</v>
      </c>
      <c r="AN287">
        <f t="shared" si="14"/>
        <v>1.1914069390290558E-2</v>
      </c>
    </row>
    <row r="288" spans="1:40" x14ac:dyDescent="0.35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  <c r="R288">
        <f>IF((MIN($B288,Sheet1!$B$5)-MAX(0,WS1Data!$A288))&lt;0,0,(MIN($B288,Sheet1!$B$5)-MAX(0,WS1Data!$A288)))</f>
        <v>7.5125770767760223</v>
      </c>
      <c r="S288">
        <f>IF((MIN($B288,Sheet1!$B$6)-MAX(Sheet1!$B$5,WS1Data!$A288))&lt;0,0,(MIN($B288,Sheet1!$B$6)-MAX(Sheet1!$B$5,WS1Data!$A288)))</f>
        <v>7.9560945715343543</v>
      </c>
      <c r="T288">
        <f>IF((MIN($B288,24)-MAX(Sheet1!$B$6,WS1Data!$A288))&lt;0,0,(MIN($B288,24)-MAX(Sheet1!$B$6,WS1Data!$A288)))</f>
        <v>2.9313283516896238</v>
      </c>
      <c r="U288">
        <f>IF((MIN($E288,Sheet1!$C$5)-MAX(0,WS1Data!$D288))&lt;0,0,(MIN($E288,Sheet1!$C$5)-MAX(0,WS1Data!$D288)))</f>
        <v>0</v>
      </c>
      <c r="V288">
        <f>IF((MIN($E288,Sheet1!$C$6)-MAX(Sheet1!$C$5,WS1Data!$D288))&lt;0,0,(MIN($E288,Sheet1!$C$6)-MAX(Sheet1!$C$5,WS1Data!$D288)))</f>
        <v>0</v>
      </c>
      <c r="W288">
        <f>IF((MIN($E288,24)-MAX(Sheet1!$C$6,WS1Data!$D288))&lt;0,0,(MIN($E288,24)-MAX(Sheet1!$C$6,WS1Data!$D288)))</f>
        <v>0</v>
      </c>
      <c r="X288">
        <f>IF((MIN($H288,Sheet1!$D$5)-MAX(0,WS1Data!$G288))&lt;0,0,(MIN($H288,Sheet1!$D$5)-MAX(0,WS1Data!$G288)))</f>
        <v>0</v>
      </c>
      <c r="Y288">
        <f>IF((MIN($H288,Sheet1!$D$6)-MAX(Sheet1!$D$5,WS1Data!$G288))&lt;0,0,(MIN($H288,Sheet1!$D$6)-MAX(Sheet1!$D$5,WS1Data!$G288)))</f>
        <v>2.0999999999999996</v>
      </c>
      <c r="Z288">
        <f>IF((MIN($H288,24)-MAX(Sheet1!$D$6,WS1Data!$G288))&lt;0,0,(MIN($H288,24)-MAX(Sheet1!$D$6,WS1Data!$G288)))</f>
        <v>0</v>
      </c>
      <c r="AA288">
        <f>IF((MIN($K288,Sheet1!$E$5)-MAX(0,WS1Data!$J288))&lt;0,0,(MIN($K288,Sheet1!$E$5)-MAX(0,WS1Data!$J288)))</f>
        <v>0</v>
      </c>
      <c r="AB288">
        <f>IF((MIN($K288,Sheet1!$E$6)-MAX(Sheet1!$E$5,WS1Data!$J288))&lt;0,0,(MIN($K288,Sheet1!$E$6)-MAX(Sheet1!$E$5,WS1Data!$J288)))</f>
        <v>0</v>
      </c>
      <c r="AC288">
        <f>IF((MIN($K288,24)-MAX(Sheet1!$E$6,WS1Data!$J288))&lt;0,0,(MIN($K288,24)-MAX(Sheet1!$E$6,WS1Data!$J288)))</f>
        <v>0</v>
      </c>
      <c r="AD288">
        <f>IF((MIN($N288,Sheet1!$F$5)-MAX(0,WS1Data!$M288))&lt;0,0,(MIN($N288,Sheet1!$F$5)-MAX(0,WS1Data!$M288)))</f>
        <v>0</v>
      </c>
      <c r="AE288">
        <f>IF((MIN($N288,Sheet1!$F$6)-MAX(Sheet1!$F$5,WS1Data!$M288))&lt;0,0,(MIN($N288,Sheet1!$F$6)-MAX(Sheet1!$F$5,WS1Data!$M288)))</f>
        <v>0</v>
      </c>
      <c r="AF288">
        <f>IF((MIN($N288,24)-MAX(Sheet1!$F$6,WS1Data!$M288))&lt;0,0,(MIN($N288,24)-MAX(Sheet1!$F$6,WS1Data!$M288)))</f>
        <v>0</v>
      </c>
      <c r="AG288">
        <f>(INDEX($R$1:$AF$1002,ROW($R288),MATCH(AG$2,$R$1:$AF$1,0))*Sheet1!B$2+(INDEX($R$1:$AF$1002,ROW($R288),MATCH(AG$2,$R$1:$AF$1,0)+1))*Sheet1!B$3+(INDEX($R$1:$AF$1002,ROW($R288),MATCH(AG$2,$R$1:$AF$1,0)+2))*Sheet1!B$4)*INDEX(Sheet1!$G$1:$L$2,2,WS1Data!$C288)</f>
        <v>135843.46350766189</v>
      </c>
      <c r="AH288">
        <f>(INDEX($R$1:$AF$1002,ROW($R288),MATCH(AH$2,$R$1:$AF$1,0))*Sheet1!C$2+(INDEX($R$1:$AF$1002,ROW($R288),MATCH(AH$2,$R$1:$AF$1,0)+1))*Sheet1!C$3+(INDEX($R$1:$AF$1002,ROW($R288),MATCH(AH$2,$R$1:$AF$1,0)+2))*Sheet1!C$4)*INDEX(Sheet1!$G$1:$L$2,2,WS1Data!$F288)</f>
        <v>0</v>
      </c>
      <c r="AI288">
        <f>(INDEX($R$1:$AF$1002,ROW($R288),MATCH(AI$2,$R$1:$AF$1,0))*Sheet1!D$2+(INDEX($R$1:$AF$1002,ROW($R288),MATCH(AI$2,$R$1:$AF$1,0)+1))*Sheet1!D$3+(INDEX($R$1:$AF$1002,ROW($R288),MATCH(AI$2,$R$1:$AF$1,0)+2))*Sheet1!D$4)*INDEX(Sheet1!$G$1:$L$2,2,WS1Data!$I288)</f>
        <v>29888.172235682654</v>
      </c>
      <c r="AJ288">
        <f>(INDEX($R$1:$AF$1002,ROW($R288),MATCH(AJ$2,$R$1:$AF$1,0))*Sheet1!E$2+(INDEX($R$1:$AF$1002,ROW($R288),MATCH(AJ$2,$R$1:$AF$1,0)+1))*Sheet1!E$3+(INDEX($R$1:$AF$1002,ROW($R288),MATCH(AJ$2,$R$1:$AF$1,0)+2))*Sheet1!E$4)*INDEX(Sheet1!$G$1:$L$2,2,WS1Data!$L288)</f>
        <v>0</v>
      </c>
      <c r="AK288">
        <f>(INDEX($R$1:$AF$1002,ROW($R288),MATCH(AK$2,$R$1:$AF$1,0))*Sheet1!F$2+(INDEX($R$1:$AF$1002,ROW($R288),MATCH(AK$2,$R$1:$AF$1,0)+1))*Sheet1!F$3+(INDEX($R$1:$AF$1002,ROW($R288),MATCH(AK$2,$R$1:$AF$1,0)+2))*Sheet1!F$4)*INDEX(Sheet1!$G$1:$L$2,2,WS1Data!$O288)</f>
        <v>0</v>
      </c>
      <c r="AL288">
        <f t="shared" si="12"/>
        <v>165731.63574334455</v>
      </c>
      <c r="AM288">
        <f t="shared" si="13"/>
        <v>136.36425665544812</v>
      </c>
      <c r="AN288">
        <f t="shared" si="14"/>
        <v>8.2212516371722158E-4</v>
      </c>
    </row>
    <row r="289" spans="1:40" x14ac:dyDescent="0.35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  <c r="R289">
        <f>IF((MIN($B289,Sheet1!$B$5)-MAX(0,WS1Data!$A289))&lt;0,0,(MIN($B289,Sheet1!$B$5)-MAX(0,WS1Data!$A289)))</f>
        <v>0</v>
      </c>
      <c r="S289">
        <f>IF((MIN($B289,Sheet1!$B$6)-MAX(Sheet1!$B$5,WS1Data!$A289))&lt;0,0,(MIN($B289,Sheet1!$B$6)-MAX(Sheet1!$B$5,WS1Data!$A289)))</f>
        <v>1.5999999999999996</v>
      </c>
      <c r="T289">
        <f>IF((MIN($B289,24)-MAX(Sheet1!$B$6,WS1Data!$A289))&lt;0,0,(MIN($B289,24)-MAX(Sheet1!$B$6,WS1Data!$A289)))</f>
        <v>0</v>
      </c>
      <c r="U289">
        <f>IF((MIN($E289,Sheet1!$C$5)-MAX(0,WS1Data!$D289))&lt;0,0,(MIN($E289,Sheet1!$C$5)-MAX(0,WS1Data!$D289)))</f>
        <v>0</v>
      </c>
      <c r="V289">
        <f>IF((MIN($E289,Sheet1!$C$6)-MAX(Sheet1!$C$5,WS1Data!$D289))&lt;0,0,(MIN($E289,Sheet1!$C$6)-MAX(Sheet1!$C$5,WS1Data!$D289)))</f>
        <v>0.10290584704380024</v>
      </c>
      <c r="W289">
        <f>IF((MIN($E289,24)-MAX(Sheet1!$C$6,WS1Data!$D289))&lt;0,0,(MIN($E289,24)-MAX(Sheet1!$C$6,WS1Data!$D289)))</f>
        <v>1.5970941529561991</v>
      </c>
      <c r="X289">
        <f>IF((MIN($H289,Sheet1!$D$5)-MAX(0,WS1Data!$G289))&lt;0,0,(MIN($H289,Sheet1!$D$5)-MAX(0,WS1Data!$G289)))</f>
        <v>0</v>
      </c>
      <c r="Y289">
        <f>IF((MIN($H289,Sheet1!$D$6)-MAX(Sheet1!$D$5,WS1Data!$G289))&lt;0,0,(MIN($H289,Sheet1!$D$6)-MAX(Sheet1!$D$5,WS1Data!$G289)))</f>
        <v>0</v>
      </c>
      <c r="Z289">
        <f>IF((MIN($H289,24)-MAX(Sheet1!$D$6,WS1Data!$G289))&lt;0,0,(MIN($H289,24)-MAX(Sheet1!$D$6,WS1Data!$G289)))</f>
        <v>9.1999999999999993</v>
      </c>
      <c r="AA289">
        <f>IF((MIN($K289,Sheet1!$E$5)-MAX(0,WS1Data!$J289))&lt;0,0,(MIN($K289,Sheet1!$E$5)-MAX(0,WS1Data!$J289)))</f>
        <v>0</v>
      </c>
      <c r="AB289">
        <f>IF((MIN($K289,Sheet1!$E$6)-MAX(Sheet1!$E$5,WS1Data!$J289))&lt;0,0,(MIN($K289,Sheet1!$E$6)-MAX(Sheet1!$E$5,WS1Data!$J289)))</f>
        <v>0.95056694846493883</v>
      </c>
      <c r="AC289">
        <f>IF((MIN($K289,24)-MAX(Sheet1!$E$6,WS1Data!$J289))&lt;0,0,(MIN($K289,24)-MAX(Sheet1!$E$6,WS1Data!$J289)))</f>
        <v>2.1494330515350608</v>
      </c>
      <c r="AD289">
        <f>IF((MIN($N289,Sheet1!$F$5)-MAX(0,WS1Data!$M289))&lt;0,0,(MIN($N289,Sheet1!$F$5)-MAX(0,WS1Data!$M289)))</f>
        <v>0.28318626340062303</v>
      </c>
      <c r="AE289">
        <f>IF((MIN($N289,Sheet1!$F$6)-MAX(Sheet1!$F$5,WS1Data!$M289))&lt;0,0,(MIN($N289,Sheet1!$F$6)-MAX(Sheet1!$F$5,WS1Data!$M289)))</f>
        <v>0.41681373659937715</v>
      </c>
      <c r="AF289">
        <f>IF((MIN($N289,24)-MAX(Sheet1!$F$6,WS1Data!$M289))&lt;0,0,(MIN($N289,24)-MAX(Sheet1!$F$6,WS1Data!$M289)))</f>
        <v>0</v>
      </c>
      <c r="AG289">
        <f>(INDEX($R$1:$AF$1002,ROW($R289),MATCH(AG$2,$R$1:$AF$1,0))*Sheet1!B$2+(INDEX($R$1:$AF$1002,ROW($R289),MATCH(AG$2,$R$1:$AF$1,0)+1))*Sheet1!B$3+(INDEX($R$1:$AF$1002,ROW($R289),MATCH(AG$2,$R$1:$AF$1,0)+2))*Sheet1!B$4)*INDEX(Sheet1!$G$1:$L$2,2,WS1Data!$C289)</f>
        <v>7273.908281669399</v>
      </c>
      <c r="AH289">
        <f>(INDEX($R$1:$AF$1002,ROW($R289),MATCH(AH$2,$R$1:$AF$1,0))*Sheet1!C$2+(INDEX($R$1:$AF$1002,ROW($R289),MATCH(AH$2,$R$1:$AF$1,0)+1))*Sheet1!C$3+(INDEX($R$1:$AF$1002,ROW($R289),MATCH(AH$2,$R$1:$AF$1,0)+2))*Sheet1!C$4)*INDEX(Sheet1!$G$1:$L$2,2,WS1Data!$F289)</f>
        <v>17180.725251738575</v>
      </c>
      <c r="AI289">
        <f>(INDEX($R$1:$AF$1002,ROW($R289),MATCH(AI$2,$R$1:$AF$1,0))*Sheet1!D$2+(INDEX($R$1:$AF$1002,ROW($R289),MATCH(AI$2,$R$1:$AF$1,0)+1))*Sheet1!D$3+(INDEX($R$1:$AF$1002,ROW($R289),MATCH(AI$2,$R$1:$AF$1,0)+2))*Sheet1!D$4)*INDEX(Sheet1!$G$1:$L$2,2,WS1Data!$I289)</f>
        <v>81913.688669978568</v>
      </c>
      <c r="AJ289">
        <f>(INDEX($R$1:$AF$1002,ROW($R289),MATCH(AJ$2,$R$1:$AF$1,0))*Sheet1!E$2+(INDEX($R$1:$AF$1002,ROW($R289),MATCH(AJ$2,$R$1:$AF$1,0)+1))*Sheet1!E$3+(INDEX($R$1:$AF$1002,ROW($R289),MATCH(AJ$2,$R$1:$AF$1,0)+2))*Sheet1!E$4)*INDEX(Sheet1!$G$1:$L$2,2,WS1Data!$L289)</f>
        <v>32587.711454627104</v>
      </c>
      <c r="AK289">
        <f>(INDEX($R$1:$AF$1002,ROW($R289),MATCH(AK$2,$R$1:$AF$1,0))*Sheet1!F$2+(INDEX($R$1:$AF$1002,ROW($R289),MATCH(AK$2,$R$1:$AF$1,0)+1))*Sheet1!F$3+(INDEX($R$1:$AF$1002,ROW($R289),MATCH(AK$2,$R$1:$AF$1,0)+2))*Sheet1!F$4)*INDEX(Sheet1!$G$1:$L$2,2,WS1Data!$O289)</f>
        <v>4953.313025722342</v>
      </c>
      <c r="AL289">
        <f t="shared" si="12"/>
        <v>143909.34668373599</v>
      </c>
      <c r="AM289">
        <f t="shared" si="13"/>
        <v>3154.3466837359883</v>
      </c>
      <c r="AN289">
        <f t="shared" si="14"/>
        <v>2.2410192772803726E-2</v>
      </c>
    </row>
    <row r="290" spans="1:40" x14ac:dyDescent="0.35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  <c r="R290">
        <f>IF((MIN($B290,Sheet1!$B$5)-MAX(0,WS1Data!$A290))&lt;0,0,(MIN($B290,Sheet1!$B$5)-MAX(0,WS1Data!$A290)))</f>
        <v>0</v>
      </c>
      <c r="S290">
        <f>IF((MIN($B290,Sheet1!$B$6)-MAX(Sheet1!$B$5,WS1Data!$A290))&lt;0,0,(MIN($B290,Sheet1!$B$6)-MAX(Sheet1!$B$5,WS1Data!$A290)))</f>
        <v>3.2999999999999989</v>
      </c>
      <c r="T290">
        <f>IF((MIN($B290,24)-MAX(Sheet1!$B$6,WS1Data!$A290))&lt;0,0,(MIN($B290,24)-MAX(Sheet1!$B$6,WS1Data!$A290)))</f>
        <v>0</v>
      </c>
      <c r="U290">
        <f>IF((MIN($E290,Sheet1!$C$5)-MAX(0,WS1Data!$D290))&lt;0,0,(MIN($E290,Sheet1!$C$5)-MAX(0,WS1Data!$D290)))</f>
        <v>0</v>
      </c>
      <c r="V290">
        <f>IF((MIN($E290,Sheet1!$C$6)-MAX(Sheet1!$C$5,WS1Data!$D290))&lt;0,0,(MIN($E290,Sheet1!$C$6)-MAX(Sheet1!$C$5,WS1Data!$D290)))</f>
        <v>0</v>
      </c>
      <c r="W290">
        <f>IF((MIN($E290,24)-MAX(Sheet1!$C$6,WS1Data!$D290))&lt;0,0,(MIN($E290,24)-MAX(Sheet1!$C$6,WS1Data!$D290)))</f>
        <v>6.8999999999999986</v>
      </c>
      <c r="X290">
        <f>IF((MIN($H290,Sheet1!$D$5)-MAX(0,WS1Data!$G290))&lt;0,0,(MIN($H290,Sheet1!$D$5)-MAX(0,WS1Data!$G290)))</f>
        <v>0</v>
      </c>
      <c r="Y290">
        <f>IF((MIN($H290,Sheet1!$D$6)-MAX(Sheet1!$D$5,WS1Data!$G290))&lt;0,0,(MIN($H290,Sheet1!$D$6)-MAX(Sheet1!$D$5,WS1Data!$G290)))</f>
        <v>0</v>
      </c>
      <c r="Z290">
        <f>IF((MIN($H290,24)-MAX(Sheet1!$D$6,WS1Data!$G290))&lt;0,0,(MIN($H290,24)-MAX(Sheet1!$D$6,WS1Data!$G290)))</f>
        <v>0</v>
      </c>
      <c r="AA290">
        <f>IF((MIN($K290,Sheet1!$E$5)-MAX(0,WS1Data!$J290))&lt;0,0,(MIN($K290,Sheet1!$E$5)-MAX(0,WS1Data!$J290)))</f>
        <v>0</v>
      </c>
      <c r="AB290">
        <f>IF((MIN($K290,Sheet1!$E$6)-MAX(Sheet1!$E$5,WS1Data!$J290))&lt;0,0,(MIN($K290,Sheet1!$E$6)-MAX(Sheet1!$E$5,WS1Data!$J290)))</f>
        <v>0.35056694846493919</v>
      </c>
      <c r="AC290">
        <f>IF((MIN($K290,24)-MAX(Sheet1!$E$6,WS1Data!$J290))&lt;0,0,(MIN($K290,24)-MAX(Sheet1!$E$6,WS1Data!$J290)))</f>
        <v>1.7494330515350605</v>
      </c>
      <c r="AD290">
        <f>IF((MIN($N290,Sheet1!$F$5)-MAX(0,WS1Data!$M290))&lt;0,0,(MIN($N290,Sheet1!$F$5)-MAX(0,WS1Data!$M290)))</f>
        <v>0.19999999999999996</v>
      </c>
      <c r="AE290">
        <f>IF((MIN($N290,Sheet1!$F$6)-MAX(Sheet1!$F$5,WS1Data!$M290))&lt;0,0,(MIN($N290,Sheet1!$F$6)-MAX(Sheet1!$F$5,WS1Data!$M290)))</f>
        <v>0</v>
      </c>
      <c r="AF290">
        <f>IF((MIN($N290,24)-MAX(Sheet1!$F$6,WS1Data!$M290))&lt;0,0,(MIN($N290,24)-MAX(Sheet1!$F$6,WS1Data!$M290)))</f>
        <v>0</v>
      </c>
      <c r="AG290">
        <f>(INDEX($R$1:$AF$1002,ROW($R290),MATCH(AG$2,$R$1:$AF$1,0))*Sheet1!B$2+(INDEX($R$1:$AF$1002,ROW($R290),MATCH(AG$2,$R$1:$AF$1,0)+1))*Sheet1!B$3+(INDEX($R$1:$AF$1002,ROW($R290),MATCH(AG$2,$R$1:$AF$1,0)+2))*Sheet1!B$4)*INDEX(Sheet1!$G$1:$L$2,2,WS1Data!$C290)</f>
        <v>15002.435830943134</v>
      </c>
      <c r="AH290">
        <f>(INDEX($R$1:$AF$1002,ROW($R290),MATCH(AH$2,$R$1:$AF$1,0))*Sheet1!C$2+(INDEX($R$1:$AF$1002,ROW($R290),MATCH(AH$2,$R$1:$AF$1,0)+1))*Sheet1!C$3+(INDEX($R$1:$AF$1002,ROW($R290),MATCH(AH$2,$R$1:$AF$1,0)+2))*Sheet1!C$4)*INDEX(Sheet1!$G$1:$L$2,2,WS1Data!$F290)</f>
        <v>76044.353374772516</v>
      </c>
      <c r="AI290">
        <f>(INDEX($R$1:$AF$1002,ROW($R290),MATCH(AI$2,$R$1:$AF$1,0))*Sheet1!D$2+(INDEX($R$1:$AF$1002,ROW($R290),MATCH(AI$2,$R$1:$AF$1,0)+1))*Sheet1!D$3+(INDEX($R$1:$AF$1002,ROW($R290),MATCH(AI$2,$R$1:$AF$1,0)+2))*Sheet1!D$4)*INDEX(Sheet1!$G$1:$L$2,2,WS1Data!$I290)</f>
        <v>0</v>
      </c>
      <c r="AJ290">
        <f>(INDEX($R$1:$AF$1002,ROW($R290),MATCH(AJ$2,$R$1:$AF$1,0))*Sheet1!E$2+(INDEX($R$1:$AF$1002,ROW($R290),MATCH(AJ$2,$R$1:$AF$1,0)+1))*Sheet1!E$3+(INDEX($R$1:$AF$1002,ROW($R290),MATCH(AJ$2,$R$1:$AF$1,0)+2))*Sheet1!E$4)*INDEX(Sheet1!$G$1:$L$2,2,WS1Data!$L290)</f>
        <v>23321.028683107877</v>
      </c>
      <c r="AK290">
        <f>(INDEX($R$1:$AF$1002,ROW($R290),MATCH(AK$2,$R$1:$AF$1,0))*Sheet1!F$2+(INDEX($R$1:$AF$1002,ROW($R290),MATCH(AK$2,$R$1:$AF$1,0)+1))*Sheet1!F$3+(INDEX($R$1:$AF$1002,ROW($R290),MATCH(AK$2,$R$1:$AF$1,0)+2))*Sheet1!F$4)*INDEX(Sheet1!$G$1:$L$2,2,WS1Data!$O290)</f>
        <v>1475.6889391535801</v>
      </c>
      <c r="AL290">
        <f t="shared" si="12"/>
        <v>115843.50682797709</v>
      </c>
      <c r="AM290">
        <f t="shared" si="13"/>
        <v>24911.493172022907</v>
      </c>
      <c r="AN290">
        <f t="shared" si="14"/>
        <v>0.17698478329027678</v>
      </c>
    </row>
    <row r="291" spans="1:40" x14ac:dyDescent="0.35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  <c r="R291">
        <f>IF((MIN($B291,Sheet1!$B$5)-MAX(0,WS1Data!$A291))&lt;0,0,(MIN($B291,Sheet1!$B$5)-MAX(0,WS1Data!$A291)))</f>
        <v>2.5125770767760223</v>
      </c>
      <c r="S291">
        <f>IF((MIN($B291,Sheet1!$B$6)-MAX(Sheet1!$B$5,WS1Data!$A291))&lt;0,0,(MIN($B291,Sheet1!$B$6)-MAX(Sheet1!$B$5,WS1Data!$A291)))</f>
        <v>7.9560945715343543</v>
      </c>
      <c r="T291">
        <f>IF((MIN($B291,24)-MAX(Sheet1!$B$6,WS1Data!$A291))&lt;0,0,(MIN($B291,24)-MAX(Sheet1!$B$6,WS1Data!$A291)))</f>
        <v>6.6313283516896231</v>
      </c>
      <c r="U291">
        <f>IF((MIN($E291,Sheet1!$C$5)-MAX(0,WS1Data!$D291))&lt;0,0,(MIN($E291,Sheet1!$C$5)-MAX(0,WS1Data!$D291)))</f>
        <v>0</v>
      </c>
      <c r="V291">
        <f>IF((MIN($E291,Sheet1!$C$6)-MAX(Sheet1!$C$5,WS1Data!$D291))&lt;0,0,(MIN($E291,Sheet1!$C$6)-MAX(Sheet1!$C$5,WS1Data!$D291)))</f>
        <v>0</v>
      </c>
      <c r="W291">
        <f>IF((MIN($E291,24)-MAX(Sheet1!$C$6,WS1Data!$D291))&lt;0,0,(MIN($E291,24)-MAX(Sheet1!$C$6,WS1Data!$D291)))</f>
        <v>0</v>
      </c>
      <c r="X291">
        <f>IF((MIN($H291,Sheet1!$D$5)-MAX(0,WS1Data!$G291))&lt;0,0,(MIN($H291,Sheet1!$D$5)-MAX(0,WS1Data!$G291)))</f>
        <v>0</v>
      </c>
      <c r="Y291">
        <f>IF((MIN($H291,Sheet1!$D$6)-MAX(Sheet1!$D$5,WS1Data!$G291))&lt;0,0,(MIN($H291,Sheet1!$D$6)-MAX(Sheet1!$D$5,WS1Data!$G291)))</f>
        <v>0</v>
      </c>
      <c r="Z291">
        <f>IF((MIN($H291,24)-MAX(Sheet1!$D$6,WS1Data!$G291))&lt;0,0,(MIN($H291,24)-MAX(Sheet1!$D$6,WS1Data!$G291)))</f>
        <v>0</v>
      </c>
      <c r="AA291">
        <f>IF((MIN($K291,Sheet1!$E$5)-MAX(0,WS1Data!$J291))&lt;0,0,(MIN($K291,Sheet1!$E$5)-MAX(0,WS1Data!$J291)))</f>
        <v>0</v>
      </c>
      <c r="AB291">
        <f>IF((MIN($K291,Sheet1!$E$6)-MAX(Sheet1!$E$5,WS1Data!$J291))&lt;0,0,(MIN($K291,Sheet1!$E$6)-MAX(Sheet1!$E$5,WS1Data!$J291)))</f>
        <v>0</v>
      </c>
      <c r="AC291">
        <f>IF((MIN($K291,24)-MAX(Sheet1!$E$6,WS1Data!$J291))&lt;0,0,(MIN($K291,24)-MAX(Sheet1!$E$6,WS1Data!$J291)))</f>
        <v>2.1999999999999993</v>
      </c>
      <c r="AD291">
        <f>IF((MIN($N291,Sheet1!$F$5)-MAX(0,WS1Data!$M291))&lt;0,0,(MIN($N291,Sheet1!$F$5)-MAX(0,WS1Data!$M291)))</f>
        <v>0</v>
      </c>
      <c r="AE291">
        <f>IF((MIN($N291,Sheet1!$F$6)-MAX(Sheet1!$F$5,WS1Data!$M291))&lt;0,0,(MIN($N291,Sheet1!$F$6)-MAX(Sheet1!$F$5,WS1Data!$M291)))</f>
        <v>0</v>
      </c>
      <c r="AF291">
        <f>IF((MIN($N291,24)-MAX(Sheet1!$F$6,WS1Data!$M291))&lt;0,0,(MIN($N291,24)-MAX(Sheet1!$F$6,WS1Data!$M291)))</f>
        <v>0</v>
      </c>
      <c r="AG291">
        <f>(INDEX($R$1:$AF$1002,ROW($R291),MATCH(AG$2,$R$1:$AF$1,0))*Sheet1!B$2+(INDEX($R$1:$AF$1002,ROW($R291),MATCH(AG$2,$R$1:$AF$1,0)+1))*Sheet1!B$3+(INDEX($R$1:$AF$1002,ROW($R291),MATCH(AG$2,$R$1:$AF$1,0)+2))*Sheet1!B$4)*INDEX(Sheet1!$G$1:$L$2,2,WS1Data!$C291)</f>
        <v>188033.33959070788</v>
      </c>
      <c r="AH291">
        <f>(INDEX($R$1:$AF$1002,ROW($R291),MATCH(AH$2,$R$1:$AF$1,0))*Sheet1!C$2+(INDEX($R$1:$AF$1002,ROW($R291),MATCH(AH$2,$R$1:$AF$1,0)+1))*Sheet1!C$3+(INDEX($R$1:$AF$1002,ROW($R291),MATCH(AH$2,$R$1:$AF$1,0)+2))*Sheet1!C$4)*INDEX(Sheet1!$G$1:$L$2,2,WS1Data!$F291)</f>
        <v>0</v>
      </c>
      <c r="AI291">
        <f>(INDEX($R$1:$AF$1002,ROW($R291),MATCH(AI$2,$R$1:$AF$1,0))*Sheet1!D$2+(INDEX($R$1:$AF$1002,ROW($R291),MATCH(AI$2,$R$1:$AF$1,0)+1))*Sheet1!D$3+(INDEX($R$1:$AF$1002,ROW($R291),MATCH(AI$2,$R$1:$AF$1,0)+2))*Sheet1!D$4)*INDEX(Sheet1!$G$1:$L$2,2,WS1Data!$I291)</f>
        <v>0</v>
      </c>
      <c r="AJ291">
        <f>(INDEX($R$1:$AF$1002,ROW($R291),MATCH(AJ$2,$R$1:$AF$1,0))*Sheet1!E$2+(INDEX($R$1:$AF$1002,ROW($R291),MATCH(AJ$2,$R$1:$AF$1,0)+1))*Sheet1!E$3+(INDEX($R$1:$AF$1002,ROW($R291),MATCH(AJ$2,$R$1:$AF$1,0)+2))*Sheet1!E$4)*INDEX(Sheet1!$G$1:$L$2,2,WS1Data!$L291)</f>
        <v>20988.479844843314</v>
      </c>
      <c r="AK291">
        <f>(INDEX($R$1:$AF$1002,ROW($R291),MATCH(AK$2,$R$1:$AF$1,0))*Sheet1!F$2+(INDEX($R$1:$AF$1002,ROW($R291),MATCH(AK$2,$R$1:$AF$1,0)+1))*Sheet1!F$3+(INDEX($R$1:$AF$1002,ROW($R291),MATCH(AK$2,$R$1:$AF$1,0)+2))*Sheet1!F$4)*INDEX(Sheet1!$G$1:$L$2,2,WS1Data!$O291)</f>
        <v>0</v>
      </c>
      <c r="AL291">
        <f t="shared" si="12"/>
        <v>209021.81943555118</v>
      </c>
      <c r="AM291">
        <f t="shared" si="13"/>
        <v>800.8194355511805</v>
      </c>
      <c r="AN291">
        <f t="shared" si="14"/>
        <v>3.8460070576511519E-3</v>
      </c>
    </row>
    <row r="292" spans="1:40" x14ac:dyDescent="0.35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  <c r="R292">
        <f>IF((MIN($B292,Sheet1!$B$5)-MAX(0,WS1Data!$A292))&lt;0,0,(MIN($B292,Sheet1!$B$5)-MAX(0,WS1Data!$A292)))</f>
        <v>4.6125770767760228</v>
      </c>
      <c r="S292">
        <f>IF((MIN($B292,Sheet1!$B$6)-MAX(Sheet1!$B$5,WS1Data!$A292))&lt;0,0,(MIN($B292,Sheet1!$B$6)-MAX(Sheet1!$B$5,WS1Data!$A292)))</f>
        <v>7.7874229232239767</v>
      </c>
      <c r="T292">
        <f>IF((MIN($B292,24)-MAX(Sheet1!$B$6,WS1Data!$A292))&lt;0,0,(MIN($B292,24)-MAX(Sheet1!$B$6,WS1Data!$A292)))</f>
        <v>0</v>
      </c>
      <c r="U292">
        <f>IF((MIN($E292,Sheet1!$C$5)-MAX(0,WS1Data!$D292))&lt;0,0,(MIN($E292,Sheet1!$C$5)-MAX(0,WS1Data!$D292)))</f>
        <v>0</v>
      </c>
      <c r="V292">
        <f>IF((MIN($E292,Sheet1!$C$6)-MAX(Sheet1!$C$5,WS1Data!$D292))&lt;0,0,(MIN($E292,Sheet1!$C$6)-MAX(Sheet1!$C$5,WS1Data!$D292)))</f>
        <v>0</v>
      </c>
      <c r="W292">
        <f>IF((MIN($E292,24)-MAX(Sheet1!$C$6,WS1Data!$D292))&lt;0,0,(MIN($E292,24)-MAX(Sheet1!$C$6,WS1Data!$D292)))</f>
        <v>0</v>
      </c>
      <c r="X292">
        <f>IF((MIN($H292,Sheet1!$D$5)-MAX(0,WS1Data!$G292))&lt;0,0,(MIN($H292,Sheet1!$D$5)-MAX(0,WS1Data!$G292)))</f>
        <v>0</v>
      </c>
      <c r="Y292">
        <f>IF((MIN($H292,Sheet1!$D$6)-MAX(Sheet1!$D$5,WS1Data!$G292))&lt;0,0,(MIN($H292,Sheet1!$D$6)-MAX(Sheet1!$D$5,WS1Data!$G292)))</f>
        <v>0</v>
      </c>
      <c r="Z292">
        <f>IF((MIN($H292,24)-MAX(Sheet1!$D$6,WS1Data!$G292))&lt;0,0,(MIN($H292,24)-MAX(Sheet1!$D$6,WS1Data!$G292)))</f>
        <v>0</v>
      </c>
      <c r="AA292">
        <f>IF((MIN($K292,Sheet1!$E$5)-MAX(0,WS1Data!$J292))&lt;0,0,(MIN($K292,Sheet1!$E$5)-MAX(0,WS1Data!$J292)))</f>
        <v>0</v>
      </c>
      <c r="AB292">
        <f>IF((MIN($K292,Sheet1!$E$6)-MAX(Sheet1!$E$5,WS1Data!$J292))&lt;0,0,(MIN($K292,Sheet1!$E$6)-MAX(Sheet1!$E$5,WS1Data!$J292)))</f>
        <v>0</v>
      </c>
      <c r="AC292">
        <f>IF((MIN($K292,24)-MAX(Sheet1!$E$6,WS1Data!$J292))&lt;0,0,(MIN($K292,24)-MAX(Sheet1!$E$6,WS1Data!$J292)))</f>
        <v>0</v>
      </c>
      <c r="AD292">
        <f>IF((MIN($N292,Sheet1!$F$5)-MAX(0,WS1Data!$M292))&lt;0,0,(MIN($N292,Sheet1!$F$5)-MAX(0,WS1Data!$M292)))</f>
        <v>0</v>
      </c>
      <c r="AE292">
        <f>IF((MIN($N292,Sheet1!$F$6)-MAX(Sheet1!$F$5,WS1Data!$M292))&lt;0,0,(MIN($N292,Sheet1!$F$6)-MAX(Sheet1!$F$5,WS1Data!$M292)))</f>
        <v>0</v>
      </c>
      <c r="AF292">
        <f>IF((MIN($N292,24)-MAX(Sheet1!$F$6,WS1Data!$M292))&lt;0,0,(MIN($N292,24)-MAX(Sheet1!$F$6,WS1Data!$M292)))</f>
        <v>0</v>
      </c>
      <c r="AG292">
        <f>(INDEX($R$1:$AF$1002,ROW($R292),MATCH(AG$2,$R$1:$AF$1,0))*Sheet1!B$2+(INDEX($R$1:$AF$1002,ROW($R292),MATCH(AG$2,$R$1:$AF$1,0)+1))*Sheet1!B$3+(INDEX($R$1:$AF$1002,ROW($R292),MATCH(AG$2,$R$1:$AF$1,0)+2))*Sheet1!B$4)*INDEX(Sheet1!$G$1:$L$2,2,WS1Data!$C292)</f>
        <v>87057.447090971502</v>
      </c>
      <c r="AH292">
        <f>(INDEX($R$1:$AF$1002,ROW($R292),MATCH(AH$2,$R$1:$AF$1,0))*Sheet1!C$2+(INDEX($R$1:$AF$1002,ROW($R292),MATCH(AH$2,$R$1:$AF$1,0)+1))*Sheet1!C$3+(INDEX($R$1:$AF$1002,ROW($R292),MATCH(AH$2,$R$1:$AF$1,0)+2))*Sheet1!C$4)*INDEX(Sheet1!$G$1:$L$2,2,WS1Data!$F292)</f>
        <v>0</v>
      </c>
      <c r="AI292">
        <f>(INDEX($R$1:$AF$1002,ROW($R292),MATCH(AI$2,$R$1:$AF$1,0))*Sheet1!D$2+(INDEX($R$1:$AF$1002,ROW($R292),MATCH(AI$2,$R$1:$AF$1,0)+1))*Sheet1!D$3+(INDEX($R$1:$AF$1002,ROW($R292),MATCH(AI$2,$R$1:$AF$1,0)+2))*Sheet1!D$4)*INDEX(Sheet1!$G$1:$L$2,2,WS1Data!$I292)</f>
        <v>0</v>
      </c>
      <c r="AJ292">
        <f>(INDEX($R$1:$AF$1002,ROW($R292),MATCH(AJ$2,$R$1:$AF$1,0))*Sheet1!E$2+(INDEX($R$1:$AF$1002,ROW($R292),MATCH(AJ$2,$R$1:$AF$1,0)+1))*Sheet1!E$3+(INDEX($R$1:$AF$1002,ROW($R292),MATCH(AJ$2,$R$1:$AF$1,0)+2))*Sheet1!E$4)*INDEX(Sheet1!$G$1:$L$2,2,WS1Data!$L292)</f>
        <v>0</v>
      </c>
      <c r="AK292">
        <f>(INDEX($R$1:$AF$1002,ROW($R292),MATCH(AK$2,$R$1:$AF$1,0))*Sheet1!F$2+(INDEX($R$1:$AF$1002,ROW($R292),MATCH(AK$2,$R$1:$AF$1,0)+1))*Sheet1!F$3+(INDEX($R$1:$AF$1002,ROW($R292),MATCH(AK$2,$R$1:$AF$1,0)+2))*Sheet1!F$4)*INDEX(Sheet1!$G$1:$L$2,2,WS1Data!$O292)</f>
        <v>0</v>
      </c>
      <c r="AL292">
        <f t="shared" si="12"/>
        <v>87057.447090971502</v>
      </c>
      <c r="AM292">
        <f t="shared" si="13"/>
        <v>152.55290902849811</v>
      </c>
      <c r="AN292">
        <f t="shared" si="14"/>
        <v>1.7492593627852094E-3</v>
      </c>
    </row>
    <row r="293" spans="1:40" x14ac:dyDescent="0.35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  <c r="R293">
        <f>IF((MIN($B293,Sheet1!$B$5)-MAX(0,WS1Data!$A293))&lt;0,0,(MIN($B293,Sheet1!$B$5)-MAX(0,WS1Data!$A293)))</f>
        <v>0</v>
      </c>
      <c r="S293">
        <f>IF((MIN($B293,Sheet1!$B$6)-MAX(Sheet1!$B$5,WS1Data!$A293))&lt;0,0,(MIN($B293,Sheet1!$B$6)-MAX(Sheet1!$B$5,WS1Data!$A293)))</f>
        <v>0</v>
      </c>
      <c r="T293">
        <f>IF((MIN($B293,24)-MAX(Sheet1!$B$6,WS1Data!$A293))&lt;0,0,(MIN($B293,24)-MAX(Sheet1!$B$6,WS1Data!$A293)))</f>
        <v>0</v>
      </c>
      <c r="U293">
        <f>IF((MIN($E293,Sheet1!$C$5)-MAX(0,WS1Data!$D293))&lt;0,0,(MIN($E293,Sheet1!$C$5)-MAX(0,WS1Data!$D293)))</f>
        <v>0</v>
      </c>
      <c r="V293">
        <f>IF((MIN($E293,Sheet1!$C$6)-MAX(Sheet1!$C$5,WS1Data!$D293))&lt;0,0,(MIN($E293,Sheet1!$C$6)-MAX(Sheet1!$C$5,WS1Data!$D293)))</f>
        <v>0</v>
      </c>
      <c r="W293">
        <f>IF((MIN($E293,24)-MAX(Sheet1!$C$6,WS1Data!$D293))&lt;0,0,(MIN($E293,24)-MAX(Sheet1!$C$6,WS1Data!$D293)))</f>
        <v>0.70000000000000018</v>
      </c>
      <c r="X293">
        <f>IF((MIN($H293,Sheet1!$D$5)-MAX(0,WS1Data!$G293))&lt;0,0,(MIN($H293,Sheet1!$D$5)-MAX(0,WS1Data!$G293)))</f>
        <v>0</v>
      </c>
      <c r="Y293">
        <f>IF((MIN($H293,Sheet1!$D$6)-MAX(Sheet1!$D$5,WS1Data!$G293))&lt;0,0,(MIN($H293,Sheet1!$D$6)-MAX(Sheet1!$D$5,WS1Data!$G293)))</f>
        <v>1</v>
      </c>
      <c r="Z293">
        <f>IF((MIN($H293,24)-MAX(Sheet1!$D$6,WS1Data!$G293))&lt;0,0,(MIN($H293,24)-MAX(Sheet1!$D$6,WS1Data!$G293)))</f>
        <v>0</v>
      </c>
      <c r="AA293">
        <f>IF((MIN($K293,Sheet1!$E$5)-MAX(0,WS1Data!$J293))&lt;0,0,(MIN($K293,Sheet1!$E$5)-MAX(0,WS1Data!$J293)))</f>
        <v>0</v>
      </c>
      <c r="AB293">
        <f>IF((MIN($K293,Sheet1!$E$6)-MAX(Sheet1!$E$5,WS1Data!$J293))&lt;0,0,(MIN($K293,Sheet1!$E$6)-MAX(Sheet1!$E$5,WS1Data!$J293)))</f>
        <v>0</v>
      </c>
      <c r="AC293">
        <f>IF((MIN($K293,24)-MAX(Sheet1!$E$6,WS1Data!$J293))&lt;0,0,(MIN($K293,24)-MAX(Sheet1!$E$6,WS1Data!$J293)))</f>
        <v>6.6999999999999993</v>
      </c>
      <c r="AD293">
        <f>IF((MIN($N293,Sheet1!$F$5)-MAX(0,WS1Data!$M293))&lt;0,0,(MIN($N293,Sheet1!$F$5)-MAX(0,WS1Data!$M293)))</f>
        <v>0</v>
      </c>
      <c r="AE293">
        <f>IF((MIN($N293,Sheet1!$F$6)-MAX(Sheet1!$F$5,WS1Data!$M293))&lt;0,0,(MIN($N293,Sheet1!$F$6)-MAX(Sheet1!$F$5,WS1Data!$M293)))</f>
        <v>6.8999999999999995</v>
      </c>
      <c r="AF293">
        <f>IF((MIN($N293,24)-MAX(Sheet1!$F$6,WS1Data!$M293))&lt;0,0,(MIN($N293,24)-MAX(Sheet1!$F$6,WS1Data!$M293)))</f>
        <v>0</v>
      </c>
      <c r="AG293">
        <f>(INDEX($R$1:$AF$1002,ROW($R293),MATCH(AG$2,$R$1:$AF$1,0))*Sheet1!B$2+(INDEX($R$1:$AF$1002,ROW($R293),MATCH(AG$2,$R$1:$AF$1,0)+1))*Sheet1!B$3+(INDEX($R$1:$AF$1002,ROW($R293),MATCH(AG$2,$R$1:$AF$1,0)+2))*Sheet1!B$4)*INDEX(Sheet1!$G$1:$L$2,2,WS1Data!$C293)</f>
        <v>0</v>
      </c>
      <c r="AH293">
        <f>(INDEX($R$1:$AF$1002,ROW($R293),MATCH(AH$2,$R$1:$AF$1,0))*Sheet1!C$2+(INDEX($R$1:$AF$1002,ROW($R293),MATCH(AH$2,$R$1:$AF$1,0)+1))*Sheet1!C$3+(INDEX($R$1:$AF$1002,ROW($R293),MATCH(AH$2,$R$1:$AF$1,0)+2))*Sheet1!C$4)*INDEX(Sheet1!$G$1:$L$2,2,WS1Data!$F293)</f>
        <v>9682.2077352379383</v>
      </c>
      <c r="AI293">
        <f>(INDEX($R$1:$AF$1002,ROW($R293),MATCH(AI$2,$R$1:$AF$1,0))*Sheet1!D$2+(INDEX($R$1:$AF$1002,ROW($R293),MATCH(AI$2,$R$1:$AF$1,0)+1))*Sheet1!D$3+(INDEX($R$1:$AF$1002,ROW($R293),MATCH(AI$2,$R$1:$AF$1,0)+2))*Sheet1!D$4)*INDEX(Sheet1!$G$1:$L$2,2,WS1Data!$I293)</f>
        <v>14232.462969372695</v>
      </c>
      <c r="AJ293">
        <f>(INDEX($R$1:$AF$1002,ROW($R293),MATCH(AJ$2,$R$1:$AF$1,0))*Sheet1!E$2+(INDEX($R$1:$AF$1002,ROW($R293),MATCH(AJ$2,$R$1:$AF$1,0)+1))*Sheet1!E$3+(INDEX($R$1:$AF$1002,ROW($R293),MATCH(AJ$2,$R$1:$AF$1,0)+2))*Sheet1!E$4)*INDEX(Sheet1!$G$1:$L$2,2,WS1Data!$L293)</f>
        <v>57634.083239933483</v>
      </c>
      <c r="AK293">
        <f>(INDEX($R$1:$AF$1002,ROW($R293),MATCH(AK$2,$R$1:$AF$1,0))*Sheet1!F$2+(INDEX($R$1:$AF$1002,ROW($R293),MATCH(AK$2,$R$1:$AF$1,0)+1))*Sheet1!F$3+(INDEX($R$1:$AF$1002,ROW($R293),MATCH(AK$2,$R$1:$AF$1,0)+2))*Sheet1!F$4)*INDEX(Sheet1!$G$1:$L$2,2,WS1Data!$O293)</f>
        <v>43089.780208687785</v>
      </c>
      <c r="AL293">
        <f t="shared" si="12"/>
        <v>124638.53415323191</v>
      </c>
      <c r="AM293">
        <f t="shared" si="13"/>
        <v>575.53415323191439</v>
      </c>
      <c r="AN293">
        <f t="shared" si="14"/>
        <v>4.6390475261110431E-3</v>
      </c>
    </row>
    <row r="294" spans="1:40" x14ac:dyDescent="0.35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  <c r="R294">
        <f>IF((MIN($B294,Sheet1!$B$5)-MAX(0,WS1Data!$A294))&lt;0,0,(MIN($B294,Sheet1!$B$5)-MAX(0,WS1Data!$A294)))</f>
        <v>0</v>
      </c>
      <c r="S294">
        <f>IF((MIN($B294,Sheet1!$B$6)-MAX(Sheet1!$B$5,WS1Data!$A294))&lt;0,0,(MIN($B294,Sheet1!$B$6)-MAX(Sheet1!$B$5,WS1Data!$A294)))</f>
        <v>0</v>
      </c>
      <c r="T294">
        <f>IF((MIN($B294,24)-MAX(Sheet1!$B$6,WS1Data!$A294))&lt;0,0,(MIN($B294,24)-MAX(Sheet1!$B$6,WS1Data!$A294)))</f>
        <v>0</v>
      </c>
      <c r="U294">
        <f>IF((MIN($E294,Sheet1!$C$5)-MAX(0,WS1Data!$D294))&lt;0,0,(MIN($E294,Sheet1!$C$5)-MAX(0,WS1Data!$D294)))</f>
        <v>0</v>
      </c>
      <c r="V294">
        <f>IF((MIN($E294,Sheet1!$C$6)-MAX(Sheet1!$C$5,WS1Data!$D294))&lt;0,0,(MIN($E294,Sheet1!$C$6)-MAX(Sheet1!$C$5,WS1Data!$D294)))</f>
        <v>0</v>
      </c>
      <c r="W294">
        <f>IF((MIN($E294,24)-MAX(Sheet1!$C$6,WS1Data!$D294))&lt;0,0,(MIN($E294,24)-MAX(Sheet1!$C$6,WS1Data!$D294)))</f>
        <v>10.4</v>
      </c>
      <c r="X294">
        <f>IF((MIN($H294,Sheet1!$D$5)-MAX(0,WS1Data!$G294))&lt;0,0,(MIN($H294,Sheet1!$D$5)-MAX(0,WS1Data!$G294)))</f>
        <v>0</v>
      </c>
      <c r="Y294">
        <f>IF((MIN($H294,Sheet1!$D$6)-MAX(Sheet1!$D$5,WS1Data!$G294))&lt;0,0,(MIN($H294,Sheet1!$D$6)-MAX(Sheet1!$D$5,WS1Data!$G294)))</f>
        <v>0</v>
      </c>
      <c r="Z294">
        <f>IF((MIN($H294,24)-MAX(Sheet1!$D$6,WS1Data!$G294))&lt;0,0,(MIN($H294,24)-MAX(Sheet1!$D$6,WS1Data!$G294)))</f>
        <v>0</v>
      </c>
      <c r="AA294">
        <f>IF((MIN($K294,Sheet1!$E$5)-MAX(0,WS1Data!$J294))&lt;0,0,(MIN($K294,Sheet1!$E$5)-MAX(0,WS1Data!$J294)))</f>
        <v>0</v>
      </c>
      <c r="AB294">
        <f>IF((MIN($K294,Sheet1!$E$6)-MAX(Sheet1!$E$5,WS1Data!$J294))&lt;0,0,(MIN($K294,Sheet1!$E$6)-MAX(Sheet1!$E$5,WS1Data!$J294)))</f>
        <v>0</v>
      </c>
      <c r="AC294">
        <f>IF((MIN($K294,24)-MAX(Sheet1!$E$6,WS1Data!$J294))&lt;0,0,(MIN($K294,24)-MAX(Sheet1!$E$6,WS1Data!$J294)))</f>
        <v>0</v>
      </c>
      <c r="AD294">
        <f>IF((MIN($N294,Sheet1!$F$5)-MAX(0,WS1Data!$M294))&lt;0,0,(MIN($N294,Sheet1!$F$5)-MAX(0,WS1Data!$M294)))</f>
        <v>0</v>
      </c>
      <c r="AE294">
        <f>IF((MIN($N294,Sheet1!$F$6)-MAX(Sheet1!$F$5,WS1Data!$M294))&lt;0,0,(MIN($N294,Sheet1!$F$6)-MAX(Sheet1!$F$5,WS1Data!$M294)))</f>
        <v>0</v>
      </c>
      <c r="AF294">
        <f>IF((MIN($N294,24)-MAX(Sheet1!$F$6,WS1Data!$M294))&lt;0,0,(MIN($N294,24)-MAX(Sheet1!$F$6,WS1Data!$M294)))</f>
        <v>0.30000000000000071</v>
      </c>
      <c r="AG294">
        <f>(INDEX($R$1:$AF$1002,ROW($R294),MATCH(AG$2,$R$1:$AF$1,0))*Sheet1!B$2+(INDEX($R$1:$AF$1002,ROW($R294),MATCH(AG$2,$R$1:$AF$1,0)+1))*Sheet1!B$3+(INDEX($R$1:$AF$1002,ROW($R294),MATCH(AG$2,$R$1:$AF$1,0)+2))*Sheet1!B$4)*INDEX(Sheet1!$G$1:$L$2,2,WS1Data!$C294)</f>
        <v>0</v>
      </c>
      <c r="AH294">
        <f>(INDEX($R$1:$AF$1002,ROW($R294),MATCH(AH$2,$R$1:$AF$1,0))*Sheet1!C$2+(INDEX($R$1:$AF$1002,ROW($R294),MATCH(AH$2,$R$1:$AF$1,0)+1))*Sheet1!C$3+(INDEX($R$1:$AF$1002,ROW($R294),MATCH(AH$2,$R$1:$AF$1,0)+2))*Sheet1!C$4)*INDEX(Sheet1!$G$1:$L$2,2,WS1Data!$F294)</f>
        <v>107000.69030955753</v>
      </c>
      <c r="AI294">
        <f>(INDEX($R$1:$AF$1002,ROW($R294),MATCH(AI$2,$R$1:$AF$1,0))*Sheet1!D$2+(INDEX($R$1:$AF$1002,ROW($R294),MATCH(AI$2,$R$1:$AF$1,0)+1))*Sheet1!D$3+(INDEX($R$1:$AF$1002,ROW($R294),MATCH(AI$2,$R$1:$AF$1,0)+2))*Sheet1!D$4)*INDEX(Sheet1!$G$1:$L$2,2,WS1Data!$I294)</f>
        <v>0</v>
      </c>
      <c r="AJ294">
        <f>(INDEX($R$1:$AF$1002,ROW($R294),MATCH(AJ$2,$R$1:$AF$1,0))*Sheet1!E$2+(INDEX($R$1:$AF$1002,ROW($R294),MATCH(AJ$2,$R$1:$AF$1,0)+1))*Sheet1!E$3+(INDEX($R$1:$AF$1002,ROW($R294),MATCH(AJ$2,$R$1:$AF$1,0)+2))*Sheet1!E$4)*INDEX(Sheet1!$G$1:$L$2,2,WS1Data!$L294)</f>
        <v>0</v>
      </c>
      <c r="AK294">
        <f>(INDEX($R$1:$AF$1002,ROW($R294),MATCH(AK$2,$R$1:$AF$1,0))*Sheet1!F$2+(INDEX($R$1:$AF$1002,ROW($R294),MATCH(AK$2,$R$1:$AF$1,0)+1))*Sheet1!F$3+(INDEX($R$1:$AF$1002,ROW($R294),MATCH(AK$2,$R$1:$AF$1,0)+2))*Sheet1!F$4)*INDEX(Sheet1!$G$1:$L$2,2,WS1Data!$O294)</f>
        <v>5403.8765540131162</v>
      </c>
      <c r="AL294">
        <f t="shared" si="12"/>
        <v>112404.56686357064</v>
      </c>
      <c r="AM294">
        <f t="shared" si="13"/>
        <v>10677.433136429361</v>
      </c>
      <c r="AN294">
        <f t="shared" si="14"/>
        <v>8.6750565772650431E-2</v>
      </c>
    </row>
    <row r="295" spans="1:40" x14ac:dyDescent="0.35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  <c r="R295">
        <f>IF((MIN($B295,Sheet1!$B$5)-MAX(0,WS1Data!$A295))&lt;0,0,(MIN($B295,Sheet1!$B$5)-MAX(0,WS1Data!$A295)))</f>
        <v>0</v>
      </c>
      <c r="S295">
        <f>IF((MIN($B295,Sheet1!$B$6)-MAX(Sheet1!$B$5,WS1Data!$A295))&lt;0,0,(MIN($B295,Sheet1!$B$6)-MAX(Sheet1!$B$5,WS1Data!$A295)))</f>
        <v>5.3686716483103769</v>
      </c>
      <c r="T295">
        <f>IF((MIN($B295,24)-MAX(Sheet1!$B$6,WS1Data!$A295))&lt;0,0,(MIN($B295,24)-MAX(Sheet1!$B$6,WS1Data!$A295)))</f>
        <v>4.1313283516896231</v>
      </c>
      <c r="U295">
        <f>IF((MIN($E295,Sheet1!$C$5)-MAX(0,WS1Data!$D295))&lt;0,0,(MIN($E295,Sheet1!$C$5)-MAX(0,WS1Data!$D295)))</f>
        <v>0</v>
      </c>
      <c r="V295">
        <f>IF((MIN($E295,Sheet1!$C$6)-MAX(Sheet1!$C$5,WS1Data!$D295))&lt;0,0,(MIN($E295,Sheet1!$C$6)-MAX(Sheet1!$C$5,WS1Data!$D295)))</f>
        <v>0</v>
      </c>
      <c r="W295">
        <f>IF((MIN($E295,24)-MAX(Sheet1!$C$6,WS1Data!$D295))&lt;0,0,(MIN($E295,24)-MAX(Sheet1!$C$6,WS1Data!$D295)))</f>
        <v>3.2999999999999989</v>
      </c>
      <c r="X295">
        <f>IF((MIN($H295,Sheet1!$D$5)-MAX(0,WS1Data!$G295))&lt;0,0,(MIN($H295,Sheet1!$D$5)-MAX(0,WS1Data!$G295)))</f>
        <v>0</v>
      </c>
      <c r="Y295">
        <f>IF((MIN($H295,Sheet1!$D$6)-MAX(Sheet1!$D$5,WS1Data!$G295))&lt;0,0,(MIN($H295,Sheet1!$D$6)-MAX(Sheet1!$D$5,WS1Data!$G295)))</f>
        <v>0</v>
      </c>
      <c r="Z295">
        <f>IF((MIN($H295,24)-MAX(Sheet1!$D$6,WS1Data!$G295))&lt;0,0,(MIN($H295,24)-MAX(Sheet1!$D$6,WS1Data!$G295)))</f>
        <v>0</v>
      </c>
      <c r="AA295">
        <f>IF((MIN($K295,Sheet1!$E$5)-MAX(0,WS1Data!$J295))&lt;0,0,(MIN($K295,Sheet1!$E$5)-MAX(0,WS1Data!$J295)))</f>
        <v>0</v>
      </c>
      <c r="AB295">
        <f>IF((MIN($K295,Sheet1!$E$6)-MAX(Sheet1!$E$5,WS1Data!$J295))&lt;0,0,(MIN($K295,Sheet1!$E$6)-MAX(Sheet1!$E$5,WS1Data!$J295)))</f>
        <v>0</v>
      </c>
      <c r="AC295">
        <f>IF((MIN($K295,24)-MAX(Sheet1!$E$6,WS1Data!$J295))&lt;0,0,(MIN($K295,24)-MAX(Sheet1!$E$6,WS1Data!$J295)))</f>
        <v>0</v>
      </c>
      <c r="AD295">
        <f>IF((MIN($N295,Sheet1!$F$5)-MAX(0,WS1Data!$M295))&lt;0,0,(MIN($N295,Sheet1!$F$5)-MAX(0,WS1Data!$M295)))</f>
        <v>0</v>
      </c>
      <c r="AE295">
        <f>IF((MIN($N295,Sheet1!$F$6)-MAX(Sheet1!$F$5,WS1Data!$M295))&lt;0,0,(MIN($N295,Sheet1!$F$6)-MAX(Sheet1!$F$5,WS1Data!$M295)))</f>
        <v>3</v>
      </c>
      <c r="AF295">
        <f>IF((MIN($N295,24)-MAX(Sheet1!$F$6,WS1Data!$M295))&lt;0,0,(MIN($N295,24)-MAX(Sheet1!$F$6,WS1Data!$M295)))</f>
        <v>0</v>
      </c>
      <c r="AG295">
        <f>(INDEX($R$1:$AF$1002,ROW($R295),MATCH(AG$2,$R$1:$AF$1,0))*Sheet1!B$2+(INDEX($R$1:$AF$1002,ROW($R295),MATCH(AG$2,$R$1:$AF$1,0)+1))*Sheet1!B$3+(INDEX($R$1:$AF$1002,ROW($R295),MATCH(AG$2,$R$1:$AF$1,0)+2))*Sheet1!B$4)*INDEX(Sheet1!$G$1:$L$2,2,WS1Data!$C295)</f>
        <v>75548.999427400064</v>
      </c>
      <c r="AH295">
        <f>(INDEX($R$1:$AF$1002,ROW($R295),MATCH(AH$2,$R$1:$AF$1,0))*Sheet1!C$2+(INDEX($R$1:$AF$1002,ROW($R295),MATCH(AH$2,$R$1:$AF$1,0)+1))*Sheet1!C$3+(INDEX($R$1:$AF$1002,ROW($R295),MATCH(AH$2,$R$1:$AF$1,0)+2))*Sheet1!C$4)*INDEX(Sheet1!$G$1:$L$2,2,WS1Data!$F295)</f>
        <v>35502.892833240519</v>
      </c>
      <c r="AI295">
        <f>(INDEX($R$1:$AF$1002,ROW($R295),MATCH(AI$2,$R$1:$AF$1,0))*Sheet1!D$2+(INDEX($R$1:$AF$1002,ROW($R295),MATCH(AI$2,$R$1:$AF$1,0)+1))*Sheet1!D$3+(INDEX($R$1:$AF$1002,ROW($R295),MATCH(AI$2,$R$1:$AF$1,0)+2))*Sheet1!D$4)*INDEX(Sheet1!$G$1:$L$2,2,WS1Data!$I295)</f>
        <v>0</v>
      </c>
      <c r="AJ295">
        <f>(INDEX($R$1:$AF$1002,ROW($R295),MATCH(AJ$2,$R$1:$AF$1,0))*Sheet1!E$2+(INDEX($R$1:$AF$1002,ROW($R295),MATCH(AJ$2,$R$1:$AF$1,0)+1))*Sheet1!E$3+(INDEX($R$1:$AF$1002,ROW($R295),MATCH(AJ$2,$R$1:$AF$1,0)+2))*Sheet1!E$4)*INDEX(Sheet1!$G$1:$L$2,2,WS1Data!$L295)</f>
        <v>0</v>
      </c>
      <c r="AK295">
        <f>(INDEX($R$1:$AF$1002,ROW($R295),MATCH(AK$2,$R$1:$AF$1,0))*Sheet1!F$2+(INDEX($R$1:$AF$1002,ROW($R295),MATCH(AK$2,$R$1:$AF$1,0)+1))*Sheet1!F$3+(INDEX($R$1:$AF$1002,ROW($R295),MATCH(AK$2,$R$1:$AF$1,0)+2))*Sheet1!F$4)*INDEX(Sheet1!$G$1:$L$2,2,WS1Data!$O295)</f>
        <v>22280.884679671562</v>
      </c>
      <c r="AL295">
        <f t="shared" si="12"/>
        <v>133332.77694031215</v>
      </c>
      <c r="AM295">
        <f t="shared" si="13"/>
        <v>11907.223059687851</v>
      </c>
      <c r="AN295">
        <f t="shared" si="14"/>
        <v>8.1983083583639843E-2</v>
      </c>
    </row>
    <row r="296" spans="1:40" x14ac:dyDescent="0.35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  <c r="R296">
        <f>IF((MIN($B296,Sheet1!$B$5)-MAX(0,WS1Data!$A296))&lt;0,0,(MIN($B296,Sheet1!$B$5)-MAX(0,WS1Data!$A296)))</f>
        <v>7.9125770767760226</v>
      </c>
      <c r="S296">
        <f>IF((MIN($B296,Sheet1!$B$6)-MAX(Sheet1!$B$5,WS1Data!$A296))&lt;0,0,(MIN($B296,Sheet1!$B$6)-MAX(Sheet1!$B$5,WS1Data!$A296)))</f>
        <v>7.9560945715343543</v>
      </c>
      <c r="T296">
        <f>IF((MIN($B296,24)-MAX(Sheet1!$B$6,WS1Data!$A296))&lt;0,0,(MIN($B296,24)-MAX(Sheet1!$B$6,WS1Data!$A296)))</f>
        <v>3.6313283516896231</v>
      </c>
      <c r="U296">
        <f>IF((MIN($E296,Sheet1!$C$5)-MAX(0,WS1Data!$D296))&lt;0,0,(MIN($E296,Sheet1!$C$5)-MAX(0,WS1Data!$D296)))</f>
        <v>0</v>
      </c>
      <c r="V296">
        <f>IF((MIN($E296,Sheet1!$C$6)-MAX(Sheet1!$C$5,WS1Data!$D296))&lt;0,0,(MIN($E296,Sheet1!$C$6)-MAX(Sheet1!$C$5,WS1Data!$D296)))</f>
        <v>0</v>
      </c>
      <c r="W296">
        <f>IF((MIN($E296,24)-MAX(Sheet1!$C$6,WS1Data!$D296))&lt;0,0,(MIN($E296,24)-MAX(Sheet1!$C$6,WS1Data!$D296)))</f>
        <v>0</v>
      </c>
      <c r="X296">
        <f>IF((MIN($H296,Sheet1!$D$5)-MAX(0,WS1Data!$G296))&lt;0,0,(MIN($H296,Sheet1!$D$5)-MAX(0,WS1Data!$G296)))</f>
        <v>0</v>
      </c>
      <c r="Y296">
        <f>IF((MIN($H296,Sheet1!$D$6)-MAX(Sheet1!$D$5,WS1Data!$G296))&lt;0,0,(MIN($H296,Sheet1!$D$6)-MAX(Sheet1!$D$5,WS1Data!$G296)))</f>
        <v>0</v>
      </c>
      <c r="Z296">
        <f>IF((MIN($H296,24)-MAX(Sheet1!$D$6,WS1Data!$G296))&lt;0,0,(MIN($H296,24)-MAX(Sheet1!$D$6,WS1Data!$G296)))</f>
        <v>0</v>
      </c>
      <c r="AA296">
        <f>IF((MIN($K296,Sheet1!$E$5)-MAX(0,WS1Data!$J296))&lt;0,0,(MIN($K296,Sheet1!$E$5)-MAX(0,WS1Data!$J296)))</f>
        <v>0</v>
      </c>
      <c r="AB296">
        <f>IF((MIN($K296,Sheet1!$E$6)-MAX(Sheet1!$E$5,WS1Data!$J296))&lt;0,0,(MIN($K296,Sheet1!$E$6)-MAX(Sheet1!$E$5,WS1Data!$J296)))</f>
        <v>0</v>
      </c>
      <c r="AC296">
        <f>IF((MIN($K296,24)-MAX(Sheet1!$E$6,WS1Data!$J296))&lt;0,0,(MIN($K296,24)-MAX(Sheet1!$E$6,WS1Data!$J296)))</f>
        <v>0</v>
      </c>
      <c r="AD296">
        <f>IF((MIN($N296,Sheet1!$F$5)-MAX(0,WS1Data!$M296))&lt;0,0,(MIN($N296,Sheet1!$F$5)-MAX(0,WS1Data!$M296)))</f>
        <v>0</v>
      </c>
      <c r="AE296">
        <f>IF((MIN($N296,Sheet1!$F$6)-MAX(Sheet1!$F$5,WS1Data!$M296))&lt;0,0,(MIN($N296,Sheet1!$F$6)-MAX(Sheet1!$F$5,WS1Data!$M296)))</f>
        <v>7.0390904528502105</v>
      </c>
      <c r="AF296">
        <f>IF((MIN($N296,24)-MAX(Sheet1!$F$6,WS1Data!$M296))&lt;0,0,(MIN($N296,24)-MAX(Sheet1!$F$6,WS1Data!$M296)))</f>
        <v>0.86090954714979162</v>
      </c>
      <c r="AG296">
        <f>(INDEX($R$1:$AF$1002,ROW($R296),MATCH(AG$2,$R$1:$AF$1,0))*Sheet1!B$2+(INDEX($R$1:$AF$1002,ROW($R296),MATCH(AG$2,$R$1:$AF$1,0)+1))*Sheet1!B$3+(INDEX($R$1:$AF$1002,ROW($R296),MATCH(AG$2,$R$1:$AF$1,0)+2))*Sheet1!B$4)*INDEX(Sheet1!$G$1:$L$2,2,WS1Data!$C296)</f>
        <v>199114.24462331383</v>
      </c>
      <c r="AH296">
        <f>(INDEX($R$1:$AF$1002,ROW($R296),MATCH(AH$2,$R$1:$AF$1,0))*Sheet1!C$2+(INDEX($R$1:$AF$1002,ROW($R296),MATCH(AH$2,$R$1:$AF$1,0)+1))*Sheet1!C$3+(INDEX($R$1:$AF$1002,ROW($R296),MATCH(AH$2,$R$1:$AF$1,0)+2))*Sheet1!C$4)*INDEX(Sheet1!$G$1:$L$2,2,WS1Data!$F296)</f>
        <v>0</v>
      </c>
      <c r="AI296">
        <f>(INDEX($R$1:$AF$1002,ROW($R296),MATCH(AI$2,$R$1:$AF$1,0))*Sheet1!D$2+(INDEX($R$1:$AF$1002,ROW($R296),MATCH(AI$2,$R$1:$AF$1,0)+1))*Sheet1!D$3+(INDEX($R$1:$AF$1002,ROW($R296),MATCH(AI$2,$R$1:$AF$1,0)+2))*Sheet1!D$4)*INDEX(Sheet1!$G$1:$L$2,2,WS1Data!$I296)</f>
        <v>0</v>
      </c>
      <c r="AJ296">
        <f>(INDEX($R$1:$AF$1002,ROW($R296),MATCH(AJ$2,$R$1:$AF$1,0))*Sheet1!E$2+(INDEX($R$1:$AF$1002,ROW($R296),MATCH(AJ$2,$R$1:$AF$1,0)+1))*Sheet1!E$3+(INDEX($R$1:$AF$1002,ROW($R296),MATCH(AJ$2,$R$1:$AF$1,0)+2))*Sheet1!E$4)*INDEX(Sheet1!$G$1:$L$2,2,WS1Data!$L296)</f>
        <v>0</v>
      </c>
      <c r="AK296">
        <f>(INDEX($R$1:$AF$1002,ROW($R296),MATCH(AK$2,$R$1:$AF$1,0))*Sheet1!F$2+(INDEX($R$1:$AF$1002,ROW($R296),MATCH(AK$2,$R$1:$AF$1,0)+1))*Sheet1!F$3+(INDEX($R$1:$AF$1002,ROW($R296),MATCH(AK$2,$R$1:$AF$1,0)+2))*Sheet1!F$4)*INDEX(Sheet1!$G$1:$L$2,2,WS1Data!$O296)</f>
        <v>53573.328527551079</v>
      </c>
      <c r="AL296">
        <f t="shared" si="12"/>
        <v>252687.57315086492</v>
      </c>
      <c r="AM296">
        <f t="shared" si="13"/>
        <v>2110.5731508649187</v>
      </c>
      <c r="AN296">
        <f t="shared" si="14"/>
        <v>8.4228526595214997E-3</v>
      </c>
    </row>
    <row r="297" spans="1:40" x14ac:dyDescent="0.35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  <c r="R297">
        <f>IF((MIN($B297,Sheet1!$B$5)-MAX(0,WS1Data!$A297))&lt;0,0,(MIN($B297,Sheet1!$B$5)-MAX(0,WS1Data!$A297)))</f>
        <v>0</v>
      </c>
      <c r="S297">
        <f>IF((MIN($B297,Sheet1!$B$6)-MAX(Sheet1!$B$5,WS1Data!$A297))&lt;0,0,(MIN($B297,Sheet1!$B$6)-MAX(Sheet1!$B$5,WS1Data!$A297)))</f>
        <v>3.9686716483103766</v>
      </c>
      <c r="T297">
        <f>IF((MIN($B297,24)-MAX(Sheet1!$B$6,WS1Data!$A297))&lt;0,0,(MIN($B297,24)-MAX(Sheet1!$B$6,WS1Data!$A297)))</f>
        <v>5.1313283516896231</v>
      </c>
      <c r="U297">
        <f>IF((MIN($E297,Sheet1!$C$5)-MAX(0,WS1Data!$D297))&lt;0,0,(MIN($E297,Sheet1!$C$5)-MAX(0,WS1Data!$D297)))</f>
        <v>1.6258771365818299</v>
      </c>
      <c r="V297">
        <f>IF((MIN($E297,Sheet1!$C$6)-MAX(Sheet1!$C$5,WS1Data!$D297))&lt;0,0,(MIN($E297,Sheet1!$C$6)-MAX(Sheet1!$C$5,WS1Data!$D297)))</f>
        <v>1.2770287104619706</v>
      </c>
      <c r="W297">
        <f>IF((MIN($E297,24)-MAX(Sheet1!$C$6,WS1Data!$D297))&lt;0,0,(MIN($E297,24)-MAX(Sheet1!$C$6,WS1Data!$D297)))</f>
        <v>17.797094152956198</v>
      </c>
      <c r="X297">
        <f>IF((MIN($H297,Sheet1!$D$5)-MAX(0,WS1Data!$G297))&lt;0,0,(MIN($H297,Sheet1!$D$5)-MAX(0,WS1Data!$G297)))</f>
        <v>0</v>
      </c>
      <c r="Y297">
        <f>IF((MIN($H297,Sheet1!$D$6)-MAX(Sheet1!$D$5,WS1Data!$G297))&lt;0,0,(MIN($H297,Sheet1!$D$6)-MAX(Sheet1!$D$5,WS1Data!$G297)))</f>
        <v>0</v>
      </c>
      <c r="Z297">
        <f>IF((MIN($H297,24)-MAX(Sheet1!$D$6,WS1Data!$G297))&lt;0,0,(MIN($H297,24)-MAX(Sheet1!$D$6,WS1Data!$G297)))</f>
        <v>0</v>
      </c>
      <c r="AA297">
        <f>IF((MIN($K297,Sheet1!$E$5)-MAX(0,WS1Data!$J297))&lt;0,0,(MIN($K297,Sheet1!$E$5)-MAX(0,WS1Data!$J297)))</f>
        <v>0</v>
      </c>
      <c r="AB297">
        <f>IF((MIN($K297,Sheet1!$E$6)-MAX(Sheet1!$E$5,WS1Data!$J297))&lt;0,0,(MIN($K297,Sheet1!$E$6)-MAX(Sheet1!$E$5,WS1Data!$J297)))</f>
        <v>0</v>
      </c>
      <c r="AC297">
        <f>IF((MIN($K297,24)-MAX(Sheet1!$E$6,WS1Data!$J297))&lt;0,0,(MIN($K297,24)-MAX(Sheet1!$E$6,WS1Data!$J297)))</f>
        <v>0.60000000000000142</v>
      </c>
      <c r="AD297">
        <f>IF((MIN($N297,Sheet1!$F$5)-MAX(0,WS1Data!$M297))&lt;0,0,(MIN($N297,Sheet1!$F$5)-MAX(0,WS1Data!$M297)))</f>
        <v>0</v>
      </c>
      <c r="AE297">
        <f>IF((MIN($N297,Sheet1!$F$6)-MAX(Sheet1!$F$5,WS1Data!$M297))&lt;0,0,(MIN($N297,Sheet1!$F$6)-MAX(Sheet1!$F$5,WS1Data!$M297)))</f>
        <v>0</v>
      </c>
      <c r="AF297">
        <f>IF((MIN($N297,24)-MAX(Sheet1!$F$6,WS1Data!$M297))&lt;0,0,(MIN($N297,24)-MAX(Sheet1!$F$6,WS1Data!$M297)))</f>
        <v>0</v>
      </c>
      <c r="AG297">
        <f>(INDEX($R$1:$AF$1002,ROW($R297),MATCH(AG$2,$R$1:$AF$1,0))*Sheet1!B$2+(INDEX($R$1:$AF$1002,ROW($R297),MATCH(AG$2,$R$1:$AF$1,0)+1))*Sheet1!B$3+(INDEX($R$1:$AF$1002,ROW($R297),MATCH(AG$2,$R$1:$AF$1,0)+2))*Sheet1!B$4)*INDEX(Sheet1!$G$1:$L$2,2,WS1Data!$C297)</f>
        <v>110373.13217148188</v>
      </c>
      <c r="AH297">
        <f>(INDEX($R$1:$AF$1002,ROW($R297),MATCH(AH$2,$R$1:$AF$1,0))*Sheet1!C$2+(INDEX($R$1:$AF$1002,ROW($R297),MATCH(AH$2,$R$1:$AF$1,0)+1))*Sheet1!C$3+(INDEX($R$1:$AF$1002,ROW($R297),MATCH(AH$2,$R$1:$AF$1,0)+2))*Sheet1!C$4)*INDEX(Sheet1!$G$1:$L$2,2,WS1Data!$F297)</f>
        <v>251490.70847489199</v>
      </c>
      <c r="AI297">
        <f>(INDEX($R$1:$AF$1002,ROW($R297),MATCH(AI$2,$R$1:$AF$1,0))*Sheet1!D$2+(INDEX($R$1:$AF$1002,ROW($R297),MATCH(AI$2,$R$1:$AF$1,0)+1))*Sheet1!D$3+(INDEX($R$1:$AF$1002,ROW($R297),MATCH(AI$2,$R$1:$AF$1,0)+2))*Sheet1!D$4)*INDEX(Sheet1!$G$1:$L$2,2,WS1Data!$I297)</f>
        <v>0</v>
      </c>
      <c r="AJ297">
        <f>(INDEX($R$1:$AF$1002,ROW($R297),MATCH(AJ$2,$R$1:$AF$1,0))*Sheet1!E$2+(INDEX($R$1:$AF$1002,ROW($R297),MATCH(AJ$2,$R$1:$AF$1,0)+1))*Sheet1!E$3+(INDEX($R$1:$AF$1002,ROW($R297),MATCH(AJ$2,$R$1:$AF$1,0)+2))*Sheet1!E$4)*INDEX(Sheet1!$G$1:$L$2,2,WS1Data!$L297)</f>
        <v>5724.1308667754638</v>
      </c>
      <c r="AK297">
        <f>(INDEX($R$1:$AF$1002,ROW($R297),MATCH(AK$2,$R$1:$AF$1,0))*Sheet1!F$2+(INDEX($R$1:$AF$1002,ROW($R297),MATCH(AK$2,$R$1:$AF$1,0)+1))*Sheet1!F$3+(INDEX($R$1:$AF$1002,ROW($R297),MATCH(AK$2,$R$1:$AF$1,0)+2))*Sheet1!F$4)*INDEX(Sheet1!$G$1:$L$2,2,WS1Data!$O297)</f>
        <v>0</v>
      </c>
      <c r="AL297">
        <f t="shared" si="12"/>
        <v>367587.97151314933</v>
      </c>
      <c r="AM297">
        <f t="shared" si="13"/>
        <v>19559.971513149329</v>
      </c>
      <c r="AN297">
        <f t="shared" si="14"/>
        <v>5.620229266940973E-2</v>
      </c>
    </row>
    <row r="298" spans="1:40" x14ac:dyDescent="0.35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  <c r="R298">
        <f>IF((MIN($B298,Sheet1!$B$5)-MAX(0,WS1Data!$A298))&lt;0,0,(MIN($B298,Sheet1!$B$5)-MAX(0,WS1Data!$A298)))</f>
        <v>0</v>
      </c>
      <c r="S298">
        <f>IF((MIN($B298,Sheet1!$B$6)-MAX(Sheet1!$B$5,WS1Data!$A298))&lt;0,0,(MIN($B298,Sheet1!$B$6)-MAX(Sheet1!$B$5,WS1Data!$A298)))</f>
        <v>0</v>
      </c>
      <c r="T298">
        <f>IF((MIN($B298,24)-MAX(Sheet1!$B$6,WS1Data!$A298))&lt;0,0,(MIN($B298,24)-MAX(Sheet1!$B$6,WS1Data!$A298)))</f>
        <v>0</v>
      </c>
      <c r="U298">
        <f>IF((MIN($E298,Sheet1!$C$5)-MAX(0,WS1Data!$D298))&lt;0,0,(MIN($E298,Sheet1!$C$5)-MAX(0,WS1Data!$D298)))</f>
        <v>0</v>
      </c>
      <c r="V298">
        <f>IF((MIN($E298,Sheet1!$C$6)-MAX(Sheet1!$C$5,WS1Data!$D298))&lt;0,0,(MIN($E298,Sheet1!$C$6)-MAX(Sheet1!$C$5,WS1Data!$D298)))</f>
        <v>0</v>
      </c>
      <c r="W298">
        <f>IF((MIN($E298,24)-MAX(Sheet1!$C$6,WS1Data!$D298))&lt;0,0,(MIN($E298,24)-MAX(Sheet1!$C$6,WS1Data!$D298)))</f>
        <v>0</v>
      </c>
      <c r="X298">
        <f>IF((MIN($H298,Sheet1!$D$5)-MAX(0,WS1Data!$G298))&lt;0,0,(MIN($H298,Sheet1!$D$5)-MAX(0,WS1Data!$G298)))</f>
        <v>0</v>
      </c>
      <c r="Y298">
        <f>IF((MIN($H298,Sheet1!$D$6)-MAX(Sheet1!$D$5,WS1Data!$G298))&lt;0,0,(MIN($H298,Sheet1!$D$6)-MAX(Sheet1!$D$5,WS1Data!$G298)))</f>
        <v>4.9735664579945951</v>
      </c>
      <c r="Z298">
        <f>IF((MIN($H298,24)-MAX(Sheet1!$D$6,WS1Data!$G298))&lt;0,0,(MIN($H298,24)-MAX(Sheet1!$D$6,WS1Data!$G298)))</f>
        <v>9.6264335420054046</v>
      </c>
      <c r="AA298">
        <f>IF((MIN($K298,Sheet1!$E$5)-MAX(0,WS1Data!$J298))&lt;0,0,(MIN($K298,Sheet1!$E$5)-MAX(0,WS1Data!$J298)))</f>
        <v>0</v>
      </c>
      <c r="AB298">
        <f>IF((MIN($K298,Sheet1!$E$6)-MAX(Sheet1!$E$5,WS1Data!$J298))&lt;0,0,(MIN($K298,Sheet1!$E$6)-MAX(Sheet1!$E$5,WS1Data!$J298)))</f>
        <v>0</v>
      </c>
      <c r="AC298">
        <f>IF((MIN($K298,24)-MAX(Sheet1!$E$6,WS1Data!$J298))&lt;0,0,(MIN($K298,24)-MAX(Sheet1!$E$6,WS1Data!$J298)))</f>
        <v>5.8000000000000007</v>
      </c>
      <c r="AD298">
        <f>IF((MIN($N298,Sheet1!$F$5)-MAX(0,WS1Data!$M298))&lt;0,0,(MIN($N298,Sheet1!$F$5)-MAX(0,WS1Data!$M298)))</f>
        <v>0</v>
      </c>
      <c r="AE298">
        <f>IF((MIN($N298,Sheet1!$F$6)-MAX(Sheet1!$F$5,WS1Data!$M298))&lt;0,0,(MIN($N298,Sheet1!$F$6)-MAX(Sheet1!$F$5,WS1Data!$M298)))</f>
        <v>8.9390904528502091</v>
      </c>
      <c r="AF298">
        <f>IF((MIN($N298,24)-MAX(Sheet1!$F$6,WS1Data!$M298))&lt;0,0,(MIN($N298,24)-MAX(Sheet1!$F$6,WS1Data!$M298)))</f>
        <v>6.6609095471497888</v>
      </c>
      <c r="AG298">
        <f>(INDEX($R$1:$AF$1002,ROW($R298),MATCH(AG$2,$R$1:$AF$1,0))*Sheet1!B$2+(INDEX($R$1:$AF$1002,ROW($R298),MATCH(AG$2,$R$1:$AF$1,0)+1))*Sheet1!B$3+(INDEX($R$1:$AF$1002,ROW($R298),MATCH(AG$2,$R$1:$AF$1,0)+2))*Sheet1!B$4)*INDEX(Sheet1!$G$1:$L$2,2,WS1Data!$C298)</f>
        <v>0</v>
      </c>
      <c r="AH298">
        <f>(INDEX($R$1:$AF$1002,ROW($R298),MATCH(AH$2,$R$1:$AF$1,0))*Sheet1!C$2+(INDEX($R$1:$AF$1002,ROW($R298),MATCH(AH$2,$R$1:$AF$1,0)+1))*Sheet1!C$3+(INDEX($R$1:$AF$1002,ROW($R298),MATCH(AH$2,$R$1:$AF$1,0)+2))*Sheet1!C$4)*INDEX(Sheet1!$G$1:$L$2,2,WS1Data!$F298)</f>
        <v>0</v>
      </c>
      <c r="AI298">
        <f>(INDEX($R$1:$AF$1002,ROW($R298),MATCH(AI$2,$R$1:$AF$1,0))*Sheet1!D$2+(INDEX($R$1:$AF$1002,ROW($R298),MATCH(AI$2,$R$1:$AF$1,0)+1))*Sheet1!D$3+(INDEX($R$1:$AF$1002,ROW($R298),MATCH(AI$2,$R$1:$AF$1,0)+2))*Sheet1!D$4)*INDEX(Sheet1!$G$1:$L$2,2,WS1Data!$I298)</f>
        <v>123338.51317158966</v>
      </c>
      <c r="AJ298">
        <f>(INDEX($R$1:$AF$1002,ROW($R298),MATCH(AJ$2,$R$1:$AF$1,0))*Sheet1!E$2+(INDEX($R$1:$AF$1002,ROW($R298),MATCH(AJ$2,$R$1:$AF$1,0)+1))*Sheet1!E$3+(INDEX($R$1:$AF$1002,ROW($R298),MATCH(AJ$2,$R$1:$AF$1,0)+2))*Sheet1!E$4)*INDEX(Sheet1!$G$1:$L$2,2,WS1Data!$L298)</f>
        <v>49892.191461434966</v>
      </c>
      <c r="AK298">
        <f>(INDEX($R$1:$AF$1002,ROW($R298),MATCH(AK$2,$R$1:$AF$1,0))*Sheet1!F$2+(INDEX($R$1:$AF$1002,ROW($R298),MATCH(AK$2,$R$1:$AF$1,0)+1))*Sheet1!F$3+(INDEX($R$1:$AF$1002,ROW($R298),MATCH(AK$2,$R$1:$AF$1,0)+2))*Sheet1!F$4)*INDEX(Sheet1!$G$1:$L$2,2,WS1Data!$O298)</f>
        <v>169448.19380045292</v>
      </c>
      <c r="AL298">
        <f t="shared" si="12"/>
        <v>342678.89843347756</v>
      </c>
      <c r="AM298">
        <f t="shared" si="13"/>
        <v>20.101566522440407</v>
      </c>
      <c r="AN298">
        <f t="shared" si="14"/>
        <v>5.8656624391785233E-5</v>
      </c>
    </row>
    <row r="299" spans="1:40" x14ac:dyDescent="0.35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  <c r="R299">
        <f>IF((MIN($B299,Sheet1!$B$5)-MAX(0,WS1Data!$A299))&lt;0,0,(MIN($B299,Sheet1!$B$5)-MAX(0,WS1Data!$A299)))</f>
        <v>0</v>
      </c>
      <c r="S299">
        <f>IF((MIN($B299,Sheet1!$B$6)-MAX(Sheet1!$B$5,WS1Data!$A299))&lt;0,0,(MIN($B299,Sheet1!$B$6)-MAX(Sheet1!$B$5,WS1Data!$A299)))</f>
        <v>7.4686716483103766</v>
      </c>
      <c r="T299">
        <f>IF((MIN($B299,24)-MAX(Sheet1!$B$6,WS1Data!$A299))&lt;0,0,(MIN($B299,24)-MAX(Sheet1!$B$6,WS1Data!$A299)))</f>
        <v>7.1313283516896231</v>
      </c>
      <c r="U299">
        <f>IF((MIN($E299,Sheet1!$C$5)-MAX(0,WS1Data!$D299))&lt;0,0,(MIN($E299,Sheet1!$C$5)-MAX(0,WS1Data!$D299)))</f>
        <v>0</v>
      </c>
      <c r="V299">
        <f>IF((MIN($E299,Sheet1!$C$6)-MAX(Sheet1!$C$5,WS1Data!$D299))&lt;0,0,(MIN($E299,Sheet1!$C$6)-MAX(Sheet1!$C$5,WS1Data!$D299)))</f>
        <v>0</v>
      </c>
      <c r="W299">
        <f>IF((MIN($E299,24)-MAX(Sheet1!$C$6,WS1Data!$D299))&lt;0,0,(MIN($E299,24)-MAX(Sheet1!$C$6,WS1Data!$D299)))</f>
        <v>6.6000000000000005</v>
      </c>
      <c r="X299">
        <f>IF((MIN($H299,Sheet1!$D$5)-MAX(0,WS1Data!$G299))&lt;0,0,(MIN($H299,Sheet1!$D$5)-MAX(0,WS1Data!$G299)))</f>
        <v>0.61755248316497302</v>
      </c>
      <c r="Y299">
        <f>IF((MIN($H299,Sheet1!$D$6)-MAX(Sheet1!$D$5,WS1Data!$G299))&lt;0,0,(MIN($H299,Sheet1!$D$6)-MAX(Sheet1!$D$5,WS1Data!$G299)))</f>
        <v>7.5824475168350265</v>
      </c>
      <c r="Z299">
        <f>IF((MIN($H299,24)-MAX(Sheet1!$D$6,WS1Data!$G299))&lt;0,0,(MIN($H299,24)-MAX(Sheet1!$D$6,WS1Data!$G299)))</f>
        <v>0</v>
      </c>
      <c r="AA299">
        <f>IF((MIN($K299,Sheet1!$E$5)-MAX(0,WS1Data!$J299))&lt;0,0,(MIN($K299,Sheet1!$E$5)-MAX(0,WS1Data!$J299)))</f>
        <v>0</v>
      </c>
      <c r="AB299">
        <f>IF((MIN($K299,Sheet1!$E$6)-MAX(Sheet1!$E$5,WS1Data!$J299))&lt;0,0,(MIN($K299,Sheet1!$E$6)-MAX(Sheet1!$E$5,WS1Data!$J299)))</f>
        <v>0</v>
      </c>
      <c r="AC299">
        <f>IF((MIN($K299,24)-MAX(Sheet1!$E$6,WS1Data!$J299))&lt;0,0,(MIN($K299,24)-MAX(Sheet1!$E$6,WS1Data!$J299)))</f>
        <v>0</v>
      </c>
      <c r="AD299">
        <f>IF((MIN($N299,Sheet1!$F$5)-MAX(0,WS1Data!$M299))&lt;0,0,(MIN($N299,Sheet1!$F$5)-MAX(0,WS1Data!$M299)))</f>
        <v>0</v>
      </c>
      <c r="AE299">
        <f>IF((MIN($N299,Sheet1!$F$6)-MAX(Sheet1!$F$5,WS1Data!$M299))&lt;0,0,(MIN($N299,Sheet1!$F$6)-MAX(Sheet1!$F$5,WS1Data!$M299)))</f>
        <v>0</v>
      </c>
      <c r="AF299">
        <f>IF((MIN($N299,24)-MAX(Sheet1!$F$6,WS1Data!$M299))&lt;0,0,(MIN($N299,24)-MAX(Sheet1!$F$6,WS1Data!$M299)))</f>
        <v>0</v>
      </c>
      <c r="AG299">
        <f>(INDEX($R$1:$AF$1002,ROW($R299),MATCH(AG$2,$R$1:$AF$1,0))*Sheet1!B$2+(INDEX($R$1:$AF$1002,ROW($R299),MATCH(AG$2,$R$1:$AF$1,0)+1))*Sheet1!B$3+(INDEX($R$1:$AF$1002,ROW($R299),MATCH(AG$2,$R$1:$AF$1,0)+2))*Sheet1!B$4)*INDEX(Sheet1!$G$1:$L$2,2,WS1Data!$C299)</f>
        <v>164808.40856987383</v>
      </c>
      <c r="AH299">
        <f>(INDEX($R$1:$AF$1002,ROW($R299),MATCH(AH$2,$R$1:$AF$1,0))*Sheet1!C$2+(INDEX($R$1:$AF$1002,ROW($R299),MATCH(AH$2,$R$1:$AF$1,0)+1))*Sheet1!C$3+(INDEX($R$1:$AF$1002,ROW($R299),MATCH(AH$2,$R$1:$AF$1,0)+2))*Sheet1!C$4)*INDEX(Sheet1!$G$1:$L$2,2,WS1Data!$F299)</f>
        <v>84446.1248823528</v>
      </c>
      <c r="AI299">
        <f>(INDEX($R$1:$AF$1002,ROW($R299),MATCH(AI$2,$R$1:$AF$1,0))*Sheet1!D$2+(INDEX($R$1:$AF$1002,ROW($R299),MATCH(AI$2,$R$1:$AF$1,0)+1))*Sheet1!D$3+(INDEX($R$1:$AF$1002,ROW($R299),MATCH(AI$2,$R$1:$AF$1,0)+2))*Sheet1!D$4)*INDEX(Sheet1!$G$1:$L$2,2,WS1Data!$I299)</f>
        <v>103344.12798672353</v>
      </c>
      <c r="AJ299">
        <f>(INDEX($R$1:$AF$1002,ROW($R299),MATCH(AJ$2,$R$1:$AF$1,0))*Sheet1!E$2+(INDEX($R$1:$AF$1002,ROW($R299),MATCH(AJ$2,$R$1:$AF$1,0)+1))*Sheet1!E$3+(INDEX($R$1:$AF$1002,ROW($R299),MATCH(AJ$2,$R$1:$AF$1,0)+2))*Sheet1!E$4)*INDEX(Sheet1!$G$1:$L$2,2,WS1Data!$L299)</f>
        <v>0</v>
      </c>
      <c r="AK299">
        <f>(INDEX($R$1:$AF$1002,ROW($R299),MATCH(AK$2,$R$1:$AF$1,0))*Sheet1!F$2+(INDEX($R$1:$AF$1002,ROW($R299),MATCH(AK$2,$R$1:$AF$1,0)+1))*Sheet1!F$3+(INDEX($R$1:$AF$1002,ROW($R299),MATCH(AK$2,$R$1:$AF$1,0)+2))*Sheet1!F$4)*INDEX(Sheet1!$G$1:$L$2,2,WS1Data!$O299)</f>
        <v>0</v>
      </c>
      <c r="AL299">
        <f t="shared" si="12"/>
        <v>352598.66143895016</v>
      </c>
      <c r="AM299">
        <f t="shared" si="13"/>
        <v>5738.3385610498372</v>
      </c>
      <c r="AN299">
        <f t="shared" si="14"/>
        <v>1.6013804215165715E-2</v>
      </c>
    </row>
    <row r="300" spans="1:40" x14ac:dyDescent="0.35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  <c r="R300">
        <f>IF((MIN($B300,Sheet1!$B$5)-MAX(0,WS1Data!$A300))&lt;0,0,(MIN($B300,Sheet1!$B$5)-MAX(0,WS1Data!$A300)))</f>
        <v>0</v>
      </c>
      <c r="S300">
        <f>IF((MIN($B300,Sheet1!$B$6)-MAX(Sheet1!$B$5,WS1Data!$A300))&lt;0,0,(MIN($B300,Sheet1!$B$6)-MAX(Sheet1!$B$5,WS1Data!$A300)))</f>
        <v>0</v>
      </c>
      <c r="T300">
        <f>IF((MIN($B300,24)-MAX(Sheet1!$B$6,WS1Data!$A300))&lt;0,0,(MIN($B300,24)-MAX(Sheet1!$B$6,WS1Data!$A300)))</f>
        <v>0</v>
      </c>
      <c r="U300">
        <f>IF((MIN($E300,Sheet1!$C$5)-MAX(0,WS1Data!$D300))&lt;0,0,(MIN($E300,Sheet1!$C$5)-MAX(0,WS1Data!$D300)))</f>
        <v>0</v>
      </c>
      <c r="V300">
        <f>IF((MIN($E300,Sheet1!$C$6)-MAX(Sheet1!$C$5,WS1Data!$D300))&lt;0,0,(MIN($E300,Sheet1!$C$6)-MAX(Sheet1!$C$5,WS1Data!$D300)))</f>
        <v>0</v>
      </c>
      <c r="W300">
        <f>IF((MIN($E300,24)-MAX(Sheet1!$C$6,WS1Data!$D300))&lt;0,0,(MIN($E300,24)-MAX(Sheet1!$C$6,WS1Data!$D300)))</f>
        <v>0</v>
      </c>
      <c r="X300">
        <f>IF((MIN($H300,Sheet1!$D$5)-MAX(0,WS1Data!$G300))&lt;0,0,(MIN($H300,Sheet1!$D$5)-MAX(0,WS1Data!$G300)))</f>
        <v>1.7552483164973154E-2</v>
      </c>
      <c r="Y300">
        <f>IF((MIN($H300,Sheet1!$D$6)-MAX(Sheet1!$D$5,WS1Data!$G300))&lt;0,0,(MIN($H300,Sheet1!$D$6)-MAX(Sheet1!$D$5,WS1Data!$G300)))</f>
        <v>8.6560139748296212</v>
      </c>
      <c r="Z300">
        <f>IF((MIN($H300,24)-MAX(Sheet1!$D$6,WS1Data!$G300))&lt;0,0,(MIN($H300,24)-MAX(Sheet1!$D$6,WS1Data!$G300)))</f>
        <v>10.126433542005405</v>
      </c>
      <c r="AA300">
        <f>IF((MIN($K300,Sheet1!$E$5)-MAX(0,WS1Data!$J300))&lt;0,0,(MIN($K300,Sheet1!$E$5)-MAX(0,WS1Data!$J300)))</f>
        <v>0</v>
      </c>
      <c r="AB300">
        <f>IF((MIN($K300,Sheet1!$E$6)-MAX(Sheet1!$E$5,WS1Data!$J300))&lt;0,0,(MIN($K300,Sheet1!$E$6)-MAX(Sheet1!$E$5,WS1Data!$J300)))</f>
        <v>0</v>
      </c>
      <c r="AC300">
        <f>IF((MIN($K300,24)-MAX(Sheet1!$E$6,WS1Data!$J300))&lt;0,0,(MIN($K300,24)-MAX(Sheet1!$E$6,WS1Data!$J300)))</f>
        <v>0</v>
      </c>
      <c r="AD300">
        <f>IF((MIN($N300,Sheet1!$F$5)-MAX(0,WS1Data!$M300))&lt;0,0,(MIN($N300,Sheet1!$F$5)-MAX(0,WS1Data!$M300)))</f>
        <v>0</v>
      </c>
      <c r="AE300">
        <f>IF((MIN($N300,Sheet1!$F$6)-MAX(Sheet1!$F$5,WS1Data!$M300))&lt;0,0,(MIN($N300,Sheet1!$F$6)-MAX(Sheet1!$F$5,WS1Data!$M300)))</f>
        <v>0</v>
      </c>
      <c r="AF300">
        <f>IF((MIN($N300,24)-MAX(Sheet1!$F$6,WS1Data!$M300))&lt;0,0,(MIN($N300,24)-MAX(Sheet1!$F$6,WS1Data!$M300)))</f>
        <v>0</v>
      </c>
      <c r="AG300">
        <f>(INDEX($R$1:$AF$1002,ROW($R300),MATCH(AG$2,$R$1:$AF$1,0))*Sheet1!B$2+(INDEX($R$1:$AF$1002,ROW($R300),MATCH(AG$2,$R$1:$AF$1,0)+1))*Sheet1!B$3+(INDEX($R$1:$AF$1002,ROW($R300),MATCH(AG$2,$R$1:$AF$1,0)+2))*Sheet1!B$4)*INDEX(Sheet1!$G$1:$L$2,2,WS1Data!$C300)</f>
        <v>0</v>
      </c>
      <c r="AH300">
        <f>(INDEX($R$1:$AF$1002,ROW($R300),MATCH(AH$2,$R$1:$AF$1,0))*Sheet1!C$2+(INDEX($R$1:$AF$1002,ROW($R300),MATCH(AH$2,$R$1:$AF$1,0)+1))*Sheet1!C$3+(INDEX($R$1:$AF$1002,ROW($R300),MATCH(AH$2,$R$1:$AF$1,0)+2))*Sheet1!C$4)*INDEX(Sheet1!$G$1:$L$2,2,WS1Data!$F300)</f>
        <v>0</v>
      </c>
      <c r="AI300">
        <f>(INDEX($R$1:$AF$1002,ROW($R300),MATCH(AI$2,$R$1:$AF$1,0))*Sheet1!D$2+(INDEX($R$1:$AF$1002,ROW($R300),MATCH(AI$2,$R$1:$AF$1,0)+1))*Sheet1!D$3+(INDEX($R$1:$AF$1002,ROW($R300),MATCH(AI$2,$R$1:$AF$1,0)+2))*Sheet1!D$4)*INDEX(Sheet1!$G$1:$L$2,2,WS1Data!$I300)</f>
        <v>183093.86044147212</v>
      </c>
      <c r="AJ300">
        <f>(INDEX($R$1:$AF$1002,ROW($R300),MATCH(AJ$2,$R$1:$AF$1,0))*Sheet1!E$2+(INDEX($R$1:$AF$1002,ROW($R300),MATCH(AJ$2,$R$1:$AF$1,0)+1))*Sheet1!E$3+(INDEX($R$1:$AF$1002,ROW($R300),MATCH(AJ$2,$R$1:$AF$1,0)+2))*Sheet1!E$4)*INDEX(Sheet1!$G$1:$L$2,2,WS1Data!$L300)</f>
        <v>0</v>
      </c>
      <c r="AK300">
        <f>(INDEX($R$1:$AF$1002,ROW($R300),MATCH(AK$2,$R$1:$AF$1,0))*Sheet1!F$2+(INDEX($R$1:$AF$1002,ROW($R300),MATCH(AK$2,$R$1:$AF$1,0)+1))*Sheet1!F$3+(INDEX($R$1:$AF$1002,ROW($R300),MATCH(AK$2,$R$1:$AF$1,0)+2))*Sheet1!F$4)*INDEX(Sheet1!$G$1:$L$2,2,WS1Data!$O300)</f>
        <v>0</v>
      </c>
      <c r="AL300">
        <f t="shared" si="12"/>
        <v>183093.86044147212</v>
      </c>
      <c r="AM300">
        <f t="shared" si="13"/>
        <v>674.13955852788058</v>
      </c>
      <c r="AN300">
        <f t="shared" si="14"/>
        <v>3.6684273569276512E-3</v>
      </c>
    </row>
    <row r="301" spans="1:40" x14ac:dyDescent="0.35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  <c r="R301">
        <f>IF((MIN($B301,Sheet1!$B$5)-MAX(0,WS1Data!$A301))&lt;0,0,(MIN($B301,Sheet1!$B$5)-MAX(0,WS1Data!$A301)))</f>
        <v>0</v>
      </c>
      <c r="S301">
        <f>IF((MIN($B301,Sheet1!$B$6)-MAX(Sheet1!$B$5,WS1Data!$A301))&lt;0,0,(MIN($B301,Sheet1!$B$6)-MAX(Sheet1!$B$5,WS1Data!$A301)))</f>
        <v>0</v>
      </c>
      <c r="T301">
        <f>IF((MIN($B301,24)-MAX(Sheet1!$B$6,WS1Data!$A301))&lt;0,0,(MIN($B301,24)-MAX(Sheet1!$B$6,WS1Data!$A301)))</f>
        <v>0</v>
      </c>
      <c r="U301">
        <f>IF((MIN($E301,Sheet1!$C$5)-MAX(0,WS1Data!$D301))&lt;0,0,(MIN($E301,Sheet1!$C$5)-MAX(0,WS1Data!$D301)))</f>
        <v>2.1258771365818299</v>
      </c>
      <c r="V301">
        <f>IF((MIN($E301,Sheet1!$C$6)-MAX(Sheet1!$C$5,WS1Data!$D301))&lt;0,0,(MIN($E301,Sheet1!$C$6)-MAX(Sheet1!$C$5,WS1Data!$D301)))</f>
        <v>1.2770287104619706</v>
      </c>
      <c r="W301">
        <f>IF((MIN($E301,24)-MAX(Sheet1!$C$6,WS1Data!$D301))&lt;0,0,(MIN($E301,24)-MAX(Sheet1!$C$6,WS1Data!$D301)))</f>
        <v>12.097094152956201</v>
      </c>
      <c r="X301">
        <f>IF((MIN($H301,Sheet1!$D$5)-MAX(0,WS1Data!$G301))&lt;0,0,(MIN($H301,Sheet1!$D$5)-MAX(0,WS1Data!$G301)))</f>
        <v>0</v>
      </c>
      <c r="Y301">
        <f>IF((MIN($H301,Sheet1!$D$6)-MAX(Sheet1!$D$5,WS1Data!$G301))&lt;0,0,(MIN($H301,Sheet1!$D$6)-MAX(Sheet1!$D$5,WS1Data!$G301)))</f>
        <v>0</v>
      </c>
      <c r="Z301">
        <f>IF((MIN($H301,24)-MAX(Sheet1!$D$6,WS1Data!$G301))&lt;0,0,(MIN($H301,24)-MAX(Sheet1!$D$6,WS1Data!$G301)))</f>
        <v>0</v>
      </c>
      <c r="AA301">
        <f>IF((MIN($K301,Sheet1!$E$5)-MAX(0,WS1Data!$J301))&lt;0,0,(MIN($K301,Sheet1!$E$5)-MAX(0,WS1Data!$J301)))</f>
        <v>0.14044945911663073</v>
      </c>
      <c r="AB301">
        <f>IF((MIN($K301,Sheet1!$E$6)-MAX(Sheet1!$E$5,WS1Data!$J301))&lt;0,0,(MIN($K301,Sheet1!$E$6)-MAX(Sheet1!$E$5,WS1Data!$J301)))</f>
        <v>8.210117489348308</v>
      </c>
      <c r="AC301">
        <f>IF((MIN($K301,24)-MAX(Sheet1!$E$6,WS1Data!$J301))&lt;0,0,(MIN($K301,24)-MAX(Sheet1!$E$6,WS1Data!$J301)))</f>
        <v>15.049433051535061</v>
      </c>
      <c r="AD301">
        <f>IF((MIN($N301,Sheet1!$F$5)-MAX(0,WS1Data!$M301))&lt;0,0,(MIN($N301,Sheet1!$F$5)-MAX(0,WS1Data!$M301)))</f>
        <v>0</v>
      </c>
      <c r="AE301">
        <f>IF((MIN($N301,Sheet1!$F$6)-MAX(Sheet1!$F$5,WS1Data!$M301))&lt;0,0,(MIN($N301,Sheet1!$F$6)-MAX(Sheet1!$F$5,WS1Data!$M301)))</f>
        <v>0</v>
      </c>
      <c r="AF301">
        <f>IF((MIN($N301,24)-MAX(Sheet1!$F$6,WS1Data!$M301))&lt;0,0,(MIN($N301,24)-MAX(Sheet1!$F$6,WS1Data!$M301)))</f>
        <v>0</v>
      </c>
      <c r="AG301">
        <f>(INDEX($R$1:$AF$1002,ROW($R301),MATCH(AG$2,$R$1:$AF$1,0))*Sheet1!B$2+(INDEX($R$1:$AF$1002,ROW($R301),MATCH(AG$2,$R$1:$AF$1,0)+1))*Sheet1!B$3+(INDEX($R$1:$AF$1002,ROW($R301),MATCH(AG$2,$R$1:$AF$1,0)+2))*Sheet1!B$4)*INDEX(Sheet1!$G$1:$L$2,2,WS1Data!$C301)</f>
        <v>0</v>
      </c>
      <c r="AH301">
        <f>(INDEX($R$1:$AF$1002,ROW($R301),MATCH(AH$2,$R$1:$AF$1,0))*Sheet1!C$2+(INDEX($R$1:$AF$1002,ROW($R301),MATCH(AH$2,$R$1:$AF$1,0)+1))*Sheet1!C$3+(INDEX($R$1:$AF$1002,ROW($R301),MATCH(AH$2,$R$1:$AF$1,0)+2))*Sheet1!C$4)*INDEX(Sheet1!$G$1:$L$2,2,WS1Data!$F301)</f>
        <v>153300.56374906332</v>
      </c>
      <c r="AI301">
        <f>(INDEX($R$1:$AF$1002,ROW($R301),MATCH(AI$2,$R$1:$AF$1,0))*Sheet1!D$2+(INDEX($R$1:$AF$1002,ROW($R301),MATCH(AI$2,$R$1:$AF$1,0)+1))*Sheet1!D$3+(INDEX($R$1:$AF$1002,ROW($R301),MATCH(AI$2,$R$1:$AF$1,0)+2))*Sheet1!D$4)*INDEX(Sheet1!$G$1:$L$2,2,WS1Data!$I301)</f>
        <v>0</v>
      </c>
      <c r="AJ301">
        <f>(INDEX($R$1:$AF$1002,ROW($R301),MATCH(AJ$2,$R$1:$AF$1,0))*Sheet1!E$2+(INDEX($R$1:$AF$1002,ROW($R301),MATCH(AJ$2,$R$1:$AF$1,0)+1))*Sheet1!E$3+(INDEX($R$1:$AF$1002,ROW($R301),MATCH(AJ$2,$R$1:$AF$1,0)+2))*Sheet1!E$4)*INDEX(Sheet1!$G$1:$L$2,2,WS1Data!$L301)</f>
        <v>213617.93486278379</v>
      </c>
      <c r="AK301">
        <f>(INDEX($R$1:$AF$1002,ROW($R301),MATCH(AK$2,$R$1:$AF$1,0))*Sheet1!F$2+(INDEX($R$1:$AF$1002,ROW($R301),MATCH(AK$2,$R$1:$AF$1,0)+1))*Sheet1!F$3+(INDEX($R$1:$AF$1002,ROW($R301),MATCH(AK$2,$R$1:$AF$1,0)+2))*Sheet1!F$4)*INDEX(Sheet1!$G$1:$L$2,2,WS1Data!$O301)</f>
        <v>0</v>
      </c>
      <c r="AL301">
        <f t="shared" si="12"/>
        <v>366918.49861184711</v>
      </c>
      <c r="AM301">
        <f t="shared" si="13"/>
        <v>13058.501388152887</v>
      </c>
      <c r="AN301">
        <f t="shared" si="14"/>
        <v>3.4366557418351339E-2</v>
      </c>
    </row>
    <row r="302" spans="1:40" x14ac:dyDescent="0.35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  <c r="R302">
        <f>IF((MIN($B302,Sheet1!$B$5)-MAX(0,WS1Data!$A302))&lt;0,0,(MIN($B302,Sheet1!$B$5)-MAX(0,WS1Data!$A302)))</f>
        <v>5.9125770767760226</v>
      </c>
      <c r="S302">
        <f>IF((MIN($B302,Sheet1!$B$6)-MAX(Sheet1!$B$5,WS1Data!$A302))&lt;0,0,(MIN($B302,Sheet1!$B$6)-MAX(Sheet1!$B$5,WS1Data!$A302)))</f>
        <v>7.9560945715343543</v>
      </c>
      <c r="T302">
        <f>IF((MIN($B302,24)-MAX(Sheet1!$B$6,WS1Data!$A302))&lt;0,0,(MIN($B302,24)-MAX(Sheet1!$B$6,WS1Data!$A302)))</f>
        <v>1.2313283516896245</v>
      </c>
      <c r="U302">
        <f>IF((MIN($E302,Sheet1!$C$5)-MAX(0,WS1Data!$D302))&lt;0,0,(MIN($E302,Sheet1!$C$5)-MAX(0,WS1Data!$D302)))</f>
        <v>0</v>
      </c>
      <c r="V302">
        <f>IF((MIN($E302,Sheet1!$C$6)-MAX(Sheet1!$C$5,WS1Data!$D302))&lt;0,0,(MIN($E302,Sheet1!$C$6)-MAX(Sheet1!$C$5,WS1Data!$D302)))</f>
        <v>0</v>
      </c>
      <c r="W302">
        <f>IF((MIN($E302,24)-MAX(Sheet1!$C$6,WS1Data!$D302))&lt;0,0,(MIN($E302,24)-MAX(Sheet1!$C$6,WS1Data!$D302)))</f>
        <v>0</v>
      </c>
      <c r="X302">
        <f>IF((MIN($H302,Sheet1!$D$5)-MAX(0,WS1Data!$G302))&lt;0,0,(MIN($H302,Sheet1!$D$5)-MAX(0,WS1Data!$G302)))</f>
        <v>0.71755248316497311</v>
      </c>
      <c r="Y302">
        <f>IF((MIN($H302,Sheet1!$D$6)-MAX(Sheet1!$D$5,WS1Data!$G302))&lt;0,0,(MIN($H302,Sheet1!$D$6)-MAX(Sheet1!$D$5,WS1Data!$G302)))</f>
        <v>8.6560139748296212</v>
      </c>
      <c r="Z302">
        <f>IF((MIN($H302,24)-MAX(Sheet1!$D$6,WS1Data!$G302))&lt;0,0,(MIN($H302,24)-MAX(Sheet1!$D$6,WS1Data!$G302)))</f>
        <v>0.82643354200540564</v>
      </c>
      <c r="AA302">
        <f>IF((MIN($K302,Sheet1!$E$5)-MAX(0,WS1Data!$J302))&lt;0,0,(MIN($K302,Sheet1!$E$5)-MAX(0,WS1Data!$J302)))</f>
        <v>0</v>
      </c>
      <c r="AB302">
        <f>IF((MIN($K302,Sheet1!$E$6)-MAX(Sheet1!$E$5,WS1Data!$J302))&lt;0,0,(MIN($K302,Sheet1!$E$6)-MAX(Sheet1!$E$5,WS1Data!$J302)))</f>
        <v>0</v>
      </c>
      <c r="AC302">
        <f>IF((MIN($K302,24)-MAX(Sheet1!$E$6,WS1Data!$J302))&lt;0,0,(MIN($K302,24)-MAX(Sheet1!$E$6,WS1Data!$J302)))</f>
        <v>0</v>
      </c>
      <c r="AD302">
        <f>IF((MIN($N302,Sheet1!$F$5)-MAX(0,WS1Data!$M302))&lt;0,0,(MIN($N302,Sheet1!$F$5)-MAX(0,WS1Data!$M302)))</f>
        <v>0</v>
      </c>
      <c r="AE302">
        <f>IF((MIN($N302,Sheet1!$F$6)-MAX(Sheet1!$F$5,WS1Data!$M302))&lt;0,0,(MIN($N302,Sheet1!$F$6)-MAX(Sheet1!$F$5,WS1Data!$M302)))</f>
        <v>0</v>
      </c>
      <c r="AF302">
        <f>IF((MIN($N302,24)-MAX(Sheet1!$F$6,WS1Data!$M302))&lt;0,0,(MIN($N302,24)-MAX(Sheet1!$F$6,WS1Data!$M302)))</f>
        <v>0</v>
      </c>
      <c r="AG302">
        <f>(INDEX($R$1:$AF$1002,ROW($R302),MATCH(AG$2,$R$1:$AF$1,0))*Sheet1!B$2+(INDEX($R$1:$AF$1002,ROW($R302),MATCH(AG$2,$R$1:$AF$1,0)+1))*Sheet1!B$3+(INDEX($R$1:$AF$1002,ROW($R302),MATCH(AG$2,$R$1:$AF$1,0)+2))*Sheet1!B$4)*INDEX(Sheet1!$G$1:$L$2,2,WS1Data!$C302)</f>
        <v>125212.63560483194</v>
      </c>
      <c r="AH302">
        <f>(INDEX($R$1:$AF$1002,ROW($R302),MATCH(AH$2,$R$1:$AF$1,0))*Sheet1!C$2+(INDEX($R$1:$AF$1002,ROW($R302),MATCH(AH$2,$R$1:$AF$1,0)+1))*Sheet1!C$3+(INDEX($R$1:$AF$1002,ROW($R302),MATCH(AH$2,$R$1:$AF$1,0)+2))*Sheet1!C$4)*INDEX(Sheet1!$G$1:$L$2,2,WS1Data!$F302)</f>
        <v>0</v>
      </c>
      <c r="AI302">
        <f>(INDEX($R$1:$AF$1002,ROW($R302),MATCH(AI$2,$R$1:$AF$1,0))*Sheet1!D$2+(INDEX($R$1:$AF$1002,ROW($R302),MATCH(AI$2,$R$1:$AF$1,0)+1))*Sheet1!D$3+(INDEX($R$1:$AF$1002,ROW($R302),MATCH(AI$2,$R$1:$AF$1,0)+2))*Sheet1!D$4)*INDEX(Sheet1!$G$1:$L$2,2,WS1Data!$I302)</f>
        <v>115724.14674484234</v>
      </c>
      <c r="AJ302">
        <f>(INDEX($R$1:$AF$1002,ROW($R302),MATCH(AJ$2,$R$1:$AF$1,0))*Sheet1!E$2+(INDEX($R$1:$AF$1002,ROW($R302),MATCH(AJ$2,$R$1:$AF$1,0)+1))*Sheet1!E$3+(INDEX($R$1:$AF$1002,ROW($R302),MATCH(AJ$2,$R$1:$AF$1,0)+2))*Sheet1!E$4)*INDEX(Sheet1!$G$1:$L$2,2,WS1Data!$L302)</f>
        <v>0</v>
      </c>
      <c r="AK302">
        <f>(INDEX($R$1:$AF$1002,ROW($R302),MATCH(AK$2,$R$1:$AF$1,0))*Sheet1!F$2+(INDEX($R$1:$AF$1002,ROW($R302),MATCH(AK$2,$R$1:$AF$1,0)+1))*Sheet1!F$3+(INDEX($R$1:$AF$1002,ROW($R302),MATCH(AK$2,$R$1:$AF$1,0)+2))*Sheet1!F$4)*INDEX(Sheet1!$G$1:$L$2,2,WS1Data!$O302)</f>
        <v>0</v>
      </c>
      <c r="AL302">
        <f t="shared" si="12"/>
        <v>240936.78234967426</v>
      </c>
      <c r="AM302">
        <f t="shared" si="13"/>
        <v>3449.782349674264</v>
      </c>
      <c r="AN302">
        <f t="shared" si="14"/>
        <v>1.4526194485063452E-2</v>
      </c>
    </row>
    <row r="303" spans="1:40" x14ac:dyDescent="0.35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  <c r="R303">
        <f>IF((MIN($B303,Sheet1!$B$5)-MAX(0,WS1Data!$A303))&lt;0,0,(MIN($B303,Sheet1!$B$5)-MAX(0,WS1Data!$A303)))</f>
        <v>0</v>
      </c>
      <c r="S303">
        <f>IF((MIN($B303,Sheet1!$B$6)-MAX(Sheet1!$B$5,WS1Data!$A303))&lt;0,0,(MIN($B303,Sheet1!$B$6)-MAX(Sheet1!$B$5,WS1Data!$A303)))</f>
        <v>1.5999999999999996</v>
      </c>
      <c r="T303">
        <f>IF((MIN($B303,24)-MAX(Sheet1!$B$6,WS1Data!$A303))&lt;0,0,(MIN($B303,24)-MAX(Sheet1!$B$6,WS1Data!$A303)))</f>
        <v>0</v>
      </c>
      <c r="U303">
        <f>IF((MIN($E303,Sheet1!$C$5)-MAX(0,WS1Data!$D303))&lt;0,0,(MIN($E303,Sheet1!$C$5)-MAX(0,WS1Data!$D303)))</f>
        <v>0</v>
      </c>
      <c r="V303">
        <f>IF((MIN($E303,Sheet1!$C$6)-MAX(Sheet1!$C$5,WS1Data!$D303))&lt;0,0,(MIN($E303,Sheet1!$C$6)-MAX(Sheet1!$C$5,WS1Data!$D303)))</f>
        <v>0</v>
      </c>
      <c r="W303">
        <f>IF((MIN($E303,24)-MAX(Sheet1!$C$6,WS1Data!$D303))&lt;0,0,(MIN($E303,24)-MAX(Sheet1!$C$6,WS1Data!$D303)))</f>
        <v>12.5</v>
      </c>
      <c r="X303">
        <f>IF((MIN($H303,Sheet1!$D$5)-MAX(0,WS1Data!$G303))&lt;0,0,(MIN($H303,Sheet1!$D$5)-MAX(0,WS1Data!$G303)))</f>
        <v>0</v>
      </c>
      <c r="Y303">
        <f>IF((MIN($H303,Sheet1!$D$6)-MAX(Sheet1!$D$5,WS1Data!$G303))&lt;0,0,(MIN($H303,Sheet1!$D$6)-MAX(Sheet1!$D$5,WS1Data!$G303)))</f>
        <v>0</v>
      </c>
      <c r="Z303">
        <f>IF((MIN($H303,24)-MAX(Sheet1!$D$6,WS1Data!$G303))&lt;0,0,(MIN($H303,24)-MAX(Sheet1!$D$6,WS1Data!$G303)))</f>
        <v>0</v>
      </c>
      <c r="AA303">
        <f>IF((MIN($K303,Sheet1!$E$5)-MAX(0,WS1Data!$J303))&lt;0,0,(MIN($K303,Sheet1!$E$5)-MAX(0,WS1Data!$J303)))</f>
        <v>0</v>
      </c>
      <c r="AB303">
        <f>IF((MIN($K303,Sheet1!$E$6)-MAX(Sheet1!$E$5,WS1Data!$J303))&lt;0,0,(MIN($K303,Sheet1!$E$6)-MAX(Sheet1!$E$5,WS1Data!$J303)))</f>
        <v>0</v>
      </c>
      <c r="AC303">
        <f>IF((MIN($K303,24)-MAX(Sheet1!$E$6,WS1Data!$J303))&lt;0,0,(MIN($K303,24)-MAX(Sheet1!$E$6,WS1Data!$J303)))</f>
        <v>5.2000000000000011</v>
      </c>
      <c r="AD303">
        <f>IF((MIN($N303,Sheet1!$F$5)-MAX(0,WS1Data!$M303))&lt;0,0,(MIN($N303,Sheet1!$F$5)-MAX(0,WS1Data!$M303)))</f>
        <v>0</v>
      </c>
      <c r="AE303">
        <f>IF((MIN($N303,Sheet1!$F$6)-MAX(Sheet1!$F$5,WS1Data!$M303))&lt;0,0,(MIN($N303,Sheet1!$F$6)-MAX(Sheet1!$F$5,WS1Data!$M303)))</f>
        <v>0</v>
      </c>
      <c r="AF303">
        <f>IF((MIN($N303,24)-MAX(Sheet1!$F$6,WS1Data!$M303))&lt;0,0,(MIN($N303,24)-MAX(Sheet1!$F$6,WS1Data!$M303)))</f>
        <v>0</v>
      </c>
      <c r="AG303">
        <f>(INDEX($R$1:$AF$1002,ROW($R303),MATCH(AG$2,$R$1:$AF$1,0))*Sheet1!B$2+(INDEX($R$1:$AF$1002,ROW($R303),MATCH(AG$2,$R$1:$AF$1,0)+1))*Sheet1!B$3+(INDEX($R$1:$AF$1002,ROW($R303),MATCH(AG$2,$R$1:$AF$1,0)+2))*Sheet1!B$4)*INDEX(Sheet1!$G$1:$L$2,2,WS1Data!$C303)</f>
        <v>8650.7509405194633</v>
      </c>
      <c r="AH303">
        <f>(INDEX($R$1:$AF$1002,ROW($R303),MATCH(AH$2,$R$1:$AF$1,0))*Sheet1!C$2+(INDEX($R$1:$AF$1002,ROW($R303),MATCH(AH$2,$R$1:$AF$1,0)+1))*Sheet1!C$3+(INDEX($R$1:$AF$1002,ROW($R303),MATCH(AH$2,$R$1:$AF$1,0)+2))*Sheet1!C$4)*INDEX(Sheet1!$G$1:$L$2,2,WS1Data!$F303)</f>
        <v>152785.31385481663</v>
      </c>
      <c r="AI303">
        <f>(INDEX($R$1:$AF$1002,ROW($R303),MATCH(AI$2,$R$1:$AF$1,0))*Sheet1!D$2+(INDEX($R$1:$AF$1002,ROW($R303),MATCH(AI$2,$R$1:$AF$1,0)+1))*Sheet1!D$3+(INDEX($R$1:$AF$1002,ROW($R303),MATCH(AI$2,$R$1:$AF$1,0)+2))*Sheet1!D$4)*INDEX(Sheet1!$G$1:$L$2,2,WS1Data!$I303)</f>
        <v>0</v>
      </c>
      <c r="AJ303">
        <f>(INDEX($R$1:$AF$1002,ROW($R303),MATCH(AJ$2,$R$1:$AF$1,0))*Sheet1!E$2+(INDEX($R$1:$AF$1002,ROW($R303),MATCH(AJ$2,$R$1:$AF$1,0)+1))*Sheet1!E$3+(INDEX($R$1:$AF$1002,ROW($R303),MATCH(AJ$2,$R$1:$AF$1,0)+2))*Sheet1!E$4)*INDEX(Sheet1!$G$1:$L$2,2,WS1Data!$L303)</f>
        <v>56139.224118389415</v>
      </c>
      <c r="AK303">
        <f>(INDEX($R$1:$AF$1002,ROW($R303),MATCH(AK$2,$R$1:$AF$1,0))*Sheet1!F$2+(INDEX($R$1:$AF$1002,ROW($R303),MATCH(AK$2,$R$1:$AF$1,0)+1))*Sheet1!F$3+(INDEX($R$1:$AF$1002,ROW($R303),MATCH(AK$2,$R$1:$AF$1,0)+2))*Sheet1!F$4)*INDEX(Sheet1!$G$1:$L$2,2,WS1Data!$O303)</f>
        <v>0</v>
      </c>
      <c r="AL303">
        <f t="shared" si="12"/>
        <v>217575.28891372553</v>
      </c>
      <c r="AM303">
        <f t="shared" si="13"/>
        <v>12439.711086274474</v>
      </c>
      <c r="AN303">
        <f t="shared" si="14"/>
        <v>5.4082173276849221E-2</v>
      </c>
    </row>
    <row r="304" spans="1:40" x14ac:dyDescent="0.35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  <c r="R304">
        <f>IF((MIN($B304,Sheet1!$B$5)-MAX(0,WS1Data!$A304))&lt;0,0,(MIN($B304,Sheet1!$B$5)-MAX(0,WS1Data!$A304)))</f>
        <v>0.29999999999999982</v>
      </c>
      <c r="S304">
        <f>IF((MIN($B304,Sheet1!$B$6)-MAX(Sheet1!$B$5,WS1Data!$A304))&lt;0,0,(MIN($B304,Sheet1!$B$6)-MAX(Sheet1!$B$5,WS1Data!$A304)))</f>
        <v>0</v>
      </c>
      <c r="T304">
        <f>IF((MIN($B304,24)-MAX(Sheet1!$B$6,WS1Data!$A304))&lt;0,0,(MIN($B304,24)-MAX(Sheet1!$B$6,WS1Data!$A304)))</f>
        <v>0</v>
      </c>
      <c r="U304">
        <f>IF((MIN($E304,Sheet1!$C$5)-MAX(0,WS1Data!$D304))&lt;0,0,(MIN($E304,Sheet1!$C$5)-MAX(0,WS1Data!$D304)))</f>
        <v>0</v>
      </c>
      <c r="V304">
        <f>IF((MIN($E304,Sheet1!$C$6)-MAX(Sheet1!$C$5,WS1Data!$D304))&lt;0,0,(MIN($E304,Sheet1!$C$6)-MAX(Sheet1!$C$5,WS1Data!$D304)))</f>
        <v>0</v>
      </c>
      <c r="W304">
        <f>IF((MIN($E304,24)-MAX(Sheet1!$C$6,WS1Data!$D304))&lt;0,0,(MIN($E304,24)-MAX(Sheet1!$C$6,WS1Data!$D304)))</f>
        <v>0</v>
      </c>
      <c r="X304">
        <f>IF((MIN($H304,Sheet1!$D$5)-MAX(0,WS1Data!$G304))&lt;0,0,(MIN($H304,Sheet1!$D$5)-MAX(0,WS1Data!$G304)))</f>
        <v>0</v>
      </c>
      <c r="Y304">
        <f>IF((MIN($H304,Sheet1!$D$6)-MAX(Sheet1!$D$5,WS1Data!$G304))&lt;0,0,(MIN($H304,Sheet1!$D$6)-MAX(Sheet1!$D$5,WS1Data!$G304)))</f>
        <v>7.9735664579945951</v>
      </c>
      <c r="Z304">
        <f>IF((MIN($H304,24)-MAX(Sheet1!$D$6,WS1Data!$G304))&lt;0,0,(MIN($H304,24)-MAX(Sheet1!$D$6,WS1Data!$G304)))</f>
        <v>6.1264335420054046</v>
      </c>
      <c r="AA304">
        <f>IF((MIN($K304,Sheet1!$E$5)-MAX(0,WS1Data!$J304))&lt;0,0,(MIN($K304,Sheet1!$E$5)-MAX(0,WS1Data!$J304)))</f>
        <v>0</v>
      </c>
      <c r="AB304">
        <f>IF((MIN($K304,Sheet1!$E$6)-MAX(Sheet1!$E$5,WS1Data!$J304))&lt;0,0,(MIN($K304,Sheet1!$E$6)-MAX(Sheet1!$E$5,WS1Data!$J304)))</f>
        <v>0</v>
      </c>
      <c r="AC304">
        <f>IF((MIN($K304,24)-MAX(Sheet1!$E$6,WS1Data!$J304))&lt;0,0,(MIN($K304,24)-MAX(Sheet1!$E$6,WS1Data!$J304)))</f>
        <v>0</v>
      </c>
      <c r="AD304">
        <f>IF((MIN($N304,Sheet1!$F$5)-MAX(0,WS1Data!$M304))&lt;0,0,(MIN($N304,Sheet1!$F$5)-MAX(0,WS1Data!$M304)))</f>
        <v>0</v>
      </c>
      <c r="AE304">
        <f>IF((MIN($N304,Sheet1!$F$6)-MAX(Sheet1!$F$5,WS1Data!$M304))&lt;0,0,(MIN($N304,Sheet1!$F$6)-MAX(Sheet1!$F$5,WS1Data!$M304)))</f>
        <v>0</v>
      </c>
      <c r="AF304">
        <f>IF((MIN($N304,24)-MAX(Sheet1!$F$6,WS1Data!$M304))&lt;0,0,(MIN($N304,24)-MAX(Sheet1!$F$6,WS1Data!$M304)))</f>
        <v>0</v>
      </c>
      <c r="AG304">
        <f>(INDEX($R$1:$AF$1002,ROW($R304),MATCH(AG$2,$R$1:$AF$1,0))*Sheet1!B$2+(INDEX($R$1:$AF$1002,ROW($R304),MATCH(AG$2,$R$1:$AF$1,0)+1))*Sheet1!B$3+(INDEX($R$1:$AF$1002,ROW($R304),MATCH(AG$2,$R$1:$AF$1,0)+2))*Sheet1!B$4)*INDEX(Sheet1!$G$1:$L$2,2,WS1Data!$C304)</f>
        <v>3188.722377595011</v>
      </c>
      <c r="AH304">
        <f>(INDEX($R$1:$AF$1002,ROW($R304),MATCH(AH$2,$R$1:$AF$1,0))*Sheet1!C$2+(INDEX($R$1:$AF$1002,ROW($R304),MATCH(AH$2,$R$1:$AF$1,0)+1))*Sheet1!C$3+(INDEX($R$1:$AF$1002,ROW($R304),MATCH(AH$2,$R$1:$AF$1,0)+2))*Sheet1!C$4)*INDEX(Sheet1!$G$1:$L$2,2,WS1Data!$F304)</f>
        <v>0</v>
      </c>
      <c r="AI304">
        <f>(INDEX($R$1:$AF$1002,ROW($R304),MATCH(AI$2,$R$1:$AF$1,0))*Sheet1!D$2+(INDEX($R$1:$AF$1002,ROW($R304),MATCH(AI$2,$R$1:$AF$1,0)+1))*Sheet1!D$3+(INDEX($R$1:$AF$1002,ROW($R304),MATCH(AI$2,$R$1:$AF$1,0)+2))*Sheet1!D$4)*INDEX(Sheet1!$G$1:$L$2,2,WS1Data!$I304)</f>
        <v>182969.10402618637</v>
      </c>
      <c r="AJ304">
        <f>(INDEX($R$1:$AF$1002,ROW($R304),MATCH(AJ$2,$R$1:$AF$1,0))*Sheet1!E$2+(INDEX($R$1:$AF$1002,ROW($R304),MATCH(AJ$2,$R$1:$AF$1,0)+1))*Sheet1!E$3+(INDEX($R$1:$AF$1002,ROW($R304),MATCH(AJ$2,$R$1:$AF$1,0)+2))*Sheet1!E$4)*INDEX(Sheet1!$G$1:$L$2,2,WS1Data!$L304)</f>
        <v>0</v>
      </c>
      <c r="AK304">
        <f>(INDEX($R$1:$AF$1002,ROW($R304),MATCH(AK$2,$R$1:$AF$1,0))*Sheet1!F$2+(INDEX($R$1:$AF$1002,ROW($R304),MATCH(AK$2,$R$1:$AF$1,0)+1))*Sheet1!F$3+(INDEX($R$1:$AF$1002,ROW($R304),MATCH(AK$2,$R$1:$AF$1,0)+2))*Sheet1!F$4)*INDEX(Sheet1!$G$1:$L$2,2,WS1Data!$O304)</f>
        <v>0</v>
      </c>
      <c r="AL304">
        <f t="shared" si="12"/>
        <v>186157.82640378136</v>
      </c>
      <c r="AM304">
        <f t="shared" si="13"/>
        <v>5422.1735962186358</v>
      </c>
      <c r="AN304">
        <f t="shared" si="14"/>
        <v>2.8302398978069923E-2</v>
      </c>
    </row>
    <row r="305" spans="1:40" x14ac:dyDescent="0.35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  <c r="R305">
        <f>IF((MIN($B305,Sheet1!$B$5)-MAX(0,WS1Data!$A305))&lt;0,0,(MIN($B305,Sheet1!$B$5)-MAX(0,WS1Data!$A305)))</f>
        <v>3.7125770767760224</v>
      </c>
      <c r="S305">
        <f>IF((MIN($B305,Sheet1!$B$6)-MAX(Sheet1!$B$5,WS1Data!$A305))&lt;0,0,(MIN($B305,Sheet1!$B$6)-MAX(Sheet1!$B$5,WS1Data!$A305)))</f>
        <v>7.9560945715343543</v>
      </c>
      <c r="T305">
        <f>IF((MIN($B305,24)-MAX(Sheet1!$B$6,WS1Data!$A305))&lt;0,0,(MIN($B305,24)-MAX(Sheet1!$B$6,WS1Data!$A305)))</f>
        <v>0.73132835168962451</v>
      </c>
      <c r="U305">
        <f>IF((MIN($E305,Sheet1!$C$5)-MAX(0,WS1Data!$D305))&lt;0,0,(MIN($E305,Sheet1!$C$5)-MAX(0,WS1Data!$D305)))</f>
        <v>0</v>
      </c>
      <c r="V305">
        <f>IF((MIN($E305,Sheet1!$C$6)-MAX(Sheet1!$C$5,WS1Data!$D305))&lt;0,0,(MIN($E305,Sheet1!$C$6)-MAX(Sheet1!$C$5,WS1Data!$D305)))</f>
        <v>0</v>
      </c>
      <c r="W305">
        <f>IF((MIN($E305,24)-MAX(Sheet1!$C$6,WS1Data!$D305))&lt;0,0,(MIN($E305,24)-MAX(Sheet1!$C$6,WS1Data!$D305)))</f>
        <v>0</v>
      </c>
      <c r="X305">
        <f>IF((MIN($H305,Sheet1!$D$5)-MAX(0,WS1Data!$G305))&lt;0,0,(MIN($H305,Sheet1!$D$5)-MAX(0,WS1Data!$G305)))</f>
        <v>0</v>
      </c>
      <c r="Y305">
        <f>IF((MIN($H305,Sheet1!$D$6)-MAX(Sheet1!$D$5,WS1Data!$G305))&lt;0,0,(MIN($H305,Sheet1!$D$6)-MAX(Sheet1!$D$5,WS1Data!$G305)))</f>
        <v>0</v>
      </c>
      <c r="Z305">
        <f>IF((MIN($H305,24)-MAX(Sheet1!$D$6,WS1Data!$G305))&lt;0,0,(MIN($H305,24)-MAX(Sheet1!$D$6,WS1Data!$G305)))</f>
        <v>12.5</v>
      </c>
      <c r="AA305">
        <f>IF((MIN($K305,Sheet1!$E$5)-MAX(0,WS1Data!$J305))&lt;0,0,(MIN($K305,Sheet1!$E$5)-MAX(0,WS1Data!$J305)))</f>
        <v>0</v>
      </c>
      <c r="AB305">
        <f>IF((MIN($K305,Sheet1!$E$6)-MAX(Sheet1!$E$5,WS1Data!$J305))&lt;0,0,(MIN($K305,Sheet1!$E$6)-MAX(Sheet1!$E$5,WS1Data!$J305)))</f>
        <v>0.35056694846493919</v>
      </c>
      <c r="AC305">
        <f>IF((MIN($K305,24)-MAX(Sheet1!$E$6,WS1Data!$J305))&lt;0,0,(MIN($K305,24)-MAX(Sheet1!$E$6,WS1Data!$J305)))</f>
        <v>9.5494330515350612</v>
      </c>
      <c r="AD305">
        <f>IF((MIN($N305,Sheet1!$F$5)-MAX(0,WS1Data!$M305))&lt;0,0,(MIN($N305,Sheet1!$F$5)-MAX(0,WS1Data!$M305)))</f>
        <v>0</v>
      </c>
      <c r="AE305">
        <f>IF((MIN($N305,Sheet1!$F$6)-MAX(Sheet1!$F$5,WS1Data!$M305))&lt;0,0,(MIN($N305,Sheet1!$F$6)-MAX(Sheet1!$F$5,WS1Data!$M305)))</f>
        <v>0</v>
      </c>
      <c r="AF305">
        <f>IF((MIN($N305,24)-MAX(Sheet1!$F$6,WS1Data!$M305))&lt;0,0,(MIN($N305,24)-MAX(Sheet1!$F$6,WS1Data!$M305)))</f>
        <v>0</v>
      </c>
      <c r="AG305">
        <f>(INDEX($R$1:$AF$1002,ROW($R305),MATCH(AG$2,$R$1:$AF$1,0))*Sheet1!B$2+(INDEX($R$1:$AF$1002,ROW($R305),MATCH(AG$2,$R$1:$AF$1,0)+1))*Sheet1!B$3+(INDEX($R$1:$AF$1002,ROW($R305),MATCH(AG$2,$R$1:$AF$1,0)+2))*Sheet1!B$4)*INDEX(Sheet1!$G$1:$L$2,2,WS1Data!$C305)</f>
        <v>75563.270275100993</v>
      </c>
      <c r="AH305">
        <f>(INDEX($R$1:$AF$1002,ROW($R305),MATCH(AH$2,$R$1:$AF$1,0))*Sheet1!C$2+(INDEX($R$1:$AF$1002,ROW($R305),MATCH(AH$2,$R$1:$AF$1,0)+1))*Sheet1!C$3+(INDEX($R$1:$AF$1002,ROW($R305),MATCH(AH$2,$R$1:$AF$1,0)+2))*Sheet1!C$4)*INDEX(Sheet1!$G$1:$L$2,2,WS1Data!$F305)</f>
        <v>0</v>
      </c>
      <c r="AI305">
        <f>(INDEX($R$1:$AF$1002,ROW($R305),MATCH(AI$2,$R$1:$AF$1,0))*Sheet1!D$2+(INDEX($R$1:$AF$1002,ROW($R305),MATCH(AI$2,$R$1:$AF$1,0)+1))*Sheet1!D$3+(INDEX($R$1:$AF$1002,ROW($R305),MATCH(AI$2,$R$1:$AF$1,0)+2))*Sheet1!D$4)*INDEX(Sheet1!$G$1:$L$2,2,WS1Data!$I305)</f>
        <v>111295.77264942741</v>
      </c>
      <c r="AJ305">
        <f>(INDEX($R$1:$AF$1002,ROW($R305),MATCH(AJ$2,$R$1:$AF$1,0))*Sheet1!E$2+(INDEX($R$1:$AF$1002,ROW($R305),MATCH(AJ$2,$R$1:$AF$1,0)+1))*Sheet1!E$3+(INDEX($R$1:$AF$1002,ROW($R305),MATCH(AJ$2,$R$1:$AF$1,0)+2))*Sheet1!E$4)*INDEX(Sheet1!$G$1:$L$2,2,WS1Data!$L305)</f>
        <v>99469.178984939907</v>
      </c>
      <c r="AK305">
        <f>(INDEX($R$1:$AF$1002,ROW($R305),MATCH(AK$2,$R$1:$AF$1,0))*Sheet1!F$2+(INDEX($R$1:$AF$1002,ROW($R305),MATCH(AK$2,$R$1:$AF$1,0)+1))*Sheet1!F$3+(INDEX($R$1:$AF$1002,ROW($R305),MATCH(AK$2,$R$1:$AF$1,0)+2))*Sheet1!F$4)*INDEX(Sheet1!$G$1:$L$2,2,WS1Data!$O305)</f>
        <v>0</v>
      </c>
      <c r="AL305">
        <f t="shared" si="12"/>
        <v>286328.2219094683</v>
      </c>
      <c r="AM305">
        <f t="shared" si="13"/>
        <v>1561.2219094682951</v>
      </c>
      <c r="AN305">
        <f t="shared" si="14"/>
        <v>5.4824537585755903E-3</v>
      </c>
    </row>
    <row r="306" spans="1:40" x14ac:dyDescent="0.35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  <c r="R306">
        <f>IF((MIN($B306,Sheet1!$B$5)-MAX(0,WS1Data!$A306))&lt;0,0,(MIN($B306,Sheet1!$B$5)-MAX(0,WS1Data!$A306)))</f>
        <v>0</v>
      </c>
      <c r="S306">
        <f>IF((MIN($B306,Sheet1!$B$6)-MAX(Sheet1!$B$5,WS1Data!$A306))&lt;0,0,(MIN($B306,Sheet1!$B$6)-MAX(Sheet1!$B$5,WS1Data!$A306)))</f>
        <v>0</v>
      </c>
      <c r="T306">
        <f>IF((MIN($B306,24)-MAX(Sheet1!$B$6,WS1Data!$A306))&lt;0,0,(MIN($B306,24)-MAX(Sheet1!$B$6,WS1Data!$A306)))</f>
        <v>0</v>
      </c>
      <c r="U306">
        <f>IF((MIN($E306,Sheet1!$C$5)-MAX(0,WS1Data!$D306))&lt;0,0,(MIN($E306,Sheet1!$C$5)-MAX(0,WS1Data!$D306)))</f>
        <v>0</v>
      </c>
      <c r="V306">
        <f>IF((MIN($E306,Sheet1!$C$6)-MAX(Sheet1!$C$5,WS1Data!$D306))&lt;0,0,(MIN($E306,Sheet1!$C$6)-MAX(Sheet1!$C$5,WS1Data!$D306)))</f>
        <v>0</v>
      </c>
      <c r="W306">
        <f>IF((MIN($E306,24)-MAX(Sheet1!$C$6,WS1Data!$D306))&lt;0,0,(MIN($E306,24)-MAX(Sheet1!$C$6,WS1Data!$D306)))</f>
        <v>10.3</v>
      </c>
      <c r="X306">
        <f>IF((MIN($H306,Sheet1!$D$5)-MAX(0,WS1Data!$G306))&lt;0,0,(MIN($H306,Sheet1!$D$5)-MAX(0,WS1Data!$G306)))</f>
        <v>0</v>
      </c>
      <c r="Y306">
        <f>IF((MIN($H306,Sheet1!$D$6)-MAX(Sheet1!$D$5,WS1Data!$G306))&lt;0,0,(MIN($H306,Sheet1!$D$6)-MAX(Sheet1!$D$5,WS1Data!$G306)))</f>
        <v>0</v>
      </c>
      <c r="Z306">
        <f>IF((MIN($H306,24)-MAX(Sheet1!$D$6,WS1Data!$G306))&lt;0,0,(MIN($H306,24)-MAX(Sheet1!$D$6,WS1Data!$G306)))</f>
        <v>0</v>
      </c>
      <c r="AA306">
        <f>IF((MIN($K306,Sheet1!$E$5)-MAX(0,WS1Data!$J306))&lt;0,0,(MIN($K306,Sheet1!$E$5)-MAX(0,WS1Data!$J306)))</f>
        <v>0</v>
      </c>
      <c r="AB306">
        <f>IF((MIN($K306,Sheet1!$E$6)-MAX(Sheet1!$E$5,WS1Data!$J306))&lt;0,0,(MIN($K306,Sheet1!$E$6)-MAX(Sheet1!$E$5,WS1Data!$J306)))</f>
        <v>7.3505669484649392</v>
      </c>
      <c r="AC306">
        <f>IF((MIN($K306,24)-MAX(Sheet1!$E$6,WS1Data!$J306))&lt;0,0,(MIN($K306,24)-MAX(Sheet1!$E$6,WS1Data!$J306)))</f>
        <v>2.0494330515350612</v>
      </c>
      <c r="AD306">
        <f>IF((MIN($N306,Sheet1!$F$5)-MAX(0,WS1Data!$M306))&lt;0,0,(MIN($N306,Sheet1!$F$5)-MAX(0,WS1Data!$M306)))</f>
        <v>0</v>
      </c>
      <c r="AE306">
        <f>IF((MIN($N306,Sheet1!$F$6)-MAX(Sheet1!$F$5,WS1Data!$M306))&lt;0,0,(MIN($N306,Sheet1!$F$6)-MAX(Sheet1!$F$5,WS1Data!$M306)))</f>
        <v>0</v>
      </c>
      <c r="AF306">
        <f>IF((MIN($N306,24)-MAX(Sheet1!$F$6,WS1Data!$M306))&lt;0,0,(MIN($N306,24)-MAX(Sheet1!$F$6,WS1Data!$M306)))</f>
        <v>0</v>
      </c>
      <c r="AG306">
        <f>(INDEX($R$1:$AF$1002,ROW($R306),MATCH(AG$2,$R$1:$AF$1,0))*Sheet1!B$2+(INDEX($R$1:$AF$1002,ROW($R306),MATCH(AG$2,$R$1:$AF$1,0)+1))*Sheet1!B$3+(INDEX($R$1:$AF$1002,ROW($R306),MATCH(AG$2,$R$1:$AF$1,0)+2))*Sheet1!B$4)*INDEX(Sheet1!$G$1:$L$2,2,WS1Data!$C306)</f>
        <v>0</v>
      </c>
      <c r="AH306">
        <f>(INDEX($R$1:$AF$1002,ROW($R306),MATCH(AH$2,$R$1:$AF$1,0))*Sheet1!C$2+(INDEX($R$1:$AF$1002,ROW($R306),MATCH(AH$2,$R$1:$AF$1,0)+1))*Sheet1!C$3+(INDEX($R$1:$AF$1002,ROW($R306),MATCH(AH$2,$R$1:$AF$1,0)+2))*Sheet1!C$4)*INDEX(Sheet1!$G$1:$L$2,2,WS1Data!$F306)</f>
        <v>131787.13428609606</v>
      </c>
      <c r="AI306">
        <f>(INDEX($R$1:$AF$1002,ROW($R306),MATCH(AI$2,$R$1:$AF$1,0))*Sheet1!D$2+(INDEX($R$1:$AF$1002,ROW($R306),MATCH(AI$2,$R$1:$AF$1,0)+1))*Sheet1!D$3+(INDEX($R$1:$AF$1002,ROW($R306),MATCH(AI$2,$R$1:$AF$1,0)+2))*Sheet1!D$4)*INDEX(Sheet1!$G$1:$L$2,2,WS1Data!$I306)</f>
        <v>0</v>
      </c>
      <c r="AJ306">
        <f>(INDEX($R$1:$AF$1002,ROW($R306),MATCH(AJ$2,$R$1:$AF$1,0))*Sheet1!E$2+(INDEX($R$1:$AF$1002,ROW($R306),MATCH(AJ$2,$R$1:$AF$1,0)+1))*Sheet1!E$3+(INDEX($R$1:$AF$1002,ROW($R306),MATCH(AJ$2,$R$1:$AF$1,0)+2))*Sheet1!E$4)*INDEX(Sheet1!$G$1:$L$2,2,WS1Data!$L306)</f>
        <v>91709.424000144223</v>
      </c>
      <c r="AK306">
        <f>(INDEX($R$1:$AF$1002,ROW($R306),MATCH(AK$2,$R$1:$AF$1,0))*Sheet1!F$2+(INDEX($R$1:$AF$1002,ROW($R306),MATCH(AK$2,$R$1:$AF$1,0)+1))*Sheet1!F$3+(INDEX($R$1:$AF$1002,ROW($R306),MATCH(AK$2,$R$1:$AF$1,0)+2))*Sheet1!F$4)*INDEX(Sheet1!$G$1:$L$2,2,WS1Data!$O306)</f>
        <v>0</v>
      </c>
      <c r="AL306">
        <f t="shared" si="12"/>
        <v>223496.55828624027</v>
      </c>
      <c r="AM306">
        <f t="shared" si="13"/>
        <v>14498.441713759734</v>
      </c>
      <c r="AN306">
        <f t="shared" si="14"/>
        <v>6.0919102139791736E-2</v>
      </c>
    </row>
    <row r="307" spans="1:40" x14ac:dyDescent="0.35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  <c r="R307">
        <f>IF((MIN($B307,Sheet1!$B$5)-MAX(0,WS1Data!$A307))&lt;0,0,(MIN($B307,Sheet1!$B$5)-MAX(0,WS1Data!$A307)))</f>
        <v>0</v>
      </c>
      <c r="S307">
        <f>IF((MIN($B307,Sheet1!$B$6)-MAX(Sheet1!$B$5,WS1Data!$A307))&lt;0,0,(MIN($B307,Sheet1!$B$6)-MAX(Sheet1!$B$5,WS1Data!$A307)))</f>
        <v>0</v>
      </c>
      <c r="T307">
        <f>IF((MIN($B307,24)-MAX(Sheet1!$B$6,WS1Data!$A307))&lt;0,0,(MIN($B307,24)-MAX(Sheet1!$B$6,WS1Data!$A307)))</f>
        <v>0</v>
      </c>
      <c r="U307">
        <f>IF((MIN($E307,Sheet1!$C$5)-MAX(0,WS1Data!$D307))&lt;0,0,(MIN($E307,Sheet1!$C$5)-MAX(0,WS1Data!$D307)))</f>
        <v>0</v>
      </c>
      <c r="V307">
        <f>IF((MIN($E307,Sheet1!$C$6)-MAX(Sheet1!$C$5,WS1Data!$D307))&lt;0,0,(MIN($E307,Sheet1!$C$6)-MAX(Sheet1!$C$5,WS1Data!$D307)))</f>
        <v>0</v>
      </c>
      <c r="W307">
        <f>IF((MIN($E307,24)-MAX(Sheet1!$C$6,WS1Data!$D307))&lt;0,0,(MIN($E307,24)-MAX(Sheet1!$C$6,WS1Data!$D307)))</f>
        <v>0</v>
      </c>
      <c r="X307">
        <f>IF((MIN($H307,Sheet1!$D$5)-MAX(0,WS1Data!$G307))&lt;0,0,(MIN($H307,Sheet1!$D$5)-MAX(0,WS1Data!$G307)))</f>
        <v>0</v>
      </c>
      <c r="Y307">
        <f>IF((MIN($H307,Sheet1!$D$6)-MAX(Sheet1!$D$5,WS1Data!$G307))&lt;0,0,(MIN($H307,Sheet1!$D$6)-MAX(Sheet1!$D$5,WS1Data!$G307)))</f>
        <v>0</v>
      </c>
      <c r="Z307">
        <f>IF((MIN($H307,24)-MAX(Sheet1!$D$6,WS1Data!$G307))&lt;0,0,(MIN($H307,24)-MAX(Sheet1!$D$6,WS1Data!$G307)))</f>
        <v>0</v>
      </c>
      <c r="AA307">
        <f>IF((MIN($K307,Sheet1!$E$5)-MAX(0,WS1Data!$J307))&lt;0,0,(MIN($K307,Sheet1!$E$5)-MAX(0,WS1Data!$J307)))</f>
        <v>0</v>
      </c>
      <c r="AB307">
        <f>IF((MIN($K307,Sheet1!$E$6)-MAX(Sheet1!$E$5,WS1Data!$J307))&lt;0,0,(MIN($K307,Sheet1!$E$6)-MAX(Sheet1!$E$5,WS1Data!$J307)))</f>
        <v>0</v>
      </c>
      <c r="AC307">
        <f>IF((MIN($K307,24)-MAX(Sheet1!$E$6,WS1Data!$J307))&lt;0,0,(MIN($K307,24)-MAX(Sheet1!$E$6,WS1Data!$J307)))</f>
        <v>0</v>
      </c>
      <c r="AD307">
        <f>IF((MIN($N307,Sheet1!$F$5)-MAX(0,WS1Data!$M307))&lt;0,0,(MIN($N307,Sheet1!$F$5)-MAX(0,WS1Data!$M307)))</f>
        <v>0</v>
      </c>
      <c r="AE307">
        <f>IF((MIN($N307,Sheet1!$F$6)-MAX(Sheet1!$F$5,WS1Data!$M307))&lt;0,0,(MIN($N307,Sheet1!$F$6)-MAX(Sheet1!$F$5,WS1Data!$M307)))</f>
        <v>13.439090452850209</v>
      </c>
      <c r="AF307">
        <f>IF((MIN($N307,24)-MAX(Sheet1!$F$6,WS1Data!$M307))&lt;0,0,(MIN($N307,24)-MAX(Sheet1!$F$6,WS1Data!$M307)))</f>
        <v>6.7609095471497902</v>
      </c>
      <c r="AG307">
        <f>(INDEX($R$1:$AF$1002,ROW($R307),MATCH(AG$2,$R$1:$AF$1,0))*Sheet1!B$2+(INDEX($R$1:$AF$1002,ROW($R307),MATCH(AG$2,$R$1:$AF$1,0)+1))*Sheet1!B$3+(INDEX($R$1:$AF$1002,ROW($R307),MATCH(AG$2,$R$1:$AF$1,0)+2))*Sheet1!B$4)*INDEX(Sheet1!$G$1:$L$2,2,WS1Data!$C307)</f>
        <v>0</v>
      </c>
      <c r="AH307">
        <f>(INDEX($R$1:$AF$1002,ROW($R307),MATCH(AH$2,$R$1:$AF$1,0))*Sheet1!C$2+(INDEX($R$1:$AF$1002,ROW($R307),MATCH(AH$2,$R$1:$AF$1,0)+1))*Sheet1!C$3+(INDEX($R$1:$AF$1002,ROW($R307),MATCH(AH$2,$R$1:$AF$1,0)+2))*Sheet1!C$4)*INDEX(Sheet1!$G$1:$L$2,2,WS1Data!$F307)</f>
        <v>0</v>
      </c>
      <c r="AI307">
        <f>(INDEX($R$1:$AF$1002,ROW($R307),MATCH(AI$2,$R$1:$AF$1,0))*Sheet1!D$2+(INDEX($R$1:$AF$1002,ROW($R307),MATCH(AI$2,$R$1:$AF$1,0)+1))*Sheet1!D$3+(INDEX($R$1:$AF$1002,ROW($R307),MATCH(AI$2,$R$1:$AF$1,0)+2))*Sheet1!D$4)*INDEX(Sheet1!$G$1:$L$2,2,WS1Data!$I307)</f>
        <v>0</v>
      </c>
      <c r="AJ307">
        <f>(INDEX($R$1:$AF$1002,ROW($R307),MATCH(AJ$2,$R$1:$AF$1,0))*Sheet1!E$2+(INDEX($R$1:$AF$1002,ROW($R307),MATCH(AJ$2,$R$1:$AF$1,0)+1))*Sheet1!E$3+(INDEX($R$1:$AF$1002,ROW($R307),MATCH(AJ$2,$R$1:$AF$1,0)+2))*Sheet1!E$4)*INDEX(Sheet1!$G$1:$L$2,2,WS1Data!$L307)</f>
        <v>0</v>
      </c>
      <c r="AK307">
        <f>(INDEX($R$1:$AF$1002,ROW($R307),MATCH(AK$2,$R$1:$AF$1,0))*Sheet1!F$2+(INDEX($R$1:$AF$1002,ROW($R307),MATCH(AK$2,$R$1:$AF$1,0)+1))*Sheet1!F$3+(INDEX($R$1:$AF$1002,ROW($R307),MATCH(AK$2,$R$1:$AF$1,0)+2))*Sheet1!F$4)*INDEX(Sheet1!$G$1:$L$2,2,WS1Data!$O307)</f>
        <v>170846.94152182981</v>
      </c>
      <c r="AL307">
        <f t="shared" si="12"/>
        <v>170846.94152182981</v>
      </c>
      <c r="AM307">
        <f t="shared" si="13"/>
        <v>1067.0584781701909</v>
      </c>
      <c r="AN307">
        <f t="shared" si="14"/>
        <v>6.206931827368283E-3</v>
      </c>
    </row>
    <row r="308" spans="1:40" x14ac:dyDescent="0.35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  <c r="R308">
        <f>IF((MIN($B308,Sheet1!$B$5)-MAX(0,WS1Data!$A308))&lt;0,0,(MIN($B308,Sheet1!$B$5)-MAX(0,WS1Data!$A308)))</f>
        <v>0</v>
      </c>
      <c r="S308">
        <f>IF((MIN($B308,Sheet1!$B$6)-MAX(Sheet1!$B$5,WS1Data!$A308))&lt;0,0,(MIN($B308,Sheet1!$B$6)-MAX(Sheet1!$B$5,WS1Data!$A308)))</f>
        <v>0</v>
      </c>
      <c r="T308">
        <f>IF((MIN($B308,24)-MAX(Sheet1!$B$6,WS1Data!$A308))&lt;0,0,(MIN($B308,24)-MAX(Sheet1!$B$6,WS1Data!$A308)))</f>
        <v>0</v>
      </c>
      <c r="U308">
        <f>IF((MIN($E308,Sheet1!$C$5)-MAX(0,WS1Data!$D308))&lt;0,0,(MIN($E308,Sheet1!$C$5)-MAX(0,WS1Data!$D308)))</f>
        <v>0</v>
      </c>
      <c r="V308">
        <f>IF((MIN($E308,Sheet1!$C$6)-MAX(Sheet1!$C$5,WS1Data!$D308))&lt;0,0,(MIN($E308,Sheet1!$C$6)-MAX(Sheet1!$C$5,WS1Data!$D308)))</f>
        <v>0.90290584704380095</v>
      </c>
      <c r="W308">
        <f>IF((MIN($E308,24)-MAX(Sheet1!$C$6,WS1Data!$D308))&lt;0,0,(MIN($E308,24)-MAX(Sheet1!$C$6,WS1Data!$D308)))</f>
        <v>11.097094152956201</v>
      </c>
      <c r="X308">
        <f>IF((MIN($H308,Sheet1!$D$5)-MAX(0,WS1Data!$G308))&lt;0,0,(MIN($H308,Sheet1!$D$5)-MAX(0,WS1Data!$G308)))</f>
        <v>0</v>
      </c>
      <c r="Y308">
        <f>IF((MIN($H308,Sheet1!$D$6)-MAX(Sheet1!$D$5,WS1Data!$G308))&lt;0,0,(MIN($H308,Sheet1!$D$6)-MAX(Sheet1!$D$5,WS1Data!$G308)))</f>
        <v>0</v>
      </c>
      <c r="Z308">
        <f>IF((MIN($H308,24)-MAX(Sheet1!$D$6,WS1Data!$G308))&lt;0,0,(MIN($H308,24)-MAX(Sheet1!$D$6,WS1Data!$G308)))</f>
        <v>3.0999999999999979</v>
      </c>
      <c r="AA308">
        <f>IF((MIN($K308,Sheet1!$E$5)-MAX(0,WS1Data!$J308))&lt;0,0,(MIN($K308,Sheet1!$E$5)-MAX(0,WS1Data!$J308)))</f>
        <v>0</v>
      </c>
      <c r="AB308">
        <f>IF((MIN($K308,Sheet1!$E$6)-MAX(Sheet1!$E$5,WS1Data!$J308))&lt;0,0,(MIN($K308,Sheet1!$E$6)-MAX(Sheet1!$E$5,WS1Data!$J308)))</f>
        <v>0</v>
      </c>
      <c r="AC308">
        <f>IF((MIN($K308,24)-MAX(Sheet1!$E$6,WS1Data!$J308))&lt;0,0,(MIN($K308,24)-MAX(Sheet1!$E$6,WS1Data!$J308)))</f>
        <v>0</v>
      </c>
      <c r="AD308">
        <f>IF((MIN($N308,Sheet1!$F$5)-MAX(0,WS1Data!$M308))&lt;0,0,(MIN($N308,Sheet1!$F$5)-MAX(0,WS1Data!$M308)))</f>
        <v>0</v>
      </c>
      <c r="AE308">
        <f>IF((MIN($N308,Sheet1!$F$6)-MAX(Sheet1!$F$5,WS1Data!$M308))&lt;0,0,(MIN($N308,Sheet1!$F$6)-MAX(Sheet1!$F$5,WS1Data!$M308)))</f>
        <v>0</v>
      </c>
      <c r="AF308">
        <f>IF((MIN($N308,24)-MAX(Sheet1!$F$6,WS1Data!$M308))&lt;0,0,(MIN($N308,24)-MAX(Sheet1!$F$6,WS1Data!$M308)))</f>
        <v>0</v>
      </c>
      <c r="AG308">
        <f>(INDEX($R$1:$AF$1002,ROW($R308),MATCH(AG$2,$R$1:$AF$1,0))*Sheet1!B$2+(INDEX($R$1:$AF$1002,ROW($R308),MATCH(AG$2,$R$1:$AF$1,0)+1))*Sheet1!B$3+(INDEX($R$1:$AF$1002,ROW($R308),MATCH(AG$2,$R$1:$AF$1,0)+2))*Sheet1!B$4)*INDEX(Sheet1!$G$1:$L$2,2,WS1Data!$C308)</f>
        <v>0</v>
      </c>
      <c r="AH308">
        <f>(INDEX($R$1:$AF$1002,ROW($R308),MATCH(AH$2,$R$1:$AF$1,0))*Sheet1!C$2+(INDEX($R$1:$AF$1002,ROW($R308),MATCH(AH$2,$R$1:$AF$1,0)+1))*Sheet1!C$3+(INDEX($R$1:$AF$1002,ROW($R308),MATCH(AH$2,$R$1:$AF$1,0)+2))*Sheet1!C$4)*INDEX(Sheet1!$G$1:$L$2,2,WS1Data!$F308)</f>
        <v>120744.36372883397</v>
      </c>
      <c r="AI308">
        <f>(INDEX($R$1:$AF$1002,ROW($R308),MATCH(AI$2,$R$1:$AF$1,0))*Sheet1!D$2+(INDEX($R$1:$AF$1002,ROW($R308),MATCH(AI$2,$R$1:$AF$1,0)+1))*Sheet1!D$3+(INDEX($R$1:$AF$1002,ROW($R308),MATCH(AI$2,$R$1:$AF$1,0)+2))*Sheet1!D$4)*INDEX(Sheet1!$G$1:$L$2,2,WS1Data!$I308)</f>
        <v>24390.774496581322</v>
      </c>
      <c r="AJ308">
        <f>(INDEX($R$1:$AF$1002,ROW($R308),MATCH(AJ$2,$R$1:$AF$1,0))*Sheet1!E$2+(INDEX($R$1:$AF$1002,ROW($R308),MATCH(AJ$2,$R$1:$AF$1,0)+1))*Sheet1!E$3+(INDEX($R$1:$AF$1002,ROW($R308),MATCH(AJ$2,$R$1:$AF$1,0)+2))*Sheet1!E$4)*INDEX(Sheet1!$G$1:$L$2,2,WS1Data!$L308)</f>
        <v>0</v>
      </c>
      <c r="AK308">
        <f>(INDEX($R$1:$AF$1002,ROW($R308),MATCH(AK$2,$R$1:$AF$1,0))*Sheet1!F$2+(INDEX($R$1:$AF$1002,ROW($R308),MATCH(AK$2,$R$1:$AF$1,0)+1))*Sheet1!F$3+(INDEX($R$1:$AF$1002,ROW($R308),MATCH(AK$2,$R$1:$AF$1,0)+2))*Sheet1!F$4)*INDEX(Sheet1!$G$1:$L$2,2,WS1Data!$O308)</f>
        <v>0</v>
      </c>
      <c r="AL308">
        <f t="shared" si="12"/>
        <v>145135.13822541528</v>
      </c>
      <c r="AM308">
        <f t="shared" si="13"/>
        <v>7996.861774584715</v>
      </c>
      <c r="AN308">
        <f t="shared" si="14"/>
        <v>5.2222016133693254E-2</v>
      </c>
    </row>
    <row r="309" spans="1:40" x14ac:dyDescent="0.35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  <c r="R309">
        <f>IF((MIN($B309,Sheet1!$B$5)-MAX(0,WS1Data!$A309))&lt;0,0,(MIN($B309,Sheet1!$B$5)-MAX(0,WS1Data!$A309)))</f>
        <v>0</v>
      </c>
      <c r="S309">
        <f>IF((MIN($B309,Sheet1!$B$6)-MAX(Sheet1!$B$5,WS1Data!$A309))&lt;0,0,(MIN($B309,Sheet1!$B$6)-MAX(Sheet1!$B$5,WS1Data!$A309)))</f>
        <v>2.0686716483103762</v>
      </c>
      <c r="T309">
        <f>IF((MIN($B309,24)-MAX(Sheet1!$B$6,WS1Data!$A309))&lt;0,0,(MIN($B309,24)-MAX(Sheet1!$B$6,WS1Data!$A309)))</f>
        <v>2.0313283516896217</v>
      </c>
      <c r="U309">
        <f>IF((MIN($E309,Sheet1!$C$5)-MAX(0,WS1Data!$D309))&lt;0,0,(MIN($E309,Sheet1!$C$5)-MAX(0,WS1Data!$D309)))</f>
        <v>0</v>
      </c>
      <c r="V309">
        <f>IF((MIN($E309,Sheet1!$C$6)-MAX(Sheet1!$C$5,WS1Data!$D309))&lt;0,0,(MIN($E309,Sheet1!$C$6)-MAX(Sheet1!$C$5,WS1Data!$D309)))</f>
        <v>0</v>
      </c>
      <c r="W309">
        <f>IF((MIN($E309,24)-MAX(Sheet1!$C$6,WS1Data!$D309))&lt;0,0,(MIN($E309,24)-MAX(Sheet1!$C$6,WS1Data!$D309)))</f>
        <v>10.599999999999998</v>
      </c>
      <c r="X309">
        <f>IF((MIN($H309,Sheet1!$D$5)-MAX(0,WS1Data!$G309))&lt;0,0,(MIN($H309,Sheet1!$D$5)-MAX(0,WS1Data!$G309)))</f>
        <v>0</v>
      </c>
      <c r="Y309">
        <f>IF((MIN($H309,Sheet1!$D$6)-MAX(Sheet1!$D$5,WS1Data!$G309))&lt;0,0,(MIN($H309,Sheet1!$D$6)-MAX(Sheet1!$D$5,WS1Data!$G309)))</f>
        <v>0</v>
      </c>
      <c r="Z309">
        <f>IF((MIN($H309,24)-MAX(Sheet1!$D$6,WS1Data!$G309))&lt;0,0,(MIN($H309,24)-MAX(Sheet1!$D$6,WS1Data!$G309)))</f>
        <v>2.5999999999999996</v>
      </c>
      <c r="AA309">
        <f>IF((MIN($K309,Sheet1!$E$5)-MAX(0,WS1Data!$J309))&lt;0,0,(MIN($K309,Sheet1!$E$5)-MAX(0,WS1Data!$J309)))</f>
        <v>0</v>
      </c>
      <c r="AB309">
        <f>IF((MIN($K309,Sheet1!$E$6)-MAX(Sheet1!$E$5,WS1Data!$J309))&lt;0,0,(MIN($K309,Sheet1!$E$6)-MAX(Sheet1!$E$5,WS1Data!$J309)))</f>
        <v>0</v>
      </c>
      <c r="AC309">
        <f>IF((MIN($K309,24)-MAX(Sheet1!$E$6,WS1Data!$J309))&lt;0,0,(MIN($K309,24)-MAX(Sheet1!$E$6,WS1Data!$J309)))</f>
        <v>3.8000000000000007</v>
      </c>
      <c r="AD309">
        <f>IF((MIN($N309,Sheet1!$F$5)-MAX(0,WS1Data!$M309))&lt;0,0,(MIN($N309,Sheet1!$F$5)-MAX(0,WS1Data!$M309)))</f>
        <v>0</v>
      </c>
      <c r="AE309">
        <f>IF((MIN($N309,Sheet1!$F$6)-MAX(Sheet1!$F$5,WS1Data!$M309))&lt;0,0,(MIN($N309,Sheet1!$F$6)-MAX(Sheet1!$F$5,WS1Data!$M309)))</f>
        <v>0</v>
      </c>
      <c r="AF309">
        <f>IF((MIN($N309,24)-MAX(Sheet1!$F$6,WS1Data!$M309))&lt;0,0,(MIN($N309,24)-MAX(Sheet1!$F$6,WS1Data!$M309)))</f>
        <v>0</v>
      </c>
      <c r="AG309">
        <f>(INDEX($R$1:$AF$1002,ROW($R309),MATCH(AG$2,$R$1:$AF$1,0))*Sheet1!B$2+(INDEX($R$1:$AF$1002,ROW($R309),MATCH(AG$2,$R$1:$AF$1,0)+1))*Sheet1!B$3+(INDEX($R$1:$AF$1002,ROW($R309),MATCH(AG$2,$R$1:$AF$1,0)+2))*Sheet1!B$4)*INDEX(Sheet1!$G$1:$L$2,2,WS1Data!$C309)</f>
        <v>46601.598516831989</v>
      </c>
      <c r="AH309">
        <f>(INDEX($R$1:$AF$1002,ROW($R309),MATCH(AH$2,$R$1:$AF$1,0))*Sheet1!C$2+(INDEX($R$1:$AF$1002,ROW($R309),MATCH(AH$2,$R$1:$AF$1,0)+1))*Sheet1!C$3+(INDEX($R$1:$AF$1002,ROW($R309),MATCH(AH$2,$R$1:$AF$1,0)+2))*Sheet1!C$4)*INDEX(Sheet1!$G$1:$L$2,2,WS1Data!$F309)</f>
        <v>114039.59516131804</v>
      </c>
      <c r="AI309">
        <f>(INDEX($R$1:$AF$1002,ROW($R309),MATCH(AI$2,$R$1:$AF$1,0))*Sheet1!D$2+(INDEX($R$1:$AF$1002,ROW($R309),MATCH(AI$2,$R$1:$AF$1,0)+1))*Sheet1!D$3+(INDEX($R$1:$AF$1002,ROW($R309),MATCH(AI$2,$R$1:$AF$1,0)+2))*Sheet1!D$4)*INDEX(Sheet1!$G$1:$L$2,2,WS1Data!$I309)</f>
        <v>21414.179418985092</v>
      </c>
      <c r="AJ309">
        <f>(INDEX($R$1:$AF$1002,ROW($R309),MATCH(AJ$2,$R$1:$AF$1,0))*Sheet1!E$2+(INDEX($R$1:$AF$1002,ROW($R309),MATCH(AJ$2,$R$1:$AF$1,0)+1))*Sheet1!E$3+(INDEX($R$1:$AF$1002,ROW($R309),MATCH(AJ$2,$R$1:$AF$1,0)+2))*Sheet1!E$4)*INDEX(Sheet1!$G$1:$L$2,2,WS1Data!$L309)</f>
        <v>36252.828822911193</v>
      </c>
      <c r="AK309">
        <f>(INDEX($R$1:$AF$1002,ROW($R309),MATCH(AK$2,$R$1:$AF$1,0))*Sheet1!F$2+(INDEX($R$1:$AF$1002,ROW($R309),MATCH(AK$2,$R$1:$AF$1,0)+1))*Sheet1!F$3+(INDEX($R$1:$AF$1002,ROW($R309),MATCH(AK$2,$R$1:$AF$1,0)+2))*Sheet1!F$4)*INDEX(Sheet1!$G$1:$L$2,2,WS1Data!$O309)</f>
        <v>0</v>
      </c>
      <c r="AL309">
        <f t="shared" si="12"/>
        <v>218308.2019200463</v>
      </c>
      <c r="AM309">
        <f t="shared" si="13"/>
        <v>13250.798079953704</v>
      </c>
      <c r="AN309">
        <f t="shared" si="14"/>
        <v>5.7224284437027727E-2</v>
      </c>
    </row>
    <row r="310" spans="1:40" x14ac:dyDescent="0.35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  <c r="R310">
        <f>IF((MIN($B310,Sheet1!$B$5)-MAX(0,WS1Data!$A310))&lt;0,0,(MIN($B310,Sheet1!$B$5)-MAX(0,WS1Data!$A310)))</f>
        <v>0</v>
      </c>
      <c r="S310">
        <f>IF((MIN($B310,Sheet1!$B$6)-MAX(Sheet1!$B$5,WS1Data!$A310))&lt;0,0,(MIN($B310,Sheet1!$B$6)-MAX(Sheet1!$B$5,WS1Data!$A310)))</f>
        <v>0</v>
      </c>
      <c r="T310">
        <f>IF((MIN($B310,24)-MAX(Sheet1!$B$6,WS1Data!$A310))&lt;0,0,(MIN($B310,24)-MAX(Sheet1!$B$6,WS1Data!$A310)))</f>
        <v>0</v>
      </c>
      <c r="U310">
        <f>IF((MIN($E310,Sheet1!$C$5)-MAX(0,WS1Data!$D310))&lt;0,0,(MIN($E310,Sheet1!$C$5)-MAX(0,WS1Data!$D310)))</f>
        <v>0</v>
      </c>
      <c r="V310">
        <f>IF((MIN($E310,Sheet1!$C$6)-MAX(Sheet1!$C$5,WS1Data!$D310))&lt;0,0,(MIN($E310,Sheet1!$C$6)-MAX(Sheet1!$C$5,WS1Data!$D310)))</f>
        <v>0</v>
      </c>
      <c r="W310">
        <f>IF((MIN($E310,24)-MAX(Sheet1!$C$6,WS1Data!$D310))&lt;0,0,(MIN($E310,24)-MAX(Sheet1!$C$6,WS1Data!$D310)))</f>
        <v>0</v>
      </c>
      <c r="X310">
        <f>IF((MIN($H310,Sheet1!$D$5)-MAX(0,WS1Data!$G310))&lt;0,0,(MIN($H310,Sheet1!$D$5)-MAX(0,WS1Data!$G310)))</f>
        <v>0</v>
      </c>
      <c r="Y310">
        <f>IF((MIN($H310,Sheet1!$D$6)-MAX(Sheet1!$D$5,WS1Data!$G310))&lt;0,0,(MIN($H310,Sheet1!$D$6)-MAX(Sheet1!$D$5,WS1Data!$G310)))</f>
        <v>0.773566457994594</v>
      </c>
      <c r="Z310">
        <f>IF((MIN($H310,24)-MAX(Sheet1!$D$6,WS1Data!$G310))&lt;0,0,(MIN($H310,24)-MAX(Sheet1!$D$6,WS1Data!$G310)))</f>
        <v>1.1264335420054046</v>
      </c>
      <c r="AA310">
        <f>IF((MIN($K310,Sheet1!$E$5)-MAX(0,WS1Data!$J310))&lt;0,0,(MIN($K310,Sheet1!$E$5)-MAX(0,WS1Data!$J310)))</f>
        <v>0</v>
      </c>
      <c r="AB310">
        <f>IF((MIN($K310,Sheet1!$E$6)-MAX(Sheet1!$E$5,WS1Data!$J310))&lt;0,0,(MIN($K310,Sheet1!$E$6)-MAX(Sheet1!$E$5,WS1Data!$J310)))</f>
        <v>5.9505669484649388</v>
      </c>
      <c r="AC310">
        <f>IF((MIN($K310,24)-MAX(Sheet1!$E$6,WS1Data!$J310))&lt;0,0,(MIN($K310,24)-MAX(Sheet1!$E$6,WS1Data!$J310)))</f>
        <v>15.349433051535062</v>
      </c>
      <c r="AD310">
        <f>IF((MIN($N310,Sheet1!$F$5)-MAX(0,WS1Data!$M310))&lt;0,0,(MIN($N310,Sheet1!$F$5)-MAX(0,WS1Data!$M310)))</f>
        <v>0</v>
      </c>
      <c r="AE310">
        <f>IF((MIN($N310,Sheet1!$F$6)-MAX(Sheet1!$F$5,WS1Data!$M310))&lt;0,0,(MIN($N310,Sheet1!$F$6)-MAX(Sheet1!$F$5,WS1Data!$M310)))</f>
        <v>0.83909045285020945</v>
      </c>
      <c r="AF310">
        <f>IF((MIN($N310,24)-MAX(Sheet1!$F$6,WS1Data!$M310))&lt;0,0,(MIN($N310,24)-MAX(Sheet1!$F$6,WS1Data!$M310)))</f>
        <v>2.9609095471497895</v>
      </c>
      <c r="AG310">
        <f>(INDEX($R$1:$AF$1002,ROW($R310),MATCH(AG$2,$R$1:$AF$1,0))*Sheet1!B$2+(INDEX($R$1:$AF$1002,ROW($R310),MATCH(AG$2,$R$1:$AF$1,0)+1))*Sheet1!B$3+(INDEX($R$1:$AF$1002,ROW($R310),MATCH(AG$2,$R$1:$AF$1,0)+2))*Sheet1!B$4)*INDEX(Sheet1!$G$1:$L$2,2,WS1Data!$C310)</f>
        <v>0</v>
      </c>
      <c r="AH310">
        <f>(INDEX($R$1:$AF$1002,ROW($R310),MATCH(AH$2,$R$1:$AF$1,0))*Sheet1!C$2+(INDEX($R$1:$AF$1002,ROW($R310),MATCH(AH$2,$R$1:$AF$1,0)+1))*Sheet1!C$3+(INDEX($R$1:$AF$1002,ROW($R310),MATCH(AH$2,$R$1:$AF$1,0)+2))*Sheet1!C$4)*INDEX(Sheet1!$G$1:$L$2,2,WS1Data!$F310)</f>
        <v>0</v>
      </c>
      <c r="AI310">
        <f>(INDEX($R$1:$AF$1002,ROW($R310),MATCH(AI$2,$R$1:$AF$1,0))*Sheet1!D$2+(INDEX($R$1:$AF$1002,ROW($R310),MATCH(AI$2,$R$1:$AF$1,0)+1))*Sheet1!D$3+(INDEX($R$1:$AF$1002,ROW($R310),MATCH(AI$2,$R$1:$AF$1,0)+2))*Sheet1!D$4)*INDEX(Sheet1!$G$1:$L$2,2,WS1Data!$I310)</f>
        <v>17491.66993453852</v>
      </c>
      <c r="AJ310">
        <f>(INDEX($R$1:$AF$1002,ROW($R310),MATCH(AJ$2,$R$1:$AF$1,0))*Sheet1!E$2+(INDEX($R$1:$AF$1002,ROW($R310),MATCH(AJ$2,$R$1:$AF$1,0)+1))*Sheet1!E$3+(INDEX($R$1:$AF$1002,ROW($R310),MATCH(AJ$2,$R$1:$AF$1,0)+2))*Sheet1!E$4)*INDEX(Sheet1!$G$1:$L$2,2,WS1Data!$L310)</f>
        <v>212947.73611351755</v>
      </c>
      <c r="AK310">
        <f>(INDEX($R$1:$AF$1002,ROW($R310),MATCH(AK$2,$R$1:$AF$1,0))*Sheet1!F$2+(INDEX($R$1:$AF$1002,ROW($R310),MATCH(AK$2,$R$1:$AF$1,0)+1))*Sheet1!F$3+(INDEX($R$1:$AF$1002,ROW($R310),MATCH(AK$2,$R$1:$AF$1,0)+2))*Sheet1!F$4)*INDEX(Sheet1!$G$1:$L$2,2,WS1Data!$O310)</f>
        <v>60071.538808679608</v>
      </c>
      <c r="AL310">
        <f t="shared" si="12"/>
        <v>290510.94485673564</v>
      </c>
      <c r="AM310">
        <f t="shared" si="13"/>
        <v>165.94485673564486</v>
      </c>
      <c r="AN310">
        <f t="shared" si="14"/>
        <v>5.7154370399230183E-4</v>
      </c>
    </row>
    <row r="311" spans="1:40" x14ac:dyDescent="0.35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  <c r="R311">
        <f>IF((MIN($B311,Sheet1!$B$5)-MAX(0,WS1Data!$A311))&lt;0,0,(MIN($B311,Sheet1!$B$5)-MAX(0,WS1Data!$A311)))</f>
        <v>0</v>
      </c>
      <c r="S311">
        <f>IF((MIN($B311,Sheet1!$B$6)-MAX(Sheet1!$B$5,WS1Data!$A311))&lt;0,0,(MIN($B311,Sheet1!$B$6)-MAX(Sheet1!$B$5,WS1Data!$A311)))</f>
        <v>7.5686716483103762</v>
      </c>
      <c r="T311">
        <f>IF((MIN($B311,24)-MAX(Sheet1!$B$6,WS1Data!$A311))&lt;0,0,(MIN($B311,24)-MAX(Sheet1!$B$6,WS1Data!$A311)))</f>
        <v>6.2313283516896245</v>
      </c>
      <c r="U311">
        <f>IF((MIN($E311,Sheet1!$C$5)-MAX(0,WS1Data!$D311))&lt;0,0,(MIN($E311,Sheet1!$C$5)-MAX(0,WS1Data!$D311)))</f>
        <v>0</v>
      </c>
      <c r="V311">
        <f>IF((MIN($E311,Sheet1!$C$6)-MAX(Sheet1!$C$5,WS1Data!$D311))&lt;0,0,(MIN($E311,Sheet1!$C$6)-MAX(Sheet1!$C$5,WS1Data!$D311)))</f>
        <v>0</v>
      </c>
      <c r="W311">
        <f>IF((MIN($E311,24)-MAX(Sheet1!$C$6,WS1Data!$D311))&lt;0,0,(MIN($E311,24)-MAX(Sheet1!$C$6,WS1Data!$D311)))</f>
        <v>0</v>
      </c>
      <c r="X311">
        <f>IF((MIN($H311,Sheet1!$D$5)-MAX(0,WS1Data!$G311))&lt;0,0,(MIN($H311,Sheet1!$D$5)-MAX(0,WS1Data!$G311)))</f>
        <v>0</v>
      </c>
      <c r="Y311">
        <f>IF((MIN($H311,Sheet1!$D$6)-MAX(Sheet1!$D$5,WS1Data!$G311))&lt;0,0,(MIN($H311,Sheet1!$D$6)-MAX(Sheet1!$D$5,WS1Data!$G311)))</f>
        <v>0</v>
      </c>
      <c r="Z311">
        <f>IF((MIN($H311,24)-MAX(Sheet1!$D$6,WS1Data!$G311))&lt;0,0,(MIN($H311,24)-MAX(Sheet1!$D$6,WS1Data!$G311)))</f>
        <v>0</v>
      </c>
      <c r="AA311">
        <f>IF((MIN($K311,Sheet1!$E$5)-MAX(0,WS1Data!$J311))&lt;0,0,(MIN($K311,Sheet1!$E$5)-MAX(0,WS1Data!$J311)))</f>
        <v>0</v>
      </c>
      <c r="AB311">
        <f>IF((MIN($K311,Sheet1!$E$6)-MAX(Sheet1!$E$5,WS1Data!$J311))&lt;0,0,(MIN($K311,Sheet1!$E$6)-MAX(Sheet1!$E$5,WS1Data!$J311)))</f>
        <v>0</v>
      </c>
      <c r="AC311">
        <f>IF((MIN($K311,24)-MAX(Sheet1!$E$6,WS1Data!$J311))&lt;0,0,(MIN($K311,24)-MAX(Sheet1!$E$6,WS1Data!$J311)))</f>
        <v>0</v>
      </c>
      <c r="AD311">
        <f>IF((MIN($N311,Sheet1!$F$5)-MAX(0,WS1Data!$M311))&lt;0,0,(MIN($N311,Sheet1!$F$5)-MAX(0,WS1Data!$M311)))</f>
        <v>0</v>
      </c>
      <c r="AE311">
        <f>IF((MIN($N311,Sheet1!$F$6)-MAX(Sheet1!$F$5,WS1Data!$M311))&lt;0,0,(MIN($N311,Sheet1!$F$6)-MAX(Sheet1!$F$5,WS1Data!$M311)))</f>
        <v>6.8390904528502094</v>
      </c>
      <c r="AF311">
        <f>IF((MIN($N311,24)-MAX(Sheet1!$F$6,WS1Data!$M311))&lt;0,0,(MIN($N311,24)-MAX(Sheet1!$F$6,WS1Data!$M311)))</f>
        <v>1.5609095471497909</v>
      </c>
      <c r="AG311">
        <f>(INDEX($R$1:$AF$1002,ROW($R311),MATCH(AG$2,$R$1:$AF$1,0))*Sheet1!B$2+(INDEX($R$1:$AF$1002,ROW($R311),MATCH(AG$2,$R$1:$AF$1,0)+1))*Sheet1!B$3+(INDEX($R$1:$AF$1002,ROW($R311),MATCH(AG$2,$R$1:$AF$1,0)+2))*Sheet1!B$4)*INDEX(Sheet1!$G$1:$L$2,2,WS1Data!$C311)</f>
        <v>150102.68099280642</v>
      </c>
      <c r="AH311">
        <f>(INDEX($R$1:$AF$1002,ROW($R311),MATCH(AH$2,$R$1:$AF$1,0))*Sheet1!C$2+(INDEX($R$1:$AF$1002,ROW($R311),MATCH(AH$2,$R$1:$AF$1,0)+1))*Sheet1!C$3+(INDEX($R$1:$AF$1002,ROW($R311),MATCH(AH$2,$R$1:$AF$1,0)+2))*Sheet1!C$4)*INDEX(Sheet1!$G$1:$L$2,2,WS1Data!$F311)</f>
        <v>0</v>
      </c>
      <c r="AI311">
        <f>(INDEX($R$1:$AF$1002,ROW($R311),MATCH(AI$2,$R$1:$AF$1,0))*Sheet1!D$2+(INDEX($R$1:$AF$1002,ROW($R311),MATCH(AI$2,$R$1:$AF$1,0)+1))*Sheet1!D$3+(INDEX($R$1:$AF$1002,ROW($R311),MATCH(AI$2,$R$1:$AF$1,0)+2))*Sheet1!D$4)*INDEX(Sheet1!$G$1:$L$2,2,WS1Data!$I311)</f>
        <v>0</v>
      </c>
      <c r="AJ311">
        <f>(INDEX($R$1:$AF$1002,ROW($R311),MATCH(AJ$2,$R$1:$AF$1,0))*Sheet1!E$2+(INDEX($R$1:$AF$1002,ROW($R311),MATCH(AJ$2,$R$1:$AF$1,0)+1))*Sheet1!E$3+(INDEX($R$1:$AF$1002,ROW($R311),MATCH(AJ$2,$R$1:$AF$1,0)+2))*Sheet1!E$4)*INDEX(Sheet1!$G$1:$L$2,2,WS1Data!$L311)</f>
        <v>0</v>
      </c>
      <c r="AK311">
        <f>(INDEX($R$1:$AF$1002,ROW($R311),MATCH(AK$2,$R$1:$AF$1,0))*Sheet1!F$2+(INDEX($R$1:$AF$1002,ROW($R311),MATCH(AK$2,$R$1:$AF$1,0)+1))*Sheet1!F$3+(INDEX($R$1:$AF$1002,ROW($R311),MATCH(AK$2,$R$1:$AF$1,0)+2))*Sheet1!F$4)*INDEX(Sheet1!$G$1:$L$2,2,WS1Data!$O311)</f>
        <v>64578.729844393514</v>
      </c>
      <c r="AL311">
        <f t="shared" si="12"/>
        <v>214681.41083719995</v>
      </c>
      <c r="AM311">
        <f t="shared" si="13"/>
        <v>1731.4108371999464</v>
      </c>
      <c r="AN311">
        <f t="shared" si="14"/>
        <v>8.130597967597776E-3</v>
      </c>
    </row>
    <row r="312" spans="1:40" x14ac:dyDescent="0.35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  <c r="R312">
        <f>IF((MIN($B312,Sheet1!$B$5)-MAX(0,WS1Data!$A312))&lt;0,0,(MIN($B312,Sheet1!$B$5)-MAX(0,WS1Data!$A312)))</f>
        <v>0</v>
      </c>
      <c r="S312">
        <f>IF((MIN($B312,Sheet1!$B$6)-MAX(Sheet1!$B$5,WS1Data!$A312))&lt;0,0,(MIN($B312,Sheet1!$B$6)-MAX(Sheet1!$B$5,WS1Data!$A312)))</f>
        <v>0</v>
      </c>
      <c r="T312">
        <f>IF((MIN($B312,24)-MAX(Sheet1!$B$6,WS1Data!$A312))&lt;0,0,(MIN($B312,24)-MAX(Sheet1!$B$6,WS1Data!$A312)))</f>
        <v>0</v>
      </c>
      <c r="U312">
        <f>IF((MIN($E312,Sheet1!$C$5)-MAX(0,WS1Data!$D312))&lt;0,0,(MIN($E312,Sheet1!$C$5)-MAX(0,WS1Data!$D312)))</f>
        <v>0</v>
      </c>
      <c r="V312">
        <f>IF((MIN($E312,Sheet1!$C$6)-MAX(Sheet1!$C$5,WS1Data!$D312))&lt;0,0,(MIN($E312,Sheet1!$C$6)-MAX(Sheet1!$C$5,WS1Data!$D312)))</f>
        <v>0</v>
      </c>
      <c r="W312">
        <f>IF((MIN($E312,24)-MAX(Sheet1!$C$6,WS1Data!$D312))&lt;0,0,(MIN($E312,24)-MAX(Sheet1!$C$6,WS1Data!$D312)))</f>
        <v>0</v>
      </c>
      <c r="X312">
        <f>IF((MIN($H312,Sheet1!$D$5)-MAX(0,WS1Data!$G312))&lt;0,0,(MIN($H312,Sheet1!$D$5)-MAX(0,WS1Data!$G312)))</f>
        <v>0</v>
      </c>
      <c r="Y312">
        <f>IF((MIN($H312,Sheet1!$D$6)-MAX(Sheet1!$D$5,WS1Data!$G312))&lt;0,0,(MIN($H312,Sheet1!$D$6)-MAX(Sheet1!$D$5,WS1Data!$G312)))</f>
        <v>5.2735664579945949</v>
      </c>
      <c r="Z312">
        <f>IF((MIN($H312,24)-MAX(Sheet1!$D$6,WS1Data!$G312))&lt;0,0,(MIN($H312,24)-MAX(Sheet1!$D$6,WS1Data!$G312)))</f>
        <v>4.726433542005406</v>
      </c>
      <c r="AA312">
        <f>IF((MIN($K312,Sheet1!$E$5)-MAX(0,WS1Data!$J312))&lt;0,0,(MIN($K312,Sheet1!$E$5)-MAX(0,WS1Data!$J312)))</f>
        <v>0</v>
      </c>
      <c r="AB312">
        <f>IF((MIN($K312,Sheet1!$E$6)-MAX(Sheet1!$E$5,WS1Data!$J312))&lt;0,0,(MIN($K312,Sheet1!$E$6)-MAX(Sheet1!$E$5,WS1Data!$J312)))</f>
        <v>0.35056694846493919</v>
      </c>
      <c r="AC312">
        <f>IF((MIN($K312,24)-MAX(Sheet1!$E$6,WS1Data!$J312))&lt;0,0,(MIN($K312,24)-MAX(Sheet1!$E$6,WS1Data!$J312)))</f>
        <v>14.149433051535063</v>
      </c>
      <c r="AD312">
        <f>IF((MIN($N312,Sheet1!$F$5)-MAX(0,WS1Data!$M312))&lt;0,0,(MIN($N312,Sheet1!$F$5)-MAX(0,WS1Data!$M312)))</f>
        <v>0</v>
      </c>
      <c r="AE312">
        <f>IF((MIN($N312,Sheet1!$F$6)-MAX(Sheet1!$F$5,WS1Data!$M312))&lt;0,0,(MIN($N312,Sheet1!$F$6)-MAX(Sheet1!$F$5,WS1Data!$M312)))</f>
        <v>0</v>
      </c>
      <c r="AF312">
        <f>IF((MIN($N312,24)-MAX(Sheet1!$F$6,WS1Data!$M312))&lt;0,0,(MIN($N312,24)-MAX(Sheet1!$F$6,WS1Data!$M312)))</f>
        <v>0</v>
      </c>
      <c r="AG312">
        <f>(INDEX($R$1:$AF$1002,ROW($R312),MATCH(AG$2,$R$1:$AF$1,0))*Sheet1!B$2+(INDEX($R$1:$AF$1002,ROW($R312),MATCH(AG$2,$R$1:$AF$1,0)+1))*Sheet1!B$3+(INDEX($R$1:$AF$1002,ROW($R312),MATCH(AG$2,$R$1:$AF$1,0)+2))*Sheet1!B$4)*INDEX(Sheet1!$G$1:$L$2,2,WS1Data!$C312)</f>
        <v>0</v>
      </c>
      <c r="AH312">
        <f>(INDEX($R$1:$AF$1002,ROW($R312),MATCH(AH$2,$R$1:$AF$1,0))*Sheet1!C$2+(INDEX($R$1:$AF$1002,ROW($R312),MATCH(AH$2,$R$1:$AF$1,0)+1))*Sheet1!C$3+(INDEX($R$1:$AF$1002,ROW($R312),MATCH(AH$2,$R$1:$AF$1,0)+2))*Sheet1!C$4)*INDEX(Sheet1!$G$1:$L$2,2,WS1Data!$F312)</f>
        <v>0</v>
      </c>
      <c r="AI312">
        <f>(INDEX($R$1:$AF$1002,ROW($R312),MATCH(AI$2,$R$1:$AF$1,0))*Sheet1!D$2+(INDEX($R$1:$AF$1002,ROW($R312),MATCH(AI$2,$R$1:$AF$1,0)+1))*Sheet1!D$3+(INDEX($R$1:$AF$1002,ROW($R312),MATCH(AI$2,$R$1:$AF$1,0)+2))*Sheet1!D$4)*INDEX(Sheet1!$G$1:$L$2,2,WS1Data!$I312)</f>
        <v>117496.49904281413</v>
      </c>
      <c r="AJ312">
        <f>(INDEX($R$1:$AF$1002,ROW($R312),MATCH(AJ$2,$R$1:$AF$1,0))*Sheet1!E$2+(INDEX($R$1:$AF$1002,ROW($R312),MATCH(AJ$2,$R$1:$AF$1,0)+1))*Sheet1!E$3+(INDEX($R$1:$AF$1002,ROW($R312),MATCH(AJ$2,$R$1:$AF$1,0)+2))*Sheet1!E$4)*INDEX(Sheet1!$G$1:$L$2,2,WS1Data!$L312)</f>
        <v>116924.60299344175</v>
      </c>
      <c r="AK312">
        <f>(INDEX($R$1:$AF$1002,ROW($R312),MATCH(AK$2,$R$1:$AF$1,0))*Sheet1!F$2+(INDEX($R$1:$AF$1002,ROW($R312),MATCH(AK$2,$R$1:$AF$1,0)+1))*Sheet1!F$3+(INDEX($R$1:$AF$1002,ROW($R312),MATCH(AK$2,$R$1:$AF$1,0)+2))*Sheet1!F$4)*INDEX(Sheet1!$G$1:$L$2,2,WS1Data!$O312)</f>
        <v>0</v>
      </c>
      <c r="AL312">
        <f t="shared" si="12"/>
        <v>234421.10203625588</v>
      </c>
      <c r="AM312">
        <f t="shared" si="13"/>
        <v>4180.8979637441225</v>
      </c>
      <c r="AN312">
        <f t="shared" si="14"/>
        <v>1.7522476608511757E-2</v>
      </c>
    </row>
    <row r="313" spans="1:40" x14ac:dyDescent="0.35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  <c r="R313">
        <f>IF((MIN($B313,Sheet1!$B$5)-MAX(0,WS1Data!$A313))&lt;0,0,(MIN($B313,Sheet1!$B$5)-MAX(0,WS1Data!$A313)))</f>
        <v>0</v>
      </c>
      <c r="S313">
        <f>IF((MIN($B313,Sheet1!$B$6)-MAX(Sheet1!$B$5,WS1Data!$A313))&lt;0,0,(MIN($B313,Sheet1!$B$6)-MAX(Sheet1!$B$5,WS1Data!$A313)))</f>
        <v>0</v>
      </c>
      <c r="T313">
        <f>IF((MIN($B313,24)-MAX(Sheet1!$B$6,WS1Data!$A313))&lt;0,0,(MIN($B313,24)-MAX(Sheet1!$B$6,WS1Data!$A313)))</f>
        <v>0</v>
      </c>
      <c r="U313">
        <f>IF((MIN($E313,Sheet1!$C$5)-MAX(0,WS1Data!$D313))&lt;0,0,(MIN($E313,Sheet1!$C$5)-MAX(0,WS1Data!$D313)))</f>
        <v>0</v>
      </c>
      <c r="V313">
        <f>IF((MIN($E313,Sheet1!$C$6)-MAX(Sheet1!$C$5,WS1Data!$D313))&lt;0,0,(MIN($E313,Sheet1!$C$6)-MAX(Sheet1!$C$5,WS1Data!$D313)))</f>
        <v>0</v>
      </c>
      <c r="W313">
        <f>IF((MIN($E313,24)-MAX(Sheet1!$C$6,WS1Data!$D313))&lt;0,0,(MIN($E313,24)-MAX(Sheet1!$C$6,WS1Data!$D313)))</f>
        <v>0</v>
      </c>
      <c r="X313">
        <f>IF((MIN($H313,Sheet1!$D$5)-MAX(0,WS1Data!$G313))&lt;0,0,(MIN($H313,Sheet1!$D$5)-MAX(0,WS1Data!$G313)))</f>
        <v>0.21755248316497311</v>
      </c>
      <c r="Y313">
        <f>IF((MIN($H313,Sheet1!$D$6)-MAX(Sheet1!$D$5,WS1Data!$G313))&lt;0,0,(MIN($H313,Sheet1!$D$6)-MAX(Sheet1!$D$5,WS1Data!$G313)))</f>
        <v>8.6560139748296212</v>
      </c>
      <c r="Z313">
        <f>IF((MIN($H313,24)-MAX(Sheet1!$D$6,WS1Data!$G313))&lt;0,0,(MIN($H313,24)-MAX(Sheet1!$D$6,WS1Data!$G313)))</f>
        <v>10.526433542005407</v>
      </c>
      <c r="AA313">
        <f>IF((MIN($K313,Sheet1!$E$5)-MAX(0,WS1Data!$J313))&lt;0,0,(MIN($K313,Sheet1!$E$5)-MAX(0,WS1Data!$J313)))</f>
        <v>0</v>
      </c>
      <c r="AB313">
        <f>IF((MIN($K313,Sheet1!$E$6)-MAX(Sheet1!$E$5,WS1Data!$J313))&lt;0,0,(MIN($K313,Sheet1!$E$6)-MAX(Sheet1!$E$5,WS1Data!$J313)))</f>
        <v>0</v>
      </c>
      <c r="AC313">
        <f>IF((MIN($K313,24)-MAX(Sheet1!$E$6,WS1Data!$J313))&lt;0,0,(MIN($K313,24)-MAX(Sheet1!$E$6,WS1Data!$J313)))</f>
        <v>0</v>
      </c>
      <c r="AD313">
        <f>IF((MIN($N313,Sheet1!$F$5)-MAX(0,WS1Data!$M313))&lt;0,0,(MIN($N313,Sheet1!$F$5)-MAX(0,WS1Data!$M313)))</f>
        <v>0</v>
      </c>
      <c r="AE313">
        <f>IF((MIN($N313,Sheet1!$F$6)-MAX(Sheet1!$F$5,WS1Data!$M313))&lt;0,0,(MIN($N313,Sheet1!$F$6)-MAX(Sheet1!$F$5,WS1Data!$M313)))</f>
        <v>0</v>
      </c>
      <c r="AF313">
        <f>IF((MIN($N313,24)-MAX(Sheet1!$F$6,WS1Data!$M313))&lt;0,0,(MIN($N313,24)-MAX(Sheet1!$F$6,WS1Data!$M313)))</f>
        <v>0</v>
      </c>
      <c r="AG313">
        <f>(INDEX($R$1:$AF$1002,ROW($R313),MATCH(AG$2,$R$1:$AF$1,0))*Sheet1!B$2+(INDEX($R$1:$AF$1002,ROW($R313),MATCH(AG$2,$R$1:$AF$1,0)+1))*Sheet1!B$3+(INDEX($R$1:$AF$1002,ROW($R313),MATCH(AG$2,$R$1:$AF$1,0)+2))*Sheet1!B$4)*INDEX(Sheet1!$G$1:$L$2,2,WS1Data!$C313)</f>
        <v>0</v>
      </c>
      <c r="AH313">
        <f>(INDEX($R$1:$AF$1002,ROW($R313),MATCH(AH$2,$R$1:$AF$1,0))*Sheet1!C$2+(INDEX($R$1:$AF$1002,ROW($R313),MATCH(AH$2,$R$1:$AF$1,0)+1))*Sheet1!C$3+(INDEX($R$1:$AF$1002,ROW($R313),MATCH(AH$2,$R$1:$AF$1,0)+2))*Sheet1!C$4)*INDEX(Sheet1!$G$1:$L$2,2,WS1Data!$F313)</f>
        <v>0</v>
      </c>
      <c r="AI313">
        <f>(INDEX($R$1:$AF$1002,ROW($R313),MATCH(AI$2,$R$1:$AF$1,0))*Sheet1!D$2+(INDEX($R$1:$AF$1002,ROW($R313),MATCH(AI$2,$R$1:$AF$1,0)+1))*Sheet1!D$3+(INDEX($R$1:$AF$1002,ROW($R313),MATCH(AI$2,$R$1:$AF$1,0)+2))*Sheet1!D$4)*INDEX(Sheet1!$G$1:$L$2,2,WS1Data!$I313)</f>
        <v>183412.74164362517</v>
      </c>
      <c r="AJ313">
        <f>(INDEX($R$1:$AF$1002,ROW($R313),MATCH(AJ$2,$R$1:$AF$1,0))*Sheet1!E$2+(INDEX($R$1:$AF$1002,ROW($R313),MATCH(AJ$2,$R$1:$AF$1,0)+1))*Sheet1!E$3+(INDEX($R$1:$AF$1002,ROW($R313),MATCH(AJ$2,$R$1:$AF$1,0)+2))*Sheet1!E$4)*INDEX(Sheet1!$G$1:$L$2,2,WS1Data!$L313)</f>
        <v>0</v>
      </c>
      <c r="AK313">
        <f>(INDEX($R$1:$AF$1002,ROW($R313),MATCH(AK$2,$R$1:$AF$1,0))*Sheet1!F$2+(INDEX($R$1:$AF$1002,ROW($R313),MATCH(AK$2,$R$1:$AF$1,0)+1))*Sheet1!F$3+(INDEX($R$1:$AF$1002,ROW($R313),MATCH(AK$2,$R$1:$AF$1,0)+2))*Sheet1!F$4)*INDEX(Sheet1!$G$1:$L$2,2,WS1Data!$O313)</f>
        <v>0</v>
      </c>
      <c r="AL313">
        <f t="shared" si="12"/>
        <v>183412.74164362517</v>
      </c>
      <c r="AM313">
        <f t="shared" si="13"/>
        <v>892.74164362516603</v>
      </c>
      <c r="AN313">
        <f t="shared" si="14"/>
        <v>4.8911990117530462E-3</v>
      </c>
    </row>
    <row r="314" spans="1:40" x14ac:dyDescent="0.35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  <c r="R314">
        <f>IF((MIN($B314,Sheet1!$B$5)-MAX(0,WS1Data!$A314))&lt;0,0,(MIN($B314,Sheet1!$B$5)-MAX(0,WS1Data!$A314)))</f>
        <v>0</v>
      </c>
      <c r="S314">
        <f>IF((MIN($B314,Sheet1!$B$6)-MAX(Sheet1!$B$5,WS1Data!$A314))&lt;0,0,(MIN($B314,Sheet1!$B$6)-MAX(Sheet1!$B$5,WS1Data!$A314)))</f>
        <v>4.5686716483103762</v>
      </c>
      <c r="T314">
        <f>IF((MIN($B314,24)-MAX(Sheet1!$B$6,WS1Data!$A314))&lt;0,0,(MIN($B314,24)-MAX(Sheet1!$B$6,WS1Data!$A314)))</f>
        <v>4.0313283516896217</v>
      </c>
      <c r="U314">
        <f>IF((MIN($E314,Sheet1!$C$5)-MAX(0,WS1Data!$D314))&lt;0,0,(MIN($E314,Sheet1!$C$5)-MAX(0,WS1Data!$D314)))</f>
        <v>0</v>
      </c>
      <c r="V314">
        <f>IF((MIN($E314,Sheet1!$C$6)-MAX(Sheet1!$C$5,WS1Data!$D314))&lt;0,0,(MIN($E314,Sheet1!$C$6)-MAX(Sheet1!$C$5,WS1Data!$D314)))</f>
        <v>0</v>
      </c>
      <c r="W314">
        <f>IF((MIN($E314,24)-MAX(Sheet1!$C$6,WS1Data!$D314))&lt;0,0,(MIN($E314,24)-MAX(Sheet1!$C$6,WS1Data!$D314)))</f>
        <v>9</v>
      </c>
      <c r="X314">
        <f>IF((MIN($H314,Sheet1!$D$5)-MAX(0,WS1Data!$G314))&lt;0,0,(MIN($H314,Sheet1!$D$5)-MAX(0,WS1Data!$G314)))</f>
        <v>0</v>
      </c>
      <c r="Y314">
        <f>IF((MIN($H314,Sheet1!$D$6)-MAX(Sheet1!$D$5,WS1Data!$G314))&lt;0,0,(MIN($H314,Sheet1!$D$6)-MAX(Sheet1!$D$5,WS1Data!$G314)))</f>
        <v>0</v>
      </c>
      <c r="Z314">
        <f>IF((MIN($H314,24)-MAX(Sheet1!$D$6,WS1Data!$G314))&lt;0,0,(MIN($H314,24)-MAX(Sheet1!$D$6,WS1Data!$G314)))</f>
        <v>0</v>
      </c>
      <c r="AA314">
        <f>IF((MIN($K314,Sheet1!$E$5)-MAX(0,WS1Data!$J314))&lt;0,0,(MIN($K314,Sheet1!$E$5)-MAX(0,WS1Data!$J314)))</f>
        <v>0</v>
      </c>
      <c r="AB314">
        <f>IF((MIN($K314,Sheet1!$E$6)-MAX(Sheet1!$E$5,WS1Data!$J314))&lt;0,0,(MIN($K314,Sheet1!$E$6)-MAX(Sheet1!$E$5,WS1Data!$J314)))</f>
        <v>0</v>
      </c>
      <c r="AC314">
        <f>IF((MIN($K314,24)-MAX(Sheet1!$E$6,WS1Data!$J314))&lt;0,0,(MIN($K314,24)-MAX(Sheet1!$E$6,WS1Data!$J314)))</f>
        <v>0</v>
      </c>
      <c r="AD314">
        <f>IF((MIN($N314,Sheet1!$F$5)-MAX(0,WS1Data!$M314))&lt;0,0,(MIN($N314,Sheet1!$F$5)-MAX(0,WS1Data!$M314)))</f>
        <v>0</v>
      </c>
      <c r="AE314">
        <f>IF((MIN($N314,Sheet1!$F$6)-MAX(Sheet1!$F$5,WS1Data!$M314))&lt;0,0,(MIN($N314,Sheet1!$F$6)-MAX(Sheet1!$F$5,WS1Data!$M314)))</f>
        <v>0</v>
      </c>
      <c r="AF314">
        <f>IF((MIN($N314,24)-MAX(Sheet1!$F$6,WS1Data!$M314))&lt;0,0,(MIN($N314,24)-MAX(Sheet1!$F$6,WS1Data!$M314)))</f>
        <v>0</v>
      </c>
      <c r="AG314">
        <f>(INDEX($R$1:$AF$1002,ROW($R314),MATCH(AG$2,$R$1:$AF$1,0))*Sheet1!B$2+(INDEX($R$1:$AF$1002,ROW($R314),MATCH(AG$2,$R$1:$AF$1,0)+1))*Sheet1!B$3+(INDEX($R$1:$AF$1002,ROW($R314),MATCH(AG$2,$R$1:$AF$1,0)+2))*Sheet1!B$4)*INDEX(Sheet1!$G$1:$L$2,2,WS1Data!$C314)</f>
        <v>70807.194343123279</v>
      </c>
      <c r="AH314">
        <f>(INDEX($R$1:$AF$1002,ROW($R314),MATCH(AH$2,$R$1:$AF$1,0))*Sheet1!C$2+(INDEX($R$1:$AF$1002,ROW($R314),MATCH(AH$2,$R$1:$AF$1,0)+1))*Sheet1!C$3+(INDEX($R$1:$AF$1002,ROW($R314),MATCH(AH$2,$R$1:$AF$1,0)+2))*Sheet1!C$4)*INDEX(Sheet1!$G$1:$L$2,2,WS1Data!$F314)</f>
        <v>99188.287010572865</v>
      </c>
      <c r="AI314">
        <f>(INDEX($R$1:$AF$1002,ROW($R314),MATCH(AI$2,$R$1:$AF$1,0))*Sheet1!D$2+(INDEX($R$1:$AF$1002,ROW($R314),MATCH(AI$2,$R$1:$AF$1,0)+1))*Sheet1!D$3+(INDEX($R$1:$AF$1002,ROW($R314),MATCH(AI$2,$R$1:$AF$1,0)+2))*Sheet1!D$4)*INDEX(Sheet1!$G$1:$L$2,2,WS1Data!$I314)</f>
        <v>0</v>
      </c>
      <c r="AJ314">
        <f>(INDEX($R$1:$AF$1002,ROW($R314),MATCH(AJ$2,$R$1:$AF$1,0))*Sheet1!E$2+(INDEX($R$1:$AF$1002,ROW($R314),MATCH(AJ$2,$R$1:$AF$1,0)+1))*Sheet1!E$3+(INDEX($R$1:$AF$1002,ROW($R314),MATCH(AJ$2,$R$1:$AF$1,0)+2))*Sheet1!E$4)*INDEX(Sheet1!$G$1:$L$2,2,WS1Data!$L314)</f>
        <v>0</v>
      </c>
      <c r="AK314">
        <f>(INDEX($R$1:$AF$1002,ROW($R314),MATCH(AK$2,$R$1:$AF$1,0))*Sheet1!F$2+(INDEX($R$1:$AF$1002,ROW($R314),MATCH(AK$2,$R$1:$AF$1,0)+1))*Sheet1!F$3+(INDEX($R$1:$AF$1002,ROW($R314),MATCH(AK$2,$R$1:$AF$1,0)+2))*Sheet1!F$4)*INDEX(Sheet1!$G$1:$L$2,2,WS1Data!$O314)</f>
        <v>0</v>
      </c>
      <c r="AL314">
        <f t="shared" si="12"/>
        <v>169995.48135369614</v>
      </c>
      <c r="AM314">
        <f t="shared" si="13"/>
        <v>23563.518646303855</v>
      </c>
      <c r="AN314">
        <f t="shared" si="14"/>
        <v>0.12173817102952514</v>
      </c>
    </row>
    <row r="315" spans="1:40" x14ac:dyDescent="0.35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  <c r="R315">
        <f>IF((MIN($B315,Sheet1!$B$5)-MAX(0,WS1Data!$A315))&lt;0,0,(MIN($B315,Sheet1!$B$5)-MAX(0,WS1Data!$A315)))</f>
        <v>0</v>
      </c>
      <c r="S315">
        <f>IF((MIN($B315,Sheet1!$B$6)-MAX(Sheet1!$B$5,WS1Data!$A315))&lt;0,0,(MIN($B315,Sheet1!$B$6)-MAX(Sheet1!$B$5,WS1Data!$A315)))</f>
        <v>0</v>
      </c>
      <c r="T315">
        <f>IF((MIN($B315,24)-MAX(Sheet1!$B$6,WS1Data!$A315))&lt;0,0,(MIN($B315,24)-MAX(Sheet1!$B$6,WS1Data!$A315)))</f>
        <v>4.2000000000000028</v>
      </c>
      <c r="U315">
        <f>IF((MIN($E315,Sheet1!$C$5)-MAX(0,WS1Data!$D315))&lt;0,0,(MIN($E315,Sheet1!$C$5)-MAX(0,WS1Data!$D315)))</f>
        <v>0</v>
      </c>
      <c r="V315">
        <f>IF((MIN($E315,Sheet1!$C$6)-MAX(Sheet1!$C$5,WS1Data!$D315))&lt;0,0,(MIN($E315,Sheet1!$C$6)-MAX(Sheet1!$C$5,WS1Data!$D315)))</f>
        <v>0</v>
      </c>
      <c r="W315">
        <f>IF((MIN($E315,24)-MAX(Sheet1!$C$6,WS1Data!$D315))&lt;0,0,(MIN($E315,24)-MAX(Sheet1!$C$6,WS1Data!$D315)))</f>
        <v>0</v>
      </c>
      <c r="X315">
        <f>IF((MIN($H315,Sheet1!$D$5)-MAX(0,WS1Data!$G315))&lt;0,0,(MIN($H315,Sheet1!$D$5)-MAX(0,WS1Data!$G315)))</f>
        <v>0.71755248316497311</v>
      </c>
      <c r="Y315">
        <f>IF((MIN($H315,Sheet1!$D$6)-MAX(Sheet1!$D$5,WS1Data!$G315))&lt;0,0,(MIN($H315,Sheet1!$D$6)-MAX(Sheet1!$D$5,WS1Data!$G315)))</f>
        <v>8.6560139748296212</v>
      </c>
      <c r="Z315">
        <f>IF((MIN($H315,24)-MAX(Sheet1!$D$6,WS1Data!$G315))&lt;0,0,(MIN($H315,24)-MAX(Sheet1!$D$6,WS1Data!$G315)))</f>
        <v>0.726433542005406</v>
      </c>
      <c r="AA315">
        <f>IF((MIN($K315,Sheet1!$E$5)-MAX(0,WS1Data!$J315))&lt;0,0,(MIN($K315,Sheet1!$E$5)-MAX(0,WS1Data!$J315)))</f>
        <v>0</v>
      </c>
      <c r="AB315">
        <f>IF((MIN($K315,Sheet1!$E$6)-MAX(Sheet1!$E$5,WS1Data!$J315))&lt;0,0,(MIN($K315,Sheet1!$E$6)-MAX(Sheet1!$E$5,WS1Data!$J315)))</f>
        <v>0</v>
      </c>
      <c r="AC315">
        <f>IF((MIN($K315,24)-MAX(Sheet1!$E$6,WS1Data!$J315))&lt;0,0,(MIN($K315,24)-MAX(Sheet1!$E$6,WS1Data!$J315)))</f>
        <v>0</v>
      </c>
      <c r="AD315">
        <f>IF((MIN($N315,Sheet1!$F$5)-MAX(0,WS1Data!$M315))&lt;0,0,(MIN($N315,Sheet1!$F$5)-MAX(0,WS1Data!$M315)))</f>
        <v>0</v>
      </c>
      <c r="AE315">
        <f>IF((MIN($N315,Sheet1!$F$6)-MAX(Sheet1!$F$5,WS1Data!$M315))&lt;0,0,(MIN($N315,Sheet1!$F$6)-MAX(Sheet1!$F$5,WS1Data!$M315)))</f>
        <v>2.8999999999999995</v>
      </c>
      <c r="AF315">
        <f>IF((MIN($N315,24)-MAX(Sheet1!$F$6,WS1Data!$M315))&lt;0,0,(MIN($N315,24)-MAX(Sheet1!$F$6,WS1Data!$M315)))</f>
        <v>0</v>
      </c>
      <c r="AG315">
        <f>(INDEX($R$1:$AF$1002,ROW($R315),MATCH(AG$2,$R$1:$AF$1,0))*Sheet1!B$2+(INDEX($R$1:$AF$1002,ROW($R315),MATCH(AG$2,$R$1:$AF$1,0)+1))*Sheet1!B$3+(INDEX($R$1:$AF$1002,ROW($R315),MATCH(AG$2,$R$1:$AF$1,0)+2))*Sheet1!B$4)*INDEX(Sheet1!$G$1:$L$2,2,WS1Data!$C315)</f>
        <v>53075.882908045671</v>
      </c>
      <c r="AH315">
        <f>(INDEX($R$1:$AF$1002,ROW($R315),MATCH(AH$2,$R$1:$AF$1,0))*Sheet1!C$2+(INDEX($R$1:$AF$1002,ROW($R315),MATCH(AH$2,$R$1:$AF$1,0)+1))*Sheet1!C$3+(INDEX($R$1:$AF$1002,ROW($R315),MATCH(AH$2,$R$1:$AF$1,0)+2))*Sheet1!C$4)*INDEX(Sheet1!$G$1:$L$2,2,WS1Data!$F315)</f>
        <v>0</v>
      </c>
      <c r="AI315">
        <f>(INDEX($R$1:$AF$1002,ROW($R315),MATCH(AI$2,$R$1:$AF$1,0))*Sheet1!D$2+(INDEX($R$1:$AF$1002,ROW($R315),MATCH(AI$2,$R$1:$AF$1,0)+1))*Sheet1!D$3+(INDEX($R$1:$AF$1002,ROW($R315),MATCH(AI$2,$R$1:$AF$1,0)+2))*Sheet1!D$4)*INDEX(Sheet1!$G$1:$L$2,2,WS1Data!$I315)</f>
        <v>120317.26596149006</v>
      </c>
      <c r="AJ315">
        <f>(INDEX($R$1:$AF$1002,ROW($R315),MATCH(AJ$2,$R$1:$AF$1,0))*Sheet1!E$2+(INDEX($R$1:$AF$1002,ROW($R315),MATCH(AJ$2,$R$1:$AF$1,0)+1))*Sheet1!E$3+(INDEX($R$1:$AF$1002,ROW($R315),MATCH(AJ$2,$R$1:$AF$1,0)+2))*Sheet1!E$4)*INDEX(Sheet1!$G$1:$L$2,2,WS1Data!$L315)</f>
        <v>0</v>
      </c>
      <c r="AK315">
        <f>(INDEX($R$1:$AF$1002,ROW($R315),MATCH(AK$2,$R$1:$AF$1,0))*Sheet1!F$2+(INDEX($R$1:$AF$1002,ROW($R315),MATCH(AK$2,$R$1:$AF$1,0)+1))*Sheet1!F$3+(INDEX($R$1:$AF$1002,ROW($R315),MATCH(AK$2,$R$1:$AF$1,0)+2))*Sheet1!F$4)*INDEX(Sheet1!$G$1:$L$2,2,WS1Data!$O315)</f>
        <v>18552.022612020166</v>
      </c>
      <c r="AL315">
        <f t="shared" si="12"/>
        <v>191945.17148155591</v>
      </c>
      <c r="AM315">
        <f t="shared" si="13"/>
        <v>1706.1714815559098</v>
      </c>
      <c r="AN315">
        <f t="shared" si="14"/>
        <v>8.9685683879536255E-3</v>
      </c>
    </row>
    <row r="316" spans="1:40" x14ac:dyDescent="0.35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  <c r="R316">
        <f>IF((MIN($B316,Sheet1!$B$5)-MAX(0,WS1Data!$A316))&lt;0,0,(MIN($B316,Sheet1!$B$5)-MAX(0,WS1Data!$A316)))</f>
        <v>0</v>
      </c>
      <c r="S316">
        <f>IF((MIN($B316,Sheet1!$B$6)-MAX(Sheet1!$B$5,WS1Data!$A316))&lt;0,0,(MIN($B316,Sheet1!$B$6)-MAX(Sheet1!$B$5,WS1Data!$A316)))</f>
        <v>0</v>
      </c>
      <c r="T316">
        <f>IF((MIN($B316,24)-MAX(Sheet1!$B$6,WS1Data!$A316))&lt;0,0,(MIN($B316,24)-MAX(Sheet1!$B$6,WS1Data!$A316)))</f>
        <v>0</v>
      </c>
      <c r="U316">
        <f>IF((MIN($E316,Sheet1!$C$5)-MAX(0,WS1Data!$D316))&lt;0,0,(MIN($E316,Sheet1!$C$5)-MAX(0,WS1Data!$D316)))</f>
        <v>0</v>
      </c>
      <c r="V316">
        <f>IF((MIN($E316,Sheet1!$C$6)-MAX(Sheet1!$C$5,WS1Data!$D316))&lt;0,0,(MIN($E316,Sheet1!$C$6)-MAX(Sheet1!$C$5,WS1Data!$D316)))</f>
        <v>1.1029058470438002</v>
      </c>
      <c r="W316">
        <f>IF((MIN($E316,24)-MAX(Sheet1!$C$6,WS1Data!$D316))&lt;0,0,(MIN($E316,24)-MAX(Sheet1!$C$6,WS1Data!$D316)))</f>
        <v>1.2970941529561992</v>
      </c>
      <c r="X316">
        <f>IF((MIN($H316,Sheet1!$D$5)-MAX(0,WS1Data!$G316))&lt;0,0,(MIN($H316,Sheet1!$D$5)-MAX(0,WS1Data!$G316)))</f>
        <v>0</v>
      </c>
      <c r="Y316">
        <f>IF((MIN($H316,Sheet1!$D$6)-MAX(Sheet1!$D$5,WS1Data!$G316))&lt;0,0,(MIN($H316,Sheet1!$D$6)-MAX(Sheet1!$D$5,WS1Data!$G316)))</f>
        <v>3.2735664579945949</v>
      </c>
      <c r="Z316">
        <f>IF((MIN($H316,24)-MAX(Sheet1!$D$6,WS1Data!$G316))&lt;0,0,(MIN($H316,24)-MAX(Sheet1!$D$6,WS1Data!$G316)))</f>
        <v>9.5264335420054067</v>
      </c>
      <c r="AA316">
        <f>IF((MIN($K316,Sheet1!$E$5)-MAX(0,WS1Data!$J316))&lt;0,0,(MIN($K316,Sheet1!$E$5)-MAX(0,WS1Data!$J316)))</f>
        <v>0</v>
      </c>
      <c r="AB316">
        <f>IF((MIN($K316,Sheet1!$E$6)-MAX(Sheet1!$E$5,WS1Data!$J316))&lt;0,0,(MIN($K316,Sheet1!$E$6)-MAX(Sheet1!$E$5,WS1Data!$J316)))</f>
        <v>1.2505669484649387</v>
      </c>
      <c r="AC316">
        <f>IF((MIN($K316,24)-MAX(Sheet1!$E$6,WS1Data!$J316))&lt;0,0,(MIN($K316,24)-MAX(Sheet1!$E$6,WS1Data!$J316)))</f>
        <v>4.2494330515350605</v>
      </c>
      <c r="AD316">
        <f>IF((MIN($N316,Sheet1!$F$5)-MAX(0,WS1Data!$M316))&lt;0,0,(MIN($N316,Sheet1!$F$5)-MAX(0,WS1Data!$M316)))</f>
        <v>0</v>
      </c>
      <c r="AE316">
        <f>IF((MIN($N316,Sheet1!$F$6)-MAX(Sheet1!$F$5,WS1Data!$M316))&lt;0,0,(MIN($N316,Sheet1!$F$6)-MAX(Sheet1!$F$5,WS1Data!$M316)))</f>
        <v>0</v>
      </c>
      <c r="AF316">
        <f>IF((MIN($N316,24)-MAX(Sheet1!$F$6,WS1Data!$M316))&lt;0,0,(MIN($N316,24)-MAX(Sheet1!$F$6,WS1Data!$M316)))</f>
        <v>0</v>
      </c>
      <c r="AG316">
        <f>(INDEX($R$1:$AF$1002,ROW($R316),MATCH(AG$2,$R$1:$AF$1,0))*Sheet1!B$2+(INDEX($R$1:$AF$1002,ROW($R316),MATCH(AG$2,$R$1:$AF$1,0)+1))*Sheet1!B$3+(INDEX($R$1:$AF$1002,ROW($R316),MATCH(AG$2,$R$1:$AF$1,0)+2))*Sheet1!B$4)*INDEX(Sheet1!$G$1:$L$2,2,WS1Data!$C316)</f>
        <v>0</v>
      </c>
      <c r="AH316">
        <f>(INDEX($R$1:$AF$1002,ROW($R316),MATCH(AH$2,$R$1:$AF$1,0))*Sheet1!C$2+(INDEX($R$1:$AF$1002,ROW($R316),MATCH(AH$2,$R$1:$AF$1,0)+1))*Sheet1!C$3+(INDEX($R$1:$AF$1002,ROW($R316),MATCH(AH$2,$R$1:$AF$1,0)+2))*Sheet1!C$4)*INDEX(Sheet1!$G$1:$L$2,2,WS1Data!$F316)</f>
        <v>22348.624041477226</v>
      </c>
      <c r="AI316">
        <f>(INDEX($R$1:$AF$1002,ROW($R316),MATCH(AI$2,$R$1:$AF$1,0))*Sheet1!D$2+(INDEX($R$1:$AF$1002,ROW($R316),MATCH(AI$2,$R$1:$AF$1,0)+1))*Sheet1!D$3+(INDEX($R$1:$AF$1002,ROW($R316),MATCH(AI$2,$R$1:$AF$1,0)+2))*Sheet1!D$4)*INDEX(Sheet1!$G$1:$L$2,2,WS1Data!$I316)</f>
        <v>109592.97508581786</v>
      </c>
      <c r="AJ316">
        <f>(INDEX($R$1:$AF$1002,ROW($R316),MATCH(AJ$2,$R$1:$AF$1,0))*Sheet1!E$2+(INDEX($R$1:$AF$1002,ROW($R316),MATCH(AJ$2,$R$1:$AF$1,0)+1))*Sheet1!E$3+(INDEX($R$1:$AF$1002,ROW($R316),MATCH(AJ$2,$R$1:$AF$1,0)+2))*Sheet1!E$4)*INDEX(Sheet1!$G$1:$L$2,2,WS1Data!$L316)</f>
        <v>57069.90329327013</v>
      </c>
      <c r="AK316">
        <f>(INDEX($R$1:$AF$1002,ROW($R316),MATCH(AK$2,$R$1:$AF$1,0))*Sheet1!F$2+(INDEX($R$1:$AF$1002,ROW($R316),MATCH(AK$2,$R$1:$AF$1,0)+1))*Sheet1!F$3+(INDEX($R$1:$AF$1002,ROW($R316),MATCH(AK$2,$R$1:$AF$1,0)+2))*Sheet1!F$4)*INDEX(Sheet1!$G$1:$L$2,2,WS1Data!$O316)</f>
        <v>0</v>
      </c>
      <c r="AL316">
        <f t="shared" si="12"/>
        <v>189011.5024205652</v>
      </c>
      <c r="AM316">
        <f t="shared" si="13"/>
        <v>9102.5024205652007</v>
      </c>
      <c r="AN316">
        <f t="shared" si="14"/>
        <v>5.0595036493811876E-2</v>
      </c>
    </row>
    <row r="317" spans="1:40" x14ac:dyDescent="0.35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  <c r="R317">
        <f>IF((MIN($B317,Sheet1!$B$5)-MAX(0,WS1Data!$A317))&lt;0,0,(MIN($B317,Sheet1!$B$5)-MAX(0,WS1Data!$A317)))</f>
        <v>0</v>
      </c>
      <c r="S317">
        <f>IF((MIN($B317,Sheet1!$B$6)-MAX(Sheet1!$B$5,WS1Data!$A317))&lt;0,0,(MIN($B317,Sheet1!$B$6)-MAX(Sheet1!$B$5,WS1Data!$A317)))</f>
        <v>0</v>
      </c>
      <c r="T317">
        <f>IF((MIN($B317,24)-MAX(Sheet1!$B$6,WS1Data!$A317))&lt;0,0,(MIN($B317,24)-MAX(Sheet1!$B$6,WS1Data!$A317)))</f>
        <v>0</v>
      </c>
      <c r="U317">
        <f>IF((MIN($E317,Sheet1!$C$5)-MAX(0,WS1Data!$D317))&lt;0,0,(MIN($E317,Sheet1!$C$5)-MAX(0,WS1Data!$D317)))</f>
        <v>1.32587713658183</v>
      </c>
      <c r="V317">
        <f>IF((MIN($E317,Sheet1!$C$6)-MAX(Sheet1!$C$5,WS1Data!$D317))&lt;0,0,(MIN($E317,Sheet1!$C$6)-MAX(Sheet1!$C$5,WS1Data!$D317)))</f>
        <v>1.2770287104619706</v>
      </c>
      <c r="W317">
        <f>IF((MIN($E317,24)-MAX(Sheet1!$C$6,WS1Data!$D317))&lt;0,0,(MIN($E317,24)-MAX(Sheet1!$C$6,WS1Data!$D317)))</f>
        <v>12.497094152956199</v>
      </c>
      <c r="X317">
        <f>IF((MIN($H317,Sheet1!$D$5)-MAX(0,WS1Data!$G317))&lt;0,0,(MIN($H317,Sheet1!$D$5)-MAX(0,WS1Data!$G317)))</f>
        <v>0</v>
      </c>
      <c r="Y317">
        <f>IF((MIN($H317,Sheet1!$D$6)-MAX(Sheet1!$D$5,WS1Data!$G317))&lt;0,0,(MIN($H317,Sheet1!$D$6)-MAX(Sheet1!$D$5,WS1Data!$G317)))</f>
        <v>2.7735664579945949</v>
      </c>
      <c r="Z317">
        <f>IF((MIN($H317,24)-MAX(Sheet1!$D$6,WS1Data!$G317))&lt;0,0,(MIN($H317,24)-MAX(Sheet1!$D$6,WS1Data!$G317)))</f>
        <v>8.1264335420054046</v>
      </c>
      <c r="AA317">
        <f>IF((MIN($K317,Sheet1!$E$5)-MAX(0,WS1Data!$J317))&lt;0,0,(MIN($K317,Sheet1!$E$5)-MAX(0,WS1Data!$J317)))</f>
        <v>0</v>
      </c>
      <c r="AB317">
        <f>IF((MIN($K317,Sheet1!$E$6)-MAX(Sheet1!$E$5,WS1Data!$J317))&lt;0,0,(MIN($K317,Sheet1!$E$6)-MAX(Sheet1!$E$5,WS1Data!$J317)))</f>
        <v>0</v>
      </c>
      <c r="AC317">
        <f>IF((MIN($K317,24)-MAX(Sheet1!$E$6,WS1Data!$J317))&lt;0,0,(MIN($K317,24)-MAX(Sheet1!$E$6,WS1Data!$J317)))</f>
        <v>0</v>
      </c>
      <c r="AD317">
        <f>IF((MIN($N317,Sheet1!$F$5)-MAX(0,WS1Data!$M317))&lt;0,0,(MIN($N317,Sheet1!$F$5)-MAX(0,WS1Data!$M317)))</f>
        <v>0</v>
      </c>
      <c r="AE317">
        <f>IF((MIN($N317,Sheet1!$F$6)-MAX(Sheet1!$F$5,WS1Data!$M317))&lt;0,0,(MIN($N317,Sheet1!$F$6)-MAX(Sheet1!$F$5,WS1Data!$M317)))</f>
        <v>9.8390904528502094</v>
      </c>
      <c r="AF317">
        <f>IF((MIN($N317,24)-MAX(Sheet1!$F$6,WS1Data!$M317))&lt;0,0,(MIN($N317,24)-MAX(Sheet1!$F$6,WS1Data!$M317)))</f>
        <v>1.0609095471497909</v>
      </c>
      <c r="AG317">
        <f>(INDEX($R$1:$AF$1002,ROW($R317),MATCH(AG$2,$R$1:$AF$1,0))*Sheet1!B$2+(INDEX($R$1:$AF$1002,ROW($R317),MATCH(AG$2,$R$1:$AF$1,0)+1))*Sheet1!B$3+(INDEX($R$1:$AF$1002,ROW($R317),MATCH(AG$2,$R$1:$AF$1,0)+2))*Sheet1!B$4)*INDEX(Sheet1!$G$1:$L$2,2,WS1Data!$C317)</f>
        <v>0</v>
      </c>
      <c r="AH317">
        <f>(INDEX($R$1:$AF$1002,ROW($R317),MATCH(AH$2,$R$1:$AF$1,0))*Sheet1!C$2+(INDEX($R$1:$AF$1002,ROW($R317),MATCH(AH$2,$R$1:$AF$1,0)+1))*Sheet1!C$3+(INDEX($R$1:$AF$1002,ROW($R317),MATCH(AH$2,$R$1:$AF$1,0)+2))*Sheet1!C$4)*INDEX(Sheet1!$G$1:$L$2,2,WS1Data!$F317)</f>
        <v>181423.04144391854</v>
      </c>
      <c r="AI317">
        <f>(INDEX($R$1:$AF$1002,ROW($R317),MATCH(AI$2,$R$1:$AF$1,0))*Sheet1!D$2+(INDEX($R$1:$AF$1002,ROW($R317),MATCH(AI$2,$R$1:$AF$1,0)+1))*Sheet1!D$3+(INDEX($R$1:$AF$1002,ROW($R317),MATCH(AI$2,$R$1:$AF$1,0)+2))*Sheet1!D$4)*INDEX(Sheet1!$G$1:$L$2,2,WS1Data!$I317)</f>
        <v>93244.467985827883</v>
      </c>
      <c r="AJ317">
        <f>(INDEX($R$1:$AF$1002,ROW($R317),MATCH(AJ$2,$R$1:$AF$1,0))*Sheet1!E$2+(INDEX($R$1:$AF$1002,ROW($R317),MATCH(AJ$2,$R$1:$AF$1,0)+1))*Sheet1!E$3+(INDEX($R$1:$AF$1002,ROW($R317),MATCH(AJ$2,$R$1:$AF$1,0)+2))*Sheet1!E$4)*INDEX(Sheet1!$G$1:$L$2,2,WS1Data!$L317)</f>
        <v>0</v>
      </c>
      <c r="AK317">
        <f>(INDEX($R$1:$AF$1002,ROW($R317),MATCH(AK$2,$R$1:$AF$1,0))*Sheet1!F$2+(INDEX($R$1:$AF$1002,ROW($R317),MATCH(AK$2,$R$1:$AF$1,0)+1))*Sheet1!F$3+(INDEX($R$1:$AF$1002,ROW($R317),MATCH(AK$2,$R$1:$AF$1,0)+2))*Sheet1!F$4)*INDEX(Sheet1!$G$1:$L$2,2,WS1Data!$O317)</f>
        <v>98106.370850622319</v>
      </c>
      <c r="AL317">
        <f t="shared" si="12"/>
        <v>372773.88028036873</v>
      </c>
      <c r="AM317">
        <f t="shared" si="13"/>
        <v>9180.1197196312714</v>
      </c>
      <c r="AN317">
        <f t="shared" si="14"/>
        <v>2.4034621236146948E-2</v>
      </c>
    </row>
    <row r="318" spans="1:40" x14ac:dyDescent="0.35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  <c r="R318">
        <f>IF((MIN($B318,Sheet1!$B$5)-MAX(0,WS1Data!$A318))&lt;0,0,(MIN($B318,Sheet1!$B$5)-MAX(0,WS1Data!$A318)))</f>
        <v>0</v>
      </c>
      <c r="S318">
        <f>IF((MIN($B318,Sheet1!$B$6)-MAX(Sheet1!$B$5,WS1Data!$A318))&lt;0,0,(MIN($B318,Sheet1!$B$6)-MAX(Sheet1!$B$5,WS1Data!$A318)))</f>
        <v>0.79999999999999893</v>
      </c>
      <c r="T318">
        <f>IF((MIN($B318,24)-MAX(Sheet1!$B$6,WS1Data!$A318))&lt;0,0,(MIN($B318,24)-MAX(Sheet1!$B$6,WS1Data!$A318)))</f>
        <v>0</v>
      </c>
      <c r="U318">
        <f>IF((MIN($E318,Sheet1!$C$5)-MAX(0,WS1Data!$D318))&lt;0,0,(MIN($E318,Sheet1!$C$5)-MAX(0,WS1Data!$D318)))</f>
        <v>0</v>
      </c>
      <c r="V318">
        <f>IF((MIN($E318,Sheet1!$C$6)-MAX(Sheet1!$C$5,WS1Data!$D318))&lt;0,0,(MIN($E318,Sheet1!$C$6)-MAX(Sheet1!$C$5,WS1Data!$D318)))</f>
        <v>0</v>
      </c>
      <c r="W318">
        <f>IF((MIN($E318,24)-MAX(Sheet1!$C$6,WS1Data!$D318))&lt;0,0,(MIN($E318,24)-MAX(Sheet1!$C$6,WS1Data!$D318)))</f>
        <v>8.5</v>
      </c>
      <c r="X318">
        <f>IF((MIN($H318,Sheet1!$D$5)-MAX(0,WS1Data!$G318))&lt;0,0,(MIN($H318,Sheet1!$D$5)-MAX(0,WS1Data!$G318)))</f>
        <v>0</v>
      </c>
      <c r="Y318">
        <f>IF((MIN($H318,Sheet1!$D$6)-MAX(Sheet1!$D$5,WS1Data!$G318))&lt;0,0,(MIN($H318,Sheet1!$D$6)-MAX(Sheet1!$D$5,WS1Data!$G318)))</f>
        <v>0</v>
      </c>
      <c r="Z318">
        <f>IF((MIN($H318,24)-MAX(Sheet1!$D$6,WS1Data!$G318))&lt;0,0,(MIN($H318,24)-MAX(Sheet1!$D$6,WS1Data!$G318)))</f>
        <v>0</v>
      </c>
      <c r="AA318">
        <f>IF((MIN($K318,Sheet1!$E$5)-MAX(0,WS1Data!$J318))&lt;0,0,(MIN($K318,Sheet1!$E$5)-MAX(0,WS1Data!$J318)))</f>
        <v>0</v>
      </c>
      <c r="AB318">
        <f>IF((MIN($K318,Sheet1!$E$6)-MAX(Sheet1!$E$5,WS1Data!$J318))&lt;0,0,(MIN($K318,Sheet1!$E$6)-MAX(Sheet1!$E$5,WS1Data!$J318)))</f>
        <v>0</v>
      </c>
      <c r="AC318">
        <f>IF((MIN($K318,24)-MAX(Sheet1!$E$6,WS1Data!$J318))&lt;0,0,(MIN($K318,24)-MAX(Sheet1!$E$6,WS1Data!$J318)))</f>
        <v>0</v>
      </c>
      <c r="AD318">
        <f>IF((MIN($N318,Sheet1!$F$5)-MAX(0,WS1Data!$M318))&lt;0,0,(MIN($N318,Sheet1!$F$5)-MAX(0,WS1Data!$M318)))</f>
        <v>0</v>
      </c>
      <c r="AE318">
        <f>IF((MIN($N318,Sheet1!$F$6)-MAX(Sheet1!$F$5,WS1Data!$M318))&lt;0,0,(MIN($N318,Sheet1!$F$6)-MAX(Sheet1!$F$5,WS1Data!$M318)))</f>
        <v>8.6390904528502102</v>
      </c>
      <c r="AF318">
        <f>IF((MIN($N318,24)-MAX(Sheet1!$F$6,WS1Data!$M318))&lt;0,0,(MIN($N318,24)-MAX(Sheet1!$F$6,WS1Data!$M318)))</f>
        <v>4.8609095471497916</v>
      </c>
      <c r="AG318">
        <f>(INDEX($R$1:$AF$1002,ROW($R318),MATCH(AG$2,$R$1:$AF$1,0))*Sheet1!B$2+(INDEX($R$1:$AF$1002,ROW($R318),MATCH(AG$2,$R$1:$AF$1,0)+1))*Sheet1!B$3+(INDEX($R$1:$AF$1002,ROW($R318),MATCH(AG$2,$R$1:$AF$1,0)+2))*Sheet1!B$4)*INDEX(Sheet1!$G$1:$L$2,2,WS1Data!$C318)</f>
        <v>4325.3754702597262</v>
      </c>
      <c r="AH318">
        <f>(INDEX($R$1:$AF$1002,ROW($R318),MATCH(AH$2,$R$1:$AF$1,0))*Sheet1!C$2+(INDEX($R$1:$AF$1002,ROW($R318),MATCH(AH$2,$R$1:$AF$1,0)+1))*Sheet1!C$3+(INDEX($R$1:$AF$1002,ROW($R318),MATCH(AH$2,$R$1:$AF$1,0)+2))*Sheet1!C$4)*INDEX(Sheet1!$G$1:$L$2,2,WS1Data!$F318)</f>
        <v>93677.826621096596</v>
      </c>
      <c r="AI318">
        <f>(INDEX($R$1:$AF$1002,ROW($R318),MATCH(AI$2,$R$1:$AF$1,0))*Sheet1!D$2+(INDEX($R$1:$AF$1002,ROW($R318),MATCH(AI$2,$R$1:$AF$1,0)+1))*Sheet1!D$3+(INDEX($R$1:$AF$1002,ROW($R318),MATCH(AI$2,$R$1:$AF$1,0)+2))*Sheet1!D$4)*INDEX(Sheet1!$G$1:$L$2,2,WS1Data!$I318)</f>
        <v>0</v>
      </c>
      <c r="AJ318">
        <f>(INDEX($R$1:$AF$1002,ROW($R318),MATCH(AJ$2,$R$1:$AF$1,0))*Sheet1!E$2+(INDEX($R$1:$AF$1002,ROW($R318),MATCH(AJ$2,$R$1:$AF$1,0)+1))*Sheet1!E$3+(INDEX($R$1:$AF$1002,ROW($R318),MATCH(AJ$2,$R$1:$AF$1,0)+2))*Sheet1!E$4)*INDEX(Sheet1!$G$1:$L$2,2,WS1Data!$L318)</f>
        <v>0</v>
      </c>
      <c r="AK318">
        <f>(INDEX($R$1:$AF$1002,ROW($R318),MATCH(AK$2,$R$1:$AF$1,0))*Sheet1!F$2+(INDEX($R$1:$AF$1002,ROW($R318),MATCH(AK$2,$R$1:$AF$1,0)+1))*Sheet1!F$3+(INDEX($R$1:$AF$1002,ROW($R318),MATCH(AK$2,$R$1:$AF$1,0)+2))*Sheet1!F$4)*INDEX(Sheet1!$G$1:$L$2,2,WS1Data!$O318)</f>
        <v>138667.9203298006</v>
      </c>
      <c r="AL318">
        <f t="shared" si="12"/>
        <v>236671.12242115691</v>
      </c>
      <c r="AM318">
        <f t="shared" si="13"/>
        <v>26010.877578843094</v>
      </c>
      <c r="AN318">
        <f t="shared" si="14"/>
        <v>9.9020403296925921E-2</v>
      </c>
    </row>
    <row r="319" spans="1:40" x14ac:dyDescent="0.35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  <c r="R319">
        <f>IF((MIN($B319,Sheet1!$B$5)-MAX(0,WS1Data!$A319))&lt;0,0,(MIN($B319,Sheet1!$B$5)-MAX(0,WS1Data!$A319)))</f>
        <v>0</v>
      </c>
      <c r="S319">
        <f>IF((MIN($B319,Sheet1!$B$6)-MAX(Sheet1!$B$5,WS1Data!$A319))&lt;0,0,(MIN($B319,Sheet1!$B$6)-MAX(Sheet1!$B$5,WS1Data!$A319)))</f>
        <v>3.4686716483103766</v>
      </c>
      <c r="T319">
        <f>IF((MIN($B319,24)-MAX(Sheet1!$B$6,WS1Data!$A319))&lt;0,0,(MIN($B319,24)-MAX(Sheet1!$B$6,WS1Data!$A319)))</f>
        <v>3.4313283516896238</v>
      </c>
      <c r="U319">
        <f>IF((MIN($E319,Sheet1!$C$5)-MAX(0,WS1Data!$D319))&lt;0,0,(MIN($E319,Sheet1!$C$5)-MAX(0,WS1Data!$D319)))</f>
        <v>0</v>
      </c>
      <c r="V319">
        <f>IF((MIN($E319,Sheet1!$C$6)-MAX(Sheet1!$C$5,WS1Data!$D319))&lt;0,0,(MIN($E319,Sheet1!$C$6)-MAX(Sheet1!$C$5,WS1Data!$D319)))</f>
        <v>0</v>
      </c>
      <c r="W319">
        <f>IF((MIN($E319,24)-MAX(Sheet1!$C$6,WS1Data!$D319))&lt;0,0,(MIN($E319,24)-MAX(Sheet1!$C$6,WS1Data!$D319)))</f>
        <v>0</v>
      </c>
      <c r="X319">
        <f>IF((MIN($H319,Sheet1!$D$5)-MAX(0,WS1Data!$G319))&lt;0,0,(MIN($H319,Sheet1!$D$5)-MAX(0,WS1Data!$G319)))</f>
        <v>0</v>
      </c>
      <c r="Y319">
        <f>IF((MIN($H319,Sheet1!$D$6)-MAX(Sheet1!$D$5,WS1Data!$G319))&lt;0,0,(MIN($H319,Sheet1!$D$6)-MAX(Sheet1!$D$5,WS1Data!$G319)))</f>
        <v>0</v>
      </c>
      <c r="Z319">
        <f>IF((MIN($H319,24)-MAX(Sheet1!$D$6,WS1Data!$G319))&lt;0,0,(MIN($H319,24)-MAX(Sheet1!$D$6,WS1Data!$G319)))</f>
        <v>0</v>
      </c>
      <c r="AA319">
        <f>IF((MIN($K319,Sheet1!$E$5)-MAX(0,WS1Data!$J319))&lt;0,0,(MIN($K319,Sheet1!$E$5)-MAX(0,WS1Data!$J319)))</f>
        <v>0</v>
      </c>
      <c r="AB319">
        <f>IF((MIN($K319,Sheet1!$E$6)-MAX(Sheet1!$E$5,WS1Data!$J319))&lt;0,0,(MIN($K319,Sheet1!$E$6)-MAX(Sheet1!$E$5,WS1Data!$J319)))</f>
        <v>2.2000000000000002</v>
      </c>
      <c r="AC319">
        <f>IF((MIN($K319,24)-MAX(Sheet1!$E$6,WS1Data!$J319))&lt;0,0,(MIN($K319,24)-MAX(Sheet1!$E$6,WS1Data!$J319)))</f>
        <v>0</v>
      </c>
      <c r="AD319">
        <f>IF((MIN($N319,Sheet1!$F$5)-MAX(0,WS1Data!$M319))&lt;0,0,(MIN($N319,Sheet1!$F$5)-MAX(0,WS1Data!$M319)))</f>
        <v>0</v>
      </c>
      <c r="AE319">
        <f>IF((MIN($N319,Sheet1!$F$6)-MAX(Sheet1!$F$5,WS1Data!$M319))&lt;0,0,(MIN($N319,Sheet1!$F$6)-MAX(Sheet1!$F$5,WS1Data!$M319)))</f>
        <v>0</v>
      </c>
      <c r="AF319">
        <f>IF((MIN($N319,24)-MAX(Sheet1!$F$6,WS1Data!$M319))&lt;0,0,(MIN($N319,24)-MAX(Sheet1!$F$6,WS1Data!$M319)))</f>
        <v>0</v>
      </c>
      <c r="AG319">
        <f>(INDEX($R$1:$AF$1002,ROW($R319),MATCH(AG$2,$R$1:$AF$1,0))*Sheet1!B$2+(INDEX($R$1:$AF$1002,ROW($R319),MATCH(AG$2,$R$1:$AF$1,0)+1))*Sheet1!B$3+(INDEX($R$1:$AF$1002,ROW($R319),MATCH(AG$2,$R$1:$AF$1,0)+2))*Sheet1!B$4)*INDEX(Sheet1!$G$1:$L$2,2,WS1Data!$C319)</f>
        <v>78569.185045067949</v>
      </c>
      <c r="AH319">
        <f>(INDEX($R$1:$AF$1002,ROW($R319),MATCH(AH$2,$R$1:$AF$1,0))*Sheet1!C$2+(INDEX($R$1:$AF$1002,ROW($R319),MATCH(AH$2,$R$1:$AF$1,0)+1))*Sheet1!C$3+(INDEX($R$1:$AF$1002,ROW($R319),MATCH(AH$2,$R$1:$AF$1,0)+2))*Sheet1!C$4)*INDEX(Sheet1!$G$1:$L$2,2,WS1Data!$F319)</f>
        <v>0</v>
      </c>
      <c r="AI319">
        <f>(INDEX($R$1:$AF$1002,ROW($R319),MATCH(AI$2,$R$1:$AF$1,0))*Sheet1!D$2+(INDEX($R$1:$AF$1002,ROW($R319),MATCH(AI$2,$R$1:$AF$1,0)+1))*Sheet1!D$3+(INDEX($R$1:$AF$1002,ROW($R319),MATCH(AI$2,$R$1:$AF$1,0)+2))*Sheet1!D$4)*INDEX(Sheet1!$G$1:$L$2,2,WS1Data!$I319)</f>
        <v>0</v>
      </c>
      <c r="AJ319">
        <f>(INDEX($R$1:$AF$1002,ROW($R319),MATCH(AJ$2,$R$1:$AF$1,0))*Sheet1!E$2+(INDEX($R$1:$AF$1002,ROW($R319),MATCH(AJ$2,$R$1:$AF$1,0)+1))*Sheet1!E$3+(INDEX($R$1:$AF$1002,ROW($R319),MATCH(AJ$2,$R$1:$AF$1,0)+2))*Sheet1!E$4)*INDEX(Sheet1!$G$1:$L$2,2,WS1Data!$L319)</f>
        <v>20698.464515510466</v>
      </c>
      <c r="AK319">
        <f>(INDEX($R$1:$AF$1002,ROW($R319),MATCH(AK$2,$R$1:$AF$1,0))*Sheet1!F$2+(INDEX($R$1:$AF$1002,ROW($R319),MATCH(AK$2,$R$1:$AF$1,0)+1))*Sheet1!F$3+(INDEX($R$1:$AF$1002,ROW($R319),MATCH(AK$2,$R$1:$AF$1,0)+2))*Sheet1!F$4)*INDEX(Sheet1!$G$1:$L$2,2,WS1Data!$O319)</f>
        <v>0</v>
      </c>
      <c r="AL319">
        <f t="shared" si="12"/>
        <v>99267.649560578415</v>
      </c>
      <c r="AM319">
        <f t="shared" si="13"/>
        <v>830.64956057841482</v>
      </c>
      <c r="AN319">
        <f t="shared" si="14"/>
        <v>8.438387604035218E-3</v>
      </c>
    </row>
    <row r="320" spans="1:40" x14ac:dyDescent="0.35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  <c r="R320">
        <f>IF((MIN($B320,Sheet1!$B$5)-MAX(0,WS1Data!$A320))&lt;0,0,(MIN($B320,Sheet1!$B$5)-MAX(0,WS1Data!$A320)))</f>
        <v>0.91257707677602262</v>
      </c>
      <c r="S320">
        <f>IF((MIN($B320,Sheet1!$B$6)-MAX(Sheet1!$B$5,WS1Data!$A320))&lt;0,0,(MIN($B320,Sheet1!$B$6)-MAX(Sheet1!$B$5,WS1Data!$A320)))</f>
        <v>7.9560945715343543</v>
      </c>
      <c r="T320">
        <f>IF((MIN($B320,24)-MAX(Sheet1!$B$6,WS1Data!$A320))&lt;0,0,(MIN($B320,24)-MAX(Sheet1!$B$6,WS1Data!$A320)))</f>
        <v>0.23132835168962451</v>
      </c>
      <c r="U320">
        <f>IF((MIN($E320,Sheet1!$C$5)-MAX(0,WS1Data!$D320))&lt;0,0,(MIN($E320,Sheet1!$C$5)-MAX(0,WS1Data!$D320)))</f>
        <v>0</v>
      </c>
      <c r="V320">
        <f>IF((MIN($E320,Sheet1!$C$6)-MAX(Sheet1!$C$5,WS1Data!$D320))&lt;0,0,(MIN($E320,Sheet1!$C$6)-MAX(Sheet1!$C$5,WS1Data!$D320)))</f>
        <v>0</v>
      </c>
      <c r="W320">
        <f>IF((MIN($E320,24)-MAX(Sheet1!$C$6,WS1Data!$D320))&lt;0,0,(MIN($E320,24)-MAX(Sheet1!$C$6,WS1Data!$D320)))</f>
        <v>0</v>
      </c>
      <c r="X320">
        <f>IF((MIN($H320,Sheet1!$D$5)-MAX(0,WS1Data!$G320))&lt;0,0,(MIN($H320,Sheet1!$D$5)-MAX(0,WS1Data!$G320)))</f>
        <v>0</v>
      </c>
      <c r="Y320">
        <f>IF((MIN($H320,Sheet1!$D$6)-MAX(Sheet1!$D$5,WS1Data!$G320))&lt;0,0,(MIN($H320,Sheet1!$D$6)-MAX(Sheet1!$D$5,WS1Data!$G320)))</f>
        <v>8.273566457994594</v>
      </c>
      <c r="Z320">
        <f>IF((MIN($H320,24)-MAX(Sheet1!$D$6,WS1Data!$G320))&lt;0,0,(MIN($H320,24)-MAX(Sheet1!$D$6,WS1Data!$G320)))</f>
        <v>0.62643354200540458</v>
      </c>
      <c r="AA320">
        <f>IF((MIN($K320,Sheet1!$E$5)-MAX(0,WS1Data!$J320))&lt;0,0,(MIN($K320,Sheet1!$E$5)-MAX(0,WS1Data!$J320)))</f>
        <v>0</v>
      </c>
      <c r="AB320">
        <f>IF((MIN($K320,Sheet1!$E$6)-MAX(Sheet1!$E$5,WS1Data!$J320))&lt;0,0,(MIN($K320,Sheet1!$E$6)-MAX(Sheet1!$E$5,WS1Data!$J320)))</f>
        <v>0</v>
      </c>
      <c r="AC320">
        <f>IF((MIN($K320,24)-MAX(Sheet1!$E$6,WS1Data!$J320))&lt;0,0,(MIN($K320,24)-MAX(Sheet1!$E$6,WS1Data!$J320)))</f>
        <v>2.8999999999999986</v>
      </c>
      <c r="AD320">
        <f>IF((MIN($N320,Sheet1!$F$5)-MAX(0,WS1Data!$M320))&lt;0,0,(MIN($N320,Sheet1!$F$5)-MAX(0,WS1Data!$M320)))</f>
        <v>0</v>
      </c>
      <c r="AE320">
        <f>IF((MIN($N320,Sheet1!$F$6)-MAX(Sheet1!$F$5,WS1Data!$M320))&lt;0,0,(MIN($N320,Sheet1!$F$6)-MAX(Sheet1!$F$5,WS1Data!$M320)))</f>
        <v>0</v>
      </c>
      <c r="AF320">
        <f>IF((MIN($N320,24)-MAX(Sheet1!$F$6,WS1Data!$M320))&lt;0,0,(MIN($N320,24)-MAX(Sheet1!$F$6,WS1Data!$M320)))</f>
        <v>0</v>
      </c>
      <c r="AG320">
        <f>(INDEX($R$1:$AF$1002,ROW($R320),MATCH(AG$2,$R$1:$AF$1,0))*Sheet1!B$2+(INDEX($R$1:$AF$1002,ROW($R320),MATCH(AG$2,$R$1:$AF$1,0)+1))*Sheet1!B$3+(INDEX($R$1:$AF$1002,ROW($R320),MATCH(AG$2,$R$1:$AF$1,0)+2))*Sheet1!B$4)*INDEX(Sheet1!$G$1:$L$2,2,WS1Data!$C320)</f>
        <v>45313.156789722445</v>
      </c>
      <c r="AH320">
        <f>(INDEX($R$1:$AF$1002,ROW($R320),MATCH(AH$2,$R$1:$AF$1,0))*Sheet1!C$2+(INDEX($R$1:$AF$1002,ROW($R320),MATCH(AH$2,$R$1:$AF$1,0)+1))*Sheet1!C$3+(INDEX($R$1:$AF$1002,ROW($R320),MATCH(AH$2,$R$1:$AF$1,0)+2))*Sheet1!C$4)*INDEX(Sheet1!$G$1:$L$2,2,WS1Data!$F320)</f>
        <v>0</v>
      </c>
      <c r="AI320">
        <f>(INDEX($R$1:$AF$1002,ROW($R320),MATCH(AI$2,$R$1:$AF$1,0))*Sheet1!D$2+(INDEX($R$1:$AF$1002,ROW($R320),MATCH(AI$2,$R$1:$AF$1,0)+1))*Sheet1!D$3+(INDEX($R$1:$AF$1002,ROW($R320),MATCH(AI$2,$R$1:$AF$1,0)+2))*Sheet1!D$4)*INDEX(Sheet1!$G$1:$L$2,2,WS1Data!$I320)</f>
        <v>128423.66124796684</v>
      </c>
      <c r="AJ320">
        <f>(INDEX($R$1:$AF$1002,ROW($R320),MATCH(AJ$2,$R$1:$AF$1,0))*Sheet1!E$2+(INDEX($R$1:$AF$1002,ROW($R320),MATCH(AJ$2,$R$1:$AF$1,0)+1))*Sheet1!E$3+(INDEX($R$1:$AF$1002,ROW($R320),MATCH(AJ$2,$R$1:$AF$1,0)+2))*Sheet1!E$4)*INDEX(Sheet1!$G$1:$L$2,2,WS1Data!$L320)</f>
        <v>24351.992742880713</v>
      </c>
      <c r="AK320">
        <f>(INDEX($R$1:$AF$1002,ROW($R320),MATCH(AK$2,$R$1:$AF$1,0))*Sheet1!F$2+(INDEX($R$1:$AF$1002,ROW($R320),MATCH(AK$2,$R$1:$AF$1,0)+1))*Sheet1!F$3+(INDEX($R$1:$AF$1002,ROW($R320),MATCH(AK$2,$R$1:$AF$1,0)+2))*Sheet1!F$4)*INDEX(Sheet1!$G$1:$L$2,2,WS1Data!$O320)</f>
        <v>0</v>
      </c>
      <c r="AL320">
        <f t="shared" si="12"/>
        <v>198088.81078057</v>
      </c>
      <c r="AM320">
        <f t="shared" si="13"/>
        <v>5932.8107805699983</v>
      </c>
      <c r="AN320">
        <f t="shared" si="14"/>
        <v>3.0874970235485744E-2</v>
      </c>
    </row>
    <row r="321" spans="1:40" x14ac:dyDescent="0.35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  <c r="R321">
        <f>IF((MIN($B321,Sheet1!$B$5)-MAX(0,WS1Data!$A321))&lt;0,0,(MIN($B321,Sheet1!$B$5)-MAX(0,WS1Data!$A321)))</f>
        <v>0</v>
      </c>
      <c r="S321">
        <f>IF((MIN($B321,Sheet1!$B$6)-MAX(Sheet1!$B$5,WS1Data!$A321))&lt;0,0,(MIN($B321,Sheet1!$B$6)-MAX(Sheet1!$B$5,WS1Data!$A321)))</f>
        <v>0</v>
      </c>
      <c r="T321">
        <f>IF((MIN($B321,24)-MAX(Sheet1!$B$6,WS1Data!$A321))&lt;0,0,(MIN($B321,24)-MAX(Sheet1!$B$6,WS1Data!$A321)))</f>
        <v>0</v>
      </c>
      <c r="U321">
        <f>IF((MIN($E321,Sheet1!$C$5)-MAX(0,WS1Data!$D321))&lt;0,0,(MIN($E321,Sheet1!$C$5)-MAX(0,WS1Data!$D321)))</f>
        <v>0</v>
      </c>
      <c r="V321">
        <f>IF((MIN($E321,Sheet1!$C$6)-MAX(Sheet1!$C$5,WS1Data!$D321))&lt;0,0,(MIN($E321,Sheet1!$C$6)-MAX(Sheet1!$C$5,WS1Data!$D321)))</f>
        <v>0</v>
      </c>
      <c r="W321">
        <f>IF((MIN($E321,24)-MAX(Sheet1!$C$6,WS1Data!$D321))&lt;0,0,(MIN($E321,24)-MAX(Sheet1!$C$6,WS1Data!$D321)))</f>
        <v>11.700000000000001</v>
      </c>
      <c r="X321">
        <f>IF((MIN($H321,Sheet1!$D$5)-MAX(0,WS1Data!$G321))&lt;0,0,(MIN($H321,Sheet1!$D$5)-MAX(0,WS1Data!$G321)))</f>
        <v>0</v>
      </c>
      <c r="Y321">
        <f>IF((MIN($H321,Sheet1!$D$6)-MAX(Sheet1!$D$5,WS1Data!$G321))&lt;0,0,(MIN($H321,Sheet1!$D$6)-MAX(Sheet1!$D$5,WS1Data!$G321)))</f>
        <v>0</v>
      </c>
      <c r="Z321">
        <f>IF((MIN($H321,24)-MAX(Sheet1!$D$6,WS1Data!$G321))&lt;0,0,(MIN($H321,24)-MAX(Sheet1!$D$6,WS1Data!$G321)))</f>
        <v>0</v>
      </c>
      <c r="AA321">
        <f>IF((MIN($K321,Sheet1!$E$5)-MAX(0,WS1Data!$J321))&lt;0,0,(MIN($K321,Sheet1!$E$5)-MAX(0,WS1Data!$J321)))</f>
        <v>0</v>
      </c>
      <c r="AB321">
        <f>IF((MIN($K321,Sheet1!$E$6)-MAX(Sheet1!$E$5,WS1Data!$J321))&lt;0,0,(MIN($K321,Sheet1!$E$6)-MAX(Sheet1!$E$5,WS1Data!$J321)))</f>
        <v>0</v>
      </c>
      <c r="AC321">
        <f>IF((MIN($K321,24)-MAX(Sheet1!$E$6,WS1Data!$J321))&lt;0,0,(MIN($K321,24)-MAX(Sheet1!$E$6,WS1Data!$J321)))</f>
        <v>1.7000000000000011</v>
      </c>
      <c r="AD321">
        <f>IF((MIN($N321,Sheet1!$F$5)-MAX(0,WS1Data!$M321))&lt;0,0,(MIN($N321,Sheet1!$F$5)-MAX(0,WS1Data!$M321)))</f>
        <v>0</v>
      </c>
      <c r="AE321">
        <f>IF((MIN($N321,Sheet1!$F$6)-MAX(Sheet1!$F$5,WS1Data!$M321))&lt;0,0,(MIN($N321,Sheet1!$F$6)-MAX(Sheet1!$F$5,WS1Data!$M321)))</f>
        <v>0</v>
      </c>
      <c r="AF321">
        <f>IF((MIN($N321,24)-MAX(Sheet1!$F$6,WS1Data!$M321))&lt;0,0,(MIN($N321,24)-MAX(Sheet1!$F$6,WS1Data!$M321)))</f>
        <v>0</v>
      </c>
      <c r="AG321">
        <f>(INDEX($R$1:$AF$1002,ROW($R321),MATCH(AG$2,$R$1:$AF$1,0))*Sheet1!B$2+(INDEX($R$1:$AF$1002,ROW($R321),MATCH(AG$2,$R$1:$AF$1,0)+1))*Sheet1!B$3+(INDEX($R$1:$AF$1002,ROW($R321),MATCH(AG$2,$R$1:$AF$1,0)+2))*Sheet1!B$4)*INDEX(Sheet1!$G$1:$L$2,2,WS1Data!$C321)</f>
        <v>0</v>
      </c>
      <c r="AH321">
        <f>(INDEX($R$1:$AF$1002,ROW($R321),MATCH(AH$2,$R$1:$AF$1,0))*Sheet1!C$2+(INDEX($R$1:$AF$1002,ROW($R321),MATCH(AH$2,$R$1:$AF$1,0)+1))*Sheet1!C$3+(INDEX($R$1:$AF$1002,ROW($R321),MATCH(AH$2,$R$1:$AF$1,0)+2))*Sheet1!C$4)*INDEX(Sheet1!$G$1:$L$2,2,WS1Data!$F321)</f>
        <v>120375.77659825223</v>
      </c>
      <c r="AI321">
        <f>(INDEX($R$1:$AF$1002,ROW($R321),MATCH(AI$2,$R$1:$AF$1,0))*Sheet1!D$2+(INDEX($R$1:$AF$1002,ROW($R321),MATCH(AI$2,$R$1:$AF$1,0)+1))*Sheet1!D$3+(INDEX($R$1:$AF$1002,ROW($R321),MATCH(AI$2,$R$1:$AF$1,0)+2))*Sheet1!D$4)*INDEX(Sheet1!$G$1:$L$2,2,WS1Data!$I321)</f>
        <v>0</v>
      </c>
      <c r="AJ321">
        <f>(INDEX($R$1:$AF$1002,ROW($R321),MATCH(AJ$2,$R$1:$AF$1,0))*Sheet1!E$2+(INDEX($R$1:$AF$1002,ROW($R321),MATCH(AJ$2,$R$1:$AF$1,0)+1))*Sheet1!E$3+(INDEX($R$1:$AF$1002,ROW($R321),MATCH(AJ$2,$R$1:$AF$1,0)+2))*Sheet1!E$4)*INDEX(Sheet1!$G$1:$L$2,2,WS1Data!$L321)</f>
        <v>16977.409228699846</v>
      </c>
      <c r="AK321">
        <f>(INDEX($R$1:$AF$1002,ROW($R321),MATCH(AK$2,$R$1:$AF$1,0))*Sheet1!F$2+(INDEX($R$1:$AF$1002,ROW($R321),MATCH(AK$2,$R$1:$AF$1,0)+1))*Sheet1!F$3+(INDEX($R$1:$AF$1002,ROW($R321),MATCH(AK$2,$R$1:$AF$1,0)+2))*Sheet1!F$4)*INDEX(Sheet1!$G$1:$L$2,2,WS1Data!$O321)</f>
        <v>0</v>
      </c>
      <c r="AL321">
        <f t="shared" si="12"/>
        <v>137353.18582695207</v>
      </c>
      <c r="AM321">
        <f t="shared" si="13"/>
        <v>11074.185826952074</v>
      </c>
      <c r="AN321">
        <f t="shared" si="14"/>
        <v>8.7696179308927646E-2</v>
      </c>
    </row>
    <row r="322" spans="1:40" x14ac:dyDescent="0.35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  <c r="R322">
        <f>IF((MIN($B322,Sheet1!$B$5)-MAX(0,WS1Data!$A322))&lt;0,0,(MIN($B322,Sheet1!$B$5)-MAX(0,WS1Data!$A322)))</f>
        <v>0</v>
      </c>
      <c r="S322">
        <f>IF((MIN($B322,Sheet1!$B$6)-MAX(Sheet1!$B$5,WS1Data!$A322))&lt;0,0,(MIN($B322,Sheet1!$B$6)-MAX(Sheet1!$B$5,WS1Data!$A322)))</f>
        <v>0</v>
      </c>
      <c r="T322">
        <f>IF((MIN($B322,24)-MAX(Sheet1!$B$6,WS1Data!$A322))&lt;0,0,(MIN($B322,24)-MAX(Sheet1!$B$6,WS1Data!$A322)))</f>
        <v>0</v>
      </c>
      <c r="U322">
        <f>IF((MIN($E322,Sheet1!$C$5)-MAX(0,WS1Data!$D322))&lt;0,0,(MIN($E322,Sheet1!$C$5)-MAX(0,WS1Data!$D322)))</f>
        <v>0</v>
      </c>
      <c r="V322">
        <f>IF((MIN($E322,Sheet1!$C$6)-MAX(Sheet1!$C$5,WS1Data!$D322))&lt;0,0,(MIN($E322,Sheet1!$C$6)-MAX(Sheet1!$C$5,WS1Data!$D322)))</f>
        <v>0</v>
      </c>
      <c r="W322">
        <f>IF((MIN($E322,24)-MAX(Sheet1!$C$6,WS1Data!$D322))&lt;0,0,(MIN($E322,24)-MAX(Sheet1!$C$6,WS1Data!$D322)))</f>
        <v>0</v>
      </c>
      <c r="X322">
        <f>IF((MIN($H322,Sheet1!$D$5)-MAX(0,WS1Data!$G322))&lt;0,0,(MIN($H322,Sheet1!$D$5)-MAX(0,WS1Data!$G322)))</f>
        <v>0</v>
      </c>
      <c r="Y322">
        <f>IF((MIN($H322,Sheet1!$D$6)-MAX(Sheet1!$D$5,WS1Data!$G322))&lt;0,0,(MIN($H322,Sheet1!$D$6)-MAX(Sheet1!$D$5,WS1Data!$G322)))</f>
        <v>0</v>
      </c>
      <c r="Z322">
        <f>IF((MIN($H322,24)-MAX(Sheet1!$D$6,WS1Data!$G322))&lt;0,0,(MIN($H322,24)-MAX(Sheet1!$D$6,WS1Data!$G322)))</f>
        <v>6.9</v>
      </c>
      <c r="AA322">
        <f>IF((MIN($K322,Sheet1!$E$5)-MAX(0,WS1Data!$J322))&lt;0,0,(MIN($K322,Sheet1!$E$5)-MAX(0,WS1Data!$J322)))</f>
        <v>0</v>
      </c>
      <c r="AB322">
        <f>IF((MIN($K322,Sheet1!$E$6)-MAX(Sheet1!$E$5,WS1Data!$J322))&lt;0,0,(MIN($K322,Sheet1!$E$6)-MAX(Sheet1!$E$5,WS1Data!$J322)))</f>
        <v>1.8505669484649392</v>
      </c>
      <c r="AC322">
        <f>IF((MIN($K322,24)-MAX(Sheet1!$E$6,WS1Data!$J322))&lt;0,0,(MIN($K322,24)-MAX(Sheet1!$E$6,WS1Data!$J322)))</f>
        <v>8.9494330515350597</v>
      </c>
      <c r="AD322">
        <f>IF((MIN($N322,Sheet1!$F$5)-MAX(0,WS1Data!$M322))&lt;0,0,(MIN($N322,Sheet1!$F$5)-MAX(0,WS1Data!$M322)))</f>
        <v>0</v>
      </c>
      <c r="AE322">
        <f>IF((MIN($N322,Sheet1!$F$6)-MAX(Sheet1!$F$5,WS1Data!$M322))&lt;0,0,(MIN($N322,Sheet1!$F$6)-MAX(Sheet1!$F$5,WS1Data!$M322)))</f>
        <v>0</v>
      </c>
      <c r="AF322">
        <f>IF((MIN($N322,24)-MAX(Sheet1!$F$6,WS1Data!$M322))&lt;0,0,(MIN($N322,24)-MAX(Sheet1!$F$6,WS1Data!$M322)))</f>
        <v>0</v>
      </c>
      <c r="AG322">
        <f>(INDEX($R$1:$AF$1002,ROW($R322),MATCH(AG$2,$R$1:$AF$1,0))*Sheet1!B$2+(INDEX($R$1:$AF$1002,ROW($R322),MATCH(AG$2,$R$1:$AF$1,0)+1))*Sheet1!B$3+(INDEX($R$1:$AF$1002,ROW($R322),MATCH(AG$2,$R$1:$AF$1,0)+2))*Sheet1!B$4)*INDEX(Sheet1!$G$1:$L$2,2,WS1Data!$C322)</f>
        <v>0</v>
      </c>
      <c r="AH322">
        <f>(INDEX($R$1:$AF$1002,ROW($R322),MATCH(AH$2,$R$1:$AF$1,0))*Sheet1!C$2+(INDEX($R$1:$AF$1002,ROW($R322),MATCH(AH$2,$R$1:$AF$1,0)+1))*Sheet1!C$3+(INDEX($R$1:$AF$1002,ROW($R322),MATCH(AH$2,$R$1:$AF$1,0)+2))*Sheet1!C$4)*INDEX(Sheet1!$G$1:$L$2,2,WS1Data!$F322)</f>
        <v>0</v>
      </c>
      <c r="AI322">
        <f>(INDEX($R$1:$AF$1002,ROW($R322),MATCH(AI$2,$R$1:$AF$1,0))*Sheet1!D$2+(INDEX($R$1:$AF$1002,ROW($R322),MATCH(AI$2,$R$1:$AF$1,0)+1))*Sheet1!D$3+(INDEX($R$1:$AF$1002,ROW($R322),MATCH(AI$2,$R$1:$AF$1,0)+2))*Sheet1!D$4)*INDEX(Sheet1!$G$1:$L$2,2,WS1Data!$I322)</f>
        <v>56829.937688845072</v>
      </c>
      <c r="AJ322">
        <f>(INDEX($R$1:$AF$1002,ROW($R322),MATCH(AJ$2,$R$1:$AF$1,0))*Sheet1!E$2+(INDEX($R$1:$AF$1002,ROW($R322),MATCH(AJ$2,$R$1:$AF$1,0)+1))*Sheet1!E$3+(INDEX($R$1:$AF$1002,ROW($R322),MATCH(AJ$2,$R$1:$AF$1,0)+2))*Sheet1!E$4)*INDEX(Sheet1!$G$1:$L$2,2,WS1Data!$L322)</f>
        <v>106063.73750571044</v>
      </c>
      <c r="AK322">
        <f>(INDEX($R$1:$AF$1002,ROW($R322),MATCH(AK$2,$R$1:$AF$1,0))*Sheet1!F$2+(INDEX($R$1:$AF$1002,ROW($R322),MATCH(AK$2,$R$1:$AF$1,0)+1))*Sheet1!F$3+(INDEX($R$1:$AF$1002,ROW($R322),MATCH(AK$2,$R$1:$AF$1,0)+2))*Sheet1!F$4)*INDEX(Sheet1!$G$1:$L$2,2,WS1Data!$O322)</f>
        <v>0</v>
      </c>
      <c r="AL322">
        <f t="shared" si="12"/>
        <v>162893.67519455552</v>
      </c>
      <c r="AM322">
        <f t="shared" si="13"/>
        <v>5804.3248054444848</v>
      </c>
      <c r="AN322">
        <f t="shared" si="14"/>
        <v>3.4406601177515352E-2</v>
      </c>
    </row>
    <row r="323" spans="1:40" x14ac:dyDescent="0.35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  <c r="R323">
        <f>IF((MIN($B323,Sheet1!$B$5)-MAX(0,WS1Data!$A323))&lt;0,0,(MIN($B323,Sheet1!$B$5)-MAX(0,WS1Data!$A323)))</f>
        <v>0</v>
      </c>
      <c r="S323">
        <f>IF((MIN($B323,Sheet1!$B$6)-MAX(Sheet1!$B$5,WS1Data!$A323))&lt;0,0,(MIN($B323,Sheet1!$B$6)-MAX(Sheet1!$B$5,WS1Data!$A323)))</f>
        <v>0</v>
      </c>
      <c r="T323">
        <f>IF((MIN($B323,24)-MAX(Sheet1!$B$6,WS1Data!$A323))&lt;0,0,(MIN($B323,24)-MAX(Sheet1!$B$6,WS1Data!$A323)))</f>
        <v>3.1999999999999993</v>
      </c>
      <c r="U323">
        <f>IF((MIN($E323,Sheet1!$C$5)-MAX(0,WS1Data!$D323))&lt;0,0,(MIN($E323,Sheet1!$C$5)-MAX(0,WS1Data!$D323)))</f>
        <v>0.72587713658182995</v>
      </c>
      <c r="V323">
        <f>IF((MIN($E323,Sheet1!$C$6)-MAX(Sheet1!$C$5,WS1Data!$D323))&lt;0,0,(MIN($E323,Sheet1!$C$6)-MAX(Sheet1!$C$5,WS1Data!$D323)))</f>
        <v>1.2770287104619706</v>
      </c>
      <c r="W323">
        <f>IF((MIN($E323,24)-MAX(Sheet1!$C$6,WS1Data!$D323))&lt;0,0,(MIN($E323,24)-MAX(Sheet1!$C$6,WS1Data!$D323)))</f>
        <v>14.997094152956199</v>
      </c>
      <c r="X323">
        <f>IF((MIN($H323,Sheet1!$D$5)-MAX(0,WS1Data!$G323))&lt;0,0,(MIN($H323,Sheet1!$D$5)-MAX(0,WS1Data!$G323)))</f>
        <v>0</v>
      </c>
      <c r="Y323">
        <f>IF((MIN($H323,Sheet1!$D$6)-MAX(Sheet1!$D$5,WS1Data!$G323))&lt;0,0,(MIN($H323,Sheet1!$D$6)-MAX(Sheet1!$D$5,WS1Data!$G323)))</f>
        <v>0</v>
      </c>
      <c r="Z323">
        <f>IF((MIN($H323,24)-MAX(Sheet1!$D$6,WS1Data!$G323))&lt;0,0,(MIN($H323,24)-MAX(Sheet1!$D$6,WS1Data!$G323)))</f>
        <v>0</v>
      </c>
      <c r="AA323">
        <f>IF((MIN($K323,Sheet1!$E$5)-MAX(0,WS1Data!$J323))&lt;0,0,(MIN($K323,Sheet1!$E$5)-MAX(0,WS1Data!$J323)))</f>
        <v>0</v>
      </c>
      <c r="AB323">
        <f>IF((MIN($K323,Sheet1!$E$6)-MAX(Sheet1!$E$5,WS1Data!$J323))&lt;0,0,(MIN($K323,Sheet1!$E$6)-MAX(Sheet1!$E$5,WS1Data!$J323)))</f>
        <v>0</v>
      </c>
      <c r="AC323">
        <f>IF((MIN($K323,24)-MAX(Sheet1!$E$6,WS1Data!$J323))&lt;0,0,(MIN($K323,24)-MAX(Sheet1!$E$6,WS1Data!$J323)))</f>
        <v>0</v>
      </c>
      <c r="AD323">
        <f>IF((MIN($N323,Sheet1!$F$5)-MAX(0,WS1Data!$M323))&lt;0,0,(MIN($N323,Sheet1!$F$5)-MAX(0,WS1Data!$M323)))</f>
        <v>0.58318626340062307</v>
      </c>
      <c r="AE323">
        <f>IF((MIN($N323,Sheet1!$F$6)-MAX(Sheet1!$F$5,WS1Data!$M323))&lt;0,0,(MIN($N323,Sheet1!$F$6)-MAX(Sheet1!$F$5,WS1Data!$M323)))</f>
        <v>2.3168137365993768</v>
      </c>
      <c r="AF323">
        <f>IF((MIN($N323,24)-MAX(Sheet1!$F$6,WS1Data!$M323))&lt;0,0,(MIN($N323,24)-MAX(Sheet1!$F$6,WS1Data!$M323)))</f>
        <v>0</v>
      </c>
      <c r="AG323">
        <f>(INDEX($R$1:$AF$1002,ROW($R323),MATCH(AG$2,$R$1:$AF$1,0))*Sheet1!B$2+(INDEX($R$1:$AF$1002,ROW($R323),MATCH(AG$2,$R$1:$AF$1,0)+1))*Sheet1!B$3+(INDEX($R$1:$AF$1002,ROW($R323),MATCH(AG$2,$R$1:$AF$1,0)+2))*Sheet1!B$4)*INDEX(Sheet1!$G$1:$L$2,2,WS1Data!$C323)</f>
        <v>50289.864405116008</v>
      </c>
      <c r="AH323">
        <f>(INDEX($R$1:$AF$1002,ROW($R323),MATCH(AH$2,$R$1:$AF$1,0))*Sheet1!C$2+(INDEX($R$1:$AF$1002,ROW($R323),MATCH(AH$2,$R$1:$AF$1,0)+1))*Sheet1!C$3+(INDEX($R$1:$AF$1002,ROW($R323),MATCH(AH$2,$R$1:$AF$1,0)+2))*Sheet1!C$4)*INDEX(Sheet1!$G$1:$L$2,2,WS1Data!$F323)</f>
        <v>225829.14206517182</v>
      </c>
      <c r="AI323">
        <f>(INDEX($R$1:$AF$1002,ROW($R323),MATCH(AI$2,$R$1:$AF$1,0))*Sheet1!D$2+(INDEX($R$1:$AF$1002,ROW($R323),MATCH(AI$2,$R$1:$AF$1,0)+1))*Sheet1!D$3+(INDEX($R$1:$AF$1002,ROW($R323),MATCH(AI$2,$R$1:$AF$1,0)+2))*Sheet1!D$4)*INDEX(Sheet1!$G$1:$L$2,2,WS1Data!$I323)</f>
        <v>0</v>
      </c>
      <c r="AJ323">
        <f>(INDEX($R$1:$AF$1002,ROW($R323),MATCH(AJ$2,$R$1:$AF$1,0))*Sheet1!E$2+(INDEX($R$1:$AF$1002,ROW($R323),MATCH(AJ$2,$R$1:$AF$1,0)+1))*Sheet1!E$3+(INDEX($R$1:$AF$1002,ROW($R323),MATCH(AJ$2,$R$1:$AF$1,0)+2))*Sheet1!E$4)*INDEX(Sheet1!$G$1:$L$2,2,WS1Data!$L323)</f>
        <v>0</v>
      </c>
      <c r="AK323">
        <f>(INDEX($R$1:$AF$1002,ROW($R323),MATCH(AK$2,$R$1:$AF$1,0))*Sheet1!F$2+(INDEX($R$1:$AF$1002,ROW($R323),MATCH(AK$2,$R$1:$AF$1,0)+1))*Sheet1!F$3+(INDEX($R$1:$AF$1002,ROW($R323),MATCH(AK$2,$R$1:$AF$1,0)+2))*Sheet1!F$4)*INDEX(Sheet1!$G$1:$L$2,2,WS1Data!$O323)</f>
        <v>17296.400143851421</v>
      </c>
      <c r="AL323">
        <f t="shared" ref="AL323:AL386" si="15">SUM($AG323:$AK323)</f>
        <v>293415.40661413921</v>
      </c>
      <c r="AM323">
        <f t="shared" ref="AM323:AM386" si="16">ABS($P323-$AL323)</f>
        <v>4947.4066141392104</v>
      </c>
      <c r="AN323">
        <f t="shared" si="14"/>
        <v>1.715062542167315E-2</v>
      </c>
    </row>
    <row r="324" spans="1:40" x14ac:dyDescent="0.35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  <c r="R324">
        <f>IF((MIN($B324,Sheet1!$B$5)-MAX(0,WS1Data!$A324))&lt;0,0,(MIN($B324,Sheet1!$B$5)-MAX(0,WS1Data!$A324)))</f>
        <v>4.3999999999999995</v>
      </c>
      <c r="S324">
        <f>IF((MIN($B324,Sheet1!$B$6)-MAX(Sheet1!$B$5,WS1Data!$A324))&lt;0,0,(MIN($B324,Sheet1!$B$6)-MAX(Sheet1!$B$5,WS1Data!$A324)))</f>
        <v>0</v>
      </c>
      <c r="T324">
        <f>IF((MIN($B324,24)-MAX(Sheet1!$B$6,WS1Data!$A324))&lt;0,0,(MIN($B324,24)-MAX(Sheet1!$B$6,WS1Data!$A324)))</f>
        <v>0</v>
      </c>
      <c r="U324">
        <f>IF((MIN($E324,Sheet1!$C$5)-MAX(0,WS1Data!$D324))&lt;0,0,(MIN($E324,Sheet1!$C$5)-MAX(0,WS1Data!$D324)))</f>
        <v>0</v>
      </c>
      <c r="V324">
        <f>IF((MIN($E324,Sheet1!$C$6)-MAX(Sheet1!$C$5,WS1Data!$D324))&lt;0,0,(MIN($E324,Sheet1!$C$6)-MAX(Sheet1!$C$5,WS1Data!$D324)))</f>
        <v>0</v>
      </c>
      <c r="W324">
        <f>IF((MIN($E324,24)-MAX(Sheet1!$C$6,WS1Data!$D324))&lt;0,0,(MIN($E324,24)-MAX(Sheet1!$C$6,WS1Data!$D324)))</f>
        <v>0</v>
      </c>
      <c r="X324">
        <f>IF((MIN($H324,Sheet1!$D$5)-MAX(0,WS1Data!$G324))&lt;0,0,(MIN($H324,Sheet1!$D$5)-MAX(0,WS1Data!$G324)))</f>
        <v>0</v>
      </c>
      <c r="Y324">
        <f>IF((MIN($H324,Sheet1!$D$6)-MAX(Sheet1!$D$5,WS1Data!$G324))&lt;0,0,(MIN($H324,Sheet1!$D$6)-MAX(Sheet1!$D$5,WS1Data!$G324)))</f>
        <v>0</v>
      </c>
      <c r="Z324">
        <f>IF((MIN($H324,24)-MAX(Sheet1!$D$6,WS1Data!$G324))&lt;0,0,(MIN($H324,24)-MAX(Sheet1!$D$6,WS1Data!$G324)))</f>
        <v>0</v>
      </c>
      <c r="AA324">
        <f>IF((MIN($K324,Sheet1!$E$5)-MAX(0,WS1Data!$J324))&lt;0,0,(MIN($K324,Sheet1!$E$5)-MAX(0,WS1Data!$J324)))</f>
        <v>0</v>
      </c>
      <c r="AB324">
        <f>IF((MIN($K324,Sheet1!$E$6)-MAX(Sheet1!$E$5,WS1Data!$J324))&lt;0,0,(MIN($K324,Sheet1!$E$6)-MAX(Sheet1!$E$5,WS1Data!$J324)))</f>
        <v>0</v>
      </c>
      <c r="AC324">
        <f>IF((MIN($K324,24)-MAX(Sheet1!$E$6,WS1Data!$J324))&lt;0,0,(MIN($K324,24)-MAX(Sheet1!$E$6,WS1Data!$J324)))</f>
        <v>0</v>
      </c>
      <c r="AD324">
        <f>IF((MIN($N324,Sheet1!$F$5)-MAX(0,WS1Data!$M324))&lt;0,0,(MIN($N324,Sheet1!$F$5)-MAX(0,WS1Data!$M324)))</f>
        <v>0.28318626340062303</v>
      </c>
      <c r="AE324">
        <f>IF((MIN($N324,Sheet1!$F$6)-MAX(Sheet1!$F$5,WS1Data!$M324))&lt;0,0,(MIN($N324,Sheet1!$F$6)-MAX(Sheet1!$F$5,WS1Data!$M324)))</f>
        <v>3.8168137365993768</v>
      </c>
      <c r="AF324">
        <f>IF((MIN($N324,24)-MAX(Sheet1!$F$6,WS1Data!$M324))&lt;0,0,(MIN($N324,24)-MAX(Sheet1!$F$6,WS1Data!$M324)))</f>
        <v>0</v>
      </c>
      <c r="AG324">
        <f>(INDEX($R$1:$AF$1002,ROW($R324),MATCH(AG$2,$R$1:$AF$1,0))*Sheet1!B$2+(INDEX($R$1:$AF$1002,ROW($R324),MATCH(AG$2,$R$1:$AF$1,0)+1))*Sheet1!B$3+(INDEX($R$1:$AF$1002,ROW($R324),MATCH(AG$2,$R$1:$AF$1,0)+2))*Sheet1!B$4)*INDEX(Sheet1!$G$1:$L$2,2,WS1Data!$C324)</f>
        <v>39324.403467851422</v>
      </c>
      <c r="AH324">
        <f>(INDEX($R$1:$AF$1002,ROW($R324),MATCH(AH$2,$R$1:$AF$1,0))*Sheet1!C$2+(INDEX($R$1:$AF$1002,ROW($R324),MATCH(AH$2,$R$1:$AF$1,0)+1))*Sheet1!C$3+(INDEX($R$1:$AF$1002,ROW($R324),MATCH(AH$2,$R$1:$AF$1,0)+2))*Sheet1!C$4)*INDEX(Sheet1!$G$1:$L$2,2,WS1Data!$F324)</f>
        <v>0</v>
      </c>
      <c r="AI324">
        <f>(INDEX($R$1:$AF$1002,ROW($R324),MATCH(AI$2,$R$1:$AF$1,0))*Sheet1!D$2+(INDEX($R$1:$AF$1002,ROW($R324),MATCH(AI$2,$R$1:$AF$1,0)+1))*Sheet1!D$3+(INDEX($R$1:$AF$1002,ROW($R324),MATCH(AI$2,$R$1:$AF$1,0)+2))*Sheet1!D$4)*INDEX(Sheet1!$G$1:$L$2,2,WS1Data!$I324)</f>
        <v>0</v>
      </c>
      <c r="AJ324">
        <f>(INDEX($R$1:$AF$1002,ROW($R324),MATCH(AJ$2,$R$1:$AF$1,0))*Sheet1!E$2+(INDEX($R$1:$AF$1002,ROW($R324),MATCH(AJ$2,$R$1:$AF$1,0)+1))*Sheet1!E$3+(INDEX($R$1:$AF$1002,ROW($R324),MATCH(AJ$2,$R$1:$AF$1,0)+2))*Sheet1!E$4)*INDEX(Sheet1!$G$1:$L$2,2,WS1Data!$L324)</f>
        <v>0</v>
      </c>
      <c r="AK324">
        <f>(INDEX($R$1:$AF$1002,ROW($R324),MATCH(AK$2,$R$1:$AF$1,0))*Sheet1!F$2+(INDEX($R$1:$AF$1002,ROW($R324),MATCH(AK$2,$R$1:$AF$1,0)+1))*Sheet1!F$3+(INDEX($R$1:$AF$1002,ROW($R324),MATCH(AK$2,$R$1:$AF$1,0)+2))*Sheet1!F$4)*INDEX(Sheet1!$G$1:$L$2,2,WS1Data!$O324)</f>
        <v>30436.803086088334</v>
      </c>
      <c r="AL324">
        <f t="shared" si="15"/>
        <v>69761.206553939759</v>
      </c>
      <c r="AM324">
        <f t="shared" si="16"/>
        <v>547.79344606024097</v>
      </c>
      <c r="AN324">
        <f t="shared" ref="AN324:AN387" si="17">$AM324/$P324</f>
        <v>7.7912279517592482E-3</v>
      </c>
    </row>
    <row r="325" spans="1:40" x14ac:dyDescent="0.35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  <c r="R325">
        <f>IF((MIN($B325,Sheet1!$B$5)-MAX(0,WS1Data!$A325))&lt;0,0,(MIN($B325,Sheet1!$B$5)-MAX(0,WS1Data!$A325)))</f>
        <v>0</v>
      </c>
      <c r="S325">
        <f>IF((MIN($B325,Sheet1!$B$6)-MAX(Sheet1!$B$5,WS1Data!$A325))&lt;0,0,(MIN($B325,Sheet1!$B$6)-MAX(Sheet1!$B$5,WS1Data!$A325)))</f>
        <v>0</v>
      </c>
      <c r="T325">
        <f>IF((MIN($B325,24)-MAX(Sheet1!$B$6,WS1Data!$A325))&lt;0,0,(MIN($B325,24)-MAX(Sheet1!$B$6,WS1Data!$A325)))</f>
        <v>0</v>
      </c>
      <c r="U325">
        <f>IF((MIN($E325,Sheet1!$C$5)-MAX(0,WS1Data!$D325))&lt;0,0,(MIN($E325,Sheet1!$C$5)-MAX(0,WS1Data!$D325)))</f>
        <v>0</v>
      </c>
      <c r="V325">
        <f>IF((MIN($E325,Sheet1!$C$6)-MAX(Sheet1!$C$5,WS1Data!$D325))&lt;0,0,(MIN($E325,Sheet1!$C$6)-MAX(Sheet1!$C$5,WS1Data!$D325)))</f>
        <v>0</v>
      </c>
      <c r="W325">
        <f>IF((MIN($E325,24)-MAX(Sheet1!$C$6,WS1Data!$D325))&lt;0,0,(MIN($E325,24)-MAX(Sheet1!$C$6,WS1Data!$D325)))</f>
        <v>0</v>
      </c>
      <c r="X325">
        <f>IF((MIN($H325,Sheet1!$D$5)-MAX(0,WS1Data!$G325))&lt;0,0,(MIN($H325,Sheet1!$D$5)-MAX(0,WS1Data!$G325)))</f>
        <v>0</v>
      </c>
      <c r="Y325">
        <f>IF((MIN($H325,Sheet1!$D$6)-MAX(Sheet1!$D$5,WS1Data!$G325))&lt;0,0,(MIN($H325,Sheet1!$D$6)-MAX(Sheet1!$D$5,WS1Data!$G325)))</f>
        <v>0</v>
      </c>
      <c r="Z325">
        <f>IF((MIN($H325,24)-MAX(Sheet1!$D$6,WS1Data!$G325))&lt;0,0,(MIN($H325,24)-MAX(Sheet1!$D$6,WS1Data!$G325)))</f>
        <v>6.3000000000000007</v>
      </c>
      <c r="AA325">
        <f>IF((MIN($K325,Sheet1!$E$5)-MAX(0,WS1Data!$J325))&lt;0,0,(MIN($K325,Sheet1!$E$5)-MAX(0,WS1Data!$J325)))</f>
        <v>0</v>
      </c>
      <c r="AB325">
        <f>IF((MIN($K325,Sheet1!$E$6)-MAX(Sheet1!$E$5,WS1Data!$J325))&lt;0,0,(MIN($K325,Sheet1!$E$6)-MAX(Sheet1!$E$5,WS1Data!$J325)))</f>
        <v>4.150566948464939</v>
      </c>
      <c r="AC325">
        <f>IF((MIN($K325,24)-MAX(Sheet1!$E$6,WS1Data!$J325))&lt;0,0,(MIN($K325,24)-MAX(Sheet1!$E$6,WS1Data!$J325)))</f>
        <v>2.7494330515350605</v>
      </c>
      <c r="AD325">
        <f>IF((MIN($N325,Sheet1!$F$5)-MAX(0,WS1Data!$M325))&lt;0,0,(MIN($N325,Sheet1!$F$5)-MAX(0,WS1Data!$M325)))</f>
        <v>0</v>
      </c>
      <c r="AE325">
        <f>IF((MIN($N325,Sheet1!$F$6)-MAX(Sheet1!$F$5,WS1Data!$M325))&lt;0,0,(MIN($N325,Sheet1!$F$6)-MAX(Sheet1!$F$5,WS1Data!$M325)))</f>
        <v>0</v>
      </c>
      <c r="AF325">
        <f>IF((MIN($N325,24)-MAX(Sheet1!$F$6,WS1Data!$M325))&lt;0,0,(MIN($N325,24)-MAX(Sheet1!$F$6,WS1Data!$M325)))</f>
        <v>0</v>
      </c>
      <c r="AG325">
        <f>(INDEX($R$1:$AF$1002,ROW($R325),MATCH(AG$2,$R$1:$AF$1,0))*Sheet1!B$2+(INDEX($R$1:$AF$1002,ROW($R325),MATCH(AG$2,$R$1:$AF$1,0)+1))*Sheet1!B$3+(INDEX($R$1:$AF$1002,ROW($R325),MATCH(AG$2,$R$1:$AF$1,0)+2))*Sheet1!B$4)*INDEX(Sheet1!$G$1:$L$2,2,WS1Data!$C325)</f>
        <v>0</v>
      </c>
      <c r="AH325">
        <f>(INDEX($R$1:$AF$1002,ROW($R325),MATCH(AH$2,$R$1:$AF$1,0))*Sheet1!C$2+(INDEX($R$1:$AF$1002,ROW($R325),MATCH(AH$2,$R$1:$AF$1,0)+1))*Sheet1!C$3+(INDEX($R$1:$AF$1002,ROW($R325),MATCH(AH$2,$R$1:$AF$1,0)+2))*Sheet1!C$4)*INDEX(Sheet1!$G$1:$L$2,2,WS1Data!$F325)</f>
        <v>0</v>
      </c>
      <c r="AI325">
        <f>(INDEX($R$1:$AF$1002,ROW($R325),MATCH(AI$2,$R$1:$AF$1,0))*Sheet1!D$2+(INDEX($R$1:$AF$1002,ROW($R325),MATCH(AI$2,$R$1:$AF$1,0)+1))*Sheet1!D$3+(INDEX($R$1:$AF$1002,ROW($R325),MATCH(AI$2,$R$1:$AF$1,0)+2))*Sheet1!D$4)*INDEX(Sheet1!$G$1:$L$2,2,WS1Data!$I325)</f>
        <v>44694.154868953425</v>
      </c>
      <c r="AJ325">
        <f>(INDEX($R$1:$AF$1002,ROW($R325),MATCH(AJ$2,$R$1:$AF$1,0))*Sheet1!E$2+(INDEX($R$1:$AF$1002,ROW($R325),MATCH(AJ$2,$R$1:$AF$1,0)+1))*Sheet1!E$3+(INDEX($R$1:$AF$1002,ROW($R325),MATCH(AJ$2,$R$1:$AF$1,0)+2))*Sheet1!E$4)*INDEX(Sheet1!$G$1:$L$2,2,WS1Data!$L325)</f>
        <v>61129.352764965406</v>
      </c>
      <c r="AK325">
        <f>(INDEX($R$1:$AF$1002,ROW($R325),MATCH(AK$2,$R$1:$AF$1,0))*Sheet1!F$2+(INDEX($R$1:$AF$1002,ROW($R325),MATCH(AK$2,$R$1:$AF$1,0)+1))*Sheet1!F$3+(INDEX($R$1:$AF$1002,ROW($R325),MATCH(AK$2,$R$1:$AF$1,0)+2))*Sheet1!F$4)*INDEX(Sheet1!$G$1:$L$2,2,WS1Data!$O325)</f>
        <v>0</v>
      </c>
      <c r="AL325">
        <f t="shared" si="15"/>
        <v>105823.50763391884</v>
      </c>
      <c r="AM325">
        <f t="shared" si="16"/>
        <v>1004.4923660811619</v>
      </c>
      <c r="AN325">
        <f t="shared" si="17"/>
        <v>9.402894054753079E-3</v>
      </c>
    </row>
    <row r="326" spans="1:40" x14ac:dyDescent="0.35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  <c r="R326">
        <f>IF((MIN($B326,Sheet1!$B$5)-MAX(0,WS1Data!$A326))&lt;0,0,(MIN($B326,Sheet1!$B$5)-MAX(0,WS1Data!$A326)))</f>
        <v>0</v>
      </c>
      <c r="S326">
        <f>IF((MIN($B326,Sheet1!$B$6)-MAX(Sheet1!$B$5,WS1Data!$A326))&lt;0,0,(MIN($B326,Sheet1!$B$6)-MAX(Sheet1!$B$5,WS1Data!$A326)))</f>
        <v>0</v>
      </c>
      <c r="T326">
        <f>IF((MIN($B326,24)-MAX(Sheet1!$B$6,WS1Data!$A326))&lt;0,0,(MIN($B326,24)-MAX(Sheet1!$B$6,WS1Data!$A326)))</f>
        <v>0</v>
      </c>
      <c r="U326">
        <f>IF((MIN($E326,Sheet1!$C$5)-MAX(0,WS1Data!$D326))&lt;0,0,(MIN($E326,Sheet1!$C$5)-MAX(0,WS1Data!$D326)))</f>
        <v>0.12587713658183031</v>
      </c>
      <c r="V326">
        <f>IF((MIN($E326,Sheet1!$C$6)-MAX(Sheet1!$C$5,WS1Data!$D326))&lt;0,0,(MIN($E326,Sheet1!$C$6)-MAX(Sheet1!$C$5,WS1Data!$D326)))</f>
        <v>1.2770287104619706</v>
      </c>
      <c r="W326">
        <f>IF((MIN($E326,24)-MAX(Sheet1!$C$6,WS1Data!$D326))&lt;0,0,(MIN($E326,24)-MAX(Sheet1!$C$6,WS1Data!$D326)))</f>
        <v>13.097094152956201</v>
      </c>
      <c r="X326">
        <f>IF((MIN($H326,Sheet1!$D$5)-MAX(0,WS1Data!$G326))&lt;0,0,(MIN($H326,Sheet1!$D$5)-MAX(0,WS1Data!$G326)))</f>
        <v>0</v>
      </c>
      <c r="Y326">
        <f>IF((MIN($H326,Sheet1!$D$6)-MAX(Sheet1!$D$5,WS1Data!$G326))&lt;0,0,(MIN($H326,Sheet1!$D$6)-MAX(Sheet1!$D$5,WS1Data!$G326)))</f>
        <v>0</v>
      </c>
      <c r="Z326">
        <f>IF((MIN($H326,24)-MAX(Sheet1!$D$6,WS1Data!$G326))&lt;0,0,(MIN($H326,24)-MAX(Sheet1!$D$6,WS1Data!$G326)))</f>
        <v>10.299999999999999</v>
      </c>
      <c r="AA326">
        <f>IF((MIN($K326,Sheet1!$E$5)-MAX(0,WS1Data!$J326))&lt;0,0,(MIN($K326,Sheet1!$E$5)-MAX(0,WS1Data!$J326)))</f>
        <v>0</v>
      </c>
      <c r="AB326">
        <f>IF((MIN($K326,Sheet1!$E$6)-MAX(Sheet1!$E$5,WS1Data!$J326))&lt;0,0,(MIN($K326,Sheet1!$E$6)-MAX(Sheet1!$E$5,WS1Data!$J326)))</f>
        <v>0.65056694846493901</v>
      </c>
      <c r="AC326">
        <f>IF((MIN($K326,24)-MAX(Sheet1!$E$6,WS1Data!$J326))&lt;0,0,(MIN($K326,24)-MAX(Sheet1!$E$6,WS1Data!$J326)))</f>
        <v>9.0494330515350612</v>
      </c>
      <c r="AD326">
        <f>IF((MIN($N326,Sheet1!$F$5)-MAX(0,WS1Data!$M326))&lt;0,0,(MIN($N326,Sheet1!$F$5)-MAX(0,WS1Data!$M326)))</f>
        <v>0</v>
      </c>
      <c r="AE326">
        <f>IF((MIN($N326,Sheet1!$F$6)-MAX(Sheet1!$F$5,WS1Data!$M326))&lt;0,0,(MIN($N326,Sheet1!$F$6)-MAX(Sheet1!$F$5,WS1Data!$M326)))</f>
        <v>0.63909045285021016</v>
      </c>
      <c r="AF326">
        <f>IF((MIN($N326,24)-MAX(Sheet1!$F$6,WS1Data!$M326))&lt;0,0,(MIN($N326,24)-MAX(Sheet1!$F$6,WS1Data!$M326)))</f>
        <v>3.0609095471497909</v>
      </c>
      <c r="AG326">
        <f>(INDEX($R$1:$AF$1002,ROW($R326),MATCH(AG$2,$R$1:$AF$1,0))*Sheet1!B$2+(INDEX($R$1:$AF$1002,ROW($R326),MATCH(AG$2,$R$1:$AF$1,0)+1))*Sheet1!B$3+(INDEX($R$1:$AF$1002,ROW($R326),MATCH(AG$2,$R$1:$AF$1,0)+2))*Sheet1!B$4)*INDEX(Sheet1!$G$1:$L$2,2,WS1Data!$C326)</f>
        <v>0</v>
      </c>
      <c r="AH326">
        <f>(INDEX($R$1:$AF$1002,ROW($R326),MATCH(AH$2,$R$1:$AF$1,0))*Sheet1!C$2+(INDEX($R$1:$AF$1002,ROW($R326),MATCH(AH$2,$R$1:$AF$1,0)+1))*Sheet1!C$3+(INDEX($R$1:$AF$1002,ROW($R326),MATCH(AH$2,$R$1:$AF$1,0)+2))*Sheet1!C$4)*INDEX(Sheet1!$G$1:$L$2,2,WS1Data!$F326)</f>
        <v>172029.31273430781</v>
      </c>
      <c r="AI326">
        <f>(INDEX($R$1:$AF$1002,ROW($R326),MATCH(AI$2,$R$1:$AF$1,0))*Sheet1!D$2+(INDEX($R$1:$AF$1002,ROW($R326),MATCH(AI$2,$R$1:$AF$1,0)+1))*Sheet1!D$3+(INDEX($R$1:$AF$1002,ROW($R326),MATCH(AI$2,$R$1:$AF$1,0)+2))*Sheet1!D$4)*INDEX(Sheet1!$G$1:$L$2,2,WS1Data!$I326)</f>
        <v>71331.166434464918</v>
      </c>
      <c r="AJ326">
        <f>(INDEX($R$1:$AF$1002,ROW($R326),MATCH(AJ$2,$R$1:$AF$1,0))*Sheet1!E$2+(INDEX($R$1:$AF$1002,ROW($R326),MATCH(AJ$2,$R$1:$AF$1,0)+1))*Sheet1!E$3+(INDEX($R$1:$AF$1002,ROW($R326),MATCH(AJ$2,$R$1:$AF$1,0)+2))*Sheet1!E$4)*INDEX(Sheet1!$G$1:$L$2,2,WS1Data!$L326)</f>
        <v>84400.646217372472</v>
      </c>
      <c r="AK326">
        <f>(INDEX($R$1:$AF$1002,ROW($R326),MATCH(AK$2,$R$1:$AF$1,0))*Sheet1!F$2+(INDEX($R$1:$AF$1002,ROW($R326),MATCH(AK$2,$R$1:$AF$1,0)+1))*Sheet1!F$3+(INDEX($R$1:$AF$1002,ROW($R326),MATCH(AK$2,$R$1:$AF$1,0)+2))*Sheet1!F$4)*INDEX(Sheet1!$G$1:$L$2,2,WS1Data!$O326)</f>
        <v>55749.309027559393</v>
      </c>
      <c r="AL326">
        <f t="shared" si="15"/>
        <v>383510.43441370461</v>
      </c>
      <c r="AM326">
        <f t="shared" si="16"/>
        <v>1472.5655862953863</v>
      </c>
      <c r="AN326">
        <f t="shared" si="17"/>
        <v>3.8250145754368018E-3</v>
      </c>
    </row>
    <row r="327" spans="1:40" x14ac:dyDescent="0.35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  <c r="R327">
        <f>IF((MIN($B327,Sheet1!$B$5)-MAX(0,WS1Data!$A327))&lt;0,0,(MIN($B327,Sheet1!$B$5)-MAX(0,WS1Data!$A327)))</f>
        <v>0</v>
      </c>
      <c r="S327">
        <f>IF((MIN($B327,Sheet1!$B$6)-MAX(Sheet1!$B$5,WS1Data!$A327))&lt;0,0,(MIN($B327,Sheet1!$B$6)-MAX(Sheet1!$B$5,WS1Data!$A327)))</f>
        <v>4.5686716483103762</v>
      </c>
      <c r="T327">
        <f>IF((MIN($B327,24)-MAX(Sheet1!$B$6,WS1Data!$A327))&lt;0,0,(MIN($B327,24)-MAX(Sheet1!$B$6,WS1Data!$A327)))</f>
        <v>7.6313283516896231</v>
      </c>
      <c r="U327">
        <f>IF((MIN($E327,Sheet1!$C$5)-MAX(0,WS1Data!$D327))&lt;0,0,(MIN($E327,Sheet1!$C$5)-MAX(0,WS1Data!$D327)))</f>
        <v>0</v>
      </c>
      <c r="V327">
        <f>IF((MIN($E327,Sheet1!$C$6)-MAX(Sheet1!$C$5,WS1Data!$D327))&lt;0,0,(MIN($E327,Sheet1!$C$6)-MAX(Sheet1!$C$5,WS1Data!$D327)))</f>
        <v>0</v>
      </c>
      <c r="W327">
        <f>IF((MIN($E327,24)-MAX(Sheet1!$C$6,WS1Data!$D327))&lt;0,0,(MIN($E327,24)-MAX(Sheet1!$C$6,WS1Data!$D327)))</f>
        <v>0</v>
      </c>
      <c r="X327">
        <f>IF((MIN($H327,Sheet1!$D$5)-MAX(0,WS1Data!$G327))&lt;0,0,(MIN($H327,Sheet1!$D$5)-MAX(0,WS1Data!$G327)))</f>
        <v>0</v>
      </c>
      <c r="Y327">
        <f>IF((MIN($H327,Sheet1!$D$6)-MAX(Sheet1!$D$5,WS1Data!$G327))&lt;0,0,(MIN($H327,Sheet1!$D$6)-MAX(Sheet1!$D$5,WS1Data!$G327)))</f>
        <v>3.3735664579945945</v>
      </c>
      <c r="Z327">
        <f>IF((MIN($H327,24)-MAX(Sheet1!$D$6,WS1Data!$G327))&lt;0,0,(MIN($H327,24)-MAX(Sheet1!$D$6,WS1Data!$G327)))</f>
        <v>2.726433542005406</v>
      </c>
      <c r="AA327">
        <f>IF((MIN($K327,Sheet1!$E$5)-MAX(0,WS1Data!$J327))&lt;0,0,(MIN($K327,Sheet1!$E$5)-MAX(0,WS1Data!$J327)))</f>
        <v>0</v>
      </c>
      <c r="AB327">
        <f>IF((MIN($K327,Sheet1!$E$6)-MAX(Sheet1!$E$5,WS1Data!$J327))&lt;0,0,(MIN($K327,Sheet1!$E$6)-MAX(Sheet1!$E$5,WS1Data!$J327)))</f>
        <v>0</v>
      </c>
      <c r="AC327">
        <f>IF((MIN($K327,24)-MAX(Sheet1!$E$6,WS1Data!$J327))&lt;0,0,(MIN($K327,24)-MAX(Sheet1!$E$6,WS1Data!$J327)))</f>
        <v>0</v>
      </c>
      <c r="AD327">
        <f>IF((MIN($N327,Sheet1!$F$5)-MAX(0,WS1Data!$M327))&lt;0,0,(MIN($N327,Sheet1!$F$5)-MAX(0,WS1Data!$M327)))</f>
        <v>0.98318626340062298</v>
      </c>
      <c r="AE327">
        <f>IF((MIN($N327,Sheet1!$F$6)-MAX(Sheet1!$F$5,WS1Data!$M327))&lt;0,0,(MIN($N327,Sheet1!$F$6)-MAX(Sheet1!$F$5,WS1Data!$M327)))</f>
        <v>1.9168137365993771</v>
      </c>
      <c r="AF327">
        <f>IF((MIN($N327,24)-MAX(Sheet1!$F$6,WS1Data!$M327))&lt;0,0,(MIN($N327,24)-MAX(Sheet1!$F$6,WS1Data!$M327)))</f>
        <v>0</v>
      </c>
      <c r="AG327">
        <f>(INDEX($R$1:$AF$1002,ROW($R327),MATCH(AG$2,$R$1:$AF$1,0))*Sheet1!B$2+(INDEX($R$1:$AF$1002,ROW($R327),MATCH(AG$2,$R$1:$AF$1,0)+1))*Sheet1!B$3+(INDEX($R$1:$AF$1002,ROW($R327),MATCH(AG$2,$R$1:$AF$1,0)+2))*Sheet1!B$4)*INDEX(Sheet1!$G$1:$L$2,2,WS1Data!$C327)</f>
        <v>156352.86696598594</v>
      </c>
      <c r="AH327">
        <f>(INDEX($R$1:$AF$1002,ROW($R327),MATCH(AH$2,$R$1:$AF$1,0))*Sheet1!C$2+(INDEX($R$1:$AF$1002,ROW($R327),MATCH(AH$2,$R$1:$AF$1,0)+1))*Sheet1!C$3+(INDEX($R$1:$AF$1002,ROW($R327),MATCH(AH$2,$R$1:$AF$1,0)+2))*Sheet1!C$4)*INDEX(Sheet1!$G$1:$L$2,2,WS1Data!$F327)</f>
        <v>0</v>
      </c>
      <c r="AI327">
        <f>(INDEX($R$1:$AF$1002,ROW($R327),MATCH(AI$2,$R$1:$AF$1,0))*Sheet1!D$2+(INDEX($R$1:$AF$1002,ROW($R327),MATCH(AI$2,$R$1:$AF$1,0)+1))*Sheet1!D$3+(INDEX($R$1:$AF$1002,ROW($R327),MATCH(AI$2,$R$1:$AF$1,0)+2))*Sheet1!D$4)*INDEX(Sheet1!$G$1:$L$2,2,WS1Data!$I327)</f>
        <v>61143.278620743098</v>
      </c>
      <c r="AJ327">
        <f>(INDEX($R$1:$AF$1002,ROW($R327),MATCH(AJ$2,$R$1:$AF$1,0))*Sheet1!E$2+(INDEX($R$1:$AF$1002,ROW($R327),MATCH(AJ$2,$R$1:$AF$1,0)+1))*Sheet1!E$3+(INDEX($R$1:$AF$1002,ROW($R327),MATCH(AJ$2,$R$1:$AF$1,0)+2))*Sheet1!E$4)*INDEX(Sheet1!$G$1:$L$2,2,WS1Data!$L327)</f>
        <v>0</v>
      </c>
      <c r="AK327">
        <f>(INDEX($R$1:$AF$1002,ROW($R327),MATCH(AK$2,$R$1:$AF$1,0))*Sheet1!F$2+(INDEX($R$1:$AF$1002,ROW($R327),MATCH(AK$2,$R$1:$AF$1,0)+1))*Sheet1!F$3+(INDEX($R$1:$AF$1002,ROW($R327),MATCH(AK$2,$R$1:$AF$1,0)+2))*Sheet1!F$4)*INDEX(Sheet1!$G$1:$L$2,2,WS1Data!$O327)</f>
        <v>21490.48740933388</v>
      </c>
      <c r="AL327">
        <f t="shared" si="15"/>
        <v>238986.63299606292</v>
      </c>
      <c r="AM327">
        <f t="shared" si="16"/>
        <v>1285.6329960629228</v>
      </c>
      <c r="AN327">
        <f t="shared" si="17"/>
        <v>5.4086141668016662E-3</v>
      </c>
    </row>
    <row r="328" spans="1:40" x14ac:dyDescent="0.35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  <c r="R328">
        <f>IF((MIN($B328,Sheet1!$B$5)-MAX(0,WS1Data!$A328))&lt;0,0,(MIN($B328,Sheet1!$B$5)-MAX(0,WS1Data!$A328)))</f>
        <v>0</v>
      </c>
      <c r="S328">
        <f>IF((MIN($B328,Sheet1!$B$6)-MAX(Sheet1!$B$5,WS1Data!$A328))&lt;0,0,(MIN($B328,Sheet1!$B$6)-MAX(Sheet1!$B$5,WS1Data!$A328)))</f>
        <v>1.9000000000000004</v>
      </c>
      <c r="T328">
        <f>IF((MIN($B328,24)-MAX(Sheet1!$B$6,WS1Data!$A328))&lt;0,0,(MIN($B328,24)-MAX(Sheet1!$B$6,WS1Data!$A328)))</f>
        <v>0</v>
      </c>
      <c r="U328">
        <f>IF((MIN($E328,Sheet1!$C$5)-MAX(0,WS1Data!$D328))&lt;0,0,(MIN($E328,Sheet1!$C$5)-MAX(0,WS1Data!$D328)))</f>
        <v>0</v>
      </c>
      <c r="V328">
        <f>IF((MIN($E328,Sheet1!$C$6)-MAX(Sheet1!$C$5,WS1Data!$D328))&lt;0,0,(MIN($E328,Sheet1!$C$6)-MAX(Sheet1!$C$5,WS1Data!$D328)))</f>
        <v>0</v>
      </c>
      <c r="W328">
        <f>IF((MIN($E328,24)-MAX(Sheet1!$C$6,WS1Data!$D328))&lt;0,0,(MIN($E328,24)-MAX(Sheet1!$C$6,WS1Data!$D328)))</f>
        <v>12.8</v>
      </c>
      <c r="X328">
        <f>IF((MIN($H328,Sheet1!$D$5)-MAX(0,WS1Data!$G328))&lt;0,0,(MIN($H328,Sheet1!$D$5)-MAX(0,WS1Data!$G328)))</f>
        <v>0</v>
      </c>
      <c r="Y328">
        <f>IF((MIN($H328,Sheet1!$D$6)-MAX(Sheet1!$D$5,WS1Data!$G328))&lt;0,0,(MIN($H328,Sheet1!$D$6)-MAX(Sheet1!$D$5,WS1Data!$G328)))</f>
        <v>7.5735664579945947</v>
      </c>
      <c r="Z328">
        <f>IF((MIN($H328,24)-MAX(Sheet1!$D$6,WS1Data!$G328))&lt;0,0,(MIN($H328,24)-MAX(Sheet1!$D$6,WS1Data!$G328)))</f>
        <v>11.226433542005406</v>
      </c>
      <c r="AA328">
        <f>IF((MIN($K328,Sheet1!$E$5)-MAX(0,WS1Data!$J328))&lt;0,0,(MIN($K328,Sheet1!$E$5)-MAX(0,WS1Data!$J328)))</f>
        <v>0</v>
      </c>
      <c r="AB328">
        <f>IF((MIN($K328,Sheet1!$E$6)-MAX(Sheet1!$E$5,WS1Data!$J328))&lt;0,0,(MIN($K328,Sheet1!$E$6)-MAX(Sheet1!$E$5,WS1Data!$J328)))</f>
        <v>0</v>
      </c>
      <c r="AC328">
        <f>IF((MIN($K328,24)-MAX(Sheet1!$E$6,WS1Data!$J328))&lt;0,0,(MIN($K328,24)-MAX(Sheet1!$E$6,WS1Data!$J328)))</f>
        <v>0</v>
      </c>
      <c r="AD328">
        <f>IF((MIN($N328,Sheet1!$F$5)-MAX(0,WS1Data!$M328))&lt;0,0,(MIN($N328,Sheet1!$F$5)-MAX(0,WS1Data!$M328)))</f>
        <v>0</v>
      </c>
      <c r="AE328">
        <f>IF((MIN($N328,Sheet1!$F$6)-MAX(Sheet1!$F$5,WS1Data!$M328))&lt;0,0,(MIN($N328,Sheet1!$F$6)-MAX(Sheet1!$F$5,WS1Data!$M328)))</f>
        <v>0</v>
      </c>
      <c r="AF328">
        <f>IF((MIN($N328,24)-MAX(Sheet1!$F$6,WS1Data!$M328))&lt;0,0,(MIN($N328,24)-MAX(Sheet1!$F$6,WS1Data!$M328)))</f>
        <v>0</v>
      </c>
      <c r="AG328">
        <f>(INDEX($R$1:$AF$1002,ROW($R328),MATCH(AG$2,$R$1:$AF$1,0))*Sheet1!B$2+(INDEX($R$1:$AF$1002,ROW($R328),MATCH(AG$2,$R$1:$AF$1,0)+1))*Sheet1!B$3+(INDEX($R$1:$AF$1002,ROW($R328),MATCH(AG$2,$R$1:$AF$1,0)+2))*Sheet1!B$4)*INDEX(Sheet1!$G$1:$L$2,2,WS1Data!$C328)</f>
        <v>8637.7660844824131</v>
      </c>
      <c r="AH328">
        <f>(INDEX($R$1:$AF$1002,ROW($R328),MATCH(AH$2,$R$1:$AF$1,0))*Sheet1!C$2+(INDEX($R$1:$AF$1002,ROW($R328),MATCH(AH$2,$R$1:$AF$1,0)+1))*Sheet1!C$3+(INDEX($R$1:$AF$1002,ROW($R328),MATCH(AH$2,$R$1:$AF$1,0)+2))*Sheet1!C$4)*INDEX(Sheet1!$G$1:$L$2,2,WS1Data!$F328)</f>
        <v>141067.78597059252</v>
      </c>
      <c r="AI328">
        <f>(INDEX($R$1:$AF$1002,ROW($R328),MATCH(AI$2,$R$1:$AF$1,0))*Sheet1!D$2+(INDEX($R$1:$AF$1002,ROW($R328),MATCH(AI$2,$R$1:$AF$1,0)+1))*Sheet1!D$3+(INDEX($R$1:$AF$1002,ROW($R328),MATCH(AI$2,$R$1:$AF$1,0)+2))*Sheet1!D$4)*INDEX(Sheet1!$G$1:$L$2,2,WS1Data!$I328)</f>
        <v>221935.42189388486</v>
      </c>
      <c r="AJ328">
        <f>(INDEX($R$1:$AF$1002,ROW($R328),MATCH(AJ$2,$R$1:$AF$1,0))*Sheet1!E$2+(INDEX($R$1:$AF$1002,ROW($R328),MATCH(AJ$2,$R$1:$AF$1,0)+1))*Sheet1!E$3+(INDEX($R$1:$AF$1002,ROW($R328),MATCH(AJ$2,$R$1:$AF$1,0)+2))*Sheet1!E$4)*INDEX(Sheet1!$G$1:$L$2,2,WS1Data!$L328)</f>
        <v>0</v>
      </c>
      <c r="AK328">
        <f>(INDEX($R$1:$AF$1002,ROW($R328),MATCH(AK$2,$R$1:$AF$1,0))*Sheet1!F$2+(INDEX($R$1:$AF$1002,ROW($R328),MATCH(AK$2,$R$1:$AF$1,0)+1))*Sheet1!F$3+(INDEX($R$1:$AF$1002,ROW($R328),MATCH(AK$2,$R$1:$AF$1,0)+2))*Sheet1!F$4)*INDEX(Sheet1!$G$1:$L$2,2,WS1Data!$O328)</f>
        <v>0</v>
      </c>
      <c r="AL328">
        <f t="shared" si="15"/>
        <v>371640.97394895984</v>
      </c>
      <c r="AM328">
        <f t="shared" si="16"/>
        <v>1806.0260510401567</v>
      </c>
      <c r="AN328">
        <f t="shared" si="17"/>
        <v>4.8360973606432957E-3</v>
      </c>
    </row>
    <row r="329" spans="1:40" x14ac:dyDescent="0.35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  <c r="R329">
        <f>IF((MIN($B329,Sheet1!$B$5)-MAX(0,WS1Data!$A329))&lt;0,0,(MIN($B329,Sheet1!$B$5)-MAX(0,WS1Data!$A329)))</f>
        <v>0</v>
      </c>
      <c r="S329">
        <f>IF((MIN($B329,Sheet1!$B$6)-MAX(Sheet1!$B$5,WS1Data!$A329))&lt;0,0,(MIN($B329,Sheet1!$B$6)-MAX(Sheet1!$B$5,WS1Data!$A329)))</f>
        <v>0</v>
      </c>
      <c r="T329">
        <f>IF((MIN($B329,24)-MAX(Sheet1!$B$6,WS1Data!$A329))&lt;0,0,(MIN($B329,24)-MAX(Sheet1!$B$6,WS1Data!$A329)))</f>
        <v>0</v>
      </c>
      <c r="U329">
        <f>IF((MIN($E329,Sheet1!$C$5)-MAX(0,WS1Data!$D329))&lt;0,0,(MIN($E329,Sheet1!$C$5)-MAX(0,WS1Data!$D329)))</f>
        <v>0</v>
      </c>
      <c r="V329">
        <f>IF((MIN($E329,Sheet1!$C$6)-MAX(Sheet1!$C$5,WS1Data!$D329))&lt;0,0,(MIN($E329,Sheet1!$C$6)-MAX(Sheet1!$C$5,WS1Data!$D329)))</f>
        <v>0</v>
      </c>
      <c r="W329">
        <f>IF((MIN($E329,24)-MAX(Sheet1!$C$6,WS1Data!$D329))&lt;0,0,(MIN($E329,24)-MAX(Sheet1!$C$6,WS1Data!$D329)))</f>
        <v>14.1</v>
      </c>
      <c r="X329">
        <f>IF((MIN($H329,Sheet1!$D$5)-MAX(0,WS1Data!$G329))&lt;0,0,(MIN($H329,Sheet1!$D$5)-MAX(0,WS1Data!$G329)))</f>
        <v>0</v>
      </c>
      <c r="Y329">
        <f>IF((MIN($H329,Sheet1!$D$6)-MAX(Sheet1!$D$5,WS1Data!$G329))&lt;0,0,(MIN($H329,Sheet1!$D$6)-MAX(Sheet1!$D$5,WS1Data!$G329)))</f>
        <v>0</v>
      </c>
      <c r="Z329">
        <f>IF((MIN($H329,24)-MAX(Sheet1!$D$6,WS1Data!$G329))&lt;0,0,(MIN($H329,24)-MAX(Sheet1!$D$6,WS1Data!$G329)))</f>
        <v>0</v>
      </c>
      <c r="AA329">
        <f>IF((MIN($K329,Sheet1!$E$5)-MAX(0,WS1Data!$J329))&lt;0,0,(MIN($K329,Sheet1!$E$5)-MAX(0,WS1Data!$J329)))</f>
        <v>0</v>
      </c>
      <c r="AB329">
        <f>IF((MIN($K329,Sheet1!$E$6)-MAX(Sheet1!$E$5,WS1Data!$J329))&lt;0,0,(MIN($K329,Sheet1!$E$6)-MAX(Sheet1!$E$5,WS1Data!$J329)))</f>
        <v>0</v>
      </c>
      <c r="AC329">
        <f>IF((MIN($K329,24)-MAX(Sheet1!$E$6,WS1Data!$J329))&lt;0,0,(MIN($K329,24)-MAX(Sheet1!$E$6,WS1Data!$J329)))</f>
        <v>0</v>
      </c>
      <c r="AD329">
        <f>IF((MIN($N329,Sheet1!$F$5)-MAX(0,WS1Data!$M329))&lt;0,0,(MIN($N329,Sheet1!$F$5)-MAX(0,WS1Data!$M329)))</f>
        <v>0</v>
      </c>
      <c r="AE329">
        <f>IF((MIN($N329,Sheet1!$F$6)-MAX(Sheet1!$F$5,WS1Data!$M329))&lt;0,0,(MIN($N329,Sheet1!$F$6)-MAX(Sheet1!$F$5,WS1Data!$M329)))</f>
        <v>9.2390904528502098</v>
      </c>
      <c r="AF329">
        <f>IF((MIN($N329,24)-MAX(Sheet1!$F$6,WS1Data!$M329))&lt;0,0,(MIN($N329,24)-MAX(Sheet1!$F$6,WS1Data!$M329)))</f>
        <v>1.1609095471497888</v>
      </c>
      <c r="AG329">
        <f>(INDEX($R$1:$AF$1002,ROW($R329),MATCH(AG$2,$R$1:$AF$1,0))*Sheet1!B$2+(INDEX($R$1:$AF$1002,ROW($R329),MATCH(AG$2,$R$1:$AF$1,0)+1))*Sheet1!B$3+(INDEX($R$1:$AF$1002,ROW($R329),MATCH(AG$2,$R$1:$AF$1,0)+2))*Sheet1!B$4)*INDEX(Sheet1!$G$1:$L$2,2,WS1Data!$C329)</f>
        <v>0</v>
      </c>
      <c r="AH329">
        <f>(INDEX($R$1:$AF$1002,ROW($R329),MATCH(AH$2,$R$1:$AF$1,0))*Sheet1!C$2+(INDEX($R$1:$AF$1002,ROW($R329),MATCH(AH$2,$R$1:$AF$1,0)+1))*Sheet1!C$3+(INDEX($R$1:$AF$1002,ROW($R329),MATCH(AH$2,$R$1:$AF$1,0)+2))*Sheet1!C$4)*INDEX(Sheet1!$G$1:$L$2,2,WS1Data!$F329)</f>
        <v>180407.63043048099</v>
      </c>
      <c r="AI329">
        <f>(INDEX($R$1:$AF$1002,ROW($R329),MATCH(AI$2,$R$1:$AF$1,0))*Sheet1!D$2+(INDEX($R$1:$AF$1002,ROW($R329),MATCH(AI$2,$R$1:$AF$1,0)+1))*Sheet1!D$3+(INDEX($R$1:$AF$1002,ROW($R329),MATCH(AI$2,$R$1:$AF$1,0)+2))*Sheet1!D$4)*INDEX(Sheet1!$G$1:$L$2,2,WS1Data!$I329)</f>
        <v>0</v>
      </c>
      <c r="AJ329">
        <f>(INDEX($R$1:$AF$1002,ROW($R329),MATCH(AJ$2,$R$1:$AF$1,0))*Sheet1!E$2+(INDEX($R$1:$AF$1002,ROW($R329),MATCH(AJ$2,$R$1:$AF$1,0)+1))*Sheet1!E$3+(INDEX($R$1:$AF$1002,ROW($R329),MATCH(AJ$2,$R$1:$AF$1,0)+2))*Sheet1!E$4)*INDEX(Sheet1!$G$1:$L$2,2,WS1Data!$L329)</f>
        <v>0</v>
      </c>
      <c r="AK329">
        <f>(INDEX($R$1:$AF$1002,ROW($R329),MATCH(AK$2,$R$1:$AF$1,0))*Sheet1!F$2+(INDEX($R$1:$AF$1002,ROW($R329),MATCH(AK$2,$R$1:$AF$1,0)+1))*Sheet1!F$3+(INDEX($R$1:$AF$1002,ROW($R329),MATCH(AK$2,$R$1:$AF$1,0)+2))*Sheet1!F$4)*INDEX(Sheet1!$G$1:$L$2,2,WS1Data!$O329)</f>
        <v>73962.228180473816</v>
      </c>
      <c r="AL329">
        <f t="shared" si="15"/>
        <v>254369.85861095481</v>
      </c>
      <c r="AM329">
        <f t="shared" si="16"/>
        <v>1089.141389045195</v>
      </c>
      <c r="AN329">
        <f t="shared" si="17"/>
        <v>4.2634684589119782E-3</v>
      </c>
    </row>
    <row r="330" spans="1:40" x14ac:dyDescent="0.35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  <c r="R330">
        <f>IF((MIN($B330,Sheet1!$B$5)-MAX(0,WS1Data!$A330))&lt;0,0,(MIN($B330,Sheet1!$B$5)-MAX(0,WS1Data!$A330)))</f>
        <v>6.4125770767760226</v>
      </c>
      <c r="S330">
        <f>IF((MIN($B330,Sheet1!$B$6)-MAX(Sheet1!$B$5,WS1Data!$A330))&lt;0,0,(MIN($B330,Sheet1!$B$6)-MAX(Sheet1!$B$5,WS1Data!$A330)))</f>
        <v>0.78742292322397667</v>
      </c>
      <c r="T330">
        <f>IF((MIN($B330,24)-MAX(Sheet1!$B$6,WS1Data!$A330))&lt;0,0,(MIN($B330,24)-MAX(Sheet1!$B$6,WS1Data!$A330)))</f>
        <v>0</v>
      </c>
      <c r="U330">
        <f>IF((MIN($E330,Sheet1!$C$5)-MAX(0,WS1Data!$D330))&lt;0,0,(MIN($E330,Sheet1!$C$5)-MAX(0,WS1Data!$D330)))</f>
        <v>2.4258771365818301</v>
      </c>
      <c r="V330">
        <f>IF((MIN($E330,Sheet1!$C$6)-MAX(Sheet1!$C$5,WS1Data!$D330))&lt;0,0,(MIN($E330,Sheet1!$C$6)-MAX(Sheet1!$C$5,WS1Data!$D330)))</f>
        <v>1.2770287104619706</v>
      </c>
      <c r="W330">
        <f>IF((MIN($E330,24)-MAX(Sheet1!$C$6,WS1Data!$D330))&lt;0,0,(MIN($E330,24)-MAX(Sheet1!$C$6,WS1Data!$D330)))</f>
        <v>13.897094152956198</v>
      </c>
      <c r="X330">
        <f>IF((MIN($H330,Sheet1!$D$5)-MAX(0,WS1Data!$G330))&lt;0,0,(MIN($H330,Sheet1!$D$5)-MAX(0,WS1Data!$G330)))</f>
        <v>0</v>
      </c>
      <c r="Y330">
        <f>IF((MIN($H330,Sheet1!$D$6)-MAX(Sheet1!$D$5,WS1Data!$G330))&lt;0,0,(MIN($H330,Sheet1!$D$6)-MAX(Sheet1!$D$5,WS1Data!$G330)))</f>
        <v>0</v>
      </c>
      <c r="Z330">
        <f>IF((MIN($H330,24)-MAX(Sheet1!$D$6,WS1Data!$G330))&lt;0,0,(MIN($H330,24)-MAX(Sheet1!$D$6,WS1Data!$G330)))</f>
        <v>0</v>
      </c>
      <c r="AA330">
        <f>IF((MIN($K330,Sheet1!$E$5)-MAX(0,WS1Data!$J330))&lt;0,0,(MIN($K330,Sheet1!$E$5)-MAX(0,WS1Data!$J330)))</f>
        <v>0</v>
      </c>
      <c r="AB330">
        <f>IF((MIN($K330,Sheet1!$E$6)-MAX(Sheet1!$E$5,WS1Data!$J330))&lt;0,0,(MIN($K330,Sheet1!$E$6)-MAX(Sheet1!$E$5,WS1Data!$J330)))</f>
        <v>0</v>
      </c>
      <c r="AC330">
        <f>IF((MIN($K330,24)-MAX(Sheet1!$E$6,WS1Data!$J330))&lt;0,0,(MIN($K330,24)-MAX(Sheet1!$E$6,WS1Data!$J330)))</f>
        <v>1.3000000000000007</v>
      </c>
      <c r="AD330">
        <f>IF((MIN($N330,Sheet1!$F$5)-MAX(0,WS1Data!$M330))&lt;0,0,(MIN($N330,Sheet1!$F$5)-MAX(0,WS1Data!$M330)))</f>
        <v>0</v>
      </c>
      <c r="AE330">
        <f>IF((MIN($N330,Sheet1!$F$6)-MAX(Sheet1!$F$5,WS1Data!$M330))&lt;0,0,(MIN($N330,Sheet1!$F$6)-MAX(Sheet1!$F$5,WS1Data!$M330)))</f>
        <v>0</v>
      </c>
      <c r="AF330">
        <f>IF((MIN($N330,24)-MAX(Sheet1!$F$6,WS1Data!$M330))&lt;0,0,(MIN($N330,24)-MAX(Sheet1!$F$6,WS1Data!$M330)))</f>
        <v>0</v>
      </c>
      <c r="AG330">
        <f>(INDEX($R$1:$AF$1002,ROW($R330),MATCH(AG$2,$R$1:$AF$1,0))*Sheet1!B$2+(INDEX($R$1:$AF$1002,ROW($R330),MATCH(AG$2,$R$1:$AF$1,0)+1))*Sheet1!B$3+(INDEX($R$1:$AF$1002,ROW($R330),MATCH(AG$2,$R$1:$AF$1,0)+2))*Sheet1!B$4)*INDEX(Sheet1!$G$1:$L$2,2,WS1Data!$C330)</f>
        <v>72417.134821936561</v>
      </c>
      <c r="AH330">
        <f>(INDEX($R$1:$AF$1002,ROW($R330),MATCH(AH$2,$R$1:$AF$1,0))*Sheet1!C$2+(INDEX($R$1:$AF$1002,ROW($R330),MATCH(AH$2,$R$1:$AF$1,0)+1))*Sheet1!C$3+(INDEX($R$1:$AF$1002,ROW($R330),MATCH(AH$2,$R$1:$AF$1,0)+2))*Sheet1!C$4)*INDEX(Sheet1!$G$1:$L$2,2,WS1Data!$F330)</f>
        <v>174561.76555594482</v>
      </c>
      <c r="AI330">
        <f>(INDEX($R$1:$AF$1002,ROW($R330),MATCH(AI$2,$R$1:$AF$1,0))*Sheet1!D$2+(INDEX($R$1:$AF$1002,ROW($R330),MATCH(AI$2,$R$1:$AF$1,0)+1))*Sheet1!D$3+(INDEX($R$1:$AF$1002,ROW($R330),MATCH(AI$2,$R$1:$AF$1,0)+2))*Sheet1!D$4)*INDEX(Sheet1!$G$1:$L$2,2,WS1Data!$I330)</f>
        <v>0</v>
      </c>
      <c r="AJ330">
        <f>(INDEX($R$1:$AF$1002,ROW($R330),MATCH(AJ$2,$R$1:$AF$1,0))*Sheet1!E$2+(INDEX($R$1:$AF$1002,ROW($R330),MATCH(AJ$2,$R$1:$AF$1,0)+1))*Sheet1!E$3+(INDEX($R$1:$AF$1002,ROW($R330),MATCH(AJ$2,$R$1:$AF$1,0)+2))*Sheet1!E$4)*INDEX(Sheet1!$G$1:$L$2,2,WS1Data!$L330)</f>
        <v>11182.732568942325</v>
      </c>
      <c r="AK330">
        <f>(INDEX($R$1:$AF$1002,ROW($R330),MATCH(AK$2,$R$1:$AF$1,0))*Sheet1!F$2+(INDEX($R$1:$AF$1002,ROW($R330),MATCH(AK$2,$R$1:$AF$1,0)+1))*Sheet1!F$3+(INDEX($R$1:$AF$1002,ROW($R330),MATCH(AK$2,$R$1:$AF$1,0)+2))*Sheet1!F$4)*INDEX(Sheet1!$G$1:$L$2,2,WS1Data!$O330)</f>
        <v>0</v>
      </c>
      <c r="AL330">
        <f t="shared" si="15"/>
        <v>258161.63294682369</v>
      </c>
      <c r="AM330">
        <f t="shared" si="16"/>
        <v>2903.3670531763055</v>
      </c>
      <c r="AN330">
        <f t="shared" si="17"/>
        <v>1.1121242040014193E-2</v>
      </c>
    </row>
    <row r="331" spans="1:40" x14ac:dyDescent="0.35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  <c r="R331">
        <f>IF((MIN($B331,Sheet1!$B$5)-MAX(0,WS1Data!$A331))&lt;0,0,(MIN($B331,Sheet1!$B$5)-MAX(0,WS1Data!$A331)))</f>
        <v>4.5</v>
      </c>
      <c r="S331">
        <f>IF((MIN($B331,Sheet1!$B$6)-MAX(Sheet1!$B$5,WS1Data!$A331))&lt;0,0,(MIN($B331,Sheet1!$B$6)-MAX(Sheet1!$B$5,WS1Data!$A331)))</f>
        <v>0</v>
      </c>
      <c r="T331">
        <f>IF((MIN($B331,24)-MAX(Sheet1!$B$6,WS1Data!$A331))&lt;0,0,(MIN($B331,24)-MAX(Sheet1!$B$6,WS1Data!$A331)))</f>
        <v>0</v>
      </c>
      <c r="U331">
        <f>IF((MIN($E331,Sheet1!$C$5)-MAX(0,WS1Data!$D331))&lt;0,0,(MIN($E331,Sheet1!$C$5)-MAX(0,WS1Data!$D331)))</f>
        <v>0</v>
      </c>
      <c r="V331">
        <f>IF((MIN($E331,Sheet1!$C$6)-MAX(Sheet1!$C$5,WS1Data!$D331))&lt;0,0,(MIN($E331,Sheet1!$C$6)-MAX(Sheet1!$C$5,WS1Data!$D331)))</f>
        <v>0</v>
      </c>
      <c r="W331">
        <f>IF((MIN($E331,24)-MAX(Sheet1!$C$6,WS1Data!$D331))&lt;0,0,(MIN($E331,24)-MAX(Sheet1!$C$6,WS1Data!$D331)))</f>
        <v>0</v>
      </c>
      <c r="X331">
        <f>IF((MIN($H331,Sheet1!$D$5)-MAX(0,WS1Data!$G331))&lt;0,0,(MIN($H331,Sheet1!$D$5)-MAX(0,WS1Data!$G331)))</f>
        <v>0</v>
      </c>
      <c r="Y331">
        <f>IF((MIN($H331,Sheet1!$D$6)-MAX(Sheet1!$D$5,WS1Data!$G331))&lt;0,0,(MIN($H331,Sheet1!$D$6)-MAX(Sheet1!$D$5,WS1Data!$G331)))</f>
        <v>0</v>
      </c>
      <c r="Z331">
        <f>IF((MIN($H331,24)-MAX(Sheet1!$D$6,WS1Data!$G331))&lt;0,0,(MIN($H331,24)-MAX(Sheet1!$D$6,WS1Data!$G331)))</f>
        <v>0</v>
      </c>
      <c r="AA331">
        <f>IF((MIN($K331,Sheet1!$E$5)-MAX(0,WS1Data!$J331))&lt;0,0,(MIN($K331,Sheet1!$E$5)-MAX(0,WS1Data!$J331)))</f>
        <v>0</v>
      </c>
      <c r="AB331">
        <f>IF((MIN($K331,Sheet1!$E$6)-MAX(Sheet1!$E$5,WS1Data!$J331))&lt;0,0,(MIN($K331,Sheet1!$E$6)-MAX(Sheet1!$E$5,WS1Data!$J331)))</f>
        <v>4.150566948464939</v>
      </c>
      <c r="AC331">
        <f>IF((MIN($K331,24)-MAX(Sheet1!$E$6,WS1Data!$J331))&lt;0,0,(MIN($K331,24)-MAX(Sheet1!$E$6,WS1Data!$J331)))</f>
        <v>5.7494330515350605</v>
      </c>
      <c r="AD331">
        <f>IF((MIN($N331,Sheet1!$F$5)-MAX(0,WS1Data!$M331))&lt;0,0,(MIN($N331,Sheet1!$F$5)-MAX(0,WS1Data!$M331)))</f>
        <v>0</v>
      </c>
      <c r="AE331">
        <f>IF((MIN($N331,Sheet1!$F$6)-MAX(Sheet1!$F$5,WS1Data!$M331))&lt;0,0,(MIN($N331,Sheet1!$F$6)-MAX(Sheet1!$F$5,WS1Data!$M331)))</f>
        <v>0</v>
      </c>
      <c r="AF331">
        <f>IF((MIN($N331,24)-MAX(Sheet1!$F$6,WS1Data!$M331))&lt;0,0,(MIN($N331,24)-MAX(Sheet1!$F$6,WS1Data!$M331)))</f>
        <v>0</v>
      </c>
      <c r="AG331">
        <f>(INDEX($R$1:$AF$1002,ROW($R331),MATCH(AG$2,$R$1:$AF$1,0))*Sheet1!B$2+(INDEX($R$1:$AF$1002,ROW($R331),MATCH(AG$2,$R$1:$AF$1,0)+1))*Sheet1!B$3+(INDEX($R$1:$AF$1002,ROW($R331),MATCH(AG$2,$R$1:$AF$1,0)+2))*Sheet1!B$4)*INDEX(Sheet1!$G$1:$L$2,2,WS1Data!$C331)</f>
        <v>38461.429279808857</v>
      </c>
      <c r="AH331">
        <f>(INDEX($R$1:$AF$1002,ROW($R331),MATCH(AH$2,$R$1:$AF$1,0))*Sheet1!C$2+(INDEX($R$1:$AF$1002,ROW($R331),MATCH(AH$2,$R$1:$AF$1,0)+1))*Sheet1!C$3+(INDEX($R$1:$AF$1002,ROW($R331),MATCH(AH$2,$R$1:$AF$1,0)+2))*Sheet1!C$4)*INDEX(Sheet1!$G$1:$L$2,2,WS1Data!$F331)</f>
        <v>0</v>
      </c>
      <c r="AI331">
        <f>(INDEX($R$1:$AF$1002,ROW($R331),MATCH(AI$2,$R$1:$AF$1,0))*Sheet1!D$2+(INDEX($R$1:$AF$1002,ROW($R331),MATCH(AI$2,$R$1:$AF$1,0)+1))*Sheet1!D$3+(INDEX($R$1:$AF$1002,ROW($R331),MATCH(AI$2,$R$1:$AF$1,0)+2))*Sheet1!D$4)*INDEX(Sheet1!$G$1:$L$2,2,WS1Data!$I331)</f>
        <v>0</v>
      </c>
      <c r="AJ331">
        <f>(INDEX($R$1:$AF$1002,ROW($R331),MATCH(AJ$2,$R$1:$AF$1,0))*Sheet1!E$2+(INDEX($R$1:$AF$1002,ROW($R331),MATCH(AJ$2,$R$1:$AF$1,0)+1))*Sheet1!E$3+(INDEX($R$1:$AF$1002,ROW($R331),MATCH(AJ$2,$R$1:$AF$1,0)+2))*Sheet1!E$4)*INDEX(Sheet1!$G$1:$L$2,2,WS1Data!$L331)</f>
        <v>89113.128501192419</v>
      </c>
      <c r="AK331">
        <f>(INDEX($R$1:$AF$1002,ROW($R331),MATCH(AK$2,$R$1:$AF$1,0))*Sheet1!F$2+(INDEX($R$1:$AF$1002,ROW($R331),MATCH(AK$2,$R$1:$AF$1,0)+1))*Sheet1!F$3+(INDEX($R$1:$AF$1002,ROW($R331),MATCH(AK$2,$R$1:$AF$1,0)+2))*Sheet1!F$4)*INDEX(Sheet1!$G$1:$L$2,2,WS1Data!$O331)</f>
        <v>0</v>
      </c>
      <c r="AL331">
        <f t="shared" si="15"/>
        <v>127574.55778100128</v>
      </c>
      <c r="AM331">
        <f t="shared" si="16"/>
        <v>2024.5577810012765</v>
      </c>
      <c r="AN331">
        <f t="shared" si="17"/>
        <v>1.6125510003992646E-2</v>
      </c>
    </row>
    <row r="332" spans="1:40" x14ac:dyDescent="0.35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  <c r="R332">
        <f>IF((MIN($B332,Sheet1!$B$5)-MAX(0,WS1Data!$A332))&lt;0,0,(MIN($B332,Sheet1!$B$5)-MAX(0,WS1Data!$A332)))</f>
        <v>0</v>
      </c>
      <c r="S332">
        <f>IF((MIN($B332,Sheet1!$B$6)-MAX(Sheet1!$B$5,WS1Data!$A332))&lt;0,0,(MIN($B332,Sheet1!$B$6)-MAX(Sheet1!$B$5,WS1Data!$A332)))</f>
        <v>0</v>
      </c>
      <c r="T332">
        <f>IF((MIN($B332,24)-MAX(Sheet1!$B$6,WS1Data!$A332))&lt;0,0,(MIN($B332,24)-MAX(Sheet1!$B$6,WS1Data!$A332)))</f>
        <v>0</v>
      </c>
      <c r="U332">
        <f>IF((MIN($E332,Sheet1!$C$5)-MAX(0,WS1Data!$D332))&lt;0,0,(MIN($E332,Sheet1!$C$5)-MAX(0,WS1Data!$D332)))</f>
        <v>3.4258771365818301</v>
      </c>
      <c r="V332">
        <f>IF((MIN($E332,Sheet1!$C$6)-MAX(Sheet1!$C$5,WS1Data!$D332))&lt;0,0,(MIN($E332,Sheet1!$C$6)-MAX(Sheet1!$C$5,WS1Data!$D332)))</f>
        <v>1.2770287104619706</v>
      </c>
      <c r="W332">
        <f>IF((MIN($E332,24)-MAX(Sheet1!$C$6,WS1Data!$D332))&lt;0,0,(MIN($E332,24)-MAX(Sheet1!$C$6,WS1Data!$D332)))</f>
        <v>18.197094152956197</v>
      </c>
      <c r="X332">
        <f>IF((MIN($H332,Sheet1!$D$5)-MAX(0,WS1Data!$G332))&lt;0,0,(MIN($H332,Sheet1!$D$5)-MAX(0,WS1Data!$G332)))</f>
        <v>0</v>
      </c>
      <c r="Y332">
        <f>IF((MIN($H332,Sheet1!$D$6)-MAX(Sheet1!$D$5,WS1Data!$G332))&lt;0,0,(MIN($H332,Sheet1!$D$6)-MAX(Sheet1!$D$5,WS1Data!$G332)))</f>
        <v>0</v>
      </c>
      <c r="Z332">
        <f>IF((MIN($H332,24)-MAX(Sheet1!$D$6,WS1Data!$G332))&lt;0,0,(MIN($H332,24)-MAX(Sheet1!$D$6,WS1Data!$G332)))</f>
        <v>2.0999999999999979</v>
      </c>
      <c r="AA332">
        <f>IF((MIN($K332,Sheet1!$E$5)-MAX(0,WS1Data!$J332))&lt;0,0,(MIN($K332,Sheet1!$E$5)-MAX(0,WS1Data!$J332)))</f>
        <v>0</v>
      </c>
      <c r="AB332">
        <f>IF((MIN($K332,Sheet1!$E$6)-MAX(Sheet1!$E$5,WS1Data!$J332))&lt;0,0,(MIN($K332,Sheet1!$E$6)-MAX(Sheet1!$E$5,WS1Data!$J332)))</f>
        <v>0</v>
      </c>
      <c r="AC332">
        <f>IF((MIN($K332,24)-MAX(Sheet1!$E$6,WS1Data!$J332))&lt;0,0,(MIN($K332,24)-MAX(Sheet1!$E$6,WS1Data!$J332)))</f>
        <v>0.89999999999999858</v>
      </c>
      <c r="AD332">
        <f>IF((MIN($N332,Sheet1!$F$5)-MAX(0,WS1Data!$M332))&lt;0,0,(MIN($N332,Sheet1!$F$5)-MAX(0,WS1Data!$M332)))</f>
        <v>1.3831862634006229</v>
      </c>
      <c r="AE332">
        <f>IF((MIN($N332,Sheet1!$F$6)-MAX(Sheet1!$F$5,WS1Data!$M332))&lt;0,0,(MIN($N332,Sheet1!$F$6)-MAX(Sheet1!$F$5,WS1Data!$M332)))</f>
        <v>6.2168137365993772</v>
      </c>
      <c r="AF332">
        <f>IF((MIN($N332,24)-MAX(Sheet1!$F$6,WS1Data!$M332))&lt;0,0,(MIN($N332,24)-MAX(Sheet1!$F$6,WS1Data!$M332)))</f>
        <v>0</v>
      </c>
      <c r="AG332">
        <f>(INDEX($R$1:$AF$1002,ROW($R332),MATCH(AG$2,$R$1:$AF$1,0))*Sheet1!B$2+(INDEX($R$1:$AF$1002,ROW($R332),MATCH(AG$2,$R$1:$AF$1,0)+1))*Sheet1!B$3+(INDEX($R$1:$AF$1002,ROW($R332),MATCH(AG$2,$R$1:$AF$1,0)+2))*Sheet1!B$4)*INDEX(Sheet1!$G$1:$L$2,2,WS1Data!$C332)</f>
        <v>0</v>
      </c>
      <c r="AH332">
        <f>(INDEX($R$1:$AF$1002,ROW($R332),MATCH(AH$2,$R$1:$AF$1,0))*Sheet1!C$2+(INDEX($R$1:$AF$1002,ROW($R332),MATCH(AH$2,$R$1:$AF$1,0)+1))*Sheet1!C$3+(INDEX($R$1:$AF$1002,ROW($R332),MATCH(AH$2,$R$1:$AF$1,0)+2))*Sheet1!C$4)*INDEX(Sheet1!$G$1:$L$2,2,WS1Data!$F332)</f>
        <v>258060.35227922551</v>
      </c>
      <c r="AI332">
        <f>(INDEX($R$1:$AF$1002,ROW($R332),MATCH(AI$2,$R$1:$AF$1,0))*Sheet1!D$2+(INDEX($R$1:$AF$1002,ROW($R332),MATCH(AI$2,$R$1:$AF$1,0)+1))*Sheet1!D$3+(INDEX($R$1:$AF$1002,ROW($R332),MATCH(AI$2,$R$1:$AF$1,0)+2))*Sheet1!D$4)*INDEX(Sheet1!$G$1:$L$2,2,WS1Data!$I332)</f>
        <v>14898.051622984456</v>
      </c>
      <c r="AJ332">
        <f>(INDEX($R$1:$AF$1002,ROW($R332),MATCH(AJ$2,$R$1:$AF$1,0))*Sheet1!E$2+(INDEX($R$1:$AF$1002,ROW($R332),MATCH(AJ$2,$R$1:$AF$1,0)+1))*Sheet1!E$3+(INDEX($R$1:$AF$1002,ROW($R332),MATCH(AJ$2,$R$1:$AF$1,0)+2))*Sheet1!E$4)*INDEX(Sheet1!$G$1:$L$2,2,WS1Data!$L332)</f>
        <v>7227.4060644110295</v>
      </c>
      <c r="AK332">
        <f>(INDEX($R$1:$AF$1002,ROW($R332),MATCH(AK$2,$R$1:$AF$1,0))*Sheet1!F$2+(INDEX($R$1:$AF$1002,ROW($R332),MATCH(AK$2,$R$1:$AF$1,0)+1))*Sheet1!F$3+(INDEX($R$1:$AF$1002,ROW($R332),MATCH(AK$2,$R$1:$AF$1,0)+2))*Sheet1!F$4)*INDEX(Sheet1!$G$1:$L$2,2,WS1Data!$O332)</f>
        <v>56377.79999517028</v>
      </c>
      <c r="AL332">
        <f t="shared" si="15"/>
        <v>336563.60996179126</v>
      </c>
      <c r="AM332">
        <f t="shared" si="16"/>
        <v>23235.609961791255</v>
      </c>
      <c r="AN332">
        <f t="shared" si="17"/>
        <v>7.4157464260427589E-2</v>
      </c>
    </row>
    <row r="333" spans="1:40" x14ac:dyDescent="0.35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  <c r="R333">
        <f>IF((MIN($B333,Sheet1!$B$5)-MAX(0,WS1Data!$A333))&lt;0,0,(MIN($B333,Sheet1!$B$5)-MAX(0,WS1Data!$A333)))</f>
        <v>0</v>
      </c>
      <c r="S333">
        <f>IF((MIN($B333,Sheet1!$B$6)-MAX(Sheet1!$B$5,WS1Data!$A333))&lt;0,0,(MIN($B333,Sheet1!$B$6)-MAX(Sheet1!$B$5,WS1Data!$A333)))</f>
        <v>0</v>
      </c>
      <c r="T333">
        <f>IF((MIN($B333,24)-MAX(Sheet1!$B$6,WS1Data!$A333))&lt;0,0,(MIN($B333,24)-MAX(Sheet1!$B$6,WS1Data!$A333)))</f>
        <v>0</v>
      </c>
      <c r="U333">
        <f>IF((MIN($E333,Sheet1!$C$5)-MAX(0,WS1Data!$D333))&lt;0,0,(MIN($E333,Sheet1!$C$5)-MAX(0,WS1Data!$D333)))</f>
        <v>0</v>
      </c>
      <c r="V333">
        <f>IF((MIN($E333,Sheet1!$C$6)-MAX(Sheet1!$C$5,WS1Data!$D333))&lt;0,0,(MIN($E333,Sheet1!$C$6)-MAX(Sheet1!$C$5,WS1Data!$D333)))</f>
        <v>0</v>
      </c>
      <c r="W333">
        <f>IF((MIN($E333,24)-MAX(Sheet1!$C$6,WS1Data!$D333))&lt;0,0,(MIN($E333,24)-MAX(Sheet1!$C$6,WS1Data!$D333)))</f>
        <v>0</v>
      </c>
      <c r="X333">
        <f>IF((MIN($H333,Sheet1!$D$5)-MAX(0,WS1Data!$G333))&lt;0,0,(MIN($H333,Sheet1!$D$5)-MAX(0,WS1Data!$G333)))</f>
        <v>0</v>
      </c>
      <c r="Y333">
        <f>IF((MIN($H333,Sheet1!$D$6)-MAX(Sheet1!$D$5,WS1Data!$G333))&lt;0,0,(MIN($H333,Sheet1!$D$6)-MAX(Sheet1!$D$5,WS1Data!$G333)))</f>
        <v>0</v>
      </c>
      <c r="Z333">
        <f>IF((MIN($H333,24)-MAX(Sheet1!$D$6,WS1Data!$G333))&lt;0,0,(MIN($H333,24)-MAX(Sheet1!$D$6,WS1Data!$G333)))</f>
        <v>0</v>
      </c>
      <c r="AA333">
        <f>IF((MIN($K333,Sheet1!$E$5)-MAX(0,WS1Data!$J333))&lt;0,0,(MIN($K333,Sheet1!$E$5)-MAX(0,WS1Data!$J333)))</f>
        <v>0</v>
      </c>
      <c r="AB333">
        <f>IF((MIN($K333,Sheet1!$E$6)-MAX(Sheet1!$E$5,WS1Data!$J333))&lt;0,0,(MIN($K333,Sheet1!$E$6)-MAX(Sheet1!$E$5,WS1Data!$J333)))</f>
        <v>0</v>
      </c>
      <c r="AC333">
        <f>IF((MIN($K333,24)-MAX(Sheet1!$E$6,WS1Data!$J333))&lt;0,0,(MIN($K333,24)-MAX(Sheet1!$E$6,WS1Data!$J333)))</f>
        <v>0</v>
      </c>
      <c r="AD333">
        <f>IF((MIN($N333,Sheet1!$F$5)-MAX(0,WS1Data!$M333))&lt;0,0,(MIN($N333,Sheet1!$F$5)-MAX(0,WS1Data!$M333)))</f>
        <v>0</v>
      </c>
      <c r="AE333">
        <f>IF((MIN($N333,Sheet1!$F$6)-MAX(Sheet1!$F$5,WS1Data!$M333))&lt;0,0,(MIN($N333,Sheet1!$F$6)-MAX(Sheet1!$F$5,WS1Data!$M333)))</f>
        <v>13.439090452850209</v>
      </c>
      <c r="AF333">
        <f>IF((MIN($N333,24)-MAX(Sheet1!$F$6,WS1Data!$M333))&lt;0,0,(MIN($N333,24)-MAX(Sheet1!$F$6,WS1Data!$M333)))</f>
        <v>3.7609095471497902</v>
      </c>
      <c r="AG333">
        <f>(INDEX($R$1:$AF$1002,ROW($R333),MATCH(AG$2,$R$1:$AF$1,0))*Sheet1!B$2+(INDEX($R$1:$AF$1002,ROW($R333),MATCH(AG$2,$R$1:$AF$1,0)+1))*Sheet1!B$3+(INDEX($R$1:$AF$1002,ROW($R333),MATCH(AG$2,$R$1:$AF$1,0)+2))*Sheet1!B$4)*INDEX(Sheet1!$G$1:$L$2,2,WS1Data!$C333)</f>
        <v>0</v>
      </c>
      <c r="AH333">
        <f>(INDEX($R$1:$AF$1002,ROW($R333),MATCH(AH$2,$R$1:$AF$1,0))*Sheet1!C$2+(INDEX($R$1:$AF$1002,ROW($R333),MATCH(AH$2,$R$1:$AF$1,0)+1))*Sheet1!C$3+(INDEX($R$1:$AF$1002,ROW($R333),MATCH(AH$2,$R$1:$AF$1,0)+2))*Sheet1!C$4)*INDEX(Sheet1!$G$1:$L$2,2,WS1Data!$F333)</f>
        <v>0</v>
      </c>
      <c r="AI333">
        <f>(INDEX($R$1:$AF$1002,ROW($R333),MATCH(AI$2,$R$1:$AF$1,0))*Sheet1!D$2+(INDEX($R$1:$AF$1002,ROW($R333),MATCH(AI$2,$R$1:$AF$1,0)+1))*Sheet1!D$3+(INDEX($R$1:$AF$1002,ROW($R333),MATCH(AI$2,$R$1:$AF$1,0)+2))*Sheet1!D$4)*INDEX(Sheet1!$G$1:$L$2,2,WS1Data!$I333)</f>
        <v>0</v>
      </c>
      <c r="AJ333">
        <f>(INDEX($R$1:$AF$1002,ROW($R333),MATCH(AJ$2,$R$1:$AF$1,0))*Sheet1!E$2+(INDEX($R$1:$AF$1002,ROW($R333),MATCH(AJ$2,$R$1:$AF$1,0)+1))*Sheet1!E$3+(INDEX($R$1:$AF$1002,ROW($R333),MATCH(AJ$2,$R$1:$AF$1,0)+2))*Sheet1!E$4)*INDEX(Sheet1!$G$1:$L$2,2,WS1Data!$L333)</f>
        <v>0</v>
      </c>
      <c r="AK333">
        <f>(INDEX($R$1:$AF$1002,ROW($R333),MATCH(AK$2,$R$1:$AF$1,0))*Sheet1!F$2+(INDEX($R$1:$AF$1002,ROW($R333),MATCH(AK$2,$R$1:$AF$1,0)+1))*Sheet1!F$3+(INDEX($R$1:$AF$1002,ROW($R333),MATCH(AK$2,$R$1:$AF$1,0)+2))*Sheet1!F$4)*INDEX(Sheet1!$G$1:$L$2,2,WS1Data!$O333)</f>
        <v>136618.42350783834</v>
      </c>
      <c r="AL333">
        <f t="shared" si="15"/>
        <v>136618.42350783834</v>
      </c>
      <c r="AM333">
        <f t="shared" si="16"/>
        <v>91.576492161664646</v>
      </c>
      <c r="AN333">
        <f t="shared" si="17"/>
        <v>6.6985949939042243E-4</v>
      </c>
    </row>
    <row r="334" spans="1:40" x14ac:dyDescent="0.35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  <c r="R334">
        <f>IF((MIN($B334,Sheet1!$B$5)-MAX(0,WS1Data!$A334))&lt;0,0,(MIN($B334,Sheet1!$B$5)-MAX(0,WS1Data!$A334)))</f>
        <v>0</v>
      </c>
      <c r="S334">
        <f>IF((MIN($B334,Sheet1!$B$6)-MAX(Sheet1!$B$5,WS1Data!$A334))&lt;0,0,(MIN($B334,Sheet1!$B$6)-MAX(Sheet1!$B$5,WS1Data!$A334)))</f>
        <v>0</v>
      </c>
      <c r="T334">
        <f>IF((MIN($B334,24)-MAX(Sheet1!$B$6,WS1Data!$A334))&lt;0,0,(MIN($B334,24)-MAX(Sheet1!$B$6,WS1Data!$A334)))</f>
        <v>0</v>
      </c>
      <c r="U334">
        <f>IF((MIN($E334,Sheet1!$C$5)-MAX(0,WS1Data!$D334))&lt;0,0,(MIN($E334,Sheet1!$C$5)-MAX(0,WS1Data!$D334)))</f>
        <v>0</v>
      </c>
      <c r="V334">
        <f>IF((MIN($E334,Sheet1!$C$6)-MAX(Sheet1!$C$5,WS1Data!$D334))&lt;0,0,(MIN($E334,Sheet1!$C$6)-MAX(Sheet1!$C$5,WS1Data!$D334)))</f>
        <v>0</v>
      </c>
      <c r="W334">
        <f>IF((MIN($E334,24)-MAX(Sheet1!$C$6,WS1Data!$D334))&lt;0,0,(MIN($E334,24)-MAX(Sheet1!$C$6,WS1Data!$D334)))</f>
        <v>12.899999999999999</v>
      </c>
      <c r="X334">
        <f>IF((MIN($H334,Sheet1!$D$5)-MAX(0,WS1Data!$G334))&lt;0,0,(MIN($H334,Sheet1!$D$5)-MAX(0,WS1Data!$G334)))</f>
        <v>0</v>
      </c>
      <c r="Y334">
        <f>IF((MIN($H334,Sheet1!$D$6)-MAX(Sheet1!$D$5,WS1Data!$G334))&lt;0,0,(MIN($H334,Sheet1!$D$6)-MAX(Sheet1!$D$5,WS1Data!$G334)))</f>
        <v>0</v>
      </c>
      <c r="Z334">
        <f>IF((MIN($H334,24)-MAX(Sheet1!$D$6,WS1Data!$G334))&lt;0,0,(MIN($H334,24)-MAX(Sheet1!$D$6,WS1Data!$G334)))</f>
        <v>1</v>
      </c>
      <c r="AA334">
        <f>IF((MIN($K334,Sheet1!$E$5)-MAX(0,WS1Data!$J334))&lt;0,0,(MIN($K334,Sheet1!$E$5)-MAX(0,WS1Data!$J334)))</f>
        <v>0</v>
      </c>
      <c r="AB334">
        <f>IF((MIN($K334,Sheet1!$E$6)-MAX(Sheet1!$E$5,WS1Data!$J334))&lt;0,0,(MIN($K334,Sheet1!$E$6)-MAX(Sheet1!$E$5,WS1Data!$J334)))</f>
        <v>0</v>
      </c>
      <c r="AC334">
        <f>IF((MIN($K334,24)-MAX(Sheet1!$E$6,WS1Data!$J334))&lt;0,0,(MIN($K334,24)-MAX(Sheet1!$E$6,WS1Data!$J334)))</f>
        <v>2.2999999999999989</v>
      </c>
      <c r="AD334">
        <f>IF((MIN($N334,Sheet1!$F$5)-MAX(0,WS1Data!$M334))&lt;0,0,(MIN($N334,Sheet1!$F$5)-MAX(0,WS1Data!$M334)))</f>
        <v>0</v>
      </c>
      <c r="AE334">
        <f>IF((MIN($N334,Sheet1!$F$6)-MAX(Sheet1!$F$5,WS1Data!$M334))&lt;0,0,(MIN($N334,Sheet1!$F$6)-MAX(Sheet1!$F$5,WS1Data!$M334)))</f>
        <v>9.9999999999999645E-2</v>
      </c>
      <c r="AF334">
        <f>IF((MIN($N334,24)-MAX(Sheet1!$F$6,WS1Data!$M334))&lt;0,0,(MIN($N334,24)-MAX(Sheet1!$F$6,WS1Data!$M334)))</f>
        <v>0</v>
      </c>
      <c r="AG334">
        <f>(INDEX($R$1:$AF$1002,ROW($R334),MATCH(AG$2,$R$1:$AF$1,0))*Sheet1!B$2+(INDEX($R$1:$AF$1002,ROW($R334),MATCH(AG$2,$R$1:$AF$1,0)+1))*Sheet1!B$3+(INDEX($R$1:$AF$1002,ROW($R334),MATCH(AG$2,$R$1:$AF$1,0)+2))*Sheet1!B$4)*INDEX(Sheet1!$G$1:$L$2,2,WS1Data!$C334)</f>
        <v>0</v>
      </c>
      <c r="AH334">
        <f>(INDEX($R$1:$AF$1002,ROW($R334),MATCH(AH$2,$R$1:$AF$1,0))*Sheet1!C$2+(INDEX($R$1:$AF$1002,ROW($R334),MATCH(AH$2,$R$1:$AF$1,0)+1))*Sheet1!C$3+(INDEX($R$1:$AF$1002,ROW($R334),MATCH(AH$2,$R$1:$AF$1,0)+2))*Sheet1!C$4)*INDEX(Sheet1!$G$1:$L$2,2,WS1Data!$F334)</f>
        <v>165053.78954278046</v>
      </c>
      <c r="AI334">
        <f>(INDEX($R$1:$AF$1002,ROW($R334),MATCH(AI$2,$R$1:$AF$1,0))*Sheet1!D$2+(INDEX($R$1:$AF$1002,ROW($R334),MATCH(AI$2,$R$1:$AF$1,0)+1))*Sheet1!D$3+(INDEX($R$1:$AF$1002,ROW($R334),MATCH(AI$2,$R$1:$AF$1,0)+2))*Sheet1!D$4)*INDEX(Sheet1!$G$1:$L$2,2,WS1Data!$I334)</f>
        <v>6925.3559645111573</v>
      </c>
      <c r="AJ334">
        <f>(INDEX($R$1:$AF$1002,ROW($R334),MATCH(AJ$2,$R$1:$AF$1,0))*Sheet1!E$2+(INDEX($R$1:$AF$1002,ROW($R334),MATCH(AJ$2,$R$1:$AF$1,0)+1))*Sheet1!E$3+(INDEX($R$1:$AF$1002,ROW($R334),MATCH(AJ$2,$R$1:$AF$1,0)+2))*Sheet1!E$4)*INDEX(Sheet1!$G$1:$L$2,2,WS1Data!$L334)</f>
        <v>18470.037720161541</v>
      </c>
      <c r="AK334">
        <f>(INDEX($R$1:$AF$1002,ROW($R334),MATCH(AK$2,$R$1:$AF$1,0))*Sheet1!F$2+(INDEX($R$1:$AF$1002,ROW($R334),MATCH(AK$2,$R$1:$AF$1,0)+1))*Sheet1!F$3+(INDEX($R$1:$AF$1002,ROW($R334),MATCH(AK$2,$R$1:$AF$1,0)+2))*Sheet1!F$4)*INDEX(Sheet1!$G$1:$L$2,2,WS1Data!$O334)</f>
        <v>709.49115258289839</v>
      </c>
      <c r="AL334">
        <f t="shared" si="15"/>
        <v>191158.67438003607</v>
      </c>
      <c r="AM334">
        <f t="shared" si="16"/>
        <v>4300.6743800360709</v>
      </c>
      <c r="AN334">
        <f t="shared" si="17"/>
        <v>2.3015735906603253E-2</v>
      </c>
    </row>
    <row r="335" spans="1:40" x14ac:dyDescent="0.35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  <c r="R335">
        <f>IF((MIN($B335,Sheet1!$B$5)-MAX(0,WS1Data!$A335))&lt;0,0,(MIN($B335,Sheet1!$B$5)-MAX(0,WS1Data!$A335)))</f>
        <v>0</v>
      </c>
      <c r="S335">
        <f>IF((MIN($B335,Sheet1!$B$6)-MAX(Sheet1!$B$5,WS1Data!$A335))&lt;0,0,(MIN($B335,Sheet1!$B$6)-MAX(Sheet1!$B$5,WS1Data!$A335)))</f>
        <v>0</v>
      </c>
      <c r="T335">
        <f>IF((MIN($B335,24)-MAX(Sheet1!$B$6,WS1Data!$A335))&lt;0,0,(MIN($B335,24)-MAX(Sheet1!$B$6,WS1Data!$A335)))</f>
        <v>0</v>
      </c>
      <c r="U335">
        <f>IF((MIN($E335,Sheet1!$C$5)-MAX(0,WS1Data!$D335))&lt;0,0,(MIN($E335,Sheet1!$C$5)-MAX(0,WS1Data!$D335)))</f>
        <v>0</v>
      </c>
      <c r="V335">
        <f>IF((MIN($E335,Sheet1!$C$6)-MAX(Sheet1!$C$5,WS1Data!$D335))&lt;0,0,(MIN($E335,Sheet1!$C$6)-MAX(Sheet1!$C$5,WS1Data!$D335)))</f>
        <v>0</v>
      </c>
      <c r="W335">
        <f>IF((MIN($E335,24)-MAX(Sheet1!$C$6,WS1Data!$D335))&lt;0,0,(MIN($E335,24)-MAX(Sheet1!$C$6,WS1Data!$D335)))</f>
        <v>10.7</v>
      </c>
      <c r="X335">
        <f>IF((MIN($H335,Sheet1!$D$5)-MAX(0,WS1Data!$G335))&lt;0,0,(MIN($H335,Sheet1!$D$5)-MAX(0,WS1Data!$G335)))</f>
        <v>0</v>
      </c>
      <c r="Y335">
        <f>IF((MIN($H335,Sheet1!$D$6)-MAX(Sheet1!$D$5,WS1Data!$G335))&lt;0,0,(MIN($H335,Sheet1!$D$6)-MAX(Sheet1!$D$5,WS1Data!$G335)))</f>
        <v>0</v>
      </c>
      <c r="Z335">
        <f>IF((MIN($H335,24)-MAX(Sheet1!$D$6,WS1Data!$G335))&lt;0,0,(MIN($H335,24)-MAX(Sheet1!$D$6,WS1Data!$G335)))</f>
        <v>0</v>
      </c>
      <c r="AA335">
        <f>IF((MIN($K335,Sheet1!$E$5)-MAX(0,WS1Data!$J335))&lt;0,0,(MIN($K335,Sheet1!$E$5)-MAX(0,WS1Data!$J335)))</f>
        <v>0</v>
      </c>
      <c r="AB335">
        <f>IF((MIN($K335,Sheet1!$E$6)-MAX(Sheet1!$E$5,WS1Data!$J335))&lt;0,0,(MIN($K335,Sheet1!$E$6)-MAX(Sheet1!$E$5,WS1Data!$J335)))</f>
        <v>3.2</v>
      </c>
      <c r="AC335">
        <f>IF((MIN($K335,24)-MAX(Sheet1!$E$6,WS1Data!$J335))&lt;0,0,(MIN($K335,24)-MAX(Sheet1!$E$6,WS1Data!$J335)))</f>
        <v>0</v>
      </c>
      <c r="AD335">
        <f>IF((MIN($N335,Sheet1!$F$5)-MAX(0,WS1Data!$M335))&lt;0,0,(MIN($N335,Sheet1!$F$5)-MAX(0,WS1Data!$M335)))</f>
        <v>0</v>
      </c>
      <c r="AE335">
        <f>IF((MIN($N335,Sheet1!$F$6)-MAX(Sheet1!$F$5,WS1Data!$M335))&lt;0,0,(MIN($N335,Sheet1!$F$6)-MAX(Sheet1!$F$5,WS1Data!$M335)))</f>
        <v>0</v>
      </c>
      <c r="AF335">
        <f>IF((MIN($N335,24)-MAX(Sheet1!$F$6,WS1Data!$M335))&lt;0,0,(MIN($N335,24)-MAX(Sheet1!$F$6,WS1Data!$M335)))</f>
        <v>0</v>
      </c>
      <c r="AG335">
        <f>(INDEX($R$1:$AF$1002,ROW($R335),MATCH(AG$2,$R$1:$AF$1,0))*Sheet1!B$2+(INDEX($R$1:$AF$1002,ROW($R335),MATCH(AG$2,$R$1:$AF$1,0)+1))*Sheet1!B$3+(INDEX($R$1:$AF$1002,ROW($R335),MATCH(AG$2,$R$1:$AF$1,0)+2))*Sheet1!B$4)*INDEX(Sheet1!$G$1:$L$2,2,WS1Data!$C335)</f>
        <v>0</v>
      </c>
      <c r="AH335">
        <f>(INDEX($R$1:$AF$1002,ROW($R335),MATCH(AH$2,$R$1:$AF$1,0))*Sheet1!C$2+(INDEX($R$1:$AF$1002,ROW($R335),MATCH(AH$2,$R$1:$AF$1,0)+1))*Sheet1!C$3+(INDEX($R$1:$AF$1002,ROW($R335),MATCH(AH$2,$R$1:$AF$1,0)+2))*Sheet1!C$4)*INDEX(Sheet1!$G$1:$L$2,2,WS1Data!$F335)</f>
        <v>130784.22865972301</v>
      </c>
      <c r="AI335">
        <f>(INDEX($R$1:$AF$1002,ROW($R335),MATCH(AI$2,$R$1:$AF$1,0))*Sheet1!D$2+(INDEX($R$1:$AF$1002,ROW($R335),MATCH(AI$2,$R$1:$AF$1,0)+1))*Sheet1!D$3+(INDEX($R$1:$AF$1002,ROW($R335),MATCH(AI$2,$R$1:$AF$1,0)+2))*Sheet1!D$4)*INDEX(Sheet1!$G$1:$L$2,2,WS1Data!$I335)</f>
        <v>0</v>
      </c>
      <c r="AJ335">
        <f>(INDEX($R$1:$AF$1002,ROW($R335),MATCH(AJ$2,$R$1:$AF$1,0))*Sheet1!E$2+(INDEX($R$1:$AF$1002,ROW($R335),MATCH(AJ$2,$R$1:$AF$1,0)+1))*Sheet1!E$3+(INDEX($R$1:$AF$1002,ROW($R335),MATCH(AJ$2,$R$1:$AF$1,0)+2))*Sheet1!E$4)*INDEX(Sheet1!$G$1:$L$2,2,WS1Data!$L335)</f>
        <v>37441.046245794576</v>
      </c>
      <c r="AK335">
        <f>(INDEX($R$1:$AF$1002,ROW($R335),MATCH(AK$2,$R$1:$AF$1,0))*Sheet1!F$2+(INDEX($R$1:$AF$1002,ROW($R335),MATCH(AK$2,$R$1:$AF$1,0)+1))*Sheet1!F$3+(INDEX($R$1:$AF$1002,ROW($R335),MATCH(AK$2,$R$1:$AF$1,0)+2))*Sheet1!F$4)*INDEX(Sheet1!$G$1:$L$2,2,WS1Data!$O335)</f>
        <v>0</v>
      </c>
      <c r="AL335">
        <f t="shared" si="15"/>
        <v>168225.27490551758</v>
      </c>
      <c r="AM335">
        <f t="shared" si="16"/>
        <v>24787.274905517581</v>
      </c>
      <c r="AN335">
        <f t="shared" si="17"/>
        <v>0.17280828584836361</v>
      </c>
    </row>
    <row r="336" spans="1:40" x14ac:dyDescent="0.35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  <c r="R336">
        <f>IF((MIN($B336,Sheet1!$B$5)-MAX(0,WS1Data!$A336))&lt;0,0,(MIN($B336,Sheet1!$B$5)-MAX(0,WS1Data!$A336)))</f>
        <v>0</v>
      </c>
      <c r="S336">
        <f>IF((MIN($B336,Sheet1!$B$6)-MAX(Sheet1!$B$5,WS1Data!$A336))&lt;0,0,(MIN($B336,Sheet1!$B$6)-MAX(Sheet1!$B$5,WS1Data!$A336)))</f>
        <v>0</v>
      </c>
      <c r="T336">
        <f>IF((MIN($B336,24)-MAX(Sheet1!$B$6,WS1Data!$A336))&lt;0,0,(MIN($B336,24)-MAX(Sheet1!$B$6,WS1Data!$A336)))</f>
        <v>0.29999999999999716</v>
      </c>
      <c r="U336">
        <f>IF((MIN($E336,Sheet1!$C$5)-MAX(0,WS1Data!$D336))&lt;0,0,(MIN($E336,Sheet1!$C$5)-MAX(0,WS1Data!$D336)))</f>
        <v>0</v>
      </c>
      <c r="V336">
        <f>IF((MIN($E336,Sheet1!$C$6)-MAX(Sheet1!$C$5,WS1Data!$D336))&lt;0,0,(MIN($E336,Sheet1!$C$6)-MAX(Sheet1!$C$5,WS1Data!$D336)))</f>
        <v>0</v>
      </c>
      <c r="W336">
        <f>IF((MIN($E336,24)-MAX(Sheet1!$C$6,WS1Data!$D336))&lt;0,0,(MIN($E336,24)-MAX(Sheet1!$C$6,WS1Data!$D336)))</f>
        <v>0</v>
      </c>
      <c r="X336">
        <f>IF((MIN($H336,Sheet1!$D$5)-MAX(0,WS1Data!$G336))&lt;0,0,(MIN($H336,Sheet1!$D$5)-MAX(0,WS1Data!$G336)))</f>
        <v>0</v>
      </c>
      <c r="Y336">
        <f>IF((MIN($H336,Sheet1!$D$6)-MAX(Sheet1!$D$5,WS1Data!$G336))&lt;0,0,(MIN($H336,Sheet1!$D$6)-MAX(Sheet1!$D$5,WS1Data!$G336)))</f>
        <v>0</v>
      </c>
      <c r="Z336">
        <f>IF((MIN($H336,24)-MAX(Sheet1!$D$6,WS1Data!$G336))&lt;0,0,(MIN($H336,24)-MAX(Sheet1!$D$6,WS1Data!$G336)))</f>
        <v>0</v>
      </c>
      <c r="AA336">
        <f>IF((MIN($K336,Sheet1!$E$5)-MAX(0,WS1Data!$J336))&lt;0,0,(MIN($K336,Sheet1!$E$5)-MAX(0,WS1Data!$J336)))</f>
        <v>0</v>
      </c>
      <c r="AB336">
        <f>IF((MIN($K336,Sheet1!$E$6)-MAX(Sheet1!$E$5,WS1Data!$J336))&lt;0,0,(MIN($K336,Sheet1!$E$6)-MAX(Sheet1!$E$5,WS1Data!$J336)))</f>
        <v>0</v>
      </c>
      <c r="AC336">
        <f>IF((MIN($K336,24)-MAX(Sheet1!$E$6,WS1Data!$J336))&lt;0,0,(MIN($K336,24)-MAX(Sheet1!$E$6,WS1Data!$J336)))</f>
        <v>12.499999999999998</v>
      </c>
      <c r="AD336">
        <f>IF((MIN($N336,Sheet1!$F$5)-MAX(0,WS1Data!$M336))&lt;0,0,(MIN($N336,Sheet1!$F$5)-MAX(0,WS1Data!$M336)))</f>
        <v>0</v>
      </c>
      <c r="AE336">
        <f>IF((MIN($N336,Sheet1!$F$6)-MAX(Sheet1!$F$5,WS1Data!$M336))&lt;0,0,(MIN($N336,Sheet1!$F$6)-MAX(Sheet1!$F$5,WS1Data!$M336)))</f>
        <v>0</v>
      </c>
      <c r="AF336">
        <f>IF((MIN($N336,24)-MAX(Sheet1!$F$6,WS1Data!$M336))&lt;0,0,(MIN($N336,24)-MAX(Sheet1!$F$6,WS1Data!$M336)))</f>
        <v>0</v>
      </c>
      <c r="AG336">
        <f>(INDEX($R$1:$AF$1002,ROW($R336),MATCH(AG$2,$R$1:$AF$1,0))*Sheet1!B$2+(INDEX($R$1:$AF$1002,ROW($R336),MATCH(AG$2,$R$1:$AF$1,0)+1))*Sheet1!B$3+(INDEX($R$1:$AF$1002,ROW($R336),MATCH(AG$2,$R$1:$AF$1,0)+2))*Sheet1!B$4)*INDEX(Sheet1!$G$1:$L$2,2,WS1Data!$C336)</f>
        <v>3791.1344934317954</v>
      </c>
      <c r="AH336">
        <f>(INDEX($R$1:$AF$1002,ROW($R336),MATCH(AH$2,$R$1:$AF$1,0))*Sheet1!C$2+(INDEX($R$1:$AF$1002,ROW($R336),MATCH(AH$2,$R$1:$AF$1,0)+1))*Sheet1!C$3+(INDEX($R$1:$AF$1002,ROW($R336),MATCH(AH$2,$R$1:$AF$1,0)+2))*Sheet1!C$4)*INDEX(Sheet1!$G$1:$L$2,2,WS1Data!$F336)</f>
        <v>0</v>
      </c>
      <c r="AI336">
        <f>(INDEX($R$1:$AF$1002,ROW($R336),MATCH(AI$2,$R$1:$AF$1,0))*Sheet1!D$2+(INDEX($R$1:$AF$1002,ROW($R336),MATCH(AI$2,$R$1:$AF$1,0)+1))*Sheet1!D$3+(INDEX($R$1:$AF$1002,ROW($R336),MATCH(AI$2,$R$1:$AF$1,0)+2))*Sheet1!D$4)*INDEX(Sheet1!$G$1:$L$2,2,WS1Data!$I336)</f>
        <v>0</v>
      </c>
      <c r="AJ336">
        <f>(INDEX($R$1:$AF$1002,ROW($R336),MATCH(AJ$2,$R$1:$AF$1,0))*Sheet1!E$2+(INDEX($R$1:$AF$1002,ROW($R336),MATCH(AJ$2,$R$1:$AF$1,0)+1))*Sheet1!E$3+(INDEX($R$1:$AF$1002,ROW($R336),MATCH(AJ$2,$R$1:$AF$1,0)+2))*Sheet1!E$4)*INDEX(Sheet1!$G$1:$L$2,2,WS1Data!$L336)</f>
        <v>134950.0579768976</v>
      </c>
      <c r="AK336">
        <f>(INDEX($R$1:$AF$1002,ROW($R336),MATCH(AK$2,$R$1:$AF$1,0))*Sheet1!F$2+(INDEX($R$1:$AF$1002,ROW($R336),MATCH(AK$2,$R$1:$AF$1,0)+1))*Sheet1!F$3+(INDEX($R$1:$AF$1002,ROW($R336),MATCH(AK$2,$R$1:$AF$1,0)+2))*Sheet1!F$4)*INDEX(Sheet1!$G$1:$L$2,2,WS1Data!$O336)</f>
        <v>0</v>
      </c>
      <c r="AL336">
        <f t="shared" si="15"/>
        <v>138741.19247032941</v>
      </c>
      <c r="AM336">
        <f t="shared" si="16"/>
        <v>3013.8075296705938</v>
      </c>
      <c r="AN336">
        <f t="shared" si="17"/>
        <v>2.1260678844983203E-2</v>
      </c>
    </row>
    <row r="337" spans="1:40" x14ac:dyDescent="0.35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  <c r="R337">
        <f>IF((MIN($B337,Sheet1!$B$5)-MAX(0,WS1Data!$A337))&lt;0,0,(MIN($B337,Sheet1!$B$5)-MAX(0,WS1Data!$A337)))</f>
        <v>0</v>
      </c>
      <c r="S337">
        <f>IF((MIN($B337,Sheet1!$B$6)-MAX(Sheet1!$B$5,WS1Data!$A337))&lt;0,0,(MIN($B337,Sheet1!$B$6)-MAX(Sheet1!$B$5,WS1Data!$A337)))</f>
        <v>0</v>
      </c>
      <c r="T337">
        <f>IF((MIN($B337,24)-MAX(Sheet1!$B$6,WS1Data!$A337))&lt;0,0,(MIN($B337,24)-MAX(Sheet1!$B$6,WS1Data!$A337)))</f>
        <v>0</v>
      </c>
      <c r="U337">
        <f>IF((MIN($E337,Sheet1!$C$5)-MAX(0,WS1Data!$D337))&lt;0,0,(MIN($E337,Sheet1!$C$5)-MAX(0,WS1Data!$D337)))</f>
        <v>1.9258771365818301</v>
      </c>
      <c r="V337">
        <f>IF((MIN($E337,Sheet1!$C$6)-MAX(Sheet1!$C$5,WS1Data!$D337))&lt;0,0,(MIN($E337,Sheet1!$C$6)-MAX(Sheet1!$C$5,WS1Data!$D337)))</f>
        <v>1.2770287104619706</v>
      </c>
      <c r="W337">
        <f>IF((MIN($E337,24)-MAX(Sheet1!$C$6,WS1Data!$D337))&lt;0,0,(MIN($E337,24)-MAX(Sheet1!$C$6,WS1Data!$D337)))</f>
        <v>15.497094152956199</v>
      </c>
      <c r="X337">
        <f>IF((MIN($H337,Sheet1!$D$5)-MAX(0,WS1Data!$G337))&lt;0,0,(MIN($H337,Sheet1!$D$5)-MAX(0,WS1Data!$G337)))</f>
        <v>0</v>
      </c>
      <c r="Y337">
        <f>IF((MIN($H337,Sheet1!$D$6)-MAX(Sheet1!$D$5,WS1Data!$G337))&lt;0,0,(MIN($H337,Sheet1!$D$6)-MAX(Sheet1!$D$5,WS1Data!$G337)))</f>
        <v>5.3</v>
      </c>
      <c r="Z337">
        <f>IF((MIN($H337,24)-MAX(Sheet1!$D$6,WS1Data!$G337))&lt;0,0,(MIN($H337,24)-MAX(Sheet1!$D$6,WS1Data!$G337)))</f>
        <v>0</v>
      </c>
      <c r="AA337">
        <f>IF((MIN($K337,Sheet1!$E$5)-MAX(0,WS1Data!$J337))&lt;0,0,(MIN($K337,Sheet1!$E$5)-MAX(0,WS1Data!$J337)))</f>
        <v>0</v>
      </c>
      <c r="AB337">
        <f>IF((MIN($K337,Sheet1!$E$6)-MAX(Sheet1!$E$5,WS1Data!$J337))&lt;0,0,(MIN($K337,Sheet1!$E$6)-MAX(Sheet1!$E$5,WS1Data!$J337)))</f>
        <v>0</v>
      </c>
      <c r="AC337">
        <f>IF((MIN($K337,24)-MAX(Sheet1!$E$6,WS1Data!$J337))&lt;0,0,(MIN($K337,24)-MAX(Sheet1!$E$6,WS1Data!$J337)))</f>
        <v>0</v>
      </c>
      <c r="AD337">
        <f>IF((MIN($N337,Sheet1!$F$5)-MAX(0,WS1Data!$M337))&lt;0,0,(MIN($N337,Sheet1!$F$5)-MAX(0,WS1Data!$M337)))</f>
        <v>0</v>
      </c>
      <c r="AE337">
        <f>IF((MIN($N337,Sheet1!$F$6)-MAX(Sheet1!$F$5,WS1Data!$M337))&lt;0,0,(MIN($N337,Sheet1!$F$6)-MAX(Sheet1!$F$5,WS1Data!$M337)))</f>
        <v>0</v>
      </c>
      <c r="AF337">
        <f>IF((MIN($N337,24)-MAX(Sheet1!$F$6,WS1Data!$M337))&lt;0,0,(MIN($N337,24)-MAX(Sheet1!$F$6,WS1Data!$M337)))</f>
        <v>0</v>
      </c>
      <c r="AG337">
        <f>(INDEX($R$1:$AF$1002,ROW($R337),MATCH(AG$2,$R$1:$AF$1,0))*Sheet1!B$2+(INDEX($R$1:$AF$1002,ROW($R337),MATCH(AG$2,$R$1:$AF$1,0)+1))*Sheet1!B$3+(INDEX($R$1:$AF$1002,ROW($R337),MATCH(AG$2,$R$1:$AF$1,0)+2))*Sheet1!B$4)*INDEX(Sheet1!$G$1:$L$2,2,WS1Data!$C337)</f>
        <v>0</v>
      </c>
      <c r="AH337">
        <f>(INDEX($R$1:$AF$1002,ROW($R337),MATCH(AH$2,$R$1:$AF$1,0))*Sheet1!C$2+(INDEX($R$1:$AF$1002,ROW($R337),MATCH(AH$2,$R$1:$AF$1,0)+1))*Sheet1!C$3+(INDEX($R$1:$AF$1002,ROW($R337),MATCH(AH$2,$R$1:$AF$1,0)+2))*Sheet1!C$4)*INDEX(Sheet1!$G$1:$L$2,2,WS1Data!$F337)</f>
        <v>193216.8604215201</v>
      </c>
      <c r="AI337">
        <f>(INDEX($R$1:$AF$1002,ROW($R337),MATCH(AI$2,$R$1:$AF$1,0))*Sheet1!D$2+(INDEX($R$1:$AF$1002,ROW($R337),MATCH(AI$2,$R$1:$AF$1,0)+1))*Sheet1!D$3+(INDEX($R$1:$AF$1002,ROW($R337),MATCH(AI$2,$R$1:$AF$1,0)+2))*Sheet1!D$4)*INDEX(Sheet1!$G$1:$L$2,2,WS1Data!$I337)</f>
        <v>66394.810560703685</v>
      </c>
      <c r="AJ337">
        <f>(INDEX($R$1:$AF$1002,ROW($R337),MATCH(AJ$2,$R$1:$AF$1,0))*Sheet1!E$2+(INDEX($R$1:$AF$1002,ROW($R337),MATCH(AJ$2,$R$1:$AF$1,0)+1))*Sheet1!E$3+(INDEX($R$1:$AF$1002,ROW($R337),MATCH(AJ$2,$R$1:$AF$1,0)+2))*Sheet1!E$4)*INDEX(Sheet1!$G$1:$L$2,2,WS1Data!$L337)</f>
        <v>0</v>
      </c>
      <c r="AK337">
        <f>(INDEX($R$1:$AF$1002,ROW($R337),MATCH(AK$2,$R$1:$AF$1,0))*Sheet1!F$2+(INDEX($R$1:$AF$1002,ROW($R337),MATCH(AK$2,$R$1:$AF$1,0)+1))*Sheet1!F$3+(INDEX($R$1:$AF$1002,ROW($R337),MATCH(AK$2,$R$1:$AF$1,0)+2))*Sheet1!F$4)*INDEX(Sheet1!$G$1:$L$2,2,WS1Data!$O337)</f>
        <v>0</v>
      </c>
      <c r="AL337">
        <f t="shared" si="15"/>
        <v>259611.67098222379</v>
      </c>
      <c r="AM337">
        <f t="shared" si="16"/>
        <v>8094.6709822237899</v>
      </c>
      <c r="AN337">
        <f t="shared" si="17"/>
        <v>3.2183395087504181E-2</v>
      </c>
    </row>
    <row r="338" spans="1:40" x14ac:dyDescent="0.35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  <c r="R338">
        <f>IF((MIN($B338,Sheet1!$B$5)-MAX(0,WS1Data!$A338))&lt;0,0,(MIN($B338,Sheet1!$B$5)-MAX(0,WS1Data!$A338)))</f>
        <v>0</v>
      </c>
      <c r="S338">
        <f>IF((MIN($B338,Sheet1!$B$6)-MAX(Sheet1!$B$5,WS1Data!$A338))&lt;0,0,(MIN($B338,Sheet1!$B$6)-MAX(Sheet1!$B$5,WS1Data!$A338)))</f>
        <v>0</v>
      </c>
      <c r="T338">
        <f>IF((MIN($B338,24)-MAX(Sheet1!$B$6,WS1Data!$A338))&lt;0,0,(MIN($B338,24)-MAX(Sheet1!$B$6,WS1Data!$A338)))</f>
        <v>0</v>
      </c>
      <c r="U338">
        <f>IF((MIN($E338,Sheet1!$C$5)-MAX(0,WS1Data!$D338))&lt;0,0,(MIN($E338,Sheet1!$C$5)-MAX(0,WS1Data!$D338)))</f>
        <v>0</v>
      </c>
      <c r="V338">
        <f>IF((MIN($E338,Sheet1!$C$6)-MAX(Sheet1!$C$5,WS1Data!$D338))&lt;0,0,(MIN($E338,Sheet1!$C$6)-MAX(Sheet1!$C$5,WS1Data!$D338)))</f>
        <v>2.9058470438005912E-3</v>
      </c>
      <c r="W338">
        <f>IF((MIN($E338,24)-MAX(Sheet1!$C$6,WS1Data!$D338))&lt;0,0,(MIN($E338,24)-MAX(Sheet1!$C$6,WS1Data!$D338)))</f>
        <v>12.597094152956201</v>
      </c>
      <c r="X338">
        <f>IF((MIN($H338,Sheet1!$D$5)-MAX(0,WS1Data!$G338))&lt;0,0,(MIN($H338,Sheet1!$D$5)-MAX(0,WS1Data!$G338)))</f>
        <v>0</v>
      </c>
      <c r="Y338">
        <f>IF((MIN($H338,Sheet1!$D$6)-MAX(Sheet1!$D$5,WS1Data!$G338))&lt;0,0,(MIN($H338,Sheet1!$D$6)-MAX(Sheet1!$D$5,WS1Data!$G338)))</f>
        <v>0</v>
      </c>
      <c r="Z338">
        <f>IF((MIN($H338,24)-MAX(Sheet1!$D$6,WS1Data!$G338))&lt;0,0,(MIN($H338,24)-MAX(Sheet1!$D$6,WS1Data!$G338)))</f>
        <v>0</v>
      </c>
      <c r="AA338">
        <f>IF((MIN($K338,Sheet1!$E$5)-MAX(0,WS1Data!$J338))&lt;0,0,(MIN($K338,Sheet1!$E$5)-MAX(0,WS1Data!$J338)))</f>
        <v>0</v>
      </c>
      <c r="AB338">
        <f>IF((MIN($K338,Sheet1!$E$6)-MAX(Sheet1!$E$5,WS1Data!$J338))&lt;0,0,(MIN($K338,Sheet1!$E$6)-MAX(Sheet1!$E$5,WS1Data!$J338)))</f>
        <v>2.7505669484649387</v>
      </c>
      <c r="AC338">
        <f>IF((MIN($K338,24)-MAX(Sheet1!$E$6,WS1Data!$J338))&lt;0,0,(MIN($K338,24)-MAX(Sheet1!$E$6,WS1Data!$J338)))</f>
        <v>1.7494330515350605</v>
      </c>
      <c r="AD338">
        <f>IF((MIN($N338,Sheet1!$F$5)-MAX(0,WS1Data!$M338))&lt;0,0,(MIN($N338,Sheet1!$F$5)-MAX(0,WS1Data!$M338)))</f>
        <v>0</v>
      </c>
      <c r="AE338">
        <f>IF((MIN($N338,Sheet1!$F$6)-MAX(Sheet1!$F$5,WS1Data!$M338))&lt;0,0,(MIN($N338,Sheet1!$F$6)-MAX(Sheet1!$F$5,WS1Data!$M338)))</f>
        <v>0</v>
      </c>
      <c r="AF338">
        <f>IF((MIN($N338,24)-MAX(Sheet1!$F$6,WS1Data!$M338))&lt;0,0,(MIN($N338,24)-MAX(Sheet1!$F$6,WS1Data!$M338)))</f>
        <v>0</v>
      </c>
      <c r="AG338">
        <f>(INDEX($R$1:$AF$1002,ROW($R338),MATCH(AG$2,$R$1:$AF$1,0))*Sheet1!B$2+(INDEX($R$1:$AF$1002,ROW($R338),MATCH(AG$2,$R$1:$AF$1,0)+1))*Sheet1!B$3+(INDEX($R$1:$AF$1002,ROW($R338),MATCH(AG$2,$R$1:$AF$1,0)+2))*Sheet1!B$4)*INDEX(Sheet1!$G$1:$L$2,2,WS1Data!$C338)</f>
        <v>0</v>
      </c>
      <c r="AH338">
        <f>(INDEX($R$1:$AF$1002,ROW($R338),MATCH(AH$2,$R$1:$AF$1,0))*Sheet1!C$2+(INDEX($R$1:$AF$1002,ROW($R338),MATCH(AH$2,$R$1:$AF$1,0)+1))*Sheet1!C$3+(INDEX($R$1:$AF$1002,ROW($R338),MATCH(AH$2,$R$1:$AF$1,0)+2))*Sheet1!C$4)*INDEX(Sheet1!$G$1:$L$2,2,WS1Data!$F338)</f>
        <v>153997.20450056472</v>
      </c>
      <c r="AI338">
        <f>(INDEX($R$1:$AF$1002,ROW($R338),MATCH(AI$2,$R$1:$AF$1,0))*Sheet1!D$2+(INDEX($R$1:$AF$1002,ROW($R338),MATCH(AI$2,$R$1:$AF$1,0)+1))*Sheet1!D$3+(INDEX($R$1:$AF$1002,ROW($R338),MATCH(AI$2,$R$1:$AF$1,0)+2))*Sheet1!D$4)*INDEX(Sheet1!$G$1:$L$2,2,WS1Data!$I338)</f>
        <v>0</v>
      </c>
      <c r="AJ338">
        <f>(INDEX($R$1:$AF$1002,ROW($R338),MATCH(AJ$2,$R$1:$AF$1,0))*Sheet1!E$2+(INDEX($R$1:$AF$1002,ROW($R338),MATCH(AJ$2,$R$1:$AF$1,0)+1))*Sheet1!E$3+(INDEX($R$1:$AF$1002,ROW($R338),MATCH(AJ$2,$R$1:$AF$1,0)+2))*Sheet1!E$4)*INDEX(Sheet1!$G$1:$L$2,2,WS1Data!$L338)</f>
        <v>41750.808348612183</v>
      </c>
      <c r="AK338">
        <f>(INDEX($R$1:$AF$1002,ROW($R338),MATCH(AK$2,$R$1:$AF$1,0))*Sheet1!F$2+(INDEX($R$1:$AF$1002,ROW($R338),MATCH(AK$2,$R$1:$AF$1,0)+1))*Sheet1!F$3+(INDEX($R$1:$AF$1002,ROW($R338),MATCH(AK$2,$R$1:$AF$1,0)+2))*Sheet1!F$4)*INDEX(Sheet1!$G$1:$L$2,2,WS1Data!$O338)</f>
        <v>0</v>
      </c>
      <c r="AL338">
        <f t="shared" si="15"/>
        <v>195748.01284917691</v>
      </c>
      <c r="AM338">
        <f t="shared" si="16"/>
        <v>8245.9871508230863</v>
      </c>
      <c r="AN338">
        <f t="shared" si="17"/>
        <v>4.0422694544070346E-2</v>
      </c>
    </row>
    <row r="339" spans="1:40" x14ac:dyDescent="0.35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  <c r="R339">
        <f>IF((MIN($B339,Sheet1!$B$5)-MAX(0,WS1Data!$A339))&lt;0,0,(MIN($B339,Sheet1!$B$5)-MAX(0,WS1Data!$A339)))</f>
        <v>0</v>
      </c>
      <c r="S339">
        <f>IF((MIN($B339,Sheet1!$B$6)-MAX(Sheet1!$B$5,WS1Data!$A339))&lt;0,0,(MIN($B339,Sheet1!$B$6)-MAX(Sheet1!$B$5,WS1Data!$A339)))</f>
        <v>0</v>
      </c>
      <c r="T339">
        <f>IF((MIN($B339,24)-MAX(Sheet1!$B$6,WS1Data!$A339))&lt;0,0,(MIN($B339,24)-MAX(Sheet1!$B$6,WS1Data!$A339)))</f>
        <v>0</v>
      </c>
      <c r="U339">
        <f>IF((MIN($E339,Sheet1!$C$5)-MAX(0,WS1Data!$D339))&lt;0,0,(MIN($E339,Sheet1!$C$5)-MAX(0,WS1Data!$D339)))</f>
        <v>0</v>
      </c>
      <c r="V339">
        <f>IF((MIN($E339,Sheet1!$C$6)-MAX(Sheet1!$C$5,WS1Data!$D339))&lt;0,0,(MIN($E339,Sheet1!$C$6)-MAX(Sheet1!$C$5,WS1Data!$D339)))</f>
        <v>0</v>
      </c>
      <c r="W339">
        <f>IF((MIN($E339,24)-MAX(Sheet1!$C$6,WS1Data!$D339))&lt;0,0,(MIN($E339,24)-MAX(Sheet1!$C$6,WS1Data!$D339)))</f>
        <v>0</v>
      </c>
      <c r="X339">
        <f>IF((MIN($H339,Sheet1!$D$5)-MAX(0,WS1Data!$G339))&lt;0,0,(MIN($H339,Sheet1!$D$5)-MAX(0,WS1Data!$G339)))</f>
        <v>0</v>
      </c>
      <c r="Y339">
        <f>IF((MIN($H339,Sheet1!$D$6)-MAX(Sheet1!$D$5,WS1Data!$G339))&lt;0,0,(MIN($H339,Sheet1!$D$6)-MAX(Sheet1!$D$5,WS1Data!$G339)))</f>
        <v>0</v>
      </c>
      <c r="Z339">
        <f>IF((MIN($H339,24)-MAX(Sheet1!$D$6,WS1Data!$G339))&lt;0,0,(MIN($H339,24)-MAX(Sheet1!$D$6,WS1Data!$G339)))</f>
        <v>0</v>
      </c>
      <c r="AA339">
        <f>IF((MIN($K339,Sheet1!$E$5)-MAX(0,WS1Data!$J339))&lt;0,0,(MIN($K339,Sheet1!$E$5)-MAX(0,WS1Data!$J339)))</f>
        <v>0</v>
      </c>
      <c r="AB339">
        <f>IF((MIN($K339,Sheet1!$E$6)-MAX(Sheet1!$E$5,WS1Data!$J339))&lt;0,0,(MIN($K339,Sheet1!$E$6)-MAX(Sheet1!$E$5,WS1Data!$J339)))</f>
        <v>8.0505669484649385</v>
      </c>
      <c r="AC339">
        <f>IF((MIN($K339,24)-MAX(Sheet1!$E$6,WS1Data!$J339))&lt;0,0,(MIN($K339,24)-MAX(Sheet1!$E$6,WS1Data!$J339)))</f>
        <v>1.1494330515350608</v>
      </c>
      <c r="AD339">
        <f>IF((MIN($N339,Sheet1!$F$5)-MAX(0,WS1Data!$M339))&lt;0,0,(MIN($N339,Sheet1!$F$5)-MAX(0,WS1Data!$M339)))</f>
        <v>0</v>
      </c>
      <c r="AE339">
        <f>IF((MIN($N339,Sheet1!$F$6)-MAX(Sheet1!$F$5,WS1Data!$M339))&lt;0,0,(MIN($N339,Sheet1!$F$6)-MAX(Sheet1!$F$5,WS1Data!$M339)))</f>
        <v>8.1390904528502102</v>
      </c>
      <c r="AF339">
        <f>IF((MIN($N339,24)-MAX(Sheet1!$F$6,WS1Data!$M339))&lt;0,0,(MIN($N339,24)-MAX(Sheet1!$F$6,WS1Data!$M339)))</f>
        <v>3.3609095471497916</v>
      </c>
      <c r="AG339">
        <f>(INDEX($R$1:$AF$1002,ROW($R339),MATCH(AG$2,$R$1:$AF$1,0))*Sheet1!B$2+(INDEX($R$1:$AF$1002,ROW($R339),MATCH(AG$2,$R$1:$AF$1,0)+1))*Sheet1!B$3+(INDEX($R$1:$AF$1002,ROW($R339),MATCH(AG$2,$R$1:$AF$1,0)+2))*Sheet1!B$4)*INDEX(Sheet1!$G$1:$L$2,2,WS1Data!$C339)</f>
        <v>0</v>
      </c>
      <c r="AH339">
        <f>(INDEX($R$1:$AF$1002,ROW($R339),MATCH(AH$2,$R$1:$AF$1,0))*Sheet1!C$2+(INDEX($R$1:$AF$1002,ROW($R339),MATCH(AH$2,$R$1:$AF$1,0)+1))*Sheet1!C$3+(INDEX($R$1:$AF$1002,ROW($R339),MATCH(AH$2,$R$1:$AF$1,0)+2))*Sheet1!C$4)*INDEX(Sheet1!$G$1:$L$2,2,WS1Data!$F339)</f>
        <v>0</v>
      </c>
      <c r="AI339">
        <f>(INDEX($R$1:$AF$1002,ROW($R339),MATCH(AI$2,$R$1:$AF$1,0))*Sheet1!D$2+(INDEX($R$1:$AF$1002,ROW($R339),MATCH(AI$2,$R$1:$AF$1,0)+1))*Sheet1!D$3+(INDEX($R$1:$AF$1002,ROW($R339),MATCH(AI$2,$R$1:$AF$1,0)+2))*Sheet1!D$4)*INDEX(Sheet1!$G$1:$L$2,2,WS1Data!$I339)</f>
        <v>0</v>
      </c>
      <c r="AJ339">
        <f>(INDEX($R$1:$AF$1002,ROW($R339),MATCH(AJ$2,$R$1:$AF$1,0))*Sheet1!E$2+(INDEX($R$1:$AF$1002,ROW($R339),MATCH(AJ$2,$R$1:$AF$1,0)+1))*Sheet1!E$3+(INDEX($R$1:$AF$1002,ROW($R339),MATCH(AJ$2,$R$1:$AF$1,0)+2))*Sheet1!E$4)*INDEX(Sheet1!$G$1:$L$2,2,WS1Data!$L339)</f>
        <v>88854.488322027712</v>
      </c>
      <c r="AK339">
        <f>(INDEX($R$1:$AF$1002,ROW($R339),MATCH(AK$2,$R$1:$AF$1,0))*Sheet1!F$2+(INDEX($R$1:$AF$1002,ROW($R339),MATCH(AK$2,$R$1:$AF$1,0)+1))*Sheet1!F$3+(INDEX($R$1:$AF$1002,ROW($R339),MATCH(AK$2,$R$1:$AF$1,0)+2))*Sheet1!F$4)*INDEX(Sheet1!$G$1:$L$2,2,WS1Data!$O339)</f>
        <v>125887.0964273698</v>
      </c>
      <c r="AL339">
        <f t="shared" si="15"/>
        <v>214741.58474939753</v>
      </c>
      <c r="AM339">
        <f t="shared" si="16"/>
        <v>1881.5847493975307</v>
      </c>
      <c r="AN339">
        <f t="shared" si="17"/>
        <v>8.8395412449381316E-3</v>
      </c>
    </row>
    <row r="340" spans="1:40" x14ac:dyDescent="0.35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  <c r="R340">
        <f>IF((MIN($B340,Sheet1!$B$5)-MAX(0,WS1Data!$A340))&lt;0,0,(MIN($B340,Sheet1!$B$5)-MAX(0,WS1Data!$A340)))</f>
        <v>0</v>
      </c>
      <c r="S340">
        <f>IF((MIN($B340,Sheet1!$B$6)-MAX(Sheet1!$B$5,WS1Data!$A340))&lt;0,0,(MIN($B340,Sheet1!$B$6)-MAX(Sheet1!$B$5,WS1Data!$A340)))</f>
        <v>0</v>
      </c>
      <c r="T340">
        <f>IF((MIN($B340,24)-MAX(Sheet1!$B$6,WS1Data!$A340))&lt;0,0,(MIN($B340,24)-MAX(Sheet1!$B$6,WS1Data!$A340)))</f>
        <v>0</v>
      </c>
      <c r="U340">
        <f>IF((MIN($E340,Sheet1!$C$5)-MAX(0,WS1Data!$D340))&lt;0,0,(MIN($E340,Sheet1!$C$5)-MAX(0,WS1Data!$D340)))</f>
        <v>0</v>
      </c>
      <c r="V340">
        <f>IF((MIN($E340,Sheet1!$C$6)-MAX(Sheet1!$C$5,WS1Data!$D340))&lt;0,0,(MIN($E340,Sheet1!$C$6)-MAX(Sheet1!$C$5,WS1Data!$D340)))</f>
        <v>0</v>
      </c>
      <c r="W340">
        <f>IF((MIN($E340,24)-MAX(Sheet1!$C$6,WS1Data!$D340))&lt;0,0,(MIN($E340,24)-MAX(Sheet1!$C$6,WS1Data!$D340)))</f>
        <v>8.8999999999999986</v>
      </c>
      <c r="X340">
        <f>IF((MIN($H340,Sheet1!$D$5)-MAX(0,WS1Data!$G340))&lt;0,0,(MIN($H340,Sheet1!$D$5)-MAX(0,WS1Data!$G340)))</f>
        <v>0</v>
      </c>
      <c r="Y340">
        <f>IF((MIN($H340,Sheet1!$D$6)-MAX(Sheet1!$D$5,WS1Data!$G340))&lt;0,0,(MIN($H340,Sheet1!$D$6)-MAX(Sheet1!$D$5,WS1Data!$G340)))</f>
        <v>0</v>
      </c>
      <c r="Z340">
        <f>IF((MIN($H340,24)-MAX(Sheet1!$D$6,WS1Data!$G340))&lt;0,0,(MIN($H340,24)-MAX(Sheet1!$D$6,WS1Data!$G340)))</f>
        <v>2.3000000000000007</v>
      </c>
      <c r="AA340">
        <f>IF((MIN($K340,Sheet1!$E$5)-MAX(0,WS1Data!$J340))&lt;0,0,(MIN($K340,Sheet1!$E$5)-MAX(0,WS1Data!$J340)))</f>
        <v>0</v>
      </c>
      <c r="AB340">
        <f>IF((MIN($K340,Sheet1!$E$6)-MAX(Sheet1!$E$5,WS1Data!$J340))&lt;0,0,(MIN($K340,Sheet1!$E$6)-MAX(Sheet1!$E$5,WS1Data!$J340)))</f>
        <v>6.2505669484649387</v>
      </c>
      <c r="AC340">
        <f>IF((MIN($K340,24)-MAX(Sheet1!$E$6,WS1Data!$J340))&lt;0,0,(MIN($K340,24)-MAX(Sheet1!$E$6,WS1Data!$J340)))</f>
        <v>0.14943305153506081</v>
      </c>
      <c r="AD340">
        <f>IF((MIN($N340,Sheet1!$F$5)-MAX(0,WS1Data!$M340))&lt;0,0,(MIN($N340,Sheet1!$F$5)-MAX(0,WS1Data!$M340)))</f>
        <v>0</v>
      </c>
      <c r="AE340">
        <f>IF((MIN($N340,Sheet1!$F$6)-MAX(Sheet1!$F$5,WS1Data!$M340))&lt;0,0,(MIN($N340,Sheet1!$F$6)-MAX(Sheet1!$F$5,WS1Data!$M340)))</f>
        <v>0</v>
      </c>
      <c r="AF340">
        <f>IF((MIN($N340,24)-MAX(Sheet1!$F$6,WS1Data!$M340))&lt;0,0,(MIN($N340,24)-MAX(Sheet1!$F$6,WS1Data!$M340)))</f>
        <v>0</v>
      </c>
      <c r="AG340">
        <f>(INDEX($R$1:$AF$1002,ROW($R340),MATCH(AG$2,$R$1:$AF$1,0))*Sheet1!B$2+(INDEX($R$1:$AF$1002,ROW($R340),MATCH(AG$2,$R$1:$AF$1,0)+1))*Sheet1!B$3+(INDEX($R$1:$AF$1002,ROW($R340),MATCH(AG$2,$R$1:$AF$1,0)+2))*Sheet1!B$4)*INDEX(Sheet1!$G$1:$L$2,2,WS1Data!$C340)</f>
        <v>0</v>
      </c>
      <c r="AH340">
        <f>(INDEX($R$1:$AF$1002,ROW($R340),MATCH(AH$2,$R$1:$AF$1,0))*Sheet1!C$2+(INDEX($R$1:$AF$1002,ROW($R340),MATCH(AH$2,$R$1:$AF$1,0)+1))*Sheet1!C$3+(INDEX($R$1:$AF$1002,ROW($R340),MATCH(AH$2,$R$1:$AF$1,0)+2))*Sheet1!C$4)*INDEX(Sheet1!$G$1:$L$2,2,WS1Data!$F340)</f>
        <v>91567.898437986718</v>
      </c>
      <c r="AI340">
        <f>(INDEX($R$1:$AF$1002,ROW($R340),MATCH(AI$2,$R$1:$AF$1,0))*Sheet1!D$2+(INDEX($R$1:$AF$1002,ROW($R340),MATCH(AI$2,$R$1:$AF$1,0)+1))*Sheet1!D$3+(INDEX($R$1:$AF$1002,ROW($R340),MATCH(AI$2,$R$1:$AF$1,0)+2))*Sheet1!D$4)*INDEX(Sheet1!$G$1:$L$2,2,WS1Data!$I340)</f>
        <v>20478.422167494649</v>
      </c>
      <c r="AJ340">
        <f>(INDEX($R$1:$AF$1002,ROW($R340),MATCH(AJ$2,$R$1:$AF$1,0))*Sheet1!E$2+(INDEX($R$1:$AF$1002,ROW($R340),MATCH(AJ$2,$R$1:$AF$1,0)+1))*Sheet1!E$3+(INDEX($R$1:$AF$1002,ROW($R340),MATCH(AJ$2,$R$1:$AF$1,0)+2))*Sheet1!E$4)*INDEX(Sheet1!$G$1:$L$2,2,WS1Data!$L340)</f>
        <v>62748.637758539873</v>
      </c>
      <c r="AK340">
        <f>(INDEX($R$1:$AF$1002,ROW($R340),MATCH(AK$2,$R$1:$AF$1,0))*Sheet1!F$2+(INDEX($R$1:$AF$1002,ROW($R340),MATCH(AK$2,$R$1:$AF$1,0)+1))*Sheet1!F$3+(INDEX($R$1:$AF$1002,ROW($R340),MATCH(AK$2,$R$1:$AF$1,0)+2))*Sheet1!F$4)*INDEX(Sheet1!$G$1:$L$2,2,WS1Data!$O340)</f>
        <v>0</v>
      </c>
      <c r="AL340">
        <f t="shared" si="15"/>
        <v>174794.95836402124</v>
      </c>
      <c r="AM340">
        <f t="shared" si="16"/>
        <v>15458.958364021237</v>
      </c>
      <c r="AN340">
        <f t="shared" si="17"/>
        <v>9.7021127454067102E-2</v>
      </c>
    </row>
    <row r="341" spans="1:40" x14ac:dyDescent="0.35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  <c r="R341">
        <f>IF((MIN($B341,Sheet1!$B$5)-MAX(0,WS1Data!$A341))&lt;0,0,(MIN($B341,Sheet1!$B$5)-MAX(0,WS1Data!$A341)))</f>
        <v>0</v>
      </c>
      <c r="S341">
        <f>IF((MIN($B341,Sheet1!$B$6)-MAX(Sheet1!$B$5,WS1Data!$A341))&lt;0,0,(MIN($B341,Sheet1!$B$6)-MAX(Sheet1!$B$5,WS1Data!$A341)))</f>
        <v>0</v>
      </c>
      <c r="T341">
        <f>IF((MIN($B341,24)-MAX(Sheet1!$B$6,WS1Data!$A341))&lt;0,0,(MIN($B341,24)-MAX(Sheet1!$B$6,WS1Data!$A341)))</f>
        <v>0</v>
      </c>
      <c r="U341">
        <f>IF((MIN($E341,Sheet1!$C$5)-MAX(0,WS1Data!$D341))&lt;0,0,(MIN($E341,Sheet1!$C$5)-MAX(0,WS1Data!$D341)))</f>
        <v>0</v>
      </c>
      <c r="V341">
        <f>IF((MIN($E341,Sheet1!$C$6)-MAX(Sheet1!$C$5,WS1Data!$D341))&lt;0,0,(MIN($E341,Sheet1!$C$6)-MAX(Sheet1!$C$5,WS1Data!$D341)))</f>
        <v>1.1029058470438002</v>
      </c>
      <c r="W341">
        <f>IF((MIN($E341,24)-MAX(Sheet1!$C$6,WS1Data!$D341))&lt;0,0,(MIN($E341,24)-MAX(Sheet1!$C$6,WS1Data!$D341)))</f>
        <v>5.8970941529561998</v>
      </c>
      <c r="X341">
        <f>IF((MIN($H341,Sheet1!$D$5)-MAX(0,WS1Data!$G341))&lt;0,0,(MIN($H341,Sheet1!$D$5)-MAX(0,WS1Data!$G341)))</f>
        <v>0</v>
      </c>
      <c r="Y341">
        <f>IF((MIN($H341,Sheet1!$D$6)-MAX(Sheet1!$D$5,WS1Data!$G341))&lt;0,0,(MIN($H341,Sheet1!$D$6)-MAX(Sheet1!$D$5,WS1Data!$G341)))</f>
        <v>0</v>
      </c>
      <c r="Z341">
        <f>IF((MIN($H341,24)-MAX(Sheet1!$D$6,WS1Data!$G341))&lt;0,0,(MIN($H341,24)-MAX(Sheet1!$D$6,WS1Data!$G341)))</f>
        <v>0</v>
      </c>
      <c r="AA341">
        <f>IF((MIN($K341,Sheet1!$E$5)-MAX(0,WS1Data!$J341))&lt;0,0,(MIN($K341,Sheet1!$E$5)-MAX(0,WS1Data!$J341)))</f>
        <v>0</v>
      </c>
      <c r="AB341">
        <f>IF((MIN($K341,Sheet1!$E$6)-MAX(Sheet1!$E$5,WS1Data!$J341))&lt;0,0,(MIN($K341,Sheet1!$E$6)-MAX(Sheet1!$E$5,WS1Data!$J341)))</f>
        <v>7.8505669484649392</v>
      </c>
      <c r="AC341">
        <f>IF((MIN($K341,24)-MAX(Sheet1!$E$6,WS1Data!$J341))&lt;0,0,(MIN($K341,24)-MAX(Sheet1!$E$6,WS1Data!$J341)))</f>
        <v>3.8494330515350619</v>
      </c>
      <c r="AD341">
        <f>IF((MIN($N341,Sheet1!$F$5)-MAX(0,WS1Data!$M341))&lt;0,0,(MIN($N341,Sheet1!$F$5)-MAX(0,WS1Data!$M341)))</f>
        <v>0</v>
      </c>
      <c r="AE341">
        <f>IF((MIN($N341,Sheet1!$F$6)-MAX(Sheet1!$F$5,WS1Data!$M341))&lt;0,0,(MIN($N341,Sheet1!$F$6)-MAX(Sheet1!$F$5,WS1Data!$M341)))</f>
        <v>11.6</v>
      </c>
      <c r="AF341">
        <f>IF((MIN($N341,24)-MAX(Sheet1!$F$6,WS1Data!$M341))&lt;0,0,(MIN($N341,24)-MAX(Sheet1!$F$6,WS1Data!$M341)))</f>
        <v>0</v>
      </c>
      <c r="AG341">
        <f>(INDEX($R$1:$AF$1002,ROW($R341),MATCH(AG$2,$R$1:$AF$1,0))*Sheet1!B$2+(INDEX($R$1:$AF$1002,ROW($R341),MATCH(AG$2,$R$1:$AF$1,0)+1))*Sheet1!B$3+(INDEX($R$1:$AF$1002,ROW($R341),MATCH(AG$2,$R$1:$AF$1,0)+2))*Sheet1!B$4)*INDEX(Sheet1!$G$1:$L$2,2,WS1Data!$C341)</f>
        <v>0</v>
      </c>
      <c r="AH341">
        <f>(INDEX($R$1:$AF$1002,ROW($R341),MATCH(AH$2,$R$1:$AF$1,0))*Sheet1!C$2+(INDEX($R$1:$AF$1002,ROW($R341),MATCH(AH$2,$R$1:$AF$1,0)+1))*Sheet1!C$3+(INDEX($R$1:$AF$1002,ROW($R341),MATCH(AH$2,$R$1:$AF$1,0)+2))*Sheet1!C$4)*INDEX(Sheet1!$G$1:$L$2,2,WS1Data!$F341)</f>
        <v>73590.087461135001</v>
      </c>
      <c r="AI341">
        <f>(INDEX($R$1:$AF$1002,ROW($R341),MATCH(AI$2,$R$1:$AF$1,0))*Sheet1!D$2+(INDEX($R$1:$AF$1002,ROW($R341),MATCH(AI$2,$R$1:$AF$1,0)+1))*Sheet1!D$3+(INDEX($R$1:$AF$1002,ROW($R341),MATCH(AI$2,$R$1:$AF$1,0)+2))*Sheet1!D$4)*INDEX(Sheet1!$G$1:$L$2,2,WS1Data!$I341)</f>
        <v>0</v>
      </c>
      <c r="AJ341">
        <f>(INDEX($R$1:$AF$1002,ROW($R341),MATCH(AJ$2,$R$1:$AF$1,0))*Sheet1!E$2+(INDEX($R$1:$AF$1002,ROW($R341),MATCH(AJ$2,$R$1:$AF$1,0)+1))*Sheet1!E$3+(INDEX($R$1:$AF$1002,ROW($R341),MATCH(AJ$2,$R$1:$AF$1,0)+2))*Sheet1!E$4)*INDEX(Sheet1!$G$1:$L$2,2,WS1Data!$L341)</f>
        <v>140856.28780636494</v>
      </c>
      <c r="AK341">
        <f>(INDEX($R$1:$AF$1002,ROW($R341),MATCH(AK$2,$R$1:$AF$1,0))*Sheet1!F$2+(INDEX($R$1:$AF$1002,ROW($R341),MATCH(AK$2,$R$1:$AF$1,0)+1))*Sheet1!F$3+(INDEX($R$1:$AF$1002,ROW($R341),MATCH(AK$2,$R$1:$AF$1,0)+2))*Sheet1!F$4)*INDEX(Sheet1!$G$1:$L$2,2,WS1Data!$O341)</f>
        <v>72440.789916054826</v>
      </c>
      <c r="AL341">
        <f t="shared" si="15"/>
        <v>286887.16518355475</v>
      </c>
      <c r="AM341">
        <f t="shared" si="16"/>
        <v>1664.1651835547527</v>
      </c>
      <c r="AN341">
        <f t="shared" si="17"/>
        <v>5.834610755635951E-3</v>
      </c>
    </row>
    <row r="342" spans="1:40" x14ac:dyDescent="0.35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  <c r="R342">
        <f>IF((MIN($B342,Sheet1!$B$5)-MAX(0,WS1Data!$A342))&lt;0,0,(MIN($B342,Sheet1!$B$5)-MAX(0,WS1Data!$A342)))</f>
        <v>5.312577076776023</v>
      </c>
      <c r="S342">
        <f>IF((MIN($B342,Sheet1!$B$6)-MAX(Sheet1!$B$5,WS1Data!$A342))&lt;0,0,(MIN($B342,Sheet1!$B$6)-MAX(Sheet1!$B$5,WS1Data!$A342)))</f>
        <v>2.5874229232239774</v>
      </c>
      <c r="T342">
        <f>IF((MIN($B342,24)-MAX(Sheet1!$B$6,WS1Data!$A342))&lt;0,0,(MIN($B342,24)-MAX(Sheet1!$B$6,WS1Data!$A342)))</f>
        <v>0</v>
      </c>
      <c r="U342">
        <f>IF((MIN($E342,Sheet1!$C$5)-MAX(0,WS1Data!$D342))&lt;0,0,(MIN($E342,Sheet1!$C$5)-MAX(0,WS1Data!$D342)))</f>
        <v>0</v>
      </c>
      <c r="V342">
        <f>IF((MIN($E342,Sheet1!$C$6)-MAX(Sheet1!$C$5,WS1Data!$D342))&lt;0,0,(MIN($E342,Sheet1!$C$6)-MAX(Sheet1!$C$5,WS1Data!$D342)))</f>
        <v>0</v>
      </c>
      <c r="W342">
        <f>IF((MIN($E342,24)-MAX(Sheet1!$C$6,WS1Data!$D342))&lt;0,0,(MIN($E342,24)-MAX(Sheet1!$C$6,WS1Data!$D342)))</f>
        <v>0</v>
      </c>
      <c r="X342">
        <f>IF((MIN($H342,Sheet1!$D$5)-MAX(0,WS1Data!$G342))&lt;0,0,(MIN($H342,Sheet1!$D$5)-MAX(0,WS1Data!$G342)))</f>
        <v>0</v>
      </c>
      <c r="Y342">
        <f>IF((MIN($H342,Sheet1!$D$6)-MAX(Sheet1!$D$5,WS1Data!$G342))&lt;0,0,(MIN($H342,Sheet1!$D$6)-MAX(Sheet1!$D$5,WS1Data!$G342)))</f>
        <v>0</v>
      </c>
      <c r="Z342">
        <f>IF((MIN($H342,24)-MAX(Sheet1!$D$6,WS1Data!$G342))&lt;0,0,(MIN($H342,24)-MAX(Sheet1!$D$6,WS1Data!$G342)))</f>
        <v>0</v>
      </c>
      <c r="AA342">
        <f>IF((MIN($K342,Sheet1!$E$5)-MAX(0,WS1Data!$J342))&lt;0,0,(MIN($K342,Sheet1!$E$5)-MAX(0,WS1Data!$J342)))</f>
        <v>0</v>
      </c>
      <c r="AB342">
        <f>IF((MIN($K342,Sheet1!$E$6)-MAX(Sheet1!$E$5,WS1Data!$J342))&lt;0,0,(MIN($K342,Sheet1!$E$6)-MAX(Sheet1!$E$5,WS1Data!$J342)))</f>
        <v>5.8505669484649392</v>
      </c>
      <c r="AC342">
        <f>IF((MIN($K342,24)-MAX(Sheet1!$E$6,WS1Data!$J342))&lt;0,0,(MIN($K342,24)-MAX(Sheet1!$E$6,WS1Data!$J342)))</f>
        <v>13.149433051535063</v>
      </c>
      <c r="AD342">
        <f>IF((MIN($N342,Sheet1!$F$5)-MAX(0,WS1Data!$M342))&lt;0,0,(MIN($N342,Sheet1!$F$5)-MAX(0,WS1Data!$M342)))</f>
        <v>0</v>
      </c>
      <c r="AE342">
        <f>IF((MIN($N342,Sheet1!$F$6)-MAX(Sheet1!$F$5,WS1Data!$M342))&lt;0,0,(MIN($N342,Sheet1!$F$6)-MAX(Sheet1!$F$5,WS1Data!$M342)))</f>
        <v>4.3000000000000007</v>
      </c>
      <c r="AF342">
        <f>IF((MIN($N342,24)-MAX(Sheet1!$F$6,WS1Data!$M342))&lt;0,0,(MIN($N342,24)-MAX(Sheet1!$F$6,WS1Data!$M342)))</f>
        <v>0</v>
      </c>
      <c r="AG342">
        <f>(INDEX($R$1:$AF$1002,ROW($R342),MATCH(AG$2,$R$1:$AF$1,0))*Sheet1!B$2+(INDEX($R$1:$AF$1002,ROW($R342),MATCH(AG$2,$R$1:$AF$1,0)+1))*Sheet1!B$3+(INDEX($R$1:$AF$1002,ROW($R342),MATCH(AG$2,$R$1:$AF$1,0)+2))*Sheet1!B$4)*INDEX(Sheet1!$G$1:$L$2,2,WS1Data!$C342)</f>
        <v>60688.690175873824</v>
      </c>
      <c r="AH342">
        <f>(INDEX($R$1:$AF$1002,ROW($R342),MATCH(AH$2,$R$1:$AF$1,0))*Sheet1!C$2+(INDEX($R$1:$AF$1002,ROW($R342),MATCH(AH$2,$R$1:$AF$1,0)+1))*Sheet1!C$3+(INDEX($R$1:$AF$1002,ROW($R342),MATCH(AH$2,$R$1:$AF$1,0)+2))*Sheet1!C$4)*INDEX(Sheet1!$G$1:$L$2,2,WS1Data!$F342)</f>
        <v>0</v>
      </c>
      <c r="AI342">
        <f>(INDEX($R$1:$AF$1002,ROW($R342),MATCH(AI$2,$R$1:$AF$1,0))*Sheet1!D$2+(INDEX($R$1:$AF$1002,ROW($R342),MATCH(AI$2,$R$1:$AF$1,0)+1))*Sheet1!D$3+(INDEX($R$1:$AF$1002,ROW($R342),MATCH(AI$2,$R$1:$AF$1,0)+2))*Sheet1!D$4)*INDEX(Sheet1!$G$1:$L$2,2,WS1Data!$I342)</f>
        <v>0</v>
      </c>
      <c r="AJ342">
        <f>(INDEX($R$1:$AF$1002,ROW($R342),MATCH(AJ$2,$R$1:$AF$1,0))*Sheet1!E$2+(INDEX($R$1:$AF$1002,ROW($R342),MATCH(AJ$2,$R$1:$AF$1,0)+1))*Sheet1!E$3+(INDEX($R$1:$AF$1002,ROW($R342),MATCH(AJ$2,$R$1:$AF$1,0)+2))*Sheet1!E$4)*INDEX(Sheet1!$G$1:$L$2,2,WS1Data!$L342)</f>
        <v>215962.15777233991</v>
      </c>
      <c r="AK342">
        <f>(INDEX($R$1:$AF$1002,ROW($R342),MATCH(AK$2,$R$1:$AF$1,0))*Sheet1!F$2+(INDEX($R$1:$AF$1002,ROW($R342),MATCH(AK$2,$R$1:$AF$1,0)+1))*Sheet1!F$3+(INDEX($R$1:$AF$1002,ROW($R342),MATCH(AK$2,$R$1:$AF$1,0)+2))*Sheet1!F$4)*INDEX(Sheet1!$G$1:$L$2,2,WS1Data!$O342)</f>
        <v>25680.121979650765</v>
      </c>
      <c r="AL342">
        <f t="shared" si="15"/>
        <v>302330.9699278645</v>
      </c>
      <c r="AM342">
        <f t="shared" si="16"/>
        <v>910.03007213550154</v>
      </c>
      <c r="AN342">
        <f t="shared" si="17"/>
        <v>3.0010126339627607E-3</v>
      </c>
    </row>
    <row r="343" spans="1:40" x14ac:dyDescent="0.35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  <c r="R343">
        <f>IF((MIN($B343,Sheet1!$B$5)-MAX(0,WS1Data!$A343))&lt;0,0,(MIN($B343,Sheet1!$B$5)-MAX(0,WS1Data!$A343)))</f>
        <v>0</v>
      </c>
      <c r="S343">
        <f>IF((MIN($B343,Sheet1!$B$6)-MAX(Sheet1!$B$5,WS1Data!$A343))&lt;0,0,(MIN($B343,Sheet1!$B$6)-MAX(Sheet1!$B$5,WS1Data!$A343)))</f>
        <v>0</v>
      </c>
      <c r="T343">
        <f>IF((MIN($B343,24)-MAX(Sheet1!$B$6,WS1Data!$A343))&lt;0,0,(MIN($B343,24)-MAX(Sheet1!$B$6,WS1Data!$A343)))</f>
        <v>0</v>
      </c>
      <c r="U343">
        <f>IF((MIN($E343,Sheet1!$C$5)-MAX(0,WS1Data!$D343))&lt;0,0,(MIN($E343,Sheet1!$C$5)-MAX(0,WS1Data!$D343)))</f>
        <v>0</v>
      </c>
      <c r="V343">
        <f>IF((MIN($E343,Sheet1!$C$6)-MAX(Sheet1!$C$5,WS1Data!$D343))&lt;0,0,(MIN($E343,Sheet1!$C$6)-MAX(Sheet1!$C$5,WS1Data!$D343)))</f>
        <v>0</v>
      </c>
      <c r="W343">
        <f>IF((MIN($E343,24)-MAX(Sheet1!$C$6,WS1Data!$D343))&lt;0,0,(MIN($E343,24)-MAX(Sheet1!$C$6,WS1Data!$D343)))</f>
        <v>0</v>
      </c>
      <c r="X343">
        <f>IF((MIN($H343,Sheet1!$D$5)-MAX(0,WS1Data!$G343))&lt;0,0,(MIN($H343,Sheet1!$D$5)-MAX(0,WS1Data!$G343)))</f>
        <v>0</v>
      </c>
      <c r="Y343">
        <f>IF((MIN($H343,Sheet1!$D$6)-MAX(Sheet1!$D$5,WS1Data!$G343))&lt;0,0,(MIN($H343,Sheet1!$D$6)-MAX(Sheet1!$D$5,WS1Data!$G343)))</f>
        <v>7.6735664579945944</v>
      </c>
      <c r="Z343">
        <f>IF((MIN($H343,24)-MAX(Sheet1!$D$6,WS1Data!$G343))&lt;0,0,(MIN($H343,24)-MAX(Sheet1!$D$6,WS1Data!$G343)))</f>
        <v>11.226433542005406</v>
      </c>
      <c r="AA343">
        <f>IF((MIN($K343,Sheet1!$E$5)-MAX(0,WS1Data!$J343))&lt;0,0,(MIN($K343,Sheet1!$E$5)-MAX(0,WS1Data!$J343)))</f>
        <v>0</v>
      </c>
      <c r="AB343">
        <f>IF((MIN($K343,Sheet1!$E$6)-MAX(Sheet1!$E$5,WS1Data!$J343))&lt;0,0,(MIN($K343,Sheet1!$E$6)-MAX(Sheet1!$E$5,WS1Data!$J343)))</f>
        <v>3.4505669484649388</v>
      </c>
      <c r="AC343">
        <f>IF((MIN($K343,24)-MAX(Sheet1!$E$6,WS1Data!$J343))&lt;0,0,(MIN($K343,24)-MAX(Sheet1!$E$6,WS1Data!$J343)))</f>
        <v>1.1494330515350608</v>
      </c>
      <c r="AD343">
        <f>IF((MIN($N343,Sheet1!$F$5)-MAX(0,WS1Data!$M343))&lt;0,0,(MIN($N343,Sheet1!$F$5)-MAX(0,WS1Data!$M343)))</f>
        <v>0</v>
      </c>
      <c r="AE343">
        <f>IF((MIN($N343,Sheet1!$F$6)-MAX(Sheet1!$F$5,WS1Data!$M343))&lt;0,0,(MIN($N343,Sheet1!$F$6)-MAX(Sheet1!$F$5,WS1Data!$M343)))</f>
        <v>0</v>
      </c>
      <c r="AF343">
        <f>IF((MIN($N343,24)-MAX(Sheet1!$F$6,WS1Data!$M343))&lt;0,0,(MIN($N343,24)-MAX(Sheet1!$F$6,WS1Data!$M343)))</f>
        <v>0</v>
      </c>
      <c r="AG343">
        <f>(INDEX($R$1:$AF$1002,ROW($R343),MATCH(AG$2,$R$1:$AF$1,0))*Sheet1!B$2+(INDEX($R$1:$AF$1002,ROW($R343),MATCH(AG$2,$R$1:$AF$1,0)+1))*Sheet1!B$3+(INDEX($R$1:$AF$1002,ROW($R343),MATCH(AG$2,$R$1:$AF$1,0)+2))*Sheet1!B$4)*INDEX(Sheet1!$G$1:$L$2,2,WS1Data!$C343)</f>
        <v>0</v>
      </c>
      <c r="AH343">
        <f>(INDEX($R$1:$AF$1002,ROW($R343),MATCH(AH$2,$R$1:$AF$1,0))*Sheet1!C$2+(INDEX($R$1:$AF$1002,ROW($R343),MATCH(AH$2,$R$1:$AF$1,0)+1))*Sheet1!C$3+(INDEX($R$1:$AF$1002,ROW($R343),MATCH(AH$2,$R$1:$AF$1,0)+2))*Sheet1!C$4)*INDEX(Sheet1!$G$1:$L$2,2,WS1Data!$F343)</f>
        <v>0</v>
      </c>
      <c r="AI343">
        <f>(INDEX($R$1:$AF$1002,ROW($R343),MATCH(AI$2,$R$1:$AF$1,0))*Sheet1!D$2+(INDEX($R$1:$AF$1002,ROW($R343),MATCH(AI$2,$R$1:$AF$1,0)+1))*Sheet1!D$3+(INDEX($R$1:$AF$1002,ROW($R343),MATCH(AI$2,$R$1:$AF$1,0)+2))*Sheet1!D$4)*INDEX(Sheet1!$G$1:$L$2,2,WS1Data!$I343)</f>
        <v>206788.48831373409</v>
      </c>
      <c r="AJ343">
        <f>(INDEX($R$1:$AF$1002,ROW($R343),MATCH(AJ$2,$R$1:$AF$1,0))*Sheet1!E$2+(INDEX($R$1:$AF$1002,ROW($R343),MATCH(AJ$2,$R$1:$AF$1,0)+1))*Sheet1!E$3+(INDEX($R$1:$AF$1002,ROW($R343),MATCH(AJ$2,$R$1:$AF$1,0)+2))*Sheet1!E$4)*INDEX(Sheet1!$G$1:$L$2,2,WS1Data!$L343)</f>
        <v>56053.734311913933</v>
      </c>
      <c r="AK343">
        <f>(INDEX($R$1:$AF$1002,ROW($R343),MATCH(AK$2,$R$1:$AF$1,0))*Sheet1!F$2+(INDEX($R$1:$AF$1002,ROW($R343),MATCH(AK$2,$R$1:$AF$1,0)+1))*Sheet1!F$3+(INDEX($R$1:$AF$1002,ROW($R343),MATCH(AK$2,$R$1:$AF$1,0)+2))*Sheet1!F$4)*INDEX(Sheet1!$G$1:$L$2,2,WS1Data!$O343)</f>
        <v>0</v>
      </c>
      <c r="AL343">
        <f t="shared" si="15"/>
        <v>262842.22262564802</v>
      </c>
      <c r="AM343">
        <f t="shared" si="16"/>
        <v>4818.2226256480208</v>
      </c>
      <c r="AN343">
        <f t="shared" si="17"/>
        <v>1.8673544420860156E-2</v>
      </c>
    </row>
    <row r="344" spans="1:40" x14ac:dyDescent="0.35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  <c r="R344">
        <f>IF((MIN($B344,Sheet1!$B$5)-MAX(0,WS1Data!$A344))&lt;0,0,(MIN($B344,Sheet1!$B$5)-MAX(0,WS1Data!$A344)))</f>
        <v>0</v>
      </c>
      <c r="S344">
        <f>IF((MIN($B344,Sheet1!$B$6)-MAX(Sheet1!$B$5,WS1Data!$A344))&lt;0,0,(MIN($B344,Sheet1!$B$6)-MAX(Sheet1!$B$5,WS1Data!$A344)))</f>
        <v>0</v>
      </c>
      <c r="T344">
        <f>IF((MIN($B344,24)-MAX(Sheet1!$B$6,WS1Data!$A344))&lt;0,0,(MIN($B344,24)-MAX(Sheet1!$B$6,WS1Data!$A344)))</f>
        <v>0</v>
      </c>
      <c r="U344">
        <f>IF((MIN($E344,Sheet1!$C$5)-MAX(0,WS1Data!$D344))&lt;0,0,(MIN($E344,Sheet1!$C$5)-MAX(0,WS1Data!$D344)))</f>
        <v>0</v>
      </c>
      <c r="V344">
        <f>IF((MIN($E344,Sheet1!$C$6)-MAX(Sheet1!$C$5,WS1Data!$D344))&lt;0,0,(MIN($E344,Sheet1!$C$6)-MAX(Sheet1!$C$5,WS1Data!$D344)))</f>
        <v>0</v>
      </c>
      <c r="W344">
        <f>IF((MIN($E344,24)-MAX(Sheet1!$C$6,WS1Data!$D344))&lt;0,0,(MIN($E344,24)-MAX(Sheet1!$C$6,WS1Data!$D344)))</f>
        <v>14.299999999999999</v>
      </c>
      <c r="X344">
        <f>IF((MIN($H344,Sheet1!$D$5)-MAX(0,WS1Data!$G344))&lt;0,0,(MIN($H344,Sheet1!$D$5)-MAX(0,WS1Data!$G344)))</f>
        <v>0.81755248316497309</v>
      </c>
      <c r="Y344">
        <f>IF((MIN($H344,Sheet1!$D$6)-MAX(Sheet1!$D$5,WS1Data!$G344))&lt;0,0,(MIN($H344,Sheet1!$D$6)-MAX(Sheet1!$D$5,WS1Data!$G344)))</f>
        <v>8.6560139748296212</v>
      </c>
      <c r="Z344">
        <f>IF((MIN($H344,24)-MAX(Sheet1!$D$6,WS1Data!$G344))&lt;0,0,(MIN($H344,24)-MAX(Sheet1!$D$6,WS1Data!$G344)))</f>
        <v>0.12643354200540458</v>
      </c>
      <c r="AA344">
        <f>IF((MIN($K344,Sheet1!$E$5)-MAX(0,WS1Data!$J344))&lt;0,0,(MIN($K344,Sheet1!$E$5)-MAX(0,WS1Data!$J344)))</f>
        <v>0</v>
      </c>
      <c r="AB344">
        <f>IF((MIN($K344,Sheet1!$E$6)-MAX(Sheet1!$E$5,WS1Data!$J344))&lt;0,0,(MIN($K344,Sheet1!$E$6)-MAX(Sheet1!$E$5,WS1Data!$J344)))</f>
        <v>0</v>
      </c>
      <c r="AC344">
        <f>IF((MIN($K344,24)-MAX(Sheet1!$E$6,WS1Data!$J344))&lt;0,0,(MIN($K344,24)-MAX(Sheet1!$E$6,WS1Data!$J344)))</f>
        <v>0</v>
      </c>
      <c r="AD344">
        <f>IF((MIN($N344,Sheet1!$F$5)-MAX(0,WS1Data!$M344))&lt;0,0,(MIN($N344,Sheet1!$F$5)-MAX(0,WS1Data!$M344)))</f>
        <v>0</v>
      </c>
      <c r="AE344">
        <f>IF((MIN($N344,Sheet1!$F$6)-MAX(Sheet1!$F$5,WS1Data!$M344))&lt;0,0,(MIN($N344,Sheet1!$F$6)-MAX(Sheet1!$F$5,WS1Data!$M344)))</f>
        <v>0</v>
      </c>
      <c r="AF344">
        <f>IF((MIN($N344,24)-MAX(Sheet1!$F$6,WS1Data!$M344))&lt;0,0,(MIN($N344,24)-MAX(Sheet1!$F$6,WS1Data!$M344)))</f>
        <v>0</v>
      </c>
      <c r="AG344">
        <f>(INDEX($R$1:$AF$1002,ROW($R344),MATCH(AG$2,$R$1:$AF$1,0))*Sheet1!B$2+(INDEX($R$1:$AF$1002,ROW($R344),MATCH(AG$2,$R$1:$AF$1,0)+1))*Sheet1!B$3+(INDEX($R$1:$AF$1002,ROW($R344),MATCH(AG$2,$R$1:$AF$1,0)+2))*Sheet1!B$4)*INDEX(Sheet1!$G$1:$L$2,2,WS1Data!$C344)</f>
        <v>0</v>
      </c>
      <c r="AH344">
        <f>(INDEX($R$1:$AF$1002,ROW($R344),MATCH(AH$2,$R$1:$AF$1,0))*Sheet1!C$2+(INDEX($R$1:$AF$1002,ROW($R344),MATCH(AH$2,$R$1:$AF$1,0)+1))*Sheet1!C$3+(INDEX($R$1:$AF$1002,ROW($R344),MATCH(AH$2,$R$1:$AF$1,0)+2))*Sheet1!C$4)*INDEX(Sheet1!$G$1:$L$2,2,WS1Data!$F344)</f>
        <v>174786.39904991022</v>
      </c>
      <c r="AI344">
        <f>(INDEX($R$1:$AF$1002,ROW($R344),MATCH(AI$2,$R$1:$AF$1,0))*Sheet1!D$2+(INDEX($R$1:$AF$1002,ROW($R344),MATCH(AI$2,$R$1:$AF$1,0)+1))*Sheet1!D$3+(INDEX($R$1:$AF$1002,ROW($R344),MATCH(AI$2,$R$1:$AF$1,0)+2))*Sheet1!D$4)*INDEX(Sheet1!$G$1:$L$2,2,WS1Data!$I344)</f>
        <v>117116.65493679822</v>
      </c>
      <c r="AJ344">
        <f>(INDEX($R$1:$AF$1002,ROW($R344),MATCH(AJ$2,$R$1:$AF$1,0))*Sheet1!E$2+(INDEX($R$1:$AF$1002,ROW($R344),MATCH(AJ$2,$R$1:$AF$1,0)+1))*Sheet1!E$3+(INDEX($R$1:$AF$1002,ROW($R344),MATCH(AJ$2,$R$1:$AF$1,0)+2))*Sheet1!E$4)*INDEX(Sheet1!$G$1:$L$2,2,WS1Data!$L344)</f>
        <v>0</v>
      </c>
      <c r="AK344">
        <f>(INDEX($R$1:$AF$1002,ROW($R344),MATCH(AK$2,$R$1:$AF$1,0))*Sheet1!F$2+(INDEX($R$1:$AF$1002,ROW($R344),MATCH(AK$2,$R$1:$AF$1,0)+1))*Sheet1!F$3+(INDEX($R$1:$AF$1002,ROW($R344),MATCH(AK$2,$R$1:$AF$1,0)+2))*Sheet1!F$4)*INDEX(Sheet1!$G$1:$L$2,2,WS1Data!$O344)</f>
        <v>0</v>
      </c>
      <c r="AL344">
        <f t="shared" si="15"/>
        <v>291903.05398670846</v>
      </c>
      <c r="AM344">
        <f t="shared" si="16"/>
        <v>3321.053986708459</v>
      </c>
      <c r="AN344">
        <f t="shared" si="17"/>
        <v>1.1508181337396161E-2</v>
      </c>
    </row>
    <row r="345" spans="1:40" x14ac:dyDescent="0.35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  <c r="R345">
        <f>IF((MIN($B345,Sheet1!$B$5)-MAX(0,WS1Data!$A345))&lt;0,0,(MIN($B345,Sheet1!$B$5)-MAX(0,WS1Data!$A345)))</f>
        <v>0</v>
      </c>
      <c r="S345">
        <f>IF((MIN($B345,Sheet1!$B$6)-MAX(Sheet1!$B$5,WS1Data!$A345))&lt;0,0,(MIN($B345,Sheet1!$B$6)-MAX(Sheet1!$B$5,WS1Data!$A345)))</f>
        <v>4.5</v>
      </c>
      <c r="T345">
        <f>IF((MIN($B345,24)-MAX(Sheet1!$B$6,WS1Data!$A345))&lt;0,0,(MIN($B345,24)-MAX(Sheet1!$B$6,WS1Data!$A345)))</f>
        <v>0</v>
      </c>
      <c r="U345">
        <f>IF((MIN($E345,Sheet1!$C$5)-MAX(0,WS1Data!$D345))&lt;0,0,(MIN($E345,Sheet1!$C$5)-MAX(0,WS1Data!$D345)))</f>
        <v>0</v>
      </c>
      <c r="V345">
        <f>IF((MIN($E345,Sheet1!$C$6)-MAX(Sheet1!$C$5,WS1Data!$D345))&lt;0,0,(MIN($E345,Sheet1!$C$6)-MAX(Sheet1!$C$5,WS1Data!$D345)))</f>
        <v>0</v>
      </c>
      <c r="W345">
        <f>IF((MIN($E345,24)-MAX(Sheet1!$C$6,WS1Data!$D345))&lt;0,0,(MIN($E345,24)-MAX(Sheet1!$C$6,WS1Data!$D345)))</f>
        <v>0</v>
      </c>
      <c r="X345">
        <f>IF((MIN($H345,Sheet1!$D$5)-MAX(0,WS1Data!$G345))&lt;0,0,(MIN($H345,Sheet1!$D$5)-MAX(0,WS1Data!$G345)))</f>
        <v>0</v>
      </c>
      <c r="Y345">
        <f>IF((MIN($H345,Sheet1!$D$6)-MAX(Sheet1!$D$5,WS1Data!$G345))&lt;0,0,(MIN($H345,Sheet1!$D$6)-MAX(Sheet1!$D$5,WS1Data!$G345)))</f>
        <v>0.5</v>
      </c>
      <c r="Z345">
        <f>IF((MIN($H345,24)-MAX(Sheet1!$D$6,WS1Data!$G345))&lt;0,0,(MIN($H345,24)-MAX(Sheet1!$D$6,WS1Data!$G345)))</f>
        <v>0</v>
      </c>
      <c r="AA345">
        <f>IF((MIN($K345,Sheet1!$E$5)-MAX(0,WS1Data!$J345))&lt;0,0,(MIN($K345,Sheet1!$E$5)-MAX(0,WS1Data!$J345)))</f>
        <v>0</v>
      </c>
      <c r="AB345">
        <f>IF((MIN($K345,Sheet1!$E$6)-MAX(Sheet1!$E$5,WS1Data!$J345))&lt;0,0,(MIN($K345,Sheet1!$E$6)-MAX(Sheet1!$E$5,WS1Data!$J345)))</f>
        <v>0</v>
      </c>
      <c r="AC345">
        <f>IF((MIN($K345,24)-MAX(Sheet1!$E$6,WS1Data!$J345))&lt;0,0,(MIN($K345,24)-MAX(Sheet1!$E$6,WS1Data!$J345)))</f>
        <v>11.1</v>
      </c>
      <c r="AD345">
        <f>IF((MIN($N345,Sheet1!$F$5)-MAX(0,WS1Data!$M345))&lt;0,0,(MIN($N345,Sheet1!$F$5)-MAX(0,WS1Data!$M345)))</f>
        <v>0</v>
      </c>
      <c r="AE345">
        <f>IF((MIN($N345,Sheet1!$F$6)-MAX(Sheet1!$F$5,WS1Data!$M345))&lt;0,0,(MIN($N345,Sheet1!$F$6)-MAX(Sheet1!$F$5,WS1Data!$M345)))</f>
        <v>0</v>
      </c>
      <c r="AF345">
        <f>IF((MIN($N345,24)-MAX(Sheet1!$F$6,WS1Data!$M345))&lt;0,0,(MIN($N345,24)-MAX(Sheet1!$F$6,WS1Data!$M345)))</f>
        <v>0</v>
      </c>
      <c r="AG345">
        <f>(INDEX($R$1:$AF$1002,ROW($R345),MATCH(AG$2,$R$1:$AF$1,0))*Sheet1!B$2+(INDEX($R$1:$AF$1002,ROW($R345),MATCH(AG$2,$R$1:$AF$1,0)+1))*Sheet1!B$3+(INDEX($R$1:$AF$1002,ROW($R345),MATCH(AG$2,$R$1:$AF$1,0)+2))*Sheet1!B$4)*INDEX(Sheet1!$G$1:$L$2,2,WS1Data!$C345)</f>
        <v>20457.867042195187</v>
      </c>
      <c r="AH345">
        <f>(INDEX($R$1:$AF$1002,ROW($R345),MATCH(AH$2,$R$1:$AF$1,0))*Sheet1!C$2+(INDEX($R$1:$AF$1002,ROW($R345),MATCH(AH$2,$R$1:$AF$1,0)+1))*Sheet1!C$3+(INDEX($R$1:$AF$1002,ROW($R345),MATCH(AH$2,$R$1:$AF$1,0)+2))*Sheet1!C$4)*INDEX(Sheet1!$G$1:$L$2,2,WS1Data!$F345)</f>
        <v>0</v>
      </c>
      <c r="AI345">
        <f>(INDEX($R$1:$AF$1002,ROW($R345),MATCH(AI$2,$R$1:$AF$1,0))*Sheet1!D$2+(INDEX($R$1:$AF$1002,ROW($R345),MATCH(AI$2,$R$1:$AF$1,0)+1))*Sheet1!D$3+(INDEX($R$1:$AF$1002,ROW($R345),MATCH(AI$2,$R$1:$AF$1,0)+2))*Sheet1!D$4)*INDEX(Sheet1!$G$1:$L$2,2,WS1Data!$I345)</f>
        <v>5990.0674047246584</v>
      </c>
      <c r="AJ345">
        <f>(INDEX($R$1:$AF$1002,ROW($R345),MATCH(AJ$2,$R$1:$AF$1,0))*Sheet1!E$2+(INDEX($R$1:$AF$1002,ROW($R345),MATCH(AJ$2,$R$1:$AF$1,0)+1))*Sheet1!E$3+(INDEX($R$1:$AF$1002,ROW($R345),MATCH(AJ$2,$R$1:$AF$1,0)+2))*Sheet1!E$4)*INDEX(Sheet1!$G$1:$L$2,2,WS1Data!$L345)</f>
        <v>105896.42103534583</v>
      </c>
      <c r="AK345">
        <f>(INDEX($R$1:$AF$1002,ROW($R345),MATCH(AK$2,$R$1:$AF$1,0))*Sheet1!F$2+(INDEX($R$1:$AF$1002,ROW($R345),MATCH(AK$2,$R$1:$AF$1,0)+1))*Sheet1!F$3+(INDEX($R$1:$AF$1002,ROW($R345),MATCH(AK$2,$R$1:$AF$1,0)+2))*Sheet1!F$4)*INDEX(Sheet1!$G$1:$L$2,2,WS1Data!$O345)</f>
        <v>0</v>
      </c>
      <c r="AL345">
        <f t="shared" si="15"/>
        <v>132344.35548226567</v>
      </c>
      <c r="AM345">
        <f t="shared" si="16"/>
        <v>427.64451773432666</v>
      </c>
      <c r="AN345">
        <f t="shared" si="17"/>
        <v>3.2208938460995288E-3</v>
      </c>
    </row>
    <row r="346" spans="1:40" x14ac:dyDescent="0.35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  <c r="R346">
        <f>IF((MIN($B346,Sheet1!$B$5)-MAX(0,WS1Data!$A346))&lt;0,0,(MIN($B346,Sheet1!$B$5)-MAX(0,WS1Data!$A346)))</f>
        <v>0</v>
      </c>
      <c r="S346">
        <f>IF((MIN($B346,Sheet1!$B$6)-MAX(Sheet1!$B$5,WS1Data!$A346))&lt;0,0,(MIN($B346,Sheet1!$B$6)-MAX(Sheet1!$B$5,WS1Data!$A346)))</f>
        <v>4.3686716483103769</v>
      </c>
      <c r="T346">
        <f>IF((MIN($B346,24)-MAX(Sheet1!$B$6,WS1Data!$A346))&lt;0,0,(MIN($B346,24)-MAX(Sheet1!$B$6,WS1Data!$A346)))</f>
        <v>7.6313283516896231</v>
      </c>
      <c r="U346">
        <f>IF((MIN($E346,Sheet1!$C$5)-MAX(0,WS1Data!$D346))&lt;0,0,(MIN($E346,Sheet1!$C$5)-MAX(0,WS1Data!$D346)))</f>
        <v>0</v>
      </c>
      <c r="V346">
        <f>IF((MIN($E346,Sheet1!$C$6)-MAX(Sheet1!$C$5,WS1Data!$D346))&lt;0,0,(MIN($E346,Sheet1!$C$6)-MAX(Sheet1!$C$5,WS1Data!$D346)))</f>
        <v>0</v>
      </c>
      <c r="W346">
        <f>IF((MIN($E346,24)-MAX(Sheet1!$C$6,WS1Data!$D346))&lt;0,0,(MIN($E346,24)-MAX(Sheet1!$C$6,WS1Data!$D346)))</f>
        <v>4.3999999999999986</v>
      </c>
      <c r="X346">
        <f>IF((MIN($H346,Sheet1!$D$5)-MAX(0,WS1Data!$G346))&lt;0,0,(MIN($H346,Sheet1!$D$5)-MAX(0,WS1Data!$G346)))</f>
        <v>0</v>
      </c>
      <c r="Y346">
        <f>IF((MIN($H346,Sheet1!$D$6)-MAX(Sheet1!$D$5,WS1Data!$G346))&lt;0,0,(MIN($H346,Sheet1!$D$6)-MAX(Sheet1!$D$5,WS1Data!$G346)))</f>
        <v>0</v>
      </c>
      <c r="Z346">
        <f>IF((MIN($H346,24)-MAX(Sheet1!$D$6,WS1Data!$G346))&lt;0,0,(MIN($H346,24)-MAX(Sheet1!$D$6,WS1Data!$G346)))</f>
        <v>0</v>
      </c>
      <c r="AA346">
        <f>IF((MIN($K346,Sheet1!$E$5)-MAX(0,WS1Data!$J346))&lt;0,0,(MIN($K346,Sheet1!$E$5)-MAX(0,WS1Data!$J346)))</f>
        <v>0</v>
      </c>
      <c r="AB346">
        <f>IF((MIN($K346,Sheet1!$E$6)-MAX(Sheet1!$E$5,WS1Data!$J346))&lt;0,0,(MIN($K346,Sheet1!$E$6)-MAX(Sheet1!$E$5,WS1Data!$J346)))</f>
        <v>0</v>
      </c>
      <c r="AC346">
        <f>IF((MIN($K346,24)-MAX(Sheet1!$E$6,WS1Data!$J346))&lt;0,0,(MIN($K346,24)-MAX(Sheet1!$E$6,WS1Data!$J346)))</f>
        <v>0</v>
      </c>
      <c r="AD346">
        <f>IF((MIN($N346,Sheet1!$F$5)-MAX(0,WS1Data!$M346))&lt;0,0,(MIN($N346,Sheet1!$F$5)-MAX(0,WS1Data!$M346)))</f>
        <v>0</v>
      </c>
      <c r="AE346">
        <f>IF((MIN($N346,Sheet1!$F$6)-MAX(Sheet1!$F$5,WS1Data!$M346))&lt;0,0,(MIN($N346,Sheet1!$F$6)-MAX(Sheet1!$F$5,WS1Data!$M346)))</f>
        <v>7.6390904528502102</v>
      </c>
      <c r="AF346">
        <f>IF((MIN($N346,24)-MAX(Sheet1!$F$6,WS1Data!$M346))&lt;0,0,(MIN($N346,24)-MAX(Sheet1!$F$6,WS1Data!$M346)))</f>
        <v>0.56090954714979091</v>
      </c>
      <c r="AG346">
        <f>(INDEX($R$1:$AF$1002,ROW($R346),MATCH(AG$2,$R$1:$AF$1,0))*Sheet1!B$2+(INDEX($R$1:$AF$1002,ROW($R346),MATCH(AG$2,$R$1:$AF$1,0)+1))*Sheet1!B$3+(INDEX($R$1:$AF$1002,ROW($R346),MATCH(AG$2,$R$1:$AF$1,0)+2))*Sheet1!B$4)*INDEX(Sheet1!$G$1:$L$2,2,WS1Data!$C346)</f>
        <v>137132.97166661915</v>
      </c>
      <c r="AH346">
        <f>(INDEX($R$1:$AF$1002,ROW($R346),MATCH(AH$2,$R$1:$AF$1,0))*Sheet1!C$2+(INDEX($R$1:$AF$1002,ROW($R346),MATCH(AH$2,$R$1:$AF$1,0)+1))*Sheet1!C$3+(INDEX($R$1:$AF$1002,ROW($R346),MATCH(AH$2,$R$1:$AF$1,0)+2))*Sheet1!C$4)*INDEX(Sheet1!$G$1:$L$2,2,WS1Data!$F346)</f>
        <v>45269.522823274325</v>
      </c>
      <c r="AI346">
        <f>(INDEX($R$1:$AF$1002,ROW($R346),MATCH(AI$2,$R$1:$AF$1,0))*Sheet1!D$2+(INDEX($R$1:$AF$1002,ROW($R346),MATCH(AI$2,$R$1:$AF$1,0)+1))*Sheet1!D$3+(INDEX($R$1:$AF$1002,ROW($R346),MATCH(AI$2,$R$1:$AF$1,0)+2))*Sheet1!D$4)*INDEX(Sheet1!$G$1:$L$2,2,WS1Data!$I346)</f>
        <v>0</v>
      </c>
      <c r="AJ346">
        <f>(INDEX($R$1:$AF$1002,ROW($R346),MATCH(AJ$2,$R$1:$AF$1,0))*Sheet1!E$2+(INDEX($R$1:$AF$1002,ROW($R346),MATCH(AJ$2,$R$1:$AF$1,0)+1))*Sheet1!E$3+(INDEX($R$1:$AF$1002,ROW($R346),MATCH(AJ$2,$R$1:$AF$1,0)+2))*Sheet1!E$4)*INDEX(Sheet1!$G$1:$L$2,2,WS1Data!$L346)</f>
        <v>0</v>
      </c>
      <c r="AK346">
        <f>(INDEX($R$1:$AF$1002,ROW($R346),MATCH(AK$2,$R$1:$AF$1,0))*Sheet1!F$2+(INDEX($R$1:$AF$1002,ROW($R346),MATCH(AK$2,$R$1:$AF$1,0)+1))*Sheet1!F$3+(INDEX($R$1:$AF$1002,ROW($R346),MATCH(AK$2,$R$1:$AF$1,0)+2))*Sheet1!F$4)*INDEX(Sheet1!$G$1:$L$2,2,WS1Data!$O346)</f>
        <v>55564.01813601805</v>
      </c>
      <c r="AL346">
        <f t="shared" si="15"/>
        <v>237966.51262591153</v>
      </c>
      <c r="AM346">
        <f t="shared" si="16"/>
        <v>15818.512625911535</v>
      </c>
      <c r="AN346">
        <f t="shared" si="17"/>
        <v>7.1207089984656788E-2</v>
      </c>
    </row>
    <row r="347" spans="1:40" x14ac:dyDescent="0.35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  <c r="R347">
        <f>IF((MIN($B347,Sheet1!$B$5)-MAX(0,WS1Data!$A347))&lt;0,0,(MIN($B347,Sheet1!$B$5)-MAX(0,WS1Data!$A347)))</f>
        <v>0</v>
      </c>
      <c r="S347">
        <f>IF((MIN($B347,Sheet1!$B$6)-MAX(Sheet1!$B$5,WS1Data!$A347))&lt;0,0,(MIN($B347,Sheet1!$B$6)-MAX(Sheet1!$B$5,WS1Data!$A347)))</f>
        <v>6.8686716483103769</v>
      </c>
      <c r="T347">
        <f>IF((MIN($B347,24)-MAX(Sheet1!$B$6,WS1Data!$A347))&lt;0,0,(MIN($B347,24)-MAX(Sheet1!$B$6,WS1Data!$A347)))</f>
        <v>6.1313283516896231</v>
      </c>
      <c r="U347">
        <f>IF((MIN($E347,Sheet1!$C$5)-MAX(0,WS1Data!$D347))&lt;0,0,(MIN($E347,Sheet1!$C$5)-MAX(0,WS1Data!$D347)))</f>
        <v>0</v>
      </c>
      <c r="V347">
        <f>IF((MIN($E347,Sheet1!$C$6)-MAX(Sheet1!$C$5,WS1Data!$D347))&lt;0,0,(MIN($E347,Sheet1!$C$6)-MAX(Sheet1!$C$5,WS1Data!$D347)))</f>
        <v>0</v>
      </c>
      <c r="W347">
        <f>IF((MIN($E347,24)-MAX(Sheet1!$C$6,WS1Data!$D347))&lt;0,0,(MIN($E347,24)-MAX(Sheet1!$C$6,WS1Data!$D347)))</f>
        <v>0</v>
      </c>
      <c r="X347">
        <f>IF((MIN($H347,Sheet1!$D$5)-MAX(0,WS1Data!$G347))&lt;0,0,(MIN($H347,Sheet1!$D$5)-MAX(0,WS1Data!$G347)))</f>
        <v>1.7552483164973154E-2</v>
      </c>
      <c r="Y347">
        <f>IF((MIN($H347,Sheet1!$D$6)-MAX(Sheet1!$D$5,WS1Data!$G347))&lt;0,0,(MIN($H347,Sheet1!$D$6)-MAX(Sheet1!$D$5,WS1Data!$G347)))</f>
        <v>8.6560139748296212</v>
      </c>
      <c r="Z347">
        <f>IF((MIN($H347,24)-MAX(Sheet1!$D$6,WS1Data!$G347))&lt;0,0,(MIN($H347,24)-MAX(Sheet1!$D$6,WS1Data!$G347)))</f>
        <v>0.12643354200540458</v>
      </c>
      <c r="AA347">
        <f>IF((MIN($K347,Sheet1!$E$5)-MAX(0,WS1Data!$J347))&lt;0,0,(MIN($K347,Sheet1!$E$5)-MAX(0,WS1Data!$J347)))</f>
        <v>0</v>
      </c>
      <c r="AB347">
        <f>IF((MIN($K347,Sheet1!$E$6)-MAX(Sheet1!$E$5,WS1Data!$J347))&lt;0,0,(MIN($K347,Sheet1!$E$6)-MAX(Sheet1!$E$5,WS1Data!$J347)))</f>
        <v>0</v>
      </c>
      <c r="AC347">
        <f>IF((MIN($K347,24)-MAX(Sheet1!$E$6,WS1Data!$J347))&lt;0,0,(MIN($K347,24)-MAX(Sheet1!$E$6,WS1Data!$J347)))</f>
        <v>0</v>
      </c>
      <c r="AD347">
        <f>IF((MIN($N347,Sheet1!$F$5)-MAX(0,WS1Data!$M347))&lt;0,0,(MIN($N347,Sheet1!$F$5)-MAX(0,WS1Data!$M347)))</f>
        <v>0</v>
      </c>
      <c r="AE347">
        <f>IF((MIN($N347,Sheet1!$F$6)-MAX(Sheet1!$F$5,WS1Data!$M347))&lt;0,0,(MIN($N347,Sheet1!$F$6)-MAX(Sheet1!$F$5,WS1Data!$M347)))</f>
        <v>0</v>
      </c>
      <c r="AF347">
        <f>IF((MIN($N347,24)-MAX(Sheet1!$F$6,WS1Data!$M347))&lt;0,0,(MIN($N347,24)-MAX(Sheet1!$F$6,WS1Data!$M347)))</f>
        <v>0</v>
      </c>
      <c r="AG347">
        <f>(INDEX($R$1:$AF$1002,ROW($R347),MATCH(AG$2,$R$1:$AF$1,0))*Sheet1!B$2+(INDEX($R$1:$AF$1002,ROW($R347),MATCH(AG$2,$R$1:$AF$1,0)+1))*Sheet1!B$3+(INDEX($R$1:$AF$1002,ROW($R347),MATCH(AG$2,$R$1:$AF$1,0)+2))*Sheet1!B$4)*INDEX(Sheet1!$G$1:$L$2,2,WS1Data!$C347)</f>
        <v>107344.6548582363</v>
      </c>
      <c r="AH347">
        <f>(INDEX($R$1:$AF$1002,ROW($R347),MATCH(AH$2,$R$1:$AF$1,0))*Sheet1!C$2+(INDEX($R$1:$AF$1002,ROW($R347),MATCH(AH$2,$R$1:$AF$1,0)+1))*Sheet1!C$3+(INDEX($R$1:$AF$1002,ROW($R347),MATCH(AH$2,$R$1:$AF$1,0)+2))*Sheet1!C$4)*INDEX(Sheet1!$G$1:$L$2,2,WS1Data!$F347)</f>
        <v>0</v>
      </c>
      <c r="AI347">
        <f>(INDEX($R$1:$AF$1002,ROW($R347),MATCH(AI$2,$R$1:$AF$1,0))*Sheet1!D$2+(INDEX($R$1:$AF$1002,ROW($R347),MATCH(AI$2,$R$1:$AF$1,0)+1))*Sheet1!D$3+(INDEX($R$1:$AF$1002,ROW($R347),MATCH(AI$2,$R$1:$AF$1,0)+2))*Sheet1!D$4)*INDEX(Sheet1!$G$1:$L$2,2,WS1Data!$I347)</f>
        <v>140753.98097275794</v>
      </c>
      <c r="AJ347">
        <f>(INDEX($R$1:$AF$1002,ROW($R347),MATCH(AJ$2,$R$1:$AF$1,0))*Sheet1!E$2+(INDEX($R$1:$AF$1002,ROW($R347),MATCH(AJ$2,$R$1:$AF$1,0)+1))*Sheet1!E$3+(INDEX($R$1:$AF$1002,ROW($R347),MATCH(AJ$2,$R$1:$AF$1,0)+2))*Sheet1!E$4)*INDEX(Sheet1!$G$1:$L$2,2,WS1Data!$L347)</f>
        <v>0</v>
      </c>
      <c r="AK347">
        <f>(INDEX($R$1:$AF$1002,ROW($R347),MATCH(AK$2,$R$1:$AF$1,0))*Sheet1!F$2+(INDEX($R$1:$AF$1002,ROW($R347),MATCH(AK$2,$R$1:$AF$1,0)+1))*Sheet1!F$3+(INDEX($R$1:$AF$1002,ROW($R347),MATCH(AK$2,$R$1:$AF$1,0)+2))*Sheet1!F$4)*INDEX(Sheet1!$G$1:$L$2,2,WS1Data!$O347)</f>
        <v>0</v>
      </c>
      <c r="AL347">
        <f t="shared" si="15"/>
        <v>248098.63583099423</v>
      </c>
      <c r="AM347">
        <f t="shared" si="16"/>
        <v>9038.6358309942298</v>
      </c>
      <c r="AN347">
        <f t="shared" si="17"/>
        <v>3.780906814604798E-2</v>
      </c>
    </row>
    <row r="348" spans="1:40" x14ac:dyDescent="0.35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  <c r="R348">
        <f>IF((MIN($B348,Sheet1!$B$5)-MAX(0,WS1Data!$A348))&lt;0,0,(MIN($B348,Sheet1!$B$5)-MAX(0,WS1Data!$A348)))</f>
        <v>5.6125770767760228</v>
      </c>
      <c r="S348">
        <f>IF((MIN($B348,Sheet1!$B$6)-MAX(Sheet1!$B$5,WS1Data!$A348))&lt;0,0,(MIN($B348,Sheet1!$B$6)-MAX(Sheet1!$B$5,WS1Data!$A348)))</f>
        <v>4.9874229232239777</v>
      </c>
      <c r="T348">
        <f>IF((MIN($B348,24)-MAX(Sheet1!$B$6,WS1Data!$A348))&lt;0,0,(MIN($B348,24)-MAX(Sheet1!$B$6,WS1Data!$A348)))</f>
        <v>0</v>
      </c>
      <c r="U348">
        <f>IF((MIN($E348,Sheet1!$C$5)-MAX(0,WS1Data!$D348))&lt;0,0,(MIN($E348,Sheet1!$C$5)-MAX(0,WS1Data!$D348)))</f>
        <v>0</v>
      </c>
      <c r="V348">
        <f>IF((MIN($E348,Sheet1!$C$6)-MAX(Sheet1!$C$5,WS1Data!$D348))&lt;0,0,(MIN($E348,Sheet1!$C$6)-MAX(Sheet1!$C$5,WS1Data!$D348)))</f>
        <v>0</v>
      </c>
      <c r="W348">
        <f>IF((MIN($E348,24)-MAX(Sheet1!$C$6,WS1Data!$D348))&lt;0,0,(MIN($E348,24)-MAX(Sheet1!$C$6,WS1Data!$D348)))</f>
        <v>0</v>
      </c>
      <c r="X348">
        <f>IF((MIN($H348,Sheet1!$D$5)-MAX(0,WS1Data!$G348))&lt;0,0,(MIN($H348,Sheet1!$D$5)-MAX(0,WS1Data!$G348)))</f>
        <v>0</v>
      </c>
      <c r="Y348">
        <f>IF((MIN($H348,Sheet1!$D$6)-MAX(Sheet1!$D$5,WS1Data!$G348))&lt;0,0,(MIN($H348,Sheet1!$D$6)-MAX(Sheet1!$D$5,WS1Data!$G348)))</f>
        <v>0</v>
      </c>
      <c r="Z348">
        <f>IF((MIN($H348,24)-MAX(Sheet1!$D$6,WS1Data!$G348))&lt;0,0,(MIN($H348,24)-MAX(Sheet1!$D$6,WS1Data!$G348)))</f>
        <v>0</v>
      </c>
      <c r="AA348">
        <f>IF((MIN($K348,Sheet1!$E$5)-MAX(0,WS1Data!$J348))&lt;0,0,(MIN($K348,Sheet1!$E$5)-MAX(0,WS1Data!$J348)))</f>
        <v>0</v>
      </c>
      <c r="AB348">
        <f>IF((MIN($K348,Sheet1!$E$6)-MAX(Sheet1!$E$5,WS1Data!$J348))&lt;0,0,(MIN($K348,Sheet1!$E$6)-MAX(Sheet1!$E$5,WS1Data!$J348)))</f>
        <v>0</v>
      </c>
      <c r="AC348">
        <f>IF((MIN($K348,24)-MAX(Sheet1!$E$6,WS1Data!$J348))&lt;0,0,(MIN($K348,24)-MAX(Sheet1!$E$6,WS1Data!$J348)))</f>
        <v>0</v>
      </c>
      <c r="AD348">
        <f>IF((MIN($N348,Sheet1!$F$5)-MAX(0,WS1Data!$M348))&lt;0,0,(MIN($N348,Sheet1!$F$5)-MAX(0,WS1Data!$M348)))</f>
        <v>0</v>
      </c>
      <c r="AE348">
        <f>IF((MIN($N348,Sheet1!$F$6)-MAX(Sheet1!$F$5,WS1Data!$M348))&lt;0,0,(MIN($N348,Sheet1!$F$6)-MAX(Sheet1!$F$5,WS1Data!$M348)))</f>
        <v>3.4390904528502091</v>
      </c>
      <c r="AF348">
        <f>IF((MIN($N348,24)-MAX(Sheet1!$F$6,WS1Data!$M348))&lt;0,0,(MIN($N348,24)-MAX(Sheet1!$F$6,WS1Data!$M348)))</f>
        <v>7.8609095471497916</v>
      </c>
      <c r="AG348">
        <f>(INDEX($R$1:$AF$1002,ROW($R348),MATCH(AG$2,$R$1:$AF$1,0))*Sheet1!B$2+(INDEX($R$1:$AF$1002,ROW($R348),MATCH(AG$2,$R$1:$AF$1,0)+1))*Sheet1!B$3+(INDEX($R$1:$AF$1002,ROW($R348),MATCH(AG$2,$R$1:$AF$1,0)+2))*Sheet1!B$4)*INDEX(Sheet1!$G$1:$L$2,2,WS1Data!$C348)</f>
        <v>86622.096367213468</v>
      </c>
      <c r="AH348">
        <f>(INDEX($R$1:$AF$1002,ROW($R348),MATCH(AH$2,$R$1:$AF$1,0))*Sheet1!C$2+(INDEX($R$1:$AF$1002,ROW($R348),MATCH(AH$2,$R$1:$AF$1,0)+1))*Sheet1!C$3+(INDEX($R$1:$AF$1002,ROW($R348),MATCH(AH$2,$R$1:$AF$1,0)+2))*Sheet1!C$4)*INDEX(Sheet1!$G$1:$L$2,2,WS1Data!$F348)</f>
        <v>0</v>
      </c>
      <c r="AI348">
        <f>(INDEX($R$1:$AF$1002,ROW($R348),MATCH(AI$2,$R$1:$AF$1,0))*Sheet1!D$2+(INDEX($R$1:$AF$1002,ROW($R348),MATCH(AI$2,$R$1:$AF$1,0)+1))*Sheet1!D$3+(INDEX($R$1:$AF$1002,ROW($R348),MATCH(AI$2,$R$1:$AF$1,0)+2))*Sheet1!D$4)*INDEX(Sheet1!$G$1:$L$2,2,WS1Data!$I348)</f>
        <v>0</v>
      </c>
      <c r="AJ348">
        <f>(INDEX($R$1:$AF$1002,ROW($R348),MATCH(AJ$2,$R$1:$AF$1,0))*Sheet1!E$2+(INDEX($R$1:$AF$1002,ROW($R348),MATCH(AJ$2,$R$1:$AF$1,0)+1))*Sheet1!E$3+(INDEX($R$1:$AF$1002,ROW($R348),MATCH(AJ$2,$R$1:$AF$1,0)+2))*Sheet1!E$4)*INDEX(Sheet1!$G$1:$L$2,2,WS1Data!$L348)</f>
        <v>0</v>
      </c>
      <c r="AK348">
        <f>(INDEX($R$1:$AF$1002,ROW($R348),MATCH(AK$2,$R$1:$AF$1,0))*Sheet1!F$2+(INDEX($R$1:$AF$1002,ROW($R348),MATCH(AK$2,$R$1:$AF$1,0)+1))*Sheet1!F$3+(INDEX($R$1:$AF$1002,ROW($R348),MATCH(AK$2,$R$1:$AF$1,0)+2))*Sheet1!F$4)*INDEX(Sheet1!$G$1:$L$2,2,WS1Data!$O348)</f>
        <v>131613.04252632527</v>
      </c>
      <c r="AL348">
        <f t="shared" si="15"/>
        <v>218235.13889353874</v>
      </c>
      <c r="AM348">
        <f t="shared" si="16"/>
        <v>1719.8611064612633</v>
      </c>
      <c r="AN348">
        <f t="shared" si="17"/>
        <v>7.8191498554761804E-3</v>
      </c>
    </row>
    <row r="349" spans="1:40" x14ac:dyDescent="0.35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  <c r="R349">
        <f>IF((MIN($B349,Sheet1!$B$5)-MAX(0,WS1Data!$A349))&lt;0,0,(MIN($B349,Sheet1!$B$5)-MAX(0,WS1Data!$A349)))</f>
        <v>0</v>
      </c>
      <c r="S349">
        <f>IF((MIN($B349,Sheet1!$B$6)-MAX(Sheet1!$B$5,WS1Data!$A349))&lt;0,0,(MIN($B349,Sheet1!$B$6)-MAX(Sheet1!$B$5,WS1Data!$A349)))</f>
        <v>0</v>
      </c>
      <c r="T349">
        <f>IF((MIN($B349,24)-MAX(Sheet1!$B$6,WS1Data!$A349))&lt;0,0,(MIN($B349,24)-MAX(Sheet1!$B$6,WS1Data!$A349)))</f>
        <v>0</v>
      </c>
      <c r="U349">
        <f>IF((MIN($E349,Sheet1!$C$5)-MAX(0,WS1Data!$D349))&lt;0,0,(MIN($E349,Sheet1!$C$5)-MAX(0,WS1Data!$D349)))</f>
        <v>0</v>
      </c>
      <c r="V349">
        <f>IF((MIN($E349,Sheet1!$C$6)-MAX(Sheet1!$C$5,WS1Data!$D349))&lt;0,0,(MIN($E349,Sheet1!$C$6)-MAX(Sheet1!$C$5,WS1Data!$D349)))</f>
        <v>1.1029058470438002</v>
      </c>
      <c r="W349">
        <f>IF((MIN($E349,24)-MAX(Sheet1!$C$6,WS1Data!$D349))&lt;0,0,(MIN($E349,24)-MAX(Sheet1!$C$6,WS1Data!$D349)))</f>
        <v>5.8970941529561998</v>
      </c>
      <c r="X349">
        <f>IF((MIN($H349,Sheet1!$D$5)-MAX(0,WS1Data!$G349))&lt;0,0,(MIN($H349,Sheet1!$D$5)-MAX(0,WS1Data!$G349)))</f>
        <v>0</v>
      </c>
      <c r="Y349">
        <f>IF((MIN($H349,Sheet1!$D$6)-MAX(Sheet1!$D$5,WS1Data!$G349))&lt;0,0,(MIN($H349,Sheet1!$D$6)-MAX(Sheet1!$D$5,WS1Data!$G349)))</f>
        <v>0</v>
      </c>
      <c r="Z349">
        <f>IF((MIN($H349,24)-MAX(Sheet1!$D$6,WS1Data!$G349))&lt;0,0,(MIN($H349,24)-MAX(Sheet1!$D$6,WS1Data!$G349)))</f>
        <v>0</v>
      </c>
      <c r="AA349">
        <f>IF((MIN($K349,Sheet1!$E$5)-MAX(0,WS1Data!$J349))&lt;0,0,(MIN($K349,Sheet1!$E$5)-MAX(0,WS1Data!$J349)))</f>
        <v>0</v>
      </c>
      <c r="AB349">
        <f>IF((MIN($K349,Sheet1!$E$6)-MAX(Sheet1!$E$5,WS1Data!$J349))&lt;0,0,(MIN($K349,Sheet1!$E$6)-MAX(Sheet1!$E$5,WS1Data!$J349)))</f>
        <v>7.8505669484649392</v>
      </c>
      <c r="AC349">
        <f>IF((MIN($K349,24)-MAX(Sheet1!$E$6,WS1Data!$J349))&lt;0,0,(MIN($K349,24)-MAX(Sheet1!$E$6,WS1Data!$J349)))</f>
        <v>3.8494330515350619</v>
      </c>
      <c r="AD349">
        <f>IF((MIN($N349,Sheet1!$F$5)-MAX(0,WS1Data!$M349))&lt;0,0,(MIN($N349,Sheet1!$F$5)-MAX(0,WS1Data!$M349)))</f>
        <v>0</v>
      </c>
      <c r="AE349">
        <f>IF((MIN($N349,Sheet1!$F$6)-MAX(Sheet1!$F$5,WS1Data!$M349))&lt;0,0,(MIN($N349,Sheet1!$F$6)-MAX(Sheet1!$F$5,WS1Data!$M349)))</f>
        <v>11.6</v>
      </c>
      <c r="AF349">
        <f>IF((MIN($N349,24)-MAX(Sheet1!$F$6,WS1Data!$M349))&lt;0,0,(MIN($N349,24)-MAX(Sheet1!$F$6,WS1Data!$M349)))</f>
        <v>0</v>
      </c>
      <c r="AG349">
        <f>(INDEX($R$1:$AF$1002,ROW($R349),MATCH(AG$2,$R$1:$AF$1,0))*Sheet1!B$2+(INDEX($R$1:$AF$1002,ROW($R349),MATCH(AG$2,$R$1:$AF$1,0)+1))*Sheet1!B$3+(INDEX($R$1:$AF$1002,ROW($R349),MATCH(AG$2,$R$1:$AF$1,0)+2))*Sheet1!B$4)*INDEX(Sheet1!$G$1:$L$2,2,WS1Data!$C349)</f>
        <v>0</v>
      </c>
      <c r="AH349">
        <f>(INDEX($R$1:$AF$1002,ROW($R349),MATCH(AH$2,$R$1:$AF$1,0))*Sheet1!C$2+(INDEX($R$1:$AF$1002,ROW($R349),MATCH(AH$2,$R$1:$AF$1,0)+1))*Sheet1!C$3+(INDEX($R$1:$AF$1002,ROW($R349),MATCH(AH$2,$R$1:$AF$1,0)+2))*Sheet1!C$4)*INDEX(Sheet1!$G$1:$L$2,2,WS1Data!$F349)</f>
        <v>73590.087461135001</v>
      </c>
      <c r="AI349">
        <f>(INDEX($R$1:$AF$1002,ROW($R349),MATCH(AI$2,$R$1:$AF$1,0))*Sheet1!D$2+(INDEX($R$1:$AF$1002,ROW($R349),MATCH(AI$2,$R$1:$AF$1,0)+1))*Sheet1!D$3+(INDEX($R$1:$AF$1002,ROW($R349),MATCH(AI$2,$R$1:$AF$1,0)+2))*Sheet1!D$4)*INDEX(Sheet1!$G$1:$L$2,2,WS1Data!$I349)</f>
        <v>0</v>
      </c>
      <c r="AJ349">
        <f>(INDEX($R$1:$AF$1002,ROW($R349),MATCH(AJ$2,$R$1:$AF$1,0))*Sheet1!E$2+(INDEX($R$1:$AF$1002,ROW($R349),MATCH(AJ$2,$R$1:$AF$1,0)+1))*Sheet1!E$3+(INDEX($R$1:$AF$1002,ROW($R349),MATCH(AJ$2,$R$1:$AF$1,0)+2))*Sheet1!E$4)*INDEX(Sheet1!$G$1:$L$2,2,WS1Data!$L349)</f>
        <v>140856.28780636494</v>
      </c>
      <c r="AK349">
        <f>(INDEX($R$1:$AF$1002,ROW($R349),MATCH(AK$2,$R$1:$AF$1,0))*Sheet1!F$2+(INDEX($R$1:$AF$1002,ROW($R349),MATCH(AK$2,$R$1:$AF$1,0)+1))*Sheet1!F$3+(INDEX($R$1:$AF$1002,ROW($R349),MATCH(AK$2,$R$1:$AF$1,0)+2))*Sheet1!F$4)*INDEX(Sheet1!$G$1:$L$2,2,WS1Data!$O349)</f>
        <v>72440.789916054826</v>
      </c>
      <c r="AL349">
        <f t="shared" si="15"/>
        <v>286887.16518355475</v>
      </c>
      <c r="AM349">
        <f t="shared" si="16"/>
        <v>1664.1651835547527</v>
      </c>
      <c r="AN349">
        <f t="shared" si="17"/>
        <v>5.834610755635951E-3</v>
      </c>
    </row>
    <row r="350" spans="1:40" x14ac:dyDescent="0.35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  <c r="R350">
        <f>IF((MIN($B350,Sheet1!$B$5)-MAX(0,WS1Data!$A350))&lt;0,0,(MIN($B350,Sheet1!$B$5)-MAX(0,WS1Data!$A350)))</f>
        <v>5.312577076776023</v>
      </c>
      <c r="S350">
        <f>IF((MIN($B350,Sheet1!$B$6)-MAX(Sheet1!$B$5,WS1Data!$A350))&lt;0,0,(MIN($B350,Sheet1!$B$6)-MAX(Sheet1!$B$5,WS1Data!$A350)))</f>
        <v>2.5874229232239774</v>
      </c>
      <c r="T350">
        <f>IF((MIN($B350,24)-MAX(Sheet1!$B$6,WS1Data!$A350))&lt;0,0,(MIN($B350,24)-MAX(Sheet1!$B$6,WS1Data!$A350)))</f>
        <v>0</v>
      </c>
      <c r="U350">
        <f>IF((MIN($E350,Sheet1!$C$5)-MAX(0,WS1Data!$D350))&lt;0,0,(MIN($E350,Sheet1!$C$5)-MAX(0,WS1Data!$D350)))</f>
        <v>0</v>
      </c>
      <c r="V350">
        <f>IF((MIN($E350,Sheet1!$C$6)-MAX(Sheet1!$C$5,WS1Data!$D350))&lt;0,0,(MIN($E350,Sheet1!$C$6)-MAX(Sheet1!$C$5,WS1Data!$D350)))</f>
        <v>0</v>
      </c>
      <c r="W350">
        <f>IF((MIN($E350,24)-MAX(Sheet1!$C$6,WS1Data!$D350))&lt;0,0,(MIN($E350,24)-MAX(Sheet1!$C$6,WS1Data!$D350)))</f>
        <v>0</v>
      </c>
      <c r="X350">
        <f>IF((MIN($H350,Sheet1!$D$5)-MAX(0,WS1Data!$G350))&lt;0,0,(MIN($H350,Sheet1!$D$5)-MAX(0,WS1Data!$G350)))</f>
        <v>0</v>
      </c>
      <c r="Y350">
        <f>IF((MIN($H350,Sheet1!$D$6)-MAX(Sheet1!$D$5,WS1Data!$G350))&lt;0,0,(MIN($H350,Sheet1!$D$6)-MAX(Sheet1!$D$5,WS1Data!$G350)))</f>
        <v>0</v>
      </c>
      <c r="Z350">
        <f>IF((MIN($H350,24)-MAX(Sheet1!$D$6,WS1Data!$G350))&lt;0,0,(MIN($H350,24)-MAX(Sheet1!$D$6,WS1Data!$G350)))</f>
        <v>0</v>
      </c>
      <c r="AA350">
        <f>IF((MIN($K350,Sheet1!$E$5)-MAX(0,WS1Data!$J350))&lt;0,0,(MIN($K350,Sheet1!$E$5)-MAX(0,WS1Data!$J350)))</f>
        <v>0</v>
      </c>
      <c r="AB350">
        <f>IF((MIN($K350,Sheet1!$E$6)-MAX(Sheet1!$E$5,WS1Data!$J350))&lt;0,0,(MIN($K350,Sheet1!$E$6)-MAX(Sheet1!$E$5,WS1Data!$J350)))</f>
        <v>5.8505669484649392</v>
      </c>
      <c r="AC350">
        <f>IF((MIN($K350,24)-MAX(Sheet1!$E$6,WS1Data!$J350))&lt;0,0,(MIN($K350,24)-MAX(Sheet1!$E$6,WS1Data!$J350)))</f>
        <v>13.149433051535063</v>
      </c>
      <c r="AD350">
        <f>IF((MIN($N350,Sheet1!$F$5)-MAX(0,WS1Data!$M350))&lt;0,0,(MIN($N350,Sheet1!$F$5)-MAX(0,WS1Data!$M350)))</f>
        <v>0</v>
      </c>
      <c r="AE350">
        <f>IF((MIN($N350,Sheet1!$F$6)-MAX(Sheet1!$F$5,WS1Data!$M350))&lt;0,0,(MIN($N350,Sheet1!$F$6)-MAX(Sheet1!$F$5,WS1Data!$M350)))</f>
        <v>4.3000000000000007</v>
      </c>
      <c r="AF350">
        <f>IF((MIN($N350,24)-MAX(Sheet1!$F$6,WS1Data!$M350))&lt;0,0,(MIN($N350,24)-MAX(Sheet1!$F$6,WS1Data!$M350)))</f>
        <v>0</v>
      </c>
      <c r="AG350">
        <f>(INDEX($R$1:$AF$1002,ROW($R350),MATCH(AG$2,$R$1:$AF$1,0))*Sheet1!B$2+(INDEX($R$1:$AF$1002,ROW($R350),MATCH(AG$2,$R$1:$AF$1,0)+1))*Sheet1!B$3+(INDEX($R$1:$AF$1002,ROW($R350),MATCH(AG$2,$R$1:$AF$1,0)+2))*Sheet1!B$4)*INDEX(Sheet1!$G$1:$L$2,2,WS1Data!$C350)</f>
        <v>60688.690175873824</v>
      </c>
      <c r="AH350">
        <f>(INDEX($R$1:$AF$1002,ROW($R350),MATCH(AH$2,$R$1:$AF$1,0))*Sheet1!C$2+(INDEX($R$1:$AF$1002,ROW($R350),MATCH(AH$2,$R$1:$AF$1,0)+1))*Sheet1!C$3+(INDEX($R$1:$AF$1002,ROW($R350),MATCH(AH$2,$R$1:$AF$1,0)+2))*Sheet1!C$4)*INDEX(Sheet1!$G$1:$L$2,2,WS1Data!$F350)</f>
        <v>0</v>
      </c>
      <c r="AI350">
        <f>(INDEX($R$1:$AF$1002,ROW($R350),MATCH(AI$2,$R$1:$AF$1,0))*Sheet1!D$2+(INDEX($R$1:$AF$1002,ROW($R350),MATCH(AI$2,$R$1:$AF$1,0)+1))*Sheet1!D$3+(INDEX($R$1:$AF$1002,ROW($R350),MATCH(AI$2,$R$1:$AF$1,0)+2))*Sheet1!D$4)*INDEX(Sheet1!$G$1:$L$2,2,WS1Data!$I350)</f>
        <v>0</v>
      </c>
      <c r="AJ350">
        <f>(INDEX($R$1:$AF$1002,ROW($R350),MATCH(AJ$2,$R$1:$AF$1,0))*Sheet1!E$2+(INDEX($R$1:$AF$1002,ROW($R350),MATCH(AJ$2,$R$1:$AF$1,0)+1))*Sheet1!E$3+(INDEX($R$1:$AF$1002,ROW($R350),MATCH(AJ$2,$R$1:$AF$1,0)+2))*Sheet1!E$4)*INDEX(Sheet1!$G$1:$L$2,2,WS1Data!$L350)</f>
        <v>215962.15777233991</v>
      </c>
      <c r="AK350">
        <f>(INDEX($R$1:$AF$1002,ROW($R350),MATCH(AK$2,$R$1:$AF$1,0))*Sheet1!F$2+(INDEX($R$1:$AF$1002,ROW($R350),MATCH(AK$2,$R$1:$AF$1,0)+1))*Sheet1!F$3+(INDEX($R$1:$AF$1002,ROW($R350),MATCH(AK$2,$R$1:$AF$1,0)+2))*Sheet1!F$4)*INDEX(Sheet1!$G$1:$L$2,2,WS1Data!$O350)</f>
        <v>25680.121979650765</v>
      </c>
      <c r="AL350">
        <f t="shared" si="15"/>
        <v>302330.9699278645</v>
      </c>
      <c r="AM350">
        <f t="shared" si="16"/>
        <v>910.03007213550154</v>
      </c>
      <c r="AN350">
        <f t="shared" si="17"/>
        <v>3.0010126339627607E-3</v>
      </c>
    </row>
    <row r="351" spans="1:40" x14ac:dyDescent="0.35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  <c r="R351">
        <f>IF((MIN($B351,Sheet1!$B$5)-MAX(0,WS1Data!$A351))&lt;0,0,(MIN($B351,Sheet1!$B$5)-MAX(0,WS1Data!$A351)))</f>
        <v>0</v>
      </c>
      <c r="S351">
        <f>IF((MIN($B351,Sheet1!$B$6)-MAX(Sheet1!$B$5,WS1Data!$A351))&lt;0,0,(MIN($B351,Sheet1!$B$6)-MAX(Sheet1!$B$5,WS1Data!$A351)))</f>
        <v>0</v>
      </c>
      <c r="T351">
        <f>IF((MIN($B351,24)-MAX(Sheet1!$B$6,WS1Data!$A351))&lt;0,0,(MIN($B351,24)-MAX(Sheet1!$B$6,WS1Data!$A351)))</f>
        <v>0</v>
      </c>
      <c r="U351">
        <f>IF((MIN($E351,Sheet1!$C$5)-MAX(0,WS1Data!$D351))&lt;0,0,(MIN($E351,Sheet1!$C$5)-MAX(0,WS1Data!$D351)))</f>
        <v>0</v>
      </c>
      <c r="V351">
        <f>IF((MIN($E351,Sheet1!$C$6)-MAX(Sheet1!$C$5,WS1Data!$D351))&lt;0,0,(MIN($E351,Sheet1!$C$6)-MAX(Sheet1!$C$5,WS1Data!$D351)))</f>
        <v>0</v>
      </c>
      <c r="W351">
        <f>IF((MIN($E351,24)-MAX(Sheet1!$C$6,WS1Data!$D351))&lt;0,0,(MIN($E351,24)-MAX(Sheet1!$C$6,WS1Data!$D351)))</f>
        <v>0</v>
      </c>
      <c r="X351">
        <f>IF((MIN($H351,Sheet1!$D$5)-MAX(0,WS1Data!$G351))&lt;0,0,(MIN($H351,Sheet1!$D$5)-MAX(0,WS1Data!$G351)))</f>
        <v>0</v>
      </c>
      <c r="Y351">
        <f>IF((MIN($H351,Sheet1!$D$6)-MAX(Sheet1!$D$5,WS1Data!$G351))&lt;0,0,(MIN($H351,Sheet1!$D$6)-MAX(Sheet1!$D$5,WS1Data!$G351)))</f>
        <v>7.6735664579945944</v>
      </c>
      <c r="Z351">
        <f>IF((MIN($H351,24)-MAX(Sheet1!$D$6,WS1Data!$G351))&lt;0,0,(MIN($H351,24)-MAX(Sheet1!$D$6,WS1Data!$G351)))</f>
        <v>11.226433542005406</v>
      </c>
      <c r="AA351">
        <f>IF((MIN($K351,Sheet1!$E$5)-MAX(0,WS1Data!$J351))&lt;0,0,(MIN($K351,Sheet1!$E$5)-MAX(0,WS1Data!$J351)))</f>
        <v>0</v>
      </c>
      <c r="AB351">
        <f>IF((MIN($K351,Sheet1!$E$6)-MAX(Sheet1!$E$5,WS1Data!$J351))&lt;0,0,(MIN($K351,Sheet1!$E$6)-MAX(Sheet1!$E$5,WS1Data!$J351)))</f>
        <v>3.4505669484649388</v>
      </c>
      <c r="AC351">
        <f>IF((MIN($K351,24)-MAX(Sheet1!$E$6,WS1Data!$J351))&lt;0,0,(MIN($K351,24)-MAX(Sheet1!$E$6,WS1Data!$J351)))</f>
        <v>1.1494330515350608</v>
      </c>
      <c r="AD351">
        <f>IF((MIN($N351,Sheet1!$F$5)-MAX(0,WS1Data!$M351))&lt;0,0,(MIN($N351,Sheet1!$F$5)-MAX(0,WS1Data!$M351)))</f>
        <v>0</v>
      </c>
      <c r="AE351">
        <f>IF((MIN($N351,Sheet1!$F$6)-MAX(Sheet1!$F$5,WS1Data!$M351))&lt;0,0,(MIN($N351,Sheet1!$F$6)-MAX(Sheet1!$F$5,WS1Data!$M351)))</f>
        <v>0</v>
      </c>
      <c r="AF351">
        <f>IF((MIN($N351,24)-MAX(Sheet1!$F$6,WS1Data!$M351))&lt;0,0,(MIN($N351,24)-MAX(Sheet1!$F$6,WS1Data!$M351)))</f>
        <v>0</v>
      </c>
      <c r="AG351">
        <f>(INDEX($R$1:$AF$1002,ROW($R351),MATCH(AG$2,$R$1:$AF$1,0))*Sheet1!B$2+(INDEX($R$1:$AF$1002,ROW($R351),MATCH(AG$2,$R$1:$AF$1,0)+1))*Sheet1!B$3+(INDEX($R$1:$AF$1002,ROW($R351),MATCH(AG$2,$R$1:$AF$1,0)+2))*Sheet1!B$4)*INDEX(Sheet1!$G$1:$L$2,2,WS1Data!$C351)</f>
        <v>0</v>
      </c>
      <c r="AH351">
        <f>(INDEX($R$1:$AF$1002,ROW($R351),MATCH(AH$2,$R$1:$AF$1,0))*Sheet1!C$2+(INDEX($R$1:$AF$1002,ROW($R351),MATCH(AH$2,$R$1:$AF$1,0)+1))*Sheet1!C$3+(INDEX($R$1:$AF$1002,ROW($R351),MATCH(AH$2,$R$1:$AF$1,0)+2))*Sheet1!C$4)*INDEX(Sheet1!$G$1:$L$2,2,WS1Data!$F351)</f>
        <v>0</v>
      </c>
      <c r="AI351">
        <f>(INDEX($R$1:$AF$1002,ROW($R351),MATCH(AI$2,$R$1:$AF$1,0))*Sheet1!D$2+(INDEX($R$1:$AF$1002,ROW($R351),MATCH(AI$2,$R$1:$AF$1,0)+1))*Sheet1!D$3+(INDEX($R$1:$AF$1002,ROW($R351),MATCH(AI$2,$R$1:$AF$1,0)+2))*Sheet1!D$4)*INDEX(Sheet1!$G$1:$L$2,2,WS1Data!$I351)</f>
        <v>206788.48831373409</v>
      </c>
      <c r="AJ351">
        <f>(INDEX($R$1:$AF$1002,ROW($R351),MATCH(AJ$2,$R$1:$AF$1,0))*Sheet1!E$2+(INDEX($R$1:$AF$1002,ROW($R351),MATCH(AJ$2,$R$1:$AF$1,0)+1))*Sheet1!E$3+(INDEX($R$1:$AF$1002,ROW($R351),MATCH(AJ$2,$R$1:$AF$1,0)+2))*Sheet1!E$4)*INDEX(Sheet1!$G$1:$L$2,2,WS1Data!$L351)</f>
        <v>56053.734311913933</v>
      </c>
      <c r="AK351">
        <f>(INDEX($R$1:$AF$1002,ROW($R351),MATCH(AK$2,$R$1:$AF$1,0))*Sheet1!F$2+(INDEX($R$1:$AF$1002,ROW($R351),MATCH(AK$2,$R$1:$AF$1,0)+1))*Sheet1!F$3+(INDEX($R$1:$AF$1002,ROW($R351),MATCH(AK$2,$R$1:$AF$1,0)+2))*Sheet1!F$4)*INDEX(Sheet1!$G$1:$L$2,2,WS1Data!$O351)</f>
        <v>0</v>
      </c>
      <c r="AL351">
        <f t="shared" si="15"/>
        <v>262842.22262564802</v>
      </c>
      <c r="AM351">
        <f t="shared" si="16"/>
        <v>4818.2226256480208</v>
      </c>
      <c r="AN351">
        <f t="shared" si="17"/>
        <v>1.8673544420860156E-2</v>
      </c>
    </row>
    <row r="352" spans="1:40" x14ac:dyDescent="0.35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  <c r="R352">
        <f>IF((MIN($B352,Sheet1!$B$5)-MAX(0,WS1Data!$A352))&lt;0,0,(MIN($B352,Sheet1!$B$5)-MAX(0,WS1Data!$A352)))</f>
        <v>0</v>
      </c>
      <c r="S352">
        <f>IF((MIN($B352,Sheet1!$B$6)-MAX(Sheet1!$B$5,WS1Data!$A352))&lt;0,0,(MIN($B352,Sheet1!$B$6)-MAX(Sheet1!$B$5,WS1Data!$A352)))</f>
        <v>0</v>
      </c>
      <c r="T352">
        <f>IF((MIN($B352,24)-MAX(Sheet1!$B$6,WS1Data!$A352))&lt;0,0,(MIN($B352,24)-MAX(Sheet1!$B$6,WS1Data!$A352)))</f>
        <v>0</v>
      </c>
      <c r="U352">
        <f>IF((MIN($E352,Sheet1!$C$5)-MAX(0,WS1Data!$D352))&lt;0,0,(MIN($E352,Sheet1!$C$5)-MAX(0,WS1Data!$D352)))</f>
        <v>0</v>
      </c>
      <c r="V352">
        <f>IF((MIN($E352,Sheet1!$C$6)-MAX(Sheet1!$C$5,WS1Data!$D352))&lt;0,0,(MIN($E352,Sheet1!$C$6)-MAX(Sheet1!$C$5,WS1Data!$D352)))</f>
        <v>0</v>
      </c>
      <c r="W352">
        <f>IF((MIN($E352,24)-MAX(Sheet1!$C$6,WS1Data!$D352))&lt;0,0,(MIN($E352,24)-MAX(Sheet1!$C$6,WS1Data!$D352)))</f>
        <v>14.299999999999999</v>
      </c>
      <c r="X352">
        <f>IF((MIN($H352,Sheet1!$D$5)-MAX(0,WS1Data!$G352))&lt;0,0,(MIN($H352,Sheet1!$D$5)-MAX(0,WS1Data!$G352)))</f>
        <v>0.81755248316497309</v>
      </c>
      <c r="Y352">
        <f>IF((MIN($H352,Sheet1!$D$6)-MAX(Sheet1!$D$5,WS1Data!$G352))&lt;0,0,(MIN($H352,Sheet1!$D$6)-MAX(Sheet1!$D$5,WS1Data!$G352)))</f>
        <v>8.6560139748296212</v>
      </c>
      <c r="Z352">
        <f>IF((MIN($H352,24)-MAX(Sheet1!$D$6,WS1Data!$G352))&lt;0,0,(MIN($H352,24)-MAX(Sheet1!$D$6,WS1Data!$G352)))</f>
        <v>0.12643354200540458</v>
      </c>
      <c r="AA352">
        <f>IF((MIN($K352,Sheet1!$E$5)-MAX(0,WS1Data!$J352))&lt;0,0,(MIN($K352,Sheet1!$E$5)-MAX(0,WS1Data!$J352)))</f>
        <v>0</v>
      </c>
      <c r="AB352">
        <f>IF((MIN($K352,Sheet1!$E$6)-MAX(Sheet1!$E$5,WS1Data!$J352))&lt;0,0,(MIN($K352,Sheet1!$E$6)-MAX(Sheet1!$E$5,WS1Data!$J352)))</f>
        <v>0</v>
      </c>
      <c r="AC352">
        <f>IF((MIN($K352,24)-MAX(Sheet1!$E$6,WS1Data!$J352))&lt;0,0,(MIN($K352,24)-MAX(Sheet1!$E$6,WS1Data!$J352)))</f>
        <v>0</v>
      </c>
      <c r="AD352">
        <f>IF((MIN($N352,Sheet1!$F$5)-MAX(0,WS1Data!$M352))&lt;0,0,(MIN($N352,Sheet1!$F$5)-MAX(0,WS1Data!$M352)))</f>
        <v>0</v>
      </c>
      <c r="AE352">
        <f>IF((MIN($N352,Sheet1!$F$6)-MAX(Sheet1!$F$5,WS1Data!$M352))&lt;0,0,(MIN($N352,Sheet1!$F$6)-MAX(Sheet1!$F$5,WS1Data!$M352)))</f>
        <v>0</v>
      </c>
      <c r="AF352">
        <f>IF((MIN($N352,24)-MAX(Sheet1!$F$6,WS1Data!$M352))&lt;0,0,(MIN($N352,24)-MAX(Sheet1!$F$6,WS1Data!$M352)))</f>
        <v>0</v>
      </c>
      <c r="AG352">
        <f>(INDEX($R$1:$AF$1002,ROW($R352),MATCH(AG$2,$R$1:$AF$1,0))*Sheet1!B$2+(INDEX($R$1:$AF$1002,ROW($R352),MATCH(AG$2,$R$1:$AF$1,0)+1))*Sheet1!B$3+(INDEX($R$1:$AF$1002,ROW($R352),MATCH(AG$2,$R$1:$AF$1,0)+2))*Sheet1!B$4)*INDEX(Sheet1!$G$1:$L$2,2,WS1Data!$C352)</f>
        <v>0</v>
      </c>
      <c r="AH352">
        <f>(INDEX($R$1:$AF$1002,ROW($R352),MATCH(AH$2,$R$1:$AF$1,0))*Sheet1!C$2+(INDEX($R$1:$AF$1002,ROW($R352),MATCH(AH$2,$R$1:$AF$1,0)+1))*Sheet1!C$3+(INDEX($R$1:$AF$1002,ROW($R352),MATCH(AH$2,$R$1:$AF$1,0)+2))*Sheet1!C$4)*INDEX(Sheet1!$G$1:$L$2,2,WS1Data!$F352)</f>
        <v>174786.39904991022</v>
      </c>
      <c r="AI352">
        <f>(INDEX($R$1:$AF$1002,ROW($R352),MATCH(AI$2,$R$1:$AF$1,0))*Sheet1!D$2+(INDEX($R$1:$AF$1002,ROW($R352),MATCH(AI$2,$R$1:$AF$1,0)+1))*Sheet1!D$3+(INDEX($R$1:$AF$1002,ROW($R352),MATCH(AI$2,$R$1:$AF$1,0)+2))*Sheet1!D$4)*INDEX(Sheet1!$G$1:$L$2,2,WS1Data!$I352)</f>
        <v>117116.65493679822</v>
      </c>
      <c r="AJ352">
        <f>(INDEX($R$1:$AF$1002,ROW($R352),MATCH(AJ$2,$R$1:$AF$1,0))*Sheet1!E$2+(INDEX($R$1:$AF$1002,ROW($R352),MATCH(AJ$2,$R$1:$AF$1,0)+1))*Sheet1!E$3+(INDEX($R$1:$AF$1002,ROW($R352),MATCH(AJ$2,$R$1:$AF$1,0)+2))*Sheet1!E$4)*INDEX(Sheet1!$G$1:$L$2,2,WS1Data!$L352)</f>
        <v>0</v>
      </c>
      <c r="AK352">
        <f>(INDEX($R$1:$AF$1002,ROW($R352),MATCH(AK$2,$R$1:$AF$1,0))*Sheet1!F$2+(INDEX($R$1:$AF$1002,ROW($R352),MATCH(AK$2,$R$1:$AF$1,0)+1))*Sheet1!F$3+(INDEX($R$1:$AF$1002,ROW($R352),MATCH(AK$2,$R$1:$AF$1,0)+2))*Sheet1!F$4)*INDEX(Sheet1!$G$1:$L$2,2,WS1Data!$O352)</f>
        <v>0</v>
      </c>
      <c r="AL352">
        <f t="shared" si="15"/>
        <v>291903.05398670846</v>
      </c>
      <c r="AM352">
        <f t="shared" si="16"/>
        <v>3321.053986708459</v>
      </c>
      <c r="AN352">
        <f t="shared" si="17"/>
        <v>1.1508181337396161E-2</v>
      </c>
    </row>
    <row r="353" spans="1:40" x14ac:dyDescent="0.35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  <c r="R353">
        <f>IF((MIN($B353,Sheet1!$B$5)-MAX(0,WS1Data!$A353))&lt;0,0,(MIN($B353,Sheet1!$B$5)-MAX(0,WS1Data!$A353)))</f>
        <v>0</v>
      </c>
      <c r="S353">
        <f>IF((MIN($B353,Sheet1!$B$6)-MAX(Sheet1!$B$5,WS1Data!$A353))&lt;0,0,(MIN($B353,Sheet1!$B$6)-MAX(Sheet1!$B$5,WS1Data!$A353)))</f>
        <v>4.5</v>
      </c>
      <c r="T353">
        <f>IF((MIN($B353,24)-MAX(Sheet1!$B$6,WS1Data!$A353))&lt;0,0,(MIN($B353,24)-MAX(Sheet1!$B$6,WS1Data!$A353)))</f>
        <v>0</v>
      </c>
      <c r="U353">
        <f>IF((MIN($E353,Sheet1!$C$5)-MAX(0,WS1Data!$D353))&lt;0,0,(MIN($E353,Sheet1!$C$5)-MAX(0,WS1Data!$D353)))</f>
        <v>0</v>
      </c>
      <c r="V353">
        <f>IF((MIN($E353,Sheet1!$C$6)-MAX(Sheet1!$C$5,WS1Data!$D353))&lt;0,0,(MIN($E353,Sheet1!$C$6)-MAX(Sheet1!$C$5,WS1Data!$D353)))</f>
        <v>0</v>
      </c>
      <c r="W353">
        <f>IF((MIN($E353,24)-MAX(Sheet1!$C$6,WS1Data!$D353))&lt;0,0,(MIN($E353,24)-MAX(Sheet1!$C$6,WS1Data!$D353)))</f>
        <v>0</v>
      </c>
      <c r="X353">
        <f>IF((MIN($H353,Sheet1!$D$5)-MAX(0,WS1Data!$G353))&lt;0,0,(MIN($H353,Sheet1!$D$5)-MAX(0,WS1Data!$G353)))</f>
        <v>0</v>
      </c>
      <c r="Y353">
        <f>IF((MIN($H353,Sheet1!$D$6)-MAX(Sheet1!$D$5,WS1Data!$G353))&lt;0,0,(MIN($H353,Sheet1!$D$6)-MAX(Sheet1!$D$5,WS1Data!$G353)))</f>
        <v>0.5</v>
      </c>
      <c r="Z353">
        <f>IF((MIN($H353,24)-MAX(Sheet1!$D$6,WS1Data!$G353))&lt;0,0,(MIN($H353,24)-MAX(Sheet1!$D$6,WS1Data!$G353)))</f>
        <v>0</v>
      </c>
      <c r="AA353">
        <f>IF((MIN($K353,Sheet1!$E$5)-MAX(0,WS1Data!$J353))&lt;0,0,(MIN($K353,Sheet1!$E$5)-MAX(0,WS1Data!$J353)))</f>
        <v>0</v>
      </c>
      <c r="AB353">
        <f>IF((MIN($K353,Sheet1!$E$6)-MAX(Sheet1!$E$5,WS1Data!$J353))&lt;0,0,(MIN($K353,Sheet1!$E$6)-MAX(Sheet1!$E$5,WS1Data!$J353)))</f>
        <v>0</v>
      </c>
      <c r="AC353">
        <f>IF((MIN($K353,24)-MAX(Sheet1!$E$6,WS1Data!$J353))&lt;0,0,(MIN($K353,24)-MAX(Sheet1!$E$6,WS1Data!$J353)))</f>
        <v>11.1</v>
      </c>
      <c r="AD353">
        <f>IF((MIN($N353,Sheet1!$F$5)-MAX(0,WS1Data!$M353))&lt;0,0,(MIN($N353,Sheet1!$F$5)-MAX(0,WS1Data!$M353)))</f>
        <v>0</v>
      </c>
      <c r="AE353">
        <f>IF((MIN($N353,Sheet1!$F$6)-MAX(Sheet1!$F$5,WS1Data!$M353))&lt;0,0,(MIN($N353,Sheet1!$F$6)-MAX(Sheet1!$F$5,WS1Data!$M353)))</f>
        <v>0</v>
      </c>
      <c r="AF353">
        <f>IF((MIN($N353,24)-MAX(Sheet1!$F$6,WS1Data!$M353))&lt;0,0,(MIN($N353,24)-MAX(Sheet1!$F$6,WS1Data!$M353)))</f>
        <v>0</v>
      </c>
      <c r="AG353">
        <f>(INDEX($R$1:$AF$1002,ROW($R353),MATCH(AG$2,$R$1:$AF$1,0))*Sheet1!B$2+(INDEX($R$1:$AF$1002,ROW($R353),MATCH(AG$2,$R$1:$AF$1,0)+1))*Sheet1!B$3+(INDEX($R$1:$AF$1002,ROW($R353),MATCH(AG$2,$R$1:$AF$1,0)+2))*Sheet1!B$4)*INDEX(Sheet1!$G$1:$L$2,2,WS1Data!$C353)</f>
        <v>20457.867042195187</v>
      </c>
      <c r="AH353">
        <f>(INDEX($R$1:$AF$1002,ROW($R353),MATCH(AH$2,$R$1:$AF$1,0))*Sheet1!C$2+(INDEX($R$1:$AF$1002,ROW($R353),MATCH(AH$2,$R$1:$AF$1,0)+1))*Sheet1!C$3+(INDEX($R$1:$AF$1002,ROW($R353),MATCH(AH$2,$R$1:$AF$1,0)+2))*Sheet1!C$4)*INDEX(Sheet1!$G$1:$L$2,2,WS1Data!$F353)</f>
        <v>0</v>
      </c>
      <c r="AI353">
        <f>(INDEX($R$1:$AF$1002,ROW($R353),MATCH(AI$2,$R$1:$AF$1,0))*Sheet1!D$2+(INDEX($R$1:$AF$1002,ROW($R353),MATCH(AI$2,$R$1:$AF$1,0)+1))*Sheet1!D$3+(INDEX($R$1:$AF$1002,ROW($R353),MATCH(AI$2,$R$1:$AF$1,0)+2))*Sheet1!D$4)*INDEX(Sheet1!$G$1:$L$2,2,WS1Data!$I353)</f>
        <v>5990.0674047246584</v>
      </c>
      <c r="AJ353">
        <f>(INDEX($R$1:$AF$1002,ROW($R353),MATCH(AJ$2,$R$1:$AF$1,0))*Sheet1!E$2+(INDEX($R$1:$AF$1002,ROW($R353),MATCH(AJ$2,$R$1:$AF$1,0)+1))*Sheet1!E$3+(INDEX($R$1:$AF$1002,ROW($R353),MATCH(AJ$2,$R$1:$AF$1,0)+2))*Sheet1!E$4)*INDEX(Sheet1!$G$1:$L$2,2,WS1Data!$L353)</f>
        <v>105896.42103534583</v>
      </c>
      <c r="AK353">
        <f>(INDEX($R$1:$AF$1002,ROW($R353),MATCH(AK$2,$R$1:$AF$1,0))*Sheet1!F$2+(INDEX($R$1:$AF$1002,ROW($R353),MATCH(AK$2,$R$1:$AF$1,0)+1))*Sheet1!F$3+(INDEX($R$1:$AF$1002,ROW($R353),MATCH(AK$2,$R$1:$AF$1,0)+2))*Sheet1!F$4)*INDEX(Sheet1!$G$1:$L$2,2,WS1Data!$O353)</f>
        <v>0</v>
      </c>
      <c r="AL353">
        <f t="shared" si="15"/>
        <v>132344.35548226567</v>
      </c>
      <c r="AM353">
        <f t="shared" si="16"/>
        <v>427.64451773432666</v>
      </c>
      <c r="AN353">
        <f t="shared" si="17"/>
        <v>3.2208938460995288E-3</v>
      </c>
    </row>
    <row r="354" spans="1:40" x14ac:dyDescent="0.35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  <c r="R354">
        <f>IF((MIN($B354,Sheet1!$B$5)-MAX(0,WS1Data!$A354))&lt;0,0,(MIN($B354,Sheet1!$B$5)-MAX(0,WS1Data!$A354)))</f>
        <v>0</v>
      </c>
      <c r="S354">
        <f>IF((MIN($B354,Sheet1!$B$6)-MAX(Sheet1!$B$5,WS1Data!$A354))&lt;0,0,(MIN($B354,Sheet1!$B$6)-MAX(Sheet1!$B$5,WS1Data!$A354)))</f>
        <v>4.3686716483103769</v>
      </c>
      <c r="T354">
        <f>IF((MIN($B354,24)-MAX(Sheet1!$B$6,WS1Data!$A354))&lt;0,0,(MIN($B354,24)-MAX(Sheet1!$B$6,WS1Data!$A354)))</f>
        <v>7.6313283516896231</v>
      </c>
      <c r="U354">
        <f>IF((MIN($E354,Sheet1!$C$5)-MAX(0,WS1Data!$D354))&lt;0,0,(MIN($E354,Sheet1!$C$5)-MAX(0,WS1Data!$D354)))</f>
        <v>0</v>
      </c>
      <c r="V354">
        <f>IF((MIN($E354,Sheet1!$C$6)-MAX(Sheet1!$C$5,WS1Data!$D354))&lt;0,0,(MIN($E354,Sheet1!$C$6)-MAX(Sheet1!$C$5,WS1Data!$D354)))</f>
        <v>0</v>
      </c>
      <c r="W354">
        <f>IF((MIN($E354,24)-MAX(Sheet1!$C$6,WS1Data!$D354))&lt;0,0,(MIN($E354,24)-MAX(Sheet1!$C$6,WS1Data!$D354)))</f>
        <v>4.3999999999999986</v>
      </c>
      <c r="X354">
        <f>IF((MIN($H354,Sheet1!$D$5)-MAX(0,WS1Data!$G354))&lt;0,0,(MIN($H354,Sheet1!$D$5)-MAX(0,WS1Data!$G354)))</f>
        <v>0</v>
      </c>
      <c r="Y354">
        <f>IF((MIN($H354,Sheet1!$D$6)-MAX(Sheet1!$D$5,WS1Data!$G354))&lt;0,0,(MIN($H354,Sheet1!$D$6)-MAX(Sheet1!$D$5,WS1Data!$G354)))</f>
        <v>0</v>
      </c>
      <c r="Z354">
        <f>IF((MIN($H354,24)-MAX(Sheet1!$D$6,WS1Data!$G354))&lt;0,0,(MIN($H354,24)-MAX(Sheet1!$D$6,WS1Data!$G354)))</f>
        <v>0</v>
      </c>
      <c r="AA354">
        <f>IF((MIN($K354,Sheet1!$E$5)-MAX(0,WS1Data!$J354))&lt;0,0,(MIN($K354,Sheet1!$E$5)-MAX(0,WS1Data!$J354)))</f>
        <v>0</v>
      </c>
      <c r="AB354">
        <f>IF((MIN($K354,Sheet1!$E$6)-MAX(Sheet1!$E$5,WS1Data!$J354))&lt;0,0,(MIN($K354,Sheet1!$E$6)-MAX(Sheet1!$E$5,WS1Data!$J354)))</f>
        <v>0</v>
      </c>
      <c r="AC354">
        <f>IF((MIN($K354,24)-MAX(Sheet1!$E$6,WS1Data!$J354))&lt;0,0,(MIN($K354,24)-MAX(Sheet1!$E$6,WS1Data!$J354)))</f>
        <v>0</v>
      </c>
      <c r="AD354">
        <f>IF((MIN($N354,Sheet1!$F$5)-MAX(0,WS1Data!$M354))&lt;0,0,(MIN($N354,Sheet1!$F$5)-MAX(0,WS1Data!$M354)))</f>
        <v>0</v>
      </c>
      <c r="AE354">
        <f>IF((MIN($N354,Sheet1!$F$6)-MAX(Sheet1!$F$5,WS1Data!$M354))&lt;0,0,(MIN($N354,Sheet1!$F$6)-MAX(Sheet1!$F$5,WS1Data!$M354)))</f>
        <v>7.6390904528502102</v>
      </c>
      <c r="AF354">
        <f>IF((MIN($N354,24)-MAX(Sheet1!$F$6,WS1Data!$M354))&lt;0,0,(MIN($N354,24)-MAX(Sheet1!$F$6,WS1Data!$M354)))</f>
        <v>0.56090954714979091</v>
      </c>
      <c r="AG354">
        <f>(INDEX($R$1:$AF$1002,ROW($R354),MATCH(AG$2,$R$1:$AF$1,0))*Sheet1!B$2+(INDEX($R$1:$AF$1002,ROW($R354),MATCH(AG$2,$R$1:$AF$1,0)+1))*Sheet1!B$3+(INDEX($R$1:$AF$1002,ROW($R354),MATCH(AG$2,$R$1:$AF$1,0)+2))*Sheet1!B$4)*INDEX(Sheet1!$G$1:$L$2,2,WS1Data!$C354)</f>
        <v>137132.97166661915</v>
      </c>
      <c r="AH354">
        <f>(INDEX($R$1:$AF$1002,ROW($R354),MATCH(AH$2,$R$1:$AF$1,0))*Sheet1!C$2+(INDEX($R$1:$AF$1002,ROW($R354),MATCH(AH$2,$R$1:$AF$1,0)+1))*Sheet1!C$3+(INDEX($R$1:$AF$1002,ROW($R354),MATCH(AH$2,$R$1:$AF$1,0)+2))*Sheet1!C$4)*INDEX(Sheet1!$G$1:$L$2,2,WS1Data!$F354)</f>
        <v>45269.522823274325</v>
      </c>
      <c r="AI354">
        <f>(INDEX($R$1:$AF$1002,ROW($R354),MATCH(AI$2,$R$1:$AF$1,0))*Sheet1!D$2+(INDEX($R$1:$AF$1002,ROW($R354),MATCH(AI$2,$R$1:$AF$1,0)+1))*Sheet1!D$3+(INDEX($R$1:$AF$1002,ROW($R354),MATCH(AI$2,$R$1:$AF$1,0)+2))*Sheet1!D$4)*INDEX(Sheet1!$G$1:$L$2,2,WS1Data!$I354)</f>
        <v>0</v>
      </c>
      <c r="AJ354">
        <f>(INDEX($R$1:$AF$1002,ROW($R354),MATCH(AJ$2,$R$1:$AF$1,0))*Sheet1!E$2+(INDEX($R$1:$AF$1002,ROW($R354),MATCH(AJ$2,$R$1:$AF$1,0)+1))*Sheet1!E$3+(INDEX($R$1:$AF$1002,ROW($R354),MATCH(AJ$2,$R$1:$AF$1,0)+2))*Sheet1!E$4)*INDEX(Sheet1!$G$1:$L$2,2,WS1Data!$L354)</f>
        <v>0</v>
      </c>
      <c r="AK354">
        <f>(INDEX($R$1:$AF$1002,ROW($R354),MATCH(AK$2,$R$1:$AF$1,0))*Sheet1!F$2+(INDEX($R$1:$AF$1002,ROW($R354),MATCH(AK$2,$R$1:$AF$1,0)+1))*Sheet1!F$3+(INDEX($R$1:$AF$1002,ROW($R354),MATCH(AK$2,$R$1:$AF$1,0)+2))*Sheet1!F$4)*INDEX(Sheet1!$G$1:$L$2,2,WS1Data!$O354)</f>
        <v>55564.01813601805</v>
      </c>
      <c r="AL354">
        <f t="shared" si="15"/>
        <v>237966.51262591153</v>
      </c>
      <c r="AM354">
        <f t="shared" si="16"/>
        <v>15818.512625911535</v>
      </c>
      <c r="AN354">
        <f t="shared" si="17"/>
        <v>7.1207089984656788E-2</v>
      </c>
    </row>
    <row r="355" spans="1:40" x14ac:dyDescent="0.35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  <c r="R355">
        <f>IF((MIN($B355,Sheet1!$B$5)-MAX(0,WS1Data!$A355))&lt;0,0,(MIN($B355,Sheet1!$B$5)-MAX(0,WS1Data!$A355)))</f>
        <v>0</v>
      </c>
      <c r="S355">
        <f>IF((MIN($B355,Sheet1!$B$6)-MAX(Sheet1!$B$5,WS1Data!$A355))&lt;0,0,(MIN($B355,Sheet1!$B$6)-MAX(Sheet1!$B$5,WS1Data!$A355)))</f>
        <v>6.8686716483103769</v>
      </c>
      <c r="T355">
        <f>IF((MIN($B355,24)-MAX(Sheet1!$B$6,WS1Data!$A355))&lt;0,0,(MIN($B355,24)-MAX(Sheet1!$B$6,WS1Data!$A355)))</f>
        <v>6.1313283516896231</v>
      </c>
      <c r="U355">
        <f>IF((MIN($E355,Sheet1!$C$5)-MAX(0,WS1Data!$D355))&lt;0,0,(MIN($E355,Sheet1!$C$5)-MAX(0,WS1Data!$D355)))</f>
        <v>0</v>
      </c>
      <c r="V355">
        <f>IF((MIN($E355,Sheet1!$C$6)-MAX(Sheet1!$C$5,WS1Data!$D355))&lt;0,0,(MIN($E355,Sheet1!$C$6)-MAX(Sheet1!$C$5,WS1Data!$D355)))</f>
        <v>0</v>
      </c>
      <c r="W355">
        <f>IF((MIN($E355,24)-MAX(Sheet1!$C$6,WS1Data!$D355))&lt;0,0,(MIN($E355,24)-MAX(Sheet1!$C$6,WS1Data!$D355)))</f>
        <v>0</v>
      </c>
      <c r="X355">
        <f>IF((MIN($H355,Sheet1!$D$5)-MAX(0,WS1Data!$G355))&lt;0,0,(MIN($H355,Sheet1!$D$5)-MAX(0,WS1Data!$G355)))</f>
        <v>1.7552483164973154E-2</v>
      </c>
      <c r="Y355">
        <f>IF((MIN($H355,Sheet1!$D$6)-MAX(Sheet1!$D$5,WS1Data!$G355))&lt;0,0,(MIN($H355,Sheet1!$D$6)-MAX(Sheet1!$D$5,WS1Data!$G355)))</f>
        <v>8.6560139748296212</v>
      </c>
      <c r="Z355">
        <f>IF((MIN($H355,24)-MAX(Sheet1!$D$6,WS1Data!$G355))&lt;0,0,(MIN($H355,24)-MAX(Sheet1!$D$6,WS1Data!$G355)))</f>
        <v>0.12643354200540458</v>
      </c>
      <c r="AA355">
        <f>IF((MIN($K355,Sheet1!$E$5)-MAX(0,WS1Data!$J355))&lt;0,0,(MIN($K355,Sheet1!$E$5)-MAX(0,WS1Data!$J355)))</f>
        <v>0</v>
      </c>
      <c r="AB355">
        <f>IF((MIN($K355,Sheet1!$E$6)-MAX(Sheet1!$E$5,WS1Data!$J355))&lt;0,0,(MIN($K355,Sheet1!$E$6)-MAX(Sheet1!$E$5,WS1Data!$J355)))</f>
        <v>0</v>
      </c>
      <c r="AC355">
        <f>IF((MIN($K355,24)-MAX(Sheet1!$E$6,WS1Data!$J355))&lt;0,0,(MIN($K355,24)-MAX(Sheet1!$E$6,WS1Data!$J355)))</f>
        <v>0</v>
      </c>
      <c r="AD355">
        <f>IF((MIN($N355,Sheet1!$F$5)-MAX(0,WS1Data!$M355))&lt;0,0,(MIN($N355,Sheet1!$F$5)-MAX(0,WS1Data!$M355)))</f>
        <v>0</v>
      </c>
      <c r="AE355">
        <f>IF((MIN($N355,Sheet1!$F$6)-MAX(Sheet1!$F$5,WS1Data!$M355))&lt;0,0,(MIN($N355,Sheet1!$F$6)-MAX(Sheet1!$F$5,WS1Data!$M355)))</f>
        <v>0</v>
      </c>
      <c r="AF355">
        <f>IF((MIN($N355,24)-MAX(Sheet1!$F$6,WS1Data!$M355))&lt;0,0,(MIN($N355,24)-MAX(Sheet1!$F$6,WS1Data!$M355)))</f>
        <v>0</v>
      </c>
      <c r="AG355">
        <f>(INDEX($R$1:$AF$1002,ROW($R355),MATCH(AG$2,$R$1:$AF$1,0))*Sheet1!B$2+(INDEX($R$1:$AF$1002,ROW($R355),MATCH(AG$2,$R$1:$AF$1,0)+1))*Sheet1!B$3+(INDEX($R$1:$AF$1002,ROW($R355),MATCH(AG$2,$R$1:$AF$1,0)+2))*Sheet1!B$4)*INDEX(Sheet1!$G$1:$L$2,2,WS1Data!$C355)</f>
        <v>107344.6548582363</v>
      </c>
      <c r="AH355">
        <f>(INDEX($R$1:$AF$1002,ROW($R355),MATCH(AH$2,$R$1:$AF$1,0))*Sheet1!C$2+(INDEX($R$1:$AF$1002,ROW($R355),MATCH(AH$2,$R$1:$AF$1,0)+1))*Sheet1!C$3+(INDEX($R$1:$AF$1002,ROW($R355),MATCH(AH$2,$R$1:$AF$1,0)+2))*Sheet1!C$4)*INDEX(Sheet1!$G$1:$L$2,2,WS1Data!$F355)</f>
        <v>0</v>
      </c>
      <c r="AI355">
        <f>(INDEX($R$1:$AF$1002,ROW($R355),MATCH(AI$2,$R$1:$AF$1,0))*Sheet1!D$2+(INDEX($R$1:$AF$1002,ROW($R355),MATCH(AI$2,$R$1:$AF$1,0)+1))*Sheet1!D$3+(INDEX($R$1:$AF$1002,ROW($R355),MATCH(AI$2,$R$1:$AF$1,0)+2))*Sheet1!D$4)*INDEX(Sheet1!$G$1:$L$2,2,WS1Data!$I355)</f>
        <v>140753.98097275794</v>
      </c>
      <c r="AJ355">
        <f>(INDEX($R$1:$AF$1002,ROW($R355),MATCH(AJ$2,$R$1:$AF$1,0))*Sheet1!E$2+(INDEX($R$1:$AF$1002,ROW($R355),MATCH(AJ$2,$R$1:$AF$1,0)+1))*Sheet1!E$3+(INDEX($R$1:$AF$1002,ROW($R355),MATCH(AJ$2,$R$1:$AF$1,0)+2))*Sheet1!E$4)*INDEX(Sheet1!$G$1:$L$2,2,WS1Data!$L355)</f>
        <v>0</v>
      </c>
      <c r="AK355">
        <f>(INDEX($R$1:$AF$1002,ROW($R355),MATCH(AK$2,$R$1:$AF$1,0))*Sheet1!F$2+(INDEX($R$1:$AF$1002,ROW($R355),MATCH(AK$2,$R$1:$AF$1,0)+1))*Sheet1!F$3+(INDEX($R$1:$AF$1002,ROW($R355),MATCH(AK$2,$R$1:$AF$1,0)+2))*Sheet1!F$4)*INDEX(Sheet1!$G$1:$L$2,2,WS1Data!$O355)</f>
        <v>0</v>
      </c>
      <c r="AL355">
        <f t="shared" si="15"/>
        <v>248098.63583099423</v>
      </c>
      <c r="AM355">
        <f t="shared" si="16"/>
        <v>9038.6358309942298</v>
      </c>
      <c r="AN355">
        <f t="shared" si="17"/>
        <v>3.780906814604798E-2</v>
      </c>
    </row>
    <row r="356" spans="1:40" x14ac:dyDescent="0.35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  <c r="R356">
        <f>IF((MIN($B356,Sheet1!$B$5)-MAX(0,WS1Data!$A356))&lt;0,0,(MIN($B356,Sheet1!$B$5)-MAX(0,WS1Data!$A356)))</f>
        <v>5.6125770767760228</v>
      </c>
      <c r="S356">
        <f>IF((MIN($B356,Sheet1!$B$6)-MAX(Sheet1!$B$5,WS1Data!$A356))&lt;0,0,(MIN($B356,Sheet1!$B$6)-MAX(Sheet1!$B$5,WS1Data!$A356)))</f>
        <v>4.9874229232239777</v>
      </c>
      <c r="T356">
        <f>IF((MIN($B356,24)-MAX(Sheet1!$B$6,WS1Data!$A356))&lt;0,0,(MIN($B356,24)-MAX(Sheet1!$B$6,WS1Data!$A356)))</f>
        <v>0</v>
      </c>
      <c r="U356">
        <f>IF((MIN($E356,Sheet1!$C$5)-MAX(0,WS1Data!$D356))&lt;0,0,(MIN($E356,Sheet1!$C$5)-MAX(0,WS1Data!$D356)))</f>
        <v>0</v>
      </c>
      <c r="V356">
        <f>IF((MIN($E356,Sheet1!$C$6)-MAX(Sheet1!$C$5,WS1Data!$D356))&lt;0,0,(MIN($E356,Sheet1!$C$6)-MAX(Sheet1!$C$5,WS1Data!$D356)))</f>
        <v>0</v>
      </c>
      <c r="W356">
        <f>IF((MIN($E356,24)-MAX(Sheet1!$C$6,WS1Data!$D356))&lt;0,0,(MIN($E356,24)-MAX(Sheet1!$C$6,WS1Data!$D356)))</f>
        <v>0</v>
      </c>
      <c r="X356">
        <f>IF((MIN($H356,Sheet1!$D$5)-MAX(0,WS1Data!$G356))&lt;0,0,(MIN($H356,Sheet1!$D$5)-MAX(0,WS1Data!$G356)))</f>
        <v>0</v>
      </c>
      <c r="Y356">
        <f>IF((MIN($H356,Sheet1!$D$6)-MAX(Sheet1!$D$5,WS1Data!$G356))&lt;0,0,(MIN($H356,Sheet1!$D$6)-MAX(Sheet1!$D$5,WS1Data!$G356)))</f>
        <v>0</v>
      </c>
      <c r="Z356">
        <f>IF((MIN($H356,24)-MAX(Sheet1!$D$6,WS1Data!$G356))&lt;0,0,(MIN($H356,24)-MAX(Sheet1!$D$6,WS1Data!$G356)))</f>
        <v>0</v>
      </c>
      <c r="AA356">
        <f>IF((MIN($K356,Sheet1!$E$5)-MAX(0,WS1Data!$J356))&lt;0,0,(MIN($K356,Sheet1!$E$5)-MAX(0,WS1Data!$J356)))</f>
        <v>0</v>
      </c>
      <c r="AB356">
        <f>IF((MIN($K356,Sheet1!$E$6)-MAX(Sheet1!$E$5,WS1Data!$J356))&lt;0,0,(MIN($K356,Sheet1!$E$6)-MAX(Sheet1!$E$5,WS1Data!$J356)))</f>
        <v>0</v>
      </c>
      <c r="AC356">
        <f>IF((MIN($K356,24)-MAX(Sheet1!$E$6,WS1Data!$J356))&lt;0,0,(MIN($K356,24)-MAX(Sheet1!$E$6,WS1Data!$J356)))</f>
        <v>0</v>
      </c>
      <c r="AD356">
        <f>IF((MIN($N356,Sheet1!$F$5)-MAX(0,WS1Data!$M356))&lt;0,0,(MIN($N356,Sheet1!$F$5)-MAX(0,WS1Data!$M356)))</f>
        <v>0</v>
      </c>
      <c r="AE356">
        <f>IF((MIN($N356,Sheet1!$F$6)-MAX(Sheet1!$F$5,WS1Data!$M356))&lt;0,0,(MIN($N356,Sheet1!$F$6)-MAX(Sheet1!$F$5,WS1Data!$M356)))</f>
        <v>3.4390904528502091</v>
      </c>
      <c r="AF356">
        <f>IF((MIN($N356,24)-MAX(Sheet1!$F$6,WS1Data!$M356))&lt;0,0,(MIN($N356,24)-MAX(Sheet1!$F$6,WS1Data!$M356)))</f>
        <v>7.8609095471497916</v>
      </c>
      <c r="AG356">
        <f>(INDEX($R$1:$AF$1002,ROW($R356),MATCH(AG$2,$R$1:$AF$1,0))*Sheet1!B$2+(INDEX($R$1:$AF$1002,ROW($R356),MATCH(AG$2,$R$1:$AF$1,0)+1))*Sheet1!B$3+(INDEX($R$1:$AF$1002,ROW($R356),MATCH(AG$2,$R$1:$AF$1,0)+2))*Sheet1!B$4)*INDEX(Sheet1!$G$1:$L$2,2,WS1Data!$C356)</f>
        <v>86622.096367213468</v>
      </c>
      <c r="AH356">
        <f>(INDEX($R$1:$AF$1002,ROW($R356),MATCH(AH$2,$R$1:$AF$1,0))*Sheet1!C$2+(INDEX($R$1:$AF$1002,ROW($R356),MATCH(AH$2,$R$1:$AF$1,0)+1))*Sheet1!C$3+(INDEX($R$1:$AF$1002,ROW($R356),MATCH(AH$2,$R$1:$AF$1,0)+2))*Sheet1!C$4)*INDEX(Sheet1!$G$1:$L$2,2,WS1Data!$F356)</f>
        <v>0</v>
      </c>
      <c r="AI356">
        <f>(INDEX($R$1:$AF$1002,ROW($R356),MATCH(AI$2,$R$1:$AF$1,0))*Sheet1!D$2+(INDEX($R$1:$AF$1002,ROW($R356),MATCH(AI$2,$R$1:$AF$1,0)+1))*Sheet1!D$3+(INDEX($R$1:$AF$1002,ROW($R356),MATCH(AI$2,$R$1:$AF$1,0)+2))*Sheet1!D$4)*INDEX(Sheet1!$G$1:$L$2,2,WS1Data!$I356)</f>
        <v>0</v>
      </c>
      <c r="AJ356">
        <f>(INDEX($R$1:$AF$1002,ROW($R356),MATCH(AJ$2,$R$1:$AF$1,0))*Sheet1!E$2+(INDEX($R$1:$AF$1002,ROW($R356),MATCH(AJ$2,$R$1:$AF$1,0)+1))*Sheet1!E$3+(INDEX($R$1:$AF$1002,ROW($R356),MATCH(AJ$2,$R$1:$AF$1,0)+2))*Sheet1!E$4)*INDEX(Sheet1!$G$1:$L$2,2,WS1Data!$L356)</f>
        <v>0</v>
      </c>
      <c r="AK356">
        <f>(INDEX($R$1:$AF$1002,ROW($R356),MATCH(AK$2,$R$1:$AF$1,0))*Sheet1!F$2+(INDEX($R$1:$AF$1002,ROW($R356),MATCH(AK$2,$R$1:$AF$1,0)+1))*Sheet1!F$3+(INDEX($R$1:$AF$1002,ROW($R356),MATCH(AK$2,$R$1:$AF$1,0)+2))*Sheet1!F$4)*INDEX(Sheet1!$G$1:$L$2,2,WS1Data!$O356)</f>
        <v>131613.04252632527</v>
      </c>
      <c r="AL356">
        <f t="shared" si="15"/>
        <v>218235.13889353874</v>
      </c>
      <c r="AM356">
        <f t="shared" si="16"/>
        <v>1719.8611064612633</v>
      </c>
      <c r="AN356">
        <f t="shared" si="17"/>
        <v>7.8191498554761804E-3</v>
      </c>
    </row>
    <row r="357" spans="1:40" x14ac:dyDescent="0.35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  <c r="R357">
        <f>IF((MIN($B357,Sheet1!$B$5)-MAX(0,WS1Data!$A357))&lt;0,0,(MIN($B357,Sheet1!$B$5)-MAX(0,WS1Data!$A357)))</f>
        <v>0</v>
      </c>
      <c r="S357">
        <f>IF((MIN($B357,Sheet1!$B$6)-MAX(Sheet1!$B$5,WS1Data!$A357))&lt;0,0,(MIN($B357,Sheet1!$B$6)-MAX(Sheet1!$B$5,WS1Data!$A357)))</f>
        <v>0</v>
      </c>
      <c r="T357">
        <f>IF((MIN($B357,24)-MAX(Sheet1!$B$6,WS1Data!$A357))&lt;0,0,(MIN($B357,24)-MAX(Sheet1!$B$6,WS1Data!$A357)))</f>
        <v>0</v>
      </c>
      <c r="U357">
        <f>IF((MIN($E357,Sheet1!$C$5)-MAX(0,WS1Data!$D357))&lt;0,0,(MIN($E357,Sheet1!$C$5)-MAX(0,WS1Data!$D357)))</f>
        <v>0</v>
      </c>
      <c r="V357">
        <f>IF((MIN($E357,Sheet1!$C$6)-MAX(Sheet1!$C$5,WS1Data!$D357))&lt;0,0,(MIN($E357,Sheet1!$C$6)-MAX(Sheet1!$C$5,WS1Data!$D357)))</f>
        <v>0</v>
      </c>
      <c r="W357">
        <f>IF((MIN($E357,24)-MAX(Sheet1!$C$6,WS1Data!$D357))&lt;0,0,(MIN($E357,24)-MAX(Sheet1!$C$6,WS1Data!$D357)))</f>
        <v>0</v>
      </c>
      <c r="X357">
        <f>IF((MIN($H357,Sheet1!$D$5)-MAX(0,WS1Data!$G357))&lt;0,0,(MIN($H357,Sheet1!$D$5)-MAX(0,WS1Data!$G357)))</f>
        <v>0</v>
      </c>
      <c r="Y357">
        <f>IF((MIN($H357,Sheet1!$D$6)-MAX(Sheet1!$D$5,WS1Data!$G357))&lt;0,0,(MIN($H357,Sheet1!$D$6)-MAX(Sheet1!$D$5,WS1Data!$G357)))</f>
        <v>1.773566457994594</v>
      </c>
      <c r="Z357">
        <f>IF((MIN($H357,24)-MAX(Sheet1!$D$6,WS1Data!$G357))&lt;0,0,(MIN($H357,24)-MAX(Sheet1!$D$6,WS1Data!$G357)))</f>
        <v>2.0264335420054049</v>
      </c>
      <c r="AA357">
        <f>IF((MIN($K357,Sheet1!$E$5)-MAX(0,WS1Data!$J357))&lt;0,0,(MIN($K357,Sheet1!$E$5)-MAX(0,WS1Data!$J357)))</f>
        <v>0</v>
      </c>
      <c r="AB357">
        <f>IF((MIN($K357,Sheet1!$E$6)-MAX(Sheet1!$E$5,WS1Data!$J357))&lt;0,0,(MIN($K357,Sheet1!$E$6)-MAX(Sheet1!$E$5,WS1Data!$J357)))</f>
        <v>2.8505669484649392</v>
      </c>
      <c r="AC357">
        <f>IF((MIN($K357,24)-MAX(Sheet1!$E$6,WS1Data!$J357))&lt;0,0,(MIN($K357,24)-MAX(Sheet1!$E$6,WS1Data!$J357)))</f>
        <v>12.549433051535061</v>
      </c>
      <c r="AD357">
        <f>IF((MIN($N357,Sheet1!$F$5)-MAX(0,WS1Data!$M357))&lt;0,0,(MIN($N357,Sheet1!$F$5)-MAX(0,WS1Data!$M357)))</f>
        <v>0</v>
      </c>
      <c r="AE357">
        <f>IF((MIN($N357,Sheet1!$F$6)-MAX(Sheet1!$F$5,WS1Data!$M357))&lt;0,0,(MIN($N357,Sheet1!$F$6)-MAX(Sheet1!$F$5,WS1Data!$M357)))</f>
        <v>12.63909045285021</v>
      </c>
      <c r="AF357">
        <f>IF((MIN($N357,24)-MAX(Sheet1!$F$6,WS1Data!$M357))&lt;0,0,(MIN($N357,24)-MAX(Sheet1!$F$6,WS1Data!$M357)))</f>
        <v>2.5609095471497909</v>
      </c>
      <c r="AG357">
        <f>(INDEX($R$1:$AF$1002,ROW($R357),MATCH(AG$2,$R$1:$AF$1,0))*Sheet1!B$2+(INDEX($R$1:$AF$1002,ROW($R357),MATCH(AG$2,$R$1:$AF$1,0)+1))*Sheet1!B$3+(INDEX($R$1:$AF$1002,ROW($R357),MATCH(AG$2,$R$1:$AF$1,0)+2))*Sheet1!B$4)*INDEX(Sheet1!$G$1:$L$2,2,WS1Data!$C357)</f>
        <v>0</v>
      </c>
      <c r="AH357">
        <f>(INDEX($R$1:$AF$1002,ROW($R357),MATCH(AH$2,$R$1:$AF$1,0))*Sheet1!C$2+(INDEX($R$1:$AF$1002,ROW($R357),MATCH(AH$2,$R$1:$AF$1,0)+1))*Sheet1!C$3+(INDEX($R$1:$AF$1002,ROW($R357),MATCH(AH$2,$R$1:$AF$1,0)+2))*Sheet1!C$4)*INDEX(Sheet1!$G$1:$L$2,2,WS1Data!$F357)</f>
        <v>0</v>
      </c>
      <c r="AI357">
        <f>(INDEX($R$1:$AF$1002,ROW($R357),MATCH(AI$2,$R$1:$AF$1,0))*Sheet1!D$2+(INDEX($R$1:$AF$1002,ROW($R357),MATCH(AI$2,$R$1:$AF$1,0)+1))*Sheet1!D$3+(INDEX($R$1:$AF$1002,ROW($R357),MATCH(AI$2,$R$1:$AF$1,0)+2))*Sheet1!D$4)*INDEX(Sheet1!$G$1:$L$2,2,WS1Data!$I357)</f>
        <v>36251.813049901146</v>
      </c>
      <c r="AJ357">
        <f>(INDEX($R$1:$AF$1002,ROW($R357),MATCH(AJ$2,$R$1:$AF$1,0))*Sheet1!E$2+(INDEX($R$1:$AF$1002,ROW($R357),MATCH(AJ$2,$R$1:$AF$1,0)+1))*Sheet1!E$3+(INDEX($R$1:$AF$1002,ROW($R357),MATCH(AJ$2,$R$1:$AF$1,0)+2))*Sheet1!E$4)*INDEX(Sheet1!$G$1:$L$2,2,WS1Data!$L357)</f>
        <v>171539.09523619351</v>
      </c>
      <c r="AK357">
        <f>(INDEX($R$1:$AF$1002,ROW($R357),MATCH(AK$2,$R$1:$AF$1,0))*Sheet1!F$2+(INDEX($R$1:$AF$1002,ROW($R357),MATCH(AK$2,$R$1:$AF$1,0)+1))*Sheet1!F$3+(INDEX($R$1:$AF$1002,ROW($R357),MATCH(AK$2,$R$1:$AF$1,0)+2))*Sheet1!F$4)*INDEX(Sheet1!$G$1:$L$2,2,WS1Data!$O357)</f>
        <v>117610.70729665659</v>
      </c>
      <c r="AL357">
        <f t="shared" si="15"/>
        <v>325401.61558275123</v>
      </c>
      <c r="AM357">
        <f t="shared" si="16"/>
        <v>2338.6155827512266</v>
      </c>
      <c r="AN357">
        <f t="shared" si="17"/>
        <v>7.2388840032786995E-3</v>
      </c>
    </row>
    <row r="358" spans="1:40" x14ac:dyDescent="0.35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  <c r="R358">
        <f>IF((MIN($B358,Sheet1!$B$5)-MAX(0,WS1Data!$A358))&lt;0,0,(MIN($B358,Sheet1!$B$5)-MAX(0,WS1Data!$A358)))</f>
        <v>0</v>
      </c>
      <c r="S358">
        <f>IF((MIN($B358,Sheet1!$B$6)-MAX(Sheet1!$B$5,WS1Data!$A358))&lt;0,0,(MIN($B358,Sheet1!$B$6)-MAX(Sheet1!$B$5,WS1Data!$A358)))</f>
        <v>0</v>
      </c>
      <c r="T358">
        <f>IF((MIN($B358,24)-MAX(Sheet1!$B$6,WS1Data!$A358))&lt;0,0,(MIN($B358,24)-MAX(Sheet1!$B$6,WS1Data!$A358)))</f>
        <v>0</v>
      </c>
      <c r="U358">
        <f>IF((MIN($E358,Sheet1!$C$5)-MAX(0,WS1Data!$D358))&lt;0,0,(MIN($E358,Sheet1!$C$5)-MAX(0,WS1Data!$D358)))</f>
        <v>0</v>
      </c>
      <c r="V358">
        <f>IF((MIN($E358,Sheet1!$C$6)-MAX(Sheet1!$C$5,WS1Data!$D358))&lt;0,0,(MIN($E358,Sheet1!$C$6)-MAX(Sheet1!$C$5,WS1Data!$D358)))</f>
        <v>0</v>
      </c>
      <c r="W358">
        <f>IF((MIN($E358,24)-MAX(Sheet1!$C$6,WS1Data!$D358))&lt;0,0,(MIN($E358,24)-MAX(Sheet1!$C$6,WS1Data!$D358)))</f>
        <v>0</v>
      </c>
      <c r="X358">
        <f>IF((MIN($H358,Sheet1!$D$5)-MAX(0,WS1Data!$G358))&lt;0,0,(MIN($H358,Sheet1!$D$5)-MAX(0,WS1Data!$G358)))</f>
        <v>0</v>
      </c>
      <c r="Y358">
        <f>IF((MIN($H358,Sheet1!$D$6)-MAX(Sheet1!$D$5,WS1Data!$G358))&lt;0,0,(MIN($H358,Sheet1!$D$6)-MAX(Sheet1!$D$5,WS1Data!$G358)))</f>
        <v>5.6735664579945944</v>
      </c>
      <c r="Z358">
        <f>IF((MIN($H358,24)-MAX(Sheet1!$D$6,WS1Data!$G358))&lt;0,0,(MIN($H358,24)-MAX(Sheet1!$D$6,WS1Data!$G358)))</f>
        <v>10.926433542005405</v>
      </c>
      <c r="AA358">
        <f>IF((MIN($K358,Sheet1!$E$5)-MAX(0,WS1Data!$J358))&lt;0,0,(MIN($K358,Sheet1!$E$5)-MAX(0,WS1Data!$J358)))</f>
        <v>0</v>
      </c>
      <c r="AB358">
        <f>IF((MIN($K358,Sheet1!$E$6)-MAX(Sheet1!$E$5,WS1Data!$J358))&lt;0,0,(MIN($K358,Sheet1!$E$6)-MAX(Sheet1!$E$5,WS1Data!$J358)))</f>
        <v>0</v>
      </c>
      <c r="AC358">
        <f>IF((MIN($K358,24)-MAX(Sheet1!$E$6,WS1Data!$J358))&lt;0,0,(MIN($K358,24)-MAX(Sheet1!$E$6,WS1Data!$J358)))</f>
        <v>3</v>
      </c>
      <c r="AD358">
        <f>IF((MIN($N358,Sheet1!$F$5)-MAX(0,WS1Data!$M358))&lt;0,0,(MIN($N358,Sheet1!$F$5)-MAX(0,WS1Data!$M358)))</f>
        <v>0</v>
      </c>
      <c r="AE358">
        <f>IF((MIN($N358,Sheet1!$F$6)-MAX(Sheet1!$F$5,WS1Data!$M358))&lt;0,0,(MIN($N358,Sheet1!$F$6)-MAX(Sheet1!$F$5,WS1Data!$M358)))</f>
        <v>5</v>
      </c>
      <c r="AF358">
        <f>IF((MIN($N358,24)-MAX(Sheet1!$F$6,WS1Data!$M358))&lt;0,0,(MIN($N358,24)-MAX(Sheet1!$F$6,WS1Data!$M358)))</f>
        <v>0</v>
      </c>
      <c r="AG358">
        <f>(INDEX($R$1:$AF$1002,ROW($R358),MATCH(AG$2,$R$1:$AF$1,0))*Sheet1!B$2+(INDEX($R$1:$AF$1002,ROW($R358),MATCH(AG$2,$R$1:$AF$1,0)+1))*Sheet1!B$3+(INDEX($R$1:$AF$1002,ROW($R358),MATCH(AG$2,$R$1:$AF$1,0)+2))*Sheet1!B$4)*INDEX(Sheet1!$G$1:$L$2,2,WS1Data!$C358)</f>
        <v>0</v>
      </c>
      <c r="AH358">
        <f>(INDEX($R$1:$AF$1002,ROW($R358),MATCH(AH$2,$R$1:$AF$1,0))*Sheet1!C$2+(INDEX($R$1:$AF$1002,ROW($R358),MATCH(AH$2,$R$1:$AF$1,0)+1))*Sheet1!C$3+(INDEX($R$1:$AF$1002,ROW($R358),MATCH(AH$2,$R$1:$AF$1,0)+2))*Sheet1!C$4)*INDEX(Sheet1!$G$1:$L$2,2,WS1Data!$F358)</f>
        <v>0</v>
      </c>
      <c r="AI358">
        <f>(INDEX($R$1:$AF$1002,ROW($R358),MATCH(AI$2,$R$1:$AF$1,0))*Sheet1!D$2+(INDEX($R$1:$AF$1002,ROW($R358),MATCH(AI$2,$R$1:$AF$1,0)+1))*Sheet1!D$3+(INDEX($R$1:$AF$1002,ROW($R358),MATCH(AI$2,$R$1:$AF$1,0)+2))*Sheet1!D$4)*INDEX(Sheet1!$G$1:$L$2,2,WS1Data!$I358)</f>
        <v>174520.50418814964</v>
      </c>
      <c r="AJ358">
        <f>(INDEX($R$1:$AF$1002,ROW($R358),MATCH(AJ$2,$R$1:$AF$1,0))*Sheet1!E$2+(INDEX($R$1:$AF$1002,ROW($R358),MATCH(AJ$2,$R$1:$AF$1,0)+1))*Sheet1!E$3+(INDEX($R$1:$AF$1002,ROW($R358),MATCH(AJ$2,$R$1:$AF$1,0)+2))*Sheet1!E$4)*INDEX(Sheet1!$G$1:$L$2,2,WS1Data!$L358)</f>
        <v>28620.654333877254</v>
      </c>
      <c r="AK358">
        <f>(INDEX($R$1:$AF$1002,ROW($R358),MATCH(AK$2,$R$1:$AF$1,0))*Sheet1!F$2+(INDEX($R$1:$AF$1002,ROW($R358),MATCH(AK$2,$R$1:$AF$1,0)+1))*Sheet1!F$3+(INDEX($R$1:$AF$1002,ROW($R358),MATCH(AK$2,$R$1:$AF$1,0)+2))*Sheet1!F$4)*INDEX(Sheet1!$G$1:$L$2,2,WS1Data!$O358)</f>
        <v>31986.245882793395</v>
      </c>
      <c r="AL358">
        <f t="shared" si="15"/>
        <v>235127.40440482029</v>
      </c>
      <c r="AM358">
        <f t="shared" si="16"/>
        <v>349.40440482029226</v>
      </c>
      <c r="AN358">
        <f t="shared" si="17"/>
        <v>1.4882331599225321E-3</v>
      </c>
    </row>
    <row r="359" spans="1:40" x14ac:dyDescent="0.35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  <c r="R359">
        <f>IF((MIN($B359,Sheet1!$B$5)-MAX(0,WS1Data!$A359))&lt;0,0,(MIN($B359,Sheet1!$B$5)-MAX(0,WS1Data!$A359)))</f>
        <v>5.812577076776023</v>
      </c>
      <c r="S359">
        <f>IF((MIN($B359,Sheet1!$B$6)-MAX(Sheet1!$B$5,WS1Data!$A359))&lt;0,0,(MIN($B359,Sheet1!$B$6)-MAX(Sheet1!$B$5,WS1Data!$A359)))</f>
        <v>5.9874229232239777</v>
      </c>
      <c r="T359">
        <f>IF((MIN($B359,24)-MAX(Sheet1!$B$6,WS1Data!$A359))&lt;0,0,(MIN($B359,24)-MAX(Sheet1!$B$6,WS1Data!$A359)))</f>
        <v>0</v>
      </c>
      <c r="U359">
        <f>IF((MIN($E359,Sheet1!$C$5)-MAX(0,WS1Data!$D359))&lt;0,0,(MIN($E359,Sheet1!$C$5)-MAX(0,WS1Data!$D359)))</f>
        <v>0</v>
      </c>
      <c r="V359">
        <f>IF((MIN($E359,Sheet1!$C$6)-MAX(Sheet1!$C$5,WS1Data!$D359))&lt;0,0,(MIN($E359,Sheet1!$C$6)-MAX(Sheet1!$C$5,WS1Data!$D359)))</f>
        <v>0</v>
      </c>
      <c r="W359">
        <f>IF((MIN($E359,24)-MAX(Sheet1!$C$6,WS1Data!$D359))&lt;0,0,(MIN($E359,24)-MAX(Sheet1!$C$6,WS1Data!$D359)))</f>
        <v>0</v>
      </c>
      <c r="X359">
        <f>IF((MIN($H359,Sheet1!$D$5)-MAX(0,WS1Data!$G359))&lt;0,0,(MIN($H359,Sheet1!$D$5)-MAX(0,WS1Data!$G359)))</f>
        <v>0</v>
      </c>
      <c r="Y359">
        <f>IF((MIN($H359,Sheet1!$D$6)-MAX(Sheet1!$D$5,WS1Data!$G359))&lt;0,0,(MIN($H359,Sheet1!$D$6)-MAX(Sheet1!$D$5,WS1Data!$G359)))</f>
        <v>0</v>
      </c>
      <c r="Z359">
        <f>IF((MIN($H359,24)-MAX(Sheet1!$D$6,WS1Data!$G359))&lt;0,0,(MIN($H359,24)-MAX(Sheet1!$D$6,WS1Data!$G359)))</f>
        <v>0</v>
      </c>
      <c r="AA359">
        <f>IF((MIN($K359,Sheet1!$E$5)-MAX(0,WS1Data!$J359))&lt;0,0,(MIN($K359,Sheet1!$E$5)-MAX(0,WS1Data!$J359)))</f>
        <v>0</v>
      </c>
      <c r="AB359">
        <f>IF((MIN($K359,Sheet1!$E$6)-MAX(Sheet1!$E$5,WS1Data!$J359))&lt;0,0,(MIN($K359,Sheet1!$E$6)-MAX(Sheet1!$E$5,WS1Data!$J359)))</f>
        <v>0</v>
      </c>
      <c r="AC359">
        <f>IF((MIN($K359,24)-MAX(Sheet1!$E$6,WS1Data!$J359))&lt;0,0,(MIN($K359,24)-MAX(Sheet1!$E$6,WS1Data!$J359)))</f>
        <v>0</v>
      </c>
      <c r="AD359">
        <f>IF((MIN($N359,Sheet1!$F$5)-MAX(0,WS1Data!$M359))&lt;0,0,(MIN($N359,Sheet1!$F$5)-MAX(0,WS1Data!$M359)))</f>
        <v>0</v>
      </c>
      <c r="AE359">
        <f>IF((MIN($N359,Sheet1!$F$6)-MAX(Sheet1!$F$5,WS1Data!$M359))&lt;0,0,(MIN($N359,Sheet1!$F$6)-MAX(Sheet1!$F$5,WS1Data!$M359)))</f>
        <v>6.3</v>
      </c>
      <c r="AF359">
        <f>IF((MIN($N359,24)-MAX(Sheet1!$F$6,WS1Data!$M359))&lt;0,0,(MIN($N359,24)-MAX(Sheet1!$F$6,WS1Data!$M359)))</f>
        <v>0</v>
      </c>
      <c r="AG359">
        <f>(INDEX($R$1:$AF$1002,ROW($R359),MATCH(AG$2,$R$1:$AF$1,0))*Sheet1!B$2+(INDEX($R$1:$AF$1002,ROW($R359),MATCH(AG$2,$R$1:$AF$1,0)+1))*Sheet1!B$3+(INDEX($R$1:$AF$1002,ROW($R359),MATCH(AG$2,$R$1:$AF$1,0)+2))*Sheet1!B$4)*INDEX(Sheet1!$G$1:$L$2,2,WS1Data!$C359)</f>
        <v>75711.026512986951</v>
      </c>
      <c r="AH359">
        <f>(INDEX($R$1:$AF$1002,ROW($R359),MATCH(AH$2,$R$1:$AF$1,0))*Sheet1!C$2+(INDEX($R$1:$AF$1002,ROW($R359),MATCH(AH$2,$R$1:$AF$1,0)+1))*Sheet1!C$3+(INDEX($R$1:$AF$1002,ROW($R359),MATCH(AH$2,$R$1:$AF$1,0)+2))*Sheet1!C$4)*INDEX(Sheet1!$G$1:$L$2,2,WS1Data!$F359)</f>
        <v>0</v>
      </c>
      <c r="AI359">
        <f>(INDEX($R$1:$AF$1002,ROW($R359),MATCH(AI$2,$R$1:$AF$1,0))*Sheet1!D$2+(INDEX($R$1:$AF$1002,ROW($R359),MATCH(AI$2,$R$1:$AF$1,0)+1))*Sheet1!D$3+(INDEX($R$1:$AF$1002,ROW($R359),MATCH(AI$2,$R$1:$AF$1,0)+2))*Sheet1!D$4)*INDEX(Sheet1!$G$1:$L$2,2,WS1Data!$I359)</f>
        <v>0</v>
      </c>
      <c r="AJ359">
        <f>(INDEX($R$1:$AF$1002,ROW($R359),MATCH(AJ$2,$R$1:$AF$1,0))*Sheet1!E$2+(INDEX($R$1:$AF$1002,ROW($R359),MATCH(AJ$2,$R$1:$AF$1,0)+1))*Sheet1!E$3+(INDEX($R$1:$AF$1002,ROW($R359),MATCH(AJ$2,$R$1:$AF$1,0)+2))*Sheet1!E$4)*INDEX(Sheet1!$G$1:$L$2,2,WS1Data!$L359)</f>
        <v>0</v>
      </c>
      <c r="AK359">
        <f>(INDEX($R$1:$AF$1002,ROW($R359),MATCH(AK$2,$R$1:$AF$1,0))*Sheet1!F$2+(INDEX($R$1:$AF$1002,ROW($R359),MATCH(AK$2,$R$1:$AF$1,0)+1))*Sheet1!F$3+(INDEX($R$1:$AF$1002,ROW($R359),MATCH(AK$2,$R$1:$AF$1,0)+2))*Sheet1!F$4)*INDEX(Sheet1!$G$1:$L$2,2,WS1Data!$O359)</f>
        <v>40302.669812319677</v>
      </c>
      <c r="AL359">
        <f t="shared" si="15"/>
        <v>116013.69632530664</v>
      </c>
      <c r="AM359">
        <f t="shared" si="16"/>
        <v>1109.3036746933649</v>
      </c>
      <c r="AN359">
        <f t="shared" si="17"/>
        <v>9.4712710116148392E-3</v>
      </c>
    </row>
    <row r="360" spans="1:40" x14ac:dyDescent="0.35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  <c r="R360">
        <f>IF((MIN($B360,Sheet1!$B$5)-MAX(0,WS1Data!$A360))&lt;0,0,(MIN($B360,Sheet1!$B$5)-MAX(0,WS1Data!$A360)))</f>
        <v>0</v>
      </c>
      <c r="S360">
        <f>IF((MIN($B360,Sheet1!$B$6)-MAX(Sheet1!$B$5,WS1Data!$A360))&lt;0,0,(MIN($B360,Sheet1!$B$6)-MAX(Sheet1!$B$5,WS1Data!$A360)))</f>
        <v>4.3999999999999986</v>
      </c>
      <c r="T360">
        <f>IF((MIN($B360,24)-MAX(Sheet1!$B$6,WS1Data!$A360))&lt;0,0,(MIN($B360,24)-MAX(Sheet1!$B$6,WS1Data!$A360)))</f>
        <v>0</v>
      </c>
      <c r="U360">
        <f>IF((MIN($E360,Sheet1!$C$5)-MAX(0,WS1Data!$D360))&lt;0,0,(MIN($E360,Sheet1!$C$5)-MAX(0,WS1Data!$D360)))</f>
        <v>0</v>
      </c>
      <c r="V360">
        <f>IF((MIN($E360,Sheet1!$C$6)-MAX(Sheet1!$C$5,WS1Data!$D360))&lt;0,0,(MIN($E360,Sheet1!$C$6)-MAX(Sheet1!$C$5,WS1Data!$D360)))</f>
        <v>0</v>
      </c>
      <c r="W360">
        <f>IF((MIN($E360,24)-MAX(Sheet1!$C$6,WS1Data!$D360))&lt;0,0,(MIN($E360,24)-MAX(Sheet1!$C$6,WS1Data!$D360)))</f>
        <v>1.8000000000000007</v>
      </c>
      <c r="X360">
        <f>IF((MIN($H360,Sheet1!$D$5)-MAX(0,WS1Data!$G360))&lt;0,0,(MIN($H360,Sheet1!$D$5)-MAX(0,WS1Data!$G360)))</f>
        <v>0</v>
      </c>
      <c r="Y360">
        <f>IF((MIN($H360,Sheet1!$D$6)-MAX(Sheet1!$D$5,WS1Data!$G360))&lt;0,0,(MIN($H360,Sheet1!$D$6)-MAX(Sheet1!$D$5,WS1Data!$G360)))</f>
        <v>3.7</v>
      </c>
      <c r="Z360">
        <f>IF((MIN($H360,24)-MAX(Sheet1!$D$6,WS1Data!$G360))&lt;0,0,(MIN($H360,24)-MAX(Sheet1!$D$6,WS1Data!$G360)))</f>
        <v>0</v>
      </c>
      <c r="AA360">
        <f>IF((MIN($K360,Sheet1!$E$5)-MAX(0,WS1Data!$J360))&lt;0,0,(MIN($K360,Sheet1!$E$5)-MAX(0,WS1Data!$J360)))</f>
        <v>0</v>
      </c>
      <c r="AB360">
        <f>IF((MIN($K360,Sheet1!$E$6)-MAX(Sheet1!$E$5,WS1Data!$J360))&lt;0,0,(MIN($K360,Sheet1!$E$6)-MAX(Sheet1!$E$5,WS1Data!$J360)))</f>
        <v>6.2505669484649387</v>
      </c>
      <c r="AC360">
        <f>IF((MIN($K360,24)-MAX(Sheet1!$E$6,WS1Data!$J360))&lt;0,0,(MIN($K360,24)-MAX(Sheet1!$E$6,WS1Data!$J360)))</f>
        <v>8.5494330515350612</v>
      </c>
      <c r="AD360">
        <f>IF((MIN($N360,Sheet1!$F$5)-MAX(0,WS1Data!$M360))&lt;0,0,(MIN($N360,Sheet1!$F$5)-MAX(0,WS1Data!$M360)))</f>
        <v>0</v>
      </c>
      <c r="AE360">
        <f>IF((MIN($N360,Sheet1!$F$6)-MAX(Sheet1!$F$5,WS1Data!$M360))&lt;0,0,(MIN($N360,Sheet1!$F$6)-MAX(Sheet1!$F$5,WS1Data!$M360)))</f>
        <v>0</v>
      </c>
      <c r="AF360">
        <f>IF((MIN($N360,24)-MAX(Sheet1!$F$6,WS1Data!$M360))&lt;0,0,(MIN($N360,24)-MAX(Sheet1!$F$6,WS1Data!$M360)))</f>
        <v>0</v>
      </c>
      <c r="AG360">
        <f>(INDEX($R$1:$AF$1002,ROW($R360),MATCH(AG$2,$R$1:$AF$1,0))*Sheet1!B$2+(INDEX($R$1:$AF$1002,ROW($R360),MATCH(AG$2,$R$1:$AF$1,0)+1))*Sheet1!B$3+(INDEX($R$1:$AF$1002,ROW($R360),MATCH(AG$2,$R$1:$AF$1,0)+2))*Sheet1!B$4)*INDEX(Sheet1!$G$1:$L$2,2,WS1Data!$C360)</f>
        <v>22725.96379624309</v>
      </c>
      <c r="AH360">
        <f>(INDEX($R$1:$AF$1002,ROW($R360),MATCH(AH$2,$R$1:$AF$1,0))*Sheet1!C$2+(INDEX($R$1:$AF$1002,ROW($R360),MATCH(AH$2,$R$1:$AF$1,0)+1))*Sheet1!C$3+(INDEX($R$1:$AF$1002,ROW($R360),MATCH(AH$2,$R$1:$AF$1,0)+2))*Sheet1!C$4)*INDEX(Sheet1!$G$1:$L$2,2,WS1Data!$F360)</f>
        <v>19837.657402114583</v>
      </c>
      <c r="AI360">
        <f>(INDEX($R$1:$AF$1002,ROW($R360),MATCH(AI$2,$R$1:$AF$1,0))*Sheet1!D$2+(INDEX($R$1:$AF$1002,ROW($R360),MATCH(AI$2,$R$1:$AF$1,0)+1))*Sheet1!D$3+(INDEX($R$1:$AF$1002,ROW($R360),MATCH(AI$2,$R$1:$AF$1,0)+2))*Sheet1!D$4)*INDEX(Sheet1!$G$1:$L$2,2,WS1Data!$I360)</f>
        <v>46351.094165019553</v>
      </c>
      <c r="AJ360">
        <f>(INDEX($R$1:$AF$1002,ROW($R360),MATCH(AJ$2,$R$1:$AF$1,0))*Sheet1!E$2+(INDEX($R$1:$AF$1002,ROW($R360),MATCH(AJ$2,$R$1:$AF$1,0)+1))*Sheet1!E$3+(INDEX($R$1:$AF$1002,ROW($R360),MATCH(AJ$2,$R$1:$AF$1,0)+2))*Sheet1!E$4)*INDEX(Sheet1!$G$1:$L$2,2,WS1Data!$L360)</f>
        <v>158514.39668962374</v>
      </c>
      <c r="AK360">
        <f>(INDEX($R$1:$AF$1002,ROW($R360),MATCH(AK$2,$R$1:$AF$1,0))*Sheet1!F$2+(INDEX($R$1:$AF$1002,ROW($R360),MATCH(AK$2,$R$1:$AF$1,0)+1))*Sheet1!F$3+(INDEX($R$1:$AF$1002,ROW($R360),MATCH(AK$2,$R$1:$AF$1,0)+2))*Sheet1!F$4)*INDEX(Sheet1!$G$1:$L$2,2,WS1Data!$O360)</f>
        <v>0</v>
      </c>
      <c r="AL360">
        <f t="shared" si="15"/>
        <v>247429.11205300095</v>
      </c>
      <c r="AM360">
        <f t="shared" si="16"/>
        <v>1909.8879469990497</v>
      </c>
      <c r="AN360">
        <f t="shared" si="17"/>
        <v>7.6598043105934079E-3</v>
      </c>
    </row>
    <row r="361" spans="1:40" x14ac:dyDescent="0.35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  <c r="R361">
        <f>IF((MIN($B361,Sheet1!$B$5)-MAX(0,WS1Data!$A361))&lt;0,0,(MIN($B361,Sheet1!$B$5)-MAX(0,WS1Data!$A361)))</f>
        <v>0</v>
      </c>
      <c r="S361">
        <f>IF((MIN($B361,Sheet1!$B$6)-MAX(Sheet1!$B$5,WS1Data!$A361))&lt;0,0,(MIN($B361,Sheet1!$B$6)-MAX(Sheet1!$B$5,WS1Data!$A361)))</f>
        <v>0</v>
      </c>
      <c r="T361">
        <f>IF((MIN($B361,24)-MAX(Sheet1!$B$6,WS1Data!$A361))&lt;0,0,(MIN($B361,24)-MAX(Sheet1!$B$6,WS1Data!$A361)))</f>
        <v>0</v>
      </c>
      <c r="U361">
        <f>IF((MIN($E361,Sheet1!$C$5)-MAX(0,WS1Data!$D361))&lt;0,0,(MIN($E361,Sheet1!$C$5)-MAX(0,WS1Data!$D361)))</f>
        <v>0</v>
      </c>
      <c r="V361">
        <f>IF((MIN($E361,Sheet1!$C$6)-MAX(Sheet1!$C$5,WS1Data!$D361))&lt;0,0,(MIN($E361,Sheet1!$C$6)-MAX(Sheet1!$C$5,WS1Data!$D361)))</f>
        <v>0</v>
      </c>
      <c r="W361">
        <f>IF((MIN($E361,24)-MAX(Sheet1!$C$6,WS1Data!$D361))&lt;0,0,(MIN($E361,24)-MAX(Sheet1!$C$6,WS1Data!$D361)))</f>
        <v>0</v>
      </c>
      <c r="X361">
        <f>IF((MIN($H361,Sheet1!$D$5)-MAX(0,WS1Data!$G361))&lt;0,0,(MIN($H361,Sheet1!$D$5)-MAX(0,WS1Data!$G361)))</f>
        <v>0</v>
      </c>
      <c r="Y361">
        <f>IF((MIN($H361,Sheet1!$D$6)-MAX(Sheet1!$D$5,WS1Data!$G361))&lt;0,0,(MIN($H361,Sheet1!$D$6)-MAX(Sheet1!$D$5,WS1Data!$G361)))</f>
        <v>2.0735664579945947</v>
      </c>
      <c r="Z361">
        <f>IF((MIN($H361,24)-MAX(Sheet1!$D$6,WS1Data!$G361))&lt;0,0,(MIN($H361,24)-MAX(Sheet1!$D$6,WS1Data!$G361)))</f>
        <v>8.3264335420054039</v>
      </c>
      <c r="AA361">
        <f>IF((MIN($K361,Sheet1!$E$5)-MAX(0,WS1Data!$J361))&lt;0,0,(MIN($K361,Sheet1!$E$5)-MAX(0,WS1Data!$J361)))</f>
        <v>0</v>
      </c>
      <c r="AB361">
        <f>IF((MIN($K361,Sheet1!$E$6)-MAX(Sheet1!$E$5,WS1Data!$J361))&lt;0,0,(MIN($K361,Sheet1!$E$6)-MAX(Sheet1!$E$5,WS1Data!$J361)))</f>
        <v>1.9505669484649388</v>
      </c>
      <c r="AC361">
        <f>IF((MIN($K361,24)-MAX(Sheet1!$E$6,WS1Data!$J361))&lt;0,0,(MIN($K361,24)-MAX(Sheet1!$E$6,WS1Data!$J361)))</f>
        <v>10.74943305153506</v>
      </c>
      <c r="AD361">
        <f>IF((MIN($N361,Sheet1!$F$5)-MAX(0,WS1Data!$M361))&lt;0,0,(MIN($N361,Sheet1!$F$5)-MAX(0,WS1Data!$M361)))</f>
        <v>0</v>
      </c>
      <c r="AE361">
        <f>IF((MIN($N361,Sheet1!$F$6)-MAX(Sheet1!$F$5,WS1Data!$M361))&lt;0,0,(MIN($N361,Sheet1!$F$6)-MAX(Sheet1!$F$5,WS1Data!$M361)))</f>
        <v>0</v>
      </c>
      <c r="AF361">
        <f>IF((MIN($N361,24)-MAX(Sheet1!$F$6,WS1Data!$M361))&lt;0,0,(MIN($N361,24)-MAX(Sheet1!$F$6,WS1Data!$M361)))</f>
        <v>0</v>
      </c>
      <c r="AG361">
        <f>(INDEX($R$1:$AF$1002,ROW($R361),MATCH(AG$2,$R$1:$AF$1,0))*Sheet1!B$2+(INDEX($R$1:$AF$1002,ROW($R361),MATCH(AG$2,$R$1:$AF$1,0)+1))*Sheet1!B$3+(INDEX($R$1:$AF$1002,ROW($R361),MATCH(AG$2,$R$1:$AF$1,0)+2))*Sheet1!B$4)*INDEX(Sheet1!$G$1:$L$2,2,WS1Data!$C361)</f>
        <v>0</v>
      </c>
      <c r="AH361">
        <f>(INDEX($R$1:$AF$1002,ROW($R361),MATCH(AH$2,$R$1:$AF$1,0))*Sheet1!C$2+(INDEX($R$1:$AF$1002,ROW($R361),MATCH(AH$2,$R$1:$AF$1,0)+1))*Sheet1!C$3+(INDEX($R$1:$AF$1002,ROW($R361),MATCH(AH$2,$R$1:$AF$1,0)+2))*Sheet1!C$4)*INDEX(Sheet1!$G$1:$L$2,2,WS1Data!$F361)</f>
        <v>0</v>
      </c>
      <c r="AI361">
        <f>(INDEX($R$1:$AF$1002,ROW($R361),MATCH(AI$2,$R$1:$AF$1,0))*Sheet1!D$2+(INDEX($R$1:$AF$1002,ROW($R361),MATCH(AI$2,$R$1:$AF$1,0)+1))*Sheet1!D$3+(INDEX($R$1:$AF$1002,ROW($R361),MATCH(AI$2,$R$1:$AF$1,0)+2))*Sheet1!D$4)*INDEX(Sheet1!$G$1:$L$2,2,WS1Data!$I361)</f>
        <v>83639.752450512213</v>
      </c>
      <c r="AJ361">
        <f>(INDEX($R$1:$AF$1002,ROW($R361),MATCH(AJ$2,$R$1:$AF$1,0))*Sheet1!E$2+(INDEX($R$1:$AF$1002,ROW($R361),MATCH(AJ$2,$R$1:$AF$1,0)+1))*Sheet1!E$3+(INDEX($R$1:$AF$1002,ROW($R361),MATCH(AJ$2,$R$1:$AF$1,0)+2))*Sheet1!E$4)*INDEX(Sheet1!$G$1:$L$2,2,WS1Data!$L361)</f>
        <v>124353.85212300107</v>
      </c>
      <c r="AK361">
        <f>(INDEX($R$1:$AF$1002,ROW($R361),MATCH(AK$2,$R$1:$AF$1,0))*Sheet1!F$2+(INDEX($R$1:$AF$1002,ROW($R361),MATCH(AK$2,$R$1:$AF$1,0)+1))*Sheet1!F$3+(INDEX($R$1:$AF$1002,ROW($R361),MATCH(AK$2,$R$1:$AF$1,0)+2))*Sheet1!F$4)*INDEX(Sheet1!$G$1:$L$2,2,WS1Data!$O361)</f>
        <v>0</v>
      </c>
      <c r="AL361">
        <f t="shared" si="15"/>
        <v>207993.60457351326</v>
      </c>
      <c r="AM361">
        <f t="shared" si="16"/>
        <v>123.60457351326477</v>
      </c>
      <c r="AN361">
        <f t="shared" si="17"/>
        <v>5.9462439752376378E-4</v>
      </c>
    </row>
    <row r="362" spans="1:40" x14ac:dyDescent="0.35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  <c r="R362">
        <f>IF((MIN($B362,Sheet1!$B$5)-MAX(0,WS1Data!$A362))&lt;0,0,(MIN($B362,Sheet1!$B$5)-MAX(0,WS1Data!$A362)))</f>
        <v>0</v>
      </c>
      <c r="S362">
        <f>IF((MIN($B362,Sheet1!$B$6)-MAX(Sheet1!$B$5,WS1Data!$A362))&lt;0,0,(MIN($B362,Sheet1!$B$6)-MAX(Sheet1!$B$5,WS1Data!$A362)))</f>
        <v>0</v>
      </c>
      <c r="T362">
        <f>IF((MIN($B362,24)-MAX(Sheet1!$B$6,WS1Data!$A362))&lt;0,0,(MIN($B362,24)-MAX(Sheet1!$B$6,WS1Data!$A362)))</f>
        <v>0</v>
      </c>
      <c r="U362">
        <f>IF((MIN($E362,Sheet1!$C$5)-MAX(0,WS1Data!$D362))&lt;0,0,(MIN($E362,Sheet1!$C$5)-MAX(0,WS1Data!$D362)))</f>
        <v>0</v>
      </c>
      <c r="V362">
        <f>IF((MIN($E362,Sheet1!$C$6)-MAX(Sheet1!$C$5,WS1Data!$D362))&lt;0,0,(MIN($E362,Sheet1!$C$6)-MAX(Sheet1!$C$5,WS1Data!$D362)))</f>
        <v>1.2029058470438008</v>
      </c>
      <c r="W362">
        <f>IF((MIN($E362,24)-MAX(Sheet1!$C$6,WS1Data!$D362))&lt;0,0,(MIN($E362,24)-MAX(Sheet1!$C$6,WS1Data!$D362)))</f>
        <v>4.0970941529561991</v>
      </c>
      <c r="X362">
        <f>IF((MIN($H362,Sheet1!$D$5)-MAX(0,WS1Data!$G362))&lt;0,0,(MIN($H362,Sheet1!$D$5)-MAX(0,WS1Data!$G362)))</f>
        <v>0</v>
      </c>
      <c r="Y362">
        <f>IF((MIN($H362,Sheet1!$D$6)-MAX(Sheet1!$D$5,WS1Data!$G362))&lt;0,0,(MIN($H362,Sheet1!$D$6)-MAX(Sheet1!$D$5,WS1Data!$G362)))</f>
        <v>3.1735664579945944</v>
      </c>
      <c r="Z362">
        <f>IF((MIN($H362,24)-MAX(Sheet1!$D$6,WS1Data!$G362))&lt;0,0,(MIN($H362,24)-MAX(Sheet1!$D$6,WS1Data!$G362)))</f>
        <v>6.3264335420054039</v>
      </c>
      <c r="AA362">
        <f>IF((MIN($K362,Sheet1!$E$5)-MAX(0,WS1Data!$J362))&lt;0,0,(MIN($K362,Sheet1!$E$5)-MAX(0,WS1Data!$J362)))</f>
        <v>0</v>
      </c>
      <c r="AB362">
        <f>IF((MIN($K362,Sheet1!$E$6)-MAX(Sheet1!$E$5,WS1Data!$J362))&lt;0,0,(MIN($K362,Sheet1!$E$6)-MAX(Sheet1!$E$5,WS1Data!$J362)))</f>
        <v>1.8505669484649392</v>
      </c>
      <c r="AC362">
        <f>IF((MIN($K362,24)-MAX(Sheet1!$E$6,WS1Data!$J362))&lt;0,0,(MIN($K362,24)-MAX(Sheet1!$E$6,WS1Data!$J362)))</f>
        <v>4.9433051535061168E-2</v>
      </c>
      <c r="AD362">
        <f>IF((MIN($N362,Sheet1!$F$5)-MAX(0,WS1Data!$M362))&lt;0,0,(MIN($N362,Sheet1!$F$5)-MAX(0,WS1Data!$M362)))</f>
        <v>0</v>
      </c>
      <c r="AE362">
        <f>IF((MIN($N362,Sheet1!$F$6)-MAX(Sheet1!$F$5,WS1Data!$M362))&lt;0,0,(MIN($N362,Sheet1!$F$6)-MAX(Sheet1!$F$5,WS1Data!$M362)))</f>
        <v>0</v>
      </c>
      <c r="AF362">
        <f>IF((MIN($N362,24)-MAX(Sheet1!$F$6,WS1Data!$M362))&lt;0,0,(MIN($N362,24)-MAX(Sheet1!$F$6,WS1Data!$M362)))</f>
        <v>0</v>
      </c>
      <c r="AG362">
        <f>(INDEX($R$1:$AF$1002,ROW($R362),MATCH(AG$2,$R$1:$AF$1,0))*Sheet1!B$2+(INDEX($R$1:$AF$1002,ROW($R362),MATCH(AG$2,$R$1:$AF$1,0)+1))*Sheet1!B$3+(INDEX($R$1:$AF$1002,ROW($R362),MATCH(AG$2,$R$1:$AF$1,0)+2))*Sheet1!B$4)*INDEX(Sheet1!$G$1:$L$2,2,WS1Data!$C362)</f>
        <v>0</v>
      </c>
      <c r="AH362">
        <f>(INDEX($R$1:$AF$1002,ROW($R362),MATCH(AH$2,$R$1:$AF$1,0))*Sheet1!C$2+(INDEX($R$1:$AF$1002,ROW($R362),MATCH(AH$2,$R$1:$AF$1,0)+1))*Sheet1!C$3+(INDEX($R$1:$AF$1002,ROW($R362),MATCH(AH$2,$R$1:$AF$1,0)+2))*Sheet1!C$4)*INDEX(Sheet1!$G$1:$L$2,2,WS1Data!$F362)</f>
        <v>54532.06868351662</v>
      </c>
      <c r="AI362">
        <f>(INDEX($R$1:$AF$1002,ROW($R362),MATCH(AI$2,$R$1:$AF$1,0))*Sheet1!D$2+(INDEX($R$1:$AF$1002,ROW($R362),MATCH(AI$2,$R$1:$AF$1,0)+1))*Sheet1!D$3+(INDEX($R$1:$AF$1002,ROW($R362),MATCH(AI$2,$R$1:$AF$1,0)+2))*Sheet1!D$4)*INDEX(Sheet1!$G$1:$L$2,2,WS1Data!$I362)</f>
        <v>79918.834272129461</v>
      </c>
      <c r="AJ362">
        <f>(INDEX($R$1:$AF$1002,ROW($R362),MATCH(AJ$2,$R$1:$AF$1,0))*Sheet1!E$2+(INDEX($R$1:$AF$1002,ROW($R362),MATCH(AJ$2,$R$1:$AF$1,0)+1))*Sheet1!E$3+(INDEX($R$1:$AF$1002,ROW($R362),MATCH(AJ$2,$R$1:$AF$1,0)+2))*Sheet1!E$4)*INDEX(Sheet1!$G$1:$L$2,2,WS1Data!$L362)</f>
        <v>23940.550674877457</v>
      </c>
      <c r="AK362">
        <f>(INDEX($R$1:$AF$1002,ROW($R362),MATCH(AK$2,$R$1:$AF$1,0))*Sheet1!F$2+(INDEX($R$1:$AF$1002,ROW($R362),MATCH(AK$2,$R$1:$AF$1,0)+1))*Sheet1!F$3+(INDEX($R$1:$AF$1002,ROW($R362),MATCH(AK$2,$R$1:$AF$1,0)+2))*Sheet1!F$4)*INDEX(Sheet1!$G$1:$L$2,2,WS1Data!$O362)</f>
        <v>0</v>
      </c>
      <c r="AL362">
        <f t="shared" si="15"/>
        <v>158391.45363052352</v>
      </c>
      <c r="AM362">
        <f t="shared" si="16"/>
        <v>3503.4536305235233</v>
      </c>
      <c r="AN362">
        <f t="shared" si="17"/>
        <v>2.2619270895895896E-2</v>
      </c>
    </row>
    <row r="363" spans="1:40" x14ac:dyDescent="0.35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  <c r="R363">
        <f>IF((MIN($B363,Sheet1!$B$5)-MAX(0,WS1Data!$A363))&lt;0,0,(MIN($B363,Sheet1!$B$5)-MAX(0,WS1Data!$A363)))</f>
        <v>0</v>
      </c>
      <c r="S363">
        <f>IF((MIN($B363,Sheet1!$B$6)-MAX(Sheet1!$B$5,WS1Data!$A363))&lt;0,0,(MIN($B363,Sheet1!$B$6)-MAX(Sheet1!$B$5,WS1Data!$A363)))</f>
        <v>0</v>
      </c>
      <c r="T363">
        <f>IF((MIN($B363,24)-MAX(Sheet1!$B$6,WS1Data!$A363))&lt;0,0,(MIN($B363,24)-MAX(Sheet1!$B$6,WS1Data!$A363)))</f>
        <v>0</v>
      </c>
      <c r="U363">
        <f>IF((MIN($E363,Sheet1!$C$5)-MAX(0,WS1Data!$D363))&lt;0,0,(MIN($E363,Sheet1!$C$5)-MAX(0,WS1Data!$D363)))</f>
        <v>0</v>
      </c>
      <c r="V363">
        <f>IF((MIN($E363,Sheet1!$C$6)-MAX(Sheet1!$C$5,WS1Data!$D363))&lt;0,0,(MIN($E363,Sheet1!$C$6)-MAX(Sheet1!$C$5,WS1Data!$D363)))</f>
        <v>0</v>
      </c>
      <c r="W363">
        <f>IF((MIN($E363,24)-MAX(Sheet1!$C$6,WS1Data!$D363))&lt;0,0,(MIN($E363,24)-MAX(Sheet1!$C$6,WS1Data!$D363)))</f>
        <v>1.0999999999999996</v>
      </c>
      <c r="X363">
        <f>IF((MIN($H363,Sheet1!$D$5)-MAX(0,WS1Data!$G363))&lt;0,0,(MIN($H363,Sheet1!$D$5)-MAX(0,WS1Data!$G363)))</f>
        <v>0</v>
      </c>
      <c r="Y363">
        <f>IF((MIN($H363,Sheet1!$D$6)-MAX(Sheet1!$D$5,WS1Data!$G363))&lt;0,0,(MIN($H363,Sheet1!$D$6)-MAX(Sheet1!$D$5,WS1Data!$G363)))</f>
        <v>1.6735664579945944</v>
      </c>
      <c r="Z363">
        <f>IF((MIN($H363,24)-MAX(Sheet1!$D$6,WS1Data!$G363))&lt;0,0,(MIN($H363,24)-MAX(Sheet1!$D$6,WS1Data!$G363)))</f>
        <v>2.5264335420054049</v>
      </c>
      <c r="AA363">
        <f>IF((MIN($K363,Sheet1!$E$5)-MAX(0,WS1Data!$J363))&lt;0,0,(MIN($K363,Sheet1!$E$5)-MAX(0,WS1Data!$J363)))</f>
        <v>0</v>
      </c>
      <c r="AB363">
        <f>IF((MIN($K363,Sheet1!$E$6)-MAX(Sheet1!$E$5,WS1Data!$J363))&lt;0,0,(MIN($K363,Sheet1!$E$6)-MAX(Sheet1!$E$5,WS1Data!$J363)))</f>
        <v>6.3505669484649392</v>
      </c>
      <c r="AC363">
        <f>IF((MIN($K363,24)-MAX(Sheet1!$E$6,WS1Data!$J363))&lt;0,0,(MIN($K363,24)-MAX(Sheet1!$E$6,WS1Data!$J363)))</f>
        <v>5.1494330515350608</v>
      </c>
      <c r="AD363">
        <f>IF((MIN($N363,Sheet1!$F$5)-MAX(0,WS1Data!$M363))&lt;0,0,(MIN($N363,Sheet1!$F$5)-MAX(0,WS1Data!$M363)))</f>
        <v>0</v>
      </c>
      <c r="AE363">
        <f>IF((MIN($N363,Sheet1!$F$6)-MAX(Sheet1!$F$5,WS1Data!$M363))&lt;0,0,(MIN($N363,Sheet1!$F$6)-MAX(Sheet1!$F$5,WS1Data!$M363)))</f>
        <v>1.7999999999999998</v>
      </c>
      <c r="AF363">
        <f>IF((MIN($N363,24)-MAX(Sheet1!$F$6,WS1Data!$M363))&lt;0,0,(MIN($N363,24)-MAX(Sheet1!$F$6,WS1Data!$M363)))</f>
        <v>0</v>
      </c>
      <c r="AG363">
        <f>(INDEX($R$1:$AF$1002,ROW($R363),MATCH(AG$2,$R$1:$AF$1,0))*Sheet1!B$2+(INDEX($R$1:$AF$1002,ROW($R363),MATCH(AG$2,$R$1:$AF$1,0)+1))*Sheet1!B$3+(INDEX($R$1:$AF$1002,ROW($R363),MATCH(AG$2,$R$1:$AF$1,0)+2))*Sheet1!B$4)*INDEX(Sheet1!$G$1:$L$2,2,WS1Data!$C363)</f>
        <v>0</v>
      </c>
      <c r="AH363">
        <f>(INDEX($R$1:$AF$1002,ROW($R363),MATCH(AH$2,$R$1:$AF$1,0))*Sheet1!C$2+(INDEX($R$1:$AF$1002,ROW($R363),MATCH(AH$2,$R$1:$AF$1,0)+1))*Sheet1!C$3+(INDEX($R$1:$AF$1002,ROW($R363),MATCH(AH$2,$R$1:$AF$1,0)+2))*Sheet1!C$4)*INDEX(Sheet1!$G$1:$L$2,2,WS1Data!$F363)</f>
        <v>12123.01285684779</v>
      </c>
      <c r="AI363">
        <f>(INDEX($R$1:$AF$1002,ROW($R363),MATCH(AI$2,$R$1:$AF$1,0))*Sheet1!D$2+(INDEX($R$1:$AF$1002,ROW($R363),MATCH(AI$2,$R$1:$AF$1,0)+1))*Sheet1!D$3+(INDEX($R$1:$AF$1002,ROW($R363),MATCH(AI$2,$R$1:$AF$1,0)+2))*Sheet1!D$4)*INDEX(Sheet1!$G$1:$L$2,2,WS1Data!$I363)</f>
        <v>49448.792874181963</v>
      </c>
      <c r="AJ363">
        <f>(INDEX($R$1:$AF$1002,ROW($R363),MATCH(AJ$2,$R$1:$AF$1,0))*Sheet1!E$2+(INDEX($R$1:$AF$1002,ROW($R363),MATCH(AJ$2,$R$1:$AF$1,0)+1))*Sheet1!E$3+(INDEX($R$1:$AF$1002,ROW($R363),MATCH(AJ$2,$R$1:$AF$1,0)+2))*Sheet1!E$4)*INDEX(Sheet1!$G$1:$L$2,2,WS1Data!$L363)</f>
        <v>105718.64390318547</v>
      </c>
      <c r="AK363">
        <f>(INDEX($R$1:$AF$1002,ROW($R363),MATCH(AK$2,$R$1:$AF$1,0))*Sheet1!F$2+(INDEX($R$1:$AF$1002,ROW($R363),MATCH(AK$2,$R$1:$AF$1,0)+1))*Sheet1!F$3+(INDEX($R$1:$AF$1002,ROW($R363),MATCH(AK$2,$R$1:$AF$1,0)+2))*Sheet1!F$4)*INDEX(Sheet1!$G$1:$L$2,2,WS1Data!$O363)</f>
        <v>13368.530807802937</v>
      </c>
      <c r="AL363">
        <f t="shared" si="15"/>
        <v>180658.98044201816</v>
      </c>
      <c r="AM363">
        <f t="shared" si="16"/>
        <v>1261.0195579818392</v>
      </c>
      <c r="AN363">
        <f t="shared" si="17"/>
        <v>6.9317258024507427E-3</v>
      </c>
    </row>
    <row r="364" spans="1:40" x14ac:dyDescent="0.35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  <c r="R364">
        <f>IF((MIN($B364,Sheet1!$B$5)-MAX(0,WS1Data!$A364))&lt;0,0,(MIN($B364,Sheet1!$B$5)-MAX(0,WS1Data!$A364)))</f>
        <v>0</v>
      </c>
      <c r="S364">
        <f>IF((MIN($B364,Sheet1!$B$6)-MAX(Sheet1!$B$5,WS1Data!$A364))&lt;0,0,(MIN($B364,Sheet1!$B$6)-MAX(Sheet1!$B$5,WS1Data!$A364)))</f>
        <v>2.3000000000000007</v>
      </c>
      <c r="T364">
        <f>IF((MIN($B364,24)-MAX(Sheet1!$B$6,WS1Data!$A364))&lt;0,0,(MIN($B364,24)-MAX(Sheet1!$B$6,WS1Data!$A364)))</f>
        <v>0</v>
      </c>
      <c r="U364">
        <f>IF((MIN($E364,Sheet1!$C$5)-MAX(0,WS1Data!$D364))&lt;0,0,(MIN($E364,Sheet1!$C$5)-MAX(0,WS1Data!$D364)))</f>
        <v>0</v>
      </c>
      <c r="V364">
        <f>IF((MIN($E364,Sheet1!$C$6)-MAX(Sheet1!$C$5,WS1Data!$D364))&lt;0,0,(MIN($E364,Sheet1!$C$6)-MAX(Sheet1!$C$5,WS1Data!$D364)))</f>
        <v>0</v>
      </c>
      <c r="W364">
        <f>IF((MIN($E364,24)-MAX(Sheet1!$C$6,WS1Data!$D364))&lt;0,0,(MIN($E364,24)-MAX(Sheet1!$C$6,WS1Data!$D364)))</f>
        <v>1.8999999999999986</v>
      </c>
      <c r="X364">
        <f>IF((MIN($H364,Sheet1!$D$5)-MAX(0,WS1Data!$G364))&lt;0,0,(MIN($H364,Sheet1!$D$5)-MAX(0,WS1Data!$G364)))</f>
        <v>0</v>
      </c>
      <c r="Y364">
        <f>IF((MIN($H364,Sheet1!$D$6)-MAX(Sheet1!$D$5,WS1Data!$G364))&lt;0,0,(MIN($H364,Sheet1!$D$6)-MAX(Sheet1!$D$5,WS1Data!$G364)))</f>
        <v>0</v>
      </c>
      <c r="Z364">
        <f>IF((MIN($H364,24)-MAX(Sheet1!$D$6,WS1Data!$G364))&lt;0,0,(MIN($H364,24)-MAX(Sheet1!$D$6,WS1Data!$G364)))</f>
        <v>0</v>
      </c>
      <c r="AA364">
        <f>IF((MIN($K364,Sheet1!$E$5)-MAX(0,WS1Data!$J364))&lt;0,0,(MIN($K364,Sheet1!$E$5)-MAX(0,WS1Data!$J364)))</f>
        <v>0</v>
      </c>
      <c r="AB364">
        <f>IF((MIN($K364,Sheet1!$E$6)-MAX(Sheet1!$E$5,WS1Data!$J364))&lt;0,0,(MIN($K364,Sheet1!$E$6)-MAX(Sheet1!$E$5,WS1Data!$J364)))</f>
        <v>2.5505669484649385</v>
      </c>
      <c r="AC364">
        <f>IF((MIN($K364,24)-MAX(Sheet1!$E$6,WS1Data!$J364))&lt;0,0,(MIN($K364,24)-MAX(Sheet1!$E$6,WS1Data!$J364)))</f>
        <v>10.74943305153506</v>
      </c>
      <c r="AD364">
        <f>IF((MIN($N364,Sheet1!$F$5)-MAX(0,WS1Data!$M364))&lt;0,0,(MIN($N364,Sheet1!$F$5)-MAX(0,WS1Data!$M364)))</f>
        <v>0</v>
      </c>
      <c r="AE364">
        <f>IF((MIN($N364,Sheet1!$F$6)-MAX(Sheet1!$F$5,WS1Data!$M364))&lt;0,0,(MIN($N364,Sheet1!$F$6)-MAX(Sheet1!$F$5,WS1Data!$M364)))</f>
        <v>2.4390904528502091</v>
      </c>
      <c r="AF364">
        <f>IF((MIN($N364,24)-MAX(Sheet1!$F$6,WS1Data!$M364))&lt;0,0,(MIN($N364,24)-MAX(Sheet1!$F$6,WS1Data!$M364)))</f>
        <v>2.0609095471497909</v>
      </c>
      <c r="AG364">
        <f>(INDEX($R$1:$AF$1002,ROW($R364),MATCH(AG$2,$R$1:$AF$1,0))*Sheet1!B$2+(INDEX($R$1:$AF$1002,ROW($R364),MATCH(AG$2,$R$1:$AF$1,0)+1))*Sheet1!B$3+(INDEX($R$1:$AF$1002,ROW($R364),MATCH(AG$2,$R$1:$AF$1,0)+2))*Sheet1!B$4)*INDEX(Sheet1!$G$1:$L$2,2,WS1Data!$C364)</f>
        <v>12435.454476996732</v>
      </c>
      <c r="AH364">
        <f>(INDEX($R$1:$AF$1002,ROW($R364),MATCH(AH$2,$R$1:$AF$1,0))*Sheet1!C$2+(INDEX($R$1:$AF$1002,ROW($R364),MATCH(AH$2,$R$1:$AF$1,0)+1))*Sheet1!C$3+(INDEX($R$1:$AF$1002,ROW($R364),MATCH(AH$2,$R$1:$AF$1,0)+2))*Sheet1!C$4)*INDEX(Sheet1!$G$1:$L$2,2,WS1Data!$F364)</f>
        <v>26280.278138502945</v>
      </c>
      <c r="AI364">
        <f>(INDEX($R$1:$AF$1002,ROW($R364),MATCH(AI$2,$R$1:$AF$1,0))*Sheet1!D$2+(INDEX($R$1:$AF$1002,ROW($R364),MATCH(AI$2,$R$1:$AF$1,0)+1))*Sheet1!D$3+(INDEX($R$1:$AF$1002,ROW($R364),MATCH(AI$2,$R$1:$AF$1,0)+2))*Sheet1!D$4)*INDEX(Sheet1!$G$1:$L$2,2,WS1Data!$I364)</f>
        <v>0</v>
      </c>
      <c r="AJ364">
        <f>(INDEX($R$1:$AF$1002,ROW($R364),MATCH(AJ$2,$R$1:$AF$1,0))*Sheet1!E$2+(INDEX($R$1:$AF$1002,ROW($R364),MATCH(AJ$2,$R$1:$AF$1,0)+1))*Sheet1!E$3+(INDEX($R$1:$AF$1002,ROW($R364),MATCH(AJ$2,$R$1:$AF$1,0)+2))*Sheet1!E$4)*INDEX(Sheet1!$G$1:$L$2,2,WS1Data!$L364)</f>
        <v>131060.18422478676</v>
      </c>
      <c r="AK364">
        <f>(INDEX($R$1:$AF$1002,ROW($R364),MATCH(AK$2,$R$1:$AF$1,0))*Sheet1!F$2+(INDEX($R$1:$AF$1002,ROW($R364),MATCH(AK$2,$R$1:$AF$1,0)+1))*Sheet1!F$3+(INDEX($R$1:$AF$1002,ROW($R364),MATCH(AK$2,$R$1:$AF$1,0)+2))*Sheet1!F$4)*INDEX(Sheet1!$G$1:$L$2,2,WS1Data!$O364)</f>
        <v>45182.546538463452</v>
      </c>
      <c r="AL364">
        <f t="shared" si="15"/>
        <v>214958.46337874988</v>
      </c>
      <c r="AM364">
        <f t="shared" si="16"/>
        <v>13355.463378749875</v>
      </c>
      <c r="AN364">
        <f t="shared" si="17"/>
        <v>6.6246352379428261E-2</v>
      </c>
    </row>
    <row r="365" spans="1:40" x14ac:dyDescent="0.35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  <c r="R365">
        <f>IF((MIN($B365,Sheet1!$B$5)-MAX(0,WS1Data!$A365))&lt;0,0,(MIN($B365,Sheet1!$B$5)-MAX(0,WS1Data!$A365)))</f>
        <v>0</v>
      </c>
      <c r="S365">
        <f>IF((MIN($B365,Sheet1!$B$6)-MAX(Sheet1!$B$5,WS1Data!$A365))&lt;0,0,(MIN($B365,Sheet1!$B$6)-MAX(Sheet1!$B$5,WS1Data!$A365)))</f>
        <v>0</v>
      </c>
      <c r="T365">
        <f>IF((MIN($B365,24)-MAX(Sheet1!$B$6,WS1Data!$A365))&lt;0,0,(MIN($B365,24)-MAX(Sheet1!$B$6,WS1Data!$A365)))</f>
        <v>0</v>
      </c>
      <c r="U365">
        <f>IF((MIN($E365,Sheet1!$C$5)-MAX(0,WS1Data!$D365))&lt;0,0,(MIN($E365,Sheet1!$C$5)-MAX(0,WS1Data!$D365)))</f>
        <v>0.62587713658182986</v>
      </c>
      <c r="V365">
        <f>IF((MIN($E365,Sheet1!$C$6)-MAX(Sheet1!$C$5,WS1Data!$D365))&lt;0,0,(MIN($E365,Sheet1!$C$6)-MAX(Sheet1!$C$5,WS1Data!$D365)))</f>
        <v>1.2770287104619706</v>
      </c>
      <c r="W365">
        <f>IF((MIN($E365,24)-MAX(Sheet1!$C$6,WS1Data!$D365))&lt;0,0,(MIN($E365,24)-MAX(Sheet1!$C$6,WS1Data!$D365)))</f>
        <v>1.0970941529561991</v>
      </c>
      <c r="X365">
        <f>IF((MIN($H365,Sheet1!$D$5)-MAX(0,WS1Data!$G365))&lt;0,0,(MIN($H365,Sheet1!$D$5)-MAX(0,WS1Data!$G365)))</f>
        <v>0</v>
      </c>
      <c r="Y365">
        <f>IF((MIN($H365,Sheet1!$D$6)-MAX(Sheet1!$D$5,WS1Data!$G365))&lt;0,0,(MIN($H365,Sheet1!$D$6)-MAX(Sheet1!$D$5,WS1Data!$G365)))</f>
        <v>0</v>
      </c>
      <c r="Z365">
        <f>IF((MIN($H365,24)-MAX(Sheet1!$D$6,WS1Data!$G365))&lt;0,0,(MIN($H365,24)-MAX(Sheet1!$D$6,WS1Data!$G365)))</f>
        <v>0</v>
      </c>
      <c r="AA365">
        <f>IF((MIN($K365,Sheet1!$E$5)-MAX(0,WS1Data!$J365))&lt;0,0,(MIN($K365,Sheet1!$E$5)-MAX(0,WS1Data!$J365)))</f>
        <v>0</v>
      </c>
      <c r="AB365">
        <f>IF((MIN($K365,Sheet1!$E$6)-MAX(Sheet1!$E$5,WS1Data!$J365))&lt;0,0,(MIN($K365,Sheet1!$E$6)-MAX(Sheet1!$E$5,WS1Data!$J365)))</f>
        <v>0</v>
      </c>
      <c r="AC365">
        <f>IF((MIN($K365,24)-MAX(Sheet1!$E$6,WS1Data!$J365))&lt;0,0,(MIN($K365,24)-MAX(Sheet1!$E$6,WS1Data!$J365)))</f>
        <v>0</v>
      </c>
      <c r="AD365">
        <f>IF((MIN($N365,Sheet1!$F$5)-MAX(0,WS1Data!$M365))&lt;0,0,(MIN($N365,Sheet1!$F$5)-MAX(0,WS1Data!$M365)))</f>
        <v>0</v>
      </c>
      <c r="AE365">
        <f>IF((MIN($N365,Sheet1!$F$6)-MAX(Sheet1!$F$5,WS1Data!$M365))&lt;0,0,(MIN($N365,Sheet1!$F$6)-MAX(Sheet1!$F$5,WS1Data!$M365)))</f>
        <v>6.3390904528502094</v>
      </c>
      <c r="AF365">
        <f>IF((MIN($N365,24)-MAX(Sheet1!$F$6,WS1Data!$M365))&lt;0,0,(MIN($N365,24)-MAX(Sheet1!$F$6,WS1Data!$M365)))</f>
        <v>2.1609095471497888</v>
      </c>
      <c r="AG365">
        <f>(INDEX($R$1:$AF$1002,ROW($R365),MATCH(AG$2,$R$1:$AF$1,0))*Sheet1!B$2+(INDEX($R$1:$AF$1002,ROW($R365),MATCH(AG$2,$R$1:$AF$1,0)+1))*Sheet1!B$3+(INDEX($R$1:$AF$1002,ROW($R365),MATCH(AG$2,$R$1:$AF$1,0)+2))*Sheet1!B$4)*INDEX(Sheet1!$G$1:$L$2,2,WS1Data!$C365)</f>
        <v>0</v>
      </c>
      <c r="AH365">
        <f>(INDEX($R$1:$AF$1002,ROW($R365),MATCH(AH$2,$R$1:$AF$1,0))*Sheet1!C$2+(INDEX($R$1:$AF$1002,ROW($R365),MATCH(AH$2,$R$1:$AF$1,0)+1))*Sheet1!C$3+(INDEX($R$1:$AF$1002,ROW($R365),MATCH(AH$2,$R$1:$AF$1,0)+2))*Sheet1!C$4)*INDEX(Sheet1!$G$1:$L$2,2,WS1Data!$F365)</f>
        <v>26099.215032914126</v>
      </c>
      <c r="AI365">
        <f>(INDEX($R$1:$AF$1002,ROW($R365),MATCH(AI$2,$R$1:$AF$1,0))*Sheet1!D$2+(INDEX($R$1:$AF$1002,ROW($R365),MATCH(AI$2,$R$1:$AF$1,0)+1))*Sheet1!D$3+(INDEX($R$1:$AF$1002,ROW($R365),MATCH(AI$2,$R$1:$AF$1,0)+2))*Sheet1!D$4)*INDEX(Sheet1!$G$1:$L$2,2,WS1Data!$I365)</f>
        <v>0</v>
      </c>
      <c r="AJ365">
        <f>(INDEX($R$1:$AF$1002,ROW($R365),MATCH(AJ$2,$R$1:$AF$1,0))*Sheet1!E$2+(INDEX($R$1:$AF$1002,ROW($R365),MATCH(AJ$2,$R$1:$AF$1,0)+1))*Sheet1!E$3+(INDEX($R$1:$AF$1002,ROW($R365),MATCH(AJ$2,$R$1:$AF$1,0)+2))*Sheet1!E$4)*INDEX(Sheet1!$G$1:$L$2,2,WS1Data!$L365)</f>
        <v>0</v>
      </c>
      <c r="AK365">
        <f>(INDEX($R$1:$AF$1002,ROW($R365),MATCH(AK$2,$R$1:$AF$1,0))*Sheet1!F$2+(INDEX($R$1:$AF$1002,ROW($R365),MATCH(AK$2,$R$1:$AF$1,0)+1))*Sheet1!F$3+(INDEX($R$1:$AF$1002,ROW($R365),MATCH(AK$2,$R$1:$AF$1,0)+2))*Sheet1!F$4)*INDEX(Sheet1!$G$1:$L$2,2,WS1Data!$O365)</f>
        <v>89819.713501178849</v>
      </c>
      <c r="AL365">
        <f t="shared" si="15"/>
        <v>115918.92853409298</v>
      </c>
      <c r="AM365">
        <f t="shared" si="16"/>
        <v>8298.9285340929782</v>
      </c>
      <c r="AN365">
        <f t="shared" si="17"/>
        <v>7.7113255287985308E-2</v>
      </c>
    </row>
    <row r="366" spans="1:40" x14ac:dyDescent="0.35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  <c r="R366">
        <f>IF((MIN($B366,Sheet1!$B$5)-MAX(0,WS1Data!$A366))&lt;0,0,(MIN($B366,Sheet1!$B$5)-MAX(0,WS1Data!$A366)))</f>
        <v>0</v>
      </c>
      <c r="S366">
        <f>IF((MIN($B366,Sheet1!$B$6)-MAX(Sheet1!$B$5,WS1Data!$A366))&lt;0,0,(MIN($B366,Sheet1!$B$6)-MAX(Sheet1!$B$5,WS1Data!$A366)))</f>
        <v>0</v>
      </c>
      <c r="T366">
        <f>IF((MIN($B366,24)-MAX(Sheet1!$B$6,WS1Data!$A366))&lt;0,0,(MIN($B366,24)-MAX(Sheet1!$B$6,WS1Data!$A366)))</f>
        <v>0</v>
      </c>
      <c r="U366">
        <f>IF((MIN($E366,Sheet1!$C$5)-MAX(0,WS1Data!$D366))&lt;0,0,(MIN($E366,Sheet1!$C$5)-MAX(0,WS1Data!$D366)))</f>
        <v>0.42587713658183013</v>
      </c>
      <c r="V366">
        <f>IF((MIN($E366,Sheet1!$C$6)-MAX(Sheet1!$C$5,WS1Data!$D366))&lt;0,0,(MIN($E366,Sheet1!$C$6)-MAX(Sheet1!$C$5,WS1Data!$D366)))</f>
        <v>1.2770287104619706</v>
      </c>
      <c r="W366">
        <f>IF((MIN($E366,24)-MAX(Sheet1!$C$6,WS1Data!$D366))&lt;0,0,(MIN($E366,24)-MAX(Sheet1!$C$6,WS1Data!$D366)))</f>
        <v>5.3970941529561998</v>
      </c>
      <c r="X366">
        <f>IF((MIN($H366,Sheet1!$D$5)-MAX(0,WS1Data!$G366))&lt;0,0,(MIN($H366,Sheet1!$D$5)-MAX(0,WS1Data!$G366)))</f>
        <v>0</v>
      </c>
      <c r="Y366">
        <f>IF((MIN($H366,Sheet1!$D$6)-MAX(Sheet1!$D$5,WS1Data!$G366))&lt;0,0,(MIN($H366,Sheet1!$D$6)-MAX(Sheet1!$D$5,WS1Data!$G366)))</f>
        <v>0.273566457994594</v>
      </c>
      <c r="Z366">
        <f>IF((MIN($H366,24)-MAX(Sheet1!$D$6,WS1Data!$G366))&lt;0,0,(MIN($H366,24)-MAX(Sheet1!$D$6,WS1Data!$G366)))</f>
        <v>7.0264335420054067</v>
      </c>
      <c r="AA366">
        <f>IF((MIN($K366,Sheet1!$E$5)-MAX(0,WS1Data!$J366))&lt;0,0,(MIN($K366,Sheet1!$E$5)-MAX(0,WS1Data!$J366)))</f>
        <v>0</v>
      </c>
      <c r="AB366">
        <f>IF((MIN($K366,Sheet1!$E$6)-MAX(Sheet1!$E$5,WS1Data!$J366))&lt;0,0,(MIN($K366,Sheet1!$E$6)-MAX(Sheet1!$E$5,WS1Data!$J366)))</f>
        <v>2.7505669484649387</v>
      </c>
      <c r="AC366">
        <f>IF((MIN($K366,24)-MAX(Sheet1!$E$6,WS1Data!$J366))&lt;0,0,(MIN($K366,24)-MAX(Sheet1!$E$6,WS1Data!$J366)))</f>
        <v>4.4494330515350615</v>
      </c>
      <c r="AD366">
        <f>IF((MIN($N366,Sheet1!$F$5)-MAX(0,WS1Data!$M366))&lt;0,0,(MIN($N366,Sheet1!$F$5)-MAX(0,WS1Data!$M366)))</f>
        <v>0</v>
      </c>
      <c r="AE366">
        <f>IF((MIN($N366,Sheet1!$F$6)-MAX(Sheet1!$F$5,WS1Data!$M366))&lt;0,0,(MIN($N366,Sheet1!$F$6)-MAX(Sheet1!$F$5,WS1Data!$M366)))</f>
        <v>4.6390904528502102</v>
      </c>
      <c r="AF366">
        <f>IF((MIN($N366,24)-MAX(Sheet1!$F$6,WS1Data!$M366))&lt;0,0,(MIN($N366,24)-MAX(Sheet1!$F$6,WS1Data!$M366)))</f>
        <v>5.4609095471497895</v>
      </c>
      <c r="AG366">
        <f>(INDEX($R$1:$AF$1002,ROW($R366),MATCH(AG$2,$R$1:$AF$1,0))*Sheet1!B$2+(INDEX($R$1:$AF$1002,ROW($R366),MATCH(AG$2,$R$1:$AF$1,0)+1))*Sheet1!B$3+(INDEX($R$1:$AF$1002,ROW($R366),MATCH(AG$2,$R$1:$AF$1,0)+2))*Sheet1!B$4)*INDEX(Sheet1!$G$1:$L$2,2,WS1Data!$C366)</f>
        <v>0</v>
      </c>
      <c r="AH366">
        <f>(INDEX($R$1:$AF$1002,ROW($R366),MATCH(AH$2,$R$1:$AF$1,0))*Sheet1!C$2+(INDEX($R$1:$AF$1002,ROW($R366),MATCH(AH$2,$R$1:$AF$1,0)+1))*Sheet1!C$3+(INDEX($R$1:$AF$1002,ROW($R366),MATCH(AH$2,$R$1:$AF$1,0)+2))*Sheet1!C$4)*INDEX(Sheet1!$G$1:$L$2,2,WS1Data!$F366)</f>
        <v>67396.686384975357</v>
      </c>
      <c r="AI366">
        <f>(INDEX($R$1:$AF$1002,ROW($R366),MATCH(AI$2,$R$1:$AF$1,0))*Sheet1!D$2+(INDEX($R$1:$AF$1002,ROW($R366),MATCH(AI$2,$R$1:$AF$1,0)+1))*Sheet1!D$3+(INDEX($R$1:$AF$1002,ROW($R366),MATCH(AI$2,$R$1:$AF$1,0)+2))*Sheet1!D$4)*INDEX(Sheet1!$G$1:$L$2,2,WS1Data!$I366)</f>
        <v>52087.608751503074</v>
      </c>
      <c r="AJ366">
        <f>(INDEX($R$1:$AF$1002,ROW($R366),MATCH(AJ$2,$R$1:$AF$1,0))*Sheet1!E$2+(INDEX($R$1:$AF$1002,ROW($R366),MATCH(AJ$2,$R$1:$AF$1,0)+1))*Sheet1!E$3+(INDEX($R$1:$AF$1002,ROW($R366),MATCH(AJ$2,$R$1:$AF$1,0)+2))*Sheet1!E$4)*INDEX(Sheet1!$G$1:$L$2,2,WS1Data!$L366)</f>
        <v>73192.254157573116</v>
      </c>
      <c r="AK366">
        <f>(INDEX($R$1:$AF$1002,ROW($R366),MATCH(AK$2,$R$1:$AF$1,0))*Sheet1!F$2+(INDEX($R$1:$AF$1002,ROW($R366),MATCH(AK$2,$R$1:$AF$1,0)+1))*Sheet1!F$3+(INDEX($R$1:$AF$1002,ROW($R366),MATCH(AK$2,$R$1:$AF$1,0)+2))*Sheet1!F$4)*INDEX(Sheet1!$G$1:$L$2,2,WS1Data!$O366)</f>
        <v>125447.47162137492</v>
      </c>
      <c r="AL366">
        <f t="shared" si="15"/>
        <v>318124.02091542643</v>
      </c>
      <c r="AM366">
        <f t="shared" si="16"/>
        <v>5316.9790845735697</v>
      </c>
      <c r="AN366">
        <f t="shared" si="17"/>
        <v>1.6438791262003177E-2</v>
      </c>
    </row>
    <row r="367" spans="1:40" x14ac:dyDescent="0.35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  <c r="R367">
        <f>IF((MIN($B367,Sheet1!$B$5)-MAX(0,WS1Data!$A367))&lt;0,0,(MIN($B367,Sheet1!$B$5)-MAX(0,WS1Data!$A367)))</f>
        <v>0</v>
      </c>
      <c r="S367">
        <f>IF((MIN($B367,Sheet1!$B$6)-MAX(Sheet1!$B$5,WS1Data!$A367))&lt;0,0,(MIN($B367,Sheet1!$B$6)-MAX(Sheet1!$B$5,WS1Data!$A367)))</f>
        <v>0</v>
      </c>
      <c r="T367">
        <f>IF((MIN($B367,24)-MAX(Sheet1!$B$6,WS1Data!$A367))&lt;0,0,(MIN($B367,24)-MAX(Sheet1!$B$6,WS1Data!$A367)))</f>
        <v>0</v>
      </c>
      <c r="U367">
        <f>IF((MIN($E367,Sheet1!$C$5)-MAX(0,WS1Data!$D367))&lt;0,0,(MIN($E367,Sheet1!$C$5)-MAX(0,WS1Data!$D367)))</f>
        <v>0</v>
      </c>
      <c r="V367">
        <f>IF((MIN($E367,Sheet1!$C$6)-MAX(Sheet1!$C$5,WS1Data!$D367))&lt;0,0,(MIN($E367,Sheet1!$C$6)-MAX(Sheet1!$C$5,WS1Data!$D367)))</f>
        <v>0</v>
      </c>
      <c r="W367">
        <f>IF((MIN($E367,24)-MAX(Sheet1!$C$6,WS1Data!$D367))&lt;0,0,(MIN($E367,24)-MAX(Sheet1!$C$6,WS1Data!$D367)))</f>
        <v>0</v>
      </c>
      <c r="X367">
        <f>IF((MIN($H367,Sheet1!$D$5)-MAX(0,WS1Data!$G367))&lt;0,0,(MIN($H367,Sheet1!$D$5)-MAX(0,WS1Data!$G367)))</f>
        <v>0</v>
      </c>
      <c r="Y367">
        <f>IF((MIN($H367,Sheet1!$D$6)-MAX(Sheet1!$D$5,WS1Data!$G367))&lt;0,0,(MIN($H367,Sheet1!$D$6)-MAX(Sheet1!$D$5,WS1Data!$G367)))</f>
        <v>6.5735664579945947</v>
      </c>
      <c r="Z367">
        <f>IF((MIN($H367,24)-MAX(Sheet1!$D$6,WS1Data!$G367))&lt;0,0,(MIN($H367,24)-MAX(Sheet1!$D$6,WS1Data!$G367)))</f>
        <v>2.3264335420054056</v>
      </c>
      <c r="AA367">
        <f>IF((MIN($K367,Sheet1!$E$5)-MAX(0,WS1Data!$J367))&lt;0,0,(MIN($K367,Sheet1!$E$5)-MAX(0,WS1Data!$J367)))</f>
        <v>0</v>
      </c>
      <c r="AB367">
        <f>IF((MIN($K367,Sheet1!$E$6)-MAX(Sheet1!$E$5,WS1Data!$J367))&lt;0,0,(MIN($K367,Sheet1!$E$6)-MAX(Sheet1!$E$5,WS1Data!$J367)))</f>
        <v>0</v>
      </c>
      <c r="AC367">
        <f>IF((MIN($K367,24)-MAX(Sheet1!$E$6,WS1Data!$J367))&lt;0,0,(MIN($K367,24)-MAX(Sheet1!$E$6,WS1Data!$J367)))</f>
        <v>10.600000000000001</v>
      </c>
      <c r="AD367">
        <f>IF((MIN($N367,Sheet1!$F$5)-MAX(0,WS1Data!$M367))&lt;0,0,(MIN($N367,Sheet1!$F$5)-MAX(0,WS1Data!$M367)))</f>
        <v>0</v>
      </c>
      <c r="AE367">
        <f>IF((MIN($N367,Sheet1!$F$6)-MAX(Sheet1!$F$5,WS1Data!$M367))&lt;0,0,(MIN($N367,Sheet1!$F$6)-MAX(Sheet1!$F$5,WS1Data!$M367)))</f>
        <v>0</v>
      </c>
      <c r="AF367">
        <f>IF((MIN($N367,24)-MAX(Sheet1!$F$6,WS1Data!$M367))&lt;0,0,(MIN($N367,24)-MAX(Sheet1!$F$6,WS1Data!$M367)))</f>
        <v>0</v>
      </c>
      <c r="AG367">
        <f>(INDEX($R$1:$AF$1002,ROW($R367),MATCH(AG$2,$R$1:$AF$1,0))*Sheet1!B$2+(INDEX($R$1:$AF$1002,ROW($R367),MATCH(AG$2,$R$1:$AF$1,0)+1))*Sheet1!B$3+(INDEX($R$1:$AF$1002,ROW($R367),MATCH(AG$2,$R$1:$AF$1,0)+2))*Sheet1!B$4)*INDEX(Sheet1!$G$1:$L$2,2,WS1Data!$C367)</f>
        <v>0</v>
      </c>
      <c r="AH367">
        <f>(INDEX($R$1:$AF$1002,ROW($R367),MATCH(AH$2,$R$1:$AF$1,0))*Sheet1!C$2+(INDEX($R$1:$AF$1002,ROW($R367),MATCH(AH$2,$R$1:$AF$1,0)+1))*Sheet1!C$3+(INDEX($R$1:$AF$1002,ROW($R367),MATCH(AH$2,$R$1:$AF$1,0)+2))*Sheet1!C$4)*INDEX(Sheet1!$G$1:$L$2,2,WS1Data!$F367)</f>
        <v>0</v>
      </c>
      <c r="AI367">
        <f>(INDEX($R$1:$AF$1002,ROW($R367),MATCH(AI$2,$R$1:$AF$1,0))*Sheet1!D$2+(INDEX($R$1:$AF$1002,ROW($R367),MATCH(AI$2,$R$1:$AF$1,0)+1))*Sheet1!D$3+(INDEX($R$1:$AF$1002,ROW($R367),MATCH(AI$2,$R$1:$AF$1,0)+2))*Sheet1!D$4)*INDEX(Sheet1!$G$1:$L$2,2,WS1Data!$I367)</f>
        <v>126586.93833432281</v>
      </c>
      <c r="AJ367">
        <f>(INDEX($R$1:$AF$1002,ROW($R367),MATCH(AJ$2,$R$1:$AF$1,0))*Sheet1!E$2+(INDEX($R$1:$AF$1002,ROW($R367),MATCH(AJ$2,$R$1:$AF$1,0)+1))*Sheet1!E$3+(INDEX($R$1:$AF$1002,ROW($R367),MATCH(AJ$2,$R$1:$AF$1,0)+2))*Sheet1!E$4)*INDEX(Sheet1!$G$1:$L$2,2,WS1Data!$L367)</f>
        <v>89010.732094667488</v>
      </c>
      <c r="AK367">
        <f>(INDEX($R$1:$AF$1002,ROW($R367),MATCH(AK$2,$R$1:$AF$1,0))*Sheet1!F$2+(INDEX($R$1:$AF$1002,ROW($R367),MATCH(AK$2,$R$1:$AF$1,0)+1))*Sheet1!F$3+(INDEX($R$1:$AF$1002,ROW($R367),MATCH(AK$2,$R$1:$AF$1,0)+2))*Sheet1!F$4)*INDEX(Sheet1!$G$1:$L$2,2,WS1Data!$O367)</f>
        <v>0</v>
      </c>
      <c r="AL367">
        <f t="shared" si="15"/>
        <v>215597.6704289903</v>
      </c>
      <c r="AM367">
        <f t="shared" si="16"/>
        <v>1647.6704289902991</v>
      </c>
      <c r="AN367">
        <f t="shared" si="17"/>
        <v>7.7011938723547521E-3</v>
      </c>
    </row>
    <row r="368" spans="1:40" x14ac:dyDescent="0.35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  <c r="R368">
        <f>IF((MIN($B368,Sheet1!$B$5)-MAX(0,WS1Data!$A368))&lt;0,0,(MIN($B368,Sheet1!$B$5)-MAX(0,WS1Data!$A368)))</f>
        <v>0</v>
      </c>
      <c r="S368">
        <f>IF((MIN($B368,Sheet1!$B$6)-MAX(Sheet1!$B$5,WS1Data!$A368))&lt;0,0,(MIN($B368,Sheet1!$B$6)-MAX(Sheet1!$B$5,WS1Data!$A368)))</f>
        <v>0</v>
      </c>
      <c r="T368">
        <f>IF((MIN($B368,24)-MAX(Sheet1!$B$6,WS1Data!$A368))&lt;0,0,(MIN($B368,24)-MAX(Sheet1!$B$6,WS1Data!$A368)))</f>
        <v>0</v>
      </c>
      <c r="U368">
        <f>IF((MIN($E368,Sheet1!$C$5)-MAX(0,WS1Data!$D368))&lt;0,0,(MIN($E368,Sheet1!$C$5)-MAX(0,WS1Data!$D368)))</f>
        <v>0</v>
      </c>
      <c r="V368">
        <f>IF((MIN($E368,Sheet1!$C$6)-MAX(Sheet1!$C$5,WS1Data!$D368))&lt;0,0,(MIN($E368,Sheet1!$C$6)-MAX(Sheet1!$C$5,WS1Data!$D368)))</f>
        <v>0</v>
      </c>
      <c r="W368">
        <f>IF((MIN($E368,24)-MAX(Sheet1!$C$6,WS1Data!$D368))&lt;0,0,(MIN($E368,24)-MAX(Sheet1!$C$6,WS1Data!$D368)))</f>
        <v>0</v>
      </c>
      <c r="X368">
        <f>IF((MIN($H368,Sheet1!$D$5)-MAX(0,WS1Data!$G368))&lt;0,0,(MIN($H368,Sheet1!$D$5)-MAX(0,WS1Data!$G368)))</f>
        <v>0</v>
      </c>
      <c r="Y368">
        <f>IF((MIN($H368,Sheet1!$D$6)-MAX(Sheet1!$D$5,WS1Data!$G368))&lt;0,0,(MIN($H368,Sheet1!$D$6)-MAX(Sheet1!$D$5,WS1Data!$G368)))</f>
        <v>0</v>
      </c>
      <c r="Z368">
        <f>IF((MIN($H368,24)-MAX(Sheet1!$D$6,WS1Data!$G368))&lt;0,0,(MIN($H368,24)-MAX(Sheet1!$D$6,WS1Data!$G368)))</f>
        <v>0</v>
      </c>
      <c r="AA368">
        <f>IF((MIN($K368,Sheet1!$E$5)-MAX(0,WS1Data!$J368))&lt;0,0,(MIN($K368,Sheet1!$E$5)-MAX(0,WS1Data!$J368)))</f>
        <v>0</v>
      </c>
      <c r="AB368">
        <f>IF((MIN($K368,Sheet1!$E$6)-MAX(Sheet1!$E$5,WS1Data!$J368))&lt;0,0,(MIN($K368,Sheet1!$E$6)-MAX(Sheet1!$E$5,WS1Data!$J368)))</f>
        <v>0</v>
      </c>
      <c r="AC368">
        <f>IF((MIN($K368,24)-MAX(Sheet1!$E$6,WS1Data!$J368))&lt;0,0,(MIN($K368,24)-MAX(Sheet1!$E$6,WS1Data!$J368)))</f>
        <v>0</v>
      </c>
      <c r="AD368">
        <f>IF((MIN($N368,Sheet1!$F$5)-MAX(0,WS1Data!$M368))&lt;0,0,(MIN($N368,Sheet1!$F$5)-MAX(0,WS1Data!$M368)))</f>
        <v>0</v>
      </c>
      <c r="AE368">
        <f>IF((MIN($N368,Sheet1!$F$6)-MAX(Sheet1!$F$5,WS1Data!$M368))&lt;0,0,(MIN($N368,Sheet1!$F$6)-MAX(Sheet1!$F$5,WS1Data!$M368)))</f>
        <v>12.23909045285021</v>
      </c>
      <c r="AF368">
        <f>IF((MIN($N368,24)-MAX(Sheet1!$F$6,WS1Data!$M368))&lt;0,0,(MIN($N368,24)-MAX(Sheet1!$F$6,WS1Data!$M368)))</f>
        <v>7.0609095471497909</v>
      </c>
      <c r="AG368">
        <f>(INDEX($R$1:$AF$1002,ROW($R368),MATCH(AG$2,$R$1:$AF$1,0))*Sheet1!B$2+(INDEX($R$1:$AF$1002,ROW($R368),MATCH(AG$2,$R$1:$AF$1,0)+1))*Sheet1!B$3+(INDEX($R$1:$AF$1002,ROW($R368),MATCH(AG$2,$R$1:$AF$1,0)+2))*Sheet1!B$4)*INDEX(Sheet1!$G$1:$L$2,2,WS1Data!$C368)</f>
        <v>0</v>
      </c>
      <c r="AH368">
        <f>(INDEX($R$1:$AF$1002,ROW($R368),MATCH(AH$2,$R$1:$AF$1,0))*Sheet1!C$2+(INDEX($R$1:$AF$1002,ROW($R368),MATCH(AH$2,$R$1:$AF$1,0)+1))*Sheet1!C$3+(INDEX($R$1:$AF$1002,ROW($R368),MATCH(AH$2,$R$1:$AF$1,0)+2))*Sheet1!C$4)*INDEX(Sheet1!$G$1:$L$2,2,WS1Data!$F368)</f>
        <v>0</v>
      </c>
      <c r="AI368">
        <f>(INDEX($R$1:$AF$1002,ROW($R368),MATCH(AI$2,$R$1:$AF$1,0))*Sheet1!D$2+(INDEX($R$1:$AF$1002,ROW($R368),MATCH(AI$2,$R$1:$AF$1,0)+1))*Sheet1!D$3+(INDEX($R$1:$AF$1002,ROW($R368),MATCH(AI$2,$R$1:$AF$1,0)+2))*Sheet1!D$4)*INDEX(Sheet1!$G$1:$L$2,2,WS1Data!$I368)</f>
        <v>0</v>
      </c>
      <c r="AJ368">
        <f>(INDEX($R$1:$AF$1002,ROW($R368),MATCH(AJ$2,$R$1:$AF$1,0))*Sheet1!E$2+(INDEX($R$1:$AF$1002,ROW($R368),MATCH(AJ$2,$R$1:$AF$1,0)+1))*Sheet1!E$3+(INDEX($R$1:$AF$1002,ROW($R368),MATCH(AJ$2,$R$1:$AF$1,0)+2))*Sheet1!E$4)*INDEX(Sheet1!$G$1:$L$2,2,WS1Data!$L368)</f>
        <v>0</v>
      </c>
      <c r="AK368">
        <f>(INDEX($R$1:$AF$1002,ROW($R368),MATCH(AK$2,$R$1:$AF$1,0))*Sheet1!F$2+(INDEX($R$1:$AF$1002,ROW($R368),MATCH(AK$2,$R$1:$AF$1,0)+1))*Sheet1!F$3+(INDEX($R$1:$AF$1002,ROW($R368),MATCH(AK$2,$R$1:$AF$1,0)+2))*Sheet1!F$4)*INDEX(Sheet1!$G$1:$L$2,2,WS1Data!$O368)</f>
        <v>199228.46850522279</v>
      </c>
      <c r="AL368">
        <f t="shared" si="15"/>
        <v>199228.46850522279</v>
      </c>
      <c r="AM368">
        <f t="shared" si="16"/>
        <v>997.53149477721308</v>
      </c>
      <c r="AN368">
        <f t="shared" si="17"/>
        <v>4.9820277824918499E-3</v>
      </c>
    </row>
    <row r="369" spans="1:40" x14ac:dyDescent="0.35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  <c r="R369">
        <f>IF((MIN($B369,Sheet1!$B$5)-MAX(0,WS1Data!$A369))&lt;0,0,(MIN($B369,Sheet1!$B$5)-MAX(0,WS1Data!$A369)))</f>
        <v>0</v>
      </c>
      <c r="S369">
        <f>IF((MIN($B369,Sheet1!$B$6)-MAX(Sheet1!$B$5,WS1Data!$A369))&lt;0,0,(MIN($B369,Sheet1!$B$6)-MAX(Sheet1!$B$5,WS1Data!$A369)))</f>
        <v>1.0999999999999996</v>
      </c>
      <c r="T369">
        <f>IF((MIN($B369,24)-MAX(Sheet1!$B$6,WS1Data!$A369))&lt;0,0,(MIN($B369,24)-MAX(Sheet1!$B$6,WS1Data!$A369)))</f>
        <v>0</v>
      </c>
      <c r="U369">
        <f>IF((MIN($E369,Sheet1!$C$5)-MAX(0,WS1Data!$D369))&lt;0,0,(MIN($E369,Sheet1!$C$5)-MAX(0,WS1Data!$D369)))</f>
        <v>0</v>
      </c>
      <c r="V369">
        <f>IF((MIN($E369,Sheet1!$C$6)-MAX(Sheet1!$C$5,WS1Data!$D369))&lt;0,0,(MIN($E369,Sheet1!$C$6)-MAX(Sheet1!$C$5,WS1Data!$D369)))</f>
        <v>0</v>
      </c>
      <c r="W369">
        <f>IF((MIN($E369,24)-MAX(Sheet1!$C$6,WS1Data!$D369))&lt;0,0,(MIN($E369,24)-MAX(Sheet1!$C$6,WS1Data!$D369)))</f>
        <v>0</v>
      </c>
      <c r="X369">
        <f>IF((MIN($H369,Sheet1!$D$5)-MAX(0,WS1Data!$G369))&lt;0,0,(MIN($H369,Sheet1!$D$5)-MAX(0,WS1Data!$G369)))</f>
        <v>0</v>
      </c>
      <c r="Y369">
        <f>IF((MIN($H369,Sheet1!$D$6)-MAX(Sheet1!$D$5,WS1Data!$G369))&lt;0,0,(MIN($H369,Sheet1!$D$6)-MAX(Sheet1!$D$5,WS1Data!$G369)))</f>
        <v>0</v>
      </c>
      <c r="Z369">
        <f>IF((MIN($H369,24)-MAX(Sheet1!$D$6,WS1Data!$G369))&lt;0,0,(MIN($H369,24)-MAX(Sheet1!$D$6,WS1Data!$G369)))</f>
        <v>0</v>
      </c>
      <c r="AA369">
        <f>IF((MIN($K369,Sheet1!$E$5)-MAX(0,WS1Data!$J369))&lt;0,0,(MIN($K369,Sheet1!$E$5)-MAX(0,WS1Data!$J369)))</f>
        <v>0</v>
      </c>
      <c r="AB369">
        <f>IF((MIN($K369,Sheet1!$E$6)-MAX(Sheet1!$E$5,WS1Data!$J369))&lt;0,0,(MIN($K369,Sheet1!$E$6)-MAX(Sheet1!$E$5,WS1Data!$J369)))</f>
        <v>0</v>
      </c>
      <c r="AC369">
        <f>IF((MIN($K369,24)-MAX(Sheet1!$E$6,WS1Data!$J369))&lt;0,0,(MIN($K369,24)-MAX(Sheet1!$E$6,WS1Data!$J369)))</f>
        <v>0</v>
      </c>
      <c r="AD369">
        <f>IF((MIN($N369,Sheet1!$F$5)-MAX(0,WS1Data!$M369))&lt;0,0,(MIN($N369,Sheet1!$F$5)-MAX(0,WS1Data!$M369)))</f>
        <v>0</v>
      </c>
      <c r="AE369">
        <f>IF((MIN($N369,Sheet1!$F$6)-MAX(Sheet1!$F$5,WS1Data!$M369))&lt;0,0,(MIN($N369,Sheet1!$F$6)-MAX(Sheet1!$F$5,WS1Data!$M369)))</f>
        <v>7.4390904528502091</v>
      </c>
      <c r="AF369">
        <f>IF((MIN($N369,24)-MAX(Sheet1!$F$6,WS1Data!$M369))&lt;0,0,(MIN($N369,24)-MAX(Sheet1!$F$6,WS1Data!$M369)))</f>
        <v>4.1609095471497888</v>
      </c>
      <c r="AG369">
        <f>(INDEX($R$1:$AF$1002,ROW($R369),MATCH(AG$2,$R$1:$AF$1,0))*Sheet1!B$2+(INDEX($R$1:$AF$1002,ROW($R369),MATCH(AG$2,$R$1:$AF$1,0)+1))*Sheet1!B$3+(INDEX($R$1:$AF$1002,ROW($R369),MATCH(AG$2,$R$1:$AF$1,0)+2))*Sheet1!B$4)*INDEX(Sheet1!$G$1:$L$2,2,WS1Data!$C369)</f>
        <v>5681.4909490607724</v>
      </c>
      <c r="AH369">
        <f>(INDEX($R$1:$AF$1002,ROW($R369),MATCH(AH$2,$R$1:$AF$1,0))*Sheet1!C$2+(INDEX($R$1:$AF$1002,ROW($R369),MATCH(AH$2,$R$1:$AF$1,0)+1))*Sheet1!C$3+(INDEX($R$1:$AF$1002,ROW($R369),MATCH(AH$2,$R$1:$AF$1,0)+2))*Sheet1!C$4)*INDEX(Sheet1!$G$1:$L$2,2,WS1Data!$F369)</f>
        <v>0</v>
      </c>
      <c r="AI369">
        <f>(INDEX($R$1:$AF$1002,ROW($R369),MATCH(AI$2,$R$1:$AF$1,0))*Sheet1!D$2+(INDEX($R$1:$AF$1002,ROW($R369),MATCH(AI$2,$R$1:$AF$1,0)+1))*Sheet1!D$3+(INDEX($R$1:$AF$1002,ROW($R369),MATCH(AI$2,$R$1:$AF$1,0)+2))*Sheet1!D$4)*INDEX(Sheet1!$G$1:$L$2,2,WS1Data!$I369)</f>
        <v>0</v>
      </c>
      <c r="AJ369">
        <f>(INDEX($R$1:$AF$1002,ROW($R369),MATCH(AJ$2,$R$1:$AF$1,0))*Sheet1!E$2+(INDEX($R$1:$AF$1002,ROW($R369),MATCH(AJ$2,$R$1:$AF$1,0)+1))*Sheet1!E$3+(INDEX($R$1:$AF$1002,ROW($R369),MATCH(AJ$2,$R$1:$AF$1,0)+2))*Sheet1!E$4)*INDEX(Sheet1!$G$1:$L$2,2,WS1Data!$L369)</f>
        <v>0</v>
      </c>
      <c r="AK369">
        <f>(INDEX($R$1:$AF$1002,ROW($R369),MATCH(AK$2,$R$1:$AF$1,0))*Sheet1!F$2+(INDEX($R$1:$AF$1002,ROW($R369),MATCH(AK$2,$R$1:$AF$1,0)+1))*Sheet1!F$3+(INDEX($R$1:$AF$1002,ROW($R369),MATCH(AK$2,$R$1:$AF$1,0)+2))*Sheet1!F$4)*INDEX(Sheet1!$G$1:$L$2,2,WS1Data!$O369)</f>
        <v>100177.72269588243</v>
      </c>
      <c r="AL369">
        <f t="shared" si="15"/>
        <v>105859.2136449432</v>
      </c>
      <c r="AM369">
        <f t="shared" si="16"/>
        <v>231.21364494320005</v>
      </c>
      <c r="AN369">
        <f t="shared" si="17"/>
        <v>2.1889427513841031E-3</v>
      </c>
    </row>
    <row r="370" spans="1:40" x14ac:dyDescent="0.35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  <c r="R370">
        <f>IF((MIN($B370,Sheet1!$B$5)-MAX(0,WS1Data!$A370))&lt;0,0,(MIN($B370,Sheet1!$B$5)-MAX(0,WS1Data!$A370)))</f>
        <v>2.1125770767760228</v>
      </c>
      <c r="S370">
        <f>IF((MIN($B370,Sheet1!$B$6)-MAX(Sheet1!$B$5,WS1Data!$A370))&lt;0,0,(MIN($B370,Sheet1!$B$6)-MAX(Sheet1!$B$5,WS1Data!$A370)))</f>
        <v>2.0874229232239774</v>
      </c>
      <c r="T370">
        <f>IF((MIN($B370,24)-MAX(Sheet1!$B$6,WS1Data!$A370))&lt;0,0,(MIN($B370,24)-MAX(Sheet1!$B$6,WS1Data!$A370)))</f>
        <v>0</v>
      </c>
      <c r="U370">
        <f>IF((MIN($E370,Sheet1!$C$5)-MAX(0,WS1Data!$D370))&lt;0,0,(MIN($E370,Sheet1!$C$5)-MAX(0,WS1Data!$D370)))</f>
        <v>0</v>
      </c>
      <c r="V370">
        <f>IF((MIN($E370,Sheet1!$C$6)-MAX(Sheet1!$C$5,WS1Data!$D370))&lt;0,0,(MIN($E370,Sheet1!$C$6)-MAX(Sheet1!$C$5,WS1Data!$D370)))</f>
        <v>0</v>
      </c>
      <c r="W370">
        <f>IF((MIN($E370,24)-MAX(Sheet1!$C$6,WS1Data!$D370))&lt;0,0,(MIN($E370,24)-MAX(Sheet1!$C$6,WS1Data!$D370)))</f>
        <v>12.599999999999998</v>
      </c>
      <c r="X370">
        <f>IF((MIN($H370,Sheet1!$D$5)-MAX(0,WS1Data!$G370))&lt;0,0,(MIN($H370,Sheet1!$D$5)-MAX(0,WS1Data!$G370)))</f>
        <v>0.91755248316497307</v>
      </c>
      <c r="Y370">
        <f>IF((MIN($H370,Sheet1!$D$6)-MAX(Sheet1!$D$5,WS1Data!$G370))&lt;0,0,(MIN($H370,Sheet1!$D$6)-MAX(Sheet1!$D$5,WS1Data!$G370)))</f>
        <v>0.68244751683502702</v>
      </c>
      <c r="Z370">
        <f>IF((MIN($H370,24)-MAX(Sheet1!$D$6,WS1Data!$G370))&lt;0,0,(MIN($H370,24)-MAX(Sheet1!$D$6,WS1Data!$G370)))</f>
        <v>0</v>
      </c>
      <c r="AA370">
        <f>IF((MIN($K370,Sheet1!$E$5)-MAX(0,WS1Data!$J370))&lt;0,0,(MIN($K370,Sheet1!$E$5)-MAX(0,WS1Data!$J370)))</f>
        <v>0</v>
      </c>
      <c r="AB370">
        <f>IF((MIN($K370,Sheet1!$E$6)-MAX(Sheet1!$E$5,WS1Data!$J370))&lt;0,0,(MIN($K370,Sheet1!$E$6)-MAX(Sheet1!$E$5,WS1Data!$J370)))</f>
        <v>0</v>
      </c>
      <c r="AC370">
        <f>IF((MIN($K370,24)-MAX(Sheet1!$E$6,WS1Data!$J370))&lt;0,0,(MIN($K370,24)-MAX(Sheet1!$E$6,WS1Data!$J370)))</f>
        <v>0</v>
      </c>
      <c r="AD370">
        <f>IF((MIN($N370,Sheet1!$F$5)-MAX(0,WS1Data!$M370))&lt;0,0,(MIN($N370,Sheet1!$F$5)-MAX(0,WS1Data!$M370)))</f>
        <v>0</v>
      </c>
      <c r="AE370">
        <f>IF((MIN($N370,Sheet1!$F$6)-MAX(Sheet1!$F$5,WS1Data!$M370))&lt;0,0,(MIN($N370,Sheet1!$F$6)-MAX(Sheet1!$F$5,WS1Data!$M370)))</f>
        <v>0</v>
      </c>
      <c r="AF370">
        <f>IF((MIN($N370,24)-MAX(Sheet1!$F$6,WS1Data!$M370))&lt;0,0,(MIN($N370,24)-MAX(Sheet1!$F$6,WS1Data!$M370)))</f>
        <v>0</v>
      </c>
      <c r="AG370">
        <f>(INDEX($R$1:$AF$1002,ROW($R370),MATCH(AG$2,$R$1:$AF$1,0))*Sheet1!B$2+(INDEX($R$1:$AF$1002,ROW($R370),MATCH(AG$2,$R$1:$AF$1,0)+1))*Sheet1!B$3+(INDEX($R$1:$AF$1002,ROW($R370),MATCH(AG$2,$R$1:$AF$1,0)+2))*Sheet1!B$4)*INDEX(Sheet1!$G$1:$L$2,2,WS1Data!$C370)</f>
        <v>33740.849215580114</v>
      </c>
      <c r="AH370">
        <f>(INDEX($R$1:$AF$1002,ROW($R370),MATCH(AH$2,$R$1:$AF$1,0))*Sheet1!C$2+(INDEX($R$1:$AF$1002,ROW($R370),MATCH(AH$2,$R$1:$AF$1,0)+1))*Sheet1!C$3+(INDEX($R$1:$AF$1002,ROW($R370),MATCH(AH$2,$R$1:$AF$1,0)+2))*Sheet1!C$4)*INDEX(Sheet1!$G$1:$L$2,2,WS1Data!$F370)</f>
        <v>154007.59636565513</v>
      </c>
      <c r="AI370">
        <f>(INDEX($R$1:$AF$1002,ROW($R370),MATCH(AI$2,$R$1:$AF$1,0))*Sheet1!D$2+(INDEX($R$1:$AF$1002,ROW($R370),MATCH(AI$2,$R$1:$AF$1,0)+1))*Sheet1!D$3+(INDEX($R$1:$AF$1002,ROW($R370),MATCH(AI$2,$R$1:$AF$1,0)+2))*Sheet1!D$4)*INDEX(Sheet1!$G$1:$L$2,2,WS1Data!$I370)</f>
        <v>17308.219740207114</v>
      </c>
      <c r="AJ370">
        <f>(INDEX($R$1:$AF$1002,ROW($R370),MATCH(AJ$2,$R$1:$AF$1,0))*Sheet1!E$2+(INDEX($R$1:$AF$1002,ROW($R370),MATCH(AJ$2,$R$1:$AF$1,0)+1))*Sheet1!E$3+(INDEX($R$1:$AF$1002,ROW($R370),MATCH(AJ$2,$R$1:$AF$1,0)+2))*Sheet1!E$4)*INDEX(Sheet1!$G$1:$L$2,2,WS1Data!$L370)</f>
        <v>0</v>
      </c>
      <c r="AK370">
        <f>(INDEX($R$1:$AF$1002,ROW($R370),MATCH(AK$2,$R$1:$AF$1,0))*Sheet1!F$2+(INDEX($R$1:$AF$1002,ROW($R370),MATCH(AK$2,$R$1:$AF$1,0)+1))*Sheet1!F$3+(INDEX($R$1:$AF$1002,ROW($R370),MATCH(AK$2,$R$1:$AF$1,0)+2))*Sheet1!F$4)*INDEX(Sheet1!$G$1:$L$2,2,WS1Data!$O370)</f>
        <v>0</v>
      </c>
      <c r="AL370">
        <f t="shared" si="15"/>
        <v>205056.66532144236</v>
      </c>
      <c r="AM370">
        <f t="shared" si="16"/>
        <v>17546.665321442357</v>
      </c>
      <c r="AN370">
        <f t="shared" si="17"/>
        <v>9.3577224262398576E-2</v>
      </c>
    </row>
    <row r="371" spans="1:40" x14ac:dyDescent="0.35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  <c r="R371">
        <f>IF((MIN($B371,Sheet1!$B$5)-MAX(0,WS1Data!$A371))&lt;0,0,(MIN($B371,Sheet1!$B$5)-MAX(0,WS1Data!$A371)))</f>
        <v>0</v>
      </c>
      <c r="S371">
        <f>IF((MIN($B371,Sheet1!$B$6)-MAX(Sheet1!$B$5,WS1Data!$A371))&lt;0,0,(MIN($B371,Sheet1!$B$6)-MAX(Sheet1!$B$5,WS1Data!$A371)))</f>
        <v>0</v>
      </c>
      <c r="T371">
        <f>IF((MIN($B371,24)-MAX(Sheet1!$B$6,WS1Data!$A371))&lt;0,0,(MIN($B371,24)-MAX(Sheet1!$B$6,WS1Data!$A371)))</f>
        <v>0</v>
      </c>
      <c r="U371">
        <f>IF((MIN($E371,Sheet1!$C$5)-MAX(0,WS1Data!$D371))&lt;0,0,(MIN($E371,Sheet1!$C$5)-MAX(0,WS1Data!$D371)))</f>
        <v>2.82587713658183</v>
      </c>
      <c r="V371">
        <f>IF((MIN($E371,Sheet1!$C$6)-MAX(Sheet1!$C$5,WS1Data!$D371))&lt;0,0,(MIN($E371,Sheet1!$C$6)-MAX(Sheet1!$C$5,WS1Data!$D371)))</f>
        <v>0.27412286341817005</v>
      </c>
      <c r="W371">
        <f>IF((MIN($E371,24)-MAX(Sheet1!$C$6,WS1Data!$D371))&lt;0,0,(MIN($E371,24)-MAX(Sheet1!$C$6,WS1Data!$D371)))</f>
        <v>0</v>
      </c>
      <c r="X371">
        <f>IF((MIN($H371,Sheet1!$D$5)-MAX(0,WS1Data!$G371))&lt;0,0,(MIN($H371,Sheet1!$D$5)-MAX(0,WS1Data!$G371)))</f>
        <v>0</v>
      </c>
      <c r="Y371">
        <f>IF((MIN($H371,Sheet1!$D$6)-MAX(Sheet1!$D$5,WS1Data!$G371))&lt;0,0,(MIN($H371,Sheet1!$D$6)-MAX(Sheet1!$D$5,WS1Data!$G371)))</f>
        <v>0</v>
      </c>
      <c r="Z371">
        <f>IF((MIN($H371,24)-MAX(Sheet1!$D$6,WS1Data!$G371))&lt;0,0,(MIN($H371,24)-MAX(Sheet1!$D$6,WS1Data!$G371)))</f>
        <v>0</v>
      </c>
      <c r="AA371">
        <f>IF((MIN($K371,Sheet1!$E$5)-MAX(0,WS1Data!$J371))&lt;0,0,(MIN($K371,Sheet1!$E$5)-MAX(0,WS1Data!$J371)))</f>
        <v>0</v>
      </c>
      <c r="AB371">
        <f>IF((MIN($K371,Sheet1!$E$6)-MAX(Sheet1!$E$5,WS1Data!$J371))&lt;0,0,(MIN($K371,Sheet1!$E$6)-MAX(Sheet1!$E$5,WS1Data!$J371)))</f>
        <v>0</v>
      </c>
      <c r="AC371">
        <f>IF((MIN($K371,24)-MAX(Sheet1!$E$6,WS1Data!$J371))&lt;0,0,(MIN($K371,24)-MAX(Sheet1!$E$6,WS1Data!$J371)))</f>
        <v>4</v>
      </c>
      <c r="AD371">
        <f>IF((MIN($N371,Sheet1!$F$5)-MAX(0,WS1Data!$M371))&lt;0,0,(MIN($N371,Sheet1!$F$5)-MAX(0,WS1Data!$M371)))</f>
        <v>0</v>
      </c>
      <c r="AE371">
        <f>IF((MIN($N371,Sheet1!$F$6)-MAX(Sheet1!$F$5,WS1Data!$M371))&lt;0,0,(MIN($N371,Sheet1!$F$6)-MAX(Sheet1!$F$5,WS1Data!$M371)))</f>
        <v>11.039090452850211</v>
      </c>
      <c r="AF371">
        <f>IF((MIN($N371,24)-MAX(Sheet1!$F$6,WS1Data!$M371))&lt;0,0,(MIN($N371,24)-MAX(Sheet1!$F$6,WS1Data!$M371)))</f>
        <v>7.7609095471497902</v>
      </c>
      <c r="AG371">
        <f>(INDEX($R$1:$AF$1002,ROW($R371),MATCH(AG$2,$R$1:$AF$1,0))*Sheet1!B$2+(INDEX($R$1:$AF$1002,ROW($R371),MATCH(AG$2,$R$1:$AF$1,0)+1))*Sheet1!B$3+(INDEX($R$1:$AF$1002,ROW($R371),MATCH(AG$2,$R$1:$AF$1,0)+2))*Sheet1!B$4)*INDEX(Sheet1!$G$1:$L$2,2,WS1Data!$C371)</f>
        <v>0</v>
      </c>
      <c r="AH371">
        <f>(INDEX($R$1:$AF$1002,ROW($R371),MATCH(AH$2,$R$1:$AF$1,0))*Sheet1!C$2+(INDEX($R$1:$AF$1002,ROW($R371),MATCH(AH$2,$R$1:$AF$1,0)+1))*Sheet1!C$3+(INDEX($R$1:$AF$1002,ROW($R371),MATCH(AH$2,$R$1:$AF$1,0)+2))*Sheet1!C$4)*INDEX(Sheet1!$G$1:$L$2,2,WS1Data!$F371)</f>
        <v>23721.11979415339</v>
      </c>
      <c r="AI371">
        <f>(INDEX($R$1:$AF$1002,ROW($R371),MATCH(AI$2,$R$1:$AF$1,0))*Sheet1!D$2+(INDEX($R$1:$AF$1002,ROW($R371),MATCH(AI$2,$R$1:$AF$1,0)+1))*Sheet1!D$3+(INDEX($R$1:$AF$1002,ROW($R371),MATCH(AI$2,$R$1:$AF$1,0)+2))*Sheet1!D$4)*INDEX(Sheet1!$G$1:$L$2,2,WS1Data!$I371)</f>
        <v>0</v>
      </c>
      <c r="AJ371">
        <f>(INDEX($R$1:$AF$1002,ROW($R371),MATCH(AJ$2,$R$1:$AF$1,0))*Sheet1!E$2+(INDEX($R$1:$AF$1002,ROW($R371),MATCH(AJ$2,$R$1:$AF$1,0)+1))*Sheet1!E$3+(INDEX($R$1:$AF$1002,ROW($R371),MATCH(AJ$2,$R$1:$AF$1,0)+2))*Sheet1!E$4)*INDEX(Sheet1!$G$1:$L$2,2,WS1Data!$L371)</f>
        <v>32121.804730715739</v>
      </c>
      <c r="AK371">
        <f>(INDEX($R$1:$AF$1002,ROW($R371),MATCH(AK$2,$R$1:$AF$1,0))*Sheet1!F$2+(INDEX($R$1:$AF$1002,ROW($R371),MATCH(AK$2,$R$1:$AF$1,0)+1))*Sheet1!F$3+(INDEX($R$1:$AF$1002,ROW($R371),MATCH(AK$2,$R$1:$AF$1,0)+2))*Sheet1!F$4)*INDEX(Sheet1!$G$1:$L$2,2,WS1Data!$O371)</f>
        <v>177673.18688727499</v>
      </c>
      <c r="AL371">
        <f t="shared" si="15"/>
        <v>233516.11141214412</v>
      </c>
      <c r="AM371">
        <f t="shared" si="16"/>
        <v>884.88858785587945</v>
      </c>
      <c r="AN371">
        <f t="shared" si="17"/>
        <v>3.7751058564420778E-3</v>
      </c>
    </row>
    <row r="372" spans="1:40" x14ac:dyDescent="0.35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  <c r="R372">
        <f>IF((MIN($B372,Sheet1!$B$5)-MAX(0,WS1Data!$A372))&lt;0,0,(MIN($B372,Sheet1!$B$5)-MAX(0,WS1Data!$A372)))</f>
        <v>0</v>
      </c>
      <c r="S372">
        <f>IF((MIN($B372,Sheet1!$B$6)-MAX(Sheet1!$B$5,WS1Data!$A372))&lt;0,0,(MIN($B372,Sheet1!$B$6)-MAX(Sheet1!$B$5,WS1Data!$A372)))</f>
        <v>0</v>
      </c>
      <c r="T372">
        <f>IF((MIN($B372,24)-MAX(Sheet1!$B$6,WS1Data!$A372))&lt;0,0,(MIN($B372,24)-MAX(Sheet1!$B$6,WS1Data!$A372)))</f>
        <v>2.8000000000000007</v>
      </c>
      <c r="U372">
        <f>IF((MIN($E372,Sheet1!$C$5)-MAX(0,WS1Data!$D372))&lt;0,0,(MIN($E372,Sheet1!$C$5)-MAX(0,WS1Data!$D372)))</f>
        <v>3.0258771365818298</v>
      </c>
      <c r="V372">
        <f>IF((MIN($E372,Sheet1!$C$6)-MAX(Sheet1!$C$5,WS1Data!$D372))&lt;0,0,(MIN($E372,Sheet1!$C$6)-MAX(Sheet1!$C$5,WS1Data!$D372)))</f>
        <v>1.2770287104619706</v>
      </c>
      <c r="W372">
        <f>IF((MIN($E372,24)-MAX(Sheet1!$C$6,WS1Data!$D372))&lt;0,0,(MIN($E372,24)-MAX(Sheet1!$C$6,WS1Data!$D372)))</f>
        <v>13.397094152956198</v>
      </c>
      <c r="X372">
        <f>IF((MIN($H372,Sheet1!$D$5)-MAX(0,WS1Data!$G372))&lt;0,0,(MIN($H372,Sheet1!$D$5)-MAX(0,WS1Data!$G372)))</f>
        <v>0</v>
      </c>
      <c r="Y372">
        <f>IF((MIN($H372,Sheet1!$D$6)-MAX(Sheet1!$D$5,WS1Data!$G372))&lt;0,0,(MIN($H372,Sheet1!$D$6)-MAX(Sheet1!$D$5,WS1Data!$G372)))</f>
        <v>8.0735664579945947</v>
      </c>
      <c r="Z372">
        <f>IF((MIN($H372,24)-MAX(Sheet1!$D$6,WS1Data!$G372))&lt;0,0,(MIN($H372,24)-MAX(Sheet1!$D$6,WS1Data!$G372)))</f>
        <v>4.5264335420054049</v>
      </c>
      <c r="AA372">
        <f>IF((MIN($K372,Sheet1!$E$5)-MAX(0,WS1Data!$J372))&lt;0,0,(MIN($K372,Sheet1!$E$5)-MAX(0,WS1Data!$J372)))</f>
        <v>0</v>
      </c>
      <c r="AB372">
        <f>IF((MIN($K372,Sheet1!$E$6)-MAX(Sheet1!$E$5,WS1Data!$J372))&lt;0,0,(MIN($K372,Sheet1!$E$6)-MAX(Sheet1!$E$5,WS1Data!$J372)))</f>
        <v>0</v>
      </c>
      <c r="AC372">
        <f>IF((MIN($K372,24)-MAX(Sheet1!$E$6,WS1Data!$J372))&lt;0,0,(MIN($K372,24)-MAX(Sheet1!$E$6,WS1Data!$J372)))</f>
        <v>0</v>
      </c>
      <c r="AD372">
        <f>IF((MIN($N372,Sheet1!$F$5)-MAX(0,WS1Data!$M372))&lt;0,0,(MIN($N372,Sheet1!$F$5)-MAX(0,WS1Data!$M372)))</f>
        <v>0</v>
      </c>
      <c r="AE372">
        <f>IF((MIN($N372,Sheet1!$F$6)-MAX(Sheet1!$F$5,WS1Data!$M372))&lt;0,0,(MIN($N372,Sheet1!$F$6)-MAX(Sheet1!$F$5,WS1Data!$M372)))</f>
        <v>4.2</v>
      </c>
      <c r="AF372">
        <f>IF((MIN($N372,24)-MAX(Sheet1!$F$6,WS1Data!$M372))&lt;0,0,(MIN($N372,24)-MAX(Sheet1!$F$6,WS1Data!$M372)))</f>
        <v>0</v>
      </c>
      <c r="AG372">
        <f>(INDEX($R$1:$AF$1002,ROW($R372),MATCH(AG$2,$R$1:$AF$1,0))*Sheet1!B$2+(INDEX($R$1:$AF$1002,ROW($R372),MATCH(AG$2,$R$1:$AF$1,0)+1))*Sheet1!B$3+(INDEX($R$1:$AF$1002,ROW($R372),MATCH(AG$2,$R$1:$AF$1,0)+2))*Sheet1!B$4)*INDEX(Sheet1!$G$1:$L$2,2,WS1Data!$C372)</f>
        <v>44003.631354476529</v>
      </c>
      <c r="AH372">
        <f>(INDEX($R$1:$AF$1002,ROW($R372),MATCH(AH$2,$R$1:$AF$1,0))*Sheet1!C$2+(INDEX($R$1:$AF$1002,ROW($R372),MATCH(AH$2,$R$1:$AF$1,0)+1))*Sheet1!C$3+(INDEX($R$1:$AF$1002,ROW($R372),MATCH(AH$2,$R$1:$AF$1,0)+2))*Sheet1!C$4)*INDEX(Sheet1!$G$1:$L$2,2,WS1Data!$F372)</f>
        <v>222386.63059786844</v>
      </c>
      <c r="AI372">
        <f>(INDEX($R$1:$AF$1002,ROW($R372),MATCH(AI$2,$R$1:$AF$1,0))*Sheet1!D$2+(INDEX($R$1:$AF$1002,ROW($R372),MATCH(AI$2,$R$1:$AF$1,0)+1))*Sheet1!D$3+(INDEX($R$1:$AF$1002,ROW($R372),MATCH(AI$2,$R$1:$AF$1,0)+2))*Sheet1!D$4)*INDEX(Sheet1!$G$1:$L$2,2,WS1Data!$I372)</f>
        <v>150520.67751411811</v>
      </c>
      <c r="AJ372">
        <f>(INDEX($R$1:$AF$1002,ROW($R372),MATCH(AJ$2,$R$1:$AF$1,0))*Sheet1!E$2+(INDEX($R$1:$AF$1002,ROW($R372),MATCH(AJ$2,$R$1:$AF$1,0)+1))*Sheet1!E$3+(INDEX($R$1:$AF$1002,ROW($R372),MATCH(AJ$2,$R$1:$AF$1,0)+2))*Sheet1!E$4)*INDEX(Sheet1!$G$1:$L$2,2,WS1Data!$L372)</f>
        <v>0</v>
      </c>
      <c r="AK372">
        <f>(INDEX($R$1:$AF$1002,ROW($R372),MATCH(AK$2,$R$1:$AF$1,0))*Sheet1!F$2+(INDEX($R$1:$AF$1002,ROW($R372),MATCH(AK$2,$R$1:$AF$1,0)+1))*Sheet1!F$3+(INDEX($R$1:$AF$1002,ROW($R372),MATCH(AK$2,$R$1:$AF$1,0)+2))*Sheet1!F$4)*INDEX(Sheet1!$G$1:$L$2,2,WS1Data!$O372)</f>
        <v>25082.909840589116</v>
      </c>
      <c r="AL372">
        <f t="shared" si="15"/>
        <v>441993.84930705215</v>
      </c>
      <c r="AM372">
        <f t="shared" si="16"/>
        <v>6515.1506929478492</v>
      </c>
      <c r="AN372">
        <f t="shared" si="17"/>
        <v>1.4526242935922912E-2</v>
      </c>
    </row>
    <row r="373" spans="1:40" x14ac:dyDescent="0.35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  <c r="R373">
        <f>IF((MIN($B373,Sheet1!$B$5)-MAX(0,WS1Data!$A373))&lt;0,0,(MIN($B373,Sheet1!$B$5)-MAX(0,WS1Data!$A373)))</f>
        <v>3.5125770767760223</v>
      </c>
      <c r="S373">
        <f>IF((MIN($B373,Sheet1!$B$6)-MAX(Sheet1!$B$5,WS1Data!$A373))&lt;0,0,(MIN($B373,Sheet1!$B$6)-MAX(Sheet1!$B$5,WS1Data!$A373)))</f>
        <v>1.7874229232239767</v>
      </c>
      <c r="T373">
        <f>IF((MIN($B373,24)-MAX(Sheet1!$B$6,WS1Data!$A373))&lt;0,0,(MIN($B373,24)-MAX(Sheet1!$B$6,WS1Data!$A373)))</f>
        <v>0</v>
      </c>
      <c r="U373">
        <f>IF((MIN($E373,Sheet1!$C$5)-MAX(0,WS1Data!$D373))&lt;0,0,(MIN($E373,Sheet1!$C$5)-MAX(0,WS1Data!$D373)))</f>
        <v>0</v>
      </c>
      <c r="V373">
        <f>IF((MIN($E373,Sheet1!$C$6)-MAX(Sheet1!$C$5,WS1Data!$D373))&lt;0,0,(MIN($E373,Sheet1!$C$6)-MAX(Sheet1!$C$5,WS1Data!$D373)))</f>
        <v>0</v>
      </c>
      <c r="W373">
        <f>IF((MIN($E373,24)-MAX(Sheet1!$C$6,WS1Data!$D373))&lt;0,0,(MIN($E373,24)-MAX(Sheet1!$C$6,WS1Data!$D373)))</f>
        <v>0</v>
      </c>
      <c r="X373">
        <f>IF((MIN($H373,Sheet1!$D$5)-MAX(0,WS1Data!$G373))&lt;0,0,(MIN($H373,Sheet1!$D$5)-MAX(0,WS1Data!$G373)))</f>
        <v>0.21755248316497311</v>
      </c>
      <c r="Y373">
        <f>IF((MIN($H373,Sheet1!$D$6)-MAX(Sheet1!$D$5,WS1Data!$G373))&lt;0,0,(MIN($H373,Sheet1!$D$6)-MAX(Sheet1!$D$5,WS1Data!$G373)))</f>
        <v>8.6560139748296212</v>
      </c>
      <c r="Z373">
        <f>IF((MIN($H373,24)-MAX(Sheet1!$D$6,WS1Data!$G373))&lt;0,0,(MIN($H373,24)-MAX(Sheet1!$D$6,WS1Data!$G373)))</f>
        <v>0.726433542005406</v>
      </c>
      <c r="AA373">
        <f>IF((MIN($K373,Sheet1!$E$5)-MAX(0,WS1Data!$J373))&lt;0,0,(MIN($K373,Sheet1!$E$5)-MAX(0,WS1Data!$J373)))</f>
        <v>0</v>
      </c>
      <c r="AB373">
        <f>IF((MIN($K373,Sheet1!$E$6)-MAX(Sheet1!$E$5,WS1Data!$J373))&lt;0,0,(MIN($K373,Sheet1!$E$6)-MAX(Sheet1!$E$5,WS1Data!$J373)))</f>
        <v>7.150566948464939</v>
      </c>
      <c r="AC373">
        <f>IF((MIN($K373,24)-MAX(Sheet1!$E$6,WS1Data!$J373))&lt;0,0,(MIN($K373,24)-MAX(Sheet1!$E$6,WS1Data!$J373)))</f>
        <v>15.549433051535061</v>
      </c>
      <c r="AD373">
        <f>IF((MIN($N373,Sheet1!$F$5)-MAX(0,WS1Data!$M373))&lt;0,0,(MIN($N373,Sheet1!$F$5)-MAX(0,WS1Data!$M373)))</f>
        <v>0</v>
      </c>
      <c r="AE373">
        <f>IF((MIN($N373,Sheet1!$F$6)-MAX(Sheet1!$F$5,WS1Data!$M373))&lt;0,0,(MIN($N373,Sheet1!$F$6)-MAX(Sheet1!$F$5,WS1Data!$M373)))</f>
        <v>3.5999999999999996</v>
      </c>
      <c r="AF373">
        <f>IF((MIN($N373,24)-MAX(Sheet1!$F$6,WS1Data!$M373))&lt;0,0,(MIN($N373,24)-MAX(Sheet1!$F$6,WS1Data!$M373)))</f>
        <v>0</v>
      </c>
      <c r="AG373">
        <f>(INDEX($R$1:$AF$1002,ROW($R373),MATCH(AG$2,$R$1:$AF$1,0))*Sheet1!B$2+(INDEX($R$1:$AF$1002,ROW($R373),MATCH(AG$2,$R$1:$AF$1,0)+1))*Sheet1!B$3+(INDEX($R$1:$AF$1002,ROW($R373),MATCH(AG$2,$R$1:$AF$1,0)+2))*Sheet1!B$4)*INDEX(Sheet1!$G$1:$L$2,2,WS1Data!$C373)</f>
        <v>39519.150406886169</v>
      </c>
      <c r="AH373">
        <f>(INDEX($R$1:$AF$1002,ROW($R373),MATCH(AH$2,$R$1:$AF$1,0))*Sheet1!C$2+(INDEX($R$1:$AF$1002,ROW($R373),MATCH(AH$2,$R$1:$AF$1,0)+1))*Sheet1!C$3+(INDEX($R$1:$AF$1002,ROW($R373),MATCH(AH$2,$R$1:$AF$1,0)+2))*Sheet1!C$4)*INDEX(Sheet1!$G$1:$L$2,2,WS1Data!$F373)</f>
        <v>0</v>
      </c>
      <c r="AI373">
        <f>(INDEX($R$1:$AF$1002,ROW($R373),MATCH(AI$2,$R$1:$AF$1,0))*Sheet1!D$2+(INDEX($R$1:$AF$1002,ROW($R373),MATCH(AI$2,$R$1:$AF$1,0)+1))*Sheet1!D$3+(INDEX($R$1:$AF$1002,ROW($R373),MATCH(AI$2,$R$1:$AF$1,0)+2))*Sheet1!D$4)*INDEX(Sheet1!$G$1:$L$2,2,WS1Data!$I373)</f>
        <v>148550.76908725995</v>
      </c>
      <c r="AJ373">
        <f>(INDEX($R$1:$AF$1002,ROW($R373),MATCH(AJ$2,$R$1:$AF$1,0))*Sheet1!E$2+(INDEX($R$1:$AF$1002,ROW($R373),MATCH(AJ$2,$R$1:$AF$1,0)+1))*Sheet1!E$3+(INDEX($R$1:$AF$1002,ROW($R373),MATCH(AJ$2,$R$1:$AF$1,0)+2))*Sheet1!E$4)*INDEX(Sheet1!$G$1:$L$2,2,WS1Data!$L373)</f>
        <v>205822.17406223295</v>
      </c>
      <c r="AK373">
        <f>(INDEX($R$1:$AF$1002,ROW($R373),MATCH(AK$2,$R$1:$AF$1,0))*Sheet1!F$2+(INDEX($R$1:$AF$1002,ROW($R373),MATCH(AK$2,$R$1:$AF$1,0)+1))*Sheet1!F$3+(INDEX($R$1:$AF$1002,ROW($R373),MATCH(AK$2,$R$1:$AF$1,0)+2))*Sheet1!F$4)*INDEX(Sheet1!$G$1:$L$2,2,WS1Data!$O373)</f>
        <v>25541.681492984433</v>
      </c>
      <c r="AL373">
        <f t="shared" si="15"/>
        <v>419433.7750493635</v>
      </c>
      <c r="AM373">
        <f t="shared" si="16"/>
        <v>2098.7750493634958</v>
      </c>
      <c r="AN373">
        <f t="shared" si="17"/>
        <v>5.0289936127175909E-3</v>
      </c>
    </row>
    <row r="374" spans="1:40" x14ac:dyDescent="0.35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  <c r="R374">
        <f>IF((MIN($B374,Sheet1!$B$5)-MAX(0,WS1Data!$A374))&lt;0,0,(MIN($B374,Sheet1!$B$5)-MAX(0,WS1Data!$A374)))</f>
        <v>0</v>
      </c>
      <c r="S374">
        <f>IF((MIN($B374,Sheet1!$B$6)-MAX(Sheet1!$B$5,WS1Data!$A374))&lt;0,0,(MIN($B374,Sheet1!$B$6)-MAX(Sheet1!$B$5,WS1Data!$A374)))</f>
        <v>0</v>
      </c>
      <c r="T374">
        <f>IF((MIN($B374,24)-MAX(Sheet1!$B$6,WS1Data!$A374))&lt;0,0,(MIN($B374,24)-MAX(Sheet1!$B$6,WS1Data!$A374)))</f>
        <v>0</v>
      </c>
      <c r="U374">
        <f>IF((MIN($E374,Sheet1!$C$5)-MAX(0,WS1Data!$D374))&lt;0,0,(MIN($E374,Sheet1!$C$5)-MAX(0,WS1Data!$D374)))</f>
        <v>2.82587713658183</v>
      </c>
      <c r="V374">
        <f>IF((MIN($E374,Sheet1!$C$6)-MAX(Sheet1!$C$5,WS1Data!$D374))&lt;0,0,(MIN($E374,Sheet1!$C$6)-MAX(Sheet1!$C$5,WS1Data!$D374)))</f>
        <v>1.2770287104619706</v>
      </c>
      <c r="W374">
        <f>IF((MIN($E374,24)-MAX(Sheet1!$C$6,WS1Data!$D374))&lt;0,0,(MIN($E374,24)-MAX(Sheet1!$C$6,WS1Data!$D374)))</f>
        <v>11.997094152956199</v>
      </c>
      <c r="X374">
        <f>IF((MIN($H374,Sheet1!$D$5)-MAX(0,WS1Data!$G374))&lt;0,0,(MIN($H374,Sheet1!$D$5)-MAX(0,WS1Data!$G374)))</f>
        <v>0</v>
      </c>
      <c r="Y374">
        <f>IF((MIN($H374,Sheet1!$D$6)-MAX(Sheet1!$D$5,WS1Data!$G374))&lt;0,0,(MIN($H374,Sheet1!$D$6)-MAX(Sheet1!$D$5,WS1Data!$G374)))</f>
        <v>0</v>
      </c>
      <c r="Z374">
        <f>IF((MIN($H374,24)-MAX(Sheet1!$D$6,WS1Data!$G374))&lt;0,0,(MIN($H374,24)-MAX(Sheet1!$D$6,WS1Data!$G374)))</f>
        <v>0</v>
      </c>
      <c r="AA374">
        <f>IF((MIN($K374,Sheet1!$E$5)-MAX(0,WS1Data!$J374))&lt;0,0,(MIN($K374,Sheet1!$E$5)-MAX(0,WS1Data!$J374)))</f>
        <v>0</v>
      </c>
      <c r="AB374">
        <f>IF((MIN($K374,Sheet1!$E$6)-MAX(Sheet1!$E$5,WS1Data!$J374))&lt;0,0,(MIN($K374,Sheet1!$E$6)-MAX(Sheet1!$E$5,WS1Data!$J374)))</f>
        <v>0</v>
      </c>
      <c r="AC374">
        <f>IF((MIN($K374,24)-MAX(Sheet1!$E$6,WS1Data!$J374))&lt;0,0,(MIN($K374,24)-MAX(Sheet1!$E$6,WS1Data!$J374)))</f>
        <v>0</v>
      </c>
      <c r="AD374">
        <f>IF((MIN($N374,Sheet1!$F$5)-MAX(0,WS1Data!$M374))&lt;0,0,(MIN($N374,Sheet1!$F$5)-MAX(0,WS1Data!$M374)))</f>
        <v>0</v>
      </c>
      <c r="AE374">
        <f>IF((MIN($N374,Sheet1!$F$6)-MAX(Sheet1!$F$5,WS1Data!$M374))&lt;0,0,(MIN($N374,Sheet1!$F$6)-MAX(Sheet1!$F$5,WS1Data!$M374)))</f>
        <v>0</v>
      </c>
      <c r="AF374">
        <f>IF((MIN($N374,24)-MAX(Sheet1!$F$6,WS1Data!$M374))&lt;0,0,(MIN($N374,24)-MAX(Sheet1!$F$6,WS1Data!$M374)))</f>
        <v>0</v>
      </c>
      <c r="AG374">
        <f>(INDEX($R$1:$AF$1002,ROW($R374),MATCH(AG$2,$R$1:$AF$1,0))*Sheet1!B$2+(INDEX($R$1:$AF$1002,ROW($R374),MATCH(AG$2,$R$1:$AF$1,0)+1))*Sheet1!B$3+(INDEX($R$1:$AF$1002,ROW($R374),MATCH(AG$2,$R$1:$AF$1,0)+2))*Sheet1!B$4)*INDEX(Sheet1!$G$1:$L$2,2,WS1Data!$C374)</f>
        <v>0</v>
      </c>
      <c r="AH374">
        <f>(INDEX($R$1:$AF$1002,ROW($R374),MATCH(AH$2,$R$1:$AF$1,0))*Sheet1!C$2+(INDEX($R$1:$AF$1002,ROW($R374),MATCH(AH$2,$R$1:$AF$1,0)+1))*Sheet1!C$3+(INDEX($R$1:$AF$1002,ROW($R374),MATCH(AH$2,$R$1:$AF$1,0)+2))*Sheet1!C$4)*INDEX(Sheet1!$G$1:$L$2,2,WS1Data!$F374)</f>
        <v>177970.72179048148</v>
      </c>
      <c r="AI374">
        <f>(INDEX($R$1:$AF$1002,ROW($R374),MATCH(AI$2,$R$1:$AF$1,0))*Sheet1!D$2+(INDEX($R$1:$AF$1002,ROW($R374),MATCH(AI$2,$R$1:$AF$1,0)+1))*Sheet1!D$3+(INDEX($R$1:$AF$1002,ROW($R374),MATCH(AI$2,$R$1:$AF$1,0)+2))*Sheet1!D$4)*INDEX(Sheet1!$G$1:$L$2,2,WS1Data!$I374)</f>
        <v>0</v>
      </c>
      <c r="AJ374">
        <f>(INDEX($R$1:$AF$1002,ROW($R374),MATCH(AJ$2,$R$1:$AF$1,0))*Sheet1!E$2+(INDEX($R$1:$AF$1002,ROW($R374),MATCH(AJ$2,$R$1:$AF$1,0)+1))*Sheet1!E$3+(INDEX($R$1:$AF$1002,ROW($R374),MATCH(AJ$2,$R$1:$AF$1,0)+2))*Sheet1!E$4)*INDEX(Sheet1!$G$1:$L$2,2,WS1Data!$L374)</f>
        <v>0</v>
      </c>
      <c r="AK374">
        <f>(INDEX($R$1:$AF$1002,ROW($R374),MATCH(AK$2,$R$1:$AF$1,0))*Sheet1!F$2+(INDEX($R$1:$AF$1002,ROW($R374),MATCH(AK$2,$R$1:$AF$1,0)+1))*Sheet1!F$3+(INDEX($R$1:$AF$1002,ROW($R374),MATCH(AK$2,$R$1:$AF$1,0)+2))*Sheet1!F$4)*INDEX(Sheet1!$G$1:$L$2,2,WS1Data!$O374)</f>
        <v>0</v>
      </c>
      <c r="AL374">
        <f t="shared" si="15"/>
        <v>177970.72179048148</v>
      </c>
      <c r="AM374">
        <f t="shared" si="16"/>
        <v>10423.278209518525</v>
      </c>
      <c r="AN374">
        <f t="shared" si="17"/>
        <v>5.532701789610351E-2</v>
      </c>
    </row>
    <row r="375" spans="1:40" x14ac:dyDescent="0.35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  <c r="R375">
        <f>IF((MIN($B375,Sheet1!$B$5)-MAX(0,WS1Data!$A375))&lt;0,0,(MIN($B375,Sheet1!$B$5)-MAX(0,WS1Data!$A375)))</f>
        <v>5.9</v>
      </c>
      <c r="S375">
        <f>IF((MIN($B375,Sheet1!$B$6)-MAX(Sheet1!$B$5,WS1Data!$A375))&lt;0,0,(MIN($B375,Sheet1!$B$6)-MAX(Sheet1!$B$5,WS1Data!$A375)))</f>
        <v>0</v>
      </c>
      <c r="T375">
        <f>IF((MIN($B375,24)-MAX(Sheet1!$B$6,WS1Data!$A375))&lt;0,0,(MIN($B375,24)-MAX(Sheet1!$B$6,WS1Data!$A375)))</f>
        <v>0</v>
      </c>
      <c r="U375">
        <f>IF((MIN($E375,Sheet1!$C$5)-MAX(0,WS1Data!$D375))&lt;0,0,(MIN($E375,Sheet1!$C$5)-MAX(0,WS1Data!$D375)))</f>
        <v>0</v>
      </c>
      <c r="V375">
        <f>IF((MIN($E375,Sheet1!$C$6)-MAX(Sheet1!$C$5,WS1Data!$D375))&lt;0,0,(MIN($E375,Sheet1!$C$6)-MAX(Sheet1!$C$5,WS1Data!$D375)))</f>
        <v>0</v>
      </c>
      <c r="W375">
        <f>IF((MIN($E375,24)-MAX(Sheet1!$C$6,WS1Data!$D375))&lt;0,0,(MIN($E375,24)-MAX(Sheet1!$C$6,WS1Data!$D375)))</f>
        <v>14.8</v>
      </c>
      <c r="X375">
        <f>IF((MIN($H375,Sheet1!$D$5)-MAX(0,WS1Data!$G375))&lt;0,0,(MIN($H375,Sheet1!$D$5)-MAX(0,WS1Data!$G375)))</f>
        <v>0</v>
      </c>
      <c r="Y375">
        <f>IF((MIN($H375,Sheet1!$D$6)-MAX(Sheet1!$D$5,WS1Data!$G375))&lt;0,0,(MIN($H375,Sheet1!$D$6)-MAX(Sheet1!$D$5,WS1Data!$G375)))</f>
        <v>0</v>
      </c>
      <c r="Z375">
        <f>IF((MIN($H375,24)-MAX(Sheet1!$D$6,WS1Data!$G375))&lt;0,0,(MIN($H375,24)-MAX(Sheet1!$D$6,WS1Data!$G375)))</f>
        <v>0</v>
      </c>
      <c r="AA375">
        <f>IF((MIN($K375,Sheet1!$E$5)-MAX(0,WS1Data!$J375))&lt;0,0,(MIN($K375,Sheet1!$E$5)-MAX(0,WS1Data!$J375)))</f>
        <v>0</v>
      </c>
      <c r="AB375">
        <f>IF((MIN($K375,Sheet1!$E$6)-MAX(Sheet1!$E$5,WS1Data!$J375))&lt;0,0,(MIN($K375,Sheet1!$E$6)-MAX(Sheet1!$E$5,WS1Data!$J375)))</f>
        <v>0</v>
      </c>
      <c r="AC375">
        <f>IF((MIN($K375,24)-MAX(Sheet1!$E$6,WS1Data!$J375))&lt;0,0,(MIN($K375,24)-MAX(Sheet1!$E$6,WS1Data!$J375)))</f>
        <v>0</v>
      </c>
      <c r="AD375">
        <f>IF((MIN($N375,Sheet1!$F$5)-MAX(0,WS1Data!$M375))&lt;0,0,(MIN($N375,Sheet1!$F$5)-MAX(0,WS1Data!$M375)))</f>
        <v>0</v>
      </c>
      <c r="AE375">
        <f>IF((MIN($N375,Sheet1!$F$6)-MAX(Sheet1!$F$5,WS1Data!$M375))&lt;0,0,(MIN($N375,Sheet1!$F$6)-MAX(Sheet1!$F$5,WS1Data!$M375)))</f>
        <v>0</v>
      </c>
      <c r="AF375">
        <f>IF((MIN($N375,24)-MAX(Sheet1!$F$6,WS1Data!$M375))&lt;0,0,(MIN($N375,24)-MAX(Sheet1!$F$6,WS1Data!$M375)))</f>
        <v>0</v>
      </c>
      <c r="AG375">
        <f>(INDEX($R$1:$AF$1002,ROW($R375),MATCH(AG$2,$R$1:$AF$1,0))*Sheet1!B$2+(INDEX($R$1:$AF$1002,ROW($R375),MATCH(AG$2,$R$1:$AF$1,0)+1))*Sheet1!B$3+(INDEX($R$1:$AF$1002,ROW($R375),MATCH(AG$2,$R$1:$AF$1,0)+2))*Sheet1!B$4)*INDEX(Sheet1!$G$1:$L$2,2,WS1Data!$C375)</f>
        <v>50427.207277971611</v>
      </c>
      <c r="AH375">
        <f>(INDEX($R$1:$AF$1002,ROW($R375),MATCH(AH$2,$R$1:$AF$1,0))*Sheet1!C$2+(INDEX($R$1:$AF$1002,ROW($R375),MATCH(AH$2,$R$1:$AF$1,0)+1))*Sheet1!C$3+(INDEX($R$1:$AF$1002,ROW($R375),MATCH(AH$2,$R$1:$AF$1,0)+2))*Sheet1!C$4)*INDEX(Sheet1!$G$1:$L$2,2,WS1Data!$F375)</f>
        <v>163109.6275284976</v>
      </c>
      <c r="AI375">
        <f>(INDEX($R$1:$AF$1002,ROW($R375),MATCH(AI$2,$R$1:$AF$1,0))*Sheet1!D$2+(INDEX($R$1:$AF$1002,ROW($R375),MATCH(AI$2,$R$1:$AF$1,0)+1))*Sheet1!D$3+(INDEX($R$1:$AF$1002,ROW($R375),MATCH(AI$2,$R$1:$AF$1,0)+2))*Sheet1!D$4)*INDEX(Sheet1!$G$1:$L$2,2,WS1Data!$I375)</f>
        <v>0</v>
      </c>
      <c r="AJ375">
        <f>(INDEX($R$1:$AF$1002,ROW($R375),MATCH(AJ$2,$R$1:$AF$1,0))*Sheet1!E$2+(INDEX($R$1:$AF$1002,ROW($R375),MATCH(AJ$2,$R$1:$AF$1,0)+1))*Sheet1!E$3+(INDEX($R$1:$AF$1002,ROW($R375),MATCH(AJ$2,$R$1:$AF$1,0)+2))*Sheet1!E$4)*INDEX(Sheet1!$G$1:$L$2,2,WS1Data!$L375)</f>
        <v>0</v>
      </c>
      <c r="AK375">
        <f>(INDEX($R$1:$AF$1002,ROW($R375),MATCH(AK$2,$R$1:$AF$1,0))*Sheet1!F$2+(INDEX($R$1:$AF$1002,ROW($R375),MATCH(AK$2,$R$1:$AF$1,0)+1))*Sheet1!F$3+(INDEX($R$1:$AF$1002,ROW($R375),MATCH(AK$2,$R$1:$AF$1,0)+2))*Sheet1!F$4)*INDEX(Sheet1!$G$1:$L$2,2,WS1Data!$O375)</f>
        <v>0</v>
      </c>
      <c r="AL375">
        <f t="shared" si="15"/>
        <v>213536.83480646921</v>
      </c>
      <c r="AM375">
        <f t="shared" si="16"/>
        <v>6184.8348064692109</v>
      </c>
      <c r="AN375">
        <f t="shared" si="17"/>
        <v>2.982770750448132E-2</v>
      </c>
    </row>
    <row r="376" spans="1:40" x14ac:dyDescent="0.35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  <c r="R376">
        <f>IF((MIN($B376,Sheet1!$B$5)-MAX(0,WS1Data!$A376))&lt;0,0,(MIN($B376,Sheet1!$B$5)-MAX(0,WS1Data!$A376)))</f>
        <v>0</v>
      </c>
      <c r="S376">
        <f>IF((MIN($B376,Sheet1!$B$6)-MAX(Sheet1!$B$5,WS1Data!$A376))&lt;0,0,(MIN($B376,Sheet1!$B$6)-MAX(Sheet1!$B$5,WS1Data!$A376)))</f>
        <v>2.3000000000000007</v>
      </c>
      <c r="T376">
        <f>IF((MIN($B376,24)-MAX(Sheet1!$B$6,WS1Data!$A376))&lt;0,0,(MIN($B376,24)-MAX(Sheet1!$B$6,WS1Data!$A376)))</f>
        <v>0</v>
      </c>
      <c r="U376">
        <f>IF((MIN($E376,Sheet1!$C$5)-MAX(0,WS1Data!$D376))&lt;0,0,(MIN($E376,Sheet1!$C$5)-MAX(0,WS1Data!$D376)))</f>
        <v>0</v>
      </c>
      <c r="V376">
        <f>IF((MIN($E376,Sheet1!$C$6)-MAX(Sheet1!$C$5,WS1Data!$D376))&lt;0,0,(MIN($E376,Sheet1!$C$6)-MAX(Sheet1!$C$5,WS1Data!$D376)))</f>
        <v>0</v>
      </c>
      <c r="W376">
        <f>IF((MIN($E376,24)-MAX(Sheet1!$C$6,WS1Data!$D376))&lt;0,0,(MIN($E376,24)-MAX(Sheet1!$C$6,WS1Data!$D376)))</f>
        <v>1.8999999999999986</v>
      </c>
      <c r="X376">
        <f>IF((MIN($H376,Sheet1!$D$5)-MAX(0,WS1Data!$G376))&lt;0,0,(MIN($H376,Sheet1!$D$5)-MAX(0,WS1Data!$G376)))</f>
        <v>0</v>
      </c>
      <c r="Y376">
        <f>IF((MIN($H376,Sheet1!$D$6)-MAX(Sheet1!$D$5,WS1Data!$G376))&lt;0,0,(MIN($H376,Sheet1!$D$6)-MAX(Sheet1!$D$5,WS1Data!$G376)))</f>
        <v>0</v>
      </c>
      <c r="Z376">
        <f>IF((MIN($H376,24)-MAX(Sheet1!$D$6,WS1Data!$G376))&lt;0,0,(MIN($H376,24)-MAX(Sheet1!$D$6,WS1Data!$G376)))</f>
        <v>0</v>
      </c>
      <c r="AA376">
        <f>IF((MIN($K376,Sheet1!$E$5)-MAX(0,WS1Data!$J376))&lt;0,0,(MIN($K376,Sheet1!$E$5)-MAX(0,WS1Data!$J376)))</f>
        <v>0</v>
      </c>
      <c r="AB376">
        <f>IF((MIN($K376,Sheet1!$E$6)-MAX(Sheet1!$E$5,WS1Data!$J376))&lt;0,0,(MIN($K376,Sheet1!$E$6)-MAX(Sheet1!$E$5,WS1Data!$J376)))</f>
        <v>2.5505669484649385</v>
      </c>
      <c r="AC376">
        <f>IF((MIN($K376,24)-MAX(Sheet1!$E$6,WS1Data!$J376))&lt;0,0,(MIN($K376,24)-MAX(Sheet1!$E$6,WS1Data!$J376)))</f>
        <v>10.74943305153506</v>
      </c>
      <c r="AD376">
        <f>IF((MIN($N376,Sheet1!$F$5)-MAX(0,WS1Data!$M376))&lt;0,0,(MIN($N376,Sheet1!$F$5)-MAX(0,WS1Data!$M376)))</f>
        <v>0</v>
      </c>
      <c r="AE376">
        <f>IF((MIN($N376,Sheet1!$F$6)-MAX(Sheet1!$F$5,WS1Data!$M376))&lt;0,0,(MIN($N376,Sheet1!$F$6)-MAX(Sheet1!$F$5,WS1Data!$M376)))</f>
        <v>2.4390904528502091</v>
      </c>
      <c r="AF376">
        <f>IF((MIN($N376,24)-MAX(Sheet1!$F$6,WS1Data!$M376))&lt;0,0,(MIN($N376,24)-MAX(Sheet1!$F$6,WS1Data!$M376)))</f>
        <v>2.0609095471497909</v>
      </c>
      <c r="AG376">
        <f>(INDEX($R$1:$AF$1002,ROW($R376),MATCH(AG$2,$R$1:$AF$1,0))*Sheet1!B$2+(INDEX($R$1:$AF$1002,ROW($R376),MATCH(AG$2,$R$1:$AF$1,0)+1))*Sheet1!B$3+(INDEX($R$1:$AF$1002,ROW($R376),MATCH(AG$2,$R$1:$AF$1,0)+2))*Sheet1!B$4)*INDEX(Sheet1!$G$1:$L$2,2,WS1Data!$C376)</f>
        <v>12435.454476996732</v>
      </c>
      <c r="AH376">
        <f>(INDEX($R$1:$AF$1002,ROW($R376),MATCH(AH$2,$R$1:$AF$1,0))*Sheet1!C$2+(INDEX($R$1:$AF$1002,ROW($R376),MATCH(AH$2,$R$1:$AF$1,0)+1))*Sheet1!C$3+(INDEX($R$1:$AF$1002,ROW($R376),MATCH(AH$2,$R$1:$AF$1,0)+2))*Sheet1!C$4)*INDEX(Sheet1!$G$1:$L$2,2,WS1Data!$F376)</f>
        <v>26280.278138502945</v>
      </c>
      <c r="AI376">
        <f>(INDEX($R$1:$AF$1002,ROW($R376),MATCH(AI$2,$R$1:$AF$1,0))*Sheet1!D$2+(INDEX($R$1:$AF$1002,ROW($R376),MATCH(AI$2,$R$1:$AF$1,0)+1))*Sheet1!D$3+(INDEX($R$1:$AF$1002,ROW($R376),MATCH(AI$2,$R$1:$AF$1,0)+2))*Sheet1!D$4)*INDEX(Sheet1!$G$1:$L$2,2,WS1Data!$I376)</f>
        <v>0</v>
      </c>
      <c r="AJ376">
        <f>(INDEX($R$1:$AF$1002,ROW($R376),MATCH(AJ$2,$R$1:$AF$1,0))*Sheet1!E$2+(INDEX($R$1:$AF$1002,ROW($R376),MATCH(AJ$2,$R$1:$AF$1,0)+1))*Sheet1!E$3+(INDEX($R$1:$AF$1002,ROW($R376),MATCH(AJ$2,$R$1:$AF$1,0)+2))*Sheet1!E$4)*INDEX(Sheet1!$G$1:$L$2,2,WS1Data!$L376)</f>
        <v>131060.18422478676</v>
      </c>
      <c r="AK376">
        <f>(INDEX($R$1:$AF$1002,ROW($R376),MATCH(AK$2,$R$1:$AF$1,0))*Sheet1!F$2+(INDEX($R$1:$AF$1002,ROW($R376),MATCH(AK$2,$R$1:$AF$1,0)+1))*Sheet1!F$3+(INDEX($R$1:$AF$1002,ROW($R376),MATCH(AK$2,$R$1:$AF$1,0)+2))*Sheet1!F$4)*INDEX(Sheet1!$G$1:$L$2,2,WS1Data!$O376)</f>
        <v>45182.546538463452</v>
      </c>
      <c r="AL376">
        <f t="shared" si="15"/>
        <v>214958.46337874988</v>
      </c>
      <c r="AM376">
        <f t="shared" si="16"/>
        <v>13355.463378749875</v>
      </c>
      <c r="AN376">
        <f t="shared" si="17"/>
        <v>6.6246352379428261E-2</v>
      </c>
    </row>
    <row r="377" spans="1:40" x14ac:dyDescent="0.35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  <c r="R377">
        <f>IF((MIN($B377,Sheet1!$B$5)-MAX(0,WS1Data!$A377))&lt;0,0,(MIN($B377,Sheet1!$B$5)-MAX(0,WS1Data!$A377)))</f>
        <v>0</v>
      </c>
      <c r="S377">
        <f>IF((MIN($B377,Sheet1!$B$6)-MAX(Sheet1!$B$5,WS1Data!$A377))&lt;0,0,(MIN($B377,Sheet1!$B$6)-MAX(Sheet1!$B$5,WS1Data!$A377)))</f>
        <v>0</v>
      </c>
      <c r="T377">
        <f>IF((MIN($B377,24)-MAX(Sheet1!$B$6,WS1Data!$A377))&lt;0,0,(MIN($B377,24)-MAX(Sheet1!$B$6,WS1Data!$A377)))</f>
        <v>0</v>
      </c>
      <c r="U377">
        <f>IF((MIN($E377,Sheet1!$C$5)-MAX(0,WS1Data!$D377))&lt;0,0,(MIN($E377,Sheet1!$C$5)-MAX(0,WS1Data!$D377)))</f>
        <v>0.62587713658182986</v>
      </c>
      <c r="V377">
        <f>IF((MIN($E377,Sheet1!$C$6)-MAX(Sheet1!$C$5,WS1Data!$D377))&lt;0,0,(MIN($E377,Sheet1!$C$6)-MAX(Sheet1!$C$5,WS1Data!$D377)))</f>
        <v>1.2770287104619706</v>
      </c>
      <c r="W377">
        <f>IF((MIN($E377,24)-MAX(Sheet1!$C$6,WS1Data!$D377))&lt;0,0,(MIN($E377,24)-MAX(Sheet1!$C$6,WS1Data!$D377)))</f>
        <v>1.0970941529561991</v>
      </c>
      <c r="X377">
        <f>IF((MIN($H377,Sheet1!$D$5)-MAX(0,WS1Data!$G377))&lt;0,0,(MIN($H377,Sheet1!$D$5)-MAX(0,WS1Data!$G377)))</f>
        <v>0</v>
      </c>
      <c r="Y377">
        <f>IF((MIN($H377,Sheet1!$D$6)-MAX(Sheet1!$D$5,WS1Data!$G377))&lt;0,0,(MIN($H377,Sheet1!$D$6)-MAX(Sheet1!$D$5,WS1Data!$G377)))</f>
        <v>0</v>
      </c>
      <c r="Z377">
        <f>IF((MIN($H377,24)-MAX(Sheet1!$D$6,WS1Data!$G377))&lt;0,0,(MIN($H377,24)-MAX(Sheet1!$D$6,WS1Data!$G377)))</f>
        <v>0</v>
      </c>
      <c r="AA377">
        <f>IF((MIN($K377,Sheet1!$E$5)-MAX(0,WS1Data!$J377))&lt;0,0,(MIN($K377,Sheet1!$E$5)-MAX(0,WS1Data!$J377)))</f>
        <v>0</v>
      </c>
      <c r="AB377">
        <f>IF((MIN($K377,Sheet1!$E$6)-MAX(Sheet1!$E$5,WS1Data!$J377))&lt;0,0,(MIN($K377,Sheet1!$E$6)-MAX(Sheet1!$E$5,WS1Data!$J377)))</f>
        <v>0</v>
      </c>
      <c r="AC377">
        <f>IF((MIN($K377,24)-MAX(Sheet1!$E$6,WS1Data!$J377))&lt;0,0,(MIN($K377,24)-MAX(Sheet1!$E$6,WS1Data!$J377)))</f>
        <v>0</v>
      </c>
      <c r="AD377">
        <f>IF((MIN($N377,Sheet1!$F$5)-MAX(0,WS1Data!$M377))&lt;0,0,(MIN($N377,Sheet1!$F$5)-MAX(0,WS1Data!$M377)))</f>
        <v>0</v>
      </c>
      <c r="AE377">
        <f>IF((MIN($N377,Sheet1!$F$6)-MAX(Sheet1!$F$5,WS1Data!$M377))&lt;0,0,(MIN($N377,Sheet1!$F$6)-MAX(Sheet1!$F$5,WS1Data!$M377)))</f>
        <v>6.3390904528502094</v>
      </c>
      <c r="AF377">
        <f>IF((MIN($N377,24)-MAX(Sheet1!$F$6,WS1Data!$M377))&lt;0,0,(MIN($N377,24)-MAX(Sheet1!$F$6,WS1Data!$M377)))</f>
        <v>2.1609095471497888</v>
      </c>
      <c r="AG377">
        <f>(INDEX($R$1:$AF$1002,ROW($R377),MATCH(AG$2,$R$1:$AF$1,0))*Sheet1!B$2+(INDEX($R$1:$AF$1002,ROW($R377),MATCH(AG$2,$R$1:$AF$1,0)+1))*Sheet1!B$3+(INDEX($R$1:$AF$1002,ROW($R377),MATCH(AG$2,$R$1:$AF$1,0)+2))*Sheet1!B$4)*INDEX(Sheet1!$G$1:$L$2,2,WS1Data!$C377)</f>
        <v>0</v>
      </c>
      <c r="AH377">
        <f>(INDEX($R$1:$AF$1002,ROW($R377),MATCH(AH$2,$R$1:$AF$1,0))*Sheet1!C$2+(INDEX($R$1:$AF$1002,ROW($R377),MATCH(AH$2,$R$1:$AF$1,0)+1))*Sheet1!C$3+(INDEX($R$1:$AF$1002,ROW($R377),MATCH(AH$2,$R$1:$AF$1,0)+2))*Sheet1!C$4)*INDEX(Sheet1!$G$1:$L$2,2,WS1Data!$F377)</f>
        <v>26099.215032914126</v>
      </c>
      <c r="AI377">
        <f>(INDEX($R$1:$AF$1002,ROW($R377),MATCH(AI$2,$R$1:$AF$1,0))*Sheet1!D$2+(INDEX($R$1:$AF$1002,ROW($R377),MATCH(AI$2,$R$1:$AF$1,0)+1))*Sheet1!D$3+(INDEX($R$1:$AF$1002,ROW($R377),MATCH(AI$2,$R$1:$AF$1,0)+2))*Sheet1!D$4)*INDEX(Sheet1!$G$1:$L$2,2,WS1Data!$I377)</f>
        <v>0</v>
      </c>
      <c r="AJ377">
        <f>(INDEX($R$1:$AF$1002,ROW($R377),MATCH(AJ$2,$R$1:$AF$1,0))*Sheet1!E$2+(INDEX($R$1:$AF$1002,ROW($R377),MATCH(AJ$2,$R$1:$AF$1,0)+1))*Sheet1!E$3+(INDEX($R$1:$AF$1002,ROW($R377),MATCH(AJ$2,$R$1:$AF$1,0)+2))*Sheet1!E$4)*INDEX(Sheet1!$G$1:$L$2,2,WS1Data!$L377)</f>
        <v>0</v>
      </c>
      <c r="AK377">
        <f>(INDEX($R$1:$AF$1002,ROW($R377),MATCH(AK$2,$R$1:$AF$1,0))*Sheet1!F$2+(INDEX($R$1:$AF$1002,ROW($R377),MATCH(AK$2,$R$1:$AF$1,0)+1))*Sheet1!F$3+(INDEX($R$1:$AF$1002,ROW($R377),MATCH(AK$2,$R$1:$AF$1,0)+2))*Sheet1!F$4)*INDEX(Sheet1!$G$1:$L$2,2,WS1Data!$O377)</f>
        <v>89819.713501178849</v>
      </c>
      <c r="AL377">
        <f t="shared" si="15"/>
        <v>115918.92853409298</v>
      </c>
      <c r="AM377">
        <f t="shared" si="16"/>
        <v>8298.9285340929782</v>
      </c>
      <c r="AN377">
        <f t="shared" si="17"/>
        <v>7.7113255287985308E-2</v>
      </c>
    </row>
    <row r="378" spans="1:40" x14ac:dyDescent="0.35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  <c r="R378">
        <f>IF((MIN($B378,Sheet1!$B$5)-MAX(0,WS1Data!$A378))&lt;0,0,(MIN($B378,Sheet1!$B$5)-MAX(0,WS1Data!$A378)))</f>
        <v>0</v>
      </c>
      <c r="S378">
        <f>IF((MIN($B378,Sheet1!$B$6)-MAX(Sheet1!$B$5,WS1Data!$A378))&lt;0,0,(MIN($B378,Sheet1!$B$6)-MAX(Sheet1!$B$5,WS1Data!$A378)))</f>
        <v>0</v>
      </c>
      <c r="T378">
        <f>IF((MIN($B378,24)-MAX(Sheet1!$B$6,WS1Data!$A378))&lt;0,0,(MIN($B378,24)-MAX(Sheet1!$B$6,WS1Data!$A378)))</f>
        <v>0</v>
      </c>
      <c r="U378">
        <f>IF((MIN($E378,Sheet1!$C$5)-MAX(0,WS1Data!$D378))&lt;0,0,(MIN($E378,Sheet1!$C$5)-MAX(0,WS1Data!$D378)))</f>
        <v>0.42587713658183013</v>
      </c>
      <c r="V378">
        <f>IF((MIN($E378,Sheet1!$C$6)-MAX(Sheet1!$C$5,WS1Data!$D378))&lt;0,0,(MIN($E378,Sheet1!$C$6)-MAX(Sheet1!$C$5,WS1Data!$D378)))</f>
        <v>1.2770287104619706</v>
      </c>
      <c r="W378">
        <f>IF((MIN($E378,24)-MAX(Sheet1!$C$6,WS1Data!$D378))&lt;0,0,(MIN($E378,24)-MAX(Sheet1!$C$6,WS1Data!$D378)))</f>
        <v>5.3970941529561998</v>
      </c>
      <c r="X378">
        <f>IF((MIN($H378,Sheet1!$D$5)-MAX(0,WS1Data!$G378))&lt;0,0,(MIN($H378,Sheet1!$D$5)-MAX(0,WS1Data!$G378)))</f>
        <v>0</v>
      </c>
      <c r="Y378">
        <f>IF((MIN($H378,Sheet1!$D$6)-MAX(Sheet1!$D$5,WS1Data!$G378))&lt;0,0,(MIN($H378,Sheet1!$D$6)-MAX(Sheet1!$D$5,WS1Data!$G378)))</f>
        <v>0.273566457994594</v>
      </c>
      <c r="Z378">
        <f>IF((MIN($H378,24)-MAX(Sheet1!$D$6,WS1Data!$G378))&lt;0,0,(MIN($H378,24)-MAX(Sheet1!$D$6,WS1Data!$G378)))</f>
        <v>7.0264335420054067</v>
      </c>
      <c r="AA378">
        <f>IF((MIN($K378,Sheet1!$E$5)-MAX(0,WS1Data!$J378))&lt;0,0,(MIN($K378,Sheet1!$E$5)-MAX(0,WS1Data!$J378)))</f>
        <v>0</v>
      </c>
      <c r="AB378">
        <f>IF((MIN($K378,Sheet1!$E$6)-MAX(Sheet1!$E$5,WS1Data!$J378))&lt;0,0,(MIN($K378,Sheet1!$E$6)-MAX(Sheet1!$E$5,WS1Data!$J378)))</f>
        <v>2.7505669484649387</v>
      </c>
      <c r="AC378">
        <f>IF((MIN($K378,24)-MAX(Sheet1!$E$6,WS1Data!$J378))&lt;0,0,(MIN($K378,24)-MAX(Sheet1!$E$6,WS1Data!$J378)))</f>
        <v>4.4494330515350615</v>
      </c>
      <c r="AD378">
        <f>IF((MIN($N378,Sheet1!$F$5)-MAX(0,WS1Data!$M378))&lt;0,0,(MIN($N378,Sheet1!$F$5)-MAX(0,WS1Data!$M378)))</f>
        <v>0</v>
      </c>
      <c r="AE378">
        <f>IF((MIN($N378,Sheet1!$F$6)-MAX(Sheet1!$F$5,WS1Data!$M378))&lt;0,0,(MIN($N378,Sheet1!$F$6)-MAX(Sheet1!$F$5,WS1Data!$M378)))</f>
        <v>4.6390904528502102</v>
      </c>
      <c r="AF378">
        <f>IF((MIN($N378,24)-MAX(Sheet1!$F$6,WS1Data!$M378))&lt;0,0,(MIN($N378,24)-MAX(Sheet1!$F$6,WS1Data!$M378)))</f>
        <v>5.4609095471497895</v>
      </c>
      <c r="AG378">
        <f>(INDEX($R$1:$AF$1002,ROW($R378),MATCH(AG$2,$R$1:$AF$1,0))*Sheet1!B$2+(INDEX($R$1:$AF$1002,ROW($R378),MATCH(AG$2,$R$1:$AF$1,0)+1))*Sheet1!B$3+(INDEX($R$1:$AF$1002,ROW($R378),MATCH(AG$2,$R$1:$AF$1,0)+2))*Sheet1!B$4)*INDEX(Sheet1!$G$1:$L$2,2,WS1Data!$C378)</f>
        <v>0</v>
      </c>
      <c r="AH378">
        <f>(INDEX($R$1:$AF$1002,ROW($R378),MATCH(AH$2,$R$1:$AF$1,0))*Sheet1!C$2+(INDEX($R$1:$AF$1002,ROW($R378),MATCH(AH$2,$R$1:$AF$1,0)+1))*Sheet1!C$3+(INDEX($R$1:$AF$1002,ROW($R378),MATCH(AH$2,$R$1:$AF$1,0)+2))*Sheet1!C$4)*INDEX(Sheet1!$G$1:$L$2,2,WS1Data!$F378)</f>
        <v>67396.686384975357</v>
      </c>
      <c r="AI378">
        <f>(INDEX($R$1:$AF$1002,ROW($R378),MATCH(AI$2,$R$1:$AF$1,0))*Sheet1!D$2+(INDEX($R$1:$AF$1002,ROW($R378),MATCH(AI$2,$R$1:$AF$1,0)+1))*Sheet1!D$3+(INDEX($R$1:$AF$1002,ROW($R378),MATCH(AI$2,$R$1:$AF$1,0)+2))*Sheet1!D$4)*INDEX(Sheet1!$G$1:$L$2,2,WS1Data!$I378)</f>
        <v>52087.608751503074</v>
      </c>
      <c r="AJ378">
        <f>(INDEX($R$1:$AF$1002,ROW($R378),MATCH(AJ$2,$R$1:$AF$1,0))*Sheet1!E$2+(INDEX($R$1:$AF$1002,ROW($R378),MATCH(AJ$2,$R$1:$AF$1,0)+1))*Sheet1!E$3+(INDEX($R$1:$AF$1002,ROW($R378),MATCH(AJ$2,$R$1:$AF$1,0)+2))*Sheet1!E$4)*INDEX(Sheet1!$G$1:$L$2,2,WS1Data!$L378)</f>
        <v>73192.254157573116</v>
      </c>
      <c r="AK378">
        <f>(INDEX($R$1:$AF$1002,ROW($R378),MATCH(AK$2,$R$1:$AF$1,0))*Sheet1!F$2+(INDEX($R$1:$AF$1002,ROW($R378),MATCH(AK$2,$R$1:$AF$1,0)+1))*Sheet1!F$3+(INDEX($R$1:$AF$1002,ROW($R378),MATCH(AK$2,$R$1:$AF$1,0)+2))*Sheet1!F$4)*INDEX(Sheet1!$G$1:$L$2,2,WS1Data!$O378)</f>
        <v>125447.47162137492</v>
      </c>
      <c r="AL378">
        <f t="shared" si="15"/>
        <v>318124.02091542643</v>
      </c>
      <c r="AM378">
        <f t="shared" si="16"/>
        <v>5316.9790845735697</v>
      </c>
      <c r="AN378">
        <f t="shared" si="17"/>
        <v>1.6438791262003177E-2</v>
      </c>
    </row>
    <row r="379" spans="1:40" x14ac:dyDescent="0.35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  <c r="R379">
        <f>IF((MIN($B379,Sheet1!$B$5)-MAX(0,WS1Data!$A379))&lt;0,0,(MIN($B379,Sheet1!$B$5)-MAX(0,WS1Data!$A379)))</f>
        <v>0</v>
      </c>
      <c r="S379">
        <f>IF((MIN($B379,Sheet1!$B$6)-MAX(Sheet1!$B$5,WS1Data!$A379))&lt;0,0,(MIN($B379,Sheet1!$B$6)-MAX(Sheet1!$B$5,WS1Data!$A379)))</f>
        <v>0</v>
      </c>
      <c r="T379">
        <f>IF((MIN($B379,24)-MAX(Sheet1!$B$6,WS1Data!$A379))&lt;0,0,(MIN($B379,24)-MAX(Sheet1!$B$6,WS1Data!$A379)))</f>
        <v>0</v>
      </c>
      <c r="U379">
        <f>IF((MIN($E379,Sheet1!$C$5)-MAX(0,WS1Data!$D379))&lt;0,0,(MIN($E379,Sheet1!$C$5)-MAX(0,WS1Data!$D379)))</f>
        <v>0</v>
      </c>
      <c r="V379">
        <f>IF((MIN($E379,Sheet1!$C$6)-MAX(Sheet1!$C$5,WS1Data!$D379))&lt;0,0,(MIN($E379,Sheet1!$C$6)-MAX(Sheet1!$C$5,WS1Data!$D379)))</f>
        <v>0</v>
      </c>
      <c r="W379">
        <f>IF((MIN($E379,24)-MAX(Sheet1!$C$6,WS1Data!$D379))&lt;0,0,(MIN($E379,24)-MAX(Sheet1!$C$6,WS1Data!$D379)))</f>
        <v>0</v>
      </c>
      <c r="X379">
        <f>IF((MIN($H379,Sheet1!$D$5)-MAX(0,WS1Data!$G379))&lt;0,0,(MIN($H379,Sheet1!$D$5)-MAX(0,WS1Data!$G379)))</f>
        <v>0</v>
      </c>
      <c r="Y379">
        <f>IF((MIN($H379,Sheet1!$D$6)-MAX(Sheet1!$D$5,WS1Data!$G379))&lt;0,0,(MIN($H379,Sheet1!$D$6)-MAX(Sheet1!$D$5,WS1Data!$G379)))</f>
        <v>6.5735664579945947</v>
      </c>
      <c r="Z379">
        <f>IF((MIN($H379,24)-MAX(Sheet1!$D$6,WS1Data!$G379))&lt;0,0,(MIN($H379,24)-MAX(Sheet1!$D$6,WS1Data!$G379)))</f>
        <v>2.3264335420054056</v>
      </c>
      <c r="AA379">
        <f>IF((MIN($K379,Sheet1!$E$5)-MAX(0,WS1Data!$J379))&lt;0,0,(MIN($K379,Sheet1!$E$5)-MAX(0,WS1Data!$J379)))</f>
        <v>0</v>
      </c>
      <c r="AB379">
        <f>IF((MIN($K379,Sheet1!$E$6)-MAX(Sheet1!$E$5,WS1Data!$J379))&lt;0,0,(MIN($K379,Sheet1!$E$6)-MAX(Sheet1!$E$5,WS1Data!$J379)))</f>
        <v>0</v>
      </c>
      <c r="AC379">
        <f>IF((MIN($K379,24)-MAX(Sheet1!$E$6,WS1Data!$J379))&lt;0,0,(MIN($K379,24)-MAX(Sheet1!$E$6,WS1Data!$J379)))</f>
        <v>10.600000000000001</v>
      </c>
      <c r="AD379">
        <f>IF((MIN($N379,Sheet1!$F$5)-MAX(0,WS1Data!$M379))&lt;0,0,(MIN($N379,Sheet1!$F$5)-MAX(0,WS1Data!$M379)))</f>
        <v>0</v>
      </c>
      <c r="AE379">
        <f>IF((MIN($N379,Sheet1!$F$6)-MAX(Sheet1!$F$5,WS1Data!$M379))&lt;0,0,(MIN($N379,Sheet1!$F$6)-MAX(Sheet1!$F$5,WS1Data!$M379)))</f>
        <v>0</v>
      </c>
      <c r="AF379">
        <f>IF((MIN($N379,24)-MAX(Sheet1!$F$6,WS1Data!$M379))&lt;0,0,(MIN($N379,24)-MAX(Sheet1!$F$6,WS1Data!$M379)))</f>
        <v>0</v>
      </c>
      <c r="AG379">
        <f>(INDEX($R$1:$AF$1002,ROW($R379),MATCH(AG$2,$R$1:$AF$1,0))*Sheet1!B$2+(INDEX($R$1:$AF$1002,ROW($R379),MATCH(AG$2,$R$1:$AF$1,0)+1))*Sheet1!B$3+(INDEX($R$1:$AF$1002,ROW($R379),MATCH(AG$2,$R$1:$AF$1,0)+2))*Sheet1!B$4)*INDEX(Sheet1!$G$1:$L$2,2,WS1Data!$C379)</f>
        <v>0</v>
      </c>
      <c r="AH379">
        <f>(INDEX($R$1:$AF$1002,ROW($R379),MATCH(AH$2,$R$1:$AF$1,0))*Sheet1!C$2+(INDEX($R$1:$AF$1002,ROW($R379),MATCH(AH$2,$R$1:$AF$1,0)+1))*Sheet1!C$3+(INDEX($R$1:$AF$1002,ROW($R379),MATCH(AH$2,$R$1:$AF$1,0)+2))*Sheet1!C$4)*INDEX(Sheet1!$G$1:$L$2,2,WS1Data!$F379)</f>
        <v>0</v>
      </c>
      <c r="AI379">
        <f>(INDEX($R$1:$AF$1002,ROW($R379),MATCH(AI$2,$R$1:$AF$1,0))*Sheet1!D$2+(INDEX($R$1:$AF$1002,ROW($R379),MATCH(AI$2,$R$1:$AF$1,0)+1))*Sheet1!D$3+(INDEX($R$1:$AF$1002,ROW($R379),MATCH(AI$2,$R$1:$AF$1,0)+2))*Sheet1!D$4)*INDEX(Sheet1!$G$1:$L$2,2,WS1Data!$I379)</f>
        <v>126586.93833432281</v>
      </c>
      <c r="AJ379">
        <f>(INDEX($R$1:$AF$1002,ROW($R379),MATCH(AJ$2,$R$1:$AF$1,0))*Sheet1!E$2+(INDEX($R$1:$AF$1002,ROW($R379),MATCH(AJ$2,$R$1:$AF$1,0)+1))*Sheet1!E$3+(INDEX($R$1:$AF$1002,ROW($R379),MATCH(AJ$2,$R$1:$AF$1,0)+2))*Sheet1!E$4)*INDEX(Sheet1!$G$1:$L$2,2,WS1Data!$L379)</f>
        <v>89010.732094667488</v>
      </c>
      <c r="AK379">
        <f>(INDEX($R$1:$AF$1002,ROW($R379),MATCH(AK$2,$R$1:$AF$1,0))*Sheet1!F$2+(INDEX($R$1:$AF$1002,ROW($R379),MATCH(AK$2,$R$1:$AF$1,0)+1))*Sheet1!F$3+(INDEX($R$1:$AF$1002,ROW($R379),MATCH(AK$2,$R$1:$AF$1,0)+2))*Sheet1!F$4)*INDEX(Sheet1!$G$1:$L$2,2,WS1Data!$O379)</f>
        <v>0</v>
      </c>
      <c r="AL379">
        <f t="shared" si="15"/>
        <v>215597.6704289903</v>
      </c>
      <c r="AM379">
        <f t="shared" si="16"/>
        <v>1647.6704289902991</v>
      </c>
      <c r="AN379">
        <f t="shared" si="17"/>
        <v>7.7011938723547521E-3</v>
      </c>
    </row>
    <row r="380" spans="1:40" x14ac:dyDescent="0.35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  <c r="R380">
        <f>IF((MIN($B380,Sheet1!$B$5)-MAX(0,WS1Data!$A380))&lt;0,0,(MIN($B380,Sheet1!$B$5)-MAX(0,WS1Data!$A380)))</f>
        <v>0</v>
      </c>
      <c r="S380">
        <f>IF((MIN($B380,Sheet1!$B$6)-MAX(Sheet1!$B$5,WS1Data!$A380))&lt;0,0,(MIN($B380,Sheet1!$B$6)-MAX(Sheet1!$B$5,WS1Data!$A380)))</f>
        <v>0</v>
      </c>
      <c r="T380">
        <f>IF((MIN($B380,24)-MAX(Sheet1!$B$6,WS1Data!$A380))&lt;0,0,(MIN($B380,24)-MAX(Sheet1!$B$6,WS1Data!$A380)))</f>
        <v>0</v>
      </c>
      <c r="U380">
        <f>IF((MIN($E380,Sheet1!$C$5)-MAX(0,WS1Data!$D380))&lt;0,0,(MIN($E380,Sheet1!$C$5)-MAX(0,WS1Data!$D380)))</f>
        <v>0</v>
      </c>
      <c r="V380">
        <f>IF((MIN($E380,Sheet1!$C$6)-MAX(Sheet1!$C$5,WS1Data!$D380))&lt;0,0,(MIN($E380,Sheet1!$C$6)-MAX(Sheet1!$C$5,WS1Data!$D380)))</f>
        <v>0</v>
      </c>
      <c r="W380">
        <f>IF((MIN($E380,24)-MAX(Sheet1!$C$6,WS1Data!$D380))&lt;0,0,(MIN($E380,24)-MAX(Sheet1!$C$6,WS1Data!$D380)))</f>
        <v>0</v>
      </c>
      <c r="X380">
        <f>IF((MIN($H380,Sheet1!$D$5)-MAX(0,WS1Data!$G380))&lt;0,0,(MIN($H380,Sheet1!$D$5)-MAX(0,WS1Data!$G380)))</f>
        <v>0</v>
      </c>
      <c r="Y380">
        <f>IF((MIN($H380,Sheet1!$D$6)-MAX(Sheet1!$D$5,WS1Data!$G380))&lt;0,0,(MIN($H380,Sheet1!$D$6)-MAX(Sheet1!$D$5,WS1Data!$G380)))</f>
        <v>0</v>
      </c>
      <c r="Z380">
        <f>IF((MIN($H380,24)-MAX(Sheet1!$D$6,WS1Data!$G380))&lt;0,0,(MIN($H380,24)-MAX(Sheet1!$D$6,WS1Data!$G380)))</f>
        <v>0</v>
      </c>
      <c r="AA380">
        <f>IF((MIN($K380,Sheet1!$E$5)-MAX(0,WS1Data!$J380))&lt;0,0,(MIN($K380,Sheet1!$E$5)-MAX(0,WS1Data!$J380)))</f>
        <v>0</v>
      </c>
      <c r="AB380">
        <f>IF((MIN($K380,Sheet1!$E$6)-MAX(Sheet1!$E$5,WS1Data!$J380))&lt;0,0,(MIN($K380,Sheet1!$E$6)-MAX(Sheet1!$E$5,WS1Data!$J380)))</f>
        <v>0</v>
      </c>
      <c r="AC380">
        <f>IF((MIN($K380,24)-MAX(Sheet1!$E$6,WS1Data!$J380))&lt;0,0,(MIN($K380,24)-MAX(Sheet1!$E$6,WS1Data!$J380)))</f>
        <v>0</v>
      </c>
      <c r="AD380">
        <f>IF((MIN($N380,Sheet1!$F$5)-MAX(0,WS1Data!$M380))&lt;0,0,(MIN($N380,Sheet1!$F$5)-MAX(0,WS1Data!$M380)))</f>
        <v>0</v>
      </c>
      <c r="AE380">
        <f>IF((MIN($N380,Sheet1!$F$6)-MAX(Sheet1!$F$5,WS1Data!$M380))&lt;0,0,(MIN($N380,Sheet1!$F$6)-MAX(Sheet1!$F$5,WS1Data!$M380)))</f>
        <v>12.23909045285021</v>
      </c>
      <c r="AF380">
        <f>IF((MIN($N380,24)-MAX(Sheet1!$F$6,WS1Data!$M380))&lt;0,0,(MIN($N380,24)-MAX(Sheet1!$F$6,WS1Data!$M380)))</f>
        <v>7.0609095471497909</v>
      </c>
      <c r="AG380">
        <f>(INDEX($R$1:$AF$1002,ROW($R380),MATCH(AG$2,$R$1:$AF$1,0))*Sheet1!B$2+(INDEX($R$1:$AF$1002,ROW($R380),MATCH(AG$2,$R$1:$AF$1,0)+1))*Sheet1!B$3+(INDEX($R$1:$AF$1002,ROW($R380),MATCH(AG$2,$R$1:$AF$1,0)+2))*Sheet1!B$4)*INDEX(Sheet1!$G$1:$L$2,2,WS1Data!$C380)</f>
        <v>0</v>
      </c>
      <c r="AH380">
        <f>(INDEX($R$1:$AF$1002,ROW($R380),MATCH(AH$2,$R$1:$AF$1,0))*Sheet1!C$2+(INDEX($R$1:$AF$1002,ROW($R380),MATCH(AH$2,$R$1:$AF$1,0)+1))*Sheet1!C$3+(INDEX($R$1:$AF$1002,ROW($R380),MATCH(AH$2,$R$1:$AF$1,0)+2))*Sheet1!C$4)*INDEX(Sheet1!$G$1:$L$2,2,WS1Data!$F380)</f>
        <v>0</v>
      </c>
      <c r="AI380">
        <f>(INDEX($R$1:$AF$1002,ROW($R380),MATCH(AI$2,$R$1:$AF$1,0))*Sheet1!D$2+(INDEX($R$1:$AF$1002,ROW($R380),MATCH(AI$2,$R$1:$AF$1,0)+1))*Sheet1!D$3+(INDEX($R$1:$AF$1002,ROW($R380),MATCH(AI$2,$R$1:$AF$1,0)+2))*Sheet1!D$4)*INDEX(Sheet1!$G$1:$L$2,2,WS1Data!$I380)</f>
        <v>0</v>
      </c>
      <c r="AJ380">
        <f>(INDEX($R$1:$AF$1002,ROW($R380),MATCH(AJ$2,$R$1:$AF$1,0))*Sheet1!E$2+(INDEX($R$1:$AF$1002,ROW($R380),MATCH(AJ$2,$R$1:$AF$1,0)+1))*Sheet1!E$3+(INDEX($R$1:$AF$1002,ROW($R380),MATCH(AJ$2,$R$1:$AF$1,0)+2))*Sheet1!E$4)*INDEX(Sheet1!$G$1:$L$2,2,WS1Data!$L380)</f>
        <v>0</v>
      </c>
      <c r="AK380">
        <f>(INDEX($R$1:$AF$1002,ROW($R380),MATCH(AK$2,$R$1:$AF$1,0))*Sheet1!F$2+(INDEX($R$1:$AF$1002,ROW($R380),MATCH(AK$2,$R$1:$AF$1,0)+1))*Sheet1!F$3+(INDEX($R$1:$AF$1002,ROW($R380),MATCH(AK$2,$R$1:$AF$1,0)+2))*Sheet1!F$4)*INDEX(Sheet1!$G$1:$L$2,2,WS1Data!$O380)</f>
        <v>199228.46850522279</v>
      </c>
      <c r="AL380">
        <f t="shared" si="15"/>
        <v>199228.46850522279</v>
      </c>
      <c r="AM380">
        <f t="shared" si="16"/>
        <v>997.53149477721308</v>
      </c>
      <c r="AN380">
        <f t="shared" si="17"/>
        <v>4.9820277824918499E-3</v>
      </c>
    </row>
    <row r="381" spans="1:40" x14ac:dyDescent="0.35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  <c r="R381">
        <f>IF((MIN($B381,Sheet1!$B$5)-MAX(0,WS1Data!$A381))&lt;0,0,(MIN($B381,Sheet1!$B$5)-MAX(0,WS1Data!$A381)))</f>
        <v>0</v>
      </c>
      <c r="S381">
        <f>IF((MIN($B381,Sheet1!$B$6)-MAX(Sheet1!$B$5,WS1Data!$A381))&lt;0,0,(MIN($B381,Sheet1!$B$6)-MAX(Sheet1!$B$5,WS1Data!$A381)))</f>
        <v>1.0999999999999996</v>
      </c>
      <c r="T381">
        <f>IF((MIN($B381,24)-MAX(Sheet1!$B$6,WS1Data!$A381))&lt;0,0,(MIN($B381,24)-MAX(Sheet1!$B$6,WS1Data!$A381)))</f>
        <v>0</v>
      </c>
      <c r="U381">
        <f>IF((MIN($E381,Sheet1!$C$5)-MAX(0,WS1Data!$D381))&lt;0,0,(MIN($E381,Sheet1!$C$5)-MAX(0,WS1Data!$D381)))</f>
        <v>0</v>
      </c>
      <c r="V381">
        <f>IF((MIN($E381,Sheet1!$C$6)-MAX(Sheet1!$C$5,WS1Data!$D381))&lt;0,0,(MIN($E381,Sheet1!$C$6)-MAX(Sheet1!$C$5,WS1Data!$D381)))</f>
        <v>0</v>
      </c>
      <c r="W381">
        <f>IF((MIN($E381,24)-MAX(Sheet1!$C$6,WS1Data!$D381))&lt;0,0,(MIN($E381,24)-MAX(Sheet1!$C$6,WS1Data!$D381)))</f>
        <v>0</v>
      </c>
      <c r="X381">
        <f>IF((MIN($H381,Sheet1!$D$5)-MAX(0,WS1Data!$G381))&lt;0,0,(MIN($H381,Sheet1!$D$5)-MAX(0,WS1Data!$G381)))</f>
        <v>0</v>
      </c>
      <c r="Y381">
        <f>IF((MIN($H381,Sheet1!$D$6)-MAX(Sheet1!$D$5,WS1Data!$G381))&lt;0,0,(MIN($H381,Sheet1!$D$6)-MAX(Sheet1!$D$5,WS1Data!$G381)))</f>
        <v>0</v>
      </c>
      <c r="Z381">
        <f>IF((MIN($H381,24)-MAX(Sheet1!$D$6,WS1Data!$G381))&lt;0,0,(MIN($H381,24)-MAX(Sheet1!$D$6,WS1Data!$G381)))</f>
        <v>0</v>
      </c>
      <c r="AA381">
        <f>IF((MIN($K381,Sheet1!$E$5)-MAX(0,WS1Data!$J381))&lt;0,0,(MIN($K381,Sheet1!$E$5)-MAX(0,WS1Data!$J381)))</f>
        <v>0</v>
      </c>
      <c r="AB381">
        <f>IF((MIN($K381,Sheet1!$E$6)-MAX(Sheet1!$E$5,WS1Data!$J381))&lt;0,0,(MIN($K381,Sheet1!$E$6)-MAX(Sheet1!$E$5,WS1Data!$J381)))</f>
        <v>0</v>
      </c>
      <c r="AC381">
        <f>IF((MIN($K381,24)-MAX(Sheet1!$E$6,WS1Data!$J381))&lt;0,0,(MIN($K381,24)-MAX(Sheet1!$E$6,WS1Data!$J381)))</f>
        <v>0</v>
      </c>
      <c r="AD381">
        <f>IF((MIN($N381,Sheet1!$F$5)-MAX(0,WS1Data!$M381))&lt;0,0,(MIN($N381,Sheet1!$F$5)-MAX(0,WS1Data!$M381)))</f>
        <v>0</v>
      </c>
      <c r="AE381">
        <f>IF((MIN($N381,Sheet1!$F$6)-MAX(Sheet1!$F$5,WS1Data!$M381))&lt;0,0,(MIN($N381,Sheet1!$F$6)-MAX(Sheet1!$F$5,WS1Data!$M381)))</f>
        <v>7.4390904528502091</v>
      </c>
      <c r="AF381">
        <f>IF((MIN($N381,24)-MAX(Sheet1!$F$6,WS1Data!$M381))&lt;0,0,(MIN($N381,24)-MAX(Sheet1!$F$6,WS1Data!$M381)))</f>
        <v>4.1609095471497888</v>
      </c>
      <c r="AG381">
        <f>(INDEX($R$1:$AF$1002,ROW($R381),MATCH(AG$2,$R$1:$AF$1,0))*Sheet1!B$2+(INDEX($R$1:$AF$1002,ROW($R381),MATCH(AG$2,$R$1:$AF$1,0)+1))*Sheet1!B$3+(INDEX($R$1:$AF$1002,ROW($R381),MATCH(AG$2,$R$1:$AF$1,0)+2))*Sheet1!B$4)*INDEX(Sheet1!$G$1:$L$2,2,WS1Data!$C381)</f>
        <v>5681.4909490607724</v>
      </c>
      <c r="AH381">
        <f>(INDEX($R$1:$AF$1002,ROW($R381),MATCH(AH$2,$R$1:$AF$1,0))*Sheet1!C$2+(INDEX($R$1:$AF$1002,ROW($R381),MATCH(AH$2,$R$1:$AF$1,0)+1))*Sheet1!C$3+(INDEX($R$1:$AF$1002,ROW($R381),MATCH(AH$2,$R$1:$AF$1,0)+2))*Sheet1!C$4)*INDEX(Sheet1!$G$1:$L$2,2,WS1Data!$F381)</f>
        <v>0</v>
      </c>
      <c r="AI381">
        <f>(INDEX($R$1:$AF$1002,ROW($R381),MATCH(AI$2,$R$1:$AF$1,0))*Sheet1!D$2+(INDEX($R$1:$AF$1002,ROW($R381),MATCH(AI$2,$R$1:$AF$1,0)+1))*Sheet1!D$3+(INDEX($R$1:$AF$1002,ROW($R381),MATCH(AI$2,$R$1:$AF$1,0)+2))*Sheet1!D$4)*INDEX(Sheet1!$G$1:$L$2,2,WS1Data!$I381)</f>
        <v>0</v>
      </c>
      <c r="AJ381">
        <f>(INDEX($R$1:$AF$1002,ROW($R381),MATCH(AJ$2,$R$1:$AF$1,0))*Sheet1!E$2+(INDEX($R$1:$AF$1002,ROW($R381),MATCH(AJ$2,$R$1:$AF$1,0)+1))*Sheet1!E$3+(INDEX($R$1:$AF$1002,ROW($R381),MATCH(AJ$2,$R$1:$AF$1,0)+2))*Sheet1!E$4)*INDEX(Sheet1!$G$1:$L$2,2,WS1Data!$L381)</f>
        <v>0</v>
      </c>
      <c r="AK381">
        <f>(INDEX($R$1:$AF$1002,ROW($R381),MATCH(AK$2,$R$1:$AF$1,0))*Sheet1!F$2+(INDEX($R$1:$AF$1002,ROW($R381),MATCH(AK$2,$R$1:$AF$1,0)+1))*Sheet1!F$3+(INDEX($R$1:$AF$1002,ROW($R381),MATCH(AK$2,$R$1:$AF$1,0)+2))*Sheet1!F$4)*INDEX(Sheet1!$G$1:$L$2,2,WS1Data!$O381)</f>
        <v>100177.72269588243</v>
      </c>
      <c r="AL381">
        <f t="shared" si="15"/>
        <v>105859.2136449432</v>
      </c>
      <c r="AM381">
        <f t="shared" si="16"/>
        <v>231.21364494320005</v>
      </c>
      <c r="AN381">
        <f t="shared" si="17"/>
        <v>2.1889427513841031E-3</v>
      </c>
    </row>
    <row r="382" spans="1:40" x14ac:dyDescent="0.35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  <c r="R382">
        <f>IF((MIN($B382,Sheet1!$B$5)-MAX(0,WS1Data!$A382))&lt;0,0,(MIN($B382,Sheet1!$B$5)-MAX(0,WS1Data!$A382)))</f>
        <v>2.1125770767760228</v>
      </c>
      <c r="S382">
        <f>IF((MIN($B382,Sheet1!$B$6)-MAX(Sheet1!$B$5,WS1Data!$A382))&lt;0,0,(MIN($B382,Sheet1!$B$6)-MAX(Sheet1!$B$5,WS1Data!$A382)))</f>
        <v>2.0874229232239774</v>
      </c>
      <c r="T382">
        <f>IF((MIN($B382,24)-MAX(Sheet1!$B$6,WS1Data!$A382))&lt;0,0,(MIN($B382,24)-MAX(Sheet1!$B$6,WS1Data!$A382)))</f>
        <v>0</v>
      </c>
      <c r="U382">
        <f>IF((MIN($E382,Sheet1!$C$5)-MAX(0,WS1Data!$D382))&lt;0,0,(MIN($E382,Sheet1!$C$5)-MAX(0,WS1Data!$D382)))</f>
        <v>0</v>
      </c>
      <c r="V382">
        <f>IF((MIN($E382,Sheet1!$C$6)-MAX(Sheet1!$C$5,WS1Data!$D382))&lt;0,0,(MIN($E382,Sheet1!$C$6)-MAX(Sheet1!$C$5,WS1Data!$D382)))</f>
        <v>0</v>
      </c>
      <c r="W382">
        <f>IF((MIN($E382,24)-MAX(Sheet1!$C$6,WS1Data!$D382))&lt;0,0,(MIN($E382,24)-MAX(Sheet1!$C$6,WS1Data!$D382)))</f>
        <v>12.599999999999998</v>
      </c>
      <c r="X382">
        <f>IF((MIN($H382,Sheet1!$D$5)-MAX(0,WS1Data!$G382))&lt;0,0,(MIN($H382,Sheet1!$D$5)-MAX(0,WS1Data!$G382)))</f>
        <v>0.91755248316497307</v>
      </c>
      <c r="Y382">
        <f>IF((MIN($H382,Sheet1!$D$6)-MAX(Sheet1!$D$5,WS1Data!$G382))&lt;0,0,(MIN($H382,Sheet1!$D$6)-MAX(Sheet1!$D$5,WS1Data!$G382)))</f>
        <v>0.68244751683502702</v>
      </c>
      <c r="Z382">
        <f>IF((MIN($H382,24)-MAX(Sheet1!$D$6,WS1Data!$G382))&lt;0,0,(MIN($H382,24)-MAX(Sheet1!$D$6,WS1Data!$G382)))</f>
        <v>0</v>
      </c>
      <c r="AA382">
        <f>IF((MIN($K382,Sheet1!$E$5)-MAX(0,WS1Data!$J382))&lt;0,0,(MIN($K382,Sheet1!$E$5)-MAX(0,WS1Data!$J382)))</f>
        <v>0</v>
      </c>
      <c r="AB382">
        <f>IF((MIN($K382,Sheet1!$E$6)-MAX(Sheet1!$E$5,WS1Data!$J382))&lt;0,0,(MIN($K382,Sheet1!$E$6)-MAX(Sheet1!$E$5,WS1Data!$J382)))</f>
        <v>0</v>
      </c>
      <c r="AC382">
        <f>IF((MIN($K382,24)-MAX(Sheet1!$E$6,WS1Data!$J382))&lt;0,0,(MIN($K382,24)-MAX(Sheet1!$E$6,WS1Data!$J382)))</f>
        <v>0</v>
      </c>
      <c r="AD382">
        <f>IF((MIN($N382,Sheet1!$F$5)-MAX(0,WS1Data!$M382))&lt;0,0,(MIN($N382,Sheet1!$F$5)-MAX(0,WS1Data!$M382)))</f>
        <v>0</v>
      </c>
      <c r="AE382">
        <f>IF((MIN($N382,Sheet1!$F$6)-MAX(Sheet1!$F$5,WS1Data!$M382))&lt;0,0,(MIN($N382,Sheet1!$F$6)-MAX(Sheet1!$F$5,WS1Data!$M382)))</f>
        <v>0</v>
      </c>
      <c r="AF382">
        <f>IF((MIN($N382,24)-MAX(Sheet1!$F$6,WS1Data!$M382))&lt;0,0,(MIN($N382,24)-MAX(Sheet1!$F$6,WS1Data!$M382)))</f>
        <v>0</v>
      </c>
      <c r="AG382">
        <f>(INDEX($R$1:$AF$1002,ROW($R382),MATCH(AG$2,$R$1:$AF$1,0))*Sheet1!B$2+(INDEX($R$1:$AF$1002,ROW($R382),MATCH(AG$2,$R$1:$AF$1,0)+1))*Sheet1!B$3+(INDEX($R$1:$AF$1002,ROW($R382),MATCH(AG$2,$R$1:$AF$1,0)+2))*Sheet1!B$4)*INDEX(Sheet1!$G$1:$L$2,2,WS1Data!$C382)</f>
        <v>33740.849215580114</v>
      </c>
      <c r="AH382">
        <f>(INDEX($R$1:$AF$1002,ROW($R382),MATCH(AH$2,$R$1:$AF$1,0))*Sheet1!C$2+(INDEX($R$1:$AF$1002,ROW($R382),MATCH(AH$2,$R$1:$AF$1,0)+1))*Sheet1!C$3+(INDEX($R$1:$AF$1002,ROW($R382),MATCH(AH$2,$R$1:$AF$1,0)+2))*Sheet1!C$4)*INDEX(Sheet1!$G$1:$L$2,2,WS1Data!$F382)</f>
        <v>154007.59636565513</v>
      </c>
      <c r="AI382">
        <f>(INDEX($R$1:$AF$1002,ROW($R382),MATCH(AI$2,$R$1:$AF$1,0))*Sheet1!D$2+(INDEX($R$1:$AF$1002,ROW($R382),MATCH(AI$2,$R$1:$AF$1,0)+1))*Sheet1!D$3+(INDEX($R$1:$AF$1002,ROW($R382),MATCH(AI$2,$R$1:$AF$1,0)+2))*Sheet1!D$4)*INDEX(Sheet1!$G$1:$L$2,2,WS1Data!$I382)</f>
        <v>17308.219740207114</v>
      </c>
      <c r="AJ382">
        <f>(INDEX($R$1:$AF$1002,ROW($R382),MATCH(AJ$2,$R$1:$AF$1,0))*Sheet1!E$2+(INDEX($R$1:$AF$1002,ROW($R382),MATCH(AJ$2,$R$1:$AF$1,0)+1))*Sheet1!E$3+(INDEX($R$1:$AF$1002,ROW($R382),MATCH(AJ$2,$R$1:$AF$1,0)+2))*Sheet1!E$4)*INDEX(Sheet1!$G$1:$L$2,2,WS1Data!$L382)</f>
        <v>0</v>
      </c>
      <c r="AK382">
        <f>(INDEX($R$1:$AF$1002,ROW($R382),MATCH(AK$2,$R$1:$AF$1,0))*Sheet1!F$2+(INDEX($R$1:$AF$1002,ROW($R382),MATCH(AK$2,$R$1:$AF$1,0)+1))*Sheet1!F$3+(INDEX($R$1:$AF$1002,ROW($R382),MATCH(AK$2,$R$1:$AF$1,0)+2))*Sheet1!F$4)*INDEX(Sheet1!$G$1:$L$2,2,WS1Data!$O382)</f>
        <v>0</v>
      </c>
      <c r="AL382">
        <f t="shared" si="15"/>
        <v>205056.66532144236</v>
      </c>
      <c r="AM382">
        <f t="shared" si="16"/>
        <v>17546.665321442357</v>
      </c>
      <c r="AN382">
        <f t="shared" si="17"/>
        <v>9.3577224262398576E-2</v>
      </c>
    </row>
    <row r="383" spans="1:40" x14ac:dyDescent="0.35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  <c r="R383">
        <f>IF((MIN($B383,Sheet1!$B$5)-MAX(0,WS1Data!$A383))&lt;0,0,(MIN($B383,Sheet1!$B$5)-MAX(0,WS1Data!$A383)))</f>
        <v>0</v>
      </c>
      <c r="S383">
        <f>IF((MIN($B383,Sheet1!$B$6)-MAX(Sheet1!$B$5,WS1Data!$A383))&lt;0,0,(MIN($B383,Sheet1!$B$6)-MAX(Sheet1!$B$5,WS1Data!$A383)))</f>
        <v>0</v>
      </c>
      <c r="T383">
        <f>IF((MIN($B383,24)-MAX(Sheet1!$B$6,WS1Data!$A383))&lt;0,0,(MIN($B383,24)-MAX(Sheet1!$B$6,WS1Data!$A383)))</f>
        <v>0</v>
      </c>
      <c r="U383">
        <f>IF((MIN($E383,Sheet1!$C$5)-MAX(0,WS1Data!$D383))&lt;0,0,(MIN($E383,Sheet1!$C$5)-MAX(0,WS1Data!$D383)))</f>
        <v>2.82587713658183</v>
      </c>
      <c r="V383">
        <f>IF((MIN($E383,Sheet1!$C$6)-MAX(Sheet1!$C$5,WS1Data!$D383))&lt;0,0,(MIN($E383,Sheet1!$C$6)-MAX(Sheet1!$C$5,WS1Data!$D383)))</f>
        <v>0.27412286341817005</v>
      </c>
      <c r="W383">
        <f>IF((MIN($E383,24)-MAX(Sheet1!$C$6,WS1Data!$D383))&lt;0,0,(MIN($E383,24)-MAX(Sheet1!$C$6,WS1Data!$D383)))</f>
        <v>0</v>
      </c>
      <c r="X383">
        <f>IF((MIN($H383,Sheet1!$D$5)-MAX(0,WS1Data!$G383))&lt;0,0,(MIN($H383,Sheet1!$D$5)-MAX(0,WS1Data!$G383)))</f>
        <v>0</v>
      </c>
      <c r="Y383">
        <f>IF((MIN($H383,Sheet1!$D$6)-MAX(Sheet1!$D$5,WS1Data!$G383))&lt;0,0,(MIN($H383,Sheet1!$D$6)-MAX(Sheet1!$D$5,WS1Data!$G383)))</f>
        <v>0</v>
      </c>
      <c r="Z383">
        <f>IF((MIN($H383,24)-MAX(Sheet1!$D$6,WS1Data!$G383))&lt;0,0,(MIN($H383,24)-MAX(Sheet1!$D$6,WS1Data!$G383)))</f>
        <v>0</v>
      </c>
      <c r="AA383">
        <f>IF((MIN($K383,Sheet1!$E$5)-MAX(0,WS1Data!$J383))&lt;0,0,(MIN($K383,Sheet1!$E$5)-MAX(0,WS1Data!$J383)))</f>
        <v>0</v>
      </c>
      <c r="AB383">
        <f>IF((MIN($K383,Sheet1!$E$6)-MAX(Sheet1!$E$5,WS1Data!$J383))&lt;0,0,(MIN($K383,Sheet1!$E$6)-MAX(Sheet1!$E$5,WS1Data!$J383)))</f>
        <v>0</v>
      </c>
      <c r="AC383">
        <f>IF((MIN($K383,24)-MAX(Sheet1!$E$6,WS1Data!$J383))&lt;0,0,(MIN($K383,24)-MAX(Sheet1!$E$6,WS1Data!$J383)))</f>
        <v>4</v>
      </c>
      <c r="AD383">
        <f>IF((MIN($N383,Sheet1!$F$5)-MAX(0,WS1Data!$M383))&lt;0,0,(MIN($N383,Sheet1!$F$5)-MAX(0,WS1Data!$M383)))</f>
        <v>0</v>
      </c>
      <c r="AE383">
        <f>IF((MIN($N383,Sheet1!$F$6)-MAX(Sheet1!$F$5,WS1Data!$M383))&lt;0,0,(MIN($N383,Sheet1!$F$6)-MAX(Sheet1!$F$5,WS1Data!$M383)))</f>
        <v>11.039090452850211</v>
      </c>
      <c r="AF383">
        <f>IF((MIN($N383,24)-MAX(Sheet1!$F$6,WS1Data!$M383))&lt;0,0,(MIN($N383,24)-MAX(Sheet1!$F$6,WS1Data!$M383)))</f>
        <v>7.7609095471497902</v>
      </c>
      <c r="AG383">
        <f>(INDEX($R$1:$AF$1002,ROW($R383),MATCH(AG$2,$R$1:$AF$1,0))*Sheet1!B$2+(INDEX($R$1:$AF$1002,ROW($R383),MATCH(AG$2,$R$1:$AF$1,0)+1))*Sheet1!B$3+(INDEX($R$1:$AF$1002,ROW($R383),MATCH(AG$2,$R$1:$AF$1,0)+2))*Sheet1!B$4)*INDEX(Sheet1!$G$1:$L$2,2,WS1Data!$C383)</f>
        <v>0</v>
      </c>
      <c r="AH383">
        <f>(INDEX($R$1:$AF$1002,ROW($R383),MATCH(AH$2,$R$1:$AF$1,0))*Sheet1!C$2+(INDEX($R$1:$AF$1002,ROW($R383),MATCH(AH$2,$R$1:$AF$1,0)+1))*Sheet1!C$3+(INDEX($R$1:$AF$1002,ROW($R383),MATCH(AH$2,$R$1:$AF$1,0)+2))*Sheet1!C$4)*INDEX(Sheet1!$G$1:$L$2,2,WS1Data!$F383)</f>
        <v>23721.11979415339</v>
      </c>
      <c r="AI383">
        <f>(INDEX($R$1:$AF$1002,ROW($R383),MATCH(AI$2,$R$1:$AF$1,0))*Sheet1!D$2+(INDEX($R$1:$AF$1002,ROW($R383),MATCH(AI$2,$R$1:$AF$1,0)+1))*Sheet1!D$3+(INDEX($R$1:$AF$1002,ROW($R383),MATCH(AI$2,$R$1:$AF$1,0)+2))*Sheet1!D$4)*INDEX(Sheet1!$G$1:$L$2,2,WS1Data!$I383)</f>
        <v>0</v>
      </c>
      <c r="AJ383">
        <f>(INDEX($R$1:$AF$1002,ROW($R383),MATCH(AJ$2,$R$1:$AF$1,0))*Sheet1!E$2+(INDEX($R$1:$AF$1002,ROW($R383),MATCH(AJ$2,$R$1:$AF$1,0)+1))*Sheet1!E$3+(INDEX($R$1:$AF$1002,ROW($R383),MATCH(AJ$2,$R$1:$AF$1,0)+2))*Sheet1!E$4)*INDEX(Sheet1!$G$1:$L$2,2,WS1Data!$L383)</f>
        <v>32121.804730715739</v>
      </c>
      <c r="AK383">
        <f>(INDEX($R$1:$AF$1002,ROW($R383),MATCH(AK$2,$R$1:$AF$1,0))*Sheet1!F$2+(INDEX($R$1:$AF$1002,ROW($R383),MATCH(AK$2,$R$1:$AF$1,0)+1))*Sheet1!F$3+(INDEX($R$1:$AF$1002,ROW($R383),MATCH(AK$2,$R$1:$AF$1,0)+2))*Sheet1!F$4)*INDEX(Sheet1!$G$1:$L$2,2,WS1Data!$O383)</f>
        <v>177673.18688727499</v>
      </c>
      <c r="AL383">
        <f t="shared" si="15"/>
        <v>233516.11141214412</v>
      </c>
      <c r="AM383">
        <f t="shared" si="16"/>
        <v>884.88858785587945</v>
      </c>
      <c r="AN383">
        <f t="shared" si="17"/>
        <v>3.7751058564420778E-3</v>
      </c>
    </row>
    <row r="384" spans="1:40" x14ac:dyDescent="0.35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  <c r="R384">
        <f>IF((MIN($B384,Sheet1!$B$5)-MAX(0,WS1Data!$A384))&lt;0,0,(MIN($B384,Sheet1!$B$5)-MAX(0,WS1Data!$A384)))</f>
        <v>0</v>
      </c>
      <c r="S384">
        <f>IF((MIN($B384,Sheet1!$B$6)-MAX(Sheet1!$B$5,WS1Data!$A384))&lt;0,0,(MIN($B384,Sheet1!$B$6)-MAX(Sheet1!$B$5,WS1Data!$A384)))</f>
        <v>0</v>
      </c>
      <c r="T384">
        <f>IF((MIN($B384,24)-MAX(Sheet1!$B$6,WS1Data!$A384))&lt;0,0,(MIN($B384,24)-MAX(Sheet1!$B$6,WS1Data!$A384)))</f>
        <v>2.8000000000000007</v>
      </c>
      <c r="U384">
        <f>IF((MIN($E384,Sheet1!$C$5)-MAX(0,WS1Data!$D384))&lt;0,0,(MIN($E384,Sheet1!$C$5)-MAX(0,WS1Data!$D384)))</f>
        <v>3.0258771365818298</v>
      </c>
      <c r="V384">
        <f>IF((MIN($E384,Sheet1!$C$6)-MAX(Sheet1!$C$5,WS1Data!$D384))&lt;0,0,(MIN($E384,Sheet1!$C$6)-MAX(Sheet1!$C$5,WS1Data!$D384)))</f>
        <v>1.2770287104619706</v>
      </c>
      <c r="W384">
        <f>IF((MIN($E384,24)-MAX(Sheet1!$C$6,WS1Data!$D384))&lt;0,0,(MIN($E384,24)-MAX(Sheet1!$C$6,WS1Data!$D384)))</f>
        <v>13.397094152956198</v>
      </c>
      <c r="X384">
        <f>IF((MIN($H384,Sheet1!$D$5)-MAX(0,WS1Data!$G384))&lt;0,0,(MIN($H384,Sheet1!$D$5)-MAX(0,WS1Data!$G384)))</f>
        <v>0</v>
      </c>
      <c r="Y384">
        <f>IF((MIN($H384,Sheet1!$D$6)-MAX(Sheet1!$D$5,WS1Data!$G384))&lt;0,0,(MIN($H384,Sheet1!$D$6)-MAX(Sheet1!$D$5,WS1Data!$G384)))</f>
        <v>8.0735664579945947</v>
      </c>
      <c r="Z384">
        <f>IF((MIN($H384,24)-MAX(Sheet1!$D$6,WS1Data!$G384))&lt;0,0,(MIN($H384,24)-MAX(Sheet1!$D$6,WS1Data!$G384)))</f>
        <v>4.5264335420054049</v>
      </c>
      <c r="AA384">
        <f>IF((MIN($K384,Sheet1!$E$5)-MAX(0,WS1Data!$J384))&lt;0,0,(MIN($K384,Sheet1!$E$5)-MAX(0,WS1Data!$J384)))</f>
        <v>0</v>
      </c>
      <c r="AB384">
        <f>IF((MIN($K384,Sheet1!$E$6)-MAX(Sheet1!$E$5,WS1Data!$J384))&lt;0,0,(MIN($K384,Sheet1!$E$6)-MAX(Sheet1!$E$5,WS1Data!$J384)))</f>
        <v>0</v>
      </c>
      <c r="AC384">
        <f>IF((MIN($K384,24)-MAX(Sheet1!$E$6,WS1Data!$J384))&lt;0,0,(MIN($K384,24)-MAX(Sheet1!$E$6,WS1Data!$J384)))</f>
        <v>0</v>
      </c>
      <c r="AD384">
        <f>IF((MIN($N384,Sheet1!$F$5)-MAX(0,WS1Data!$M384))&lt;0,0,(MIN($N384,Sheet1!$F$5)-MAX(0,WS1Data!$M384)))</f>
        <v>0</v>
      </c>
      <c r="AE384">
        <f>IF((MIN($N384,Sheet1!$F$6)-MAX(Sheet1!$F$5,WS1Data!$M384))&lt;0,0,(MIN($N384,Sheet1!$F$6)-MAX(Sheet1!$F$5,WS1Data!$M384)))</f>
        <v>4.2</v>
      </c>
      <c r="AF384">
        <f>IF((MIN($N384,24)-MAX(Sheet1!$F$6,WS1Data!$M384))&lt;0,0,(MIN($N384,24)-MAX(Sheet1!$F$6,WS1Data!$M384)))</f>
        <v>0</v>
      </c>
      <c r="AG384">
        <f>(INDEX($R$1:$AF$1002,ROW($R384),MATCH(AG$2,$R$1:$AF$1,0))*Sheet1!B$2+(INDEX($R$1:$AF$1002,ROW($R384),MATCH(AG$2,$R$1:$AF$1,0)+1))*Sheet1!B$3+(INDEX($R$1:$AF$1002,ROW($R384),MATCH(AG$2,$R$1:$AF$1,0)+2))*Sheet1!B$4)*INDEX(Sheet1!$G$1:$L$2,2,WS1Data!$C384)</f>
        <v>44003.631354476529</v>
      </c>
      <c r="AH384">
        <f>(INDEX($R$1:$AF$1002,ROW($R384),MATCH(AH$2,$R$1:$AF$1,0))*Sheet1!C$2+(INDEX($R$1:$AF$1002,ROW($R384),MATCH(AH$2,$R$1:$AF$1,0)+1))*Sheet1!C$3+(INDEX($R$1:$AF$1002,ROW($R384),MATCH(AH$2,$R$1:$AF$1,0)+2))*Sheet1!C$4)*INDEX(Sheet1!$G$1:$L$2,2,WS1Data!$F384)</f>
        <v>222386.63059786844</v>
      </c>
      <c r="AI384">
        <f>(INDEX($R$1:$AF$1002,ROW($R384),MATCH(AI$2,$R$1:$AF$1,0))*Sheet1!D$2+(INDEX($R$1:$AF$1002,ROW($R384),MATCH(AI$2,$R$1:$AF$1,0)+1))*Sheet1!D$3+(INDEX($R$1:$AF$1002,ROW($R384),MATCH(AI$2,$R$1:$AF$1,0)+2))*Sheet1!D$4)*INDEX(Sheet1!$G$1:$L$2,2,WS1Data!$I384)</f>
        <v>150520.67751411811</v>
      </c>
      <c r="AJ384">
        <f>(INDEX($R$1:$AF$1002,ROW($R384),MATCH(AJ$2,$R$1:$AF$1,0))*Sheet1!E$2+(INDEX($R$1:$AF$1002,ROW($R384),MATCH(AJ$2,$R$1:$AF$1,0)+1))*Sheet1!E$3+(INDEX($R$1:$AF$1002,ROW($R384),MATCH(AJ$2,$R$1:$AF$1,0)+2))*Sheet1!E$4)*INDEX(Sheet1!$G$1:$L$2,2,WS1Data!$L384)</f>
        <v>0</v>
      </c>
      <c r="AK384">
        <f>(INDEX($R$1:$AF$1002,ROW($R384),MATCH(AK$2,$R$1:$AF$1,0))*Sheet1!F$2+(INDEX($R$1:$AF$1002,ROW($R384),MATCH(AK$2,$R$1:$AF$1,0)+1))*Sheet1!F$3+(INDEX($R$1:$AF$1002,ROW($R384),MATCH(AK$2,$R$1:$AF$1,0)+2))*Sheet1!F$4)*INDEX(Sheet1!$G$1:$L$2,2,WS1Data!$O384)</f>
        <v>25082.909840589116</v>
      </c>
      <c r="AL384">
        <f t="shared" si="15"/>
        <v>441993.84930705215</v>
      </c>
      <c r="AM384">
        <f t="shared" si="16"/>
        <v>6515.1506929478492</v>
      </c>
      <c r="AN384">
        <f t="shared" si="17"/>
        <v>1.4526242935922912E-2</v>
      </c>
    </row>
    <row r="385" spans="1:40" x14ac:dyDescent="0.35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  <c r="R385">
        <f>IF((MIN($B385,Sheet1!$B$5)-MAX(0,WS1Data!$A385))&lt;0,0,(MIN($B385,Sheet1!$B$5)-MAX(0,WS1Data!$A385)))</f>
        <v>3.5125770767760223</v>
      </c>
      <c r="S385">
        <f>IF((MIN($B385,Sheet1!$B$6)-MAX(Sheet1!$B$5,WS1Data!$A385))&lt;0,0,(MIN($B385,Sheet1!$B$6)-MAX(Sheet1!$B$5,WS1Data!$A385)))</f>
        <v>1.7874229232239767</v>
      </c>
      <c r="T385">
        <f>IF((MIN($B385,24)-MAX(Sheet1!$B$6,WS1Data!$A385))&lt;0,0,(MIN($B385,24)-MAX(Sheet1!$B$6,WS1Data!$A385)))</f>
        <v>0</v>
      </c>
      <c r="U385">
        <f>IF((MIN($E385,Sheet1!$C$5)-MAX(0,WS1Data!$D385))&lt;0,0,(MIN($E385,Sheet1!$C$5)-MAX(0,WS1Data!$D385)))</f>
        <v>0</v>
      </c>
      <c r="V385">
        <f>IF((MIN($E385,Sheet1!$C$6)-MAX(Sheet1!$C$5,WS1Data!$D385))&lt;0,0,(MIN($E385,Sheet1!$C$6)-MAX(Sheet1!$C$5,WS1Data!$D385)))</f>
        <v>0</v>
      </c>
      <c r="W385">
        <f>IF((MIN($E385,24)-MAX(Sheet1!$C$6,WS1Data!$D385))&lt;0,0,(MIN($E385,24)-MAX(Sheet1!$C$6,WS1Data!$D385)))</f>
        <v>0</v>
      </c>
      <c r="X385">
        <f>IF((MIN($H385,Sheet1!$D$5)-MAX(0,WS1Data!$G385))&lt;0,0,(MIN($H385,Sheet1!$D$5)-MAX(0,WS1Data!$G385)))</f>
        <v>0.21755248316497311</v>
      </c>
      <c r="Y385">
        <f>IF((MIN($H385,Sheet1!$D$6)-MAX(Sheet1!$D$5,WS1Data!$G385))&lt;0,0,(MIN($H385,Sheet1!$D$6)-MAX(Sheet1!$D$5,WS1Data!$G385)))</f>
        <v>8.6560139748296212</v>
      </c>
      <c r="Z385">
        <f>IF((MIN($H385,24)-MAX(Sheet1!$D$6,WS1Data!$G385))&lt;0,0,(MIN($H385,24)-MAX(Sheet1!$D$6,WS1Data!$G385)))</f>
        <v>0.726433542005406</v>
      </c>
      <c r="AA385">
        <f>IF((MIN($K385,Sheet1!$E$5)-MAX(0,WS1Data!$J385))&lt;0,0,(MIN($K385,Sheet1!$E$5)-MAX(0,WS1Data!$J385)))</f>
        <v>0</v>
      </c>
      <c r="AB385">
        <f>IF((MIN($K385,Sheet1!$E$6)-MAX(Sheet1!$E$5,WS1Data!$J385))&lt;0,0,(MIN($K385,Sheet1!$E$6)-MAX(Sheet1!$E$5,WS1Data!$J385)))</f>
        <v>7.150566948464939</v>
      </c>
      <c r="AC385">
        <f>IF((MIN($K385,24)-MAX(Sheet1!$E$6,WS1Data!$J385))&lt;0,0,(MIN($K385,24)-MAX(Sheet1!$E$6,WS1Data!$J385)))</f>
        <v>15.549433051535061</v>
      </c>
      <c r="AD385">
        <f>IF((MIN($N385,Sheet1!$F$5)-MAX(0,WS1Data!$M385))&lt;0,0,(MIN($N385,Sheet1!$F$5)-MAX(0,WS1Data!$M385)))</f>
        <v>0</v>
      </c>
      <c r="AE385">
        <f>IF((MIN($N385,Sheet1!$F$6)-MAX(Sheet1!$F$5,WS1Data!$M385))&lt;0,0,(MIN($N385,Sheet1!$F$6)-MAX(Sheet1!$F$5,WS1Data!$M385)))</f>
        <v>3.5999999999999996</v>
      </c>
      <c r="AF385">
        <f>IF((MIN($N385,24)-MAX(Sheet1!$F$6,WS1Data!$M385))&lt;0,0,(MIN($N385,24)-MAX(Sheet1!$F$6,WS1Data!$M385)))</f>
        <v>0</v>
      </c>
      <c r="AG385">
        <f>(INDEX($R$1:$AF$1002,ROW($R385),MATCH(AG$2,$R$1:$AF$1,0))*Sheet1!B$2+(INDEX($R$1:$AF$1002,ROW($R385),MATCH(AG$2,$R$1:$AF$1,0)+1))*Sheet1!B$3+(INDEX($R$1:$AF$1002,ROW($R385),MATCH(AG$2,$R$1:$AF$1,0)+2))*Sheet1!B$4)*INDEX(Sheet1!$G$1:$L$2,2,WS1Data!$C385)</f>
        <v>39519.150406886169</v>
      </c>
      <c r="AH385">
        <f>(INDEX($R$1:$AF$1002,ROW($R385),MATCH(AH$2,$R$1:$AF$1,0))*Sheet1!C$2+(INDEX($R$1:$AF$1002,ROW($R385),MATCH(AH$2,$R$1:$AF$1,0)+1))*Sheet1!C$3+(INDEX($R$1:$AF$1002,ROW($R385),MATCH(AH$2,$R$1:$AF$1,0)+2))*Sheet1!C$4)*INDEX(Sheet1!$G$1:$L$2,2,WS1Data!$F385)</f>
        <v>0</v>
      </c>
      <c r="AI385">
        <f>(INDEX($R$1:$AF$1002,ROW($R385),MATCH(AI$2,$R$1:$AF$1,0))*Sheet1!D$2+(INDEX($R$1:$AF$1002,ROW($R385),MATCH(AI$2,$R$1:$AF$1,0)+1))*Sheet1!D$3+(INDEX($R$1:$AF$1002,ROW($R385),MATCH(AI$2,$R$1:$AF$1,0)+2))*Sheet1!D$4)*INDEX(Sheet1!$G$1:$L$2,2,WS1Data!$I385)</f>
        <v>148550.76908725995</v>
      </c>
      <c r="AJ385">
        <f>(INDEX($R$1:$AF$1002,ROW($R385),MATCH(AJ$2,$R$1:$AF$1,0))*Sheet1!E$2+(INDEX($R$1:$AF$1002,ROW($R385),MATCH(AJ$2,$R$1:$AF$1,0)+1))*Sheet1!E$3+(INDEX($R$1:$AF$1002,ROW($R385),MATCH(AJ$2,$R$1:$AF$1,0)+2))*Sheet1!E$4)*INDEX(Sheet1!$G$1:$L$2,2,WS1Data!$L385)</f>
        <v>205822.17406223295</v>
      </c>
      <c r="AK385">
        <f>(INDEX($R$1:$AF$1002,ROW($R385),MATCH(AK$2,$R$1:$AF$1,0))*Sheet1!F$2+(INDEX($R$1:$AF$1002,ROW($R385),MATCH(AK$2,$R$1:$AF$1,0)+1))*Sheet1!F$3+(INDEX($R$1:$AF$1002,ROW($R385),MATCH(AK$2,$R$1:$AF$1,0)+2))*Sheet1!F$4)*INDEX(Sheet1!$G$1:$L$2,2,WS1Data!$O385)</f>
        <v>25541.681492984433</v>
      </c>
      <c r="AL385">
        <f t="shared" si="15"/>
        <v>419433.7750493635</v>
      </c>
      <c r="AM385">
        <f t="shared" si="16"/>
        <v>2098.7750493634958</v>
      </c>
      <c r="AN385">
        <f t="shared" si="17"/>
        <v>5.0289936127175909E-3</v>
      </c>
    </row>
    <row r="386" spans="1:40" x14ac:dyDescent="0.35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  <c r="R386">
        <f>IF((MIN($B386,Sheet1!$B$5)-MAX(0,WS1Data!$A386))&lt;0,0,(MIN($B386,Sheet1!$B$5)-MAX(0,WS1Data!$A386)))</f>
        <v>0</v>
      </c>
      <c r="S386">
        <f>IF((MIN($B386,Sheet1!$B$6)-MAX(Sheet1!$B$5,WS1Data!$A386))&lt;0,0,(MIN($B386,Sheet1!$B$6)-MAX(Sheet1!$B$5,WS1Data!$A386)))</f>
        <v>0</v>
      </c>
      <c r="T386">
        <f>IF((MIN($B386,24)-MAX(Sheet1!$B$6,WS1Data!$A386))&lt;0,0,(MIN($B386,24)-MAX(Sheet1!$B$6,WS1Data!$A386)))</f>
        <v>0</v>
      </c>
      <c r="U386">
        <f>IF((MIN($E386,Sheet1!$C$5)-MAX(0,WS1Data!$D386))&lt;0,0,(MIN($E386,Sheet1!$C$5)-MAX(0,WS1Data!$D386)))</f>
        <v>2.82587713658183</v>
      </c>
      <c r="V386">
        <f>IF((MIN($E386,Sheet1!$C$6)-MAX(Sheet1!$C$5,WS1Data!$D386))&lt;0,0,(MIN($E386,Sheet1!$C$6)-MAX(Sheet1!$C$5,WS1Data!$D386)))</f>
        <v>1.2770287104619706</v>
      </c>
      <c r="W386">
        <f>IF((MIN($E386,24)-MAX(Sheet1!$C$6,WS1Data!$D386))&lt;0,0,(MIN($E386,24)-MAX(Sheet1!$C$6,WS1Data!$D386)))</f>
        <v>11.997094152956199</v>
      </c>
      <c r="X386">
        <f>IF((MIN($H386,Sheet1!$D$5)-MAX(0,WS1Data!$G386))&lt;0,0,(MIN($H386,Sheet1!$D$5)-MAX(0,WS1Data!$G386)))</f>
        <v>0</v>
      </c>
      <c r="Y386">
        <f>IF((MIN($H386,Sheet1!$D$6)-MAX(Sheet1!$D$5,WS1Data!$G386))&lt;0,0,(MIN($H386,Sheet1!$D$6)-MAX(Sheet1!$D$5,WS1Data!$G386)))</f>
        <v>0</v>
      </c>
      <c r="Z386">
        <f>IF((MIN($H386,24)-MAX(Sheet1!$D$6,WS1Data!$G386))&lt;0,0,(MIN($H386,24)-MAX(Sheet1!$D$6,WS1Data!$G386)))</f>
        <v>0</v>
      </c>
      <c r="AA386">
        <f>IF((MIN($K386,Sheet1!$E$5)-MAX(0,WS1Data!$J386))&lt;0,0,(MIN($K386,Sheet1!$E$5)-MAX(0,WS1Data!$J386)))</f>
        <v>0</v>
      </c>
      <c r="AB386">
        <f>IF((MIN($K386,Sheet1!$E$6)-MAX(Sheet1!$E$5,WS1Data!$J386))&lt;0,0,(MIN($K386,Sheet1!$E$6)-MAX(Sheet1!$E$5,WS1Data!$J386)))</f>
        <v>0</v>
      </c>
      <c r="AC386">
        <f>IF((MIN($K386,24)-MAX(Sheet1!$E$6,WS1Data!$J386))&lt;0,0,(MIN($K386,24)-MAX(Sheet1!$E$6,WS1Data!$J386)))</f>
        <v>0</v>
      </c>
      <c r="AD386">
        <f>IF((MIN($N386,Sheet1!$F$5)-MAX(0,WS1Data!$M386))&lt;0,0,(MIN($N386,Sheet1!$F$5)-MAX(0,WS1Data!$M386)))</f>
        <v>0</v>
      </c>
      <c r="AE386">
        <f>IF((MIN($N386,Sheet1!$F$6)-MAX(Sheet1!$F$5,WS1Data!$M386))&lt;0,0,(MIN($N386,Sheet1!$F$6)-MAX(Sheet1!$F$5,WS1Data!$M386)))</f>
        <v>0</v>
      </c>
      <c r="AF386">
        <f>IF((MIN($N386,24)-MAX(Sheet1!$F$6,WS1Data!$M386))&lt;0,0,(MIN($N386,24)-MAX(Sheet1!$F$6,WS1Data!$M386)))</f>
        <v>0</v>
      </c>
      <c r="AG386">
        <f>(INDEX($R$1:$AF$1002,ROW($R386),MATCH(AG$2,$R$1:$AF$1,0))*Sheet1!B$2+(INDEX($R$1:$AF$1002,ROW($R386),MATCH(AG$2,$R$1:$AF$1,0)+1))*Sheet1!B$3+(INDEX($R$1:$AF$1002,ROW($R386),MATCH(AG$2,$R$1:$AF$1,0)+2))*Sheet1!B$4)*INDEX(Sheet1!$G$1:$L$2,2,WS1Data!$C386)</f>
        <v>0</v>
      </c>
      <c r="AH386">
        <f>(INDEX($R$1:$AF$1002,ROW($R386),MATCH(AH$2,$R$1:$AF$1,0))*Sheet1!C$2+(INDEX($R$1:$AF$1002,ROW($R386),MATCH(AH$2,$R$1:$AF$1,0)+1))*Sheet1!C$3+(INDEX($R$1:$AF$1002,ROW($R386),MATCH(AH$2,$R$1:$AF$1,0)+2))*Sheet1!C$4)*INDEX(Sheet1!$G$1:$L$2,2,WS1Data!$F386)</f>
        <v>177970.72179048148</v>
      </c>
      <c r="AI386">
        <f>(INDEX($R$1:$AF$1002,ROW($R386),MATCH(AI$2,$R$1:$AF$1,0))*Sheet1!D$2+(INDEX($R$1:$AF$1002,ROW($R386),MATCH(AI$2,$R$1:$AF$1,0)+1))*Sheet1!D$3+(INDEX($R$1:$AF$1002,ROW($R386),MATCH(AI$2,$R$1:$AF$1,0)+2))*Sheet1!D$4)*INDEX(Sheet1!$G$1:$L$2,2,WS1Data!$I386)</f>
        <v>0</v>
      </c>
      <c r="AJ386">
        <f>(INDEX($R$1:$AF$1002,ROW($R386),MATCH(AJ$2,$R$1:$AF$1,0))*Sheet1!E$2+(INDEX($R$1:$AF$1002,ROW($R386),MATCH(AJ$2,$R$1:$AF$1,0)+1))*Sheet1!E$3+(INDEX($R$1:$AF$1002,ROW($R386),MATCH(AJ$2,$R$1:$AF$1,0)+2))*Sheet1!E$4)*INDEX(Sheet1!$G$1:$L$2,2,WS1Data!$L386)</f>
        <v>0</v>
      </c>
      <c r="AK386">
        <f>(INDEX($R$1:$AF$1002,ROW($R386),MATCH(AK$2,$R$1:$AF$1,0))*Sheet1!F$2+(INDEX($R$1:$AF$1002,ROW($R386),MATCH(AK$2,$R$1:$AF$1,0)+1))*Sheet1!F$3+(INDEX($R$1:$AF$1002,ROW($R386),MATCH(AK$2,$R$1:$AF$1,0)+2))*Sheet1!F$4)*INDEX(Sheet1!$G$1:$L$2,2,WS1Data!$O386)</f>
        <v>0</v>
      </c>
      <c r="AL386">
        <f t="shared" si="15"/>
        <v>177970.72179048148</v>
      </c>
      <c r="AM386">
        <f t="shared" si="16"/>
        <v>10423.278209518525</v>
      </c>
      <c r="AN386">
        <f t="shared" si="17"/>
        <v>5.532701789610351E-2</v>
      </c>
    </row>
    <row r="387" spans="1:40" x14ac:dyDescent="0.35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  <c r="R387">
        <f>IF((MIN($B387,Sheet1!$B$5)-MAX(0,WS1Data!$A387))&lt;0,0,(MIN($B387,Sheet1!$B$5)-MAX(0,WS1Data!$A387)))</f>
        <v>0</v>
      </c>
      <c r="S387">
        <f>IF((MIN($B387,Sheet1!$B$6)-MAX(Sheet1!$B$5,WS1Data!$A387))&lt;0,0,(MIN($B387,Sheet1!$B$6)-MAX(Sheet1!$B$5,WS1Data!$A387)))</f>
        <v>0</v>
      </c>
      <c r="T387">
        <f>IF((MIN($B387,24)-MAX(Sheet1!$B$6,WS1Data!$A387))&lt;0,0,(MIN($B387,24)-MAX(Sheet1!$B$6,WS1Data!$A387)))</f>
        <v>0</v>
      </c>
      <c r="U387">
        <f>IF((MIN($E387,Sheet1!$C$5)-MAX(0,WS1Data!$D387))&lt;0,0,(MIN($E387,Sheet1!$C$5)-MAX(0,WS1Data!$D387)))</f>
        <v>0</v>
      </c>
      <c r="V387">
        <f>IF((MIN($E387,Sheet1!$C$6)-MAX(Sheet1!$C$5,WS1Data!$D387))&lt;0,0,(MIN($E387,Sheet1!$C$6)-MAX(Sheet1!$C$5,WS1Data!$D387)))</f>
        <v>0</v>
      </c>
      <c r="W387">
        <f>IF((MIN($E387,24)-MAX(Sheet1!$C$6,WS1Data!$D387))&lt;0,0,(MIN($E387,24)-MAX(Sheet1!$C$6,WS1Data!$D387)))</f>
        <v>0</v>
      </c>
      <c r="X387">
        <f>IF((MIN($H387,Sheet1!$D$5)-MAX(0,WS1Data!$G387))&lt;0,0,(MIN($H387,Sheet1!$D$5)-MAX(0,WS1Data!$G387)))</f>
        <v>0</v>
      </c>
      <c r="Y387">
        <f>IF((MIN($H387,Sheet1!$D$6)-MAX(Sheet1!$D$5,WS1Data!$G387))&lt;0,0,(MIN($H387,Sheet1!$D$6)-MAX(Sheet1!$D$5,WS1Data!$G387)))</f>
        <v>0</v>
      </c>
      <c r="Z387">
        <f>IF((MIN($H387,24)-MAX(Sheet1!$D$6,WS1Data!$G387))&lt;0,0,(MIN($H387,24)-MAX(Sheet1!$D$6,WS1Data!$G387)))</f>
        <v>4.3000000000000007</v>
      </c>
      <c r="AA387">
        <f>IF((MIN($K387,Sheet1!$E$5)-MAX(0,WS1Data!$J387))&lt;0,0,(MIN($K387,Sheet1!$E$5)-MAX(0,WS1Data!$J387)))</f>
        <v>0</v>
      </c>
      <c r="AB387">
        <f>IF((MIN($K387,Sheet1!$E$6)-MAX(Sheet1!$E$5,WS1Data!$J387))&lt;0,0,(MIN($K387,Sheet1!$E$6)-MAX(Sheet1!$E$5,WS1Data!$J387)))</f>
        <v>0</v>
      </c>
      <c r="AC387">
        <f>IF((MIN($K387,24)-MAX(Sheet1!$E$6,WS1Data!$J387))&lt;0,0,(MIN($K387,24)-MAX(Sheet1!$E$6,WS1Data!$J387)))</f>
        <v>0</v>
      </c>
      <c r="AD387">
        <f>IF((MIN($N387,Sheet1!$F$5)-MAX(0,WS1Data!$M387))&lt;0,0,(MIN($N387,Sheet1!$F$5)-MAX(0,WS1Data!$M387)))</f>
        <v>0</v>
      </c>
      <c r="AE387">
        <f>IF((MIN($N387,Sheet1!$F$6)-MAX(Sheet1!$F$5,WS1Data!$M387))&lt;0,0,(MIN($N387,Sheet1!$F$6)-MAX(Sheet1!$F$5,WS1Data!$M387)))</f>
        <v>8.5</v>
      </c>
      <c r="AF387">
        <f>IF((MIN($N387,24)-MAX(Sheet1!$F$6,WS1Data!$M387))&lt;0,0,(MIN($N387,24)-MAX(Sheet1!$F$6,WS1Data!$M387)))</f>
        <v>0</v>
      </c>
      <c r="AG387">
        <f>(INDEX($R$1:$AF$1002,ROW($R387),MATCH(AG$2,$R$1:$AF$1,0))*Sheet1!B$2+(INDEX($R$1:$AF$1002,ROW($R387),MATCH(AG$2,$R$1:$AF$1,0)+1))*Sheet1!B$3+(INDEX($R$1:$AF$1002,ROW($R387),MATCH(AG$2,$R$1:$AF$1,0)+2))*Sheet1!B$4)*INDEX(Sheet1!$G$1:$L$2,2,WS1Data!$C387)</f>
        <v>0</v>
      </c>
      <c r="AH387">
        <f>(INDEX($R$1:$AF$1002,ROW($R387),MATCH(AH$2,$R$1:$AF$1,0))*Sheet1!C$2+(INDEX($R$1:$AF$1002,ROW($R387),MATCH(AH$2,$R$1:$AF$1,0)+1))*Sheet1!C$3+(INDEX($R$1:$AF$1002,ROW($R387),MATCH(AH$2,$R$1:$AF$1,0)+2))*Sheet1!C$4)*INDEX(Sheet1!$G$1:$L$2,2,WS1Data!$F387)</f>
        <v>0</v>
      </c>
      <c r="AI387">
        <f>(INDEX($R$1:$AF$1002,ROW($R387),MATCH(AI$2,$R$1:$AF$1,0))*Sheet1!D$2+(INDEX($R$1:$AF$1002,ROW($R387),MATCH(AI$2,$R$1:$AF$1,0)+1))*Sheet1!D$3+(INDEX($R$1:$AF$1002,ROW($R387),MATCH(AI$2,$R$1:$AF$1,0)+2))*Sheet1!D$4)*INDEX(Sheet1!$G$1:$L$2,2,WS1Data!$I387)</f>
        <v>33832.364624290254</v>
      </c>
      <c r="AJ387">
        <f>(INDEX($R$1:$AF$1002,ROW($R387),MATCH(AJ$2,$R$1:$AF$1,0))*Sheet1!E$2+(INDEX($R$1:$AF$1002,ROW($R387),MATCH(AJ$2,$R$1:$AF$1,0)+1))*Sheet1!E$3+(INDEX($R$1:$AF$1002,ROW($R387),MATCH(AJ$2,$R$1:$AF$1,0)+2))*Sheet1!E$4)*INDEX(Sheet1!$G$1:$L$2,2,WS1Data!$L387)</f>
        <v>0</v>
      </c>
      <c r="AK387">
        <f>(INDEX($R$1:$AF$1002,ROW($R387),MATCH(AK$2,$R$1:$AF$1,0))*Sheet1!F$2+(INDEX($R$1:$AF$1002,ROW($R387),MATCH(AK$2,$R$1:$AF$1,0)+1))*Sheet1!F$3+(INDEX($R$1:$AF$1002,ROW($R387),MATCH(AK$2,$R$1:$AF$1,0)+2))*Sheet1!F$4)*INDEX(Sheet1!$G$1:$L$2,2,WS1Data!$O387)</f>
        <v>50763.031820239878</v>
      </c>
      <c r="AL387">
        <f t="shared" ref="AL387:AL450" si="18">SUM($AG387:$AK387)</f>
        <v>84595.396444530139</v>
      </c>
      <c r="AM387">
        <f t="shared" ref="AM387:AM450" si="19">ABS($P387-$AL387)</f>
        <v>10434.603555469861</v>
      </c>
      <c r="AN387">
        <f t="shared" si="17"/>
        <v>0.10980325744996171</v>
      </c>
    </row>
    <row r="388" spans="1:40" x14ac:dyDescent="0.35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  <c r="R388">
        <f>IF((MIN($B388,Sheet1!$B$5)-MAX(0,WS1Data!$A388))&lt;0,0,(MIN($B388,Sheet1!$B$5)-MAX(0,WS1Data!$A388)))</f>
        <v>0</v>
      </c>
      <c r="S388">
        <f>IF((MIN($B388,Sheet1!$B$6)-MAX(Sheet1!$B$5,WS1Data!$A388))&lt;0,0,(MIN($B388,Sheet1!$B$6)-MAX(Sheet1!$B$5,WS1Data!$A388)))</f>
        <v>2.8686716483103769</v>
      </c>
      <c r="T388">
        <f>IF((MIN($B388,24)-MAX(Sheet1!$B$6,WS1Data!$A388))&lt;0,0,(MIN($B388,24)-MAX(Sheet1!$B$6,WS1Data!$A388)))</f>
        <v>5.5313283516896217</v>
      </c>
      <c r="U388">
        <f>IF((MIN($E388,Sheet1!$C$5)-MAX(0,WS1Data!$D388))&lt;0,0,(MIN($E388,Sheet1!$C$5)-MAX(0,WS1Data!$D388)))</f>
        <v>0</v>
      </c>
      <c r="V388">
        <f>IF((MIN($E388,Sheet1!$C$6)-MAX(Sheet1!$C$5,WS1Data!$D388))&lt;0,0,(MIN($E388,Sheet1!$C$6)-MAX(Sheet1!$C$5,WS1Data!$D388)))</f>
        <v>0</v>
      </c>
      <c r="W388">
        <f>IF((MIN($E388,24)-MAX(Sheet1!$C$6,WS1Data!$D388))&lt;0,0,(MIN($E388,24)-MAX(Sheet1!$C$6,WS1Data!$D388)))</f>
        <v>0</v>
      </c>
      <c r="X388">
        <f>IF((MIN($H388,Sheet1!$D$5)-MAX(0,WS1Data!$G388))&lt;0,0,(MIN($H388,Sheet1!$D$5)-MAX(0,WS1Data!$G388)))</f>
        <v>0</v>
      </c>
      <c r="Y388">
        <f>IF((MIN($H388,Sheet1!$D$6)-MAX(Sheet1!$D$5,WS1Data!$G388))&lt;0,0,(MIN($H388,Sheet1!$D$6)-MAX(Sheet1!$D$5,WS1Data!$G388)))</f>
        <v>7.6735664579945944</v>
      </c>
      <c r="Z388">
        <f>IF((MIN($H388,24)-MAX(Sheet1!$D$6,WS1Data!$G388))&lt;0,0,(MIN($H388,24)-MAX(Sheet1!$D$6,WS1Data!$G388)))</f>
        <v>10.526433542005407</v>
      </c>
      <c r="AA388">
        <f>IF((MIN($K388,Sheet1!$E$5)-MAX(0,WS1Data!$J388))&lt;0,0,(MIN($K388,Sheet1!$E$5)-MAX(0,WS1Data!$J388)))</f>
        <v>0</v>
      </c>
      <c r="AB388">
        <f>IF((MIN($K388,Sheet1!$E$6)-MAX(Sheet1!$E$5,WS1Data!$J388))&lt;0,0,(MIN($K388,Sheet1!$E$6)-MAX(Sheet1!$E$5,WS1Data!$J388)))</f>
        <v>0</v>
      </c>
      <c r="AC388">
        <f>IF((MIN($K388,24)-MAX(Sheet1!$E$6,WS1Data!$J388))&lt;0,0,(MIN($K388,24)-MAX(Sheet1!$E$6,WS1Data!$J388)))</f>
        <v>0</v>
      </c>
      <c r="AD388">
        <f>IF((MIN($N388,Sheet1!$F$5)-MAX(0,WS1Data!$M388))&lt;0,0,(MIN($N388,Sheet1!$F$5)-MAX(0,WS1Data!$M388)))</f>
        <v>0</v>
      </c>
      <c r="AE388">
        <f>IF((MIN($N388,Sheet1!$F$6)-MAX(Sheet1!$F$5,WS1Data!$M388))&lt;0,0,(MIN($N388,Sheet1!$F$6)-MAX(Sheet1!$F$5,WS1Data!$M388)))</f>
        <v>0</v>
      </c>
      <c r="AF388">
        <f>IF((MIN($N388,24)-MAX(Sheet1!$F$6,WS1Data!$M388))&lt;0,0,(MIN($N388,24)-MAX(Sheet1!$F$6,WS1Data!$M388)))</f>
        <v>4.2000000000000028</v>
      </c>
      <c r="AG388">
        <f>(INDEX($R$1:$AF$1002,ROW($R388),MATCH(AG$2,$R$1:$AF$1,0))*Sheet1!B$2+(INDEX($R$1:$AF$1002,ROW($R388),MATCH(AG$2,$R$1:$AF$1,0)+1))*Sheet1!B$3+(INDEX($R$1:$AF$1002,ROW($R388),MATCH(AG$2,$R$1:$AF$1,0)+2))*Sheet1!B$4)*INDEX(Sheet1!$G$1:$L$2,2,WS1Data!$C388)</f>
        <v>88235.594982221432</v>
      </c>
      <c r="AH388">
        <f>(INDEX($R$1:$AF$1002,ROW($R388),MATCH(AH$2,$R$1:$AF$1,0))*Sheet1!C$2+(INDEX($R$1:$AF$1002,ROW($R388),MATCH(AH$2,$R$1:$AF$1,0)+1))*Sheet1!C$3+(INDEX($R$1:$AF$1002,ROW($R388),MATCH(AH$2,$R$1:$AF$1,0)+2))*Sheet1!C$4)*INDEX(Sheet1!$G$1:$L$2,2,WS1Data!$F388)</f>
        <v>0</v>
      </c>
      <c r="AI388">
        <f>(INDEX($R$1:$AF$1002,ROW($R388),MATCH(AI$2,$R$1:$AF$1,0))*Sheet1!D$2+(INDEX($R$1:$AF$1002,ROW($R388),MATCH(AI$2,$R$1:$AF$1,0)+1))*Sheet1!D$3+(INDEX($R$1:$AF$1002,ROW($R388),MATCH(AI$2,$R$1:$AF$1,0)+2))*Sheet1!D$4)*INDEX(Sheet1!$G$1:$L$2,2,WS1Data!$I388)</f>
        <v>161645.45067777141</v>
      </c>
      <c r="AJ388">
        <f>(INDEX($R$1:$AF$1002,ROW($R388),MATCH(AJ$2,$R$1:$AF$1,0))*Sheet1!E$2+(INDEX($R$1:$AF$1002,ROW($R388),MATCH(AJ$2,$R$1:$AF$1,0)+1))*Sheet1!E$3+(INDEX($R$1:$AF$1002,ROW($R388),MATCH(AJ$2,$R$1:$AF$1,0)+2))*Sheet1!E$4)*INDEX(Sheet1!$G$1:$L$2,2,WS1Data!$L388)</f>
        <v>0</v>
      </c>
      <c r="AK388">
        <f>(INDEX($R$1:$AF$1002,ROW($R388),MATCH(AK$2,$R$1:$AF$1,0))*Sheet1!F$2+(INDEX($R$1:$AF$1002,ROW($R388),MATCH(AK$2,$R$1:$AF$1,0)+1))*Sheet1!F$3+(INDEX($R$1:$AF$1002,ROW($R388),MATCH(AK$2,$R$1:$AF$1,0)+2))*Sheet1!F$4)*INDEX(Sheet1!$G$1:$L$2,2,WS1Data!$O388)</f>
        <v>58844.638668103187</v>
      </c>
      <c r="AL388">
        <f t="shared" si="18"/>
        <v>308725.68432809605</v>
      </c>
      <c r="AM388">
        <f t="shared" si="19"/>
        <v>994.31567190395435</v>
      </c>
      <c r="AN388">
        <f t="shared" ref="AN388:AN451" si="20">$AM388/$P388</f>
        <v>3.2103695980367892E-3</v>
      </c>
    </row>
    <row r="389" spans="1:40" x14ac:dyDescent="0.35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  <c r="R389">
        <f>IF((MIN($B389,Sheet1!$B$5)-MAX(0,WS1Data!$A389))&lt;0,0,(MIN($B389,Sheet1!$B$5)-MAX(0,WS1Data!$A389)))</f>
        <v>0</v>
      </c>
      <c r="S389">
        <f>IF((MIN($B389,Sheet1!$B$6)-MAX(Sheet1!$B$5,WS1Data!$A389))&lt;0,0,(MIN($B389,Sheet1!$B$6)-MAX(Sheet1!$B$5,WS1Data!$A389)))</f>
        <v>0</v>
      </c>
      <c r="T389">
        <f>IF((MIN($B389,24)-MAX(Sheet1!$B$6,WS1Data!$A389))&lt;0,0,(MIN($B389,24)-MAX(Sheet1!$B$6,WS1Data!$A389)))</f>
        <v>0</v>
      </c>
      <c r="U389">
        <f>IF((MIN($E389,Sheet1!$C$5)-MAX(0,WS1Data!$D389))&lt;0,0,(MIN($E389,Sheet1!$C$5)-MAX(0,WS1Data!$D389)))</f>
        <v>0</v>
      </c>
      <c r="V389">
        <f>IF((MIN($E389,Sheet1!$C$6)-MAX(Sheet1!$C$5,WS1Data!$D389))&lt;0,0,(MIN($E389,Sheet1!$C$6)-MAX(Sheet1!$C$5,WS1Data!$D389)))</f>
        <v>0.70290584704380077</v>
      </c>
      <c r="W389">
        <f>IF((MIN($E389,24)-MAX(Sheet1!$C$6,WS1Data!$D389))&lt;0,0,(MIN($E389,24)-MAX(Sheet1!$C$6,WS1Data!$D389)))</f>
        <v>2.4970941529561994</v>
      </c>
      <c r="X389">
        <f>IF((MIN($H389,Sheet1!$D$5)-MAX(0,WS1Data!$G389))&lt;0,0,(MIN($H389,Sheet1!$D$5)-MAX(0,WS1Data!$G389)))</f>
        <v>0.91755248316497307</v>
      </c>
      <c r="Y389">
        <f>IF((MIN($H389,Sheet1!$D$6)-MAX(Sheet1!$D$5,WS1Data!$G389))&lt;0,0,(MIN($H389,Sheet1!$D$6)-MAX(Sheet1!$D$5,WS1Data!$G389)))</f>
        <v>7.8824475168350272</v>
      </c>
      <c r="Z389">
        <f>IF((MIN($H389,24)-MAX(Sheet1!$D$6,WS1Data!$G389))&lt;0,0,(MIN($H389,24)-MAX(Sheet1!$D$6,WS1Data!$G389)))</f>
        <v>0</v>
      </c>
      <c r="AA389">
        <f>IF((MIN($K389,Sheet1!$E$5)-MAX(0,WS1Data!$J389))&lt;0,0,(MIN($K389,Sheet1!$E$5)-MAX(0,WS1Data!$J389)))</f>
        <v>0</v>
      </c>
      <c r="AB389">
        <f>IF((MIN($K389,Sheet1!$E$6)-MAX(Sheet1!$E$5,WS1Data!$J389))&lt;0,0,(MIN($K389,Sheet1!$E$6)-MAX(Sheet1!$E$5,WS1Data!$J389)))</f>
        <v>0</v>
      </c>
      <c r="AC389">
        <f>IF((MIN($K389,24)-MAX(Sheet1!$E$6,WS1Data!$J389))&lt;0,0,(MIN($K389,24)-MAX(Sheet1!$E$6,WS1Data!$J389)))</f>
        <v>0</v>
      </c>
      <c r="AD389">
        <f>IF((MIN($N389,Sheet1!$F$5)-MAX(0,WS1Data!$M389))&lt;0,0,(MIN($N389,Sheet1!$F$5)-MAX(0,WS1Data!$M389)))</f>
        <v>0</v>
      </c>
      <c r="AE389">
        <f>IF((MIN($N389,Sheet1!$F$6)-MAX(Sheet1!$F$5,WS1Data!$M389))&lt;0,0,(MIN($N389,Sheet1!$F$6)-MAX(Sheet1!$F$5,WS1Data!$M389)))</f>
        <v>5.9</v>
      </c>
      <c r="AF389">
        <f>IF((MIN($N389,24)-MAX(Sheet1!$F$6,WS1Data!$M389))&lt;0,0,(MIN($N389,24)-MAX(Sheet1!$F$6,WS1Data!$M389)))</f>
        <v>0</v>
      </c>
      <c r="AG389">
        <f>(INDEX($R$1:$AF$1002,ROW($R389),MATCH(AG$2,$R$1:$AF$1,0))*Sheet1!B$2+(INDEX($R$1:$AF$1002,ROW($R389),MATCH(AG$2,$R$1:$AF$1,0)+1))*Sheet1!B$3+(INDEX($R$1:$AF$1002,ROW($R389),MATCH(AG$2,$R$1:$AF$1,0)+2))*Sheet1!B$4)*INDEX(Sheet1!$G$1:$L$2,2,WS1Data!$C389)</f>
        <v>0</v>
      </c>
      <c r="AH389">
        <f>(INDEX($R$1:$AF$1002,ROW($R389),MATCH(AH$2,$R$1:$AF$1,0))*Sheet1!C$2+(INDEX($R$1:$AF$1002,ROW($R389),MATCH(AH$2,$R$1:$AF$1,0)+1))*Sheet1!C$3+(INDEX($R$1:$AF$1002,ROW($R389),MATCH(AH$2,$R$1:$AF$1,0)+2))*Sheet1!C$4)*INDEX(Sheet1!$G$1:$L$2,2,WS1Data!$F389)</f>
        <v>41416.911522320159</v>
      </c>
      <c r="AI389">
        <f>(INDEX($R$1:$AF$1002,ROW($R389),MATCH(AI$2,$R$1:$AF$1,0))*Sheet1!D$2+(INDEX($R$1:$AF$1002,ROW($R389),MATCH(AI$2,$R$1:$AF$1,0)+1))*Sheet1!D$3+(INDEX($R$1:$AF$1002,ROW($R389),MATCH(AI$2,$R$1:$AF$1,0)+2))*Sheet1!D$4)*INDEX(Sheet1!$G$1:$L$2,2,WS1Data!$I389)</f>
        <v>102809.17495628241</v>
      </c>
      <c r="AJ389">
        <f>(INDEX($R$1:$AF$1002,ROW($R389),MATCH(AJ$2,$R$1:$AF$1,0))*Sheet1!E$2+(INDEX($R$1:$AF$1002,ROW($R389),MATCH(AJ$2,$R$1:$AF$1,0)+1))*Sheet1!E$3+(INDEX($R$1:$AF$1002,ROW($R389),MATCH(AJ$2,$R$1:$AF$1,0)+2))*Sheet1!E$4)*INDEX(Sheet1!$G$1:$L$2,2,WS1Data!$L389)</f>
        <v>0</v>
      </c>
      <c r="AK389">
        <f>(INDEX($R$1:$AF$1002,ROW($R389),MATCH(AK$2,$R$1:$AF$1,0))*Sheet1!F$2+(INDEX($R$1:$AF$1002,ROW($R389),MATCH(AK$2,$R$1:$AF$1,0)+1))*Sheet1!F$3+(INDEX($R$1:$AF$1002,ROW($R389),MATCH(AK$2,$R$1:$AF$1,0)+2))*Sheet1!F$4)*INDEX(Sheet1!$G$1:$L$2,2,WS1Data!$O389)</f>
        <v>43819.073203354077</v>
      </c>
      <c r="AL389">
        <f t="shared" si="18"/>
        <v>188045.15968195666</v>
      </c>
      <c r="AM389">
        <f t="shared" si="19"/>
        <v>16614.159681956662</v>
      </c>
      <c r="AN389">
        <f t="shared" si="20"/>
        <v>9.6914558521834809E-2</v>
      </c>
    </row>
    <row r="390" spans="1:40" x14ac:dyDescent="0.35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  <c r="R390">
        <f>IF((MIN($B390,Sheet1!$B$5)-MAX(0,WS1Data!$A390))&lt;0,0,(MIN($B390,Sheet1!$B$5)-MAX(0,WS1Data!$A390)))</f>
        <v>0</v>
      </c>
      <c r="S390">
        <f>IF((MIN($B390,Sheet1!$B$6)-MAX(Sheet1!$B$5,WS1Data!$A390))&lt;0,0,(MIN($B390,Sheet1!$B$6)-MAX(Sheet1!$B$5,WS1Data!$A390)))</f>
        <v>0</v>
      </c>
      <c r="T390">
        <f>IF((MIN($B390,24)-MAX(Sheet1!$B$6,WS1Data!$A390))&lt;0,0,(MIN($B390,24)-MAX(Sheet1!$B$6,WS1Data!$A390)))</f>
        <v>0</v>
      </c>
      <c r="U390">
        <f>IF((MIN($E390,Sheet1!$C$5)-MAX(0,WS1Data!$D390))&lt;0,0,(MIN($E390,Sheet1!$C$5)-MAX(0,WS1Data!$D390)))</f>
        <v>0</v>
      </c>
      <c r="V390">
        <f>IF((MIN($E390,Sheet1!$C$6)-MAX(Sheet1!$C$5,WS1Data!$D390))&lt;0,0,(MIN($E390,Sheet1!$C$6)-MAX(Sheet1!$C$5,WS1Data!$D390)))</f>
        <v>0</v>
      </c>
      <c r="W390">
        <f>IF((MIN($E390,24)-MAX(Sheet1!$C$6,WS1Data!$D390))&lt;0,0,(MIN($E390,24)-MAX(Sheet1!$C$6,WS1Data!$D390)))</f>
        <v>0</v>
      </c>
      <c r="X390">
        <f>IF((MIN($H390,Sheet1!$D$5)-MAX(0,WS1Data!$G390))&lt;0,0,(MIN($H390,Sheet1!$D$5)-MAX(0,WS1Data!$G390)))</f>
        <v>0</v>
      </c>
      <c r="Y390">
        <f>IF((MIN($H390,Sheet1!$D$6)-MAX(Sheet1!$D$5,WS1Data!$G390))&lt;0,0,(MIN($H390,Sheet1!$D$6)-MAX(Sheet1!$D$5,WS1Data!$G390)))</f>
        <v>0</v>
      </c>
      <c r="Z390">
        <f>IF((MIN($H390,24)-MAX(Sheet1!$D$6,WS1Data!$G390))&lt;0,0,(MIN($H390,24)-MAX(Sheet1!$D$6,WS1Data!$G390)))</f>
        <v>0</v>
      </c>
      <c r="AA390">
        <f>IF((MIN($K390,Sheet1!$E$5)-MAX(0,WS1Data!$J390))&lt;0,0,(MIN($K390,Sheet1!$E$5)-MAX(0,WS1Data!$J390)))</f>
        <v>0</v>
      </c>
      <c r="AB390">
        <f>IF((MIN($K390,Sheet1!$E$6)-MAX(Sheet1!$E$5,WS1Data!$J390))&lt;0,0,(MIN($K390,Sheet1!$E$6)-MAX(Sheet1!$E$5,WS1Data!$J390)))</f>
        <v>5.9505669484649388</v>
      </c>
      <c r="AC390">
        <f>IF((MIN($K390,24)-MAX(Sheet1!$E$6,WS1Data!$J390))&lt;0,0,(MIN($K390,24)-MAX(Sheet1!$E$6,WS1Data!$J390)))</f>
        <v>3.9494330515350615</v>
      </c>
      <c r="AD390">
        <f>IF((MIN($N390,Sheet1!$F$5)-MAX(0,WS1Data!$M390))&lt;0,0,(MIN($N390,Sheet1!$F$5)-MAX(0,WS1Data!$M390)))</f>
        <v>0</v>
      </c>
      <c r="AE390">
        <f>IF((MIN($N390,Sheet1!$F$6)-MAX(Sheet1!$F$5,WS1Data!$M390))&lt;0,0,(MIN($N390,Sheet1!$F$6)-MAX(Sheet1!$F$5,WS1Data!$M390)))</f>
        <v>1.9000000000000004</v>
      </c>
      <c r="AF390">
        <f>IF((MIN($N390,24)-MAX(Sheet1!$F$6,WS1Data!$M390))&lt;0,0,(MIN($N390,24)-MAX(Sheet1!$F$6,WS1Data!$M390)))</f>
        <v>0</v>
      </c>
      <c r="AG390">
        <f>(INDEX($R$1:$AF$1002,ROW($R390),MATCH(AG$2,$R$1:$AF$1,0))*Sheet1!B$2+(INDEX($R$1:$AF$1002,ROW($R390),MATCH(AG$2,$R$1:$AF$1,0)+1))*Sheet1!B$3+(INDEX($R$1:$AF$1002,ROW($R390),MATCH(AG$2,$R$1:$AF$1,0)+2))*Sheet1!B$4)*INDEX(Sheet1!$G$1:$L$2,2,WS1Data!$C390)</f>
        <v>0</v>
      </c>
      <c r="AH390">
        <f>(INDEX($R$1:$AF$1002,ROW($R390),MATCH(AH$2,$R$1:$AF$1,0))*Sheet1!C$2+(INDEX($R$1:$AF$1002,ROW($R390),MATCH(AH$2,$R$1:$AF$1,0)+1))*Sheet1!C$3+(INDEX($R$1:$AF$1002,ROW($R390),MATCH(AH$2,$R$1:$AF$1,0)+2))*Sheet1!C$4)*INDEX(Sheet1!$G$1:$L$2,2,WS1Data!$F390)</f>
        <v>0</v>
      </c>
      <c r="AI390">
        <f>(INDEX($R$1:$AF$1002,ROW($R390),MATCH(AI$2,$R$1:$AF$1,0))*Sheet1!D$2+(INDEX($R$1:$AF$1002,ROW($R390),MATCH(AI$2,$R$1:$AF$1,0)+1))*Sheet1!D$3+(INDEX($R$1:$AF$1002,ROW($R390),MATCH(AI$2,$R$1:$AF$1,0)+2))*Sheet1!D$4)*INDEX(Sheet1!$G$1:$L$2,2,WS1Data!$I390)</f>
        <v>0</v>
      </c>
      <c r="AJ390">
        <f>(INDEX($R$1:$AF$1002,ROW($R390),MATCH(AJ$2,$R$1:$AF$1,0))*Sheet1!E$2+(INDEX($R$1:$AF$1002,ROW($R390),MATCH(AJ$2,$R$1:$AF$1,0)+1))*Sheet1!E$3+(INDEX($R$1:$AF$1002,ROW($R390),MATCH(AJ$2,$R$1:$AF$1,0)+2))*Sheet1!E$4)*INDEX(Sheet1!$G$1:$L$2,2,WS1Data!$L390)</f>
        <v>93944.031447027854</v>
      </c>
      <c r="AK390">
        <f>(INDEX($R$1:$AF$1002,ROW($R390),MATCH(AK$2,$R$1:$AF$1,0))*Sheet1!F$2+(INDEX($R$1:$AF$1002,ROW($R390),MATCH(AK$2,$R$1:$AF$1,0)+1))*Sheet1!F$3+(INDEX($R$1:$AF$1002,ROW($R390),MATCH(AK$2,$R$1:$AF$1,0)+2))*Sheet1!F$4)*INDEX(Sheet1!$G$1:$L$2,2,WS1Data!$O390)</f>
        <v>14111.226963791993</v>
      </c>
      <c r="AL390">
        <f t="shared" si="18"/>
        <v>108055.25841081985</v>
      </c>
      <c r="AM390">
        <f t="shared" si="19"/>
        <v>731.25841081984981</v>
      </c>
      <c r="AN390">
        <f t="shared" si="20"/>
        <v>6.8135590438284993E-3</v>
      </c>
    </row>
    <row r="391" spans="1:40" x14ac:dyDescent="0.35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  <c r="R391">
        <f>IF((MIN($B391,Sheet1!$B$5)-MAX(0,WS1Data!$A391))&lt;0,0,(MIN($B391,Sheet1!$B$5)-MAX(0,WS1Data!$A391)))</f>
        <v>5.9125770767760226</v>
      </c>
      <c r="S391">
        <f>IF((MIN($B391,Sheet1!$B$6)-MAX(Sheet1!$B$5,WS1Data!$A391))&lt;0,0,(MIN($B391,Sheet1!$B$6)-MAX(Sheet1!$B$5,WS1Data!$A391)))</f>
        <v>5.8874229232239781</v>
      </c>
      <c r="T391">
        <f>IF((MIN($B391,24)-MAX(Sheet1!$B$6,WS1Data!$A391))&lt;0,0,(MIN($B391,24)-MAX(Sheet1!$B$6,WS1Data!$A391)))</f>
        <v>0</v>
      </c>
      <c r="U391">
        <f>IF((MIN($E391,Sheet1!$C$5)-MAX(0,WS1Data!$D391))&lt;0,0,(MIN($E391,Sheet1!$C$5)-MAX(0,WS1Data!$D391)))</f>
        <v>0</v>
      </c>
      <c r="V391">
        <f>IF((MIN($E391,Sheet1!$C$6)-MAX(Sheet1!$C$5,WS1Data!$D391))&lt;0,0,(MIN($E391,Sheet1!$C$6)-MAX(Sheet1!$C$5,WS1Data!$D391)))</f>
        <v>0</v>
      </c>
      <c r="W391">
        <f>IF((MIN($E391,24)-MAX(Sheet1!$C$6,WS1Data!$D391))&lt;0,0,(MIN($E391,24)-MAX(Sheet1!$C$6,WS1Data!$D391)))</f>
        <v>0</v>
      </c>
      <c r="X391">
        <f>IF((MIN($H391,Sheet1!$D$5)-MAX(0,WS1Data!$G391))&lt;0,0,(MIN($H391,Sheet1!$D$5)-MAX(0,WS1Data!$G391)))</f>
        <v>0</v>
      </c>
      <c r="Y391">
        <f>IF((MIN($H391,Sheet1!$D$6)-MAX(Sheet1!$D$5,WS1Data!$G391))&lt;0,0,(MIN($H391,Sheet1!$D$6)-MAX(Sheet1!$D$5,WS1Data!$G391)))</f>
        <v>0</v>
      </c>
      <c r="Z391">
        <f>IF((MIN($H391,24)-MAX(Sheet1!$D$6,WS1Data!$G391))&lt;0,0,(MIN($H391,24)-MAX(Sheet1!$D$6,WS1Data!$G391)))</f>
        <v>0</v>
      </c>
      <c r="AA391">
        <f>IF((MIN($K391,Sheet1!$E$5)-MAX(0,WS1Data!$J391))&lt;0,0,(MIN($K391,Sheet1!$E$5)-MAX(0,WS1Data!$J391)))</f>
        <v>0</v>
      </c>
      <c r="AB391">
        <f>IF((MIN($K391,Sheet1!$E$6)-MAX(Sheet1!$E$5,WS1Data!$J391))&lt;0,0,(MIN($K391,Sheet1!$E$6)-MAX(Sheet1!$E$5,WS1Data!$J391)))</f>
        <v>0.85056694846493919</v>
      </c>
      <c r="AC391">
        <f>IF((MIN($K391,24)-MAX(Sheet1!$E$6,WS1Data!$J391))&lt;0,0,(MIN($K391,24)-MAX(Sheet1!$E$6,WS1Data!$J391)))</f>
        <v>15.549433051535061</v>
      </c>
      <c r="AD391">
        <f>IF((MIN($N391,Sheet1!$F$5)-MAX(0,WS1Data!$M391))&lt;0,0,(MIN($N391,Sheet1!$F$5)-MAX(0,WS1Data!$M391)))</f>
        <v>0</v>
      </c>
      <c r="AE391">
        <f>IF((MIN($N391,Sheet1!$F$6)-MAX(Sheet1!$F$5,WS1Data!$M391))&lt;0,0,(MIN($N391,Sheet1!$F$6)-MAX(Sheet1!$F$5,WS1Data!$M391)))</f>
        <v>0</v>
      </c>
      <c r="AF391">
        <f>IF((MIN($N391,24)-MAX(Sheet1!$F$6,WS1Data!$M391))&lt;0,0,(MIN($N391,24)-MAX(Sheet1!$F$6,WS1Data!$M391)))</f>
        <v>0</v>
      </c>
      <c r="AG391">
        <f>(INDEX($R$1:$AF$1002,ROW($R391),MATCH(AG$2,$R$1:$AF$1,0))*Sheet1!B$2+(INDEX($R$1:$AF$1002,ROW($R391),MATCH(AG$2,$R$1:$AF$1,0)+1))*Sheet1!B$3+(INDEX($R$1:$AF$1002,ROW($R391),MATCH(AG$2,$R$1:$AF$1,0)+2))*Sheet1!B$4)*INDEX(Sheet1!$G$1:$L$2,2,WS1Data!$C391)</f>
        <v>76130.96324311888</v>
      </c>
      <c r="AH391">
        <f>(INDEX($R$1:$AF$1002,ROW($R391),MATCH(AH$2,$R$1:$AF$1,0))*Sheet1!C$2+(INDEX($R$1:$AF$1002,ROW($R391),MATCH(AH$2,$R$1:$AF$1,0)+1))*Sheet1!C$3+(INDEX($R$1:$AF$1002,ROW($R391),MATCH(AH$2,$R$1:$AF$1,0)+2))*Sheet1!C$4)*INDEX(Sheet1!$G$1:$L$2,2,WS1Data!$F391)</f>
        <v>0</v>
      </c>
      <c r="AI391">
        <f>(INDEX($R$1:$AF$1002,ROW($R391),MATCH(AI$2,$R$1:$AF$1,0))*Sheet1!D$2+(INDEX($R$1:$AF$1002,ROW($R391),MATCH(AI$2,$R$1:$AF$1,0)+1))*Sheet1!D$3+(INDEX($R$1:$AF$1002,ROW($R391),MATCH(AI$2,$R$1:$AF$1,0)+2))*Sheet1!D$4)*INDEX(Sheet1!$G$1:$L$2,2,WS1Data!$I391)</f>
        <v>0</v>
      </c>
      <c r="AJ391">
        <f>(INDEX($R$1:$AF$1002,ROW($R391),MATCH(AJ$2,$R$1:$AF$1,0))*Sheet1!E$2+(INDEX($R$1:$AF$1002,ROW($R391),MATCH(AJ$2,$R$1:$AF$1,0)+1))*Sheet1!E$3+(INDEX($R$1:$AF$1002,ROW($R391),MATCH(AJ$2,$R$1:$AF$1,0)+2))*Sheet1!E$4)*INDEX(Sheet1!$G$1:$L$2,2,WS1Data!$L391)</f>
        <v>157851.95687059758</v>
      </c>
      <c r="AK391">
        <f>(INDEX($R$1:$AF$1002,ROW($R391),MATCH(AK$2,$R$1:$AF$1,0))*Sheet1!F$2+(INDEX($R$1:$AF$1002,ROW($R391),MATCH(AK$2,$R$1:$AF$1,0)+1))*Sheet1!F$3+(INDEX($R$1:$AF$1002,ROW($R391),MATCH(AK$2,$R$1:$AF$1,0)+2))*Sheet1!F$4)*INDEX(Sheet1!$G$1:$L$2,2,WS1Data!$O391)</f>
        <v>0</v>
      </c>
      <c r="AL391">
        <f t="shared" si="18"/>
        <v>233982.92011371645</v>
      </c>
      <c r="AM391">
        <f t="shared" si="19"/>
        <v>2085.0798862835509</v>
      </c>
      <c r="AN391">
        <f t="shared" si="20"/>
        <v>8.8325392949639547E-3</v>
      </c>
    </row>
    <row r="392" spans="1:40" x14ac:dyDescent="0.35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  <c r="R392">
        <f>IF((MIN($B392,Sheet1!$B$5)-MAX(0,WS1Data!$A392))&lt;0,0,(MIN($B392,Sheet1!$B$5)-MAX(0,WS1Data!$A392)))</f>
        <v>0</v>
      </c>
      <c r="S392">
        <f>IF((MIN($B392,Sheet1!$B$6)-MAX(Sheet1!$B$5,WS1Data!$A392))&lt;0,0,(MIN($B392,Sheet1!$B$6)-MAX(Sheet1!$B$5,WS1Data!$A392)))</f>
        <v>0.36867164831037691</v>
      </c>
      <c r="T392">
        <f>IF((MIN($B392,24)-MAX(Sheet1!$B$6,WS1Data!$A392))&lt;0,0,(MIN($B392,24)-MAX(Sheet1!$B$6,WS1Data!$A392)))</f>
        <v>1.5313283516896217</v>
      </c>
      <c r="U392">
        <f>IF((MIN($E392,Sheet1!$C$5)-MAX(0,WS1Data!$D392))&lt;0,0,(MIN($E392,Sheet1!$C$5)-MAX(0,WS1Data!$D392)))</f>
        <v>0</v>
      </c>
      <c r="V392">
        <f>IF((MIN($E392,Sheet1!$C$6)-MAX(Sheet1!$C$5,WS1Data!$D392))&lt;0,0,(MIN($E392,Sheet1!$C$6)-MAX(Sheet1!$C$5,WS1Data!$D392)))</f>
        <v>0</v>
      </c>
      <c r="W392">
        <f>IF((MIN($E392,24)-MAX(Sheet1!$C$6,WS1Data!$D392))&lt;0,0,(MIN($E392,24)-MAX(Sheet1!$C$6,WS1Data!$D392)))</f>
        <v>1.4000000000000004</v>
      </c>
      <c r="X392">
        <f>IF((MIN($H392,Sheet1!$D$5)-MAX(0,WS1Data!$G392))&lt;0,0,(MIN($H392,Sheet1!$D$5)-MAX(0,WS1Data!$G392)))</f>
        <v>0</v>
      </c>
      <c r="Y392">
        <f>IF((MIN($H392,Sheet1!$D$6)-MAX(Sheet1!$D$5,WS1Data!$G392))&lt;0,0,(MIN($H392,Sheet1!$D$6)-MAX(Sheet1!$D$5,WS1Data!$G392)))</f>
        <v>0</v>
      </c>
      <c r="Z392">
        <f>IF((MIN($H392,24)-MAX(Sheet1!$D$6,WS1Data!$G392))&lt;0,0,(MIN($H392,24)-MAX(Sheet1!$D$6,WS1Data!$G392)))</f>
        <v>0</v>
      </c>
      <c r="AA392">
        <f>IF((MIN($K392,Sheet1!$E$5)-MAX(0,WS1Data!$J392))&lt;0,0,(MIN($K392,Sheet1!$E$5)-MAX(0,WS1Data!$J392)))</f>
        <v>0</v>
      </c>
      <c r="AB392">
        <f>IF((MIN($K392,Sheet1!$E$6)-MAX(Sheet1!$E$5,WS1Data!$J392))&lt;0,0,(MIN($K392,Sheet1!$E$6)-MAX(Sheet1!$E$5,WS1Data!$J392)))</f>
        <v>0</v>
      </c>
      <c r="AC392">
        <f>IF((MIN($K392,24)-MAX(Sheet1!$E$6,WS1Data!$J392))&lt;0,0,(MIN($K392,24)-MAX(Sheet1!$E$6,WS1Data!$J392)))</f>
        <v>4.2000000000000011</v>
      </c>
      <c r="AD392">
        <f>IF((MIN($N392,Sheet1!$F$5)-MAX(0,WS1Data!$M392))&lt;0,0,(MIN($N392,Sheet1!$F$5)-MAX(0,WS1Data!$M392)))</f>
        <v>0</v>
      </c>
      <c r="AE392">
        <f>IF((MIN($N392,Sheet1!$F$6)-MAX(Sheet1!$F$5,WS1Data!$M392))&lt;0,0,(MIN($N392,Sheet1!$F$6)-MAX(Sheet1!$F$5,WS1Data!$M392)))</f>
        <v>6.7390904528502098</v>
      </c>
      <c r="AF392">
        <f>IF((MIN($N392,24)-MAX(Sheet1!$F$6,WS1Data!$M392))&lt;0,0,(MIN($N392,24)-MAX(Sheet1!$F$6,WS1Data!$M392)))</f>
        <v>1.9609095471497895</v>
      </c>
      <c r="AG392">
        <f>(INDEX($R$1:$AF$1002,ROW($R392),MATCH(AG$2,$R$1:$AF$1,0))*Sheet1!B$2+(INDEX($R$1:$AF$1002,ROW($R392),MATCH(AG$2,$R$1:$AF$1,0)+1))*Sheet1!B$3+(INDEX($R$1:$AF$1002,ROW($R392),MATCH(AG$2,$R$1:$AF$1,0)+2))*Sheet1!B$4)*INDEX(Sheet1!$G$1:$L$2,2,WS1Data!$C392)</f>
        <v>21911.50024503882</v>
      </c>
      <c r="AH392">
        <f>(INDEX($R$1:$AF$1002,ROW($R392),MATCH(AH$2,$R$1:$AF$1,0))*Sheet1!C$2+(INDEX($R$1:$AF$1002,ROW($R392),MATCH(AH$2,$R$1:$AF$1,0)+1))*Sheet1!C$3+(INDEX($R$1:$AF$1002,ROW($R392),MATCH(AH$2,$R$1:$AF$1,0)+2))*Sheet1!C$4)*INDEX(Sheet1!$G$1:$L$2,2,WS1Data!$F392)</f>
        <v>14403.939080132748</v>
      </c>
      <c r="AI392">
        <f>(INDEX($R$1:$AF$1002,ROW($R392),MATCH(AI$2,$R$1:$AF$1,0))*Sheet1!D$2+(INDEX($R$1:$AF$1002,ROW($R392),MATCH(AI$2,$R$1:$AF$1,0)+1))*Sheet1!D$3+(INDEX($R$1:$AF$1002,ROW($R392),MATCH(AI$2,$R$1:$AF$1,0)+2))*Sheet1!D$4)*INDEX(Sheet1!$G$1:$L$2,2,WS1Data!$I392)</f>
        <v>0</v>
      </c>
      <c r="AJ392">
        <f>(INDEX($R$1:$AF$1002,ROW($R392),MATCH(AJ$2,$R$1:$AF$1,0))*Sheet1!E$2+(INDEX($R$1:$AF$1002,ROW($R392),MATCH(AJ$2,$R$1:$AF$1,0)+1))*Sheet1!E$3+(INDEX($R$1:$AF$1002,ROW($R392),MATCH(AJ$2,$R$1:$AF$1,0)+2))*Sheet1!E$4)*INDEX(Sheet1!$G$1:$L$2,2,WS1Data!$L392)</f>
        <v>45343.219480237603</v>
      </c>
      <c r="AK392">
        <f>(INDEX($R$1:$AF$1002,ROW($R392),MATCH(AK$2,$R$1:$AF$1,0))*Sheet1!F$2+(INDEX($R$1:$AF$1002,ROW($R392),MATCH(AK$2,$R$1:$AF$1,0)+1))*Sheet1!F$3+(INDEX($R$1:$AF$1002,ROW($R392),MATCH(AK$2,$R$1:$AF$1,0)+2))*Sheet1!F$4)*INDEX(Sheet1!$G$1:$L$2,2,WS1Data!$O392)</f>
        <v>71255.474166206826</v>
      </c>
      <c r="AL392">
        <f t="shared" si="18"/>
        <v>152914.132971616</v>
      </c>
      <c r="AM392">
        <f t="shared" si="19"/>
        <v>1835.8670283840038</v>
      </c>
      <c r="AN392">
        <f t="shared" si="20"/>
        <v>1.1863437986326357E-2</v>
      </c>
    </row>
    <row r="393" spans="1:40" x14ac:dyDescent="0.35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  <c r="R393">
        <f>IF((MIN($B393,Sheet1!$B$5)-MAX(0,WS1Data!$A393))&lt;0,0,(MIN($B393,Sheet1!$B$5)-MAX(0,WS1Data!$A393)))</f>
        <v>0</v>
      </c>
      <c r="S393">
        <f>IF((MIN($B393,Sheet1!$B$6)-MAX(Sheet1!$B$5,WS1Data!$A393))&lt;0,0,(MIN($B393,Sheet1!$B$6)-MAX(Sheet1!$B$5,WS1Data!$A393)))</f>
        <v>6.4686716483103766</v>
      </c>
      <c r="T393">
        <f>IF((MIN($B393,24)-MAX(Sheet1!$B$6,WS1Data!$A393))&lt;0,0,(MIN($B393,24)-MAX(Sheet1!$B$6,WS1Data!$A393)))</f>
        <v>0.33132835168962238</v>
      </c>
      <c r="U393">
        <f>IF((MIN($E393,Sheet1!$C$5)-MAX(0,WS1Data!$D393))&lt;0,0,(MIN($E393,Sheet1!$C$5)-MAX(0,WS1Data!$D393)))</f>
        <v>0</v>
      </c>
      <c r="V393">
        <f>IF((MIN($E393,Sheet1!$C$6)-MAX(Sheet1!$C$5,WS1Data!$D393))&lt;0,0,(MIN($E393,Sheet1!$C$6)-MAX(Sheet1!$C$5,WS1Data!$D393)))</f>
        <v>0</v>
      </c>
      <c r="W393">
        <f>IF((MIN($E393,24)-MAX(Sheet1!$C$6,WS1Data!$D393))&lt;0,0,(MIN($E393,24)-MAX(Sheet1!$C$6,WS1Data!$D393)))</f>
        <v>2.6000000000000005</v>
      </c>
      <c r="X393">
        <f>IF((MIN($H393,Sheet1!$D$5)-MAX(0,WS1Data!$G393))&lt;0,0,(MIN($H393,Sheet1!$D$5)-MAX(0,WS1Data!$G393)))</f>
        <v>0</v>
      </c>
      <c r="Y393">
        <f>IF((MIN($H393,Sheet1!$D$6)-MAX(Sheet1!$D$5,WS1Data!$G393))&lt;0,0,(MIN($H393,Sheet1!$D$6)-MAX(Sheet1!$D$5,WS1Data!$G393)))</f>
        <v>0</v>
      </c>
      <c r="Z393">
        <f>IF((MIN($H393,24)-MAX(Sheet1!$D$6,WS1Data!$G393))&lt;0,0,(MIN($H393,24)-MAX(Sheet1!$D$6,WS1Data!$G393)))</f>
        <v>0</v>
      </c>
      <c r="AA393">
        <f>IF((MIN($K393,Sheet1!$E$5)-MAX(0,WS1Data!$J393))&lt;0,0,(MIN($K393,Sheet1!$E$5)-MAX(0,WS1Data!$J393)))</f>
        <v>0</v>
      </c>
      <c r="AB393">
        <f>IF((MIN($K393,Sheet1!$E$6)-MAX(Sheet1!$E$5,WS1Data!$J393))&lt;0,0,(MIN($K393,Sheet1!$E$6)-MAX(Sheet1!$E$5,WS1Data!$J393)))</f>
        <v>0</v>
      </c>
      <c r="AC393">
        <f>IF((MIN($K393,24)-MAX(Sheet1!$E$6,WS1Data!$J393))&lt;0,0,(MIN($K393,24)-MAX(Sheet1!$E$6,WS1Data!$J393)))</f>
        <v>0</v>
      </c>
      <c r="AD393">
        <f>IF((MIN($N393,Sheet1!$F$5)-MAX(0,WS1Data!$M393))&lt;0,0,(MIN($N393,Sheet1!$F$5)-MAX(0,WS1Data!$M393)))</f>
        <v>0</v>
      </c>
      <c r="AE393">
        <f>IF((MIN($N393,Sheet1!$F$6)-MAX(Sheet1!$F$5,WS1Data!$M393))&lt;0,0,(MIN($N393,Sheet1!$F$6)-MAX(Sheet1!$F$5,WS1Data!$M393)))</f>
        <v>10.339090452850209</v>
      </c>
      <c r="AF393">
        <f>IF((MIN($N393,24)-MAX(Sheet1!$F$6,WS1Data!$M393))&lt;0,0,(MIN($N393,24)-MAX(Sheet1!$F$6,WS1Data!$M393)))</f>
        <v>7.1609095471497888</v>
      </c>
      <c r="AG393">
        <f>(INDEX($R$1:$AF$1002,ROW($R393),MATCH(AG$2,$R$1:$AF$1,0))*Sheet1!B$2+(INDEX($R$1:$AF$1002,ROW($R393),MATCH(AG$2,$R$1:$AF$1,0)+1))*Sheet1!B$3+(INDEX($R$1:$AF$1002,ROW($R393),MATCH(AG$2,$R$1:$AF$1,0)+2))*Sheet1!B$4)*INDEX(Sheet1!$G$1:$L$2,2,WS1Data!$C393)</f>
        <v>38384.854749718936</v>
      </c>
      <c r="AH393">
        <f>(INDEX($R$1:$AF$1002,ROW($R393),MATCH(AH$2,$R$1:$AF$1,0))*Sheet1!C$2+(INDEX($R$1:$AF$1002,ROW($R393),MATCH(AH$2,$R$1:$AF$1,0)+1))*Sheet1!C$3+(INDEX($R$1:$AF$1002,ROW($R393),MATCH(AH$2,$R$1:$AF$1,0)+2))*Sheet1!C$4)*INDEX(Sheet1!$G$1:$L$2,2,WS1Data!$F393)</f>
        <v>28654.394025276612</v>
      </c>
      <c r="AI393">
        <f>(INDEX($R$1:$AF$1002,ROW($R393),MATCH(AI$2,$R$1:$AF$1,0))*Sheet1!D$2+(INDEX($R$1:$AF$1002,ROW($R393),MATCH(AI$2,$R$1:$AF$1,0)+1))*Sheet1!D$3+(INDEX($R$1:$AF$1002,ROW($R393),MATCH(AI$2,$R$1:$AF$1,0)+2))*Sheet1!D$4)*INDEX(Sheet1!$G$1:$L$2,2,WS1Data!$I393)</f>
        <v>0</v>
      </c>
      <c r="AJ393">
        <f>(INDEX($R$1:$AF$1002,ROW($R393),MATCH(AJ$2,$R$1:$AF$1,0))*Sheet1!E$2+(INDEX($R$1:$AF$1002,ROW($R393),MATCH(AJ$2,$R$1:$AF$1,0)+1))*Sheet1!E$3+(INDEX($R$1:$AF$1002,ROW($R393),MATCH(AJ$2,$R$1:$AF$1,0)+2))*Sheet1!E$4)*INDEX(Sheet1!$G$1:$L$2,2,WS1Data!$L393)</f>
        <v>0</v>
      </c>
      <c r="AK393">
        <f>(INDEX($R$1:$AF$1002,ROW($R393),MATCH(AK$2,$R$1:$AF$1,0))*Sheet1!F$2+(INDEX($R$1:$AF$1002,ROW($R393),MATCH(AK$2,$R$1:$AF$1,0)+1))*Sheet1!F$3+(INDEX($R$1:$AF$1002,ROW($R393),MATCH(AK$2,$R$1:$AF$1,0)+2))*Sheet1!F$4)*INDEX(Sheet1!$G$1:$L$2,2,WS1Data!$O393)</f>
        <v>196107.62659701376</v>
      </c>
      <c r="AL393">
        <f t="shared" si="18"/>
        <v>263146.87537200929</v>
      </c>
      <c r="AM393">
        <f t="shared" si="19"/>
        <v>3924.1246279907064</v>
      </c>
      <c r="AN393">
        <f t="shared" si="20"/>
        <v>1.4693188807435874E-2</v>
      </c>
    </row>
    <row r="394" spans="1:40" x14ac:dyDescent="0.35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  <c r="R394">
        <f>IF((MIN($B394,Sheet1!$B$5)-MAX(0,WS1Data!$A394))&lt;0,0,(MIN($B394,Sheet1!$B$5)-MAX(0,WS1Data!$A394)))</f>
        <v>6.3000000000000007</v>
      </c>
      <c r="S394">
        <f>IF((MIN($B394,Sheet1!$B$6)-MAX(Sheet1!$B$5,WS1Data!$A394))&lt;0,0,(MIN($B394,Sheet1!$B$6)-MAX(Sheet1!$B$5,WS1Data!$A394)))</f>
        <v>0</v>
      </c>
      <c r="T394">
        <f>IF((MIN($B394,24)-MAX(Sheet1!$B$6,WS1Data!$A394))&lt;0,0,(MIN($B394,24)-MAX(Sheet1!$B$6,WS1Data!$A394)))</f>
        <v>0</v>
      </c>
      <c r="U394">
        <f>IF((MIN($E394,Sheet1!$C$5)-MAX(0,WS1Data!$D394))&lt;0,0,(MIN($E394,Sheet1!$C$5)-MAX(0,WS1Data!$D394)))</f>
        <v>0</v>
      </c>
      <c r="V394">
        <f>IF((MIN($E394,Sheet1!$C$6)-MAX(Sheet1!$C$5,WS1Data!$D394))&lt;0,0,(MIN($E394,Sheet1!$C$6)-MAX(Sheet1!$C$5,WS1Data!$D394)))</f>
        <v>0</v>
      </c>
      <c r="W394">
        <f>IF((MIN($E394,24)-MAX(Sheet1!$C$6,WS1Data!$D394))&lt;0,0,(MIN($E394,24)-MAX(Sheet1!$C$6,WS1Data!$D394)))</f>
        <v>0</v>
      </c>
      <c r="X394">
        <f>IF((MIN($H394,Sheet1!$D$5)-MAX(0,WS1Data!$G394))&lt;0,0,(MIN($H394,Sheet1!$D$5)-MAX(0,WS1Data!$G394)))</f>
        <v>0</v>
      </c>
      <c r="Y394">
        <f>IF((MIN($H394,Sheet1!$D$6)-MAX(Sheet1!$D$5,WS1Data!$G394))&lt;0,0,(MIN($H394,Sheet1!$D$6)-MAX(Sheet1!$D$5,WS1Data!$G394)))</f>
        <v>1.3999999999999995</v>
      </c>
      <c r="Z394">
        <f>IF((MIN($H394,24)-MAX(Sheet1!$D$6,WS1Data!$G394))&lt;0,0,(MIN($H394,24)-MAX(Sheet1!$D$6,WS1Data!$G394)))</f>
        <v>0</v>
      </c>
      <c r="AA394">
        <f>IF((MIN($K394,Sheet1!$E$5)-MAX(0,WS1Data!$J394))&lt;0,0,(MIN($K394,Sheet1!$E$5)-MAX(0,WS1Data!$J394)))</f>
        <v>0</v>
      </c>
      <c r="AB394">
        <f>IF((MIN($K394,Sheet1!$E$6)-MAX(Sheet1!$E$5,WS1Data!$J394))&lt;0,0,(MIN($K394,Sheet1!$E$6)-MAX(Sheet1!$E$5,WS1Data!$J394)))</f>
        <v>2.4</v>
      </c>
      <c r="AC394">
        <f>IF((MIN($K394,24)-MAX(Sheet1!$E$6,WS1Data!$J394))&lt;0,0,(MIN($K394,24)-MAX(Sheet1!$E$6,WS1Data!$J394)))</f>
        <v>0</v>
      </c>
      <c r="AD394">
        <f>IF((MIN($N394,Sheet1!$F$5)-MAX(0,WS1Data!$M394))&lt;0,0,(MIN($N394,Sheet1!$F$5)-MAX(0,WS1Data!$M394)))</f>
        <v>0</v>
      </c>
      <c r="AE394">
        <f>IF((MIN($N394,Sheet1!$F$6)-MAX(Sheet1!$F$5,WS1Data!$M394))&lt;0,0,(MIN($N394,Sheet1!$F$6)-MAX(Sheet1!$F$5,WS1Data!$M394)))</f>
        <v>0</v>
      </c>
      <c r="AF394">
        <f>IF((MIN($N394,24)-MAX(Sheet1!$F$6,WS1Data!$M394))&lt;0,0,(MIN($N394,24)-MAX(Sheet1!$F$6,WS1Data!$M394)))</f>
        <v>0</v>
      </c>
      <c r="AG394">
        <f>(INDEX($R$1:$AF$1002,ROW($R394),MATCH(AG$2,$R$1:$AF$1,0))*Sheet1!B$2+(INDEX($R$1:$AF$1002,ROW($R394),MATCH(AG$2,$R$1:$AF$1,0)+1))*Sheet1!B$3+(INDEX($R$1:$AF$1002,ROW($R394),MATCH(AG$2,$R$1:$AF$1,0)+2))*Sheet1!B$4)*INDEX(Sheet1!$G$1:$L$2,2,WS1Data!$C394)</f>
        <v>56305.395874423652</v>
      </c>
      <c r="AH394">
        <f>(INDEX($R$1:$AF$1002,ROW($R394),MATCH(AH$2,$R$1:$AF$1,0))*Sheet1!C$2+(INDEX($R$1:$AF$1002,ROW($R394),MATCH(AH$2,$R$1:$AF$1,0)+1))*Sheet1!C$3+(INDEX($R$1:$AF$1002,ROW($R394),MATCH(AH$2,$R$1:$AF$1,0)+2))*Sheet1!C$4)*INDEX(Sheet1!$G$1:$L$2,2,WS1Data!$F394)</f>
        <v>0</v>
      </c>
      <c r="AI394">
        <f>(INDEX($R$1:$AF$1002,ROW($R394),MATCH(AI$2,$R$1:$AF$1,0))*Sheet1!D$2+(INDEX($R$1:$AF$1002,ROW($R394),MATCH(AI$2,$R$1:$AF$1,0)+1))*Sheet1!D$3+(INDEX($R$1:$AF$1002,ROW($R394),MATCH(AI$2,$R$1:$AF$1,0)+2))*Sheet1!D$4)*INDEX(Sheet1!$G$1:$L$2,2,WS1Data!$I394)</f>
        <v>20857.982088683384</v>
      </c>
      <c r="AJ394">
        <f>(INDEX($R$1:$AF$1002,ROW($R394),MATCH(AJ$2,$R$1:$AF$1,0))*Sheet1!E$2+(INDEX($R$1:$AF$1002,ROW($R394),MATCH(AJ$2,$R$1:$AF$1,0)+1))*Sheet1!E$3+(INDEX($R$1:$AF$1002,ROW($R394),MATCH(AJ$2,$R$1:$AF$1,0)+2))*Sheet1!E$4)*INDEX(Sheet1!$G$1:$L$2,2,WS1Data!$L394)</f>
        <v>24187.519384670359</v>
      </c>
      <c r="AK394">
        <f>(INDEX($R$1:$AF$1002,ROW($R394),MATCH(AK$2,$R$1:$AF$1,0))*Sheet1!F$2+(INDEX($R$1:$AF$1002,ROW($R394),MATCH(AK$2,$R$1:$AF$1,0)+1))*Sheet1!F$3+(INDEX($R$1:$AF$1002,ROW($R394),MATCH(AK$2,$R$1:$AF$1,0)+2))*Sheet1!F$4)*INDEX(Sheet1!$G$1:$L$2,2,WS1Data!$O394)</f>
        <v>0</v>
      </c>
      <c r="AL394">
        <f t="shared" si="18"/>
        <v>101350.8973477774</v>
      </c>
      <c r="AM394">
        <f t="shared" si="19"/>
        <v>873.10265222260205</v>
      </c>
      <c r="AN394">
        <f t="shared" si="20"/>
        <v>8.5410730574288045E-3</v>
      </c>
    </row>
    <row r="395" spans="1:40" x14ac:dyDescent="0.35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  <c r="R395">
        <f>IF((MIN($B395,Sheet1!$B$5)-MAX(0,WS1Data!$A395))&lt;0,0,(MIN($B395,Sheet1!$B$5)-MAX(0,WS1Data!$A395)))</f>
        <v>4.0125770767760223</v>
      </c>
      <c r="S395">
        <f>IF((MIN($B395,Sheet1!$B$6)-MAX(Sheet1!$B$5,WS1Data!$A395))&lt;0,0,(MIN($B395,Sheet1!$B$6)-MAX(Sheet1!$B$5,WS1Data!$A395)))</f>
        <v>7.9560945715343543</v>
      </c>
      <c r="T395">
        <f>IF((MIN($B395,24)-MAX(Sheet1!$B$6,WS1Data!$A395))&lt;0,0,(MIN($B395,24)-MAX(Sheet1!$B$6,WS1Data!$A395)))</f>
        <v>5.3313283516896224</v>
      </c>
      <c r="U395">
        <f>IF((MIN($E395,Sheet1!$C$5)-MAX(0,WS1Data!$D395))&lt;0,0,(MIN($E395,Sheet1!$C$5)-MAX(0,WS1Data!$D395)))</f>
        <v>0</v>
      </c>
      <c r="V395">
        <f>IF((MIN($E395,Sheet1!$C$6)-MAX(Sheet1!$C$5,WS1Data!$D395))&lt;0,0,(MIN($E395,Sheet1!$C$6)-MAX(Sheet1!$C$5,WS1Data!$D395)))</f>
        <v>0</v>
      </c>
      <c r="W395">
        <f>IF((MIN($E395,24)-MAX(Sheet1!$C$6,WS1Data!$D395))&lt;0,0,(MIN($E395,24)-MAX(Sheet1!$C$6,WS1Data!$D395)))</f>
        <v>0</v>
      </c>
      <c r="X395">
        <f>IF((MIN($H395,Sheet1!$D$5)-MAX(0,WS1Data!$G395))&lt;0,0,(MIN($H395,Sheet1!$D$5)-MAX(0,WS1Data!$G395)))</f>
        <v>0</v>
      </c>
      <c r="Y395">
        <f>IF((MIN($H395,Sheet1!$D$6)-MAX(Sheet1!$D$5,WS1Data!$G395))&lt;0,0,(MIN($H395,Sheet1!$D$6)-MAX(Sheet1!$D$5,WS1Data!$G395)))</f>
        <v>0</v>
      </c>
      <c r="Z395">
        <f>IF((MIN($H395,24)-MAX(Sheet1!$D$6,WS1Data!$G395))&lt;0,0,(MIN($H395,24)-MAX(Sheet1!$D$6,WS1Data!$G395)))</f>
        <v>0</v>
      </c>
      <c r="AA395">
        <f>IF((MIN($K395,Sheet1!$E$5)-MAX(0,WS1Data!$J395))&lt;0,0,(MIN($K395,Sheet1!$E$5)-MAX(0,WS1Data!$J395)))</f>
        <v>0</v>
      </c>
      <c r="AB395">
        <f>IF((MIN($K395,Sheet1!$E$6)-MAX(Sheet1!$E$5,WS1Data!$J395))&lt;0,0,(MIN($K395,Sheet1!$E$6)-MAX(Sheet1!$E$5,WS1Data!$J395)))</f>
        <v>0</v>
      </c>
      <c r="AC395">
        <f>IF((MIN($K395,24)-MAX(Sheet1!$E$6,WS1Data!$J395))&lt;0,0,(MIN($K395,24)-MAX(Sheet1!$E$6,WS1Data!$J395)))</f>
        <v>0</v>
      </c>
      <c r="AD395">
        <f>IF((MIN($N395,Sheet1!$F$5)-MAX(0,WS1Data!$M395))&lt;0,0,(MIN($N395,Sheet1!$F$5)-MAX(0,WS1Data!$M395)))</f>
        <v>0</v>
      </c>
      <c r="AE395">
        <f>IF((MIN($N395,Sheet1!$F$6)-MAX(Sheet1!$F$5,WS1Data!$M395))&lt;0,0,(MIN($N395,Sheet1!$F$6)-MAX(Sheet1!$F$5,WS1Data!$M395)))</f>
        <v>0</v>
      </c>
      <c r="AF395">
        <f>IF((MIN($N395,24)-MAX(Sheet1!$F$6,WS1Data!$M395))&lt;0,0,(MIN($N395,24)-MAX(Sheet1!$F$6,WS1Data!$M395)))</f>
        <v>0</v>
      </c>
      <c r="AG395">
        <f>(INDEX($R$1:$AF$1002,ROW($R395),MATCH(AG$2,$R$1:$AF$1,0))*Sheet1!B$2+(INDEX($R$1:$AF$1002,ROW($R395),MATCH(AG$2,$R$1:$AF$1,0)+1))*Sheet1!B$3+(INDEX($R$1:$AF$1002,ROW($R395),MATCH(AG$2,$R$1:$AF$1,0)+2))*Sheet1!B$4)*INDEX(Sheet1!$G$1:$L$2,2,WS1Data!$C395)</f>
        <v>142481.62924534627</v>
      </c>
      <c r="AH395">
        <f>(INDEX($R$1:$AF$1002,ROW($R395),MATCH(AH$2,$R$1:$AF$1,0))*Sheet1!C$2+(INDEX($R$1:$AF$1002,ROW($R395),MATCH(AH$2,$R$1:$AF$1,0)+1))*Sheet1!C$3+(INDEX($R$1:$AF$1002,ROW($R395),MATCH(AH$2,$R$1:$AF$1,0)+2))*Sheet1!C$4)*INDEX(Sheet1!$G$1:$L$2,2,WS1Data!$F395)</f>
        <v>0</v>
      </c>
      <c r="AI395">
        <f>(INDEX($R$1:$AF$1002,ROW($R395),MATCH(AI$2,$R$1:$AF$1,0))*Sheet1!D$2+(INDEX($R$1:$AF$1002,ROW($R395),MATCH(AI$2,$R$1:$AF$1,0)+1))*Sheet1!D$3+(INDEX($R$1:$AF$1002,ROW($R395),MATCH(AI$2,$R$1:$AF$1,0)+2))*Sheet1!D$4)*INDEX(Sheet1!$G$1:$L$2,2,WS1Data!$I395)</f>
        <v>0</v>
      </c>
      <c r="AJ395">
        <f>(INDEX($R$1:$AF$1002,ROW($R395),MATCH(AJ$2,$R$1:$AF$1,0))*Sheet1!E$2+(INDEX($R$1:$AF$1002,ROW($R395),MATCH(AJ$2,$R$1:$AF$1,0)+1))*Sheet1!E$3+(INDEX($R$1:$AF$1002,ROW($R395),MATCH(AJ$2,$R$1:$AF$1,0)+2))*Sheet1!E$4)*INDEX(Sheet1!$G$1:$L$2,2,WS1Data!$L395)</f>
        <v>0</v>
      </c>
      <c r="AK395">
        <f>(INDEX($R$1:$AF$1002,ROW($R395),MATCH(AK$2,$R$1:$AF$1,0))*Sheet1!F$2+(INDEX($R$1:$AF$1002,ROW($R395),MATCH(AK$2,$R$1:$AF$1,0)+1))*Sheet1!F$3+(INDEX($R$1:$AF$1002,ROW($R395),MATCH(AK$2,$R$1:$AF$1,0)+2))*Sheet1!F$4)*INDEX(Sheet1!$G$1:$L$2,2,WS1Data!$O395)</f>
        <v>0</v>
      </c>
      <c r="AL395">
        <f t="shared" si="18"/>
        <v>142481.62924534627</v>
      </c>
      <c r="AM395">
        <f t="shared" si="19"/>
        <v>618.37075465373346</v>
      </c>
      <c r="AN395">
        <f t="shared" si="20"/>
        <v>4.3212491590058242E-3</v>
      </c>
    </row>
    <row r="396" spans="1:40" x14ac:dyDescent="0.35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  <c r="R396">
        <f>IF((MIN($B396,Sheet1!$B$5)-MAX(0,WS1Data!$A396))&lt;0,0,(MIN($B396,Sheet1!$B$5)-MAX(0,WS1Data!$A396)))</f>
        <v>0</v>
      </c>
      <c r="S396">
        <f>IF((MIN($B396,Sheet1!$B$6)-MAX(Sheet1!$B$5,WS1Data!$A396))&lt;0,0,(MIN($B396,Sheet1!$B$6)-MAX(Sheet1!$B$5,WS1Data!$A396)))</f>
        <v>0</v>
      </c>
      <c r="T396">
        <f>IF((MIN($B396,24)-MAX(Sheet1!$B$6,WS1Data!$A396))&lt;0,0,(MIN($B396,24)-MAX(Sheet1!$B$6,WS1Data!$A396)))</f>
        <v>0</v>
      </c>
      <c r="U396">
        <f>IF((MIN($E396,Sheet1!$C$5)-MAX(0,WS1Data!$D396))&lt;0,0,(MIN($E396,Sheet1!$C$5)-MAX(0,WS1Data!$D396)))</f>
        <v>0</v>
      </c>
      <c r="V396">
        <f>IF((MIN($E396,Sheet1!$C$6)-MAX(Sheet1!$C$5,WS1Data!$D396))&lt;0,0,(MIN($E396,Sheet1!$C$6)-MAX(Sheet1!$C$5,WS1Data!$D396)))</f>
        <v>0</v>
      </c>
      <c r="W396">
        <f>IF((MIN($E396,24)-MAX(Sheet1!$C$6,WS1Data!$D396))&lt;0,0,(MIN($E396,24)-MAX(Sheet1!$C$6,WS1Data!$D396)))</f>
        <v>0</v>
      </c>
      <c r="X396">
        <f>IF((MIN($H396,Sheet1!$D$5)-MAX(0,WS1Data!$G396))&lt;0,0,(MIN($H396,Sheet1!$D$5)-MAX(0,WS1Data!$G396)))</f>
        <v>0</v>
      </c>
      <c r="Y396">
        <f>IF((MIN($H396,Sheet1!$D$6)-MAX(Sheet1!$D$5,WS1Data!$G396))&lt;0,0,(MIN($H396,Sheet1!$D$6)-MAX(Sheet1!$D$5,WS1Data!$G396)))</f>
        <v>0</v>
      </c>
      <c r="Z396">
        <f>IF((MIN($H396,24)-MAX(Sheet1!$D$6,WS1Data!$G396))&lt;0,0,(MIN($H396,24)-MAX(Sheet1!$D$6,WS1Data!$G396)))</f>
        <v>0</v>
      </c>
      <c r="AA396">
        <f>IF((MIN($K396,Sheet1!$E$5)-MAX(0,WS1Data!$J396))&lt;0,0,(MIN($K396,Sheet1!$E$5)-MAX(0,WS1Data!$J396)))</f>
        <v>0</v>
      </c>
      <c r="AB396">
        <f>IF((MIN($K396,Sheet1!$E$6)-MAX(Sheet1!$E$5,WS1Data!$J396))&lt;0,0,(MIN($K396,Sheet1!$E$6)-MAX(Sheet1!$E$5,WS1Data!$J396)))</f>
        <v>0</v>
      </c>
      <c r="AC396">
        <f>IF((MIN($K396,24)-MAX(Sheet1!$E$6,WS1Data!$J396))&lt;0,0,(MIN($K396,24)-MAX(Sheet1!$E$6,WS1Data!$J396)))</f>
        <v>0</v>
      </c>
      <c r="AD396">
        <f>IF((MIN($N396,Sheet1!$F$5)-MAX(0,WS1Data!$M396))&lt;0,0,(MIN($N396,Sheet1!$F$5)-MAX(0,WS1Data!$M396)))</f>
        <v>1.483186263400623</v>
      </c>
      <c r="AE396">
        <f>IF((MIN($N396,Sheet1!$F$6)-MAX(Sheet1!$F$5,WS1Data!$M396))&lt;0,0,(MIN($N396,Sheet1!$F$6)-MAX(Sheet1!$F$5,WS1Data!$M396)))</f>
        <v>12.516813736599378</v>
      </c>
      <c r="AF396">
        <f>IF((MIN($N396,24)-MAX(Sheet1!$F$6,WS1Data!$M396))&lt;0,0,(MIN($N396,24)-MAX(Sheet1!$F$6,WS1Data!$M396)))</f>
        <v>0</v>
      </c>
      <c r="AG396">
        <f>(INDEX($R$1:$AF$1002,ROW($R396),MATCH(AG$2,$R$1:$AF$1,0))*Sheet1!B$2+(INDEX($R$1:$AF$1002,ROW($R396),MATCH(AG$2,$R$1:$AF$1,0)+1))*Sheet1!B$3+(INDEX($R$1:$AF$1002,ROW($R396),MATCH(AG$2,$R$1:$AF$1,0)+2))*Sheet1!B$4)*INDEX(Sheet1!$G$1:$L$2,2,WS1Data!$C396)</f>
        <v>0</v>
      </c>
      <c r="AH396">
        <f>(INDEX($R$1:$AF$1002,ROW($R396),MATCH(AH$2,$R$1:$AF$1,0))*Sheet1!C$2+(INDEX($R$1:$AF$1002,ROW($R396),MATCH(AH$2,$R$1:$AF$1,0)+1))*Sheet1!C$3+(INDEX($R$1:$AF$1002,ROW($R396),MATCH(AH$2,$R$1:$AF$1,0)+2))*Sheet1!C$4)*INDEX(Sheet1!$G$1:$L$2,2,WS1Data!$F396)</f>
        <v>0</v>
      </c>
      <c r="AI396">
        <f>(INDEX($R$1:$AF$1002,ROW($R396),MATCH(AI$2,$R$1:$AF$1,0))*Sheet1!D$2+(INDEX($R$1:$AF$1002,ROW($R396),MATCH(AI$2,$R$1:$AF$1,0)+1))*Sheet1!D$3+(INDEX($R$1:$AF$1002,ROW($R396),MATCH(AI$2,$R$1:$AF$1,0)+2))*Sheet1!D$4)*INDEX(Sheet1!$G$1:$L$2,2,WS1Data!$I396)</f>
        <v>0</v>
      </c>
      <c r="AJ396">
        <f>(INDEX($R$1:$AF$1002,ROW($R396),MATCH(AJ$2,$R$1:$AF$1,0))*Sheet1!E$2+(INDEX($R$1:$AF$1002,ROW($R396),MATCH(AJ$2,$R$1:$AF$1,0)+1))*Sheet1!E$3+(INDEX($R$1:$AF$1002,ROW($R396),MATCH(AJ$2,$R$1:$AF$1,0)+2))*Sheet1!E$4)*INDEX(Sheet1!$G$1:$L$2,2,WS1Data!$L396)</f>
        <v>0</v>
      </c>
      <c r="AK396">
        <f>(INDEX($R$1:$AF$1002,ROW($R396),MATCH(AK$2,$R$1:$AF$1,0))*Sheet1!F$2+(INDEX($R$1:$AF$1002,ROW($R396),MATCH(AK$2,$R$1:$AF$1,0)+1))*Sheet1!F$3+(INDEX($R$1:$AF$1002,ROW($R396),MATCH(AK$2,$R$1:$AF$1,0)+2))*Sheet1!F$4)*INDEX(Sheet1!$G$1:$L$2,2,WS1Data!$O396)</f>
        <v>87368.032998512193</v>
      </c>
      <c r="AL396">
        <f t="shared" si="18"/>
        <v>87368.032998512193</v>
      </c>
      <c r="AM396">
        <f t="shared" si="19"/>
        <v>831.96700148780656</v>
      </c>
      <c r="AN396">
        <f t="shared" si="20"/>
        <v>9.4327324431724095E-3</v>
      </c>
    </row>
    <row r="397" spans="1:40" x14ac:dyDescent="0.35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  <c r="R397">
        <f>IF((MIN($B397,Sheet1!$B$5)-MAX(0,WS1Data!$A397))&lt;0,0,(MIN($B397,Sheet1!$B$5)-MAX(0,WS1Data!$A397)))</f>
        <v>7.7125770767760224</v>
      </c>
      <c r="S397">
        <f>IF((MIN($B397,Sheet1!$B$6)-MAX(Sheet1!$B$5,WS1Data!$A397))&lt;0,0,(MIN($B397,Sheet1!$B$6)-MAX(Sheet1!$B$5,WS1Data!$A397)))</f>
        <v>6.5874229232239774</v>
      </c>
      <c r="T397">
        <f>IF((MIN($B397,24)-MAX(Sheet1!$B$6,WS1Data!$A397))&lt;0,0,(MIN($B397,24)-MAX(Sheet1!$B$6,WS1Data!$A397)))</f>
        <v>0</v>
      </c>
      <c r="U397">
        <f>IF((MIN($E397,Sheet1!$C$5)-MAX(0,WS1Data!$D397))&lt;0,0,(MIN($E397,Sheet1!$C$5)-MAX(0,WS1Data!$D397)))</f>
        <v>0</v>
      </c>
      <c r="V397">
        <f>IF((MIN($E397,Sheet1!$C$6)-MAX(Sheet1!$C$5,WS1Data!$D397))&lt;0,0,(MIN($E397,Sheet1!$C$6)-MAX(Sheet1!$C$5,WS1Data!$D397)))</f>
        <v>0</v>
      </c>
      <c r="W397">
        <f>IF((MIN($E397,24)-MAX(Sheet1!$C$6,WS1Data!$D397))&lt;0,0,(MIN($E397,24)-MAX(Sheet1!$C$6,WS1Data!$D397)))</f>
        <v>7.2000000000000011</v>
      </c>
      <c r="X397">
        <f>IF((MIN($H397,Sheet1!$D$5)-MAX(0,WS1Data!$G397))&lt;0,0,(MIN($H397,Sheet1!$D$5)-MAX(0,WS1Data!$G397)))</f>
        <v>0</v>
      </c>
      <c r="Y397">
        <f>IF((MIN($H397,Sheet1!$D$6)-MAX(Sheet1!$D$5,WS1Data!$G397))&lt;0,0,(MIN($H397,Sheet1!$D$6)-MAX(Sheet1!$D$5,WS1Data!$G397)))</f>
        <v>0</v>
      </c>
      <c r="Z397">
        <f>IF((MIN($H397,24)-MAX(Sheet1!$D$6,WS1Data!$G397))&lt;0,0,(MIN($H397,24)-MAX(Sheet1!$D$6,WS1Data!$G397)))</f>
        <v>0</v>
      </c>
      <c r="AA397">
        <f>IF((MIN($K397,Sheet1!$E$5)-MAX(0,WS1Data!$J397))&lt;0,0,(MIN($K397,Sheet1!$E$5)-MAX(0,WS1Data!$J397)))</f>
        <v>0</v>
      </c>
      <c r="AB397">
        <f>IF((MIN($K397,Sheet1!$E$6)-MAX(Sheet1!$E$5,WS1Data!$J397))&lt;0,0,(MIN($K397,Sheet1!$E$6)-MAX(Sheet1!$E$5,WS1Data!$J397)))</f>
        <v>0</v>
      </c>
      <c r="AC397">
        <f>IF((MIN($K397,24)-MAX(Sheet1!$E$6,WS1Data!$J397))&lt;0,0,(MIN($K397,24)-MAX(Sheet1!$E$6,WS1Data!$J397)))</f>
        <v>0</v>
      </c>
      <c r="AD397">
        <f>IF((MIN($N397,Sheet1!$F$5)-MAX(0,WS1Data!$M397))&lt;0,0,(MIN($N397,Sheet1!$F$5)-MAX(0,WS1Data!$M397)))</f>
        <v>0</v>
      </c>
      <c r="AE397">
        <f>IF((MIN($N397,Sheet1!$F$6)-MAX(Sheet1!$F$5,WS1Data!$M397))&lt;0,0,(MIN($N397,Sheet1!$F$6)-MAX(Sheet1!$F$5,WS1Data!$M397)))</f>
        <v>0</v>
      </c>
      <c r="AF397">
        <f>IF((MIN($N397,24)-MAX(Sheet1!$F$6,WS1Data!$M397))&lt;0,0,(MIN($N397,24)-MAX(Sheet1!$F$6,WS1Data!$M397)))</f>
        <v>3.1999999999999993</v>
      </c>
      <c r="AG397">
        <f>(INDEX($R$1:$AF$1002,ROW($R397),MATCH(AG$2,$R$1:$AF$1,0))*Sheet1!B$2+(INDEX($R$1:$AF$1002,ROW($R397),MATCH(AG$2,$R$1:$AF$1,0)+1))*Sheet1!B$3+(INDEX($R$1:$AF$1002,ROW($R397),MATCH(AG$2,$R$1:$AF$1,0)+2))*Sheet1!B$4)*INDEX(Sheet1!$G$1:$L$2,2,WS1Data!$C397)</f>
        <v>98877.805834843472</v>
      </c>
      <c r="AH397">
        <f>(INDEX($R$1:$AF$1002,ROW($R397),MATCH(AH$2,$R$1:$AF$1,0))*Sheet1!C$2+(INDEX($R$1:$AF$1002,ROW($R397),MATCH(AH$2,$R$1:$AF$1,0)+1))*Sheet1!C$3+(INDEX($R$1:$AF$1002,ROW($R397),MATCH(AH$2,$R$1:$AF$1,0)+2))*Sheet1!C$4)*INDEX(Sheet1!$G$1:$L$2,2,WS1Data!$F397)</f>
        <v>99588.422419590206</v>
      </c>
      <c r="AI397">
        <f>(INDEX($R$1:$AF$1002,ROW($R397),MATCH(AI$2,$R$1:$AF$1,0))*Sheet1!D$2+(INDEX($R$1:$AF$1002,ROW($R397),MATCH(AI$2,$R$1:$AF$1,0)+1))*Sheet1!D$3+(INDEX($R$1:$AF$1002,ROW($R397),MATCH(AI$2,$R$1:$AF$1,0)+2))*Sheet1!D$4)*INDEX(Sheet1!$G$1:$L$2,2,WS1Data!$I397)</f>
        <v>0</v>
      </c>
      <c r="AJ397">
        <f>(INDEX($R$1:$AF$1002,ROW($R397),MATCH(AJ$2,$R$1:$AF$1,0))*Sheet1!E$2+(INDEX($R$1:$AF$1002,ROW($R397),MATCH(AJ$2,$R$1:$AF$1,0)+1))*Sheet1!E$3+(INDEX($R$1:$AF$1002,ROW($R397),MATCH(AJ$2,$R$1:$AF$1,0)+2))*Sheet1!E$4)*INDEX(Sheet1!$G$1:$L$2,2,WS1Data!$L397)</f>
        <v>0</v>
      </c>
      <c r="AK397">
        <f>(INDEX($R$1:$AF$1002,ROW($R397),MATCH(AK$2,$R$1:$AF$1,0))*Sheet1!F$2+(INDEX($R$1:$AF$1002,ROW($R397),MATCH(AK$2,$R$1:$AF$1,0)+1))*Sheet1!F$3+(INDEX($R$1:$AF$1002,ROW($R397),MATCH(AK$2,$R$1:$AF$1,0)+2))*Sheet1!F$4)*INDEX(Sheet1!$G$1:$L$2,2,WS1Data!$O397)</f>
        <v>50936.533356273103</v>
      </c>
      <c r="AL397">
        <f t="shared" si="18"/>
        <v>249402.76161070677</v>
      </c>
      <c r="AM397">
        <f t="shared" si="19"/>
        <v>30611.238389293227</v>
      </c>
      <c r="AN397">
        <f t="shared" si="20"/>
        <v>0.10932038537106439</v>
      </c>
    </row>
    <row r="398" spans="1:40" x14ac:dyDescent="0.35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  <c r="R398">
        <f>IF((MIN($B398,Sheet1!$B$5)-MAX(0,WS1Data!$A398))&lt;0,0,(MIN($B398,Sheet1!$B$5)-MAX(0,WS1Data!$A398)))</f>
        <v>0</v>
      </c>
      <c r="S398">
        <f>IF((MIN($B398,Sheet1!$B$6)-MAX(Sheet1!$B$5,WS1Data!$A398))&lt;0,0,(MIN($B398,Sheet1!$B$6)-MAX(Sheet1!$B$5,WS1Data!$A398)))</f>
        <v>7.3686716483103769</v>
      </c>
      <c r="T398">
        <f>IF((MIN($B398,24)-MAX(Sheet1!$B$6,WS1Data!$A398))&lt;0,0,(MIN($B398,24)-MAX(Sheet1!$B$6,WS1Data!$A398)))</f>
        <v>2.7313283516896245</v>
      </c>
      <c r="U398">
        <f>IF((MIN($E398,Sheet1!$C$5)-MAX(0,WS1Data!$D398))&lt;0,0,(MIN($E398,Sheet1!$C$5)-MAX(0,WS1Data!$D398)))</f>
        <v>0</v>
      </c>
      <c r="V398">
        <f>IF((MIN($E398,Sheet1!$C$6)-MAX(Sheet1!$C$5,WS1Data!$D398))&lt;0,0,(MIN($E398,Sheet1!$C$6)-MAX(Sheet1!$C$5,WS1Data!$D398)))</f>
        <v>0</v>
      </c>
      <c r="W398">
        <f>IF((MIN($E398,24)-MAX(Sheet1!$C$6,WS1Data!$D398))&lt;0,0,(MIN($E398,24)-MAX(Sheet1!$C$6,WS1Data!$D398)))</f>
        <v>0</v>
      </c>
      <c r="X398">
        <f>IF((MIN($H398,Sheet1!$D$5)-MAX(0,WS1Data!$G398))&lt;0,0,(MIN($H398,Sheet1!$D$5)-MAX(0,WS1Data!$G398)))</f>
        <v>0</v>
      </c>
      <c r="Y398">
        <f>IF((MIN($H398,Sheet1!$D$6)-MAX(Sheet1!$D$5,WS1Data!$G398))&lt;0,0,(MIN($H398,Sheet1!$D$6)-MAX(Sheet1!$D$5,WS1Data!$G398)))</f>
        <v>0</v>
      </c>
      <c r="Z398">
        <f>IF((MIN($H398,24)-MAX(Sheet1!$D$6,WS1Data!$G398))&lt;0,0,(MIN($H398,24)-MAX(Sheet1!$D$6,WS1Data!$G398)))</f>
        <v>7.7999999999999989</v>
      </c>
      <c r="AA398">
        <f>IF((MIN($K398,Sheet1!$E$5)-MAX(0,WS1Data!$J398))&lt;0,0,(MIN($K398,Sheet1!$E$5)-MAX(0,WS1Data!$J398)))</f>
        <v>0</v>
      </c>
      <c r="AB398">
        <f>IF((MIN($K398,Sheet1!$E$6)-MAX(Sheet1!$E$5,WS1Data!$J398))&lt;0,0,(MIN($K398,Sheet1!$E$6)-MAX(Sheet1!$E$5,WS1Data!$J398)))</f>
        <v>5.0505669484649385</v>
      </c>
      <c r="AC398">
        <f>IF((MIN($K398,24)-MAX(Sheet1!$E$6,WS1Data!$J398))&lt;0,0,(MIN($K398,24)-MAX(Sheet1!$E$6,WS1Data!$J398)))</f>
        <v>8.8494330515350619</v>
      </c>
      <c r="AD398">
        <f>IF((MIN($N398,Sheet1!$F$5)-MAX(0,WS1Data!$M398))&lt;0,0,(MIN($N398,Sheet1!$F$5)-MAX(0,WS1Data!$M398)))</f>
        <v>0</v>
      </c>
      <c r="AE398">
        <f>IF((MIN($N398,Sheet1!$F$6)-MAX(Sheet1!$F$5,WS1Data!$M398))&lt;0,0,(MIN($N398,Sheet1!$F$6)-MAX(Sheet1!$F$5,WS1Data!$M398)))</f>
        <v>0</v>
      </c>
      <c r="AF398">
        <f>IF((MIN($N398,24)-MAX(Sheet1!$F$6,WS1Data!$M398))&lt;0,0,(MIN($N398,24)-MAX(Sheet1!$F$6,WS1Data!$M398)))</f>
        <v>0</v>
      </c>
      <c r="AG398">
        <f>(INDEX($R$1:$AF$1002,ROW($R398),MATCH(AG$2,$R$1:$AF$1,0))*Sheet1!B$2+(INDEX($R$1:$AF$1002,ROW($R398),MATCH(AG$2,$R$1:$AF$1,0)+1))*Sheet1!B$3+(INDEX($R$1:$AF$1002,ROW($R398),MATCH(AG$2,$R$1:$AF$1,0)+2))*Sheet1!B$4)*INDEX(Sheet1!$G$1:$L$2,2,WS1Data!$C398)</f>
        <v>66552.272424216906</v>
      </c>
      <c r="AH398">
        <f>(INDEX($R$1:$AF$1002,ROW($R398),MATCH(AH$2,$R$1:$AF$1,0))*Sheet1!C$2+(INDEX($R$1:$AF$1002,ROW($R398),MATCH(AH$2,$R$1:$AF$1,0)+1))*Sheet1!C$3+(INDEX($R$1:$AF$1002,ROW($R398),MATCH(AH$2,$R$1:$AF$1,0)+2))*Sheet1!C$4)*INDEX(Sheet1!$G$1:$L$2,2,WS1Data!$F398)</f>
        <v>0</v>
      </c>
      <c r="AI398">
        <f>(INDEX($R$1:$AF$1002,ROW($R398),MATCH(AI$2,$R$1:$AF$1,0))*Sheet1!D$2+(INDEX($R$1:$AF$1002,ROW($R398),MATCH(AI$2,$R$1:$AF$1,0)+1))*Sheet1!D$3+(INDEX($R$1:$AF$1002,ROW($R398),MATCH(AI$2,$R$1:$AF$1,0)+2))*Sheet1!D$4)*INDEX(Sheet1!$G$1:$L$2,2,WS1Data!$I398)</f>
        <v>64242.538256955282</v>
      </c>
      <c r="AJ398">
        <f>(INDEX($R$1:$AF$1002,ROW($R398),MATCH(AJ$2,$R$1:$AF$1,0))*Sheet1!E$2+(INDEX($R$1:$AF$1002,ROW($R398),MATCH(AJ$2,$R$1:$AF$1,0)+1))*Sheet1!E$3+(INDEX($R$1:$AF$1002,ROW($R398),MATCH(AJ$2,$R$1:$AF$1,0)+2))*Sheet1!E$4)*INDEX(Sheet1!$G$1:$L$2,2,WS1Data!$L398)</f>
        <v>123998.87486276047</v>
      </c>
      <c r="AK398">
        <f>(INDEX($R$1:$AF$1002,ROW($R398),MATCH(AK$2,$R$1:$AF$1,0))*Sheet1!F$2+(INDEX($R$1:$AF$1002,ROW($R398),MATCH(AK$2,$R$1:$AF$1,0)+1))*Sheet1!F$3+(INDEX($R$1:$AF$1002,ROW($R398),MATCH(AK$2,$R$1:$AF$1,0)+2))*Sheet1!F$4)*INDEX(Sheet1!$G$1:$L$2,2,WS1Data!$O398)</f>
        <v>0</v>
      </c>
      <c r="AL398">
        <f t="shared" si="18"/>
        <v>254793.68554393266</v>
      </c>
      <c r="AM398">
        <f t="shared" si="19"/>
        <v>7899.6855439326609</v>
      </c>
      <c r="AN398">
        <f t="shared" si="20"/>
        <v>3.1996263756643176E-2</v>
      </c>
    </row>
    <row r="399" spans="1:40" x14ac:dyDescent="0.35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  <c r="R399">
        <f>IF((MIN($B399,Sheet1!$B$5)-MAX(0,WS1Data!$A399))&lt;0,0,(MIN($B399,Sheet1!$B$5)-MAX(0,WS1Data!$A399)))</f>
        <v>0</v>
      </c>
      <c r="S399">
        <f>IF((MIN($B399,Sheet1!$B$6)-MAX(Sheet1!$B$5,WS1Data!$A399))&lt;0,0,(MIN($B399,Sheet1!$B$6)-MAX(Sheet1!$B$5,WS1Data!$A399)))</f>
        <v>0</v>
      </c>
      <c r="T399">
        <f>IF((MIN($B399,24)-MAX(Sheet1!$B$6,WS1Data!$A399))&lt;0,0,(MIN($B399,24)-MAX(Sheet1!$B$6,WS1Data!$A399)))</f>
        <v>0</v>
      </c>
      <c r="U399">
        <f>IF((MIN($E399,Sheet1!$C$5)-MAX(0,WS1Data!$D399))&lt;0,0,(MIN($E399,Sheet1!$C$5)-MAX(0,WS1Data!$D399)))</f>
        <v>0</v>
      </c>
      <c r="V399">
        <f>IF((MIN($E399,Sheet1!$C$6)-MAX(Sheet1!$C$5,WS1Data!$D399))&lt;0,0,(MIN($E399,Sheet1!$C$6)-MAX(Sheet1!$C$5,WS1Data!$D399)))</f>
        <v>0</v>
      </c>
      <c r="W399">
        <f>IF((MIN($E399,24)-MAX(Sheet1!$C$6,WS1Data!$D399))&lt;0,0,(MIN($E399,24)-MAX(Sheet1!$C$6,WS1Data!$D399)))</f>
        <v>5.8000000000000007</v>
      </c>
      <c r="X399">
        <f>IF((MIN($H399,Sheet1!$D$5)-MAX(0,WS1Data!$G399))&lt;0,0,(MIN($H399,Sheet1!$D$5)-MAX(0,WS1Data!$G399)))</f>
        <v>0</v>
      </c>
      <c r="Y399">
        <f>IF((MIN($H399,Sheet1!$D$6)-MAX(Sheet1!$D$5,WS1Data!$G399))&lt;0,0,(MIN($H399,Sheet1!$D$6)-MAX(Sheet1!$D$5,WS1Data!$G399)))</f>
        <v>0</v>
      </c>
      <c r="Z399">
        <f>IF((MIN($H399,24)-MAX(Sheet1!$D$6,WS1Data!$G399))&lt;0,0,(MIN($H399,24)-MAX(Sheet1!$D$6,WS1Data!$G399)))</f>
        <v>0</v>
      </c>
      <c r="AA399">
        <f>IF((MIN($K399,Sheet1!$E$5)-MAX(0,WS1Data!$J399))&lt;0,0,(MIN($K399,Sheet1!$E$5)-MAX(0,WS1Data!$J399)))</f>
        <v>0</v>
      </c>
      <c r="AB399">
        <f>IF((MIN($K399,Sheet1!$E$6)-MAX(Sheet1!$E$5,WS1Data!$J399))&lt;0,0,(MIN($K399,Sheet1!$E$6)-MAX(Sheet1!$E$5,WS1Data!$J399)))</f>
        <v>0</v>
      </c>
      <c r="AC399">
        <f>IF((MIN($K399,24)-MAX(Sheet1!$E$6,WS1Data!$J399))&lt;0,0,(MIN($K399,24)-MAX(Sheet1!$E$6,WS1Data!$J399)))</f>
        <v>0</v>
      </c>
      <c r="AD399">
        <f>IF((MIN($N399,Sheet1!$F$5)-MAX(0,WS1Data!$M399))&lt;0,0,(MIN($N399,Sheet1!$F$5)-MAX(0,WS1Data!$M399)))</f>
        <v>0</v>
      </c>
      <c r="AE399">
        <f>IF((MIN($N399,Sheet1!$F$6)-MAX(Sheet1!$F$5,WS1Data!$M399))&lt;0,0,(MIN($N399,Sheet1!$F$6)-MAX(Sheet1!$F$5,WS1Data!$M399)))</f>
        <v>12.339090452850209</v>
      </c>
      <c r="AF399">
        <f>IF((MIN($N399,24)-MAX(Sheet1!$F$6,WS1Data!$M399))&lt;0,0,(MIN($N399,24)-MAX(Sheet1!$F$6,WS1Data!$M399)))</f>
        <v>4.3609095471497916</v>
      </c>
      <c r="AG399">
        <f>(INDEX($R$1:$AF$1002,ROW($R399),MATCH(AG$2,$R$1:$AF$1,0))*Sheet1!B$2+(INDEX($R$1:$AF$1002,ROW($R399),MATCH(AG$2,$R$1:$AF$1,0)+1))*Sheet1!B$3+(INDEX($R$1:$AF$1002,ROW($R399),MATCH(AG$2,$R$1:$AF$1,0)+2))*Sheet1!B$4)*INDEX(Sheet1!$G$1:$L$2,2,WS1Data!$C399)</f>
        <v>0</v>
      </c>
      <c r="AH399">
        <f>(INDEX($R$1:$AF$1002,ROW($R399),MATCH(AH$2,$R$1:$AF$1,0))*Sheet1!C$2+(INDEX($R$1:$AF$1002,ROW($R399),MATCH(AH$2,$R$1:$AF$1,0)+1))*Sheet1!C$3+(INDEX($R$1:$AF$1002,ROW($R399),MATCH(AH$2,$R$1:$AF$1,0)+2))*Sheet1!C$4)*INDEX(Sheet1!$G$1:$L$2,2,WS1Data!$F399)</f>
        <v>74210.23095721913</v>
      </c>
      <c r="AI399">
        <f>(INDEX($R$1:$AF$1002,ROW($R399),MATCH(AI$2,$R$1:$AF$1,0))*Sheet1!D$2+(INDEX($R$1:$AF$1002,ROW($R399),MATCH(AI$2,$R$1:$AF$1,0)+1))*Sheet1!D$3+(INDEX($R$1:$AF$1002,ROW($R399),MATCH(AI$2,$R$1:$AF$1,0)+2))*Sheet1!D$4)*INDEX(Sheet1!$G$1:$L$2,2,WS1Data!$I399)</f>
        <v>0</v>
      </c>
      <c r="AJ399">
        <f>(INDEX($R$1:$AF$1002,ROW($R399),MATCH(AJ$2,$R$1:$AF$1,0))*Sheet1!E$2+(INDEX($R$1:$AF$1002,ROW($R399),MATCH(AJ$2,$R$1:$AF$1,0)+1))*Sheet1!E$3+(INDEX($R$1:$AF$1002,ROW($R399),MATCH(AJ$2,$R$1:$AF$1,0)+2))*Sheet1!E$4)*INDEX(Sheet1!$G$1:$L$2,2,WS1Data!$L399)</f>
        <v>0</v>
      </c>
      <c r="AK399">
        <f>(INDEX($R$1:$AF$1002,ROW($R399),MATCH(AK$2,$R$1:$AF$1,0))*Sheet1!F$2+(INDEX($R$1:$AF$1002,ROW($R399),MATCH(AK$2,$R$1:$AF$1,0)+1))*Sheet1!F$3+(INDEX($R$1:$AF$1002,ROW($R399),MATCH(AK$2,$R$1:$AF$1,0)+2))*Sheet1!F$4)*INDEX(Sheet1!$G$1:$L$2,2,WS1Data!$O399)</f>
        <v>132120.84754699914</v>
      </c>
      <c r="AL399">
        <f t="shared" si="18"/>
        <v>206331.07850421825</v>
      </c>
      <c r="AM399">
        <f t="shared" si="19"/>
        <v>6935.9214957817458</v>
      </c>
      <c r="AN399">
        <f t="shared" si="20"/>
        <v>3.2522244396844077E-2</v>
      </c>
    </row>
    <row r="400" spans="1:40" x14ac:dyDescent="0.35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  <c r="R400">
        <f>IF((MIN($B400,Sheet1!$B$5)-MAX(0,WS1Data!$A400))&lt;0,0,(MIN($B400,Sheet1!$B$5)-MAX(0,WS1Data!$A400)))</f>
        <v>0</v>
      </c>
      <c r="S400">
        <f>IF((MIN($B400,Sheet1!$B$6)-MAX(Sheet1!$B$5,WS1Data!$A400))&lt;0,0,(MIN($B400,Sheet1!$B$6)-MAX(Sheet1!$B$5,WS1Data!$A400)))</f>
        <v>4.5686716483103762</v>
      </c>
      <c r="T400">
        <f>IF((MIN($B400,24)-MAX(Sheet1!$B$6,WS1Data!$A400))&lt;0,0,(MIN($B400,24)-MAX(Sheet1!$B$6,WS1Data!$A400)))</f>
        <v>7.5313283516896217</v>
      </c>
      <c r="U400">
        <f>IF((MIN($E400,Sheet1!$C$5)-MAX(0,WS1Data!$D400))&lt;0,0,(MIN($E400,Sheet1!$C$5)-MAX(0,WS1Data!$D400)))</f>
        <v>0</v>
      </c>
      <c r="V400">
        <f>IF((MIN($E400,Sheet1!$C$6)-MAX(Sheet1!$C$5,WS1Data!$D400))&lt;0,0,(MIN($E400,Sheet1!$C$6)-MAX(Sheet1!$C$5,WS1Data!$D400)))</f>
        <v>0</v>
      </c>
      <c r="W400">
        <f>IF((MIN($E400,24)-MAX(Sheet1!$C$6,WS1Data!$D400))&lt;0,0,(MIN($E400,24)-MAX(Sheet1!$C$6,WS1Data!$D400)))</f>
        <v>7.8000000000000007</v>
      </c>
      <c r="X400">
        <f>IF((MIN($H400,Sheet1!$D$5)-MAX(0,WS1Data!$G400))&lt;0,0,(MIN($H400,Sheet1!$D$5)-MAX(0,WS1Data!$G400)))</f>
        <v>0</v>
      </c>
      <c r="Y400">
        <f>IF((MIN($H400,Sheet1!$D$6)-MAX(Sheet1!$D$5,WS1Data!$G400))&lt;0,0,(MIN($H400,Sheet1!$D$6)-MAX(Sheet1!$D$5,WS1Data!$G400)))</f>
        <v>9.9999999999999867E-2</v>
      </c>
      <c r="Z400">
        <f>IF((MIN($H400,24)-MAX(Sheet1!$D$6,WS1Data!$G400))&lt;0,0,(MIN($H400,24)-MAX(Sheet1!$D$6,WS1Data!$G400)))</f>
        <v>0</v>
      </c>
      <c r="AA400">
        <f>IF((MIN($K400,Sheet1!$E$5)-MAX(0,WS1Data!$J400))&lt;0,0,(MIN($K400,Sheet1!$E$5)-MAX(0,WS1Data!$J400)))</f>
        <v>0</v>
      </c>
      <c r="AB400">
        <f>IF((MIN($K400,Sheet1!$E$6)-MAX(Sheet1!$E$5,WS1Data!$J400))&lt;0,0,(MIN($K400,Sheet1!$E$6)-MAX(Sheet1!$E$5,WS1Data!$J400)))</f>
        <v>0</v>
      </c>
      <c r="AC400">
        <f>IF((MIN($K400,24)-MAX(Sheet1!$E$6,WS1Data!$J400))&lt;0,0,(MIN($K400,24)-MAX(Sheet1!$E$6,WS1Data!$J400)))</f>
        <v>0</v>
      </c>
      <c r="AD400">
        <f>IF((MIN($N400,Sheet1!$F$5)-MAX(0,WS1Data!$M400))&lt;0,0,(MIN($N400,Sheet1!$F$5)-MAX(0,WS1Data!$M400)))</f>
        <v>1.283186263400623</v>
      </c>
      <c r="AE400">
        <f>IF((MIN($N400,Sheet1!$F$6)-MAX(Sheet1!$F$5,WS1Data!$M400))&lt;0,0,(MIN($N400,Sheet1!$F$6)-MAX(Sheet1!$F$5,WS1Data!$M400)))</f>
        <v>2.516813736599377</v>
      </c>
      <c r="AF400">
        <f>IF((MIN($N400,24)-MAX(Sheet1!$F$6,WS1Data!$M400))&lt;0,0,(MIN($N400,24)-MAX(Sheet1!$F$6,WS1Data!$M400)))</f>
        <v>0</v>
      </c>
      <c r="AG400">
        <f>(INDEX($R$1:$AF$1002,ROW($R400),MATCH(AG$2,$R$1:$AF$1,0))*Sheet1!B$2+(INDEX($R$1:$AF$1002,ROW($R400),MATCH(AG$2,$R$1:$AF$1,0)+1))*Sheet1!B$3+(INDEX($R$1:$AF$1002,ROW($R400),MATCH(AG$2,$R$1:$AF$1,0)+2))*Sheet1!B$4)*INDEX(Sheet1!$G$1:$L$2,2,WS1Data!$C400)</f>
        <v>123226.05727999033</v>
      </c>
      <c r="AH400">
        <f>(INDEX($R$1:$AF$1002,ROW($R400),MATCH(AH$2,$R$1:$AF$1,0))*Sheet1!C$2+(INDEX($R$1:$AF$1002,ROW($R400),MATCH(AH$2,$R$1:$AF$1,0)+1))*Sheet1!C$3+(INDEX($R$1:$AF$1002,ROW($R400),MATCH(AH$2,$R$1:$AF$1,0)+2))*Sheet1!C$4)*INDEX(Sheet1!$G$1:$L$2,2,WS1Data!$F400)</f>
        <v>99799.965770053313</v>
      </c>
      <c r="AI400">
        <f>(INDEX($R$1:$AF$1002,ROW($R400),MATCH(AI$2,$R$1:$AF$1,0))*Sheet1!D$2+(INDEX($R$1:$AF$1002,ROW($R400),MATCH(AI$2,$R$1:$AF$1,0)+1))*Sheet1!D$3+(INDEX($R$1:$AF$1002,ROW($R400),MATCH(AI$2,$R$1:$AF$1,0)+2))*Sheet1!D$4)*INDEX(Sheet1!$G$1:$L$2,2,WS1Data!$I400)</f>
        <v>1252.7322747302564</v>
      </c>
      <c r="AJ400">
        <f>(INDEX($R$1:$AF$1002,ROW($R400),MATCH(AJ$2,$R$1:$AF$1,0))*Sheet1!E$2+(INDEX($R$1:$AF$1002,ROW($R400),MATCH(AJ$2,$R$1:$AF$1,0)+1))*Sheet1!E$3+(INDEX($R$1:$AF$1002,ROW($R400),MATCH(AJ$2,$R$1:$AF$1,0)+2))*Sheet1!E$4)*INDEX(Sheet1!$G$1:$L$2,2,WS1Data!$L400)</f>
        <v>0</v>
      </c>
      <c r="AK400">
        <f>(INDEX($R$1:$AF$1002,ROW($R400),MATCH(AK$2,$R$1:$AF$1,0))*Sheet1!F$2+(INDEX($R$1:$AF$1002,ROW($R400),MATCH(AK$2,$R$1:$AF$1,0)+1))*Sheet1!F$3+(INDEX($R$1:$AF$1002,ROW($R400),MATCH(AK$2,$R$1:$AF$1,0)+2))*Sheet1!F$4)*INDEX(Sheet1!$G$1:$L$2,2,WS1Data!$O400)</f>
        <v>22644.000243502447</v>
      </c>
      <c r="AL400">
        <f t="shared" si="18"/>
        <v>246922.75556827633</v>
      </c>
      <c r="AM400">
        <f t="shared" si="19"/>
        <v>37353.755568276334</v>
      </c>
      <c r="AN400">
        <f t="shared" si="20"/>
        <v>0.1782408446300566</v>
      </c>
    </row>
    <row r="401" spans="1:40" x14ac:dyDescent="0.35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  <c r="R401">
        <f>IF((MIN($B401,Sheet1!$B$5)-MAX(0,WS1Data!$A401))&lt;0,0,(MIN($B401,Sheet1!$B$5)-MAX(0,WS1Data!$A401)))</f>
        <v>0</v>
      </c>
      <c r="S401">
        <f>IF((MIN($B401,Sheet1!$B$6)-MAX(Sheet1!$B$5,WS1Data!$A401))&lt;0,0,(MIN($B401,Sheet1!$B$6)-MAX(Sheet1!$B$5,WS1Data!$A401)))</f>
        <v>6.3999999999999986</v>
      </c>
      <c r="T401">
        <f>IF((MIN($B401,24)-MAX(Sheet1!$B$6,WS1Data!$A401))&lt;0,0,(MIN($B401,24)-MAX(Sheet1!$B$6,WS1Data!$A401)))</f>
        <v>0</v>
      </c>
      <c r="U401">
        <f>IF((MIN($E401,Sheet1!$C$5)-MAX(0,WS1Data!$D401))&lt;0,0,(MIN($E401,Sheet1!$C$5)-MAX(0,WS1Data!$D401)))</f>
        <v>0</v>
      </c>
      <c r="V401">
        <f>IF((MIN($E401,Sheet1!$C$6)-MAX(Sheet1!$C$5,WS1Data!$D401))&lt;0,0,(MIN($E401,Sheet1!$C$6)-MAX(Sheet1!$C$5,WS1Data!$D401)))</f>
        <v>0</v>
      </c>
      <c r="W401">
        <f>IF((MIN($E401,24)-MAX(Sheet1!$C$6,WS1Data!$D401))&lt;0,0,(MIN($E401,24)-MAX(Sheet1!$C$6,WS1Data!$D401)))</f>
        <v>5.1999999999999993</v>
      </c>
      <c r="X401">
        <f>IF((MIN($H401,Sheet1!$D$5)-MAX(0,WS1Data!$G401))&lt;0,0,(MIN($H401,Sheet1!$D$5)-MAX(0,WS1Data!$G401)))</f>
        <v>0</v>
      </c>
      <c r="Y401">
        <f>IF((MIN($H401,Sheet1!$D$6)-MAX(Sheet1!$D$5,WS1Data!$G401))&lt;0,0,(MIN($H401,Sheet1!$D$6)-MAX(Sheet1!$D$5,WS1Data!$G401)))</f>
        <v>0</v>
      </c>
      <c r="Z401">
        <f>IF((MIN($H401,24)-MAX(Sheet1!$D$6,WS1Data!$G401))&lt;0,0,(MIN($H401,24)-MAX(Sheet1!$D$6,WS1Data!$G401)))</f>
        <v>0</v>
      </c>
      <c r="AA401">
        <f>IF((MIN($K401,Sheet1!$E$5)-MAX(0,WS1Data!$J401))&lt;0,0,(MIN($K401,Sheet1!$E$5)-MAX(0,WS1Data!$J401)))</f>
        <v>0</v>
      </c>
      <c r="AB401">
        <f>IF((MIN($K401,Sheet1!$E$6)-MAX(Sheet1!$E$5,WS1Data!$J401))&lt;0,0,(MIN($K401,Sheet1!$E$6)-MAX(Sheet1!$E$5,WS1Data!$J401)))</f>
        <v>0</v>
      </c>
      <c r="AC401">
        <f>IF((MIN($K401,24)-MAX(Sheet1!$E$6,WS1Data!$J401))&lt;0,0,(MIN($K401,24)-MAX(Sheet1!$E$6,WS1Data!$J401)))</f>
        <v>0</v>
      </c>
      <c r="AD401">
        <f>IF((MIN($N401,Sheet1!$F$5)-MAX(0,WS1Data!$M401))&lt;0,0,(MIN($N401,Sheet1!$F$5)-MAX(0,WS1Data!$M401)))</f>
        <v>0</v>
      </c>
      <c r="AE401">
        <f>IF((MIN($N401,Sheet1!$F$6)-MAX(Sheet1!$F$5,WS1Data!$M401))&lt;0,0,(MIN($N401,Sheet1!$F$6)-MAX(Sheet1!$F$5,WS1Data!$M401)))</f>
        <v>0</v>
      </c>
      <c r="AF401">
        <f>IF((MIN($N401,24)-MAX(Sheet1!$F$6,WS1Data!$M401))&lt;0,0,(MIN($N401,24)-MAX(Sheet1!$F$6,WS1Data!$M401)))</f>
        <v>0</v>
      </c>
      <c r="AG401">
        <f>(INDEX($R$1:$AF$1002,ROW($R401),MATCH(AG$2,$R$1:$AF$1,0))*Sheet1!B$2+(INDEX($R$1:$AF$1002,ROW($R401),MATCH(AG$2,$R$1:$AF$1,0)+1))*Sheet1!B$3+(INDEX($R$1:$AF$1002,ROW($R401),MATCH(AG$2,$R$1:$AF$1,0)+2))*Sheet1!B$4)*INDEX(Sheet1!$G$1:$L$2,2,WS1Data!$C401)</f>
        <v>37407.128080082002</v>
      </c>
      <c r="AH401">
        <f>(INDEX($R$1:$AF$1002,ROW($R401),MATCH(AH$2,$R$1:$AF$1,0))*Sheet1!C$2+(INDEX($R$1:$AF$1002,ROW($R401),MATCH(AH$2,$R$1:$AF$1,0)+1))*Sheet1!C$3+(INDEX($R$1:$AF$1002,ROW($R401),MATCH(AH$2,$R$1:$AF$1,0)+2))*Sheet1!C$4)*INDEX(Sheet1!$G$1:$L$2,2,WS1Data!$F401)</f>
        <v>53500.345154778763</v>
      </c>
      <c r="AI401">
        <f>(INDEX($R$1:$AF$1002,ROW($R401),MATCH(AI$2,$R$1:$AF$1,0))*Sheet1!D$2+(INDEX($R$1:$AF$1002,ROW($R401),MATCH(AI$2,$R$1:$AF$1,0)+1))*Sheet1!D$3+(INDEX($R$1:$AF$1002,ROW($R401),MATCH(AI$2,$R$1:$AF$1,0)+2))*Sheet1!D$4)*INDEX(Sheet1!$G$1:$L$2,2,WS1Data!$I401)</f>
        <v>0</v>
      </c>
      <c r="AJ401">
        <f>(INDEX($R$1:$AF$1002,ROW($R401),MATCH(AJ$2,$R$1:$AF$1,0))*Sheet1!E$2+(INDEX($R$1:$AF$1002,ROW($R401),MATCH(AJ$2,$R$1:$AF$1,0)+1))*Sheet1!E$3+(INDEX($R$1:$AF$1002,ROW($R401),MATCH(AJ$2,$R$1:$AF$1,0)+2))*Sheet1!E$4)*INDEX(Sheet1!$G$1:$L$2,2,WS1Data!$L401)</f>
        <v>0</v>
      </c>
      <c r="AK401">
        <f>(INDEX($R$1:$AF$1002,ROW($R401),MATCH(AK$2,$R$1:$AF$1,0))*Sheet1!F$2+(INDEX($R$1:$AF$1002,ROW($R401),MATCH(AK$2,$R$1:$AF$1,0)+1))*Sheet1!F$3+(INDEX($R$1:$AF$1002,ROW($R401),MATCH(AK$2,$R$1:$AF$1,0)+2))*Sheet1!F$4)*INDEX(Sheet1!$G$1:$L$2,2,WS1Data!$O401)</f>
        <v>0</v>
      </c>
      <c r="AL401">
        <f t="shared" si="18"/>
        <v>90907.473234860765</v>
      </c>
      <c r="AM401">
        <f t="shared" si="19"/>
        <v>15896.526765139235</v>
      </c>
      <c r="AN401">
        <f t="shared" si="20"/>
        <v>0.14883830910021381</v>
      </c>
    </row>
    <row r="402" spans="1:40" x14ac:dyDescent="0.35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  <c r="R402">
        <f>IF((MIN($B402,Sheet1!$B$5)-MAX(0,WS1Data!$A402))&lt;0,0,(MIN($B402,Sheet1!$B$5)-MAX(0,WS1Data!$A402)))</f>
        <v>0</v>
      </c>
      <c r="S402">
        <f>IF((MIN($B402,Sheet1!$B$6)-MAX(Sheet1!$B$5,WS1Data!$A402))&lt;0,0,(MIN($B402,Sheet1!$B$6)-MAX(Sheet1!$B$5,WS1Data!$A402)))</f>
        <v>0</v>
      </c>
      <c r="T402">
        <f>IF((MIN($B402,24)-MAX(Sheet1!$B$6,WS1Data!$A402))&lt;0,0,(MIN($B402,24)-MAX(Sheet1!$B$6,WS1Data!$A402)))</f>
        <v>0</v>
      </c>
      <c r="U402">
        <f>IF((MIN($E402,Sheet1!$C$5)-MAX(0,WS1Data!$D402))&lt;0,0,(MIN($E402,Sheet1!$C$5)-MAX(0,WS1Data!$D402)))</f>
        <v>0</v>
      </c>
      <c r="V402">
        <f>IF((MIN($E402,Sheet1!$C$6)-MAX(Sheet1!$C$5,WS1Data!$D402))&lt;0,0,(MIN($E402,Sheet1!$C$6)-MAX(Sheet1!$C$5,WS1Data!$D402)))</f>
        <v>0</v>
      </c>
      <c r="W402">
        <f>IF((MIN($E402,24)-MAX(Sheet1!$C$6,WS1Data!$D402))&lt;0,0,(MIN($E402,24)-MAX(Sheet1!$C$6,WS1Data!$D402)))</f>
        <v>2.6000000000000014</v>
      </c>
      <c r="X402">
        <f>IF((MIN($H402,Sheet1!$D$5)-MAX(0,WS1Data!$G402))&lt;0,0,(MIN($H402,Sheet1!$D$5)-MAX(0,WS1Data!$G402)))</f>
        <v>0</v>
      </c>
      <c r="Y402">
        <f>IF((MIN($H402,Sheet1!$D$6)-MAX(Sheet1!$D$5,WS1Data!$G402))&lt;0,0,(MIN($H402,Sheet1!$D$6)-MAX(Sheet1!$D$5,WS1Data!$G402)))</f>
        <v>2.7735664579945949</v>
      </c>
      <c r="Z402">
        <f>IF((MIN($H402,24)-MAX(Sheet1!$D$6,WS1Data!$G402))&lt;0,0,(MIN($H402,24)-MAX(Sheet1!$D$6,WS1Data!$G402)))</f>
        <v>10.726433542005406</v>
      </c>
      <c r="AA402">
        <f>IF((MIN($K402,Sheet1!$E$5)-MAX(0,WS1Data!$J402))&lt;0,0,(MIN($K402,Sheet1!$E$5)-MAX(0,WS1Data!$J402)))</f>
        <v>0</v>
      </c>
      <c r="AB402">
        <f>IF((MIN($K402,Sheet1!$E$6)-MAX(Sheet1!$E$5,WS1Data!$J402))&lt;0,0,(MIN($K402,Sheet1!$E$6)-MAX(Sheet1!$E$5,WS1Data!$J402)))</f>
        <v>0</v>
      </c>
      <c r="AC402">
        <f>IF((MIN($K402,24)-MAX(Sheet1!$E$6,WS1Data!$J402))&lt;0,0,(MIN($K402,24)-MAX(Sheet1!$E$6,WS1Data!$J402)))</f>
        <v>0</v>
      </c>
      <c r="AD402">
        <f>IF((MIN($N402,Sheet1!$F$5)-MAX(0,WS1Data!$M402))&lt;0,0,(MIN($N402,Sheet1!$F$5)-MAX(0,WS1Data!$M402)))</f>
        <v>0</v>
      </c>
      <c r="AE402">
        <f>IF((MIN($N402,Sheet1!$F$6)-MAX(Sheet1!$F$5,WS1Data!$M402))&lt;0,0,(MIN($N402,Sheet1!$F$6)-MAX(Sheet1!$F$5,WS1Data!$M402)))</f>
        <v>0.29999999999999982</v>
      </c>
      <c r="AF402">
        <f>IF((MIN($N402,24)-MAX(Sheet1!$F$6,WS1Data!$M402))&lt;0,0,(MIN($N402,24)-MAX(Sheet1!$F$6,WS1Data!$M402)))</f>
        <v>0</v>
      </c>
      <c r="AG402">
        <f>(INDEX($R$1:$AF$1002,ROW($R402),MATCH(AG$2,$R$1:$AF$1,0))*Sheet1!B$2+(INDEX($R$1:$AF$1002,ROW($R402),MATCH(AG$2,$R$1:$AF$1,0)+1))*Sheet1!B$3+(INDEX($R$1:$AF$1002,ROW($R402),MATCH(AG$2,$R$1:$AF$1,0)+2))*Sheet1!B$4)*INDEX(Sheet1!$G$1:$L$2,2,WS1Data!$C402)</f>
        <v>0</v>
      </c>
      <c r="AH402">
        <f>(INDEX($R$1:$AF$1002,ROW($R402),MATCH(AH$2,$R$1:$AF$1,0))*Sheet1!C$2+(INDEX($R$1:$AF$1002,ROW($R402),MATCH(AH$2,$R$1:$AF$1,0)+1))*Sheet1!C$3+(INDEX($R$1:$AF$1002,ROW($R402),MATCH(AH$2,$R$1:$AF$1,0)+2))*Sheet1!C$4)*INDEX(Sheet1!$G$1:$L$2,2,WS1Data!$F402)</f>
        <v>27971.97617164407</v>
      </c>
      <c r="AI402">
        <f>(INDEX($R$1:$AF$1002,ROW($R402),MATCH(AI$2,$R$1:$AF$1,0))*Sheet1!D$2+(INDEX($R$1:$AF$1002,ROW($R402),MATCH(AI$2,$R$1:$AF$1,0)+1))*Sheet1!D$3+(INDEX($R$1:$AF$1002,ROW($R402),MATCH(AI$2,$R$1:$AF$1,0)+2))*Sheet1!D$4)*INDEX(Sheet1!$G$1:$L$2,2,WS1Data!$I402)</f>
        <v>104267.36200495165</v>
      </c>
      <c r="AJ402">
        <f>(INDEX($R$1:$AF$1002,ROW($R402),MATCH(AJ$2,$R$1:$AF$1,0))*Sheet1!E$2+(INDEX($R$1:$AF$1002,ROW($R402),MATCH(AJ$2,$R$1:$AF$1,0)+1))*Sheet1!E$3+(INDEX($R$1:$AF$1002,ROW($R402),MATCH(AJ$2,$R$1:$AF$1,0)+2))*Sheet1!E$4)*INDEX(Sheet1!$G$1:$L$2,2,WS1Data!$L402)</f>
        <v>0</v>
      </c>
      <c r="AK402">
        <f>(INDEX($R$1:$AF$1002,ROW($R402),MATCH(AK$2,$R$1:$AF$1,0))*Sheet1!F$2+(INDEX($R$1:$AF$1002,ROW($R402),MATCH(AK$2,$R$1:$AF$1,0)+1))*Sheet1!F$3+(INDEX($R$1:$AF$1002,ROW($R402),MATCH(AK$2,$R$1:$AF$1,0)+2))*Sheet1!F$4)*INDEX(Sheet1!$G$1:$L$2,2,WS1Data!$O402)</f>
        <v>2408.6461183564097</v>
      </c>
      <c r="AL402">
        <f t="shared" si="18"/>
        <v>134647.98429495213</v>
      </c>
      <c r="AM402">
        <f t="shared" si="19"/>
        <v>13856.984294952126</v>
      </c>
      <c r="AN402">
        <f t="shared" si="20"/>
        <v>0.1147186818136461</v>
      </c>
    </row>
    <row r="403" spans="1:40" x14ac:dyDescent="0.35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  <c r="R403">
        <f>IF((MIN($B403,Sheet1!$B$5)-MAX(0,WS1Data!$A403))&lt;0,0,(MIN($B403,Sheet1!$B$5)-MAX(0,WS1Data!$A403)))</f>
        <v>0</v>
      </c>
      <c r="S403">
        <f>IF((MIN($B403,Sheet1!$B$6)-MAX(Sheet1!$B$5,WS1Data!$A403))&lt;0,0,(MIN($B403,Sheet1!$B$6)-MAX(Sheet1!$B$5,WS1Data!$A403)))</f>
        <v>1.4686716483103766</v>
      </c>
      <c r="T403">
        <f>IF((MIN($B403,24)-MAX(Sheet1!$B$6,WS1Data!$A403))&lt;0,0,(MIN($B403,24)-MAX(Sheet1!$B$6,WS1Data!$A403)))</f>
        <v>7.4313283516896238</v>
      </c>
      <c r="U403">
        <f>IF((MIN($E403,Sheet1!$C$5)-MAX(0,WS1Data!$D403))&lt;0,0,(MIN($E403,Sheet1!$C$5)-MAX(0,WS1Data!$D403)))</f>
        <v>0</v>
      </c>
      <c r="V403">
        <f>IF((MIN($E403,Sheet1!$C$6)-MAX(Sheet1!$C$5,WS1Data!$D403))&lt;0,0,(MIN($E403,Sheet1!$C$6)-MAX(Sheet1!$C$5,WS1Data!$D403)))</f>
        <v>0</v>
      </c>
      <c r="W403">
        <f>IF((MIN($E403,24)-MAX(Sheet1!$C$6,WS1Data!$D403))&lt;0,0,(MIN($E403,24)-MAX(Sheet1!$C$6,WS1Data!$D403)))</f>
        <v>0</v>
      </c>
      <c r="X403">
        <f>IF((MIN($H403,Sheet1!$D$5)-MAX(0,WS1Data!$G403))&lt;0,0,(MIN($H403,Sheet1!$D$5)-MAX(0,WS1Data!$G403)))</f>
        <v>0</v>
      </c>
      <c r="Y403">
        <f>IF((MIN($H403,Sheet1!$D$6)-MAX(Sheet1!$D$5,WS1Data!$G403))&lt;0,0,(MIN($H403,Sheet1!$D$6)-MAX(Sheet1!$D$5,WS1Data!$G403)))</f>
        <v>8.273566457994594</v>
      </c>
      <c r="Z403">
        <f>IF((MIN($H403,24)-MAX(Sheet1!$D$6,WS1Data!$G403))&lt;0,0,(MIN($H403,24)-MAX(Sheet1!$D$6,WS1Data!$G403)))</f>
        <v>10.726433542005406</v>
      </c>
      <c r="AA403">
        <f>IF((MIN($K403,Sheet1!$E$5)-MAX(0,WS1Data!$J403))&lt;0,0,(MIN($K403,Sheet1!$E$5)-MAX(0,WS1Data!$J403)))</f>
        <v>0</v>
      </c>
      <c r="AB403">
        <f>IF((MIN($K403,Sheet1!$E$6)-MAX(Sheet1!$E$5,WS1Data!$J403))&lt;0,0,(MIN($K403,Sheet1!$E$6)-MAX(Sheet1!$E$5,WS1Data!$J403)))</f>
        <v>0</v>
      </c>
      <c r="AC403">
        <f>IF((MIN($K403,24)-MAX(Sheet1!$E$6,WS1Data!$J403))&lt;0,0,(MIN($K403,24)-MAX(Sheet1!$E$6,WS1Data!$J403)))</f>
        <v>0</v>
      </c>
      <c r="AD403">
        <f>IF((MIN($N403,Sheet1!$F$5)-MAX(0,WS1Data!$M403))&lt;0,0,(MIN($N403,Sheet1!$F$5)-MAX(0,WS1Data!$M403)))</f>
        <v>0</v>
      </c>
      <c r="AE403">
        <f>IF((MIN($N403,Sheet1!$F$6)-MAX(Sheet1!$F$5,WS1Data!$M403))&lt;0,0,(MIN($N403,Sheet1!$F$6)-MAX(Sheet1!$F$5,WS1Data!$M403)))</f>
        <v>0</v>
      </c>
      <c r="AF403">
        <f>IF((MIN($N403,24)-MAX(Sheet1!$F$6,WS1Data!$M403))&lt;0,0,(MIN($N403,24)-MAX(Sheet1!$F$6,WS1Data!$M403)))</f>
        <v>0</v>
      </c>
      <c r="AG403">
        <f>(INDEX($R$1:$AF$1002,ROW($R403),MATCH(AG$2,$R$1:$AF$1,0))*Sheet1!B$2+(INDEX($R$1:$AF$1002,ROW($R403),MATCH(AG$2,$R$1:$AF$1,0)+1))*Sheet1!B$3+(INDEX($R$1:$AF$1002,ROW($R403),MATCH(AG$2,$R$1:$AF$1,0)+2))*Sheet1!B$4)*INDEX(Sheet1!$G$1:$L$2,2,WS1Data!$C403)</f>
        <v>124728.35013819876</v>
      </c>
      <c r="AH403">
        <f>(INDEX($R$1:$AF$1002,ROW($R403),MATCH(AH$2,$R$1:$AF$1,0))*Sheet1!C$2+(INDEX($R$1:$AF$1002,ROW($R403),MATCH(AH$2,$R$1:$AF$1,0)+1))*Sheet1!C$3+(INDEX($R$1:$AF$1002,ROW($R403),MATCH(AH$2,$R$1:$AF$1,0)+2))*Sheet1!C$4)*INDEX(Sheet1!$G$1:$L$2,2,WS1Data!$F403)</f>
        <v>0</v>
      </c>
      <c r="AI403">
        <f>(INDEX($R$1:$AF$1002,ROW($R403),MATCH(AI$2,$R$1:$AF$1,0))*Sheet1!D$2+(INDEX($R$1:$AF$1002,ROW($R403),MATCH(AI$2,$R$1:$AF$1,0)+1))*Sheet1!D$3+(INDEX($R$1:$AF$1002,ROW($R403),MATCH(AI$2,$R$1:$AF$1,0)+2))*Sheet1!D$4)*INDEX(Sheet1!$G$1:$L$2,2,WS1Data!$I403)</f>
        <v>182270.87428847866</v>
      </c>
      <c r="AJ403">
        <f>(INDEX($R$1:$AF$1002,ROW($R403),MATCH(AJ$2,$R$1:$AF$1,0))*Sheet1!E$2+(INDEX($R$1:$AF$1002,ROW($R403),MATCH(AJ$2,$R$1:$AF$1,0)+1))*Sheet1!E$3+(INDEX($R$1:$AF$1002,ROW($R403),MATCH(AJ$2,$R$1:$AF$1,0)+2))*Sheet1!E$4)*INDEX(Sheet1!$G$1:$L$2,2,WS1Data!$L403)</f>
        <v>0</v>
      </c>
      <c r="AK403">
        <f>(INDEX($R$1:$AF$1002,ROW($R403),MATCH(AK$2,$R$1:$AF$1,0))*Sheet1!F$2+(INDEX($R$1:$AF$1002,ROW($R403),MATCH(AK$2,$R$1:$AF$1,0)+1))*Sheet1!F$3+(INDEX($R$1:$AF$1002,ROW($R403),MATCH(AK$2,$R$1:$AF$1,0)+2))*Sheet1!F$4)*INDEX(Sheet1!$G$1:$L$2,2,WS1Data!$O403)</f>
        <v>0</v>
      </c>
      <c r="AL403">
        <f t="shared" si="18"/>
        <v>306999.22442667745</v>
      </c>
      <c r="AM403">
        <f t="shared" si="19"/>
        <v>633.77557332254946</v>
      </c>
      <c r="AN403">
        <f t="shared" si="20"/>
        <v>2.0601677106245088E-3</v>
      </c>
    </row>
    <row r="404" spans="1:40" x14ac:dyDescent="0.35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  <c r="R404">
        <f>IF((MIN($B404,Sheet1!$B$5)-MAX(0,WS1Data!$A404))&lt;0,0,(MIN($B404,Sheet1!$B$5)-MAX(0,WS1Data!$A404)))</f>
        <v>0</v>
      </c>
      <c r="S404">
        <f>IF((MIN($B404,Sheet1!$B$6)-MAX(Sheet1!$B$5,WS1Data!$A404))&lt;0,0,(MIN($B404,Sheet1!$B$6)-MAX(Sheet1!$B$5,WS1Data!$A404)))</f>
        <v>0</v>
      </c>
      <c r="T404">
        <f>IF((MIN($B404,24)-MAX(Sheet1!$B$6,WS1Data!$A404))&lt;0,0,(MIN($B404,24)-MAX(Sheet1!$B$6,WS1Data!$A404)))</f>
        <v>0</v>
      </c>
      <c r="U404">
        <f>IF((MIN($E404,Sheet1!$C$5)-MAX(0,WS1Data!$D404))&lt;0,0,(MIN($E404,Sheet1!$C$5)-MAX(0,WS1Data!$D404)))</f>
        <v>0</v>
      </c>
      <c r="V404">
        <f>IF((MIN($E404,Sheet1!$C$6)-MAX(Sheet1!$C$5,WS1Data!$D404))&lt;0,0,(MIN($E404,Sheet1!$C$6)-MAX(Sheet1!$C$5,WS1Data!$D404)))</f>
        <v>0</v>
      </c>
      <c r="W404">
        <f>IF((MIN($E404,24)-MAX(Sheet1!$C$6,WS1Data!$D404))&lt;0,0,(MIN($E404,24)-MAX(Sheet1!$C$6,WS1Data!$D404)))</f>
        <v>10.100000000000001</v>
      </c>
      <c r="X404">
        <f>IF((MIN($H404,Sheet1!$D$5)-MAX(0,WS1Data!$G404))&lt;0,0,(MIN($H404,Sheet1!$D$5)-MAX(0,WS1Data!$G404)))</f>
        <v>0</v>
      </c>
      <c r="Y404">
        <f>IF((MIN($H404,Sheet1!$D$6)-MAX(Sheet1!$D$5,WS1Data!$G404))&lt;0,0,(MIN($H404,Sheet1!$D$6)-MAX(Sheet1!$D$5,WS1Data!$G404)))</f>
        <v>0</v>
      </c>
      <c r="Z404">
        <f>IF((MIN($H404,24)-MAX(Sheet1!$D$6,WS1Data!$G404))&lt;0,0,(MIN($H404,24)-MAX(Sheet1!$D$6,WS1Data!$G404)))</f>
        <v>0</v>
      </c>
      <c r="AA404">
        <f>IF((MIN($K404,Sheet1!$E$5)-MAX(0,WS1Data!$J404))&lt;0,0,(MIN($K404,Sheet1!$E$5)-MAX(0,WS1Data!$J404)))</f>
        <v>0</v>
      </c>
      <c r="AB404">
        <f>IF((MIN($K404,Sheet1!$E$6)-MAX(Sheet1!$E$5,WS1Data!$J404))&lt;0,0,(MIN($K404,Sheet1!$E$6)-MAX(Sheet1!$E$5,WS1Data!$J404)))</f>
        <v>0</v>
      </c>
      <c r="AC404">
        <f>IF((MIN($K404,24)-MAX(Sheet1!$E$6,WS1Data!$J404))&lt;0,0,(MIN($K404,24)-MAX(Sheet1!$E$6,WS1Data!$J404)))</f>
        <v>2</v>
      </c>
      <c r="AD404">
        <f>IF((MIN($N404,Sheet1!$F$5)-MAX(0,WS1Data!$M404))&lt;0,0,(MIN($N404,Sheet1!$F$5)-MAX(0,WS1Data!$M404)))</f>
        <v>0</v>
      </c>
      <c r="AE404">
        <f>IF((MIN($N404,Sheet1!$F$6)-MAX(Sheet1!$F$5,WS1Data!$M404))&lt;0,0,(MIN($N404,Sheet1!$F$6)-MAX(Sheet1!$F$5,WS1Data!$M404)))</f>
        <v>0</v>
      </c>
      <c r="AF404">
        <f>IF((MIN($N404,24)-MAX(Sheet1!$F$6,WS1Data!$M404))&lt;0,0,(MIN($N404,24)-MAX(Sheet1!$F$6,WS1Data!$M404)))</f>
        <v>0</v>
      </c>
      <c r="AG404">
        <f>(INDEX($R$1:$AF$1002,ROW($R404),MATCH(AG$2,$R$1:$AF$1,0))*Sheet1!B$2+(INDEX($R$1:$AF$1002,ROW($R404),MATCH(AG$2,$R$1:$AF$1,0)+1))*Sheet1!B$3+(INDEX($R$1:$AF$1002,ROW($R404),MATCH(AG$2,$R$1:$AF$1,0)+2))*Sheet1!B$4)*INDEX(Sheet1!$G$1:$L$2,2,WS1Data!$C404)</f>
        <v>0</v>
      </c>
      <c r="AH404">
        <f>(INDEX($R$1:$AF$1002,ROW($R404),MATCH(AH$2,$R$1:$AF$1,0))*Sheet1!C$2+(INDEX($R$1:$AF$1002,ROW($R404),MATCH(AH$2,$R$1:$AF$1,0)+1))*Sheet1!C$3+(INDEX($R$1:$AF$1002,ROW($R404),MATCH(AH$2,$R$1:$AF$1,0)+2))*Sheet1!C$4)*INDEX(Sheet1!$G$1:$L$2,2,WS1Data!$F404)</f>
        <v>139700.42589414737</v>
      </c>
      <c r="AI404">
        <f>(INDEX($R$1:$AF$1002,ROW($R404),MATCH(AI$2,$R$1:$AF$1,0))*Sheet1!D$2+(INDEX($R$1:$AF$1002,ROW($R404),MATCH(AI$2,$R$1:$AF$1,0)+1))*Sheet1!D$3+(INDEX($R$1:$AF$1002,ROW($R404),MATCH(AI$2,$R$1:$AF$1,0)+2))*Sheet1!D$4)*INDEX(Sheet1!$G$1:$L$2,2,WS1Data!$I404)</f>
        <v>0</v>
      </c>
      <c r="AJ404">
        <f>(INDEX($R$1:$AF$1002,ROW($R404),MATCH(AJ$2,$R$1:$AF$1,0))*Sheet1!E$2+(INDEX($R$1:$AF$1002,ROW($R404),MATCH(AJ$2,$R$1:$AF$1,0)+1))*Sheet1!E$3+(INDEX($R$1:$AF$1002,ROW($R404),MATCH(AJ$2,$R$1:$AF$1,0)+2))*Sheet1!E$4)*INDEX(Sheet1!$G$1:$L$2,2,WS1Data!$L404)</f>
        <v>19080.436222584834</v>
      </c>
      <c r="AK404">
        <f>(INDEX($R$1:$AF$1002,ROW($R404),MATCH(AK$2,$R$1:$AF$1,0))*Sheet1!F$2+(INDEX($R$1:$AF$1002,ROW($R404),MATCH(AK$2,$R$1:$AF$1,0)+1))*Sheet1!F$3+(INDEX($R$1:$AF$1002,ROW($R404),MATCH(AK$2,$R$1:$AF$1,0)+2))*Sheet1!F$4)*INDEX(Sheet1!$G$1:$L$2,2,WS1Data!$O404)</f>
        <v>0</v>
      </c>
      <c r="AL404">
        <f t="shared" si="18"/>
        <v>158780.8621167322</v>
      </c>
      <c r="AM404">
        <f t="shared" si="19"/>
        <v>17745.862116732198</v>
      </c>
      <c r="AN404">
        <f t="shared" si="20"/>
        <v>0.12582594474231359</v>
      </c>
    </row>
    <row r="405" spans="1:40" x14ac:dyDescent="0.35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  <c r="R405">
        <f>IF((MIN($B405,Sheet1!$B$5)-MAX(0,WS1Data!$A405))&lt;0,0,(MIN($B405,Sheet1!$B$5)-MAX(0,WS1Data!$A405)))</f>
        <v>0</v>
      </c>
      <c r="S405">
        <f>IF((MIN($B405,Sheet1!$B$6)-MAX(Sheet1!$B$5,WS1Data!$A405))&lt;0,0,(MIN($B405,Sheet1!$B$6)-MAX(Sheet1!$B$5,WS1Data!$A405)))</f>
        <v>1.0686716483103762</v>
      </c>
      <c r="T405">
        <f>IF((MIN($B405,24)-MAX(Sheet1!$B$6,WS1Data!$A405))&lt;0,0,(MIN($B405,24)-MAX(Sheet1!$B$6,WS1Data!$A405)))</f>
        <v>3.3313283516896224</v>
      </c>
      <c r="U405">
        <f>IF((MIN($E405,Sheet1!$C$5)-MAX(0,WS1Data!$D405))&lt;0,0,(MIN($E405,Sheet1!$C$5)-MAX(0,WS1Data!$D405)))</f>
        <v>0</v>
      </c>
      <c r="V405">
        <f>IF((MIN($E405,Sheet1!$C$6)-MAX(Sheet1!$C$5,WS1Data!$D405))&lt;0,0,(MIN($E405,Sheet1!$C$6)-MAX(Sheet1!$C$5,WS1Data!$D405)))</f>
        <v>0</v>
      </c>
      <c r="W405">
        <f>IF((MIN($E405,24)-MAX(Sheet1!$C$6,WS1Data!$D405))&lt;0,0,(MIN($E405,24)-MAX(Sheet1!$C$6,WS1Data!$D405)))</f>
        <v>0</v>
      </c>
      <c r="X405">
        <f>IF((MIN($H405,Sheet1!$D$5)-MAX(0,WS1Data!$G405))&lt;0,0,(MIN($H405,Sheet1!$D$5)-MAX(0,WS1Data!$G405)))</f>
        <v>0</v>
      </c>
      <c r="Y405">
        <f>IF((MIN($H405,Sheet1!$D$6)-MAX(Sheet1!$D$5,WS1Data!$G405))&lt;0,0,(MIN($H405,Sheet1!$D$6)-MAX(Sheet1!$D$5,WS1Data!$G405)))</f>
        <v>7.2735664579945949</v>
      </c>
      <c r="Z405">
        <f>IF((MIN($H405,24)-MAX(Sheet1!$D$6,WS1Data!$G405))&lt;0,0,(MIN($H405,24)-MAX(Sheet1!$D$6,WS1Data!$G405)))</f>
        <v>3.4264335420054053</v>
      </c>
      <c r="AA405">
        <f>IF((MIN($K405,Sheet1!$E$5)-MAX(0,WS1Data!$J405))&lt;0,0,(MIN($K405,Sheet1!$E$5)-MAX(0,WS1Data!$J405)))</f>
        <v>0</v>
      </c>
      <c r="AB405">
        <f>IF((MIN($K405,Sheet1!$E$6)-MAX(Sheet1!$E$5,WS1Data!$J405))&lt;0,0,(MIN($K405,Sheet1!$E$6)-MAX(Sheet1!$E$5,WS1Data!$J405)))</f>
        <v>0</v>
      </c>
      <c r="AC405">
        <f>IF((MIN($K405,24)-MAX(Sheet1!$E$6,WS1Data!$J405))&lt;0,0,(MIN($K405,24)-MAX(Sheet1!$E$6,WS1Data!$J405)))</f>
        <v>0</v>
      </c>
      <c r="AD405">
        <f>IF((MIN($N405,Sheet1!$F$5)-MAX(0,WS1Data!$M405))&lt;0,0,(MIN($N405,Sheet1!$F$5)-MAX(0,WS1Data!$M405)))</f>
        <v>0</v>
      </c>
      <c r="AE405">
        <f>IF((MIN($N405,Sheet1!$F$6)-MAX(Sheet1!$F$5,WS1Data!$M405))&lt;0,0,(MIN($N405,Sheet1!$F$6)-MAX(Sheet1!$F$5,WS1Data!$M405)))</f>
        <v>0.20000000000000107</v>
      </c>
      <c r="AF405">
        <f>IF((MIN($N405,24)-MAX(Sheet1!$F$6,WS1Data!$M405))&lt;0,0,(MIN($N405,24)-MAX(Sheet1!$F$6,WS1Data!$M405)))</f>
        <v>0</v>
      </c>
      <c r="AG405">
        <f>(INDEX($R$1:$AF$1002,ROW($R405),MATCH(AG$2,$R$1:$AF$1,0))*Sheet1!B$2+(INDEX($R$1:$AF$1002,ROW($R405),MATCH(AG$2,$R$1:$AF$1,0)+1))*Sheet1!B$3+(INDEX($R$1:$AF$1002,ROW($R405),MATCH(AG$2,$R$1:$AF$1,0)+2))*Sheet1!B$4)*INDEX(Sheet1!$G$1:$L$2,2,WS1Data!$C405)</f>
        <v>55532.775745095998</v>
      </c>
      <c r="AH405">
        <f>(INDEX($R$1:$AF$1002,ROW($R405),MATCH(AH$2,$R$1:$AF$1,0))*Sheet1!C$2+(INDEX($R$1:$AF$1002,ROW($R405),MATCH(AH$2,$R$1:$AF$1,0)+1))*Sheet1!C$3+(INDEX($R$1:$AF$1002,ROW($R405),MATCH(AH$2,$R$1:$AF$1,0)+2))*Sheet1!C$4)*INDEX(Sheet1!$G$1:$L$2,2,WS1Data!$F405)</f>
        <v>0</v>
      </c>
      <c r="AI405">
        <f>(INDEX($R$1:$AF$1002,ROW($R405),MATCH(AI$2,$R$1:$AF$1,0))*Sheet1!D$2+(INDEX($R$1:$AF$1002,ROW($R405),MATCH(AI$2,$R$1:$AF$1,0)+1))*Sheet1!D$3+(INDEX($R$1:$AF$1002,ROW($R405),MATCH(AI$2,$R$1:$AF$1,0)+2))*Sheet1!D$4)*INDEX(Sheet1!$G$1:$L$2,2,WS1Data!$I405)</f>
        <v>117649.46375353204</v>
      </c>
      <c r="AJ405">
        <f>(INDEX($R$1:$AF$1002,ROW($R405),MATCH(AJ$2,$R$1:$AF$1,0))*Sheet1!E$2+(INDEX($R$1:$AF$1002,ROW($R405),MATCH(AJ$2,$R$1:$AF$1,0)+1))*Sheet1!E$3+(INDEX($R$1:$AF$1002,ROW($R405),MATCH(AJ$2,$R$1:$AF$1,0)+2))*Sheet1!E$4)*INDEX(Sheet1!$G$1:$L$2,2,WS1Data!$L405)</f>
        <v>0</v>
      </c>
      <c r="AK405">
        <f>(INDEX($R$1:$AF$1002,ROW($R405),MATCH(AK$2,$R$1:$AF$1,0))*Sheet1!F$2+(INDEX($R$1:$AF$1002,ROW($R405),MATCH(AK$2,$R$1:$AF$1,0)+1))*Sheet1!F$3+(INDEX($R$1:$AF$1002,ROW($R405),MATCH(AK$2,$R$1:$AF$1,0)+2))*Sheet1!F$4)*INDEX(Sheet1!$G$1:$L$2,2,WS1Data!$O405)</f>
        <v>1194.4242781232977</v>
      </c>
      <c r="AL405">
        <f t="shared" si="18"/>
        <v>174376.66377675135</v>
      </c>
      <c r="AM405">
        <f t="shared" si="19"/>
        <v>761.33622324865428</v>
      </c>
      <c r="AN405">
        <f t="shared" si="20"/>
        <v>4.3470647332312477E-3</v>
      </c>
    </row>
    <row r="406" spans="1:40" x14ac:dyDescent="0.35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  <c r="R406">
        <f>IF((MIN($B406,Sheet1!$B$5)-MAX(0,WS1Data!$A406))&lt;0,0,(MIN($B406,Sheet1!$B$5)-MAX(0,WS1Data!$A406)))</f>
        <v>5.812577076776023</v>
      </c>
      <c r="S406">
        <f>IF((MIN($B406,Sheet1!$B$6)-MAX(Sheet1!$B$5,WS1Data!$A406))&lt;0,0,(MIN($B406,Sheet1!$B$6)-MAX(Sheet1!$B$5,WS1Data!$A406)))</f>
        <v>7.9560945715343543</v>
      </c>
      <c r="T406">
        <f>IF((MIN($B406,24)-MAX(Sheet1!$B$6,WS1Data!$A406))&lt;0,0,(MIN($B406,24)-MAX(Sheet1!$B$6,WS1Data!$A406)))</f>
        <v>6.4313283516896238</v>
      </c>
      <c r="U406">
        <f>IF((MIN($E406,Sheet1!$C$5)-MAX(0,WS1Data!$D406))&lt;0,0,(MIN($E406,Sheet1!$C$5)-MAX(0,WS1Data!$D406)))</f>
        <v>0</v>
      </c>
      <c r="V406">
        <f>IF((MIN($E406,Sheet1!$C$6)-MAX(Sheet1!$C$5,WS1Data!$D406))&lt;0,0,(MIN($E406,Sheet1!$C$6)-MAX(Sheet1!$C$5,WS1Data!$D406)))</f>
        <v>0</v>
      </c>
      <c r="W406">
        <f>IF((MIN($E406,24)-MAX(Sheet1!$C$6,WS1Data!$D406))&lt;0,0,(MIN($E406,24)-MAX(Sheet1!$C$6,WS1Data!$D406)))</f>
        <v>1.9999999999999982</v>
      </c>
      <c r="X406">
        <f>IF((MIN($H406,Sheet1!$D$5)-MAX(0,WS1Data!$G406))&lt;0,0,(MIN($H406,Sheet1!$D$5)-MAX(0,WS1Data!$G406)))</f>
        <v>0</v>
      </c>
      <c r="Y406">
        <f>IF((MIN($H406,Sheet1!$D$6)-MAX(Sheet1!$D$5,WS1Data!$G406))&lt;0,0,(MIN($H406,Sheet1!$D$6)-MAX(Sheet1!$D$5,WS1Data!$G406)))</f>
        <v>0</v>
      </c>
      <c r="Z406">
        <f>IF((MIN($H406,24)-MAX(Sheet1!$D$6,WS1Data!$G406))&lt;0,0,(MIN($H406,24)-MAX(Sheet1!$D$6,WS1Data!$G406)))</f>
        <v>0</v>
      </c>
      <c r="AA406">
        <f>IF((MIN($K406,Sheet1!$E$5)-MAX(0,WS1Data!$J406))&lt;0,0,(MIN($K406,Sheet1!$E$5)-MAX(0,WS1Data!$J406)))</f>
        <v>0</v>
      </c>
      <c r="AB406">
        <f>IF((MIN($K406,Sheet1!$E$6)-MAX(Sheet1!$E$5,WS1Data!$J406))&lt;0,0,(MIN($K406,Sheet1!$E$6)-MAX(Sheet1!$E$5,WS1Data!$J406)))</f>
        <v>0</v>
      </c>
      <c r="AC406">
        <f>IF((MIN($K406,24)-MAX(Sheet1!$E$6,WS1Data!$J406))&lt;0,0,(MIN($K406,24)-MAX(Sheet1!$E$6,WS1Data!$J406)))</f>
        <v>4.5999999999999979</v>
      </c>
      <c r="AD406">
        <f>IF((MIN($N406,Sheet1!$F$5)-MAX(0,WS1Data!$M406))&lt;0,0,(MIN($N406,Sheet1!$F$5)-MAX(0,WS1Data!$M406)))</f>
        <v>0</v>
      </c>
      <c r="AE406">
        <f>IF((MIN($N406,Sheet1!$F$6)-MAX(Sheet1!$F$5,WS1Data!$M406))&lt;0,0,(MIN($N406,Sheet1!$F$6)-MAX(Sheet1!$F$5,WS1Data!$M406)))</f>
        <v>0</v>
      </c>
      <c r="AF406">
        <f>IF((MIN($N406,24)-MAX(Sheet1!$F$6,WS1Data!$M406))&lt;0,0,(MIN($N406,24)-MAX(Sheet1!$F$6,WS1Data!$M406)))</f>
        <v>0</v>
      </c>
      <c r="AG406">
        <f>(INDEX($R$1:$AF$1002,ROW($R406),MATCH(AG$2,$R$1:$AF$1,0))*Sheet1!B$2+(INDEX($R$1:$AF$1002,ROW($R406),MATCH(AG$2,$R$1:$AF$1,0)+1))*Sheet1!B$3+(INDEX($R$1:$AF$1002,ROW($R406),MATCH(AG$2,$R$1:$AF$1,0)+2))*Sheet1!B$4)*INDEX(Sheet1!$G$1:$L$2,2,WS1Data!$C406)</f>
        <v>196666.53726371352</v>
      </c>
      <c r="AH406">
        <f>(INDEX($R$1:$AF$1002,ROW($R406),MATCH(AH$2,$R$1:$AF$1,0))*Sheet1!C$2+(INDEX($R$1:$AF$1002,ROW($R406),MATCH(AH$2,$R$1:$AF$1,0)+1))*Sheet1!C$3+(INDEX($R$1:$AF$1002,ROW($R406),MATCH(AH$2,$R$1:$AF$1,0)+2))*Sheet1!C$4)*INDEX(Sheet1!$G$1:$L$2,2,WS1Data!$F406)</f>
        <v>20577.055828761047</v>
      </c>
      <c r="AI406">
        <f>(INDEX($R$1:$AF$1002,ROW($R406),MATCH(AI$2,$R$1:$AF$1,0))*Sheet1!D$2+(INDEX($R$1:$AF$1002,ROW($R406),MATCH(AI$2,$R$1:$AF$1,0)+1))*Sheet1!D$3+(INDEX($R$1:$AF$1002,ROW($R406),MATCH(AI$2,$R$1:$AF$1,0)+2))*Sheet1!D$4)*INDEX(Sheet1!$G$1:$L$2,2,WS1Data!$I406)</f>
        <v>0</v>
      </c>
      <c r="AJ406">
        <f>(INDEX($R$1:$AF$1002,ROW($R406),MATCH(AJ$2,$R$1:$AF$1,0))*Sheet1!E$2+(INDEX($R$1:$AF$1002,ROW($R406),MATCH(AJ$2,$R$1:$AF$1,0)+1))*Sheet1!E$3+(INDEX($R$1:$AF$1002,ROW($R406),MATCH(AJ$2,$R$1:$AF$1,0)+2))*Sheet1!E$4)*INDEX(Sheet1!$G$1:$L$2,2,WS1Data!$L406)</f>
        <v>49661.621335498297</v>
      </c>
      <c r="AK406">
        <f>(INDEX($R$1:$AF$1002,ROW($R406),MATCH(AK$2,$R$1:$AF$1,0))*Sheet1!F$2+(INDEX($R$1:$AF$1002,ROW($R406),MATCH(AK$2,$R$1:$AF$1,0)+1))*Sheet1!F$3+(INDEX($R$1:$AF$1002,ROW($R406),MATCH(AK$2,$R$1:$AF$1,0)+2))*Sheet1!F$4)*INDEX(Sheet1!$G$1:$L$2,2,WS1Data!$O406)</f>
        <v>0</v>
      </c>
      <c r="AL406">
        <f t="shared" si="18"/>
        <v>266905.21442797285</v>
      </c>
      <c r="AM406">
        <f t="shared" si="19"/>
        <v>48.785572027147282</v>
      </c>
      <c r="AN406">
        <f t="shared" si="20"/>
        <v>1.8274898307254163E-4</v>
      </c>
    </row>
    <row r="407" spans="1:40" x14ac:dyDescent="0.35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  <c r="R407">
        <f>IF((MIN($B407,Sheet1!$B$5)-MAX(0,WS1Data!$A407))&lt;0,0,(MIN($B407,Sheet1!$B$5)-MAX(0,WS1Data!$A407)))</f>
        <v>0</v>
      </c>
      <c r="S407">
        <f>IF((MIN($B407,Sheet1!$B$6)-MAX(Sheet1!$B$5,WS1Data!$A407))&lt;0,0,(MIN($B407,Sheet1!$B$6)-MAX(Sheet1!$B$5,WS1Data!$A407)))</f>
        <v>0</v>
      </c>
      <c r="T407">
        <f>IF((MIN($B407,24)-MAX(Sheet1!$B$6,WS1Data!$A407))&lt;0,0,(MIN($B407,24)-MAX(Sheet1!$B$6,WS1Data!$A407)))</f>
        <v>0</v>
      </c>
      <c r="U407">
        <f>IF((MIN($E407,Sheet1!$C$5)-MAX(0,WS1Data!$D407))&lt;0,0,(MIN($E407,Sheet1!$C$5)-MAX(0,WS1Data!$D407)))</f>
        <v>0</v>
      </c>
      <c r="V407">
        <f>IF((MIN($E407,Sheet1!$C$6)-MAX(Sheet1!$C$5,WS1Data!$D407))&lt;0,0,(MIN($E407,Sheet1!$C$6)-MAX(Sheet1!$C$5,WS1Data!$D407)))</f>
        <v>0</v>
      </c>
      <c r="W407">
        <f>IF((MIN($E407,24)-MAX(Sheet1!$C$6,WS1Data!$D407))&lt;0,0,(MIN($E407,24)-MAX(Sheet1!$C$6,WS1Data!$D407)))</f>
        <v>0</v>
      </c>
      <c r="X407">
        <f>IF((MIN($H407,Sheet1!$D$5)-MAX(0,WS1Data!$G407))&lt;0,0,(MIN($H407,Sheet1!$D$5)-MAX(0,WS1Data!$G407)))</f>
        <v>0</v>
      </c>
      <c r="Y407">
        <f>IF((MIN($H407,Sheet1!$D$6)-MAX(Sheet1!$D$5,WS1Data!$G407))&lt;0,0,(MIN($H407,Sheet1!$D$6)-MAX(Sheet1!$D$5,WS1Data!$G407)))</f>
        <v>7.6735664579945944</v>
      </c>
      <c r="Z407">
        <f>IF((MIN($H407,24)-MAX(Sheet1!$D$6,WS1Data!$G407))&lt;0,0,(MIN($H407,24)-MAX(Sheet1!$D$6,WS1Data!$G407)))</f>
        <v>11.826433542005404</v>
      </c>
      <c r="AA407">
        <f>IF((MIN($K407,Sheet1!$E$5)-MAX(0,WS1Data!$J407))&lt;0,0,(MIN($K407,Sheet1!$E$5)-MAX(0,WS1Data!$J407)))</f>
        <v>0</v>
      </c>
      <c r="AB407">
        <f>IF((MIN($K407,Sheet1!$E$6)-MAX(Sheet1!$E$5,WS1Data!$J407))&lt;0,0,(MIN($K407,Sheet1!$E$6)-MAX(Sheet1!$E$5,WS1Data!$J407)))</f>
        <v>6.4505669484649388</v>
      </c>
      <c r="AC407">
        <f>IF((MIN($K407,24)-MAX(Sheet1!$E$6,WS1Data!$J407))&lt;0,0,(MIN($K407,24)-MAX(Sheet1!$E$6,WS1Data!$J407)))</f>
        <v>13.649433051535063</v>
      </c>
      <c r="AD407">
        <f>IF((MIN($N407,Sheet1!$F$5)-MAX(0,WS1Data!$M407))&lt;0,0,(MIN($N407,Sheet1!$F$5)-MAX(0,WS1Data!$M407)))</f>
        <v>0</v>
      </c>
      <c r="AE407">
        <f>IF((MIN($N407,Sheet1!$F$6)-MAX(Sheet1!$F$5,WS1Data!$M407))&lt;0,0,(MIN($N407,Sheet1!$F$6)-MAX(Sheet1!$F$5,WS1Data!$M407)))</f>
        <v>0</v>
      </c>
      <c r="AF407">
        <f>IF((MIN($N407,24)-MAX(Sheet1!$F$6,WS1Data!$M407))&lt;0,0,(MIN($N407,24)-MAX(Sheet1!$F$6,WS1Data!$M407)))</f>
        <v>0.5</v>
      </c>
      <c r="AG407">
        <f>(INDEX($R$1:$AF$1002,ROW($R407),MATCH(AG$2,$R$1:$AF$1,0))*Sheet1!B$2+(INDEX($R$1:$AF$1002,ROW($R407),MATCH(AG$2,$R$1:$AF$1,0)+1))*Sheet1!B$3+(INDEX($R$1:$AF$1002,ROW($R407),MATCH(AG$2,$R$1:$AF$1,0)+2))*Sheet1!B$4)*INDEX(Sheet1!$G$1:$L$2,2,WS1Data!$C407)</f>
        <v>0</v>
      </c>
      <c r="AH407">
        <f>(INDEX($R$1:$AF$1002,ROW($R407),MATCH(AH$2,$R$1:$AF$1,0))*Sheet1!C$2+(INDEX($R$1:$AF$1002,ROW($R407),MATCH(AH$2,$R$1:$AF$1,0)+1))*Sheet1!C$3+(INDEX($R$1:$AF$1002,ROW($R407),MATCH(AH$2,$R$1:$AF$1,0)+2))*Sheet1!C$4)*INDEX(Sheet1!$G$1:$L$2,2,WS1Data!$F407)</f>
        <v>0</v>
      </c>
      <c r="AI407">
        <f>(INDEX($R$1:$AF$1002,ROW($R407),MATCH(AI$2,$R$1:$AF$1,0))*Sheet1!D$2+(INDEX($R$1:$AF$1002,ROW($R407),MATCH(AI$2,$R$1:$AF$1,0)+1))*Sheet1!D$3+(INDEX($R$1:$AF$1002,ROW($R407),MATCH(AI$2,$R$1:$AF$1,0)+2))*Sheet1!D$4)*INDEX(Sheet1!$G$1:$L$2,2,WS1Data!$I407)</f>
        <v>170255.16798540374</v>
      </c>
      <c r="AJ407">
        <f>(INDEX($R$1:$AF$1002,ROW($R407),MATCH(AJ$2,$R$1:$AF$1,0))*Sheet1!E$2+(INDEX($R$1:$AF$1002,ROW($R407),MATCH(AJ$2,$R$1:$AF$1,0)+1))*Sheet1!E$3+(INDEX($R$1:$AF$1002,ROW($R407),MATCH(AJ$2,$R$1:$AF$1,0)+2))*Sheet1!E$4)*INDEX(Sheet1!$G$1:$L$2,2,WS1Data!$L407)</f>
        <v>211786.68976608539</v>
      </c>
      <c r="AK407">
        <f>(INDEX($R$1:$AF$1002,ROW($R407),MATCH(AK$2,$R$1:$AF$1,0))*Sheet1!F$2+(INDEX($R$1:$AF$1002,ROW($R407),MATCH(AK$2,$R$1:$AF$1,0)+1))*Sheet1!F$3+(INDEX($R$1:$AF$1002,ROW($R407),MATCH(AK$2,$R$1:$AF$1,0)+2))*Sheet1!F$4)*INDEX(Sheet1!$G$1:$L$2,2,WS1Data!$O407)</f>
        <v>7176.219157294594</v>
      </c>
      <c r="AL407">
        <f t="shared" si="18"/>
        <v>389218.07690878375</v>
      </c>
      <c r="AM407">
        <f t="shared" si="19"/>
        <v>2180.0769087837543</v>
      </c>
      <c r="AN407">
        <f t="shared" si="20"/>
        <v>5.6327205824331312E-3</v>
      </c>
    </row>
    <row r="408" spans="1:40" x14ac:dyDescent="0.35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  <c r="R408">
        <f>IF((MIN($B408,Sheet1!$B$5)-MAX(0,WS1Data!$A408))&lt;0,0,(MIN($B408,Sheet1!$B$5)-MAX(0,WS1Data!$A408)))</f>
        <v>0</v>
      </c>
      <c r="S408">
        <f>IF((MIN($B408,Sheet1!$B$6)-MAX(Sheet1!$B$5,WS1Data!$A408))&lt;0,0,(MIN($B408,Sheet1!$B$6)-MAX(Sheet1!$B$5,WS1Data!$A408)))</f>
        <v>3.7686716483103773</v>
      </c>
      <c r="T408">
        <f>IF((MIN($B408,24)-MAX(Sheet1!$B$6,WS1Data!$A408))&lt;0,0,(MIN($B408,24)-MAX(Sheet1!$B$6,WS1Data!$A408)))</f>
        <v>2.1313283516896231</v>
      </c>
      <c r="U408">
        <f>IF((MIN($E408,Sheet1!$C$5)-MAX(0,WS1Data!$D408))&lt;0,0,(MIN($E408,Sheet1!$C$5)-MAX(0,WS1Data!$D408)))</f>
        <v>0</v>
      </c>
      <c r="V408">
        <f>IF((MIN($E408,Sheet1!$C$6)-MAX(Sheet1!$C$5,WS1Data!$D408))&lt;0,0,(MIN($E408,Sheet1!$C$6)-MAX(Sheet1!$C$5,WS1Data!$D408)))</f>
        <v>0</v>
      </c>
      <c r="W408">
        <f>IF((MIN($E408,24)-MAX(Sheet1!$C$6,WS1Data!$D408))&lt;0,0,(MIN($E408,24)-MAX(Sheet1!$C$6,WS1Data!$D408)))</f>
        <v>0</v>
      </c>
      <c r="X408">
        <f>IF((MIN($H408,Sheet1!$D$5)-MAX(0,WS1Data!$G408))&lt;0,0,(MIN($H408,Sheet1!$D$5)-MAX(0,WS1Data!$G408)))</f>
        <v>0</v>
      </c>
      <c r="Y408">
        <f>IF((MIN($H408,Sheet1!$D$6)-MAX(Sheet1!$D$5,WS1Data!$G408))&lt;0,0,(MIN($H408,Sheet1!$D$6)-MAX(Sheet1!$D$5,WS1Data!$G408)))</f>
        <v>0</v>
      </c>
      <c r="Z408">
        <f>IF((MIN($H408,24)-MAX(Sheet1!$D$6,WS1Data!$G408))&lt;0,0,(MIN($H408,24)-MAX(Sheet1!$D$6,WS1Data!$G408)))</f>
        <v>0</v>
      </c>
      <c r="AA408">
        <f>IF((MIN($K408,Sheet1!$E$5)-MAX(0,WS1Data!$J408))&lt;0,0,(MIN($K408,Sheet1!$E$5)-MAX(0,WS1Data!$J408)))</f>
        <v>0</v>
      </c>
      <c r="AB408">
        <f>IF((MIN($K408,Sheet1!$E$6)-MAX(Sheet1!$E$5,WS1Data!$J408))&lt;0,0,(MIN($K408,Sheet1!$E$6)-MAX(Sheet1!$E$5,WS1Data!$J408)))</f>
        <v>4.5505669484649385</v>
      </c>
      <c r="AC408">
        <f>IF((MIN($K408,24)-MAX(Sheet1!$E$6,WS1Data!$J408))&lt;0,0,(MIN($K408,24)-MAX(Sheet1!$E$6,WS1Data!$J408)))</f>
        <v>10.74943305153506</v>
      </c>
      <c r="AD408">
        <f>IF((MIN($N408,Sheet1!$F$5)-MAX(0,WS1Data!$M408))&lt;0,0,(MIN($N408,Sheet1!$F$5)-MAX(0,WS1Data!$M408)))</f>
        <v>0</v>
      </c>
      <c r="AE408">
        <f>IF((MIN($N408,Sheet1!$F$6)-MAX(Sheet1!$F$5,WS1Data!$M408))&lt;0,0,(MIN($N408,Sheet1!$F$6)-MAX(Sheet1!$F$5,WS1Data!$M408)))</f>
        <v>0</v>
      </c>
      <c r="AF408">
        <f>IF((MIN($N408,24)-MAX(Sheet1!$F$6,WS1Data!$M408))&lt;0,0,(MIN($N408,24)-MAX(Sheet1!$F$6,WS1Data!$M408)))</f>
        <v>0</v>
      </c>
      <c r="AG408">
        <f>(INDEX($R$1:$AF$1002,ROW($R408),MATCH(AG$2,$R$1:$AF$1,0))*Sheet1!B$2+(INDEX($R$1:$AF$1002,ROW($R408),MATCH(AG$2,$R$1:$AF$1,0)+1))*Sheet1!B$3+(INDEX($R$1:$AF$1002,ROW($R408),MATCH(AG$2,$R$1:$AF$1,0)+2))*Sheet1!B$4)*INDEX(Sheet1!$G$1:$L$2,2,WS1Data!$C408)</f>
        <v>46402.232441661698</v>
      </c>
      <c r="AH408">
        <f>(INDEX($R$1:$AF$1002,ROW($R408),MATCH(AH$2,$R$1:$AF$1,0))*Sheet1!C$2+(INDEX($R$1:$AF$1002,ROW($R408),MATCH(AH$2,$R$1:$AF$1,0)+1))*Sheet1!C$3+(INDEX($R$1:$AF$1002,ROW($R408),MATCH(AH$2,$R$1:$AF$1,0)+2))*Sheet1!C$4)*INDEX(Sheet1!$G$1:$L$2,2,WS1Data!$F408)</f>
        <v>0</v>
      </c>
      <c r="AI408">
        <f>(INDEX($R$1:$AF$1002,ROW($R408),MATCH(AI$2,$R$1:$AF$1,0))*Sheet1!D$2+(INDEX($R$1:$AF$1002,ROW($R408),MATCH(AI$2,$R$1:$AF$1,0)+1))*Sheet1!D$3+(INDEX($R$1:$AF$1002,ROW($R408),MATCH(AI$2,$R$1:$AF$1,0)+2))*Sheet1!D$4)*INDEX(Sheet1!$G$1:$L$2,2,WS1Data!$I408)</f>
        <v>0</v>
      </c>
      <c r="AJ408">
        <f>(INDEX($R$1:$AF$1002,ROW($R408),MATCH(AJ$2,$R$1:$AF$1,0))*Sheet1!E$2+(INDEX($R$1:$AF$1002,ROW($R408),MATCH(AJ$2,$R$1:$AF$1,0)+1))*Sheet1!E$3+(INDEX($R$1:$AF$1002,ROW($R408),MATCH(AJ$2,$R$1:$AF$1,0)+2))*Sheet1!E$4)*INDEX(Sheet1!$G$1:$L$2,2,WS1Data!$L408)</f>
        <v>153414.62456407241</v>
      </c>
      <c r="AK408">
        <f>(INDEX($R$1:$AF$1002,ROW($R408),MATCH(AK$2,$R$1:$AF$1,0))*Sheet1!F$2+(INDEX($R$1:$AF$1002,ROW($R408),MATCH(AK$2,$R$1:$AF$1,0)+1))*Sheet1!F$3+(INDEX($R$1:$AF$1002,ROW($R408),MATCH(AK$2,$R$1:$AF$1,0)+2))*Sheet1!F$4)*INDEX(Sheet1!$G$1:$L$2,2,WS1Data!$O408)</f>
        <v>0</v>
      </c>
      <c r="AL408">
        <f t="shared" si="18"/>
        <v>199816.85700573411</v>
      </c>
      <c r="AM408">
        <f t="shared" si="19"/>
        <v>1699.857005734113</v>
      </c>
      <c r="AN408">
        <f t="shared" si="20"/>
        <v>8.5800663533877105E-3</v>
      </c>
    </row>
    <row r="409" spans="1:40" x14ac:dyDescent="0.35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  <c r="R409">
        <f>IF((MIN($B409,Sheet1!$B$5)-MAX(0,WS1Data!$A409))&lt;0,0,(MIN($B409,Sheet1!$B$5)-MAX(0,WS1Data!$A409)))</f>
        <v>0</v>
      </c>
      <c r="S409">
        <f>IF((MIN($B409,Sheet1!$B$6)-MAX(Sheet1!$B$5,WS1Data!$A409))&lt;0,0,(MIN($B409,Sheet1!$B$6)-MAX(Sheet1!$B$5,WS1Data!$A409)))</f>
        <v>0</v>
      </c>
      <c r="T409">
        <f>IF((MIN($B409,24)-MAX(Sheet1!$B$6,WS1Data!$A409))&lt;0,0,(MIN($B409,24)-MAX(Sheet1!$B$6,WS1Data!$A409)))</f>
        <v>0</v>
      </c>
      <c r="U409">
        <f>IF((MIN($E409,Sheet1!$C$5)-MAX(0,WS1Data!$D409))&lt;0,0,(MIN($E409,Sheet1!$C$5)-MAX(0,WS1Data!$D409)))</f>
        <v>0</v>
      </c>
      <c r="V409">
        <f>IF((MIN($E409,Sheet1!$C$6)-MAX(Sheet1!$C$5,WS1Data!$D409))&lt;0,0,(MIN($E409,Sheet1!$C$6)-MAX(Sheet1!$C$5,WS1Data!$D409)))</f>
        <v>0</v>
      </c>
      <c r="W409">
        <f>IF((MIN($E409,24)-MAX(Sheet1!$C$6,WS1Data!$D409))&lt;0,0,(MIN($E409,24)-MAX(Sheet1!$C$6,WS1Data!$D409)))</f>
        <v>5.8000000000000007</v>
      </c>
      <c r="X409">
        <f>IF((MIN($H409,Sheet1!$D$5)-MAX(0,WS1Data!$G409))&lt;0,0,(MIN($H409,Sheet1!$D$5)-MAX(0,WS1Data!$G409)))</f>
        <v>0</v>
      </c>
      <c r="Y409">
        <f>IF((MIN($H409,Sheet1!$D$6)-MAX(Sheet1!$D$5,WS1Data!$G409))&lt;0,0,(MIN($H409,Sheet1!$D$6)-MAX(Sheet1!$D$5,WS1Data!$G409)))</f>
        <v>0</v>
      </c>
      <c r="Z409">
        <f>IF((MIN($H409,24)-MAX(Sheet1!$D$6,WS1Data!$G409))&lt;0,0,(MIN($H409,24)-MAX(Sheet1!$D$6,WS1Data!$G409)))</f>
        <v>0</v>
      </c>
      <c r="AA409">
        <f>IF((MIN($K409,Sheet1!$E$5)-MAX(0,WS1Data!$J409))&lt;0,0,(MIN($K409,Sheet1!$E$5)-MAX(0,WS1Data!$J409)))</f>
        <v>0</v>
      </c>
      <c r="AB409">
        <f>IF((MIN($K409,Sheet1!$E$6)-MAX(Sheet1!$E$5,WS1Data!$J409))&lt;0,0,(MIN($K409,Sheet1!$E$6)-MAX(Sheet1!$E$5,WS1Data!$J409)))</f>
        <v>0</v>
      </c>
      <c r="AC409">
        <f>IF((MIN($K409,24)-MAX(Sheet1!$E$6,WS1Data!$J409))&lt;0,0,(MIN($K409,24)-MAX(Sheet1!$E$6,WS1Data!$J409)))</f>
        <v>0</v>
      </c>
      <c r="AD409">
        <f>IF((MIN($N409,Sheet1!$F$5)-MAX(0,WS1Data!$M409))&lt;0,0,(MIN($N409,Sheet1!$F$5)-MAX(0,WS1Data!$M409)))</f>
        <v>0</v>
      </c>
      <c r="AE409">
        <f>IF((MIN($N409,Sheet1!$F$6)-MAX(Sheet1!$F$5,WS1Data!$M409))&lt;0,0,(MIN($N409,Sheet1!$F$6)-MAX(Sheet1!$F$5,WS1Data!$M409)))</f>
        <v>12.339090452850209</v>
      </c>
      <c r="AF409">
        <f>IF((MIN($N409,24)-MAX(Sheet1!$F$6,WS1Data!$M409))&lt;0,0,(MIN($N409,24)-MAX(Sheet1!$F$6,WS1Data!$M409)))</f>
        <v>4.3609095471497916</v>
      </c>
      <c r="AG409">
        <f>(INDEX($R$1:$AF$1002,ROW($R409),MATCH(AG$2,$R$1:$AF$1,0))*Sheet1!B$2+(INDEX($R$1:$AF$1002,ROW($R409),MATCH(AG$2,$R$1:$AF$1,0)+1))*Sheet1!B$3+(INDEX($R$1:$AF$1002,ROW($R409),MATCH(AG$2,$R$1:$AF$1,0)+2))*Sheet1!B$4)*INDEX(Sheet1!$G$1:$L$2,2,WS1Data!$C409)</f>
        <v>0</v>
      </c>
      <c r="AH409">
        <f>(INDEX($R$1:$AF$1002,ROW($R409),MATCH(AH$2,$R$1:$AF$1,0))*Sheet1!C$2+(INDEX($R$1:$AF$1002,ROW($R409),MATCH(AH$2,$R$1:$AF$1,0)+1))*Sheet1!C$3+(INDEX($R$1:$AF$1002,ROW($R409),MATCH(AH$2,$R$1:$AF$1,0)+2))*Sheet1!C$4)*INDEX(Sheet1!$G$1:$L$2,2,WS1Data!$F409)</f>
        <v>74210.23095721913</v>
      </c>
      <c r="AI409">
        <f>(INDEX($R$1:$AF$1002,ROW($R409),MATCH(AI$2,$R$1:$AF$1,0))*Sheet1!D$2+(INDEX($R$1:$AF$1002,ROW($R409),MATCH(AI$2,$R$1:$AF$1,0)+1))*Sheet1!D$3+(INDEX($R$1:$AF$1002,ROW($R409),MATCH(AI$2,$R$1:$AF$1,0)+2))*Sheet1!D$4)*INDEX(Sheet1!$G$1:$L$2,2,WS1Data!$I409)</f>
        <v>0</v>
      </c>
      <c r="AJ409">
        <f>(INDEX($R$1:$AF$1002,ROW($R409),MATCH(AJ$2,$R$1:$AF$1,0))*Sheet1!E$2+(INDEX($R$1:$AF$1002,ROW($R409),MATCH(AJ$2,$R$1:$AF$1,0)+1))*Sheet1!E$3+(INDEX($R$1:$AF$1002,ROW($R409),MATCH(AJ$2,$R$1:$AF$1,0)+2))*Sheet1!E$4)*INDEX(Sheet1!$G$1:$L$2,2,WS1Data!$L409)</f>
        <v>0</v>
      </c>
      <c r="AK409">
        <f>(INDEX($R$1:$AF$1002,ROW($R409),MATCH(AK$2,$R$1:$AF$1,0))*Sheet1!F$2+(INDEX($R$1:$AF$1002,ROW($R409),MATCH(AK$2,$R$1:$AF$1,0)+1))*Sheet1!F$3+(INDEX($R$1:$AF$1002,ROW($R409),MATCH(AK$2,$R$1:$AF$1,0)+2))*Sheet1!F$4)*INDEX(Sheet1!$G$1:$L$2,2,WS1Data!$O409)</f>
        <v>132120.84754699914</v>
      </c>
      <c r="AL409">
        <f t="shared" si="18"/>
        <v>206331.07850421825</v>
      </c>
      <c r="AM409">
        <f t="shared" si="19"/>
        <v>6935.9214957817458</v>
      </c>
      <c r="AN409">
        <f t="shared" si="20"/>
        <v>3.2522244396844077E-2</v>
      </c>
    </row>
    <row r="410" spans="1:40" x14ac:dyDescent="0.35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  <c r="R410">
        <f>IF((MIN($B410,Sheet1!$B$5)-MAX(0,WS1Data!$A410))&lt;0,0,(MIN($B410,Sheet1!$B$5)-MAX(0,WS1Data!$A410)))</f>
        <v>0</v>
      </c>
      <c r="S410">
        <f>IF((MIN($B410,Sheet1!$B$6)-MAX(Sheet1!$B$5,WS1Data!$A410))&lt;0,0,(MIN($B410,Sheet1!$B$6)-MAX(Sheet1!$B$5,WS1Data!$A410)))</f>
        <v>4.5686716483103762</v>
      </c>
      <c r="T410">
        <f>IF((MIN($B410,24)-MAX(Sheet1!$B$6,WS1Data!$A410))&lt;0,0,(MIN($B410,24)-MAX(Sheet1!$B$6,WS1Data!$A410)))</f>
        <v>7.5313283516896217</v>
      </c>
      <c r="U410">
        <f>IF((MIN($E410,Sheet1!$C$5)-MAX(0,WS1Data!$D410))&lt;0,0,(MIN($E410,Sheet1!$C$5)-MAX(0,WS1Data!$D410)))</f>
        <v>0</v>
      </c>
      <c r="V410">
        <f>IF((MIN($E410,Sheet1!$C$6)-MAX(Sheet1!$C$5,WS1Data!$D410))&lt;0,0,(MIN($E410,Sheet1!$C$6)-MAX(Sheet1!$C$5,WS1Data!$D410)))</f>
        <v>0</v>
      </c>
      <c r="W410">
        <f>IF((MIN($E410,24)-MAX(Sheet1!$C$6,WS1Data!$D410))&lt;0,0,(MIN($E410,24)-MAX(Sheet1!$C$6,WS1Data!$D410)))</f>
        <v>7.8000000000000007</v>
      </c>
      <c r="X410">
        <f>IF((MIN($H410,Sheet1!$D$5)-MAX(0,WS1Data!$G410))&lt;0,0,(MIN($H410,Sheet1!$D$5)-MAX(0,WS1Data!$G410)))</f>
        <v>0</v>
      </c>
      <c r="Y410">
        <f>IF((MIN($H410,Sheet1!$D$6)-MAX(Sheet1!$D$5,WS1Data!$G410))&lt;0,0,(MIN($H410,Sheet1!$D$6)-MAX(Sheet1!$D$5,WS1Data!$G410)))</f>
        <v>9.9999999999999867E-2</v>
      </c>
      <c r="Z410">
        <f>IF((MIN($H410,24)-MAX(Sheet1!$D$6,WS1Data!$G410))&lt;0,0,(MIN($H410,24)-MAX(Sheet1!$D$6,WS1Data!$G410)))</f>
        <v>0</v>
      </c>
      <c r="AA410">
        <f>IF((MIN($K410,Sheet1!$E$5)-MAX(0,WS1Data!$J410))&lt;0,0,(MIN($K410,Sheet1!$E$5)-MAX(0,WS1Data!$J410)))</f>
        <v>0</v>
      </c>
      <c r="AB410">
        <f>IF((MIN($K410,Sheet1!$E$6)-MAX(Sheet1!$E$5,WS1Data!$J410))&lt;0,0,(MIN($K410,Sheet1!$E$6)-MAX(Sheet1!$E$5,WS1Data!$J410)))</f>
        <v>0</v>
      </c>
      <c r="AC410">
        <f>IF((MIN($K410,24)-MAX(Sheet1!$E$6,WS1Data!$J410))&lt;0,0,(MIN($K410,24)-MAX(Sheet1!$E$6,WS1Data!$J410)))</f>
        <v>0</v>
      </c>
      <c r="AD410">
        <f>IF((MIN($N410,Sheet1!$F$5)-MAX(0,WS1Data!$M410))&lt;0,0,(MIN($N410,Sheet1!$F$5)-MAX(0,WS1Data!$M410)))</f>
        <v>1.283186263400623</v>
      </c>
      <c r="AE410">
        <f>IF((MIN($N410,Sheet1!$F$6)-MAX(Sheet1!$F$5,WS1Data!$M410))&lt;0,0,(MIN($N410,Sheet1!$F$6)-MAX(Sheet1!$F$5,WS1Data!$M410)))</f>
        <v>2.516813736599377</v>
      </c>
      <c r="AF410">
        <f>IF((MIN($N410,24)-MAX(Sheet1!$F$6,WS1Data!$M410))&lt;0,0,(MIN($N410,24)-MAX(Sheet1!$F$6,WS1Data!$M410)))</f>
        <v>0</v>
      </c>
      <c r="AG410">
        <f>(INDEX($R$1:$AF$1002,ROW($R410),MATCH(AG$2,$R$1:$AF$1,0))*Sheet1!B$2+(INDEX($R$1:$AF$1002,ROW($R410),MATCH(AG$2,$R$1:$AF$1,0)+1))*Sheet1!B$3+(INDEX($R$1:$AF$1002,ROW($R410),MATCH(AG$2,$R$1:$AF$1,0)+2))*Sheet1!B$4)*INDEX(Sheet1!$G$1:$L$2,2,WS1Data!$C410)</f>
        <v>123226.05727999033</v>
      </c>
      <c r="AH410">
        <f>(INDEX($R$1:$AF$1002,ROW($R410),MATCH(AH$2,$R$1:$AF$1,0))*Sheet1!C$2+(INDEX($R$1:$AF$1002,ROW($R410),MATCH(AH$2,$R$1:$AF$1,0)+1))*Sheet1!C$3+(INDEX($R$1:$AF$1002,ROW($R410),MATCH(AH$2,$R$1:$AF$1,0)+2))*Sheet1!C$4)*INDEX(Sheet1!$G$1:$L$2,2,WS1Data!$F410)</f>
        <v>99799.965770053313</v>
      </c>
      <c r="AI410">
        <f>(INDEX($R$1:$AF$1002,ROW($R410),MATCH(AI$2,$R$1:$AF$1,0))*Sheet1!D$2+(INDEX($R$1:$AF$1002,ROW($R410),MATCH(AI$2,$R$1:$AF$1,0)+1))*Sheet1!D$3+(INDEX($R$1:$AF$1002,ROW($R410),MATCH(AI$2,$R$1:$AF$1,0)+2))*Sheet1!D$4)*INDEX(Sheet1!$G$1:$L$2,2,WS1Data!$I410)</f>
        <v>1252.7322747302564</v>
      </c>
      <c r="AJ410">
        <f>(INDEX($R$1:$AF$1002,ROW($R410),MATCH(AJ$2,$R$1:$AF$1,0))*Sheet1!E$2+(INDEX($R$1:$AF$1002,ROW($R410),MATCH(AJ$2,$R$1:$AF$1,0)+1))*Sheet1!E$3+(INDEX($R$1:$AF$1002,ROW($R410),MATCH(AJ$2,$R$1:$AF$1,0)+2))*Sheet1!E$4)*INDEX(Sheet1!$G$1:$L$2,2,WS1Data!$L410)</f>
        <v>0</v>
      </c>
      <c r="AK410">
        <f>(INDEX($R$1:$AF$1002,ROW($R410),MATCH(AK$2,$R$1:$AF$1,0))*Sheet1!F$2+(INDEX($R$1:$AF$1002,ROW($R410),MATCH(AK$2,$R$1:$AF$1,0)+1))*Sheet1!F$3+(INDEX($R$1:$AF$1002,ROW($R410),MATCH(AK$2,$R$1:$AF$1,0)+2))*Sheet1!F$4)*INDEX(Sheet1!$G$1:$L$2,2,WS1Data!$O410)</f>
        <v>22644.000243502447</v>
      </c>
      <c r="AL410">
        <f t="shared" si="18"/>
        <v>246922.75556827633</v>
      </c>
      <c r="AM410">
        <f t="shared" si="19"/>
        <v>37353.755568276334</v>
      </c>
      <c r="AN410">
        <f t="shared" si="20"/>
        <v>0.1782408446300566</v>
      </c>
    </row>
    <row r="411" spans="1:40" x14ac:dyDescent="0.35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  <c r="R411">
        <f>IF((MIN($B411,Sheet1!$B$5)-MAX(0,WS1Data!$A411))&lt;0,0,(MIN($B411,Sheet1!$B$5)-MAX(0,WS1Data!$A411)))</f>
        <v>0</v>
      </c>
      <c r="S411">
        <f>IF((MIN($B411,Sheet1!$B$6)-MAX(Sheet1!$B$5,WS1Data!$A411))&lt;0,0,(MIN($B411,Sheet1!$B$6)-MAX(Sheet1!$B$5,WS1Data!$A411)))</f>
        <v>6.3999999999999986</v>
      </c>
      <c r="T411">
        <f>IF((MIN($B411,24)-MAX(Sheet1!$B$6,WS1Data!$A411))&lt;0,0,(MIN($B411,24)-MAX(Sheet1!$B$6,WS1Data!$A411)))</f>
        <v>0</v>
      </c>
      <c r="U411">
        <f>IF((MIN($E411,Sheet1!$C$5)-MAX(0,WS1Data!$D411))&lt;0,0,(MIN($E411,Sheet1!$C$5)-MAX(0,WS1Data!$D411)))</f>
        <v>0</v>
      </c>
      <c r="V411">
        <f>IF((MIN($E411,Sheet1!$C$6)-MAX(Sheet1!$C$5,WS1Data!$D411))&lt;0,0,(MIN($E411,Sheet1!$C$6)-MAX(Sheet1!$C$5,WS1Data!$D411)))</f>
        <v>0</v>
      </c>
      <c r="W411">
        <f>IF((MIN($E411,24)-MAX(Sheet1!$C$6,WS1Data!$D411))&lt;0,0,(MIN($E411,24)-MAX(Sheet1!$C$6,WS1Data!$D411)))</f>
        <v>5.1999999999999993</v>
      </c>
      <c r="X411">
        <f>IF((MIN($H411,Sheet1!$D$5)-MAX(0,WS1Data!$G411))&lt;0,0,(MIN($H411,Sheet1!$D$5)-MAX(0,WS1Data!$G411)))</f>
        <v>0</v>
      </c>
      <c r="Y411">
        <f>IF((MIN($H411,Sheet1!$D$6)-MAX(Sheet1!$D$5,WS1Data!$G411))&lt;0,0,(MIN($H411,Sheet1!$D$6)-MAX(Sheet1!$D$5,WS1Data!$G411)))</f>
        <v>0</v>
      </c>
      <c r="Z411">
        <f>IF((MIN($H411,24)-MAX(Sheet1!$D$6,WS1Data!$G411))&lt;0,0,(MIN($H411,24)-MAX(Sheet1!$D$6,WS1Data!$G411)))</f>
        <v>0</v>
      </c>
      <c r="AA411">
        <f>IF((MIN($K411,Sheet1!$E$5)-MAX(0,WS1Data!$J411))&lt;0,0,(MIN($K411,Sheet1!$E$5)-MAX(0,WS1Data!$J411)))</f>
        <v>0</v>
      </c>
      <c r="AB411">
        <f>IF((MIN($K411,Sheet1!$E$6)-MAX(Sheet1!$E$5,WS1Data!$J411))&lt;0,0,(MIN($K411,Sheet1!$E$6)-MAX(Sheet1!$E$5,WS1Data!$J411)))</f>
        <v>0</v>
      </c>
      <c r="AC411">
        <f>IF((MIN($K411,24)-MAX(Sheet1!$E$6,WS1Data!$J411))&lt;0,0,(MIN($K411,24)-MAX(Sheet1!$E$6,WS1Data!$J411)))</f>
        <v>0</v>
      </c>
      <c r="AD411">
        <f>IF((MIN($N411,Sheet1!$F$5)-MAX(0,WS1Data!$M411))&lt;0,0,(MIN($N411,Sheet1!$F$5)-MAX(0,WS1Data!$M411)))</f>
        <v>0</v>
      </c>
      <c r="AE411">
        <f>IF((MIN($N411,Sheet1!$F$6)-MAX(Sheet1!$F$5,WS1Data!$M411))&lt;0,0,(MIN($N411,Sheet1!$F$6)-MAX(Sheet1!$F$5,WS1Data!$M411)))</f>
        <v>0</v>
      </c>
      <c r="AF411">
        <f>IF((MIN($N411,24)-MAX(Sheet1!$F$6,WS1Data!$M411))&lt;0,0,(MIN($N411,24)-MAX(Sheet1!$F$6,WS1Data!$M411)))</f>
        <v>0</v>
      </c>
      <c r="AG411">
        <f>(INDEX($R$1:$AF$1002,ROW($R411),MATCH(AG$2,$R$1:$AF$1,0))*Sheet1!B$2+(INDEX($R$1:$AF$1002,ROW($R411),MATCH(AG$2,$R$1:$AF$1,0)+1))*Sheet1!B$3+(INDEX($R$1:$AF$1002,ROW($R411),MATCH(AG$2,$R$1:$AF$1,0)+2))*Sheet1!B$4)*INDEX(Sheet1!$G$1:$L$2,2,WS1Data!$C411)</f>
        <v>37407.128080082002</v>
      </c>
      <c r="AH411">
        <f>(INDEX($R$1:$AF$1002,ROW($R411),MATCH(AH$2,$R$1:$AF$1,0))*Sheet1!C$2+(INDEX($R$1:$AF$1002,ROW($R411),MATCH(AH$2,$R$1:$AF$1,0)+1))*Sheet1!C$3+(INDEX($R$1:$AF$1002,ROW($R411),MATCH(AH$2,$R$1:$AF$1,0)+2))*Sheet1!C$4)*INDEX(Sheet1!$G$1:$L$2,2,WS1Data!$F411)</f>
        <v>53500.345154778763</v>
      </c>
      <c r="AI411">
        <f>(INDEX($R$1:$AF$1002,ROW($R411),MATCH(AI$2,$R$1:$AF$1,0))*Sheet1!D$2+(INDEX($R$1:$AF$1002,ROW($R411),MATCH(AI$2,$R$1:$AF$1,0)+1))*Sheet1!D$3+(INDEX($R$1:$AF$1002,ROW($R411),MATCH(AI$2,$R$1:$AF$1,0)+2))*Sheet1!D$4)*INDEX(Sheet1!$G$1:$L$2,2,WS1Data!$I411)</f>
        <v>0</v>
      </c>
      <c r="AJ411">
        <f>(INDEX($R$1:$AF$1002,ROW($R411),MATCH(AJ$2,$R$1:$AF$1,0))*Sheet1!E$2+(INDEX($R$1:$AF$1002,ROW($R411),MATCH(AJ$2,$R$1:$AF$1,0)+1))*Sheet1!E$3+(INDEX($R$1:$AF$1002,ROW($R411),MATCH(AJ$2,$R$1:$AF$1,0)+2))*Sheet1!E$4)*INDEX(Sheet1!$G$1:$L$2,2,WS1Data!$L411)</f>
        <v>0</v>
      </c>
      <c r="AK411">
        <f>(INDEX($R$1:$AF$1002,ROW($R411),MATCH(AK$2,$R$1:$AF$1,0))*Sheet1!F$2+(INDEX($R$1:$AF$1002,ROW($R411),MATCH(AK$2,$R$1:$AF$1,0)+1))*Sheet1!F$3+(INDEX($R$1:$AF$1002,ROW($R411),MATCH(AK$2,$R$1:$AF$1,0)+2))*Sheet1!F$4)*INDEX(Sheet1!$G$1:$L$2,2,WS1Data!$O411)</f>
        <v>0</v>
      </c>
      <c r="AL411">
        <f t="shared" si="18"/>
        <v>90907.473234860765</v>
      </c>
      <c r="AM411">
        <f t="shared" si="19"/>
        <v>15896.526765139235</v>
      </c>
      <c r="AN411">
        <f t="shared" si="20"/>
        <v>0.14883830910021381</v>
      </c>
    </row>
    <row r="412" spans="1:40" x14ac:dyDescent="0.35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  <c r="R412">
        <f>IF((MIN($B412,Sheet1!$B$5)-MAX(0,WS1Data!$A412))&lt;0,0,(MIN($B412,Sheet1!$B$5)-MAX(0,WS1Data!$A412)))</f>
        <v>0</v>
      </c>
      <c r="S412">
        <f>IF((MIN($B412,Sheet1!$B$6)-MAX(Sheet1!$B$5,WS1Data!$A412))&lt;0,0,(MIN($B412,Sheet1!$B$6)-MAX(Sheet1!$B$5,WS1Data!$A412)))</f>
        <v>0</v>
      </c>
      <c r="T412">
        <f>IF((MIN($B412,24)-MAX(Sheet1!$B$6,WS1Data!$A412))&lt;0,0,(MIN($B412,24)-MAX(Sheet1!$B$6,WS1Data!$A412)))</f>
        <v>0</v>
      </c>
      <c r="U412">
        <f>IF((MIN($E412,Sheet1!$C$5)-MAX(0,WS1Data!$D412))&lt;0,0,(MIN($E412,Sheet1!$C$5)-MAX(0,WS1Data!$D412)))</f>
        <v>0</v>
      </c>
      <c r="V412">
        <f>IF((MIN($E412,Sheet1!$C$6)-MAX(Sheet1!$C$5,WS1Data!$D412))&lt;0,0,(MIN($E412,Sheet1!$C$6)-MAX(Sheet1!$C$5,WS1Data!$D412)))</f>
        <v>0</v>
      </c>
      <c r="W412">
        <f>IF((MIN($E412,24)-MAX(Sheet1!$C$6,WS1Data!$D412))&lt;0,0,(MIN($E412,24)-MAX(Sheet1!$C$6,WS1Data!$D412)))</f>
        <v>2.6000000000000014</v>
      </c>
      <c r="X412">
        <f>IF((MIN($H412,Sheet1!$D$5)-MAX(0,WS1Data!$G412))&lt;0,0,(MIN($H412,Sheet1!$D$5)-MAX(0,WS1Data!$G412)))</f>
        <v>0</v>
      </c>
      <c r="Y412">
        <f>IF((MIN($H412,Sheet1!$D$6)-MAX(Sheet1!$D$5,WS1Data!$G412))&lt;0,0,(MIN($H412,Sheet1!$D$6)-MAX(Sheet1!$D$5,WS1Data!$G412)))</f>
        <v>2.7735664579945949</v>
      </c>
      <c r="Z412">
        <f>IF((MIN($H412,24)-MAX(Sheet1!$D$6,WS1Data!$G412))&lt;0,0,(MIN($H412,24)-MAX(Sheet1!$D$6,WS1Data!$G412)))</f>
        <v>10.726433542005406</v>
      </c>
      <c r="AA412">
        <f>IF((MIN($K412,Sheet1!$E$5)-MAX(0,WS1Data!$J412))&lt;0,0,(MIN($K412,Sheet1!$E$5)-MAX(0,WS1Data!$J412)))</f>
        <v>0</v>
      </c>
      <c r="AB412">
        <f>IF((MIN($K412,Sheet1!$E$6)-MAX(Sheet1!$E$5,WS1Data!$J412))&lt;0,0,(MIN($K412,Sheet1!$E$6)-MAX(Sheet1!$E$5,WS1Data!$J412)))</f>
        <v>0</v>
      </c>
      <c r="AC412">
        <f>IF((MIN($K412,24)-MAX(Sheet1!$E$6,WS1Data!$J412))&lt;0,0,(MIN($K412,24)-MAX(Sheet1!$E$6,WS1Data!$J412)))</f>
        <v>0</v>
      </c>
      <c r="AD412">
        <f>IF((MIN($N412,Sheet1!$F$5)-MAX(0,WS1Data!$M412))&lt;0,0,(MIN($N412,Sheet1!$F$5)-MAX(0,WS1Data!$M412)))</f>
        <v>0</v>
      </c>
      <c r="AE412">
        <f>IF((MIN($N412,Sheet1!$F$6)-MAX(Sheet1!$F$5,WS1Data!$M412))&lt;0,0,(MIN($N412,Sheet1!$F$6)-MAX(Sheet1!$F$5,WS1Data!$M412)))</f>
        <v>0.29999999999999982</v>
      </c>
      <c r="AF412">
        <f>IF((MIN($N412,24)-MAX(Sheet1!$F$6,WS1Data!$M412))&lt;0,0,(MIN($N412,24)-MAX(Sheet1!$F$6,WS1Data!$M412)))</f>
        <v>0</v>
      </c>
      <c r="AG412">
        <f>(INDEX($R$1:$AF$1002,ROW($R412),MATCH(AG$2,$R$1:$AF$1,0))*Sheet1!B$2+(INDEX($R$1:$AF$1002,ROW($R412),MATCH(AG$2,$R$1:$AF$1,0)+1))*Sheet1!B$3+(INDEX($R$1:$AF$1002,ROW($R412),MATCH(AG$2,$R$1:$AF$1,0)+2))*Sheet1!B$4)*INDEX(Sheet1!$G$1:$L$2,2,WS1Data!$C412)</f>
        <v>0</v>
      </c>
      <c r="AH412">
        <f>(INDEX($R$1:$AF$1002,ROW($R412),MATCH(AH$2,$R$1:$AF$1,0))*Sheet1!C$2+(INDEX($R$1:$AF$1002,ROW($R412),MATCH(AH$2,$R$1:$AF$1,0)+1))*Sheet1!C$3+(INDEX($R$1:$AF$1002,ROW($R412),MATCH(AH$2,$R$1:$AF$1,0)+2))*Sheet1!C$4)*INDEX(Sheet1!$G$1:$L$2,2,WS1Data!$F412)</f>
        <v>27971.97617164407</v>
      </c>
      <c r="AI412">
        <f>(INDEX($R$1:$AF$1002,ROW($R412),MATCH(AI$2,$R$1:$AF$1,0))*Sheet1!D$2+(INDEX($R$1:$AF$1002,ROW($R412),MATCH(AI$2,$R$1:$AF$1,0)+1))*Sheet1!D$3+(INDEX($R$1:$AF$1002,ROW($R412),MATCH(AI$2,$R$1:$AF$1,0)+2))*Sheet1!D$4)*INDEX(Sheet1!$G$1:$L$2,2,WS1Data!$I412)</f>
        <v>104267.36200495165</v>
      </c>
      <c r="AJ412">
        <f>(INDEX($R$1:$AF$1002,ROW($R412),MATCH(AJ$2,$R$1:$AF$1,0))*Sheet1!E$2+(INDEX($R$1:$AF$1002,ROW($R412),MATCH(AJ$2,$R$1:$AF$1,0)+1))*Sheet1!E$3+(INDEX($R$1:$AF$1002,ROW($R412),MATCH(AJ$2,$R$1:$AF$1,0)+2))*Sheet1!E$4)*INDEX(Sheet1!$G$1:$L$2,2,WS1Data!$L412)</f>
        <v>0</v>
      </c>
      <c r="AK412">
        <f>(INDEX($R$1:$AF$1002,ROW($R412),MATCH(AK$2,$R$1:$AF$1,0))*Sheet1!F$2+(INDEX($R$1:$AF$1002,ROW($R412),MATCH(AK$2,$R$1:$AF$1,0)+1))*Sheet1!F$3+(INDEX($R$1:$AF$1002,ROW($R412),MATCH(AK$2,$R$1:$AF$1,0)+2))*Sheet1!F$4)*INDEX(Sheet1!$G$1:$L$2,2,WS1Data!$O412)</f>
        <v>2408.6461183564097</v>
      </c>
      <c r="AL412">
        <f t="shared" si="18"/>
        <v>134647.98429495213</v>
      </c>
      <c r="AM412">
        <f t="shared" si="19"/>
        <v>13856.984294952126</v>
      </c>
      <c r="AN412">
        <f t="shared" si="20"/>
        <v>0.1147186818136461</v>
      </c>
    </row>
    <row r="413" spans="1:40" x14ac:dyDescent="0.35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  <c r="R413">
        <f>IF((MIN($B413,Sheet1!$B$5)-MAX(0,WS1Data!$A413))&lt;0,0,(MIN($B413,Sheet1!$B$5)-MAX(0,WS1Data!$A413)))</f>
        <v>0</v>
      </c>
      <c r="S413">
        <f>IF((MIN($B413,Sheet1!$B$6)-MAX(Sheet1!$B$5,WS1Data!$A413))&lt;0,0,(MIN($B413,Sheet1!$B$6)-MAX(Sheet1!$B$5,WS1Data!$A413)))</f>
        <v>0</v>
      </c>
      <c r="T413">
        <f>IF((MIN($B413,24)-MAX(Sheet1!$B$6,WS1Data!$A413))&lt;0,0,(MIN($B413,24)-MAX(Sheet1!$B$6,WS1Data!$A413)))</f>
        <v>0</v>
      </c>
      <c r="U413">
        <f>IF((MIN($E413,Sheet1!$C$5)-MAX(0,WS1Data!$D413))&lt;0,0,(MIN($E413,Sheet1!$C$5)-MAX(0,WS1Data!$D413)))</f>
        <v>3.82587713658183</v>
      </c>
      <c r="V413">
        <f>IF((MIN($E413,Sheet1!$C$6)-MAX(Sheet1!$C$5,WS1Data!$D413))&lt;0,0,(MIN($E413,Sheet1!$C$6)-MAX(Sheet1!$C$5,WS1Data!$D413)))</f>
        <v>1.2770287104619706</v>
      </c>
      <c r="W413">
        <f>IF((MIN($E413,24)-MAX(Sheet1!$C$6,WS1Data!$D413))&lt;0,0,(MIN($E413,24)-MAX(Sheet1!$C$6,WS1Data!$D413)))</f>
        <v>0.59709415295619905</v>
      </c>
      <c r="X413">
        <f>IF((MIN($H413,Sheet1!$D$5)-MAX(0,WS1Data!$G413))&lt;0,0,(MIN($H413,Sheet1!$D$5)-MAX(0,WS1Data!$G413)))</f>
        <v>0</v>
      </c>
      <c r="Y413">
        <f>IF((MIN($H413,Sheet1!$D$6)-MAX(Sheet1!$D$5,WS1Data!$G413))&lt;0,0,(MIN($H413,Sheet1!$D$6)-MAX(Sheet1!$D$5,WS1Data!$G413)))</f>
        <v>0</v>
      </c>
      <c r="Z413">
        <f>IF((MIN($H413,24)-MAX(Sheet1!$D$6,WS1Data!$G413))&lt;0,0,(MIN($H413,24)-MAX(Sheet1!$D$6,WS1Data!$G413)))</f>
        <v>0</v>
      </c>
      <c r="AA413">
        <f>IF((MIN($K413,Sheet1!$E$5)-MAX(0,WS1Data!$J413))&lt;0,0,(MIN($K413,Sheet1!$E$5)-MAX(0,WS1Data!$J413)))</f>
        <v>0</v>
      </c>
      <c r="AB413">
        <f>IF((MIN($K413,Sheet1!$E$6)-MAX(Sheet1!$E$5,WS1Data!$J413))&lt;0,0,(MIN($K413,Sheet1!$E$6)-MAX(Sheet1!$E$5,WS1Data!$J413)))</f>
        <v>2.2505669484649387</v>
      </c>
      <c r="AC413">
        <f>IF((MIN($K413,24)-MAX(Sheet1!$E$6,WS1Data!$J413))&lt;0,0,(MIN($K413,24)-MAX(Sheet1!$E$6,WS1Data!$J413)))</f>
        <v>12.74943305153506</v>
      </c>
      <c r="AD413">
        <f>IF((MIN($N413,Sheet1!$F$5)-MAX(0,WS1Data!$M413))&lt;0,0,(MIN($N413,Sheet1!$F$5)-MAX(0,WS1Data!$M413)))</f>
        <v>0</v>
      </c>
      <c r="AE413">
        <f>IF((MIN($N413,Sheet1!$F$6)-MAX(Sheet1!$F$5,WS1Data!$M413))&lt;0,0,(MIN($N413,Sheet1!$F$6)-MAX(Sheet1!$F$5,WS1Data!$M413)))</f>
        <v>0</v>
      </c>
      <c r="AF413">
        <f>IF((MIN($N413,24)-MAX(Sheet1!$F$6,WS1Data!$M413))&lt;0,0,(MIN($N413,24)-MAX(Sheet1!$F$6,WS1Data!$M413)))</f>
        <v>5.6999999999999993</v>
      </c>
      <c r="AG413">
        <f>(INDEX($R$1:$AF$1002,ROW($R413),MATCH(AG$2,$R$1:$AF$1,0))*Sheet1!B$2+(INDEX($R$1:$AF$1002,ROW($R413),MATCH(AG$2,$R$1:$AF$1,0)+1))*Sheet1!B$3+(INDEX($R$1:$AF$1002,ROW($R413),MATCH(AG$2,$R$1:$AF$1,0)+2))*Sheet1!B$4)*INDEX(Sheet1!$G$1:$L$2,2,WS1Data!$C413)</f>
        <v>0</v>
      </c>
      <c r="AH413">
        <f>(INDEX($R$1:$AF$1002,ROW($R413),MATCH(AH$2,$R$1:$AF$1,0))*Sheet1!C$2+(INDEX($R$1:$AF$1002,ROW($R413),MATCH(AH$2,$R$1:$AF$1,0)+1))*Sheet1!C$3+(INDEX($R$1:$AF$1002,ROW($R413),MATCH(AH$2,$R$1:$AF$1,0)+2))*Sheet1!C$4)*INDEX(Sheet1!$G$1:$L$2,2,WS1Data!$F413)</f>
        <v>38561.030915916286</v>
      </c>
      <c r="AI413">
        <f>(INDEX($R$1:$AF$1002,ROW($R413),MATCH(AI$2,$R$1:$AF$1,0))*Sheet1!D$2+(INDEX($R$1:$AF$1002,ROW($R413),MATCH(AI$2,$R$1:$AF$1,0)+1))*Sheet1!D$3+(INDEX($R$1:$AF$1002,ROW($R413),MATCH(AI$2,$R$1:$AF$1,0)+2))*Sheet1!D$4)*INDEX(Sheet1!$G$1:$L$2,2,WS1Data!$I413)</f>
        <v>0</v>
      </c>
      <c r="AJ413">
        <f>(INDEX($R$1:$AF$1002,ROW($R413),MATCH(AJ$2,$R$1:$AF$1,0))*Sheet1!E$2+(INDEX($R$1:$AF$1002,ROW($R413),MATCH(AJ$2,$R$1:$AF$1,0)+1))*Sheet1!E$3+(INDEX($R$1:$AF$1002,ROW($R413),MATCH(AJ$2,$R$1:$AF$1,0)+2))*Sheet1!E$4)*INDEX(Sheet1!$G$1:$L$2,2,WS1Data!$L413)</f>
        <v>166109.20421317281</v>
      </c>
      <c r="AK413">
        <f>(INDEX($R$1:$AF$1002,ROW($R413),MATCH(AK$2,$R$1:$AF$1,0))*Sheet1!F$2+(INDEX($R$1:$AF$1002,ROW($R413),MATCH(AK$2,$R$1:$AF$1,0)+1))*Sheet1!F$3+(INDEX($R$1:$AF$1002,ROW($R413),MATCH(AK$2,$R$1:$AF$1,0)+2))*Sheet1!F$4)*INDEX(Sheet1!$G$1:$L$2,2,WS1Data!$O413)</f>
        <v>94977.001341351992</v>
      </c>
      <c r="AL413">
        <f t="shared" si="18"/>
        <v>299647.2364704411</v>
      </c>
      <c r="AM413">
        <f t="shared" si="19"/>
        <v>2379.2364704411011</v>
      </c>
      <c r="AN413">
        <f t="shared" si="20"/>
        <v>8.003675035459925E-3</v>
      </c>
    </row>
    <row r="414" spans="1:40" x14ac:dyDescent="0.35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  <c r="R414">
        <f>IF((MIN($B414,Sheet1!$B$5)-MAX(0,WS1Data!$A414))&lt;0,0,(MIN($B414,Sheet1!$B$5)-MAX(0,WS1Data!$A414)))</f>
        <v>0</v>
      </c>
      <c r="S414">
        <f>IF((MIN($B414,Sheet1!$B$6)-MAX(Sheet1!$B$5,WS1Data!$A414))&lt;0,0,(MIN($B414,Sheet1!$B$6)-MAX(Sheet1!$B$5,WS1Data!$A414)))</f>
        <v>2.9000000000000004</v>
      </c>
      <c r="T414">
        <f>IF((MIN($B414,24)-MAX(Sheet1!$B$6,WS1Data!$A414))&lt;0,0,(MIN($B414,24)-MAX(Sheet1!$B$6,WS1Data!$A414)))</f>
        <v>0</v>
      </c>
      <c r="U414">
        <f>IF((MIN($E414,Sheet1!$C$5)-MAX(0,WS1Data!$D414))&lt;0,0,(MIN($E414,Sheet1!$C$5)-MAX(0,WS1Data!$D414)))</f>
        <v>1.6258771365818299</v>
      </c>
      <c r="V414">
        <f>IF((MIN($E414,Sheet1!$C$6)-MAX(Sheet1!$C$5,WS1Data!$D414))&lt;0,0,(MIN($E414,Sheet1!$C$6)-MAX(Sheet1!$C$5,WS1Data!$D414)))</f>
        <v>1.2770287104619706</v>
      </c>
      <c r="W414">
        <f>IF((MIN($E414,24)-MAX(Sheet1!$C$6,WS1Data!$D414))&lt;0,0,(MIN($E414,24)-MAX(Sheet1!$C$6,WS1Data!$D414)))</f>
        <v>3.5970941529561991</v>
      </c>
      <c r="X414">
        <f>IF((MIN($H414,Sheet1!$D$5)-MAX(0,WS1Data!$G414))&lt;0,0,(MIN($H414,Sheet1!$D$5)-MAX(0,WS1Data!$G414)))</f>
        <v>0</v>
      </c>
      <c r="Y414">
        <f>IF((MIN($H414,Sheet1!$D$6)-MAX(Sheet1!$D$5,WS1Data!$G414))&lt;0,0,(MIN($H414,Sheet1!$D$6)-MAX(Sheet1!$D$5,WS1Data!$G414)))</f>
        <v>0</v>
      </c>
      <c r="Z414">
        <f>IF((MIN($H414,24)-MAX(Sheet1!$D$6,WS1Data!$G414))&lt;0,0,(MIN($H414,24)-MAX(Sheet1!$D$6,WS1Data!$G414)))</f>
        <v>0</v>
      </c>
      <c r="AA414">
        <f>IF((MIN($K414,Sheet1!$E$5)-MAX(0,WS1Data!$J414))&lt;0,0,(MIN($K414,Sheet1!$E$5)-MAX(0,WS1Data!$J414)))</f>
        <v>0</v>
      </c>
      <c r="AB414">
        <f>IF((MIN($K414,Sheet1!$E$6)-MAX(Sheet1!$E$5,WS1Data!$J414))&lt;0,0,(MIN($K414,Sheet1!$E$6)-MAX(Sheet1!$E$5,WS1Data!$J414)))</f>
        <v>0</v>
      </c>
      <c r="AC414">
        <f>IF((MIN($K414,24)-MAX(Sheet1!$E$6,WS1Data!$J414))&lt;0,0,(MIN($K414,24)-MAX(Sheet1!$E$6,WS1Data!$J414)))</f>
        <v>0</v>
      </c>
      <c r="AD414">
        <f>IF((MIN($N414,Sheet1!$F$5)-MAX(0,WS1Data!$M414))&lt;0,0,(MIN($N414,Sheet1!$F$5)-MAX(0,WS1Data!$M414)))</f>
        <v>0</v>
      </c>
      <c r="AE414">
        <f>IF((MIN($N414,Sheet1!$F$6)-MAX(Sheet1!$F$5,WS1Data!$M414))&lt;0,0,(MIN($N414,Sheet1!$F$6)-MAX(Sheet1!$F$5,WS1Data!$M414)))</f>
        <v>2</v>
      </c>
      <c r="AF414">
        <f>IF((MIN($N414,24)-MAX(Sheet1!$F$6,WS1Data!$M414))&lt;0,0,(MIN($N414,24)-MAX(Sheet1!$F$6,WS1Data!$M414)))</f>
        <v>0</v>
      </c>
      <c r="AG414">
        <f>(INDEX($R$1:$AF$1002,ROW($R414),MATCH(AG$2,$R$1:$AF$1,0))*Sheet1!B$2+(INDEX($R$1:$AF$1002,ROW($R414),MATCH(AG$2,$R$1:$AF$1,0)+1))*Sheet1!B$3+(INDEX($R$1:$AF$1002,ROW($R414),MATCH(AG$2,$R$1:$AF$1,0)+2))*Sheet1!B$4)*INDEX(Sheet1!$G$1:$L$2,2,WS1Data!$C414)</f>
        <v>12608.089250939796</v>
      </c>
      <c r="AH414">
        <f>(INDEX($R$1:$AF$1002,ROW($R414),MATCH(AH$2,$R$1:$AF$1,0))*Sheet1!C$2+(INDEX($R$1:$AF$1002,ROW($R414),MATCH(AH$2,$R$1:$AF$1,0)+1))*Sheet1!C$3+(INDEX($R$1:$AF$1002,ROW($R414),MATCH(AH$2,$R$1:$AF$1,0)+2))*Sheet1!C$4)*INDEX(Sheet1!$G$1:$L$2,2,WS1Data!$F414)</f>
        <v>60125.660189287315</v>
      </c>
      <c r="AI414">
        <f>(INDEX($R$1:$AF$1002,ROW($R414),MATCH(AI$2,$R$1:$AF$1,0))*Sheet1!D$2+(INDEX($R$1:$AF$1002,ROW($R414),MATCH(AI$2,$R$1:$AF$1,0)+1))*Sheet1!D$3+(INDEX($R$1:$AF$1002,ROW($R414),MATCH(AI$2,$R$1:$AF$1,0)+2))*Sheet1!D$4)*INDEX(Sheet1!$G$1:$L$2,2,WS1Data!$I414)</f>
        <v>0</v>
      </c>
      <c r="AJ414">
        <f>(INDEX($R$1:$AF$1002,ROW($R414),MATCH(AJ$2,$R$1:$AF$1,0))*Sheet1!E$2+(INDEX($R$1:$AF$1002,ROW($R414),MATCH(AJ$2,$R$1:$AF$1,0)+1))*Sheet1!E$3+(INDEX($R$1:$AF$1002,ROW($R414),MATCH(AJ$2,$R$1:$AF$1,0)+2))*Sheet1!E$4)*INDEX(Sheet1!$G$1:$L$2,2,WS1Data!$L414)</f>
        <v>0</v>
      </c>
      <c r="AK414">
        <f>(INDEX($R$1:$AF$1002,ROW($R414),MATCH(AK$2,$R$1:$AF$1,0))*Sheet1!F$2+(INDEX($R$1:$AF$1002,ROW($R414),MATCH(AK$2,$R$1:$AF$1,0)+1))*Sheet1!F$3+(INDEX($R$1:$AF$1002,ROW($R414),MATCH(AK$2,$R$1:$AF$1,0)+2))*Sheet1!F$4)*INDEX(Sheet1!$G$1:$L$2,2,WS1Data!$O414)</f>
        <v>12489.79136483704</v>
      </c>
      <c r="AL414">
        <f t="shared" si="18"/>
        <v>85223.540805064156</v>
      </c>
      <c r="AM414">
        <f t="shared" si="19"/>
        <v>8631.5408050641563</v>
      </c>
      <c r="AN414">
        <f t="shared" si="20"/>
        <v>0.11269507004731769</v>
      </c>
    </row>
    <row r="415" spans="1:40" x14ac:dyDescent="0.35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  <c r="R415">
        <f>IF((MIN($B415,Sheet1!$B$5)-MAX(0,WS1Data!$A415))&lt;0,0,(MIN($B415,Sheet1!$B$5)-MAX(0,WS1Data!$A415)))</f>
        <v>0</v>
      </c>
      <c r="S415">
        <f>IF((MIN($B415,Sheet1!$B$6)-MAX(Sheet1!$B$5,WS1Data!$A415))&lt;0,0,(MIN($B415,Sheet1!$B$6)-MAX(Sheet1!$B$5,WS1Data!$A415)))</f>
        <v>0</v>
      </c>
      <c r="T415">
        <f>IF((MIN($B415,24)-MAX(Sheet1!$B$6,WS1Data!$A415))&lt;0,0,(MIN($B415,24)-MAX(Sheet1!$B$6,WS1Data!$A415)))</f>
        <v>0</v>
      </c>
      <c r="U415">
        <f>IF((MIN($E415,Sheet1!$C$5)-MAX(0,WS1Data!$D415))&lt;0,0,(MIN($E415,Sheet1!$C$5)-MAX(0,WS1Data!$D415)))</f>
        <v>0</v>
      </c>
      <c r="V415">
        <f>IF((MIN($E415,Sheet1!$C$6)-MAX(Sheet1!$C$5,WS1Data!$D415))&lt;0,0,(MIN($E415,Sheet1!$C$6)-MAX(Sheet1!$C$5,WS1Data!$D415)))</f>
        <v>0</v>
      </c>
      <c r="W415">
        <f>IF((MIN($E415,24)-MAX(Sheet1!$C$6,WS1Data!$D415))&lt;0,0,(MIN($E415,24)-MAX(Sheet1!$C$6,WS1Data!$D415)))</f>
        <v>0</v>
      </c>
      <c r="X415">
        <f>IF((MIN($H415,Sheet1!$D$5)-MAX(0,WS1Data!$G415))&lt;0,0,(MIN($H415,Sheet1!$D$5)-MAX(0,WS1Data!$G415)))</f>
        <v>0</v>
      </c>
      <c r="Y415">
        <f>IF((MIN($H415,Sheet1!$D$6)-MAX(Sheet1!$D$5,WS1Data!$G415))&lt;0,0,(MIN($H415,Sheet1!$D$6)-MAX(Sheet1!$D$5,WS1Data!$G415)))</f>
        <v>0</v>
      </c>
      <c r="Z415">
        <f>IF((MIN($H415,24)-MAX(Sheet1!$D$6,WS1Data!$G415))&lt;0,0,(MIN($H415,24)-MAX(Sheet1!$D$6,WS1Data!$G415)))</f>
        <v>0</v>
      </c>
      <c r="AA415">
        <f>IF((MIN($K415,Sheet1!$E$5)-MAX(0,WS1Data!$J415))&lt;0,0,(MIN($K415,Sheet1!$E$5)-MAX(0,WS1Data!$J415)))</f>
        <v>0</v>
      </c>
      <c r="AB415">
        <f>IF((MIN($K415,Sheet1!$E$6)-MAX(Sheet1!$E$5,WS1Data!$J415))&lt;0,0,(MIN($K415,Sheet1!$E$6)-MAX(Sheet1!$E$5,WS1Data!$J415)))</f>
        <v>0</v>
      </c>
      <c r="AC415">
        <f>IF((MIN($K415,24)-MAX(Sheet1!$E$6,WS1Data!$J415))&lt;0,0,(MIN($K415,24)-MAX(Sheet1!$E$6,WS1Data!$J415)))</f>
        <v>0</v>
      </c>
      <c r="AD415">
        <f>IF((MIN($N415,Sheet1!$F$5)-MAX(0,WS1Data!$M415))&lt;0,0,(MIN($N415,Sheet1!$F$5)-MAX(0,WS1Data!$M415)))</f>
        <v>0.28318626340062303</v>
      </c>
      <c r="AE415">
        <f>IF((MIN($N415,Sheet1!$F$6)-MAX(Sheet1!$F$5,WS1Data!$M415))&lt;0,0,(MIN($N415,Sheet1!$F$6)-MAX(Sheet1!$F$5,WS1Data!$M415)))</f>
        <v>13.955904189449587</v>
      </c>
      <c r="AF415">
        <f>IF((MIN($N415,24)-MAX(Sheet1!$F$6,WS1Data!$M415))&lt;0,0,(MIN($N415,24)-MAX(Sheet1!$F$6,WS1Data!$M415)))</f>
        <v>3.7609095471497902</v>
      </c>
      <c r="AG415">
        <f>(INDEX($R$1:$AF$1002,ROW($R415),MATCH(AG$2,$R$1:$AF$1,0))*Sheet1!B$2+(INDEX($R$1:$AF$1002,ROW($R415),MATCH(AG$2,$R$1:$AF$1,0)+1))*Sheet1!B$3+(INDEX($R$1:$AF$1002,ROW($R415),MATCH(AG$2,$R$1:$AF$1,0)+2))*Sheet1!B$4)*INDEX(Sheet1!$G$1:$L$2,2,WS1Data!$C415)</f>
        <v>0</v>
      </c>
      <c r="AH415">
        <f>(INDEX($R$1:$AF$1002,ROW($R415),MATCH(AH$2,$R$1:$AF$1,0))*Sheet1!C$2+(INDEX($R$1:$AF$1002,ROW($R415),MATCH(AH$2,$R$1:$AF$1,0)+1))*Sheet1!C$3+(INDEX($R$1:$AF$1002,ROW($R415),MATCH(AH$2,$R$1:$AF$1,0)+2))*Sheet1!C$4)*INDEX(Sheet1!$G$1:$L$2,2,WS1Data!$F415)</f>
        <v>0</v>
      </c>
      <c r="AI415">
        <f>(INDEX($R$1:$AF$1002,ROW($R415),MATCH(AI$2,$R$1:$AF$1,0))*Sheet1!D$2+(INDEX($R$1:$AF$1002,ROW($R415),MATCH(AI$2,$R$1:$AF$1,0)+1))*Sheet1!D$3+(INDEX($R$1:$AF$1002,ROW($R415),MATCH(AI$2,$R$1:$AF$1,0)+2))*Sheet1!D$4)*INDEX(Sheet1!$G$1:$L$2,2,WS1Data!$I415)</f>
        <v>0</v>
      </c>
      <c r="AJ415">
        <f>(INDEX($R$1:$AF$1002,ROW($R415),MATCH(AJ$2,$R$1:$AF$1,0))*Sheet1!E$2+(INDEX($R$1:$AF$1002,ROW($R415),MATCH(AJ$2,$R$1:$AF$1,0)+1))*Sheet1!E$3+(INDEX($R$1:$AF$1002,ROW($R415),MATCH(AJ$2,$R$1:$AF$1,0)+2))*Sheet1!E$4)*INDEX(Sheet1!$G$1:$L$2,2,WS1Data!$L415)</f>
        <v>0</v>
      </c>
      <c r="AK415">
        <f>(INDEX($R$1:$AF$1002,ROW($R415),MATCH(AK$2,$R$1:$AF$1,0))*Sheet1!F$2+(INDEX($R$1:$AF$1002,ROW($R415),MATCH(AK$2,$R$1:$AF$1,0)+1))*Sheet1!F$3+(INDEX($R$1:$AF$1002,ROW($R415),MATCH(AK$2,$R$1:$AF$1,0)+2))*Sheet1!F$4)*INDEX(Sheet1!$G$1:$L$2,2,WS1Data!$O415)</f>
        <v>135417.64011119044</v>
      </c>
      <c r="AL415">
        <f t="shared" si="18"/>
        <v>135417.64011119044</v>
      </c>
      <c r="AM415">
        <f t="shared" si="19"/>
        <v>32.35988880955847</v>
      </c>
      <c r="AN415">
        <f t="shared" si="20"/>
        <v>2.3890652498751176E-4</v>
      </c>
    </row>
    <row r="416" spans="1:40" x14ac:dyDescent="0.35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  <c r="R416">
        <f>IF((MIN($B416,Sheet1!$B$5)-MAX(0,WS1Data!$A416))&lt;0,0,(MIN($B416,Sheet1!$B$5)-MAX(0,WS1Data!$A416)))</f>
        <v>4.9125770767760226</v>
      </c>
      <c r="S416">
        <f>IF((MIN($B416,Sheet1!$B$6)-MAX(Sheet1!$B$5,WS1Data!$A416))&lt;0,0,(MIN($B416,Sheet1!$B$6)-MAX(Sheet1!$B$5,WS1Data!$A416)))</f>
        <v>1.9874229232239777</v>
      </c>
      <c r="T416">
        <f>IF((MIN($B416,24)-MAX(Sheet1!$B$6,WS1Data!$A416))&lt;0,0,(MIN($B416,24)-MAX(Sheet1!$B$6,WS1Data!$A416)))</f>
        <v>0</v>
      </c>
      <c r="U416">
        <f>IF((MIN($E416,Sheet1!$C$5)-MAX(0,WS1Data!$D416))&lt;0,0,(MIN($E416,Sheet1!$C$5)-MAX(0,WS1Data!$D416)))</f>
        <v>0</v>
      </c>
      <c r="V416">
        <f>IF((MIN($E416,Sheet1!$C$6)-MAX(Sheet1!$C$5,WS1Data!$D416))&lt;0,0,(MIN($E416,Sheet1!$C$6)-MAX(Sheet1!$C$5,WS1Data!$D416)))</f>
        <v>0</v>
      </c>
      <c r="W416">
        <f>IF((MIN($E416,24)-MAX(Sheet1!$C$6,WS1Data!$D416))&lt;0,0,(MIN($E416,24)-MAX(Sheet1!$C$6,WS1Data!$D416)))</f>
        <v>0</v>
      </c>
      <c r="X416">
        <f>IF((MIN($H416,Sheet1!$D$5)-MAX(0,WS1Data!$G416))&lt;0,0,(MIN($H416,Sheet1!$D$5)-MAX(0,WS1Data!$G416)))</f>
        <v>0</v>
      </c>
      <c r="Y416">
        <f>IF((MIN($H416,Sheet1!$D$6)-MAX(Sheet1!$D$5,WS1Data!$G416))&lt;0,0,(MIN($H416,Sheet1!$D$6)-MAX(Sheet1!$D$5,WS1Data!$G416)))</f>
        <v>9.9999999999999645E-2</v>
      </c>
      <c r="Z416">
        <f>IF((MIN($H416,24)-MAX(Sheet1!$D$6,WS1Data!$G416))&lt;0,0,(MIN($H416,24)-MAX(Sheet1!$D$6,WS1Data!$G416)))</f>
        <v>0</v>
      </c>
      <c r="AA416">
        <f>IF((MIN($K416,Sheet1!$E$5)-MAX(0,WS1Data!$J416))&lt;0,0,(MIN($K416,Sheet1!$E$5)-MAX(0,WS1Data!$J416)))</f>
        <v>0</v>
      </c>
      <c r="AB416">
        <f>IF((MIN($K416,Sheet1!$E$6)-MAX(Sheet1!$E$5,WS1Data!$J416))&lt;0,0,(MIN($K416,Sheet1!$E$6)-MAX(Sheet1!$E$5,WS1Data!$J416)))</f>
        <v>1.2505669484649387</v>
      </c>
      <c r="AC416">
        <f>IF((MIN($K416,24)-MAX(Sheet1!$E$6,WS1Data!$J416))&lt;0,0,(MIN($K416,24)-MAX(Sheet1!$E$6,WS1Data!$J416)))</f>
        <v>11.24943305153506</v>
      </c>
      <c r="AD416">
        <f>IF((MIN($N416,Sheet1!$F$5)-MAX(0,WS1Data!$M416))&lt;0,0,(MIN($N416,Sheet1!$F$5)-MAX(0,WS1Data!$M416)))</f>
        <v>0</v>
      </c>
      <c r="AE416">
        <f>IF((MIN($N416,Sheet1!$F$6)-MAX(Sheet1!$F$5,WS1Data!$M416))&lt;0,0,(MIN($N416,Sheet1!$F$6)-MAX(Sheet1!$F$5,WS1Data!$M416)))</f>
        <v>11.1</v>
      </c>
      <c r="AF416">
        <f>IF((MIN($N416,24)-MAX(Sheet1!$F$6,WS1Data!$M416))&lt;0,0,(MIN($N416,24)-MAX(Sheet1!$F$6,WS1Data!$M416)))</f>
        <v>0</v>
      </c>
      <c r="AG416">
        <f>(INDEX($R$1:$AF$1002,ROW($R416),MATCH(AG$2,$R$1:$AF$1,0))*Sheet1!B$2+(INDEX($R$1:$AF$1002,ROW($R416),MATCH(AG$2,$R$1:$AF$1,0)+1))*Sheet1!B$3+(INDEX($R$1:$AF$1002,ROW($R416),MATCH(AG$2,$R$1:$AF$1,0)+2))*Sheet1!B$4)*INDEX(Sheet1!$G$1:$L$2,2,WS1Data!$C416)</f>
        <v>50628.272724694434</v>
      </c>
      <c r="AH416">
        <f>(INDEX($R$1:$AF$1002,ROW($R416),MATCH(AH$2,$R$1:$AF$1,0))*Sheet1!C$2+(INDEX($R$1:$AF$1002,ROW($R416),MATCH(AH$2,$R$1:$AF$1,0)+1))*Sheet1!C$3+(INDEX($R$1:$AF$1002,ROW($R416),MATCH(AH$2,$R$1:$AF$1,0)+2))*Sheet1!C$4)*INDEX(Sheet1!$G$1:$L$2,2,WS1Data!$F416)</f>
        <v>0</v>
      </c>
      <c r="AI416">
        <f>(INDEX($R$1:$AF$1002,ROW($R416),MATCH(AI$2,$R$1:$AF$1,0))*Sheet1!D$2+(INDEX($R$1:$AF$1002,ROW($R416),MATCH(AI$2,$R$1:$AF$1,0)+1))*Sheet1!D$3+(INDEX($R$1:$AF$1002,ROW($R416),MATCH(AI$2,$R$1:$AF$1,0)+2))*Sheet1!D$4)*INDEX(Sheet1!$G$1:$L$2,2,WS1Data!$I416)</f>
        <v>1252.7322747302537</v>
      </c>
      <c r="AJ416">
        <f>(INDEX($R$1:$AF$1002,ROW($R416),MATCH(AJ$2,$R$1:$AF$1,0))*Sheet1!E$2+(INDEX($R$1:$AF$1002,ROW($R416),MATCH(AJ$2,$R$1:$AF$1,0)+1))*Sheet1!E$3+(INDEX($R$1:$AF$1002,ROW($R416),MATCH(AJ$2,$R$1:$AF$1,0)+2))*Sheet1!E$4)*INDEX(Sheet1!$G$1:$L$2,2,WS1Data!$L416)</f>
        <v>126976.88247026943</v>
      </c>
      <c r="AK416">
        <f>(INDEX($R$1:$AF$1002,ROW($R416),MATCH(AK$2,$R$1:$AF$1,0))*Sheet1!F$2+(INDEX($R$1:$AF$1002,ROW($R416),MATCH(AK$2,$R$1:$AF$1,0)+1))*Sheet1!F$3+(INDEX($R$1:$AF$1002,ROW($R416),MATCH(AK$2,$R$1:$AF$1,0)+2))*Sheet1!F$4)*INDEX(Sheet1!$G$1:$L$2,2,WS1Data!$O416)</f>
        <v>89119.906379187203</v>
      </c>
      <c r="AL416">
        <f t="shared" si="18"/>
        <v>267977.79384888132</v>
      </c>
      <c r="AM416">
        <f t="shared" si="19"/>
        <v>146.79384888132336</v>
      </c>
      <c r="AN416">
        <f t="shared" si="20"/>
        <v>5.4808386214188554E-4</v>
      </c>
    </row>
    <row r="417" spans="1:40" x14ac:dyDescent="0.35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  <c r="R417">
        <f>IF((MIN($B417,Sheet1!$B$5)-MAX(0,WS1Data!$A417))&lt;0,0,(MIN($B417,Sheet1!$B$5)-MAX(0,WS1Data!$A417)))</f>
        <v>0</v>
      </c>
      <c r="S417">
        <f>IF((MIN($B417,Sheet1!$B$6)-MAX(Sheet1!$B$5,WS1Data!$A417))&lt;0,0,(MIN($B417,Sheet1!$B$6)-MAX(Sheet1!$B$5,WS1Data!$A417)))</f>
        <v>0</v>
      </c>
      <c r="T417">
        <f>IF((MIN($B417,24)-MAX(Sheet1!$B$6,WS1Data!$A417))&lt;0,0,(MIN($B417,24)-MAX(Sheet1!$B$6,WS1Data!$A417)))</f>
        <v>0</v>
      </c>
      <c r="U417">
        <f>IF((MIN($E417,Sheet1!$C$5)-MAX(0,WS1Data!$D417))&lt;0,0,(MIN($E417,Sheet1!$C$5)-MAX(0,WS1Data!$D417)))</f>
        <v>3.1258771365818299</v>
      </c>
      <c r="V417">
        <f>IF((MIN($E417,Sheet1!$C$6)-MAX(Sheet1!$C$5,WS1Data!$D417))&lt;0,0,(MIN($E417,Sheet1!$C$6)-MAX(Sheet1!$C$5,WS1Data!$D417)))</f>
        <v>1.2770287104619706</v>
      </c>
      <c r="W417">
        <f>IF((MIN($E417,24)-MAX(Sheet1!$C$6,WS1Data!$D417))&lt;0,0,(MIN($E417,24)-MAX(Sheet1!$C$6,WS1Data!$D417)))</f>
        <v>7.0970941529561991</v>
      </c>
      <c r="X417">
        <f>IF((MIN($H417,Sheet1!$D$5)-MAX(0,WS1Data!$G417))&lt;0,0,(MIN($H417,Sheet1!$D$5)-MAX(0,WS1Data!$G417)))</f>
        <v>0.19999999999999996</v>
      </c>
      <c r="Y417">
        <f>IF((MIN($H417,Sheet1!$D$6)-MAX(Sheet1!$D$5,WS1Data!$G417))&lt;0,0,(MIN($H417,Sheet1!$D$6)-MAX(Sheet1!$D$5,WS1Data!$G417)))</f>
        <v>0</v>
      </c>
      <c r="Z417">
        <f>IF((MIN($H417,24)-MAX(Sheet1!$D$6,WS1Data!$G417))&lt;0,0,(MIN($H417,24)-MAX(Sheet1!$D$6,WS1Data!$G417)))</f>
        <v>0</v>
      </c>
      <c r="AA417">
        <f>IF((MIN($K417,Sheet1!$E$5)-MAX(0,WS1Data!$J417))&lt;0,0,(MIN($K417,Sheet1!$E$5)-MAX(0,WS1Data!$J417)))</f>
        <v>0</v>
      </c>
      <c r="AB417">
        <f>IF((MIN($K417,Sheet1!$E$6)-MAX(Sheet1!$E$5,WS1Data!$J417))&lt;0,0,(MIN($K417,Sheet1!$E$6)-MAX(Sheet1!$E$5,WS1Data!$J417)))</f>
        <v>1.3</v>
      </c>
      <c r="AC417">
        <f>IF((MIN($K417,24)-MAX(Sheet1!$E$6,WS1Data!$J417))&lt;0,0,(MIN($K417,24)-MAX(Sheet1!$E$6,WS1Data!$J417)))</f>
        <v>0</v>
      </c>
      <c r="AD417">
        <f>IF((MIN($N417,Sheet1!$F$5)-MAX(0,WS1Data!$M417))&lt;0,0,(MIN($N417,Sheet1!$F$5)-MAX(0,WS1Data!$M417)))</f>
        <v>0</v>
      </c>
      <c r="AE417">
        <f>IF((MIN($N417,Sheet1!$F$6)-MAX(Sheet1!$F$5,WS1Data!$M417))&lt;0,0,(MIN($N417,Sheet1!$F$6)-MAX(Sheet1!$F$5,WS1Data!$M417)))</f>
        <v>2.5</v>
      </c>
      <c r="AF417">
        <f>IF((MIN($N417,24)-MAX(Sheet1!$F$6,WS1Data!$M417))&lt;0,0,(MIN($N417,24)-MAX(Sheet1!$F$6,WS1Data!$M417)))</f>
        <v>0</v>
      </c>
      <c r="AG417">
        <f>(INDEX($R$1:$AF$1002,ROW($R417),MATCH(AG$2,$R$1:$AF$1,0))*Sheet1!B$2+(INDEX($R$1:$AF$1002,ROW($R417),MATCH(AG$2,$R$1:$AF$1,0)+1))*Sheet1!B$3+(INDEX($R$1:$AF$1002,ROW($R417),MATCH(AG$2,$R$1:$AF$1,0)+2))*Sheet1!B$4)*INDEX(Sheet1!$G$1:$L$2,2,WS1Data!$C417)</f>
        <v>0</v>
      </c>
      <c r="AH417">
        <f>(INDEX($R$1:$AF$1002,ROW($R417),MATCH(AH$2,$R$1:$AF$1,0))*Sheet1!C$2+(INDEX($R$1:$AF$1002,ROW($R417),MATCH(AH$2,$R$1:$AF$1,0)+1))*Sheet1!C$3+(INDEX($R$1:$AF$1002,ROW($R417),MATCH(AH$2,$R$1:$AF$1,0)+2))*Sheet1!C$4)*INDEX(Sheet1!$G$1:$L$2,2,WS1Data!$F417)</f>
        <v>136059.29354900453</v>
      </c>
      <c r="AI417">
        <f>(INDEX($R$1:$AF$1002,ROW($R417),MATCH(AI$2,$R$1:$AF$1,0))*Sheet1!D$2+(INDEX($R$1:$AF$1002,ROW($R417),MATCH(AI$2,$R$1:$AF$1,0)+1))*Sheet1!D$3+(INDEX($R$1:$AF$1002,ROW($R417),MATCH(AI$2,$R$1:$AF$1,0)+2))*Sheet1!D$4)*INDEX(Sheet1!$G$1:$L$2,2,WS1Data!$I417)</f>
        <v>1825.8118701388169</v>
      </c>
      <c r="AJ417">
        <f>(INDEX($R$1:$AF$1002,ROW($R417),MATCH(AJ$2,$R$1:$AF$1,0))*Sheet1!E$2+(INDEX($R$1:$AF$1002,ROW($R417),MATCH(AJ$2,$R$1:$AF$1,0)+1))*Sheet1!E$3+(INDEX($R$1:$AF$1002,ROW($R417),MATCH(AJ$2,$R$1:$AF$1,0)+2))*Sheet1!E$4)*INDEX(Sheet1!$G$1:$L$2,2,WS1Data!$L417)</f>
        <v>14530.386220535675</v>
      </c>
      <c r="AK417">
        <f>(INDEX($R$1:$AF$1002,ROW($R417),MATCH(AK$2,$R$1:$AF$1,0))*Sheet1!F$2+(INDEX($R$1:$AF$1002,ROW($R417),MATCH(AK$2,$R$1:$AF$1,0)+1))*Sheet1!F$3+(INDEX($R$1:$AF$1002,ROW($R417),MATCH(AK$2,$R$1:$AF$1,0)+2))*Sheet1!F$4)*INDEX(Sheet1!$G$1:$L$2,2,WS1Data!$O417)</f>
        <v>15993.122941396698</v>
      </c>
      <c r="AL417">
        <f t="shared" si="18"/>
        <v>168408.61458107573</v>
      </c>
      <c r="AM417">
        <f t="shared" si="19"/>
        <v>5045.3854189242702</v>
      </c>
      <c r="AN417">
        <f t="shared" si="20"/>
        <v>2.9087743257141779E-2</v>
      </c>
    </row>
    <row r="418" spans="1:40" x14ac:dyDescent="0.35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  <c r="R418">
        <f>IF((MIN($B418,Sheet1!$B$5)-MAX(0,WS1Data!$A418))&lt;0,0,(MIN($B418,Sheet1!$B$5)-MAX(0,WS1Data!$A418)))</f>
        <v>3.1</v>
      </c>
      <c r="S418">
        <f>IF((MIN($B418,Sheet1!$B$6)-MAX(Sheet1!$B$5,WS1Data!$A418))&lt;0,0,(MIN($B418,Sheet1!$B$6)-MAX(Sheet1!$B$5,WS1Data!$A418)))</f>
        <v>0</v>
      </c>
      <c r="T418">
        <f>IF((MIN($B418,24)-MAX(Sheet1!$B$6,WS1Data!$A418))&lt;0,0,(MIN($B418,24)-MAX(Sheet1!$B$6,WS1Data!$A418)))</f>
        <v>0</v>
      </c>
      <c r="U418">
        <f>IF((MIN($E418,Sheet1!$C$5)-MAX(0,WS1Data!$D418))&lt;0,0,(MIN($E418,Sheet1!$C$5)-MAX(0,WS1Data!$D418)))</f>
        <v>0</v>
      </c>
      <c r="V418">
        <f>IF((MIN($E418,Sheet1!$C$6)-MAX(Sheet1!$C$5,WS1Data!$D418))&lt;0,0,(MIN($E418,Sheet1!$C$6)-MAX(Sheet1!$C$5,WS1Data!$D418)))</f>
        <v>0</v>
      </c>
      <c r="W418">
        <f>IF((MIN($E418,24)-MAX(Sheet1!$C$6,WS1Data!$D418))&lt;0,0,(MIN($E418,24)-MAX(Sheet1!$C$6,WS1Data!$D418)))</f>
        <v>0</v>
      </c>
      <c r="X418">
        <f>IF((MIN($H418,Sheet1!$D$5)-MAX(0,WS1Data!$G418))&lt;0,0,(MIN($H418,Sheet1!$D$5)-MAX(0,WS1Data!$G418)))</f>
        <v>0</v>
      </c>
      <c r="Y418">
        <f>IF((MIN($H418,Sheet1!$D$6)-MAX(Sheet1!$D$5,WS1Data!$G418))&lt;0,0,(MIN($H418,Sheet1!$D$6)-MAX(Sheet1!$D$5,WS1Data!$G418)))</f>
        <v>0.17356645799459436</v>
      </c>
      <c r="Z418">
        <f>IF((MIN($H418,24)-MAX(Sheet1!$D$6,WS1Data!$G418))&lt;0,0,(MIN($H418,24)-MAX(Sheet1!$D$6,WS1Data!$G418)))</f>
        <v>12.026433542005407</v>
      </c>
      <c r="AA418">
        <f>IF((MIN($K418,Sheet1!$E$5)-MAX(0,WS1Data!$J418))&lt;0,0,(MIN($K418,Sheet1!$E$5)-MAX(0,WS1Data!$J418)))</f>
        <v>0</v>
      </c>
      <c r="AB418">
        <f>IF((MIN($K418,Sheet1!$E$6)-MAX(Sheet1!$E$5,WS1Data!$J418))&lt;0,0,(MIN($K418,Sheet1!$E$6)-MAX(Sheet1!$E$5,WS1Data!$J418)))</f>
        <v>0</v>
      </c>
      <c r="AC418">
        <f>IF((MIN($K418,24)-MAX(Sheet1!$E$6,WS1Data!$J418))&lt;0,0,(MIN($K418,24)-MAX(Sheet1!$E$6,WS1Data!$J418)))</f>
        <v>0</v>
      </c>
      <c r="AD418">
        <f>IF((MIN($N418,Sheet1!$F$5)-MAX(0,WS1Data!$M418))&lt;0,0,(MIN($N418,Sheet1!$F$5)-MAX(0,WS1Data!$M418)))</f>
        <v>0</v>
      </c>
      <c r="AE418">
        <f>IF((MIN($N418,Sheet1!$F$6)-MAX(Sheet1!$F$5,WS1Data!$M418))&lt;0,0,(MIN($N418,Sheet1!$F$6)-MAX(Sheet1!$F$5,WS1Data!$M418)))</f>
        <v>0</v>
      </c>
      <c r="AF418">
        <f>IF((MIN($N418,24)-MAX(Sheet1!$F$6,WS1Data!$M418))&lt;0,0,(MIN($N418,24)-MAX(Sheet1!$F$6,WS1Data!$M418)))</f>
        <v>0</v>
      </c>
      <c r="AG418">
        <f>(INDEX($R$1:$AF$1002,ROW($R418),MATCH(AG$2,$R$1:$AF$1,0))*Sheet1!B$2+(INDEX($R$1:$AF$1002,ROW($R418),MATCH(AG$2,$R$1:$AF$1,0)+1))*Sheet1!B$3+(INDEX($R$1:$AF$1002,ROW($R418),MATCH(AG$2,$R$1:$AF$1,0)+2))*Sheet1!B$4)*INDEX(Sheet1!$G$1:$L$2,2,WS1Data!$C418)</f>
        <v>26495.6512816461</v>
      </c>
      <c r="AH418">
        <f>(INDEX($R$1:$AF$1002,ROW($R418),MATCH(AH$2,$R$1:$AF$1,0))*Sheet1!C$2+(INDEX($R$1:$AF$1002,ROW($R418),MATCH(AH$2,$R$1:$AF$1,0)+1))*Sheet1!C$3+(INDEX($R$1:$AF$1002,ROW($R418),MATCH(AH$2,$R$1:$AF$1,0)+2))*Sheet1!C$4)*INDEX(Sheet1!$G$1:$L$2,2,WS1Data!$F418)</f>
        <v>0</v>
      </c>
      <c r="AI418">
        <f>(INDEX($R$1:$AF$1002,ROW($R418),MATCH(AI$2,$R$1:$AF$1,0))*Sheet1!D$2+(INDEX($R$1:$AF$1002,ROW($R418),MATCH(AI$2,$R$1:$AF$1,0)+1))*Sheet1!D$3+(INDEX($R$1:$AF$1002,ROW($R418),MATCH(AI$2,$R$1:$AF$1,0)+2))*Sheet1!D$4)*INDEX(Sheet1!$G$1:$L$2,2,WS1Data!$I418)</f>
        <v>109874.73993799221</v>
      </c>
      <c r="AJ418">
        <f>(INDEX($R$1:$AF$1002,ROW($R418),MATCH(AJ$2,$R$1:$AF$1,0))*Sheet1!E$2+(INDEX($R$1:$AF$1002,ROW($R418),MATCH(AJ$2,$R$1:$AF$1,0)+1))*Sheet1!E$3+(INDEX($R$1:$AF$1002,ROW($R418),MATCH(AJ$2,$R$1:$AF$1,0)+2))*Sheet1!E$4)*INDEX(Sheet1!$G$1:$L$2,2,WS1Data!$L418)</f>
        <v>0</v>
      </c>
      <c r="AK418">
        <f>(INDEX($R$1:$AF$1002,ROW($R418),MATCH(AK$2,$R$1:$AF$1,0))*Sheet1!F$2+(INDEX($R$1:$AF$1002,ROW($R418),MATCH(AK$2,$R$1:$AF$1,0)+1))*Sheet1!F$3+(INDEX($R$1:$AF$1002,ROW($R418),MATCH(AK$2,$R$1:$AF$1,0)+2))*Sheet1!F$4)*INDEX(Sheet1!$G$1:$L$2,2,WS1Data!$O418)</f>
        <v>0</v>
      </c>
      <c r="AL418">
        <f t="shared" si="18"/>
        <v>136370.39121963832</v>
      </c>
      <c r="AM418">
        <f t="shared" si="19"/>
        <v>2529.6087803616829</v>
      </c>
      <c r="AN418">
        <f t="shared" si="20"/>
        <v>1.8211726280501675E-2</v>
      </c>
    </row>
    <row r="419" spans="1:40" x14ac:dyDescent="0.35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  <c r="R419">
        <f>IF((MIN($B419,Sheet1!$B$5)-MAX(0,WS1Data!$A419))&lt;0,0,(MIN($B419,Sheet1!$B$5)-MAX(0,WS1Data!$A419)))</f>
        <v>0</v>
      </c>
      <c r="S419">
        <f>IF((MIN($B419,Sheet1!$B$6)-MAX(Sheet1!$B$5,WS1Data!$A419))&lt;0,0,(MIN($B419,Sheet1!$B$6)-MAX(Sheet1!$B$5,WS1Data!$A419)))</f>
        <v>2.0999999999999996</v>
      </c>
      <c r="T419">
        <f>IF((MIN($B419,24)-MAX(Sheet1!$B$6,WS1Data!$A419))&lt;0,0,(MIN($B419,24)-MAX(Sheet1!$B$6,WS1Data!$A419)))</f>
        <v>0</v>
      </c>
      <c r="U419">
        <f>IF((MIN($E419,Sheet1!$C$5)-MAX(0,WS1Data!$D419))&lt;0,0,(MIN($E419,Sheet1!$C$5)-MAX(0,WS1Data!$D419)))</f>
        <v>1.72587713658183</v>
      </c>
      <c r="V419">
        <f>IF((MIN($E419,Sheet1!$C$6)-MAX(Sheet1!$C$5,WS1Data!$D419))&lt;0,0,(MIN($E419,Sheet1!$C$6)-MAX(Sheet1!$C$5,WS1Data!$D419)))</f>
        <v>1.2770287104619706</v>
      </c>
      <c r="W419">
        <f>IF((MIN($E419,24)-MAX(Sheet1!$C$6,WS1Data!$D419))&lt;0,0,(MIN($E419,24)-MAX(Sheet1!$C$6,WS1Data!$D419)))</f>
        <v>6.1970941529561987</v>
      </c>
      <c r="X419">
        <f>IF((MIN($H419,Sheet1!$D$5)-MAX(0,WS1Data!$G419))&lt;0,0,(MIN($H419,Sheet1!$D$5)-MAX(0,WS1Data!$G419)))</f>
        <v>0</v>
      </c>
      <c r="Y419">
        <f>IF((MIN($H419,Sheet1!$D$6)-MAX(Sheet1!$D$5,WS1Data!$G419))&lt;0,0,(MIN($H419,Sheet1!$D$6)-MAX(Sheet1!$D$5,WS1Data!$G419)))</f>
        <v>0</v>
      </c>
      <c r="Z419">
        <f>IF((MIN($H419,24)-MAX(Sheet1!$D$6,WS1Data!$G419))&lt;0,0,(MIN($H419,24)-MAX(Sheet1!$D$6,WS1Data!$G419)))</f>
        <v>0</v>
      </c>
      <c r="AA419">
        <f>IF((MIN($K419,Sheet1!$E$5)-MAX(0,WS1Data!$J419))&lt;0,0,(MIN($K419,Sheet1!$E$5)-MAX(0,WS1Data!$J419)))</f>
        <v>0</v>
      </c>
      <c r="AB419">
        <f>IF((MIN($K419,Sheet1!$E$6)-MAX(Sheet1!$E$5,WS1Data!$J419))&lt;0,0,(MIN($K419,Sheet1!$E$6)-MAX(Sheet1!$E$5,WS1Data!$J419)))</f>
        <v>0</v>
      </c>
      <c r="AC419">
        <f>IF((MIN($K419,24)-MAX(Sheet1!$E$6,WS1Data!$J419))&lt;0,0,(MIN($K419,24)-MAX(Sheet1!$E$6,WS1Data!$J419)))</f>
        <v>0</v>
      </c>
      <c r="AD419">
        <f>IF((MIN($N419,Sheet1!$F$5)-MAX(0,WS1Data!$M419))&lt;0,0,(MIN($N419,Sheet1!$F$5)-MAX(0,WS1Data!$M419)))</f>
        <v>0</v>
      </c>
      <c r="AE419">
        <f>IF((MIN($N419,Sheet1!$F$6)-MAX(Sheet1!$F$5,WS1Data!$M419))&lt;0,0,(MIN($N419,Sheet1!$F$6)-MAX(Sheet1!$F$5,WS1Data!$M419)))</f>
        <v>0</v>
      </c>
      <c r="AF419">
        <f>IF((MIN($N419,24)-MAX(Sheet1!$F$6,WS1Data!$M419))&lt;0,0,(MIN($N419,24)-MAX(Sheet1!$F$6,WS1Data!$M419)))</f>
        <v>3.5</v>
      </c>
      <c r="AG419">
        <f>(INDEX($R$1:$AF$1002,ROW($R419),MATCH(AG$2,$R$1:$AF$1,0))*Sheet1!B$2+(INDEX($R$1:$AF$1002,ROW($R419),MATCH(AG$2,$R$1:$AF$1,0)+1))*Sheet1!B$3+(INDEX($R$1:$AF$1002,ROW($R419),MATCH(AG$2,$R$1:$AF$1,0)+2))*Sheet1!B$4)*INDEX(Sheet1!$G$1:$L$2,2,WS1Data!$C419)</f>
        <v>10846.482720934204</v>
      </c>
      <c r="AH419">
        <f>(INDEX($R$1:$AF$1002,ROW($R419),MATCH(AH$2,$R$1:$AF$1,0))*Sheet1!C$2+(INDEX($R$1:$AF$1002,ROW($R419),MATCH(AH$2,$R$1:$AF$1,0)+1))*Sheet1!C$3+(INDEX($R$1:$AF$1002,ROW($R419),MATCH(AH$2,$R$1:$AF$1,0)+2))*Sheet1!C$4)*INDEX(Sheet1!$G$1:$L$2,2,WS1Data!$F419)</f>
        <v>103821.86981944134</v>
      </c>
      <c r="AI419">
        <f>(INDEX($R$1:$AF$1002,ROW($R419),MATCH(AI$2,$R$1:$AF$1,0))*Sheet1!D$2+(INDEX($R$1:$AF$1002,ROW($R419),MATCH(AI$2,$R$1:$AF$1,0)+1))*Sheet1!D$3+(INDEX($R$1:$AF$1002,ROW($R419),MATCH(AI$2,$R$1:$AF$1,0)+2))*Sheet1!D$4)*INDEX(Sheet1!$G$1:$L$2,2,WS1Data!$I419)</f>
        <v>0</v>
      </c>
      <c r="AJ419">
        <f>(INDEX($R$1:$AF$1002,ROW($R419),MATCH(AJ$2,$R$1:$AF$1,0))*Sheet1!E$2+(INDEX($R$1:$AF$1002,ROW($R419),MATCH(AJ$2,$R$1:$AF$1,0)+1))*Sheet1!E$3+(INDEX($R$1:$AF$1002,ROW($R419),MATCH(AJ$2,$R$1:$AF$1,0)+2))*Sheet1!E$4)*INDEX(Sheet1!$G$1:$L$2,2,WS1Data!$L419)</f>
        <v>0</v>
      </c>
      <c r="AK419">
        <f>(INDEX($R$1:$AF$1002,ROW($R419),MATCH(AK$2,$R$1:$AF$1,0))*Sheet1!F$2+(INDEX($R$1:$AF$1002,ROW($R419),MATCH(AK$2,$R$1:$AF$1,0)+1))*Sheet1!F$3+(INDEX($R$1:$AF$1002,ROW($R419),MATCH(AK$2,$R$1:$AF$1,0)+2))*Sheet1!F$4)*INDEX(Sheet1!$G$1:$L$2,2,WS1Data!$O419)</f>
        <v>63045.226463486208</v>
      </c>
      <c r="AL419">
        <f t="shared" si="18"/>
        <v>177713.57900386176</v>
      </c>
      <c r="AM419">
        <f t="shared" si="19"/>
        <v>134.57900386175606</v>
      </c>
      <c r="AN419">
        <f t="shared" si="20"/>
        <v>7.5785427253085137E-4</v>
      </c>
    </row>
    <row r="420" spans="1:40" x14ac:dyDescent="0.35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  <c r="R420">
        <f>IF((MIN($B420,Sheet1!$B$5)-MAX(0,WS1Data!$A420))&lt;0,0,(MIN($B420,Sheet1!$B$5)-MAX(0,WS1Data!$A420)))</f>
        <v>4.7125770767760224</v>
      </c>
      <c r="S420">
        <f>IF((MIN($B420,Sheet1!$B$6)-MAX(Sheet1!$B$5,WS1Data!$A420))&lt;0,0,(MIN($B420,Sheet1!$B$6)-MAX(Sheet1!$B$5,WS1Data!$A420)))</f>
        <v>5.687422923223977</v>
      </c>
      <c r="T420">
        <f>IF((MIN($B420,24)-MAX(Sheet1!$B$6,WS1Data!$A420))&lt;0,0,(MIN($B420,24)-MAX(Sheet1!$B$6,WS1Data!$A420)))</f>
        <v>0</v>
      </c>
      <c r="U420">
        <f>IF((MIN($E420,Sheet1!$C$5)-MAX(0,WS1Data!$D420))&lt;0,0,(MIN($E420,Sheet1!$C$5)-MAX(0,WS1Data!$D420)))</f>
        <v>1.0258771365818298</v>
      </c>
      <c r="V420">
        <f>IF((MIN($E420,Sheet1!$C$6)-MAX(Sheet1!$C$5,WS1Data!$D420))&lt;0,0,(MIN($E420,Sheet1!$C$6)-MAX(Sheet1!$C$5,WS1Data!$D420)))</f>
        <v>1.2770287104619706</v>
      </c>
      <c r="W420">
        <f>IF((MIN($E420,24)-MAX(Sheet1!$C$6,WS1Data!$D420))&lt;0,0,(MIN($E420,24)-MAX(Sheet1!$C$6,WS1Data!$D420)))</f>
        <v>13.197094152956199</v>
      </c>
      <c r="X420">
        <f>IF((MIN($H420,Sheet1!$D$5)-MAX(0,WS1Data!$G420))&lt;0,0,(MIN($H420,Sheet1!$D$5)-MAX(0,WS1Data!$G420)))</f>
        <v>0</v>
      </c>
      <c r="Y420">
        <f>IF((MIN($H420,Sheet1!$D$6)-MAX(Sheet1!$D$5,WS1Data!$G420))&lt;0,0,(MIN($H420,Sheet1!$D$6)-MAX(Sheet1!$D$5,WS1Data!$G420)))</f>
        <v>0</v>
      </c>
      <c r="Z420">
        <f>IF((MIN($H420,24)-MAX(Sheet1!$D$6,WS1Data!$G420))&lt;0,0,(MIN($H420,24)-MAX(Sheet1!$D$6,WS1Data!$G420)))</f>
        <v>0</v>
      </c>
      <c r="AA420">
        <f>IF((MIN($K420,Sheet1!$E$5)-MAX(0,WS1Data!$J420))&lt;0,0,(MIN($K420,Sheet1!$E$5)-MAX(0,WS1Data!$J420)))</f>
        <v>0</v>
      </c>
      <c r="AB420">
        <f>IF((MIN($K420,Sheet1!$E$6)-MAX(Sheet1!$E$5,WS1Data!$J420))&lt;0,0,(MIN($K420,Sheet1!$E$6)-MAX(Sheet1!$E$5,WS1Data!$J420)))</f>
        <v>0</v>
      </c>
      <c r="AC420">
        <f>IF((MIN($K420,24)-MAX(Sheet1!$E$6,WS1Data!$J420))&lt;0,0,(MIN($K420,24)-MAX(Sheet1!$E$6,WS1Data!$J420)))</f>
        <v>0</v>
      </c>
      <c r="AD420">
        <f>IF((MIN($N420,Sheet1!$F$5)-MAX(0,WS1Data!$M420))&lt;0,0,(MIN($N420,Sheet1!$F$5)-MAX(0,WS1Data!$M420)))</f>
        <v>0</v>
      </c>
      <c r="AE420">
        <f>IF((MIN($N420,Sheet1!$F$6)-MAX(Sheet1!$F$5,WS1Data!$M420))&lt;0,0,(MIN($N420,Sheet1!$F$6)-MAX(Sheet1!$F$5,WS1Data!$M420)))</f>
        <v>0</v>
      </c>
      <c r="AF420">
        <f>IF((MIN($N420,24)-MAX(Sheet1!$F$6,WS1Data!$M420))&lt;0,0,(MIN($N420,24)-MAX(Sheet1!$F$6,WS1Data!$M420)))</f>
        <v>0</v>
      </c>
      <c r="AG420">
        <f>(INDEX($R$1:$AF$1002,ROW($R420),MATCH(AG$2,$R$1:$AF$1,0))*Sheet1!B$2+(INDEX($R$1:$AF$1002,ROW($R420),MATCH(AG$2,$R$1:$AF$1,0)+1))*Sheet1!B$3+(INDEX($R$1:$AF$1002,ROW($R420),MATCH(AG$2,$R$1:$AF$1,0)+2))*Sheet1!B$4)*INDEX(Sheet1!$G$1:$L$2,2,WS1Data!$C420)</f>
        <v>67974.139152869364</v>
      </c>
      <c r="AH420">
        <f>(INDEX($R$1:$AF$1002,ROW($R420),MATCH(AH$2,$R$1:$AF$1,0))*Sheet1!C$2+(INDEX($R$1:$AF$1002,ROW($R420),MATCH(AH$2,$R$1:$AF$1,0)+1))*Sheet1!C$3+(INDEX($R$1:$AF$1002,ROW($R420),MATCH(AH$2,$R$1:$AF$1,0)+2))*Sheet1!C$4)*INDEX(Sheet1!$G$1:$L$2,2,WS1Data!$F420)</f>
        <v>188124.5788514477</v>
      </c>
      <c r="AI420">
        <f>(INDEX($R$1:$AF$1002,ROW($R420),MATCH(AI$2,$R$1:$AF$1,0))*Sheet1!D$2+(INDEX($R$1:$AF$1002,ROW($R420),MATCH(AI$2,$R$1:$AF$1,0)+1))*Sheet1!D$3+(INDEX($R$1:$AF$1002,ROW($R420),MATCH(AI$2,$R$1:$AF$1,0)+2))*Sheet1!D$4)*INDEX(Sheet1!$G$1:$L$2,2,WS1Data!$I420)</f>
        <v>0</v>
      </c>
      <c r="AJ420">
        <f>(INDEX($R$1:$AF$1002,ROW($R420),MATCH(AJ$2,$R$1:$AF$1,0))*Sheet1!E$2+(INDEX($R$1:$AF$1002,ROW($R420),MATCH(AJ$2,$R$1:$AF$1,0)+1))*Sheet1!E$3+(INDEX($R$1:$AF$1002,ROW($R420),MATCH(AJ$2,$R$1:$AF$1,0)+2))*Sheet1!E$4)*INDEX(Sheet1!$G$1:$L$2,2,WS1Data!$L420)</f>
        <v>0</v>
      </c>
      <c r="AK420">
        <f>(INDEX($R$1:$AF$1002,ROW($R420),MATCH(AK$2,$R$1:$AF$1,0))*Sheet1!F$2+(INDEX($R$1:$AF$1002,ROW($R420),MATCH(AK$2,$R$1:$AF$1,0)+1))*Sheet1!F$3+(INDEX($R$1:$AF$1002,ROW($R420),MATCH(AK$2,$R$1:$AF$1,0)+2))*Sheet1!F$4)*INDEX(Sheet1!$G$1:$L$2,2,WS1Data!$O420)</f>
        <v>0</v>
      </c>
      <c r="AL420">
        <f t="shared" si="18"/>
        <v>256098.71800431708</v>
      </c>
      <c r="AM420">
        <f t="shared" si="19"/>
        <v>5436.2819956829189</v>
      </c>
      <c r="AN420">
        <f t="shared" si="20"/>
        <v>2.0786059210747772E-2</v>
      </c>
    </row>
    <row r="421" spans="1:40" x14ac:dyDescent="0.35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  <c r="R421">
        <f>IF((MIN($B421,Sheet1!$B$5)-MAX(0,WS1Data!$A421))&lt;0,0,(MIN($B421,Sheet1!$B$5)-MAX(0,WS1Data!$A421)))</f>
        <v>0</v>
      </c>
      <c r="S421">
        <f>IF((MIN($B421,Sheet1!$B$6)-MAX(Sheet1!$B$5,WS1Data!$A421))&lt;0,0,(MIN($B421,Sheet1!$B$6)-MAX(Sheet1!$B$5,WS1Data!$A421)))</f>
        <v>0.66867164831037762</v>
      </c>
      <c r="T421">
        <f>IF((MIN($B421,24)-MAX(Sheet1!$B$6,WS1Data!$A421))&lt;0,0,(MIN($B421,24)-MAX(Sheet1!$B$6,WS1Data!$A421)))</f>
        <v>7.3313283516896224</v>
      </c>
      <c r="U421">
        <f>IF((MIN($E421,Sheet1!$C$5)-MAX(0,WS1Data!$D421))&lt;0,0,(MIN($E421,Sheet1!$C$5)-MAX(0,WS1Data!$D421)))</f>
        <v>0</v>
      </c>
      <c r="V421">
        <f>IF((MIN($E421,Sheet1!$C$6)-MAX(Sheet1!$C$5,WS1Data!$D421))&lt;0,0,(MIN($E421,Sheet1!$C$6)-MAX(Sheet1!$C$5,WS1Data!$D421)))</f>
        <v>0</v>
      </c>
      <c r="W421">
        <f>IF((MIN($E421,24)-MAX(Sheet1!$C$6,WS1Data!$D421))&lt;0,0,(MIN($E421,24)-MAX(Sheet1!$C$6,WS1Data!$D421)))</f>
        <v>0</v>
      </c>
      <c r="X421">
        <f>IF((MIN($H421,Sheet1!$D$5)-MAX(0,WS1Data!$G421))&lt;0,0,(MIN($H421,Sheet1!$D$5)-MAX(0,WS1Data!$G421)))</f>
        <v>0</v>
      </c>
      <c r="Y421">
        <f>IF((MIN($H421,Sheet1!$D$6)-MAX(Sheet1!$D$5,WS1Data!$G421))&lt;0,0,(MIN($H421,Sheet1!$D$6)-MAX(Sheet1!$D$5,WS1Data!$G421)))</f>
        <v>7.8735664579945945</v>
      </c>
      <c r="Z421">
        <f>IF((MIN($H421,24)-MAX(Sheet1!$D$6,WS1Data!$G421))&lt;0,0,(MIN($H421,24)-MAX(Sheet1!$D$6,WS1Data!$G421)))</f>
        <v>1.1264335420054046</v>
      </c>
      <c r="AA421">
        <f>IF((MIN($K421,Sheet1!$E$5)-MAX(0,WS1Data!$J421))&lt;0,0,(MIN($K421,Sheet1!$E$5)-MAX(0,WS1Data!$J421)))</f>
        <v>0</v>
      </c>
      <c r="AB421">
        <f>IF((MIN($K421,Sheet1!$E$6)-MAX(Sheet1!$E$5,WS1Data!$J421))&lt;0,0,(MIN($K421,Sheet1!$E$6)-MAX(Sheet1!$E$5,WS1Data!$J421)))</f>
        <v>0</v>
      </c>
      <c r="AC421">
        <f>IF((MIN($K421,24)-MAX(Sheet1!$E$6,WS1Data!$J421))&lt;0,0,(MIN($K421,24)-MAX(Sheet1!$E$6,WS1Data!$J421)))</f>
        <v>0</v>
      </c>
      <c r="AD421">
        <f>IF((MIN($N421,Sheet1!$F$5)-MAX(0,WS1Data!$M421))&lt;0,0,(MIN($N421,Sheet1!$F$5)-MAX(0,WS1Data!$M421)))</f>
        <v>0</v>
      </c>
      <c r="AE421">
        <f>IF((MIN($N421,Sheet1!$F$6)-MAX(Sheet1!$F$5,WS1Data!$M421))&lt;0,0,(MIN($N421,Sheet1!$F$6)-MAX(Sheet1!$F$5,WS1Data!$M421)))</f>
        <v>9.6390904528502102</v>
      </c>
      <c r="AF421">
        <f>IF((MIN($N421,24)-MAX(Sheet1!$F$6,WS1Data!$M421))&lt;0,0,(MIN($N421,24)-MAX(Sheet1!$F$6,WS1Data!$M421)))</f>
        <v>2.3609095471497916</v>
      </c>
      <c r="AG421">
        <f>(INDEX($R$1:$AF$1002,ROW($R421),MATCH(AG$2,$R$1:$AF$1,0))*Sheet1!B$2+(INDEX($R$1:$AF$1002,ROW($R421),MATCH(AG$2,$R$1:$AF$1,0)+1))*Sheet1!B$3+(INDEX($R$1:$AF$1002,ROW($R421),MATCH(AG$2,$R$1:$AF$1,0)+2))*Sheet1!B$4)*INDEX(Sheet1!$G$1:$L$2,2,WS1Data!$C421)</f>
        <v>118831.41640527915</v>
      </c>
      <c r="AH421">
        <f>(INDEX($R$1:$AF$1002,ROW($R421),MATCH(AH$2,$R$1:$AF$1,0))*Sheet1!C$2+(INDEX($R$1:$AF$1002,ROW($R421),MATCH(AH$2,$R$1:$AF$1,0)+1))*Sheet1!C$3+(INDEX($R$1:$AF$1002,ROW($R421),MATCH(AH$2,$R$1:$AF$1,0)+2))*Sheet1!C$4)*INDEX(Sheet1!$G$1:$L$2,2,WS1Data!$F421)</f>
        <v>0</v>
      </c>
      <c r="AI421">
        <f>(INDEX($R$1:$AF$1002,ROW($R421),MATCH(AI$2,$R$1:$AF$1,0))*Sheet1!D$2+(INDEX($R$1:$AF$1002,ROW($R421),MATCH(AI$2,$R$1:$AF$1,0)+1))*Sheet1!D$3+(INDEX($R$1:$AF$1002,ROW($R421),MATCH(AI$2,$R$1:$AF$1,0)+2))*Sheet1!D$4)*INDEX(Sheet1!$G$1:$L$2,2,WS1Data!$I421)</f>
        <v>106435.66144038684</v>
      </c>
      <c r="AJ421">
        <f>(INDEX($R$1:$AF$1002,ROW($R421),MATCH(AJ$2,$R$1:$AF$1,0))*Sheet1!E$2+(INDEX($R$1:$AF$1002,ROW($R421),MATCH(AJ$2,$R$1:$AF$1,0)+1))*Sheet1!E$3+(INDEX($R$1:$AF$1002,ROW($R421),MATCH(AJ$2,$R$1:$AF$1,0)+2))*Sheet1!E$4)*INDEX(Sheet1!$G$1:$L$2,2,WS1Data!$L421)</f>
        <v>0</v>
      </c>
      <c r="AK421">
        <f>(INDEX($R$1:$AF$1002,ROW($R421),MATCH(AK$2,$R$1:$AF$1,0))*Sheet1!F$2+(INDEX($R$1:$AF$1002,ROW($R421),MATCH(AK$2,$R$1:$AF$1,0)+1))*Sheet1!F$3+(INDEX($R$1:$AF$1002,ROW($R421),MATCH(AK$2,$R$1:$AF$1,0)+2))*Sheet1!F$4)*INDEX(Sheet1!$G$1:$L$2,2,WS1Data!$O421)</f>
        <v>89198.819421374239</v>
      </c>
      <c r="AL421">
        <f t="shared" si="18"/>
        <v>314465.89726704021</v>
      </c>
      <c r="AM421">
        <f t="shared" si="19"/>
        <v>4251.8972670402145</v>
      </c>
      <c r="AN421">
        <f t="shared" si="20"/>
        <v>1.3706335842483623E-2</v>
      </c>
    </row>
    <row r="422" spans="1:40" x14ac:dyDescent="0.35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  <c r="R422">
        <f>IF((MIN($B422,Sheet1!$B$5)-MAX(0,WS1Data!$A422))&lt;0,0,(MIN($B422,Sheet1!$B$5)-MAX(0,WS1Data!$A422)))</f>
        <v>0</v>
      </c>
      <c r="S422">
        <f>IF((MIN($B422,Sheet1!$B$6)-MAX(Sheet1!$B$5,WS1Data!$A422))&lt;0,0,(MIN($B422,Sheet1!$B$6)-MAX(Sheet1!$B$5,WS1Data!$A422)))</f>
        <v>0</v>
      </c>
      <c r="T422">
        <f>IF((MIN($B422,24)-MAX(Sheet1!$B$6,WS1Data!$A422))&lt;0,0,(MIN($B422,24)-MAX(Sheet1!$B$6,WS1Data!$A422)))</f>
        <v>0</v>
      </c>
      <c r="U422">
        <f>IF((MIN($E422,Sheet1!$C$5)-MAX(0,WS1Data!$D422))&lt;0,0,(MIN($E422,Sheet1!$C$5)-MAX(0,WS1Data!$D422)))</f>
        <v>4.22587713658183</v>
      </c>
      <c r="V422">
        <f>IF((MIN($E422,Sheet1!$C$6)-MAX(Sheet1!$C$5,WS1Data!$D422))&lt;0,0,(MIN($E422,Sheet1!$C$6)-MAX(Sheet1!$C$5,WS1Data!$D422)))</f>
        <v>1.2770287104619706</v>
      </c>
      <c r="W422">
        <f>IF((MIN($E422,24)-MAX(Sheet1!$C$6,WS1Data!$D422))&lt;0,0,(MIN($E422,24)-MAX(Sheet1!$C$6,WS1Data!$D422)))</f>
        <v>13.597094152956201</v>
      </c>
      <c r="X422">
        <f>IF((MIN($H422,Sheet1!$D$5)-MAX(0,WS1Data!$G422))&lt;0,0,(MIN($H422,Sheet1!$D$5)-MAX(0,WS1Data!$G422)))</f>
        <v>0</v>
      </c>
      <c r="Y422">
        <f>IF((MIN($H422,Sheet1!$D$6)-MAX(Sheet1!$D$5,WS1Data!$G422))&lt;0,0,(MIN($H422,Sheet1!$D$6)-MAX(Sheet1!$D$5,WS1Data!$G422)))</f>
        <v>4</v>
      </c>
      <c r="Z422">
        <f>IF((MIN($H422,24)-MAX(Sheet1!$D$6,WS1Data!$G422))&lt;0,0,(MIN($H422,24)-MAX(Sheet1!$D$6,WS1Data!$G422)))</f>
        <v>0</v>
      </c>
      <c r="AA422">
        <f>IF((MIN($K422,Sheet1!$E$5)-MAX(0,WS1Data!$J422))&lt;0,0,(MIN($K422,Sheet1!$E$5)-MAX(0,WS1Data!$J422)))</f>
        <v>0</v>
      </c>
      <c r="AB422">
        <f>IF((MIN($K422,Sheet1!$E$6)-MAX(Sheet1!$E$5,WS1Data!$J422))&lt;0,0,(MIN($K422,Sheet1!$E$6)-MAX(Sheet1!$E$5,WS1Data!$J422)))</f>
        <v>0</v>
      </c>
      <c r="AC422">
        <f>IF((MIN($K422,24)-MAX(Sheet1!$E$6,WS1Data!$J422))&lt;0,0,(MIN($K422,24)-MAX(Sheet1!$E$6,WS1Data!$J422)))</f>
        <v>0</v>
      </c>
      <c r="AD422">
        <f>IF((MIN($N422,Sheet1!$F$5)-MAX(0,WS1Data!$M422))&lt;0,0,(MIN($N422,Sheet1!$F$5)-MAX(0,WS1Data!$M422)))</f>
        <v>0</v>
      </c>
      <c r="AE422">
        <f>IF((MIN($N422,Sheet1!$F$6)-MAX(Sheet1!$F$5,WS1Data!$M422))&lt;0,0,(MIN($N422,Sheet1!$F$6)-MAX(Sheet1!$F$5,WS1Data!$M422)))</f>
        <v>0</v>
      </c>
      <c r="AF422">
        <f>IF((MIN($N422,24)-MAX(Sheet1!$F$6,WS1Data!$M422))&lt;0,0,(MIN($N422,24)-MAX(Sheet1!$F$6,WS1Data!$M422)))</f>
        <v>0</v>
      </c>
      <c r="AG422">
        <f>(INDEX($R$1:$AF$1002,ROW($R422),MATCH(AG$2,$R$1:$AF$1,0))*Sheet1!B$2+(INDEX($R$1:$AF$1002,ROW($R422),MATCH(AG$2,$R$1:$AF$1,0)+1))*Sheet1!B$3+(INDEX($R$1:$AF$1002,ROW($R422),MATCH(AG$2,$R$1:$AF$1,0)+2))*Sheet1!B$4)*INDEX(Sheet1!$G$1:$L$2,2,WS1Data!$C422)</f>
        <v>0</v>
      </c>
      <c r="AH422">
        <f>(INDEX($R$1:$AF$1002,ROW($R422),MATCH(AH$2,$R$1:$AF$1,0))*Sheet1!C$2+(INDEX($R$1:$AF$1002,ROW($R422),MATCH(AH$2,$R$1:$AF$1,0)+1))*Sheet1!C$3+(INDEX($R$1:$AF$1002,ROW($R422),MATCH(AH$2,$R$1:$AF$1,0)+2))*Sheet1!C$4)*INDEX(Sheet1!$G$1:$L$2,2,WS1Data!$F422)</f>
        <v>234903.36648440972</v>
      </c>
      <c r="AI422">
        <f>(INDEX($R$1:$AF$1002,ROW($R422),MATCH(AI$2,$R$1:$AF$1,0))*Sheet1!D$2+(INDEX($R$1:$AF$1002,ROW($R422),MATCH(AI$2,$R$1:$AF$1,0)+1))*Sheet1!D$3+(INDEX($R$1:$AF$1002,ROW($R422),MATCH(AI$2,$R$1:$AF$1,0)+2))*Sheet1!D$4)*INDEX(Sheet1!$G$1:$L$2,2,WS1Data!$I422)</f>
        <v>51331.781477335753</v>
      </c>
      <c r="AJ422">
        <f>(INDEX($R$1:$AF$1002,ROW($R422),MATCH(AJ$2,$R$1:$AF$1,0))*Sheet1!E$2+(INDEX($R$1:$AF$1002,ROW($R422),MATCH(AJ$2,$R$1:$AF$1,0)+1))*Sheet1!E$3+(INDEX($R$1:$AF$1002,ROW($R422),MATCH(AJ$2,$R$1:$AF$1,0)+2))*Sheet1!E$4)*INDEX(Sheet1!$G$1:$L$2,2,WS1Data!$L422)</f>
        <v>0</v>
      </c>
      <c r="AK422">
        <f>(INDEX($R$1:$AF$1002,ROW($R422),MATCH(AK$2,$R$1:$AF$1,0))*Sheet1!F$2+(INDEX($R$1:$AF$1002,ROW($R422),MATCH(AK$2,$R$1:$AF$1,0)+1))*Sheet1!F$3+(INDEX($R$1:$AF$1002,ROW($R422),MATCH(AK$2,$R$1:$AF$1,0)+2))*Sheet1!F$4)*INDEX(Sheet1!$G$1:$L$2,2,WS1Data!$O422)</f>
        <v>0</v>
      </c>
      <c r="AL422">
        <f t="shared" si="18"/>
        <v>286235.1479617455</v>
      </c>
      <c r="AM422">
        <f t="shared" si="19"/>
        <v>3552.1479617455043</v>
      </c>
      <c r="AN422">
        <f t="shared" si="20"/>
        <v>1.2565835093534115E-2</v>
      </c>
    </row>
    <row r="423" spans="1:40" x14ac:dyDescent="0.35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  <c r="R423">
        <f>IF((MIN($B423,Sheet1!$B$5)-MAX(0,WS1Data!$A423))&lt;0,0,(MIN($B423,Sheet1!$B$5)-MAX(0,WS1Data!$A423)))</f>
        <v>0</v>
      </c>
      <c r="S423">
        <f>IF((MIN($B423,Sheet1!$B$6)-MAX(Sheet1!$B$5,WS1Data!$A423))&lt;0,0,(MIN($B423,Sheet1!$B$6)-MAX(Sheet1!$B$5,WS1Data!$A423)))</f>
        <v>0</v>
      </c>
      <c r="T423">
        <f>IF((MIN($B423,24)-MAX(Sheet1!$B$6,WS1Data!$A423))&lt;0,0,(MIN($B423,24)-MAX(Sheet1!$B$6,WS1Data!$A423)))</f>
        <v>0</v>
      </c>
      <c r="U423">
        <f>IF((MIN($E423,Sheet1!$C$5)-MAX(0,WS1Data!$D423))&lt;0,0,(MIN($E423,Sheet1!$C$5)-MAX(0,WS1Data!$D423)))</f>
        <v>0</v>
      </c>
      <c r="V423">
        <f>IF((MIN($E423,Sheet1!$C$6)-MAX(Sheet1!$C$5,WS1Data!$D423))&lt;0,0,(MIN($E423,Sheet1!$C$6)-MAX(Sheet1!$C$5,WS1Data!$D423)))</f>
        <v>0</v>
      </c>
      <c r="W423">
        <f>IF((MIN($E423,24)-MAX(Sheet1!$C$6,WS1Data!$D423))&lt;0,0,(MIN($E423,24)-MAX(Sheet1!$C$6,WS1Data!$D423)))</f>
        <v>0</v>
      </c>
      <c r="X423">
        <f>IF((MIN($H423,Sheet1!$D$5)-MAX(0,WS1Data!$G423))&lt;0,0,(MIN($H423,Sheet1!$D$5)-MAX(0,WS1Data!$G423)))</f>
        <v>0</v>
      </c>
      <c r="Y423">
        <f>IF((MIN($H423,Sheet1!$D$6)-MAX(Sheet1!$D$5,WS1Data!$G423))&lt;0,0,(MIN($H423,Sheet1!$D$6)-MAX(Sheet1!$D$5,WS1Data!$G423)))</f>
        <v>4.8735664579945945</v>
      </c>
      <c r="Z423">
        <f>IF((MIN($H423,24)-MAX(Sheet1!$D$6,WS1Data!$G423))&lt;0,0,(MIN($H423,24)-MAX(Sheet1!$D$6,WS1Data!$G423)))</f>
        <v>11.326433542005404</v>
      </c>
      <c r="AA423">
        <f>IF((MIN($K423,Sheet1!$E$5)-MAX(0,WS1Data!$J423))&lt;0,0,(MIN($K423,Sheet1!$E$5)-MAX(0,WS1Data!$J423)))</f>
        <v>0</v>
      </c>
      <c r="AB423">
        <f>IF((MIN($K423,Sheet1!$E$6)-MAX(Sheet1!$E$5,WS1Data!$J423))&lt;0,0,(MIN($K423,Sheet1!$E$6)-MAX(Sheet1!$E$5,WS1Data!$J423)))</f>
        <v>3.5</v>
      </c>
      <c r="AC423">
        <f>IF((MIN($K423,24)-MAX(Sheet1!$E$6,WS1Data!$J423))&lt;0,0,(MIN($K423,24)-MAX(Sheet1!$E$6,WS1Data!$J423)))</f>
        <v>0</v>
      </c>
      <c r="AD423">
        <f>IF((MIN($N423,Sheet1!$F$5)-MAX(0,WS1Data!$M423))&lt;0,0,(MIN($N423,Sheet1!$F$5)-MAX(0,WS1Data!$M423)))</f>
        <v>0</v>
      </c>
      <c r="AE423">
        <f>IF((MIN($N423,Sheet1!$F$6)-MAX(Sheet1!$F$5,WS1Data!$M423))&lt;0,0,(MIN($N423,Sheet1!$F$6)-MAX(Sheet1!$F$5,WS1Data!$M423)))</f>
        <v>9.3390904528502094</v>
      </c>
      <c r="AF423">
        <f>IF((MIN($N423,24)-MAX(Sheet1!$F$6,WS1Data!$M423))&lt;0,0,(MIN($N423,24)-MAX(Sheet1!$F$6,WS1Data!$M423)))</f>
        <v>1.7609095471497902</v>
      </c>
      <c r="AG423">
        <f>(INDEX($R$1:$AF$1002,ROW($R423),MATCH(AG$2,$R$1:$AF$1,0))*Sheet1!B$2+(INDEX($R$1:$AF$1002,ROW($R423),MATCH(AG$2,$R$1:$AF$1,0)+1))*Sheet1!B$3+(INDEX($R$1:$AF$1002,ROW($R423),MATCH(AG$2,$R$1:$AF$1,0)+2))*Sheet1!B$4)*INDEX(Sheet1!$G$1:$L$2,2,WS1Data!$C423)</f>
        <v>0</v>
      </c>
      <c r="AH423">
        <f>(INDEX($R$1:$AF$1002,ROW($R423),MATCH(AH$2,$R$1:$AF$1,0))*Sheet1!C$2+(INDEX($R$1:$AF$1002,ROW($R423),MATCH(AH$2,$R$1:$AF$1,0)+1))*Sheet1!C$3+(INDEX($R$1:$AF$1002,ROW($R423),MATCH(AH$2,$R$1:$AF$1,0)+2))*Sheet1!C$4)*INDEX(Sheet1!$G$1:$L$2,2,WS1Data!$F423)</f>
        <v>0</v>
      </c>
      <c r="AI423">
        <f>(INDEX($R$1:$AF$1002,ROW($R423),MATCH(AI$2,$R$1:$AF$1,0))*Sheet1!D$2+(INDEX($R$1:$AF$1002,ROW($R423),MATCH(AI$2,$R$1:$AF$1,0)+1))*Sheet1!D$3+(INDEX($R$1:$AF$1002,ROW($R423),MATCH(AI$2,$R$1:$AF$1,0)+2))*Sheet1!D$4)*INDEX(Sheet1!$G$1:$L$2,2,WS1Data!$I423)</f>
        <v>139492.32403649291</v>
      </c>
      <c r="AJ423">
        <f>(INDEX($R$1:$AF$1002,ROW($R423),MATCH(AJ$2,$R$1:$AF$1,0))*Sheet1!E$2+(INDEX($R$1:$AF$1002,ROW($R423),MATCH(AJ$2,$R$1:$AF$1,0)+1))*Sheet1!E$3+(INDEX($R$1:$AF$1002,ROW($R423),MATCH(AJ$2,$R$1:$AF$1,0)+2))*Sheet1!E$4)*INDEX(Sheet1!$G$1:$L$2,2,WS1Data!$L423)</f>
        <v>35273.46576931094</v>
      </c>
      <c r="AK423">
        <f>(INDEX($R$1:$AF$1002,ROW($R423),MATCH(AK$2,$R$1:$AF$1,0))*Sheet1!F$2+(INDEX($R$1:$AF$1002,ROW($R423),MATCH(AK$2,$R$1:$AF$1,0)+1))*Sheet1!F$3+(INDEX($R$1:$AF$1002,ROW($R423),MATCH(AK$2,$R$1:$AF$1,0)+2))*Sheet1!F$4)*INDEX(Sheet1!$G$1:$L$2,2,WS1Data!$O423)</f>
        <v>94289.591708991342</v>
      </c>
      <c r="AL423">
        <f t="shared" si="18"/>
        <v>269055.38151479518</v>
      </c>
      <c r="AM423">
        <f t="shared" si="19"/>
        <v>3786.3815147951827</v>
      </c>
      <c r="AN423">
        <f t="shared" si="20"/>
        <v>1.4273742935643376E-2</v>
      </c>
    </row>
    <row r="424" spans="1:40" x14ac:dyDescent="0.35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  <c r="R424">
        <f>IF((MIN($B424,Sheet1!$B$5)-MAX(0,WS1Data!$A424))&lt;0,0,(MIN($B424,Sheet1!$B$5)-MAX(0,WS1Data!$A424)))</f>
        <v>1.5125770767760223</v>
      </c>
      <c r="S424">
        <f>IF((MIN($B424,Sheet1!$B$6)-MAX(Sheet1!$B$5,WS1Data!$A424))&lt;0,0,(MIN($B424,Sheet1!$B$6)-MAX(Sheet1!$B$5,WS1Data!$A424)))</f>
        <v>7.3874229232239781</v>
      </c>
      <c r="T424">
        <f>IF((MIN($B424,24)-MAX(Sheet1!$B$6,WS1Data!$A424))&lt;0,0,(MIN($B424,24)-MAX(Sheet1!$B$6,WS1Data!$A424)))</f>
        <v>0</v>
      </c>
      <c r="U424">
        <f>IF((MIN($E424,Sheet1!$C$5)-MAX(0,WS1Data!$D424))&lt;0,0,(MIN($E424,Sheet1!$C$5)-MAX(0,WS1Data!$D424)))</f>
        <v>0</v>
      </c>
      <c r="V424">
        <f>IF((MIN($E424,Sheet1!$C$6)-MAX(Sheet1!$C$5,WS1Data!$D424))&lt;0,0,(MIN($E424,Sheet1!$C$6)-MAX(Sheet1!$C$5,WS1Data!$D424)))</f>
        <v>0</v>
      </c>
      <c r="W424">
        <f>IF((MIN($E424,24)-MAX(Sheet1!$C$6,WS1Data!$D424))&lt;0,0,(MIN($E424,24)-MAX(Sheet1!$C$6,WS1Data!$D424)))</f>
        <v>0</v>
      </c>
      <c r="X424">
        <f>IF((MIN($H424,Sheet1!$D$5)-MAX(0,WS1Data!$G424))&lt;0,0,(MIN($H424,Sheet1!$D$5)-MAX(0,WS1Data!$G424)))</f>
        <v>0</v>
      </c>
      <c r="Y424">
        <f>IF((MIN($H424,Sheet1!$D$6)-MAX(Sheet1!$D$5,WS1Data!$G424))&lt;0,0,(MIN($H424,Sheet1!$D$6)-MAX(Sheet1!$D$5,WS1Data!$G424)))</f>
        <v>0</v>
      </c>
      <c r="Z424">
        <f>IF((MIN($H424,24)-MAX(Sheet1!$D$6,WS1Data!$G424))&lt;0,0,(MIN($H424,24)-MAX(Sheet1!$D$6,WS1Data!$G424)))</f>
        <v>0.30000000000000071</v>
      </c>
      <c r="AA424">
        <f>IF((MIN($K424,Sheet1!$E$5)-MAX(0,WS1Data!$J424))&lt;0,0,(MIN($K424,Sheet1!$E$5)-MAX(0,WS1Data!$J424)))</f>
        <v>0</v>
      </c>
      <c r="AB424">
        <f>IF((MIN($K424,Sheet1!$E$6)-MAX(Sheet1!$E$5,WS1Data!$J424))&lt;0,0,(MIN($K424,Sheet1!$E$6)-MAX(Sheet1!$E$5,WS1Data!$J424)))</f>
        <v>0</v>
      </c>
      <c r="AC424">
        <f>IF((MIN($K424,24)-MAX(Sheet1!$E$6,WS1Data!$J424))&lt;0,0,(MIN($K424,24)-MAX(Sheet1!$E$6,WS1Data!$J424)))</f>
        <v>0.29999999999999716</v>
      </c>
      <c r="AD424">
        <f>IF((MIN($N424,Sheet1!$F$5)-MAX(0,WS1Data!$M424))&lt;0,0,(MIN($N424,Sheet1!$F$5)-MAX(0,WS1Data!$M424)))</f>
        <v>0</v>
      </c>
      <c r="AE424">
        <f>IF((MIN($N424,Sheet1!$F$6)-MAX(Sheet1!$F$5,WS1Data!$M424))&lt;0,0,(MIN($N424,Sheet1!$F$6)-MAX(Sheet1!$F$5,WS1Data!$M424)))</f>
        <v>3.4999999999999991</v>
      </c>
      <c r="AF424">
        <f>IF((MIN($N424,24)-MAX(Sheet1!$F$6,WS1Data!$M424))&lt;0,0,(MIN($N424,24)-MAX(Sheet1!$F$6,WS1Data!$M424)))</f>
        <v>0</v>
      </c>
      <c r="AG424">
        <f>(INDEX($R$1:$AF$1002,ROW($R424),MATCH(AG$2,$R$1:$AF$1,0))*Sheet1!B$2+(INDEX($R$1:$AF$1002,ROW($R424),MATCH(AG$2,$R$1:$AF$1,0)+1))*Sheet1!B$3+(INDEX($R$1:$AF$1002,ROW($R424),MATCH(AG$2,$R$1:$AF$1,0)+2))*Sheet1!B$4)*INDEX(Sheet1!$G$1:$L$2,2,WS1Data!$C424)</f>
        <v>53514.477734301305</v>
      </c>
      <c r="AH424">
        <f>(INDEX($R$1:$AF$1002,ROW($R424),MATCH(AH$2,$R$1:$AF$1,0))*Sheet1!C$2+(INDEX($R$1:$AF$1002,ROW($R424),MATCH(AH$2,$R$1:$AF$1,0)+1))*Sheet1!C$3+(INDEX($R$1:$AF$1002,ROW($R424),MATCH(AH$2,$R$1:$AF$1,0)+2))*Sheet1!C$4)*INDEX(Sheet1!$G$1:$L$2,2,WS1Data!$F424)</f>
        <v>0</v>
      </c>
      <c r="AI424">
        <f>(INDEX($R$1:$AF$1002,ROW($R424),MATCH(AI$2,$R$1:$AF$1,0))*Sheet1!D$2+(INDEX($R$1:$AF$1002,ROW($R424),MATCH(AI$2,$R$1:$AF$1,0)+1))*Sheet1!D$3+(INDEX($R$1:$AF$1002,ROW($R424),MATCH(AI$2,$R$1:$AF$1,0)+2))*Sheet1!D$4)*INDEX(Sheet1!$G$1:$L$2,2,WS1Data!$I424)</f>
        <v>1986.8578402228611</v>
      </c>
      <c r="AJ424">
        <f>(INDEX($R$1:$AF$1002,ROW($R424),MATCH(AJ$2,$R$1:$AF$1,0))*Sheet1!E$2+(INDEX($R$1:$AF$1002,ROW($R424),MATCH(AJ$2,$R$1:$AF$1,0)+1))*Sheet1!E$3+(INDEX($R$1:$AF$1002,ROW($R424),MATCH(AJ$2,$R$1:$AF$1,0)+2))*Sheet1!E$4)*INDEX(Sheet1!$G$1:$L$2,2,WS1Data!$L424)</f>
        <v>2996.013393299942</v>
      </c>
      <c r="AK424">
        <f>(INDEX($R$1:$AF$1002,ROW($R424),MATCH(AK$2,$R$1:$AF$1,0))*Sheet1!F$2+(INDEX($R$1:$AF$1002,ROW($R424),MATCH(AK$2,$R$1:$AF$1,0)+1))*Sheet1!F$3+(INDEX($R$1:$AF$1002,ROW($R424),MATCH(AK$2,$R$1:$AF$1,0)+2))*Sheet1!F$4)*INDEX(Sheet1!$G$1:$L$2,2,WS1Data!$O424)</f>
        <v>22390.372117955372</v>
      </c>
      <c r="AL424">
        <f t="shared" si="18"/>
        <v>80887.721085779485</v>
      </c>
      <c r="AM424">
        <f t="shared" si="19"/>
        <v>205.27891422051471</v>
      </c>
      <c r="AN424">
        <f t="shared" si="20"/>
        <v>2.531401159415914E-3</v>
      </c>
    </row>
    <row r="425" spans="1:40" x14ac:dyDescent="0.35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  <c r="R425">
        <f>IF((MIN($B425,Sheet1!$B$5)-MAX(0,WS1Data!$A425))&lt;0,0,(MIN($B425,Sheet1!$B$5)-MAX(0,WS1Data!$A425)))</f>
        <v>0</v>
      </c>
      <c r="S425">
        <f>IF((MIN($B425,Sheet1!$B$6)-MAX(Sheet1!$B$5,WS1Data!$A425))&lt;0,0,(MIN($B425,Sheet1!$B$6)-MAX(Sheet1!$B$5,WS1Data!$A425)))</f>
        <v>0</v>
      </c>
      <c r="T425">
        <f>IF((MIN($B425,24)-MAX(Sheet1!$B$6,WS1Data!$A425))&lt;0,0,(MIN($B425,24)-MAX(Sheet1!$B$6,WS1Data!$A425)))</f>
        <v>0</v>
      </c>
      <c r="U425">
        <f>IF((MIN($E425,Sheet1!$C$5)-MAX(0,WS1Data!$D425))&lt;0,0,(MIN($E425,Sheet1!$C$5)-MAX(0,WS1Data!$D425)))</f>
        <v>0</v>
      </c>
      <c r="V425">
        <f>IF((MIN($E425,Sheet1!$C$6)-MAX(Sheet1!$C$5,WS1Data!$D425))&lt;0,0,(MIN($E425,Sheet1!$C$6)-MAX(Sheet1!$C$5,WS1Data!$D425)))</f>
        <v>0</v>
      </c>
      <c r="W425">
        <f>IF((MIN($E425,24)-MAX(Sheet1!$C$6,WS1Data!$D425))&lt;0,0,(MIN($E425,24)-MAX(Sheet1!$C$6,WS1Data!$D425)))</f>
        <v>0</v>
      </c>
      <c r="X425">
        <f>IF((MIN($H425,Sheet1!$D$5)-MAX(0,WS1Data!$G425))&lt;0,0,(MIN($H425,Sheet1!$D$5)-MAX(0,WS1Data!$G425)))</f>
        <v>0.51755248316497304</v>
      </c>
      <c r="Y425">
        <f>IF((MIN($H425,Sheet1!$D$6)-MAX(Sheet1!$D$5,WS1Data!$G425))&lt;0,0,(MIN($H425,Sheet1!$D$6)-MAX(Sheet1!$D$5,WS1Data!$G425)))</f>
        <v>4.0824475168350265</v>
      </c>
      <c r="Z425">
        <f>IF((MIN($H425,24)-MAX(Sheet1!$D$6,WS1Data!$G425))&lt;0,0,(MIN($H425,24)-MAX(Sheet1!$D$6,WS1Data!$G425)))</f>
        <v>0</v>
      </c>
      <c r="AA425">
        <f>IF((MIN($K425,Sheet1!$E$5)-MAX(0,WS1Data!$J425))&lt;0,0,(MIN($K425,Sheet1!$E$5)-MAX(0,WS1Data!$J425)))</f>
        <v>0</v>
      </c>
      <c r="AB425">
        <f>IF((MIN($K425,Sheet1!$E$6)-MAX(Sheet1!$E$5,WS1Data!$J425))&lt;0,0,(MIN($K425,Sheet1!$E$6)-MAX(Sheet1!$E$5,WS1Data!$J425)))</f>
        <v>0</v>
      </c>
      <c r="AC425">
        <f>IF((MIN($K425,24)-MAX(Sheet1!$E$6,WS1Data!$J425))&lt;0,0,(MIN($K425,24)-MAX(Sheet1!$E$6,WS1Data!$J425)))</f>
        <v>4.5</v>
      </c>
      <c r="AD425">
        <f>IF((MIN($N425,Sheet1!$F$5)-MAX(0,WS1Data!$M425))&lt;0,0,(MIN($N425,Sheet1!$F$5)-MAX(0,WS1Data!$M425)))</f>
        <v>0</v>
      </c>
      <c r="AE425">
        <f>IF((MIN($N425,Sheet1!$F$6)-MAX(Sheet1!$F$5,WS1Data!$M425))&lt;0,0,(MIN($N425,Sheet1!$F$6)-MAX(Sheet1!$F$5,WS1Data!$M425)))</f>
        <v>10.73909045285021</v>
      </c>
      <c r="AF425">
        <f>IF((MIN($N425,24)-MAX(Sheet1!$F$6,WS1Data!$M425))&lt;0,0,(MIN($N425,24)-MAX(Sheet1!$F$6,WS1Data!$M425)))</f>
        <v>1.7609095471497902</v>
      </c>
      <c r="AG425">
        <f>(INDEX($R$1:$AF$1002,ROW($R425),MATCH(AG$2,$R$1:$AF$1,0))*Sheet1!B$2+(INDEX($R$1:$AF$1002,ROW($R425),MATCH(AG$2,$R$1:$AF$1,0)+1))*Sheet1!B$3+(INDEX($R$1:$AF$1002,ROW($R425),MATCH(AG$2,$R$1:$AF$1,0)+2))*Sheet1!B$4)*INDEX(Sheet1!$G$1:$L$2,2,WS1Data!$C425)</f>
        <v>0</v>
      </c>
      <c r="AH425">
        <f>(INDEX($R$1:$AF$1002,ROW($R425),MATCH(AH$2,$R$1:$AF$1,0))*Sheet1!C$2+(INDEX($R$1:$AF$1002,ROW($R425),MATCH(AH$2,$R$1:$AF$1,0)+1))*Sheet1!C$3+(INDEX($R$1:$AF$1002,ROW($R425),MATCH(AH$2,$R$1:$AF$1,0)+2))*Sheet1!C$4)*INDEX(Sheet1!$G$1:$L$2,2,WS1Data!$F425)</f>
        <v>0</v>
      </c>
      <c r="AI425">
        <f>(INDEX($R$1:$AF$1002,ROW($R425),MATCH(AI$2,$R$1:$AF$1,0))*Sheet1!D$2+(INDEX($R$1:$AF$1002,ROW($R425),MATCH(AI$2,$R$1:$AF$1,0)+1))*Sheet1!D$3+(INDEX($R$1:$AF$1002,ROW($R425),MATCH(AI$2,$R$1:$AF$1,0)+2))*Sheet1!D$4)*INDEX(Sheet1!$G$1:$L$2,2,WS1Data!$I425)</f>
        <v>72103.363059397554</v>
      </c>
      <c r="AJ425">
        <f>(INDEX($R$1:$AF$1002,ROW($R425),MATCH(AJ$2,$R$1:$AF$1,0))*Sheet1!E$2+(INDEX($R$1:$AF$1002,ROW($R425),MATCH(AJ$2,$R$1:$AF$1,0)+1))*Sheet1!E$3+(INDEX($R$1:$AF$1002,ROW($R425),MATCH(AJ$2,$R$1:$AF$1,0)+2))*Sheet1!E$4)*INDEX(Sheet1!$G$1:$L$2,2,WS1Data!$L425)</f>
        <v>36137.030322055209</v>
      </c>
      <c r="AK425">
        <f>(INDEX($R$1:$AF$1002,ROW($R425),MATCH(AK$2,$R$1:$AF$1,0))*Sheet1!F$2+(INDEX($R$1:$AF$1002,ROW($R425),MATCH(AK$2,$R$1:$AF$1,0)+1))*Sheet1!F$3+(INDEX($R$1:$AF$1002,ROW($R425),MATCH(AK$2,$R$1:$AF$1,0)+2))*Sheet1!F$4)*INDEX(Sheet1!$G$1:$L$2,2,WS1Data!$O425)</f>
        <v>93973.983209523707</v>
      </c>
      <c r="AL425">
        <f t="shared" si="18"/>
        <v>202214.37659097649</v>
      </c>
      <c r="AM425">
        <f t="shared" si="19"/>
        <v>605.62340902350843</v>
      </c>
      <c r="AN425">
        <f t="shared" si="20"/>
        <v>2.9860142442732886E-3</v>
      </c>
    </row>
    <row r="426" spans="1:40" x14ac:dyDescent="0.35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  <c r="R426">
        <f>IF((MIN($B426,Sheet1!$B$5)-MAX(0,WS1Data!$A426))&lt;0,0,(MIN($B426,Sheet1!$B$5)-MAX(0,WS1Data!$A426)))</f>
        <v>3.1125770767760228</v>
      </c>
      <c r="S426">
        <f>IF((MIN($B426,Sheet1!$B$6)-MAX(Sheet1!$B$5,WS1Data!$A426))&lt;0,0,(MIN($B426,Sheet1!$B$6)-MAX(Sheet1!$B$5,WS1Data!$A426)))</f>
        <v>3.187422923223977</v>
      </c>
      <c r="T426">
        <f>IF((MIN($B426,24)-MAX(Sheet1!$B$6,WS1Data!$A426))&lt;0,0,(MIN($B426,24)-MAX(Sheet1!$B$6,WS1Data!$A426)))</f>
        <v>0</v>
      </c>
      <c r="U426">
        <f>IF((MIN($E426,Sheet1!$C$5)-MAX(0,WS1Data!$D426))&lt;0,0,(MIN($E426,Sheet1!$C$5)-MAX(0,WS1Data!$D426)))</f>
        <v>0</v>
      </c>
      <c r="V426">
        <f>IF((MIN($E426,Sheet1!$C$6)-MAX(Sheet1!$C$5,WS1Data!$D426))&lt;0,0,(MIN($E426,Sheet1!$C$6)-MAX(Sheet1!$C$5,WS1Data!$D426)))</f>
        <v>0</v>
      </c>
      <c r="W426">
        <f>IF((MIN($E426,24)-MAX(Sheet1!$C$6,WS1Data!$D426))&lt;0,0,(MIN($E426,24)-MAX(Sheet1!$C$6,WS1Data!$D426)))</f>
        <v>0.30000000000000071</v>
      </c>
      <c r="X426">
        <f>IF((MIN($H426,Sheet1!$D$5)-MAX(0,WS1Data!$G426))&lt;0,0,(MIN($H426,Sheet1!$D$5)-MAX(0,WS1Data!$G426)))</f>
        <v>0</v>
      </c>
      <c r="Y426">
        <f>IF((MIN($H426,Sheet1!$D$6)-MAX(Sheet1!$D$5,WS1Data!$G426))&lt;0,0,(MIN($H426,Sheet1!$D$6)-MAX(Sheet1!$D$5,WS1Data!$G426)))</f>
        <v>1.1735664579945944</v>
      </c>
      <c r="Z426">
        <f>IF((MIN($H426,24)-MAX(Sheet1!$D$6,WS1Data!$G426))&lt;0,0,(MIN($H426,24)-MAX(Sheet1!$D$6,WS1Data!$G426)))</f>
        <v>11.426433542005405</v>
      </c>
      <c r="AA426">
        <f>IF((MIN($K426,Sheet1!$E$5)-MAX(0,WS1Data!$J426))&lt;0,0,(MIN($K426,Sheet1!$E$5)-MAX(0,WS1Data!$J426)))</f>
        <v>0</v>
      </c>
      <c r="AB426">
        <f>IF((MIN($K426,Sheet1!$E$6)-MAX(Sheet1!$E$5,WS1Data!$J426))&lt;0,0,(MIN($K426,Sheet1!$E$6)-MAX(Sheet1!$E$5,WS1Data!$J426)))</f>
        <v>0</v>
      </c>
      <c r="AC426">
        <f>IF((MIN($K426,24)-MAX(Sheet1!$E$6,WS1Data!$J426))&lt;0,0,(MIN($K426,24)-MAX(Sheet1!$E$6,WS1Data!$J426)))</f>
        <v>0</v>
      </c>
      <c r="AD426">
        <f>IF((MIN($N426,Sheet1!$F$5)-MAX(0,WS1Data!$M426))&lt;0,0,(MIN($N426,Sheet1!$F$5)-MAX(0,WS1Data!$M426)))</f>
        <v>1.1831862634006232</v>
      </c>
      <c r="AE426">
        <f>IF((MIN($N426,Sheet1!$F$6)-MAX(Sheet1!$F$5,WS1Data!$M426))&lt;0,0,(MIN($N426,Sheet1!$F$6)-MAX(Sheet1!$F$5,WS1Data!$M426)))</f>
        <v>1.1168137365993769</v>
      </c>
      <c r="AF426">
        <f>IF((MIN($N426,24)-MAX(Sheet1!$F$6,WS1Data!$M426))&lt;0,0,(MIN($N426,24)-MAX(Sheet1!$F$6,WS1Data!$M426)))</f>
        <v>0</v>
      </c>
      <c r="AG426">
        <f>(INDEX($R$1:$AF$1002,ROW($R426),MATCH(AG$2,$R$1:$AF$1,0))*Sheet1!B$2+(INDEX($R$1:$AF$1002,ROW($R426),MATCH(AG$2,$R$1:$AF$1,0)+1))*Sheet1!B$3+(INDEX($R$1:$AF$1002,ROW($R426),MATCH(AG$2,$R$1:$AF$1,0)+2))*Sheet1!B$4)*INDEX(Sheet1!$G$1:$L$2,2,WS1Data!$C426)</f>
        <v>43341.062137073022</v>
      </c>
      <c r="AH426">
        <f>(INDEX($R$1:$AF$1002,ROW($R426),MATCH(AH$2,$R$1:$AF$1,0))*Sheet1!C$2+(INDEX($R$1:$AF$1002,ROW($R426),MATCH(AH$2,$R$1:$AF$1,0)+1))*Sheet1!C$3+(INDEX($R$1:$AF$1002,ROW($R426),MATCH(AH$2,$R$1:$AF$1,0)+2))*Sheet1!C$4)*INDEX(Sheet1!$G$1:$L$2,2,WS1Data!$F426)</f>
        <v>3086.5583743141669</v>
      </c>
      <c r="AI426">
        <f>(INDEX($R$1:$AF$1002,ROW($R426),MATCH(AI$2,$R$1:$AF$1,0))*Sheet1!D$2+(INDEX($R$1:$AF$1002,ROW($R426),MATCH(AI$2,$R$1:$AF$1,0)+1))*Sheet1!D$3+(INDEX($R$1:$AF$1002,ROW($R426),MATCH(AI$2,$R$1:$AF$1,0)+2))*Sheet1!D$4)*INDEX(Sheet1!$G$1:$L$2,2,WS1Data!$I426)</f>
        <v>111595.10175839522</v>
      </c>
      <c r="AJ426">
        <f>(INDEX($R$1:$AF$1002,ROW($R426),MATCH(AJ$2,$R$1:$AF$1,0))*Sheet1!E$2+(INDEX($R$1:$AF$1002,ROW($R426),MATCH(AJ$2,$R$1:$AF$1,0)+1))*Sheet1!E$3+(INDEX($R$1:$AF$1002,ROW($R426),MATCH(AJ$2,$R$1:$AF$1,0)+2))*Sheet1!E$4)*INDEX(Sheet1!$G$1:$L$2,2,WS1Data!$L426)</f>
        <v>0</v>
      </c>
      <c r="AK426">
        <f>(INDEX($R$1:$AF$1002,ROW($R426),MATCH(AK$2,$R$1:$AF$1,0))*Sheet1!F$2+(INDEX($R$1:$AF$1002,ROW($R426),MATCH(AK$2,$R$1:$AF$1,0)+1))*Sheet1!F$3+(INDEX($R$1:$AF$1002,ROW($R426),MATCH(AK$2,$R$1:$AF$1,0)+2))*Sheet1!F$4)*INDEX(Sheet1!$G$1:$L$2,2,WS1Data!$O426)</f>
        <v>14314.992008497744</v>
      </c>
      <c r="AL426">
        <f t="shared" si="18"/>
        <v>172337.71427828015</v>
      </c>
      <c r="AM426">
        <f t="shared" si="19"/>
        <v>586.71427828015294</v>
      </c>
      <c r="AN426">
        <f t="shared" si="20"/>
        <v>3.4160748891136176E-3</v>
      </c>
    </row>
    <row r="427" spans="1:40" x14ac:dyDescent="0.35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  <c r="R427">
        <f>IF((MIN($B427,Sheet1!$B$5)-MAX(0,WS1Data!$A427))&lt;0,0,(MIN($B427,Sheet1!$B$5)-MAX(0,WS1Data!$A427)))</f>
        <v>0.81257707677602298</v>
      </c>
      <c r="S427">
        <f>IF((MIN($B427,Sheet1!$B$6)-MAX(Sheet1!$B$5,WS1Data!$A427))&lt;0,0,(MIN($B427,Sheet1!$B$6)-MAX(Sheet1!$B$5,WS1Data!$A427)))</f>
        <v>2.0874229232239774</v>
      </c>
      <c r="T427">
        <f>IF((MIN($B427,24)-MAX(Sheet1!$B$6,WS1Data!$A427))&lt;0,0,(MIN($B427,24)-MAX(Sheet1!$B$6,WS1Data!$A427)))</f>
        <v>0</v>
      </c>
      <c r="U427">
        <f>IF((MIN($E427,Sheet1!$C$5)-MAX(0,WS1Data!$D427))&lt;0,0,(MIN($E427,Sheet1!$C$5)-MAX(0,WS1Data!$D427)))</f>
        <v>0</v>
      </c>
      <c r="V427">
        <f>IF((MIN($E427,Sheet1!$C$6)-MAX(Sheet1!$C$5,WS1Data!$D427))&lt;0,0,(MIN($E427,Sheet1!$C$6)-MAX(Sheet1!$C$5,WS1Data!$D427)))</f>
        <v>0</v>
      </c>
      <c r="W427">
        <f>IF((MIN($E427,24)-MAX(Sheet1!$C$6,WS1Data!$D427))&lt;0,0,(MIN($E427,24)-MAX(Sheet1!$C$6,WS1Data!$D427)))</f>
        <v>0</v>
      </c>
      <c r="X427">
        <f>IF((MIN($H427,Sheet1!$D$5)-MAX(0,WS1Data!$G427))&lt;0,0,(MIN($H427,Sheet1!$D$5)-MAX(0,WS1Data!$G427)))</f>
        <v>0</v>
      </c>
      <c r="Y427">
        <f>IF((MIN($H427,Sheet1!$D$6)-MAX(Sheet1!$D$5,WS1Data!$G427))&lt;0,0,(MIN($H427,Sheet1!$D$6)-MAX(Sheet1!$D$5,WS1Data!$G427)))</f>
        <v>6.2735664579945949</v>
      </c>
      <c r="Z427">
        <f>IF((MIN($H427,24)-MAX(Sheet1!$D$6,WS1Data!$G427))&lt;0,0,(MIN($H427,24)-MAX(Sheet1!$D$6,WS1Data!$G427)))</f>
        <v>5.226433542005406</v>
      </c>
      <c r="AA427">
        <f>IF((MIN($K427,Sheet1!$E$5)-MAX(0,WS1Data!$J427))&lt;0,0,(MIN($K427,Sheet1!$E$5)-MAX(0,WS1Data!$J427)))</f>
        <v>0</v>
      </c>
      <c r="AB427">
        <f>IF((MIN($K427,Sheet1!$E$6)-MAX(Sheet1!$E$5,WS1Data!$J427))&lt;0,0,(MIN($K427,Sheet1!$E$6)-MAX(Sheet1!$E$5,WS1Data!$J427)))</f>
        <v>0</v>
      </c>
      <c r="AC427">
        <f>IF((MIN($K427,24)-MAX(Sheet1!$E$6,WS1Data!$J427))&lt;0,0,(MIN($K427,24)-MAX(Sheet1!$E$6,WS1Data!$J427)))</f>
        <v>0.5</v>
      </c>
      <c r="AD427">
        <f>IF((MIN($N427,Sheet1!$F$5)-MAX(0,WS1Data!$M427))&lt;0,0,(MIN($N427,Sheet1!$F$5)-MAX(0,WS1Data!$M427)))</f>
        <v>0</v>
      </c>
      <c r="AE427">
        <f>IF((MIN($N427,Sheet1!$F$6)-MAX(Sheet1!$F$5,WS1Data!$M427))&lt;0,0,(MIN($N427,Sheet1!$F$6)-MAX(Sheet1!$F$5,WS1Data!$M427)))</f>
        <v>3.8390904528502094</v>
      </c>
      <c r="AF427">
        <f>IF((MIN($N427,24)-MAX(Sheet1!$F$6,WS1Data!$M427))&lt;0,0,(MIN($N427,24)-MAX(Sheet1!$F$6,WS1Data!$M427)))</f>
        <v>4.0609095471497909</v>
      </c>
      <c r="AG427">
        <f>(INDEX($R$1:$AF$1002,ROW($R427),MATCH(AG$2,$R$1:$AF$1,0))*Sheet1!B$2+(INDEX($R$1:$AF$1002,ROW($R427),MATCH(AG$2,$R$1:$AF$1,0)+1))*Sheet1!B$3+(INDEX($R$1:$AF$1002,ROW($R427),MATCH(AG$2,$R$1:$AF$1,0)+2))*Sheet1!B$4)*INDEX(Sheet1!$G$1:$L$2,2,WS1Data!$C427)</f>
        <v>16752.124263517631</v>
      </c>
      <c r="AH427">
        <f>(INDEX($R$1:$AF$1002,ROW($R427),MATCH(AH$2,$R$1:$AF$1,0))*Sheet1!C$2+(INDEX($R$1:$AF$1002,ROW($R427),MATCH(AH$2,$R$1:$AF$1,0)+1))*Sheet1!C$3+(INDEX($R$1:$AF$1002,ROW($R427),MATCH(AH$2,$R$1:$AF$1,0)+2))*Sheet1!C$4)*INDEX(Sheet1!$G$1:$L$2,2,WS1Data!$F427)</f>
        <v>0</v>
      </c>
      <c r="AI427">
        <f>(INDEX($R$1:$AF$1002,ROW($R427),MATCH(AI$2,$R$1:$AF$1,0))*Sheet1!D$2+(INDEX($R$1:$AF$1002,ROW($R427),MATCH(AI$2,$R$1:$AF$1,0)+1))*Sheet1!D$3+(INDEX($R$1:$AF$1002,ROW($R427),MATCH(AI$2,$R$1:$AF$1,0)+2))*Sheet1!D$4)*INDEX(Sheet1!$G$1:$L$2,2,WS1Data!$I427)</f>
        <v>109772.10676727189</v>
      </c>
      <c r="AJ427">
        <f>(INDEX($R$1:$AF$1002,ROW($R427),MATCH(AJ$2,$R$1:$AF$1,0))*Sheet1!E$2+(INDEX($R$1:$AF$1002,ROW($R427),MATCH(AJ$2,$R$1:$AF$1,0)+1))*Sheet1!E$3+(INDEX($R$1:$AF$1002,ROW($R427),MATCH(AJ$2,$R$1:$AF$1,0)+2))*Sheet1!E$4)*INDEX(Sheet1!$G$1:$L$2,2,WS1Data!$L427)</f>
        <v>4301.0509880547379</v>
      </c>
      <c r="AK427">
        <f>(INDEX($R$1:$AF$1002,ROW($R427),MATCH(AK$2,$R$1:$AF$1,0))*Sheet1!F$2+(INDEX($R$1:$AF$1002,ROW($R427),MATCH(AK$2,$R$1:$AF$1,0)+1))*Sheet1!F$3+(INDEX($R$1:$AF$1002,ROW($R427),MATCH(AK$2,$R$1:$AF$1,0)+2))*Sheet1!F$4)*INDEX(Sheet1!$G$1:$L$2,2,WS1Data!$O427)</f>
        <v>91878.211666753094</v>
      </c>
      <c r="AL427">
        <f t="shared" si="18"/>
        <v>222703.49368559735</v>
      </c>
      <c r="AM427">
        <f t="shared" si="19"/>
        <v>3219.5063144026499</v>
      </c>
      <c r="AN427">
        <f t="shared" si="20"/>
        <v>1.4250458405751738E-2</v>
      </c>
    </row>
    <row r="428" spans="1:40" x14ac:dyDescent="0.35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  <c r="R428">
        <f>IF((MIN($B428,Sheet1!$B$5)-MAX(0,WS1Data!$A428))&lt;0,0,(MIN($B428,Sheet1!$B$5)-MAX(0,WS1Data!$A428)))</f>
        <v>0</v>
      </c>
      <c r="S428">
        <f>IF((MIN($B428,Sheet1!$B$6)-MAX(Sheet1!$B$5,WS1Data!$A428))&lt;0,0,(MIN($B428,Sheet1!$B$6)-MAX(Sheet1!$B$5,WS1Data!$A428)))</f>
        <v>1.4686716483103766</v>
      </c>
      <c r="T428">
        <f>IF((MIN($B428,24)-MAX(Sheet1!$B$6,WS1Data!$A428))&lt;0,0,(MIN($B428,24)-MAX(Sheet1!$B$6,WS1Data!$A428)))</f>
        <v>8.0313283516896217</v>
      </c>
      <c r="U428">
        <f>IF((MIN($E428,Sheet1!$C$5)-MAX(0,WS1Data!$D428))&lt;0,0,(MIN($E428,Sheet1!$C$5)-MAX(0,WS1Data!$D428)))</f>
        <v>0</v>
      </c>
      <c r="V428">
        <f>IF((MIN($E428,Sheet1!$C$6)-MAX(Sheet1!$C$5,WS1Data!$D428))&lt;0,0,(MIN($E428,Sheet1!$C$6)-MAX(Sheet1!$C$5,WS1Data!$D428)))</f>
        <v>0</v>
      </c>
      <c r="W428">
        <f>IF((MIN($E428,24)-MAX(Sheet1!$C$6,WS1Data!$D428))&lt;0,0,(MIN($E428,24)-MAX(Sheet1!$C$6,WS1Data!$D428)))</f>
        <v>0</v>
      </c>
      <c r="X428">
        <f>IF((MIN($H428,Sheet1!$D$5)-MAX(0,WS1Data!$G428))&lt;0,0,(MIN($H428,Sheet1!$D$5)-MAX(0,WS1Data!$G428)))</f>
        <v>0</v>
      </c>
      <c r="Y428">
        <f>IF((MIN($H428,Sheet1!$D$6)-MAX(Sheet1!$D$5,WS1Data!$G428))&lt;0,0,(MIN($H428,Sheet1!$D$6)-MAX(Sheet1!$D$5,WS1Data!$G428)))</f>
        <v>0</v>
      </c>
      <c r="Z428">
        <f>IF((MIN($H428,24)-MAX(Sheet1!$D$6,WS1Data!$G428))&lt;0,0,(MIN($H428,24)-MAX(Sheet1!$D$6,WS1Data!$G428)))</f>
        <v>0</v>
      </c>
      <c r="AA428">
        <f>IF((MIN($K428,Sheet1!$E$5)-MAX(0,WS1Data!$J428))&lt;0,0,(MIN($K428,Sheet1!$E$5)-MAX(0,WS1Data!$J428)))</f>
        <v>0</v>
      </c>
      <c r="AB428">
        <f>IF((MIN($K428,Sheet1!$E$6)-MAX(Sheet1!$E$5,WS1Data!$J428))&lt;0,0,(MIN($K428,Sheet1!$E$6)-MAX(Sheet1!$E$5,WS1Data!$J428)))</f>
        <v>6.8505669484649392</v>
      </c>
      <c r="AC428">
        <f>IF((MIN($K428,24)-MAX(Sheet1!$E$6,WS1Data!$J428))&lt;0,0,(MIN($K428,24)-MAX(Sheet1!$E$6,WS1Data!$J428)))</f>
        <v>11.649433051535063</v>
      </c>
      <c r="AD428">
        <f>IF((MIN($N428,Sheet1!$F$5)-MAX(0,WS1Data!$M428))&lt;0,0,(MIN($N428,Sheet1!$F$5)-MAX(0,WS1Data!$M428)))</f>
        <v>0</v>
      </c>
      <c r="AE428">
        <f>IF((MIN($N428,Sheet1!$F$6)-MAX(Sheet1!$F$5,WS1Data!$M428))&lt;0,0,(MIN($N428,Sheet1!$F$6)-MAX(Sheet1!$F$5,WS1Data!$M428)))</f>
        <v>0</v>
      </c>
      <c r="AF428">
        <f>IF((MIN($N428,24)-MAX(Sheet1!$F$6,WS1Data!$M428))&lt;0,0,(MIN($N428,24)-MAX(Sheet1!$F$6,WS1Data!$M428)))</f>
        <v>0.19999999999999929</v>
      </c>
      <c r="AG428">
        <f>(INDEX($R$1:$AF$1002,ROW($R428),MATCH(AG$2,$R$1:$AF$1,0))*Sheet1!B$2+(INDEX($R$1:$AF$1002,ROW($R428),MATCH(AG$2,$R$1:$AF$1,0)+1))*Sheet1!B$3+(INDEX($R$1:$AF$1002,ROW($R428),MATCH(AG$2,$R$1:$AF$1,0)+2))*Sheet1!B$4)*INDEX(Sheet1!$G$1:$L$2,2,WS1Data!$C428)</f>
        <v>112805.3286599339</v>
      </c>
      <c r="AH428">
        <f>(INDEX($R$1:$AF$1002,ROW($R428),MATCH(AH$2,$R$1:$AF$1,0))*Sheet1!C$2+(INDEX($R$1:$AF$1002,ROW($R428),MATCH(AH$2,$R$1:$AF$1,0)+1))*Sheet1!C$3+(INDEX($R$1:$AF$1002,ROW($R428),MATCH(AH$2,$R$1:$AF$1,0)+2))*Sheet1!C$4)*INDEX(Sheet1!$G$1:$L$2,2,WS1Data!$F428)</f>
        <v>0</v>
      </c>
      <c r="AI428">
        <f>(INDEX($R$1:$AF$1002,ROW($R428),MATCH(AI$2,$R$1:$AF$1,0))*Sheet1!D$2+(INDEX($R$1:$AF$1002,ROW($R428),MATCH(AI$2,$R$1:$AF$1,0)+1))*Sheet1!D$3+(INDEX($R$1:$AF$1002,ROW($R428),MATCH(AI$2,$R$1:$AF$1,0)+2))*Sheet1!D$4)*INDEX(Sheet1!$G$1:$L$2,2,WS1Data!$I428)</f>
        <v>0</v>
      </c>
      <c r="AJ428">
        <f>(INDEX($R$1:$AF$1002,ROW($R428),MATCH(AJ$2,$R$1:$AF$1,0))*Sheet1!E$2+(INDEX($R$1:$AF$1002,ROW($R428),MATCH(AJ$2,$R$1:$AF$1,0)+1))*Sheet1!E$3+(INDEX($R$1:$AF$1002,ROW($R428),MATCH(AJ$2,$R$1:$AF$1,0)+2))*Sheet1!E$4)*INDEX(Sheet1!$G$1:$L$2,2,WS1Data!$L428)</f>
        <v>196493.39792480992</v>
      </c>
      <c r="AK428">
        <f>(INDEX($R$1:$AF$1002,ROW($R428),MATCH(AK$2,$R$1:$AF$1,0))*Sheet1!F$2+(INDEX($R$1:$AF$1002,ROW($R428),MATCH(AK$2,$R$1:$AF$1,0)+1))*Sheet1!F$3+(INDEX($R$1:$AF$1002,ROW($R428),MATCH(AK$2,$R$1:$AF$1,0)+2))*Sheet1!F$4)*INDEX(Sheet1!$G$1:$L$2,2,WS1Data!$O428)</f>
        <v>3183.533334767058</v>
      </c>
      <c r="AL428">
        <f t="shared" si="18"/>
        <v>312482.25991951086</v>
      </c>
      <c r="AM428">
        <f t="shared" si="19"/>
        <v>869.74008048913674</v>
      </c>
      <c r="AN428">
        <f t="shared" si="20"/>
        <v>2.7756008593822178E-3</v>
      </c>
    </row>
    <row r="429" spans="1:40" x14ac:dyDescent="0.35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  <c r="R429">
        <f>IF((MIN($B429,Sheet1!$B$5)-MAX(0,WS1Data!$A429))&lt;0,0,(MIN($B429,Sheet1!$B$5)-MAX(0,WS1Data!$A429)))</f>
        <v>6.4125770767760226</v>
      </c>
      <c r="S429">
        <f>IF((MIN($B429,Sheet1!$B$6)-MAX(Sheet1!$B$5,WS1Data!$A429))&lt;0,0,(MIN($B429,Sheet1!$B$6)-MAX(Sheet1!$B$5,WS1Data!$A429)))</f>
        <v>7.9560945715343543</v>
      </c>
      <c r="T429">
        <f>IF((MIN($B429,24)-MAX(Sheet1!$B$6,WS1Data!$A429))&lt;0,0,(MIN($B429,24)-MAX(Sheet1!$B$6,WS1Data!$A429)))</f>
        <v>2.8313283516896224</v>
      </c>
      <c r="U429">
        <f>IF((MIN($E429,Sheet1!$C$5)-MAX(0,WS1Data!$D429))&lt;0,0,(MIN($E429,Sheet1!$C$5)-MAX(0,WS1Data!$D429)))</f>
        <v>0</v>
      </c>
      <c r="V429">
        <f>IF((MIN($E429,Sheet1!$C$6)-MAX(Sheet1!$C$5,WS1Data!$D429))&lt;0,0,(MIN($E429,Sheet1!$C$6)-MAX(Sheet1!$C$5,WS1Data!$D429)))</f>
        <v>0</v>
      </c>
      <c r="W429">
        <f>IF((MIN($E429,24)-MAX(Sheet1!$C$6,WS1Data!$D429))&lt;0,0,(MIN($E429,24)-MAX(Sheet1!$C$6,WS1Data!$D429)))</f>
        <v>6.5999999999999979</v>
      </c>
      <c r="X429">
        <f>IF((MIN($H429,Sheet1!$D$5)-MAX(0,WS1Data!$G429))&lt;0,0,(MIN($H429,Sheet1!$D$5)-MAX(0,WS1Data!$G429)))</f>
        <v>0</v>
      </c>
      <c r="Y429">
        <f>IF((MIN($H429,Sheet1!$D$6)-MAX(Sheet1!$D$5,WS1Data!$G429))&lt;0,0,(MIN($H429,Sheet1!$D$6)-MAX(Sheet1!$D$5,WS1Data!$G429)))</f>
        <v>0</v>
      </c>
      <c r="Z429">
        <f>IF((MIN($H429,24)-MAX(Sheet1!$D$6,WS1Data!$G429))&lt;0,0,(MIN($H429,24)-MAX(Sheet1!$D$6,WS1Data!$G429)))</f>
        <v>0</v>
      </c>
      <c r="AA429">
        <f>IF((MIN($K429,Sheet1!$E$5)-MAX(0,WS1Data!$J429))&lt;0,0,(MIN($K429,Sheet1!$E$5)-MAX(0,WS1Data!$J429)))</f>
        <v>0</v>
      </c>
      <c r="AB429">
        <f>IF((MIN($K429,Sheet1!$E$6)-MAX(Sheet1!$E$5,WS1Data!$J429))&lt;0,0,(MIN($K429,Sheet1!$E$6)-MAX(Sheet1!$E$5,WS1Data!$J429)))</f>
        <v>0</v>
      </c>
      <c r="AC429">
        <f>IF((MIN($K429,24)-MAX(Sheet1!$E$6,WS1Data!$J429))&lt;0,0,(MIN($K429,24)-MAX(Sheet1!$E$6,WS1Data!$J429)))</f>
        <v>0</v>
      </c>
      <c r="AD429">
        <f>IF((MIN($N429,Sheet1!$F$5)-MAX(0,WS1Data!$M429))&lt;0,0,(MIN($N429,Sheet1!$F$5)-MAX(0,WS1Data!$M429)))</f>
        <v>0</v>
      </c>
      <c r="AE429">
        <f>IF((MIN($N429,Sheet1!$F$6)-MAX(Sheet1!$F$5,WS1Data!$M429))&lt;0,0,(MIN($N429,Sheet1!$F$6)-MAX(Sheet1!$F$5,WS1Data!$M429)))</f>
        <v>0</v>
      </c>
      <c r="AF429">
        <f>IF((MIN($N429,24)-MAX(Sheet1!$F$6,WS1Data!$M429))&lt;0,0,(MIN($N429,24)-MAX(Sheet1!$F$6,WS1Data!$M429)))</f>
        <v>0</v>
      </c>
      <c r="AG429">
        <f>(INDEX($R$1:$AF$1002,ROW($R429),MATCH(AG$2,$R$1:$AF$1,0))*Sheet1!B$2+(INDEX($R$1:$AF$1002,ROW($R429),MATCH(AG$2,$R$1:$AF$1,0)+1))*Sheet1!B$3+(INDEX($R$1:$AF$1002,ROW($R429),MATCH(AG$2,$R$1:$AF$1,0)+2))*Sheet1!B$4)*INDEX(Sheet1!$G$1:$L$2,2,WS1Data!$C429)</f>
        <v>155672.10510338162</v>
      </c>
      <c r="AH429">
        <f>(INDEX($R$1:$AF$1002,ROW($R429),MATCH(AH$2,$R$1:$AF$1,0))*Sheet1!C$2+(INDEX($R$1:$AF$1002,ROW($R429),MATCH(AH$2,$R$1:$AF$1,0)+1))*Sheet1!C$3+(INDEX($R$1:$AF$1002,ROW($R429),MATCH(AH$2,$R$1:$AF$1,0)+2))*Sheet1!C$4)*INDEX(Sheet1!$G$1:$L$2,2,WS1Data!$F429)</f>
        <v>72738.077141086746</v>
      </c>
      <c r="AI429">
        <f>(INDEX($R$1:$AF$1002,ROW($R429),MATCH(AI$2,$R$1:$AF$1,0))*Sheet1!D$2+(INDEX($R$1:$AF$1002,ROW($R429),MATCH(AI$2,$R$1:$AF$1,0)+1))*Sheet1!D$3+(INDEX($R$1:$AF$1002,ROW($R429),MATCH(AI$2,$R$1:$AF$1,0)+2))*Sheet1!D$4)*INDEX(Sheet1!$G$1:$L$2,2,WS1Data!$I429)</f>
        <v>0</v>
      </c>
      <c r="AJ429">
        <f>(INDEX($R$1:$AF$1002,ROW($R429),MATCH(AJ$2,$R$1:$AF$1,0))*Sheet1!E$2+(INDEX($R$1:$AF$1002,ROW($R429),MATCH(AJ$2,$R$1:$AF$1,0)+1))*Sheet1!E$3+(INDEX($R$1:$AF$1002,ROW($R429),MATCH(AJ$2,$R$1:$AF$1,0)+2))*Sheet1!E$4)*INDEX(Sheet1!$G$1:$L$2,2,WS1Data!$L429)</f>
        <v>0</v>
      </c>
      <c r="AK429">
        <f>(INDEX($R$1:$AF$1002,ROW($R429),MATCH(AK$2,$R$1:$AF$1,0))*Sheet1!F$2+(INDEX($R$1:$AF$1002,ROW($R429),MATCH(AK$2,$R$1:$AF$1,0)+1))*Sheet1!F$3+(INDEX($R$1:$AF$1002,ROW($R429),MATCH(AK$2,$R$1:$AF$1,0)+2))*Sheet1!F$4)*INDEX(Sheet1!$G$1:$L$2,2,WS1Data!$O429)</f>
        <v>0</v>
      </c>
      <c r="AL429">
        <f t="shared" si="18"/>
        <v>228410.18224446836</v>
      </c>
      <c r="AM429">
        <f t="shared" si="19"/>
        <v>29759.182244468364</v>
      </c>
      <c r="AN429">
        <f t="shared" si="20"/>
        <v>0.14980635508740636</v>
      </c>
    </row>
    <row r="430" spans="1:40" x14ac:dyDescent="0.35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  <c r="R430">
        <f>IF((MIN($B430,Sheet1!$B$5)-MAX(0,WS1Data!$A430))&lt;0,0,(MIN($B430,Sheet1!$B$5)-MAX(0,WS1Data!$A430)))</f>
        <v>2.5</v>
      </c>
      <c r="S430">
        <f>IF((MIN($B430,Sheet1!$B$6)-MAX(Sheet1!$B$5,WS1Data!$A430))&lt;0,0,(MIN($B430,Sheet1!$B$6)-MAX(Sheet1!$B$5,WS1Data!$A430)))</f>
        <v>0</v>
      </c>
      <c r="T430">
        <f>IF((MIN($B430,24)-MAX(Sheet1!$B$6,WS1Data!$A430))&lt;0,0,(MIN($B430,24)-MAX(Sheet1!$B$6,WS1Data!$A430)))</f>
        <v>0</v>
      </c>
      <c r="U430">
        <f>IF((MIN($E430,Sheet1!$C$5)-MAX(0,WS1Data!$D430))&lt;0,0,(MIN($E430,Sheet1!$C$5)-MAX(0,WS1Data!$D430)))</f>
        <v>0</v>
      </c>
      <c r="V430">
        <f>IF((MIN($E430,Sheet1!$C$6)-MAX(Sheet1!$C$5,WS1Data!$D430))&lt;0,0,(MIN($E430,Sheet1!$C$6)-MAX(Sheet1!$C$5,WS1Data!$D430)))</f>
        <v>0</v>
      </c>
      <c r="W430">
        <f>IF((MIN($E430,24)-MAX(Sheet1!$C$6,WS1Data!$D430))&lt;0,0,(MIN($E430,24)-MAX(Sheet1!$C$6,WS1Data!$D430)))</f>
        <v>4.1000000000000005</v>
      </c>
      <c r="X430">
        <f>IF((MIN($H430,Sheet1!$D$5)-MAX(0,WS1Data!$G430))&lt;0,0,(MIN($H430,Sheet1!$D$5)-MAX(0,WS1Data!$G430)))</f>
        <v>0</v>
      </c>
      <c r="Y430">
        <f>IF((MIN($H430,Sheet1!$D$6)-MAX(Sheet1!$D$5,WS1Data!$G430))&lt;0,0,(MIN($H430,Sheet1!$D$6)-MAX(Sheet1!$D$5,WS1Data!$G430)))</f>
        <v>0</v>
      </c>
      <c r="Z430">
        <f>IF((MIN($H430,24)-MAX(Sheet1!$D$6,WS1Data!$G430))&lt;0,0,(MIN($H430,24)-MAX(Sheet1!$D$6,WS1Data!$G430)))</f>
        <v>6.8999999999999986</v>
      </c>
      <c r="AA430">
        <f>IF((MIN($K430,Sheet1!$E$5)-MAX(0,WS1Data!$J430))&lt;0,0,(MIN($K430,Sheet1!$E$5)-MAX(0,WS1Data!$J430)))</f>
        <v>0</v>
      </c>
      <c r="AB430">
        <f>IF((MIN($K430,Sheet1!$E$6)-MAX(Sheet1!$E$5,WS1Data!$J430))&lt;0,0,(MIN($K430,Sheet1!$E$6)-MAX(Sheet1!$E$5,WS1Data!$J430)))</f>
        <v>0</v>
      </c>
      <c r="AC430">
        <f>IF((MIN($K430,24)-MAX(Sheet1!$E$6,WS1Data!$J430))&lt;0,0,(MIN($K430,24)-MAX(Sheet1!$E$6,WS1Data!$J430)))</f>
        <v>0</v>
      </c>
      <c r="AD430">
        <f>IF((MIN($N430,Sheet1!$F$5)-MAX(0,WS1Data!$M430))&lt;0,0,(MIN($N430,Sheet1!$F$5)-MAX(0,WS1Data!$M430)))</f>
        <v>0</v>
      </c>
      <c r="AE430">
        <f>IF((MIN($N430,Sheet1!$F$6)-MAX(Sheet1!$F$5,WS1Data!$M430))&lt;0,0,(MIN($N430,Sheet1!$F$6)-MAX(Sheet1!$F$5,WS1Data!$M430)))</f>
        <v>0</v>
      </c>
      <c r="AF430">
        <f>IF((MIN($N430,24)-MAX(Sheet1!$F$6,WS1Data!$M430))&lt;0,0,(MIN($N430,24)-MAX(Sheet1!$F$6,WS1Data!$M430)))</f>
        <v>0</v>
      </c>
      <c r="AG430">
        <f>(INDEX($R$1:$AF$1002,ROW($R430),MATCH(AG$2,$R$1:$AF$1,0))*Sheet1!B$2+(INDEX($R$1:$AF$1002,ROW($R430),MATCH(AG$2,$R$1:$AF$1,0)+1))*Sheet1!B$3+(INDEX($R$1:$AF$1002,ROW($R430),MATCH(AG$2,$R$1:$AF$1,0)+2))*Sheet1!B$4)*INDEX(Sheet1!$G$1:$L$2,2,WS1Data!$C430)</f>
        <v>28726.057813426669</v>
      </c>
      <c r="AH430">
        <f>(INDEX($R$1:$AF$1002,ROW($R430),MATCH(AH$2,$R$1:$AF$1,0))*Sheet1!C$2+(INDEX($R$1:$AF$1002,ROW($R430),MATCH(AH$2,$R$1:$AF$1,0)+1))*Sheet1!C$3+(INDEX($R$1:$AF$1002,ROW($R430),MATCH(AH$2,$R$1:$AF$1,0)+2))*Sheet1!C$4)*INDEX(Sheet1!$G$1:$L$2,2,WS1Data!$F430)</f>
        <v>52458.956366310078</v>
      </c>
      <c r="AI430">
        <f>(INDEX($R$1:$AF$1002,ROW($R430),MATCH(AI$2,$R$1:$AF$1,0))*Sheet1!D$2+(INDEX($R$1:$AF$1002,ROW($R430),MATCH(AI$2,$R$1:$AF$1,0)+1))*Sheet1!D$3+(INDEX($R$1:$AF$1002,ROW($R430),MATCH(AI$2,$R$1:$AF$1,0)+2))*Sheet1!D$4)*INDEX(Sheet1!$G$1:$L$2,2,WS1Data!$I430)</f>
        <v>47784.95615512698</v>
      </c>
      <c r="AJ430">
        <f>(INDEX($R$1:$AF$1002,ROW($R430),MATCH(AJ$2,$R$1:$AF$1,0))*Sheet1!E$2+(INDEX($R$1:$AF$1002,ROW($R430),MATCH(AJ$2,$R$1:$AF$1,0)+1))*Sheet1!E$3+(INDEX($R$1:$AF$1002,ROW($R430),MATCH(AJ$2,$R$1:$AF$1,0)+2))*Sheet1!E$4)*INDEX(Sheet1!$G$1:$L$2,2,WS1Data!$L430)</f>
        <v>0</v>
      </c>
      <c r="AK430">
        <f>(INDEX($R$1:$AF$1002,ROW($R430),MATCH(AK$2,$R$1:$AF$1,0))*Sheet1!F$2+(INDEX($R$1:$AF$1002,ROW($R430),MATCH(AK$2,$R$1:$AF$1,0)+1))*Sheet1!F$3+(INDEX($R$1:$AF$1002,ROW($R430),MATCH(AK$2,$R$1:$AF$1,0)+2))*Sheet1!F$4)*INDEX(Sheet1!$G$1:$L$2,2,WS1Data!$O430)</f>
        <v>0</v>
      </c>
      <c r="AL430">
        <f t="shared" si="18"/>
        <v>128969.97033486373</v>
      </c>
      <c r="AM430">
        <f t="shared" si="19"/>
        <v>7833.9703348637267</v>
      </c>
      <c r="AN430">
        <f t="shared" si="20"/>
        <v>6.4670868568086501E-2</v>
      </c>
    </row>
    <row r="431" spans="1:40" x14ac:dyDescent="0.35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  <c r="R431">
        <f>IF((MIN($B431,Sheet1!$B$5)-MAX(0,WS1Data!$A431))&lt;0,0,(MIN($B431,Sheet1!$B$5)-MAX(0,WS1Data!$A431)))</f>
        <v>0</v>
      </c>
      <c r="S431">
        <f>IF((MIN($B431,Sheet1!$B$6)-MAX(Sheet1!$B$5,WS1Data!$A431))&lt;0,0,(MIN($B431,Sheet1!$B$6)-MAX(Sheet1!$B$5,WS1Data!$A431)))</f>
        <v>2.3000000000000007</v>
      </c>
      <c r="T431">
        <f>IF((MIN($B431,24)-MAX(Sheet1!$B$6,WS1Data!$A431))&lt;0,0,(MIN($B431,24)-MAX(Sheet1!$B$6,WS1Data!$A431)))</f>
        <v>0</v>
      </c>
      <c r="U431">
        <f>IF((MIN($E431,Sheet1!$C$5)-MAX(0,WS1Data!$D431))&lt;0,0,(MIN($E431,Sheet1!$C$5)-MAX(0,WS1Data!$D431)))</f>
        <v>0</v>
      </c>
      <c r="V431">
        <f>IF((MIN($E431,Sheet1!$C$6)-MAX(Sheet1!$C$5,WS1Data!$D431))&lt;0,0,(MIN($E431,Sheet1!$C$6)-MAX(Sheet1!$C$5,WS1Data!$D431)))</f>
        <v>0</v>
      </c>
      <c r="W431">
        <f>IF((MIN($E431,24)-MAX(Sheet1!$C$6,WS1Data!$D431))&lt;0,0,(MIN($E431,24)-MAX(Sheet1!$C$6,WS1Data!$D431)))</f>
        <v>9.2000000000000011</v>
      </c>
      <c r="X431">
        <f>IF((MIN($H431,Sheet1!$D$5)-MAX(0,WS1Data!$G431))&lt;0,0,(MIN($H431,Sheet1!$D$5)-MAX(0,WS1Data!$G431)))</f>
        <v>0</v>
      </c>
      <c r="Y431">
        <f>IF((MIN($H431,Sheet1!$D$6)-MAX(Sheet1!$D$5,WS1Data!$G431))&lt;0,0,(MIN($H431,Sheet1!$D$6)-MAX(Sheet1!$D$5,WS1Data!$G431)))</f>
        <v>0</v>
      </c>
      <c r="Z431">
        <f>IF((MIN($H431,24)-MAX(Sheet1!$D$6,WS1Data!$G431))&lt;0,0,(MIN($H431,24)-MAX(Sheet1!$D$6,WS1Data!$G431)))</f>
        <v>0</v>
      </c>
      <c r="AA431">
        <f>IF((MIN($K431,Sheet1!$E$5)-MAX(0,WS1Data!$J431))&lt;0,0,(MIN($K431,Sheet1!$E$5)-MAX(0,WS1Data!$J431)))</f>
        <v>0</v>
      </c>
      <c r="AB431">
        <f>IF((MIN($K431,Sheet1!$E$6)-MAX(Sheet1!$E$5,WS1Data!$J431))&lt;0,0,(MIN($K431,Sheet1!$E$6)-MAX(Sheet1!$E$5,WS1Data!$J431)))</f>
        <v>0</v>
      </c>
      <c r="AC431">
        <f>IF((MIN($K431,24)-MAX(Sheet1!$E$6,WS1Data!$J431))&lt;0,0,(MIN($K431,24)-MAX(Sheet1!$E$6,WS1Data!$J431)))</f>
        <v>2.5999999999999979</v>
      </c>
      <c r="AD431">
        <f>IF((MIN($N431,Sheet1!$F$5)-MAX(0,WS1Data!$M431))&lt;0,0,(MIN($N431,Sheet1!$F$5)-MAX(0,WS1Data!$M431)))</f>
        <v>0</v>
      </c>
      <c r="AE431">
        <f>IF((MIN($N431,Sheet1!$F$6)-MAX(Sheet1!$F$5,WS1Data!$M431))&lt;0,0,(MIN($N431,Sheet1!$F$6)-MAX(Sheet1!$F$5,WS1Data!$M431)))</f>
        <v>4.2999999999999989</v>
      </c>
      <c r="AF431">
        <f>IF((MIN($N431,24)-MAX(Sheet1!$F$6,WS1Data!$M431))&lt;0,0,(MIN($N431,24)-MAX(Sheet1!$F$6,WS1Data!$M431)))</f>
        <v>0</v>
      </c>
      <c r="AG431">
        <f>(INDEX($R$1:$AF$1002,ROW($R431),MATCH(AG$2,$R$1:$AF$1,0))*Sheet1!B$2+(INDEX($R$1:$AF$1002,ROW($R431),MATCH(AG$2,$R$1:$AF$1,0)+1))*Sheet1!B$3+(INDEX($R$1:$AF$1002,ROW($R431),MATCH(AG$2,$R$1:$AF$1,0)+2))*Sheet1!B$4)*INDEX(Sheet1!$G$1:$L$2,2,WS1Data!$C431)</f>
        <v>10456.243154899767</v>
      </c>
      <c r="AH431">
        <f>(INDEX($R$1:$AF$1002,ROW($R431),MATCH(AH$2,$R$1:$AF$1,0))*Sheet1!C$2+(INDEX($R$1:$AF$1002,ROW($R431),MATCH(AH$2,$R$1:$AF$1,0)+1))*Sheet1!C$3+(INDEX($R$1:$AF$1002,ROW($R431),MATCH(AH$2,$R$1:$AF$1,0)+2))*Sheet1!C$4)*INDEX(Sheet1!$G$1:$L$2,2,WS1Data!$F431)</f>
        <v>117712.78013903725</v>
      </c>
      <c r="AI431">
        <f>(INDEX($R$1:$AF$1002,ROW($R431),MATCH(AI$2,$R$1:$AF$1,0))*Sheet1!D$2+(INDEX($R$1:$AF$1002,ROW($R431),MATCH(AI$2,$R$1:$AF$1,0)+1))*Sheet1!D$3+(INDEX($R$1:$AF$1002,ROW($R431),MATCH(AI$2,$R$1:$AF$1,0)+2))*Sheet1!D$4)*INDEX(Sheet1!$G$1:$L$2,2,WS1Data!$I431)</f>
        <v>0</v>
      </c>
      <c r="AJ431">
        <f>(INDEX($R$1:$AF$1002,ROW($R431),MATCH(AJ$2,$R$1:$AF$1,0))*Sheet1!E$2+(INDEX($R$1:$AF$1002,ROW($R431),MATCH(AJ$2,$R$1:$AF$1,0)+1))*Sheet1!E$3+(INDEX($R$1:$AF$1002,ROW($R431),MATCH(AJ$2,$R$1:$AF$1,0)+2))*Sheet1!E$4)*INDEX(Sheet1!$G$1:$L$2,2,WS1Data!$L431)</f>
        <v>20879.173074965212</v>
      </c>
      <c r="AK431">
        <f>(INDEX($R$1:$AF$1002,ROW($R431),MATCH(AK$2,$R$1:$AF$1,0))*Sheet1!F$2+(INDEX($R$1:$AF$1002,ROW($R431),MATCH(AK$2,$R$1:$AF$1,0)+1))*Sheet1!F$3+(INDEX($R$1:$AF$1002,ROW($R431),MATCH(AK$2,$R$1:$AF$1,0)+2))*Sheet1!F$4)*INDEX(Sheet1!$G$1:$L$2,2,WS1Data!$O431)</f>
        <v>27508.171459202313</v>
      </c>
      <c r="AL431">
        <f t="shared" si="18"/>
        <v>176556.36782810453</v>
      </c>
      <c r="AM431">
        <f t="shared" si="19"/>
        <v>241.6321718954714</v>
      </c>
      <c r="AN431">
        <f t="shared" si="20"/>
        <v>1.3667132653959399E-3</v>
      </c>
    </row>
    <row r="432" spans="1:40" x14ac:dyDescent="0.35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  <c r="R432">
        <f>IF((MIN($B432,Sheet1!$B$5)-MAX(0,WS1Data!$A432))&lt;0,0,(MIN($B432,Sheet1!$B$5)-MAX(0,WS1Data!$A432)))</f>
        <v>0</v>
      </c>
      <c r="S432">
        <f>IF((MIN($B432,Sheet1!$B$6)-MAX(Sheet1!$B$5,WS1Data!$A432))&lt;0,0,(MIN($B432,Sheet1!$B$6)-MAX(Sheet1!$B$5,WS1Data!$A432)))</f>
        <v>0</v>
      </c>
      <c r="T432">
        <f>IF((MIN($B432,24)-MAX(Sheet1!$B$6,WS1Data!$A432))&lt;0,0,(MIN($B432,24)-MAX(Sheet1!$B$6,WS1Data!$A432)))</f>
        <v>0</v>
      </c>
      <c r="U432">
        <f>IF((MIN($E432,Sheet1!$C$5)-MAX(0,WS1Data!$D432))&lt;0,0,(MIN($E432,Sheet1!$C$5)-MAX(0,WS1Data!$D432)))</f>
        <v>0</v>
      </c>
      <c r="V432">
        <f>IF((MIN($E432,Sheet1!$C$6)-MAX(Sheet1!$C$5,WS1Data!$D432))&lt;0,0,(MIN($E432,Sheet1!$C$6)-MAX(Sheet1!$C$5,WS1Data!$D432)))</f>
        <v>0</v>
      </c>
      <c r="W432">
        <f>IF((MIN($E432,24)-MAX(Sheet1!$C$6,WS1Data!$D432))&lt;0,0,(MIN($E432,24)-MAX(Sheet1!$C$6,WS1Data!$D432)))</f>
        <v>0</v>
      </c>
      <c r="X432">
        <f>IF((MIN($H432,Sheet1!$D$5)-MAX(0,WS1Data!$G432))&lt;0,0,(MIN($H432,Sheet1!$D$5)-MAX(0,WS1Data!$G432)))</f>
        <v>0.11755248316497302</v>
      </c>
      <c r="Y432">
        <f>IF((MIN($H432,Sheet1!$D$6)-MAX(Sheet1!$D$5,WS1Data!$G432))&lt;0,0,(MIN($H432,Sheet1!$D$6)-MAX(Sheet1!$D$5,WS1Data!$G432)))</f>
        <v>8.6560139748296212</v>
      </c>
      <c r="Z432">
        <f>IF((MIN($H432,24)-MAX(Sheet1!$D$6,WS1Data!$G432))&lt;0,0,(MIN($H432,24)-MAX(Sheet1!$D$6,WS1Data!$G432)))</f>
        <v>12.926433542005405</v>
      </c>
      <c r="AA432">
        <f>IF((MIN($K432,Sheet1!$E$5)-MAX(0,WS1Data!$J432))&lt;0,0,(MIN($K432,Sheet1!$E$5)-MAX(0,WS1Data!$J432)))</f>
        <v>0</v>
      </c>
      <c r="AB432">
        <f>IF((MIN($K432,Sheet1!$E$6)-MAX(Sheet1!$E$5,WS1Data!$J432))&lt;0,0,(MIN($K432,Sheet1!$E$6)-MAX(Sheet1!$E$5,WS1Data!$J432)))</f>
        <v>0</v>
      </c>
      <c r="AC432">
        <f>IF((MIN($K432,24)-MAX(Sheet1!$E$6,WS1Data!$J432))&lt;0,0,(MIN($K432,24)-MAX(Sheet1!$E$6,WS1Data!$J432)))</f>
        <v>1.5</v>
      </c>
      <c r="AD432">
        <f>IF((MIN($N432,Sheet1!$F$5)-MAX(0,WS1Data!$M432))&lt;0,0,(MIN($N432,Sheet1!$F$5)-MAX(0,WS1Data!$M432)))</f>
        <v>0</v>
      </c>
      <c r="AE432">
        <f>IF((MIN($N432,Sheet1!$F$6)-MAX(Sheet1!$F$5,WS1Data!$M432))&lt;0,0,(MIN($N432,Sheet1!$F$6)-MAX(Sheet1!$F$5,WS1Data!$M432)))</f>
        <v>9.3000000000000007</v>
      </c>
      <c r="AF432">
        <f>IF((MIN($N432,24)-MAX(Sheet1!$F$6,WS1Data!$M432))&lt;0,0,(MIN($N432,24)-MAX(Sheet1!$F$6,WS1Data!$M432)))</f>
        <v>0</v>
      </c>
      <c r="AG432">
        <f>(INDEX($R$1:$AF$1002,ROW($R432),MATCH(AG$2,$R$1:$AF$1,0))*Sheet1!B$2+(INDEX($R$1:$AF$1002,ROW($R432),MATCH(AG$2,$R$1:$AF$1,0)+1))*Sheet1!B$3+(INDEX($R$1:$AF$1002,ROW($R432),MATCH(AG$2,$R$1:$AF$1,0)+2))*Sheet1!B$4)*INDEX(Sheet1!$G$1:$L$2,2,WS1Data!$C432)</f>
        <v>0</v>
      </c>
      <c r="AH432">
        <f>(INDEX($R$1:$AF$1002,ROW($R432),MATCH(AH$2,$R$1:$AF$1,0))*Sheet1!C$2+(INDEX($R$1:$AF$1002,ROW($R432),MATCH(AH$2,$R$1:$AF$1,0)+1))*Sheet1!C$3+(INDEX($R$1:$AF$1002,ROW($R432),MATCH(AH$2,$R$1:$AF$1,0)+2))*Sheet1!C$4)*INDEX(Sheet1!$G$1:$L$2,2,WS1Data!$F432)</f>
        <v>0</v>
      </c>
      <c r="AI432">
        <f>(INDEX($R$1:$AF$1002,ROW($R432),MATCH(AI$2,$R$1:$AF$1,0))*Sheet1!D$2+(INDEX($R$1:$AF$1002,ROW($R432),MATCH(AI$2,$R$1:$AF$1,0)+1))*Sheet1!D$3+(INDEX($R$1:$AF$1002,ROW($R432),MATCH(AI$2,$R$1:$AF$1,0)+2))*Sheet1!D$4)*INDEX(Sheet1!$G$1:$L$2,2,WS1Data!$I432)</f>
        <v>226176.37134149307</v>
      </c>
      <c r="AJ432">
        <f>(INDEX($R$1:$AF$1002,ROW($R432),MATCH(AJ$2,$R$1:$AF$1,0))*Sheet1!E$2+(INDEX($R$1:$AF$1002,ROW($R432),MATCH(AJ$2,$R$1:$AF$1,0)+1))*Sheet1!E$3+(INDEX($R$1:$AF$1002,ROW($R432),MATCH(AJ$2,$R$1:$AF$1,0)+2))*Sheet1!E$4)*INDEX(Sheet1!$G$1:$L$2,2,WS1Data!$L432)</f>
        <v>12595.858315283134</v>
      </c>
      <c r="AK432">
        <f>(INDEX($R$1:$AF$1002,ROW($R432),MATCH(AK$2,$R$1:$AF$1,0))*Sheet1!F$2+(INDEX($R$1:$AF$1002,ROW($R432),MATCH(AK$2,$R$1:$AF$1,0)+1))*Sheet1!F$3+(INDEX($R$1:$AF$1002,ROW($R432),MATCH(AK$2,$R$1:$AF$1,0)+2))*Sheet1!F$4)*INDEX(Sheet1!$G$1:$L$2,2,WS1Data!$O432)</f>
        <v>59494.41734199573</v>
      </c>
      <c r="AL432">
        <f t="shared" si="18"/>
        <v>298266.64699877193</v>
      </c>
      <c r="AM432">
        <f t="shared" si="19"/>
        <v>5457.646998771932</v>
      </c>
      <c r="AN432">
        <f t="shared" si="20"/>
        <v>1.8638931859239066E-2</v>
      </c>
    </row>
    <row r="433" spans="1:40" x14ac:dyDescent="0.35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  <c r="R433">
        <f>IF((MIN($B433,Sheet1!$B$5)-MAX(0,WS1Data!$A433))&lt;0,0,(MIN($B433,Sheet1!$B$5)-MAX(0,WS1Data!$A433)))</f>
        <v>0</v>
      </c>
      <c r="S433">
        <f>IF((MIN($B433,Sheet1!$B$6)-MAX(Sheet1!$B$5,WS1Data!$A433))&lt;0,0,(MIN($B433,Sheet1!$B$6)-MAX(Sheet1!$B$5,WS1Data!$A433)))</f>
        <v>0</v>
      </c>
      <c r="T433">
        <f>IF((MIN($B433,24)-MAX(Sheet1!$B$6,WS1Data!$A433))&lt;0,0,(MIN($B433,24)-MAX(Sheet1!$B$6,WS1Data!$A433)))</f>
        <v>0</v>
      </c>
      <c r="U433">
        <f>IF((MIN($E433,Sheet1!$C$5)-MAX(0,WS1Data!$D433))&lt;0,0,(MIN($E433,Sheet1!$C$5)-MAX(0,WS1Data!$D433)))</f>
        <v>1.6258771365818299</v>
      </c>
      <c r="V433">
        <f>IF((MIN($E433,Sheet1!$C$6)-MAX(Sheet1!$C$5,WS1Data!$D433))&lt;0,0,(MIN($E433,Sheet1!$C$6)-MAX(Sheet1!$C$5,WS1Data!$D433)))</f>
        <v>1.2770287104619706</v>
      </c>
      <c r="W433">
        <f>IF((MIN($E433,24)-MAX(Sheet1!$C$6,WS1Data!$D433))&lt;0,0,(MIN($E433,24)-MAX(Sheet1!$C$6,WS1Data!$D433)))</f>
        <v>14.7970941529562</v>
      </c>
      <c r="X433">
        <f>IF((MIN($H433,Sheet1!$D$5)-MAX(0,WS1Data!$G433))&lt;0,0,(MIN($H433,Sheet1!$D$5)-MAX(0,WS1Data!$G433)))</f>
        <v>0</v>
      </c>
      <c r="Y433">
        <f>IF((MIN($H433,Sheet1!$D$6)-MAX(Sheet1!$D$5,WS1Data!$G433))&lt;0,0,(MIN($H433,Sheet1!$D$6)-MAX(Sheet1!$D$5,WS1Data!$G433)))</f>
        <v>0</v>
      </c>
      <c r="Z433">
        <f>IF((MIN($H433,24)-MAX(Sheet1!$D$6,WS1Data!$G433))&lt;0,0,(MIN($H433,24)-MAX(Sheet1!$D$6,WS1Data!$G433)))</f>
        <v>0</v>
      </c>
      <c r="AA433">
        <f>IF((MIN($K433,Sheet1!$E$5)-MAX(0,WS1Data!$J433))&lt;0,0,(MIN($K433,Sheet1!$E$5)-MAX(0,WS1Data!$J433)))</f>
        <v>0</v>
      </c>
      <c r="AB433">
        <f>IF((MIN($K433,Sheet1!$E$6)-MAX(Sheet1!$E$5,WS1Data!$J433))&lt;0,0,(MIN($K433,Sheet1!$E$6)-MAX(Sheet1!$E$5,WS1Data!$J433)))</f>
        <v>0</v>
      </c>
      <c r="AC433">
        <f>IF((MIN($K433,24)-MAX(Sheet1!$E$6,WS1Data!$J433))&lt;0,0,(MIN($K433,24)-MAX(Sheet1!$E$6,WS1Data!$J433)))</f>
        <v>0.5</v>
      </c>
      <c r="AD433">
        <f>IF((MIN($N433,Sheet1!$F$5)-MAX(0,WS1Data!$M433))&lt;0,0,(MIN($N433,Sheet1!$F$5)-MAX(0,WS1Data!$M433)))</f>
        <v>0</v>
      </c>
      <c r="AE433">
        <f>IF((MIN($N433,Sheet1!$F$6)-MAX(Sheet1!$F$5,WS1Data!$M433))&lt;0,0,(MIN($N433,Sheet1!$F$6)-MAX(Sheet1!$F$5,WS1Data!$M433)))</f>
        <v>0</v>
      </c>
      <c r="AF433">
        <f>IF((MIN($N433,24)-MAX(Sheet1!$F$6,WS1Data!$M433))&lt;0,0,(MIN($N433,24)-MAX(Sheet1!$F$6,WS1Data!$M433)))</f>
        <v>0</v>
      </c>
      <c r="AG433">
        <f>(INDEX($R$1:$AF$1002,ROW($R433),MATCH(AG$2,$R$1:$AF$1,0))*Sheet1!B$2+(INDEX($R$1:$AF$1002,ROW($R433),MATCH(AG$2,$R$1:$AF$1,0)+1))*Sheet1!B$3+(INDEX($R$1:$AF$1002,ROW($R433),MATCH(AG$2,$R$1:$AF$1,0)+2))*Sheet1!B$4)*INDEX(Sheet1!$G$1:$L$2,2,WS1Data!$C433)</f>
        <v>0</v>
      </c>
      <c r="AH433">
        <f>(INDEX($R$1:$AF$1002,ROW($R433),MATCH(AH$2,$R$1:$AF$1,0))*Sheet1!C$2+(INDEX($R$1:$AF$1002,ROW($R433),MATCH(AH$2,$R$1:$AF$1,0)+1))*Sheet1!C$3+(INDEX($R$1:$AF$1002,ROW($R433),MATCH(AH$2,$R$1:$AF$1,0)+2))*Sheet1!C$4)*INDEX(Sheet1!$G$1:$L$2,2,WS1Data!$F433)</f>
        <v>171361.53531661147</v>
      </c>
      <c r="AI433">
        <f>(INDEX($R$1:$AF$1002,ROW($R433),MATCH(AI$2,$R$1:$AF$1,0))*Sheet1!D$2+(INDEX($R$1:$AF$1002,ROW($R433),MATCH(AI$2,$R$1:$AF$1,0)+1))*Sheet1!D$3+(INDEX($R$1:$AF$1002,ROW($R433),MATCH(AI$2,$R$1:$AF$1,0)+2))*Sheet1!D$4)*INDEX(Sheet1!$G$1:$L$2,2,WS1Data!$I433)</f>
        <v>0</v>
      </c>
      <c r="AJ433">
        <f>(INDEX($R$1:$AF$1002,ROW($R433),MATCH(AJ$2,$R$1:$AF$1,0))*Sheet1!E$2+(INDEX($R$1:$AF$1002,ROW($R433),MATCH(AJ$2,$R$1:$AF$1,0)+1))*Sheet1!E$3+(INDEX($R$1:$AF$1002,ROW($R433),MATCH(AJ$2,$R$1:$AF$1,0)+2))*Sheet1!E$4)*INDEX(Sheet1!$G$1:$L$2,2,WS1Data!$L433)</f>
        <v>4770.1090556462086</v>
      </c>
      <c r="AK433">
        <f>(INDEX($R$1:$AF$1002,ROW($R433),MATCH(AK$2,$R$1:$AF$1,0))*Sheet1!F$2+(INDEX($R$1:$AF$1002,ROW($R433),MATCH(AK$2,$R$1:$AF$1,0)+1))*Sheet1!F$3+(INDEX($R$1:$AF$1002,ROW($R433),MATCH(AK$2,$R$1:$AF$1,0)+2))*Sheet1!F$4)*INDEX(Sheet1!$G$1:$L$2,2,WS1Data!$O433)</f>
        <v>0</v>
      </c>
      <c r="AL433">
        <f t="shared" si="18"/>
        <v>176131.64437225767</v>
      </c>
      <c r="AM433">
        <f t="shared" si="19"/>
        <v>3067.644372257666</v>
      </c>
      <c r="AN433">
        <f t="shared" si="20"/>
        <v>1.7725490987482467E-2</v>
      </c>
    </row>
    <row r="434" spans="1:40" x14ac:dyDescent="0.35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  <c r="R434">
        <f>IF((MIN($B434,Sheet1!$B$5)-MAX(0,WS1Data!$A434))&lt;0,0,(MIN($B434,Sheet1!$B$5)-MAX(0,WS1Data!$A434)))</f>
        <v>4.6125770767760228</v>
      </c>
      <c r="S434">
        <f>IF((MIN($B434,Sheet1!$B$6)-MAX(Sheet1!$B$5,WS1Data!$A434))&lt;0,0,(MIN($B434,Sheet1!$B$6)-MAX(Sheet1!$B$5,WS1Data!$A434)))</f>
        <v>2.3874229232239781</v>
      </c>
      <c r="T434">
        <f>IF((MIN($B434,24)-MAX(Sheet1!$B$6,WS1Data!$A434))&lt;0,0,(MIN($B434,24)-MAX(Sheet1!$B$6,WS1Data!$A434)))</f>
        <v>0</v>
      </c>
      <c r="U434">
        <f>IF((MIN($E434,Sheet1!$C$5)-MAX(0,WS1Data!$D434))&lt;0,0,(MIN($E434,Sheet1!$C$5)-MAX(0,WS1Data!$D434)))</f>
        <v>1.4000000000000001</v>
      </c>
      <c r="V434">
        <f>IF((MIN($E434,Sheet1!$C$6)-MAX(Sheet1!$C$5,WS1Data!$D434))&lt;0,0,(MIN($E434,Sheet1!$C$6)-MAX(Sheet1!$C$5,WS1Data!$D434)))</f>
        <v>0</v>
      </c>
      <c r="W434">
        <f>IF((MIN($E434,24)-MAX(Sheet1!$C$6,WS1Data!$D434))&lt;0,0,(MIN($E434,24)-MAX(Sheet1!$C$6,WS1Data!$D434)))</f>
        <v>0</v>
      </c>
      <c r="X434">
        <f>IF((MIN($H434,Sheet1!$D$5)-MAX(0,WS1Data!$G434))&lt;0,0,(MIN($H434,Sheet1!$D$5)-MAX(0,WS1Data!$G434)))</f>
        <v>0</v>
      </c>
      <c r="Y434">
        <f>IF((MIN($H434,Sheet1!$D$6)-MAX(Sheet1!$D$5,WS1Data!$G434))&lt;0,0,(MIN($H434,Sheet1!$D$6)-MAX(Sheet1!$D$5,WS1Data!$G434)))</f>
        <v>0</v>
      </c>
      <c r="Z434">
        <f>IF((MIN($H434,24)-MAX(Sheet1!$D$6,WS1Data!$G434))&lt;0,0,(MIN($H434,24)-MAX(Sheet1!$D$6,WS1Data!$G434)))</f>
        <v>0.5</v>
      </c>
      <c r="AA434">
        <f>IF((MIN($K434,Sheet1!$E$5)-MAX(0,WS1Data!$J434))&lt;0,0,(MIN($K434,Sheet1!$E$5)-MAX(0,WS1Data!$J434)))</f>
        <v>0</v>
      </c>
      <c r="AB434">
        <f>IF((MIN($K434,Sheet1!$E$6)-MAX(Sheet1!$E$5,WS1Data!$J434))&lt;0,0,(MIN($K434,Sheet1!$E$6)-MAX(Sheet1!$E$5,WS1Data!$J434)))</f>
        <v>0.55056694846493848</v>
      </c>
      <c r="AC434">
        <f>IF((MIN($K434,24)-MAX(Sheet1!$E$6,WS1Data!$J434))&lt;0,0,(MIN($K434,24)-MAX(Sheet1!$E$6,WS1Data!$J434)))</f>
        <v>10.849433051535062</v>
      </c>
      <c r="AD434">
        <f>IF((MIN($N434,Sheet1!$F$5)-MAX(0,WS1Data!$M434))&lt;0,0,(MIN($N434,Sheet1!$F$5)-MAX(0,WS1Data!$M434)))</f>
        <v>0</v>
      </c>
      <c r="AE434">
        <f>IF((MIN($N434,Sheet1!$F$6)-MAX(Sheet1!$F$5,WS1Data!$M434))&lt;0,0,(MIN($N434,Sheet1!$F$6)-MAX(Sheet1!$F$5,WS1Data!$M434)))</f>
        <v>0</v>
      </c>
      <c r="AF434">
        <f>IF((MIN($N434,24)-MAX(Sheet1!$F$6,WS1Data!$M434))&lt;0,0,(MIN($N434,24)-MAX(Sheet1!$F$6,WS1Data!$M434)))</f>
        <v>0</v>
      </c>
      <c r="AG434">
        <f>(INDEX($R$1:$AF$1002,ROW($R434),MATCH(AG$2,$R$1:$AF$1,0))*Sheet1!B$2+(INDEX($R$1:$AF$1002,ROW($R434),MATCH(AG$2,$R$1:$AF$1,0)+1))*Sheet1!B$3+(INDEX($R$1:$AF$1002,ROW($R434),MATCH(AG$2,$R$1:$AF$1,0)+2))*Sheet1!B$4)*INDEX(Sheet1!$G$1:$L$2,2,WS1Data!$C434)</f>
        <v>53348.48613636852</v>
      </c>
      <c r="AH434">
        <f>(INDEX($R$1:$AF$1002,ROW($R434),MATCH(AH$2,$R$1:$AF$1,0))*Sheet1!C$2+(INDEX($R$1:$AF$1002,ROW($R434),MATCH(AH$2,$R$1:$AF$1,0)+1))*Sheet1!C$3+(INDEX($R$1:$AF$1002,ROW($R434),MATCH(AH$2,$R$1:$AF$1,0)+2))*Sheet1!C$4)*INDEX(Sheet1!$G$1:$L$2,2,WS1Data!$F434)</f>
        <v>10522.725625826597</v>
      </c>
      <c r="AI434">
        <f>(INDEX($R$1:$AF$1002,ROW($R434),MATCH(AI$2,$R$1:$AF$1,0))*Sheet1!D$2+(INDEX($R$1:$AF$1002,ROW($R434),MATCH(AI$2,$R$1:$AF$1,0)+1))*Sheet1!D$3+(INDEX($R$1:$AF$1002,ROW($R434),MATCH(AI$2,$R$1:$AF$1,0)+2))*Sheet1!D$4)*INDEX(Sheet1!$G$1:$L$2,2,WS1Data!$I434)</f>
        <v>3462.6779822555786</v>
      </c>
      <c r="AJ434">
        <f>(INDEX($R$1:$AF$1002,ROW($R434),MATCH(AJ$2,$R$1:$AF$1,0))*Sheet1!E$2+(INDEX($R$1:$AF$1002,ROW($R434),MATCH(AJ$2,$R$1:$AF$1,0)+1))*Sheet1!E$3+(INDEX($R$1:$AF$1002,ROW($R434),MATCH(AJ$2,$R$1:$AF$1,0)+2))*Sheet1!E$4)*INDEX(Sheet1!$G$1:$L$2,2,WS1Data!$L434)</f>
        <v>92305.792682920393</v>
      </c>
      <c r="AK434">
        <f>(INDEX($R$1:$AF$1002,ROW($R434),MATCH(AK$2,$R$1:$AF$1,0))*Sheet1!F$2+(INDEX($R$1:$AF$1002,ROW($R434),MATCH(AK$2,$R$1:$AF$1,0)+1))*Sheet1!F$3+(INDEX($R$1:$AF$1002,ROW($R434),MATCH(AK$2,$R$1:$AF$1,0)+2))*Sheet1!F$4)*INDEX(Sheet1!$G$1:$L$2,2,WS1Data!$O434)</f>
        <v>0</v>
      </c>
      <c r="AL434">
        <f t="shared" si="18"/>
        <v>159639.6824273711</v>
      </c>
      <c r="AM434">
        <f t="shared" si="19"/>
        <v>802.6824273710954</v>
      </c>
      <c r="AN434">
        <f t="shared" si="20"/>
        <v>5.05349778308011E-3</v>
      </c>
    </row>
    <row r="435" spans="1:40" x14ac:dyDescent="0.35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  <c r="R435">
        <f>IF((MIN($B435,Sheet1!$B$5)-MAX(0,WS1Data!$A435))&lt;0,0,(MIN($B435,Sheet1!$B$5)-MAX(0,WS1Data!$A435)))</f>
        <v>0</v>
      </c>
      <c r="S435">
        <f>IF((MIN($B435,Sheet1!$B$6)-MAX(Sheet1!$B$5,WS1Data!$A435))&lt;0,0,(MIN($B435,Sheet1!$B$6)-MAX(Sheet1!$B$5,WS1Data!$A435)))</f>
        <v>0</v>
      </c>
      <c r="T435">
        <f>IF((MIN($B435,24)-MAX(Sheet1!$B$6,WS1Data!$A435))&lt;0,0,(MIN($B435,24)-MAX(Sheet1!$B$6,WS1Data!$A435)))</f>
        <v>0</v>
      </c>
      <c r="U435">
        <f>IF((MIN($E435,Sheet1!$C$5)-MAX(0,WS1Data!$D435))&lt;0,0,(MIN($E435,Sheet1!$C$5)-MAX(0,WS1Data!$D435)))</f>
        <v>3.1258771365818299</v>
      </c>
      <c r="V435">
        <f>IF((MIN($E435,Sheet1!$C$6)-MAX(Sheet1!$C$5,WS1Data!$D435))&lt;0,0,(MIN($E435,Sheet1!$C$6)-MAX(Sheet1!$C$5,WS1Data!$D435)))</f>
        <v>1.2770287104619706</v>
      </c>
      <c r="W435">
        <f>IF((MIN($E435,24)-MAX(Sheet1!$C$6,WS1Data!$D435))&lt;0,0,(MIN($E435,24)-MAX(Sheet1!$C$6,WS1Data!$D435)))</f>
        <v>13.397094152956198</v>
      </c>
      <c r="X435">
        <f>IF((MIN($H435,Sheet1!$D$5)-MAX(0,WS1Data!$G435))&lt;0,0,(MIN($H435,Sheet1!$D$5)-MAX(0,WS1Data!$G435)))</f>
        <v>0</v>
      </c>
      <c r="Y435">
        <f>IF((MIN($H435,Sheet1!$D$6)-MAX(Sheet1!$D$5,WS1Data!$G435))&lt;0,0,(MIN($H435,Sheet1!$D$6)-MAX(Sheet1!$D$5,WS1Data!$G435)))</f>
        <v>0</v>
      </c>
      <c r="Z435">
        <f>IF((MIN($H435,24)-MAX(Sheet1!$D$6,WS1Data!$G435))&lt;0,0,(MIN($H435,24)-MAX(Sheet1!$D$6,WS1Data!$G435)))</f>
        <v>0.59999999999999787</v>
      </c>
      <c r="AA435">
        <f>IF((MIN($K435,Sheet1!$E$5)-MAX(0,WS1Data!$J435))&lt;0,0,(MIN($K435,Sheet1!$E$5)-MAX(0,WS1Data!$J435)))</f>
        <v>0</v>
      </c>
      <c r="AB435">
        <f>IF((MIN($K435,Sheet1!$E$6)-MAX(Sheet1!$E$5,WS1Data!$J435))&lt;0,0,(MIN($K435,Sheet1!$E$6)-MAX(Sheet1!$E$5,WS1Data!$J435)))</f>
        <v>1.8505669484649392</v>
      </c>
      <c r="AC435">
        <f>IF((MIN($K435,24)-MAX(Sheet1!$E$6,WS1Data!$J435))&lt;0,0,(MIN($K435,24)-MAX(Sheet1!$E$6,WS1Data!$J435)))</f>
        <v>1.8494330515350619</v>
      </c>
      <c r="AD435">
        <f>IF((MIN($N435,Sheet1!$F$5)-MAX(0,WS1Data!$M435))&lt;0,0,(MIN($N435,Sheet1!$F$5)-MAX(0,WS1Data!$M435)))</f>
        <v>0</v>
      </c>
      <c r="AE435">
        <f>IF((MIN($N435,Sheet1!$F$6)-MAX(Sheet1!$F$5,WS1Data!$M435))&lt;0,0,(MIN($N435,Sheet1!$F$6)-MAX(Sheet1!$F$5,WS1Data!$M435)))</f>
        <v>7.7</v>
      </c>
      <c r="AF435">
        <f>IF((MIN($N435,24)-MAX(Sheet1!$F$6,WS1Data!$M435))&lt;0,0,(MIN($N435,24)-MAX(Sheet1!$F$6,WS1Data!$M435)))</f>
        <v>0</v>
      </c>
      <c r="AG435">
        <f>(INDEX($R$1:$AF$1002,ROW($R435),MATCH(AG$2,$R$1:$AF$1,0))*Sheet1!B$2+(INDEX($R$1:$AF$1002,ROW($R435),MATCH(AG$2,$R$1:$AF$1,0)+1))*Sheet1!B$3+(INDEX($R$1:$AF$1002,ROW($R435),MATCH(AG$2,$R$1:$AF$1,0)+2))*Sheet1!B$4)*INDEX(Sheet1!$G$1:$L$2,2,WS1Data!$C435)</f>
        <v>0</v>
      </c>
      <c r="AH435">
        <f>(INDEX($R$1:$AF$1002,ROW($R435),MATCH(AH$2,$R$1:$AF$1,0))*Sheet1!C$2+(INDEX($R$1:$AF$1002,ROW($R435),MATCH(AH$2,$R$1:$AF$1,0)+1))*Sheet1!C$3+(INDEX($R$1:$AF$1002,ROW($R435),MATCH(AH$2,$R$1:$AF$1,0)+2))*Sheet1!C$4)*INDEX(Sheet1!$G$1:$L$2,2,WS1Data!$F435)</f>
        <v>223199.16316614594</v>
      </c>
      <c r="AI435">
        <f>(INDEX($R$1:$AF$1002,ROW($R435),MATCH(AI$2,$R$1:$AF$1,0))*Sheet1!D$2+(INDEX($R$1:$AF$1002,ROW($R435),MATCH(AI$2,$R$1:$AF$1,0)+1))*Sheet1!D$3+(INDEX($R$1:$AF$1002,ROW($R435),MATCH(AI$2,$R$1:$AF$1,0)+2))*Sheet1!D$4)*INDEX(Sheet1!$G$1:$L$2,2,WS1Data!$I435)</f>
        <v>4155.21357870668</v>
      </c>
      <c r="AJ435">
        <f>(INDEX($R$1:$AF$1002,ROW($R435),MATCH(AJ$2,$R$1:$AF$1,0))*Sheet1!E$2+(INDEX($R$1:$AF$1002,ROW($R435),MATCH(AJ$2,$R$1:$AF$1,0)+1))*Sheet1!E$3+(INDEX($R$1:$AF$1002,ROW($R435),MATCH(AJ$2,$R$1:$AF$1,0)+2))*Sheet1!E$4)*INDEX(Sheet1!$G$1:$L$2,2,WS1Data!$L435)</f>
        <v>38328.188915534301</v>
      </c>
      <c r="AK435">
        <f>(INDEX($R$1:$AF$1002,ROW($R435),MATCH(AK$2,$R$1:$AF$1,0))*Sheet1!F$2+(INDEX($R$1:$AF$1002,ROW($R435),MATCH(AK$2,$R$1:$AF$1,0)+1))*Sheet1!F$3+(INDEX($R$1:$AF$1002,ROW($R435),MATCH(AK$2,$R$1:$AF$1,0)+2))*Sheet1!F$4)*INDEX(Sheet1!$G$1:$L$2,2,WS1Data!$O435)</f>
        <v>45985.334707746712</v>
      </c>
      <c r="AL435">
        <f t="shared" si="18"/>
        <v>311667.90036813362</v>
      </c>
      <c r="AM435">
        <f t="shared" si="19"/>
        <v>838.09963186638197</v>
      </c>
      <c r="AN435">
        <f t="shared" si="20"/>
        <v>2.6818673301196839E-3</v>
      </c>
    </row>
    <row r="436" spans="1:40" x14ac:dyDescent="0.35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  <c r="R436">
        <f>IF((MIN($B436,Sheet1!$B$5)-MAX(0,WS1Data!$A436))&lt;0,0,(MIN($B436,Sheet1!$B$5)-MAX(0,WS1Data!$A436)))</f>
        <v>2.5125770767760223</v>
      </c>
      <c r="S436">
        <f>IF((MIN($B436,Sheet1!$B$6)-MAX(Sheet1!$B$5,WS1Data!$A436))&lt;0,0,(MIN($B436,Sheet1!$B$6)-MAX(Sheet1!$B$5,WS1Data!$A436)))</f>
        <v>7.9560945715343543</v>
      </c>
      <c r="T436">
        <f>IF((MIN($B436,24)-MAX(Sheet1!$B$6,WS1Data!$A436))&lt;0,0,(MIN($B436,24)-MAX(Sheet1!$B$6,WS1Data!$A436)))</f>
        <v>1.7313283516896245</v>
      </c>
      <c r="U436">
        <f>IF((MIN($E436,Sheet1!$C$5)-MAX(0,WS1Data!$D436))&lt;0,0,(MIN($E436,Sheet1!$C$5)-MAX(0,WS1Data!$D436)))</f>
        <v>0</v>
      </c>
      <c r="V436">
        <f>IF((MIN($E436,Sheet1!$C$6)-MAX(Sheet1!$C$5,WS1Data!$D436))&lt;0,0,(MIN($E436,Sheet1!$C$6)-MAX(Sheet1!$C$5,WS1Data!$D436)))</f>
        <v>0</v>
      </c>
      <c r="W436">
        <f>IF((MIN($E436,24)-MAX(Sheet1!$C$6,WS1Data!$D436))&lt;0,0,(MIN($E436,24)-MAX(Sheet1!$C$6,WS1Data!$D436)))</f>
        <v>0</v>
      </c>
      <c r="X436">
        <f>IF((MIN($H436,Sheet1!$D$5)-MAX(0,WS1Data!$G436))&lt;0,0,(MIN($H436,Sheet1!$D$5)-MAX(0,WS1Data!$G436)))</f>
        <v>0</v>
      </c>
      <c r="Y436">
        <f>IF((MIN($H436,Sheet1!$D$6)-MAX(Sheet1!$D$5,WS1Data!$G436))&lt;0,0,(MIN($H436,Sheet1!$D$6)-MAX(Sheet1!$D$5,WS1Data!$G436)))</f>
        <v>0</v>
      </c>
      <c r="Z436">
        <f>IF((MIN($H436,24)-MAX(Sheet1!$D$6,WS1Data!$G436))&lt;0,0,(MIN($H436,24)-MAX(Sheet1!$D$6,WS1Data!$G436)))</f>
        <v>0</v>
      </c>
      <c r="AA436">
        <f>IF((MIN($K436,Sheet1!$E$5)-MAX(0,WS1Data!$J436))&lt;0,0,(MIN($K436,Sheet1!$E$5)-MAX(0,WS1Data!$J436)))</f>
        <v>0</v>
      </c>
      <c r="AB436">
        <f>IF((MIN($K436,Sheet1!$E$6)-MAX(Sheet1!$E$5,WS1Data!$J436))&lt;0,0,(MIN($K436,Sheet1!$E$6)-MAX(Sheet1!$E$5,WS1Data!$J436)))</f>
        <v>0</v>
      </c>
      <c r="AC436">
        <f>IF((MIN($K436,24)-MAX(Sheet1!$E$6,WS1Data!$J436))&lt;0,0,(MIN($K436,24)-MAX(Sheet1!$E$6,WS1Data!$J436)))</f>
        <v>0</v>
      </c>
      <c r="AD436">
        <f>IF((MIN($N436,Sheet1!$F$5)-MAX(0,WS1Data!$M436))&lt;0,0,(MIN($N436,Sheet1!$F$5)-MAX(0,WS1Data!$M436)))</f>
        <v>0</v>
      </c>
      <c r="AE436">
        <f>IF((MIN($N436,Sheet1!$F$6)-MAX(Sheet1!$F$5,WS1Data!$M436))&lt;0,0,(MIN($N436,Sheet1!$F$6)-MAX(Sheet1!$F$5,WS1Data!$M436)))</f>
        <v>6.7999999999999989</v>
      </c>
      <c r="AF436">
        <f>IF((MIN($N436,24)-MAX(Sheet1!$F$6,WS1Data!$M436))&lt;0,0,(MIN($N436,24)-MAX(Sheet1!$F$6,WS1Data!$M436)))</f>
        <v>0</v>
      </c>
      <c r="AG436">
        <f>(INDEX($R$1:$AF$1002,ROW($R436),MATCH(AG$2,$R$1:$AF$1,0))*Sheet1!B$2+(INDEX($R$1:$AF$1002,ROW($R436),MATCH(AG$2,$R$1:$AF$1,0)+1))*Sheet1!B$3+(INDEX($R$1:$AF$1002,ROW($R436),MATCH(AG$2,$R$1:$AF$1,0)+2))*Sheet1!B$4)*INDEX(Sheet1!$G$1:$L$2,2,WS1Data!$C436)</f>
        <v>92597.885570754617</v>
      </c>
      <c r="AH436">
        <f>(INDEX($R$1:$AF$1002,ROW($R436),MATCH(AH$2,$R$1:$AF$1,0))*Sheet1!C$2+(INDEX($R$1:$AF$1002,ROW($R436),MATCH(AH$2,$R$1:$AF$1,0)+1))*Sheet1!C$3+(INDEX($R$1:$AF$1002,ROW($R436),MATCH(AH$2,$R$1:$AF$1,0)+2))*Sheet1!C$4)*INDEX(Sheet1!$G$1:$L$2,2,WS1Data!$F436)</f>
        <v>0</v>
      </c>
      <c r="AI436">
        <f>(INDEX($R$1:$AF$1002,ROW($R436),MATCH(AI$2,$R$1:$AF$1,0))*Sheet1!D$2+(INDEX($R$1:$AF$1002,ROW($R436),MATCH(AI$2,$R$1:$AF$1,0)+1))*Sheet1!D$3+(INDEX($R$1:$AF$1002,ROW($R436),MATCH(AI$2,$R$1:$AF$1,0)+2))*Sheet1!D$4)*INDEX(Sheet1!$G$1:$L$2,2,WS1Data!$I436)</f>
        <v>0</v>
      </c>
      <c r="AJ436">
        <f>(INDEX($R$1:$AF$1002,ROW($R436),MATCH(AJ$2,$R$1:$AF$1,0))*Sheet1!E$2+(INDEX($R$1:$AF$1002,ROW($R436),MATCH(AJ$2,$R$1:$AF$1,0)+1))*Sheet1!E$3+(INDEX($R$1:$AF$1002,ROW($R436),MATCH(AJ$2,$R$1:$AF$1,0)+2))*Sheet1!E$4)*INDEX(Sheet1!$G$1:$L$2,2,WS1Data!$L436)</f>
        <v>0</v>
      </c>
      <c r="AK436">
        <f>(INDEX($R$1:$AF$1002,ROW($R436),MATCH(AK$2,$R$1:$AF$1,0))*Sheet1!F$2+(INDEX($R$1:$AF$1002,ROW($R436),MATCH(AK$2,$R$1:$AF$1,0)+1))*Sheet1!F$3+(INDEX($R$1:$AF$1002,ROW($R436),MATCH(AK$2,$R$1:$AF$1,0)+2))*Sheet1!F$4)*INDEX(Sheet1!$G$1:$L$2,2,WS1Data!$O436)</f>
        <v>40610.425456191893</v>
      </c>
      <c r="AL436">
        <f t="shared" si="18"/>
        <v>133208.31102694653</v>
      </c>
      <c r="AM436">
        <f t="shared" si="19"/>
        <v>472.31102694652509</v>
      </c>
      <c r="AN436">
        <f t="shared" si="20"/>
        <v>3.5582737685821864E-3</v>
      </c>
    </row>
    <row r="437" spans="1:40" x14ac:dyDescent="0.35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  <c r="R437">
        <f>IF((MIN($B437,Sheet1!$B$5)-MAX(0,WS1Data!$A437))&lt;0,0,(MIN($B437,Sheet1!$B$5)-MAX(0,WS1Data!$A437)))</f>
        <v>0</v>
      </c>
      <c r="S437">
        <f>IF((MIN($B437,Sheet1!$B$6)-MAX(Sheet1!$B$5,WS1Data!$A437))&lt;0,0,(MIN($B437,Sheet1!$B$6)-MAX(Sheet1!$B$5,WS1Data!$A437)))</f>
        <v>0</v>
      </c>
      <c r="T437">
        <f>IF((MIN($B437,24)-MAX(Sheet1!$B$6,WS1Data!$A437))&lt;0,0,(MIN($B437,24)-MAX(Sheet1!$B$6,WS1Data!$A437)))</f>
        <v>0</v>
      </c>
      <c r="U437">
        <f>IF((MIN($E437,Sheet1!$C$5)-MAX(0,WS1Data!$D437))&lt;0,0,(MIN($E437,Sheet1!$C$5)-MAX(0,WS1Data!$D437)))</f>
        <v>0</v>
      </c>
      <c r="V437">
        <f>IF((MIN($E437,Sheet1!$C$6)-MAX(Sheet1!$C$5,WS1Data!$D437))&lt;0,0,(MIN($E437,Sheet1!$C$6)-MAX(Sheet1!$C$5,WS1Data!$D437)))</f>
        <v>0</v>
      </c>
      <c r="W437">
        <f>IF((MIN($E437,24)-MAX(Sheet1!$C$6,WS1Data!$D437))&lt;0,0,(MIN($E437,24)-MAX(Sheet1!$C$6,WS1Data!$D437)))</f>
        <v>0</v>
      </c>
      <c r="X437">
        <f>IF((MIN($H437,Sheet1!$D$5)-MAX(0,WS1Data!$G437))&lt;0,0,(MIN($H437,Sheet1!$D$5)-MAX(0,WS1Data!$G437)))</f>
        <v>0</v>
      </c>
      <c r="Y437">
        <f>IF((MIN($H437,Sheet1!$D$6)-MAX(Sheet1!$D$5,WS1Data!$G437))&lt;0,0,(MIN($H437,Sheet1!$D$6)-MAX(Sheet1!$D$5,WS1Data!$G437)))</f>
        <v>6.7735664579945949</v>
      </c>
      <c r="Z437">
        <f>IF((MIN($H437,24)-MAX(Sheet1!$D$6,WS1Data!$G437))&lt;0,0,(MIN($H437,24)-MAX(Sheet1!$D$6,WS1Data!$G437)))</f>
        <v>4.8264335420054056</v>
      </c>
      <c r="AA437">
        <f>IF((MIN($K437,Sheet1!$E$5)-MAX(0,WS1Data!$J437))&lt;0,0,(MIN($K437,Sheet1!$E$5)-MAX(0,WS1Data!$J437)))</f>
        <v>0</v>
      </c>
      <c r="AB437">
        <f>IF((MIN($K437,Sheet1!$E$6)-MAX(Sheet1!$E$5,WS1Data!$J437))&lt;0,0,(MIN($K437,Sheet1!$E$6)-MAX(Sheet1!$E$5,WS1Data!$J437)))</f>
        <v>0</v>
      </c>
      <c r="AC437">
        <f>IF((MIN($K437,24)-MAX(Sheet1!$E$6,WS1Data!$J437))&lt;0,0,(MIN($K437,24)-MAX(Sheet1!$E$6,WS1Data!$J437)))</f>
        <v>6.6</v>
      </c>
      <c r="AD437">
        <f>IF((MIN($N437,Sheet1!$F$5)-MAX(0,WS1Data!$M437))&lt;0,0,(MIN($N437,Sheet1!$F$5)-MAX(0,WS1Data!$M437)))</f>
        <v>0</v>
      </c>
      <c r="AE437">
        <f>IF((MIN($N437,Sheet1!$F$6)-MAX(Sheet1!$F$5,WS1Data!$M437))&lt;0,0,(MIN($N437,Sheet1!$F$6)-MAX(Sheet1!$F$5,WS1Data!$M437)))</f>
        <v>11.700000000000001</v>
      </c>
      <c r="AF437">
        <f>IF((MIN($N437,24)-MAX(Sheet1!$F$6,WS1Data!$M437))&lt;0,0,(MIN($N437,24)-MAX(Sheet1!$F$6,WS1Data!$M437)))</f>
        <v>0</v>
      </c>
      <c r="AG437">
        <f>(INDEX($R$1:$AF$1002,ROW($R437),MATCH(AG$2,$R$1:$AF$1,0))*Sheet1!B$2+(INDEX($R$1:$AF$1002,ROW($R437),MATCH(AG$2,$R$1:$AF$1,0)+1))*Sheet1!B$3+(INDEX($R$1:$AF$1002,ROW($R437),MATCH(AG$2,$R$1:$AF$1,0)+2))*Sheet1!B$4)*INDEX(Sheet1!$G$1:$L$2,2,WS1Data!$C437)</f>
        <v>0</v>
      </c>
      <c r="AH437">
        <f>(INDEX($R$1:$AF$1002,ROW($R437),MATCH(AH$2,$R$1:$AF$1,0))*Sheet1!C$2+(INDEX($R$1:$AF$1002,ROW($R437),MATCH(AH$2,$R$1:$AF$1,0)+1))*Sheet1!C$3+(INDEX($R$1:$AF$1002,ROW($R437),MATCH(AH$2,$R$1:$AF$1,0)+2))*Sheet1!C$4)*INDEX(Sheet1!$G$1:$L$2,2,WS1Data!$F437)</f>
        <v>0</v>
      </c>
      <c r="AI437">
        <f>(INDEX($R$1:$AF$1002,ROW($R437),MATCH(AI$2,$R$1:$AF$1,0))*Sheet1!D$2+(INDEX($R$1:$AF$1002,ROW($R437),MATCH(AI$2,$R$1:$AF$1,0)+1))*Sheet1!D$3+(INDEX($R$1:$AF$1002,ROW($R437),MATCH(AI$2,$R$1:$AF$1,0)+2))*Sheet1!D$4)*INDEX(Sheet1!$G$1:$L$2,2,WS1Data!$I437)</f>
        <v>113113.03038503273</v>
      </c>
      <c r="AJ437">
        <f>(INDEX($R$1:$AF$1002,ROW($R437),MATCH(AJ$2,$R$1:$AF$1,0))*Sheet1!E$2+(INDEX($R$1:$AF$1002,ROW($R437),MATCH(AJ$2,$R$1:$AF$1,0)+1))*Sheet1!E$3+(INDEX($R$1:$AF$1002,ROW($R437),MATCH(AJ$2,$R$1:$AF$1,0)+2))*Sheet1!E$4)*INDEX(Sheet1!$G$1:$L$2,2,WS1Data!$L437)</f>
        <v>55421.776587245789</v>
      </c>
      <c r="AK437">
        <f>(INDEX($R$1:$AF$1002,ROW($R437),MATCH(AK$2,$R$1:$AF$1,0))*Sheet1!F$2+(INDEX($R$1:$AF$1002,ROW($R437),MATCH(AK$2,$R$1:$AF$1,0)+1))*Sheet1!F$3+(INDEX($R$1:$AF$1002,ROW($R437),MATCH(AK$2,$R$1:$AF$1,0)+2))*Sheet1!F$4)*INDEX(Sheet1!$G$1:$L$2,2,WS1Data!$O437)</f>
        <v>93937.198615900037</v>
      </c>
      <c r="AL437">
        <f t="shared" si="18"/>
        <v>262472.00558817852</v>
      </c>
      <c r="AM437">
        <f t="shared" si="19"/>
        <v>6230.9944118214771</v>
      </c>
      <c r="AN437">
        <f t="shared" si="20"/>
        <v>2.3189150890840358E-2</v>
      </c>
    </row>
    <row r="438" spans="1:40" x14ac:dyDescent="0.35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  <c r="R438">
        <f>IF((MIN($B438,Sheet1!$B$5)-MAX(0,WS1Data!$A438))&lt;0,0,(MIN($B438,Sheet1!$B$5)-MAX(0,WS1Data!$A438)))</f>
        <v>0</v>
      </c>
      <c r="S438">
        <f>IF((MIN($B438,Sheet1!$B$6)-MAX(Sheet1!$B$5,WS1Data!$A438))&lt;0,0,(MIN($B438,Sheet1!$B$6)-MAX(Sheet1!$B$5,WS1Data!$A438)))</f>
        <v>0</v>
      </c>
      <c r="T438">
        <f>IF((MIN($B438,24)-MAX(Sheet1!$B$6,WS1Data!$A438))&lt;0,0,(MIN($B438,24)-MAX(Sheet1!$B$6,WS1Data!$A438)))</f>
        <v>0</v>
      </c>
      <c r="U438">
        <f>IF((MIN($E438,Sheet1!$C$5)-MAX(0,WS1Data!$D438))&lt;0,0,(MIN($E438,Sheet1!$C$5)-MAX(0,WS1Data!$D438)))</f>
        <v>2.6258771365818299</v>
      </c>
      <c r="V438">
        <f>IF((MIN($E438,Sheet1!$C$6)-MAX(Sheet1!$C$5,WS1Data!$D438))&lt;0,0,(MIN($E438,Sheet1!$C$6)-MAX(Sheet1!$C$5,WS1Data!$D438)))</f>
        <v>1.2770287104619706</v>
      </c>
      <c r="W438">
        <f>IF((MIN($E438,24)-MAX(Sheet1!$C$6,WS1Data!$D438))&lt;0,0,(MIN($E438,24)-MAX(Sheet1!$C$6,WS1Data!$D438)))</f>
        <v>13.697094152956199</v>
      </c>
      <c r="X438">
        <f>IF((MIN($H438,Sheet1!$D$5)-MAX(0,WS1Data!$G438))&lt;0,0,(MIN($H438,Sheet1!$D$5)-MAX(0,WS1Data!$G438)))</f>
        <v>0</v>
      </c>
      <c r="Y438">
        <f>IF((MIN($H438,Sheet1!$D$6)-MAX(Sheet1!$D$5,WS1Data!$G438))&lt;0,0,(MIN($H438,Sheet1!$D$6)-MAX(Sheet1!$D$5,WS1Data!$G438)))</f>
        <v>7.1735664579945944</v>
      </c>
      <c r="Z438">
        <f>IF((MIN($H438,24)-MAX(Sheet1!$D$6,WS1Data!$G438))&lt;0,0,(MIN($H438,24)-MAX(Sheet1!$D$6,WS1Data!$G438)))</f>
        <v>2.1264335420054046</v>
      </c>
      <c r="AA438">
        <f>IF((MIN($K438,Sheet1!$E$5)-MAX(0,WS1Data!$J438))&lt;0,0,(MIN($K438,Sheet1!$E$5)-MAX(0,WS1Data!$J438)))</f>
        <v>0</v>
      </c>
      <c r="AB438">
        <f>IF((MIN($K438,Sheet1!$E$6)-MAX(Sheet1!$E$5,WS1Data!$J438))&lt;0,0,(MIN($K438,Sheet1!$E$6)-MAX(Sheet1!$E$5,WS1Data!$J438)))</f>
        <v>0</v>
      </c>
      <c r="AC438">
        <f>IF((MIN($K438,24)-MAX(Sheet1!$E$6,WS1Data!$J438))&lt;0,0,(MIN($K438,24)-MAX(Sheet1!$E$6,WS1Data!$J438)))</f>
        <v>3.4000000000000004</v>
      </c>
      <c r="AD438">
        <f>IF((MIN($N438,Sheet1!$F$5)-MAX(0,WS1Data!$M438))&lt;0,0,(MIN($N438,Sheet1!$F$5)-MAX(0,WS1Data!$M438)))</f>
        <v>0</v>
      </c>
      <c r="AE438">
        <f>IF((MIN($N438,Sheet1!$F$6)-MAX(Sheet1!$F$5,WS1Data!$M438))&lt;0,0,(MIN($N438,Sheet1!$F$6)-MAX(Sheet1!$F$5,WS1Data!$M438)))</f>
        <v>0</v>
      </c>
      <c r="AF438">
        <f>IF((MIN($N438,24)-MAX(Sheet1!$F$6,WS1Data!$M438))&lt;0,0,(MIN($N438,24)-MAX(Sheet1!$F$6,WS1Data!$M438)))</f>
        <v>0.30000000000000071</v>
      </c>
      <c r="AG438">
        <f>(INDEX($R$1:$AF$1002,ROW($R438),MATCH(AG$2,$R$1:$AF$1,0))*Sheet1!B$2+(INDEX($R$1:$AF$1002,ROW($R438),MATCH(AG$2,$R$1:$AF$1,0)+1))*Sheet1!B$3+(INDEX($R$1:$AF$1002,ROW($R438),MATCH(AG$2,$R$1:$AF$1,0)+2))*Sheet1!B$4)*INDEX(Sheet1!$G$1:$L$2,2,WS1Data!$C438)</f>
        <v>0</v>
      </c>
      <c r="AH438">
        <f>(INDEX($R$1:$AF$1002,ROW($R438),MATCH(AH$2,$R$1:$AF$1,0))*Sheet1!C$2+(INDEX($R$1:$AF$1002,ROW($R438),MATCH(AH$2,$R$1:$AF$1,0)+1))*Sheet1!C$3+(INDEX($R$1:$AF$1002,ROW($R438),MATCH(AH$2,$R$1:$AF$1,0)+2))*Sheet1!C$4)*INDEX(Sheet1!$G$1:$L$2,2,WS1Data!$F438)</f>
        <v>177911.10326569981</v>
      </c>
      <c r="AI438">
        <f>(INDEX($R$1:$AF$1002,ROW($R438),MATCH(AI$2,$R$1:$AF$1,0))*Sheet1!D$2+(INDEX($R$1:$AF$1002,ROW($R438),MATCH(AI$2,$R$1:$AF$1,0)+1))*Sheet1!D$3+(INDEX($R$1:$AF$1002,ROW($R438),MATCH(AI$2,$R$1:$AF$1,0)+2))*Sheet1!D$4)*INDEX(Sheet1!$G$1:$L$2,2,WS1Data!$I438)</f>
        <v>118828.28058626487</v>
      </c>
      <c r="AJ438">
        <f>(INDEX($R$1:$AF$1002,ROW($R438),MATCH(AJ$2,$R$1:$AF$1,0))*Sheet1!E$2+(INDEX($R$1:$AF$1002,ROW($R438),MATCH(AJ$2,$R$1:$AF$1,0)+1))*Sheet1!E$3+(INDEX($R$1:$AF$1002,ROW($R438),MATCH(AJ$2,$R$1:$AF$1,0)+2))*Sheet1!E$4)*INDEX(Sheet1!$G$1:$L$2,2,WS1Data!$L438)</f>
        <v>36706.415769716157</v>
      </c>
      <c r="AK438">
        <f>(INDEX($R$1:$AF$1002,ROW($R438),MATCH(AK$2,$R$1:$AF$1,0))*Sheet1!F$2+(INDEX($R$1:$AF$1002,ROW($R438),MATCH(AK$2,$R$1:$AF$1,0)+1))*Sheet1!F$3+(INDEX($R$1:$AF$1002,ROW($R438),MATCH(AK$2,$R$1:$AF$1,0)+2))*Sheet1!F$4)*INDEX(Sheet1!$G$1:$L$2,2,WS1Data!$O438)</f>
        <v>4203.1884762930913</v>
      </c>
      <c r="AL438">
        <f t="shared" si="18"/>
        <v>337648.98809797392</v>
      </c>
      <c r="AM438">
        <f t="shared" si="19"/>
        <v>934.9880979739246</v>
      </c>
      <c r="AN438">
        <f t="shared" si="20"/>
        <v>2.7768019683586799E-3</v>
      </c>
    </row>
    <row r="439" spans="1:40" x14ac:dyDescent="0.35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  <c r="R439">
        <f>IF((MIN($B439,Sheet1!$B$5)-MAX(0,WS1Data!$A439))&lt;0,0,(MIN($B439,Sheet1!$B$5)-MAX(0,WS1Data!$A439)))</f>
        <v>0</v>
      </c>
      <c r="S439">
        <f>IF((MIN($B439,Sheet1!$B$6)-MAX(Sheet1!$B$5,WS1Data!$A439))&lt;0,0,(MIN($B439,Sheet1!$B$6)-MAX(Sheet1!$B$5,WS1Data!$A439)))</f>
        <v>0</v>
      </c>
      <c r="T439">
        <f>IF((MIN($B439,24)-MAX(Sheet1!$B$6,WS1Data!$A439))&lt;0,0,(MIN($B439,24)-MAX(Sheet1!$B$6,WS1Data!$A439)))</f>
        <v>0</v>
      </c>
      <c r="U439">
        <f>IF((MIN($E439,Sheet1!$C$5)-MAX(0,WS1Data!$D439))&lt;0,0,(MIN($E439,Sheet1!$C$5)-MAX(0,WS1Data!$D439)))</f>
        <v>0</v>
      </c>
      <c r="V439">
        <f>IF((MIN($E439,Sheet1!$C$6)-MAX(Sheet1!$C$5,WS1Data!$D439))&lt;0,0,(MIN($E439,Sheet1!$C$6)-MAX(Sheet1!$C$5,WS1Data!$D439)))</f>
        <v>0</v>
      </c>
      <c r="W439">
        <f>IF((MIN($E439,24)-MAX(Sheet1!$C$6,WS1Data!$D439))&lt;0,0,(MIN($E439,24)-MAX(Sheet1!$C$6,WS1Data!$D439)))</f>
        <v>5</v>
      </c>
      <c r="X439">
        <f>IF((MIN($H439,Sheet1!$D$5)-MAX(0,WS1Data!$G439))&lt;0,0,(MIN($H439,Sheet1!$D$5)-MAX(0,WS1Data!$G439)))</f>
        <v>0</v>
      </c>
      <c r="Y439">
        <f>IF((MIN($H439,Sheet1!$D$6)-MAX(Sheet1!$D$5,WS1Data!$G439))&lt;0,0,(MIN($H439,Sheet1!$D$6)-MAX(Sheet1!$D$5,WS1Data!$G439)))</f>
        <v>6.7735664579945949</v>
      </c>
      <c r="Z439">
        <f>IF((MIN($H439,24)-MAX(Sheet1!$D$6,WS1Data!$G439))&lt;0,0,(MIN($H439,24)-MAX(Sheet1!$D$6,WS1Data!$G439)))</f>
        <v>8.5264335420054067</v>
      </c>
      <c r="AA439">
        <f>IF((MIN($K439,Sheet1!$E$5)-MAX(0,WS1Data!$J439))&lt;0,0,(MIN($K439,Sheet1!$E$5)-MAX(0,WS1Data!$J439)))</f>
        <v>0</v>
      </c>
      <c r="AB439">
        <f>IF((MIN($K439,Sheet1!$E$6)-MAX(Sheet1!$E$5,WS1Data!$J439))&lt;0,0,(MIN($K439,Sheet1!$E$6)-MAX(Sheet1!$E$5,WS1Data!$J439)))</f>
        <v>0</v>
      </c>
      <c r="AC439">
        <f>IF((MIN($K439,24)-MAX(Sheet1!$E$6,WS1Data!$J439))&lt;0,0,(MIN($K439,24)-MAX(Sheet1!$E$6,WS1Data!$J439)))</f>
        <v>0</v>
      </c>
      <c r="AD439">
        <f>IF((MIN($N439,Sheet1!$F$5)-MAX(0,WS1Data!$M439))&lt;0,0,(MIN($N439,Sheet1!$F$5)-MAX(0,WS1Data!$M439)))</f>
        <v>0</v>
      </c>
      <c r="AE439">
        <f>IF((MIN($N439,Sheet1!$F$6)-MAX(Sheet1!$F$5,WS1Data!$M439))&lt;0,0,(MIN($N439,Sheet1!$F$6)-MAX(Sheet1!$F$5,WS1Data!$M439)))</f>
        <v>0</v>
      </c>
      <c r="AF439">
        <f>IF((MIN($N439,24)-MAX(Sheet1!$F$6,WS1Data!$M439))&lt;0,0,(MIN($N439,24)-MAX(Sheet1!$F$6,WS1Data!$M439)))</f>
        <v>0</v>
      </c>
      <c r="AG439">
        <f>(INDEX($R$1:$AF$1002,ROW($R439),MATCH(AG$2,$R$1:$AF$1,0))*Sheet1!B$2+(INDEX($R$1:$AF$1002,ROW($R439),MATCH(AG$2,$R$1:$AF$1,0)+1))*Sheet1!B$3+(INDEX($R$1:$AF$1002,ROW($R439),MATCH(AG$2,$R$1:$AF$1,0)+2))*Sheet1!B$4)*INDEX(Sheet1!$G$1:$L$2,2,WS1Data!$C439)</f>
        <v>0</v>
      </c>
      <c r="AH439">
        <f>(INDEX($R$1:$AF$1002,ROW($R439),MATCH(AH$2,$R$1:$AF$1,0))*Sheet1!C$2+(INDEX($R$1:$AF$1002,ROW($R439),MATCH(AH$2,$R$1:$AF$1,0)+1))*Sheet1!C$3+(INDEX($R$1:$AF$1002,ROW($R439),MATCH(AH$2,$R$1:$AF$1,0)+2))*Sheet1!C$4)*INDEX(Sheet1!$G$1:$L$2,2,WS1Data!$F439)</f>
        <v>55104.603894762702</v>
      </c>
      <c r="AI439">
        <f>(INDEX($R$1:$AF$1002,ROW($R439),MATCH(AI$2,$R$1:$AF$1,0))*Sheet1!D$2+(INDEX($R$1:$AF$1002,ROW($R439),MATCH(AI$2,$R$1:$AF$1,0)+1))*Sheet1!D$3+(INDEX($R$1:$AF$1002,ROW($R439),MATCH(AI$2,$R$1:$AF$1,0)+2))*Sheet1!D$4)*INDEX(Sheet1!$G$1:$L$2,2,WS1Data!$I439)</f>
        <v>171141.98383810697</v>
      </c>
      <c r="AJ439">
        <f>(INDEX($R$1:$AF$1002,ROW($R439),MATCH(AJ$2,$R$1:$AF$1,0))*Sheet1!E$2+(INDEX($R$1:$AF$1002,ROW($R439),MATCH(AJ$2,$R$1:$AF$1,0)+1))*Sheet1!E$3+(INDEX($R$1:$AF$1002,ROW($R439),MATCH(AJ$2,$R$1:$AF$1,0)+2))*Sheet1!E$4)*INDEX(Sheet1!$G$1:$L$2,2,WS1Data!$L439)</f>
        <v>0</v>
      </c>
      <c r="AK439">
        <f>(INDEX($R$1:$AF$1002,ROW($R439),MATCH(AK$2,$R$1:$AF$1,0))*Sheet1!F$2+(INDEX($R$1:$AF$1002,ROW($R439),MATCH(AK$2,$R$1:$AF$1,0)+1))*Sheet1!F$3+(INDEX($R$1:$AF$1002,ROW($R439),MATCH(AK$2,$R$1:$AF$1,0)+2))*Sheet1!F$4)*INDEX(Sheet1!$G$1:$L$2,2,WS1Data!$O439)</f>
        <v>0</v>
      </c>
      <c r="AL439">
        <f t="shared" si="18"/>
        <v>226246.58773286967</v>
      </c>
      <c r="AM439">
        <f t="shared" si="19"/>
        <v>20998.587732869666</v>
      </c>
      <c r="AN439">
        <f t="shared" si="20"/>
        <v>0.1023083671113466</v>
      </c>
    </row>
    <row r="440" spans="1:40" x14ac:dyDescent="0.35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  <c r="R440">
        <f>IF((MIN($B440,Sheet1!$B$5)-MAX(0,WS1Data!$A440))&lt;0,0,(MIN($B440,Sheet1!$B$5)-MAX(0,WS1Data!$A440)))</f>
        <v>0</v>
      </c>
      <c r="S440">
        <f>IF((MIN($B440,Sheet1!$B$6)-MAX(Sheet1!$B$5,WS1Data!$A440))&lt;0,0,(MIN($B440,Sheet1!$B$6)-MAX(Sheet1!$B$5,WS1Data!$A440)))</f>
        <v>0</v>
      </c>
      <c r="T440">
        <f>IF((MIN($B440,24)-MAX(Sheet1!$B$6,WS1Data!$A440))&lt;0,0,(MIN($B440,24)-MAX(Sheet1!$B$6,WS1Data!$A440)))</f>
        <v>0</v>
      </c>
      <c r="U440">
        <f>IF((MIN($E440,Sheet1!$C$5)-MAX(0,WS1Data!$D440))&lt;0,0,(MIN($E440,Sheet1!$C$5)-MAX(0,WS1Data!$D440)))</f>
        <v>0</v>
      </c>
      <c r="V440">
        <f>IF((MIN($E440,Sheet1!$C$6)-MAX(Sheet1!$C$5,WS1Data!$D440))&lt;0,0,(MIN($E440,Sheet1!$C$6)-MAX(Sheet1!$C$5,WS1Data!$D440)))</f>
        <v>0</v>
      </c>
      <c r="W440">
        <f>IF((MIN($E440,24)-MAX(Sheet1!$C$6,WS1Data!$D440))&lt;0,0,(MIN($E440,24)-MAX(Sheet1!$C$6,WS1Data!$D440)))</f>
        <v>0</v>
      </c>
      <c r="X440">
        <f>IF((MIN($H440,Sheet1!$D$5)-MAX(0,WS1Data!$G440))&lt;0,0,(MIN($H440,Sheet1!$D$5)-MAX(0,WS1Data!$G440)))</f>
        <v>0</v>
      </c>
      <c r="Y440">
        <f>IF((MIN($H440,Sheet1!$D$6)-MAX(Sheet1!$D$5,WS1Data!$G440))&lt;0,0,(MIN($H440,Sheet1!$D$6)-MAX(Sheet1!$D$5,WS1Data!$G440)))</f>
        <v>0</v>
      </c>
      <c r="Z440">
        <f>IF((MIN($H440,24)-MAX(Sheet1!$D$6,WS1Data!$G440))&lt;0,0,(MIN($H440,24)-MAX(Sheet1!$D$6,WS1Data!$G440)))</f>
        <v>0</v>
      </c>
      <c r="AA440">
        <f>IF((MIN($K440,Sheet1!$E$5)-MAX(0,WS1Data!$J440))&lt;0,0,(MIN($K440,Sheet1!$E$5)-MAX(0,WS1Data!$J440)))</f>
        <v>0</v>
      </c>
      <c r="AB440">
        <f>IF((MIN($K440,Sheet1!$E$6)-MAX(Sheet1!$E$5,WS1Data!$J440))&lt;0,0,(MIN($K440,Sheet1!$E$6)-MAX(Sheet1!$E$5,WS1Data!$J440)))</f>
        <v>0</v>
      </c>
      <c r="AC440">
        <f>IF((MIN($K440,24)-MAX(Sheet1!$E$6,WS1Data!$J440))&lt;0,0,(MIN($K440,24)-MAX(Sheet1!$E$6,WS1Data!$J440)))</f>
        <v>8.1999999999999993</v>
      </c>
      <c r="AD440">
        <f>IF((MIN($N440,Sheet1!$F$5)-MAX(0,WS1Data!$M440))&lt;0,0,(MIN($N440,Sheet1!$F$5)-MAX(0,WS1Data!$M440)))</f>
        <v>0</v>
      </c>
      <c r="AE440">
        <f>IF((MIN($N440,Sheet1!$F$6)-MAX(Sheet1!$F$5,WS1Data!$M440))&lt;0,0,(MIN($N440,Sheet1!$F$6)-MAX(Sheet1!$F$5,WS1Data!$M440)))</f>
        <v>10.339090452850209</v>
      </c>
      <c r="AF440">
        <f>IF((MIN($N440,24)-MAX(Sheet1!$F$6,WS1Data!$M440))&lt;0,0,(MIN($N440,24)-MAX(Sheet1!$F$6,WS1Data!$M440)))</f>
        <v>7.5609095471497909</v>
      </c>
      <c r="AG440">
        <f>(INDEX($R$1:$AF$1002,ROW($R440),MATCH(AG$2,$R$1:$AF$1,0))*Sheet1!B$2+(INDEX($R$1:$AF$1002,ROW($R440),MATCH(AG$2,$R$1:$AF$1,0)+1))*Sheet1!B$3+(INDEX($R$1:$AF$1002,ROW($R440),MATCH(AG$2,$R$1:$AF$1,0)+2))*Sheet1!B$4)*INDEX(Sheet1!$G$1:$L$2,2,WS1Data!$C440)</f>
        <v>0</v>
      </c>
      <c r="AH440">
        <f>(INDEX($R$1:$AF$1002,ROW($R440),MATCH(AH$2,$R$1:$AF$1,0))*Sheet1!C$2+(INDEX($R$1:$AF$1002,ROW($R440),MATCH(AH$2,$R$1:$AF$1,0)+1))*Sheet1!C$3+(INDEX($R$1:$AF$1002,ROW($R440),MATCH(AH$2,$R$1:$AF$1,0)+2))*Sheet1!C$4)*INDEX(Sheet1!$G$1:$L$2,2,WS1Data!$F440)</f>
        <v>0</v>
      </c>
      <c r="AI440">
        <f>(INDEX($R$1:$AF$1002,ROW($R440),MATCH(AI$2,$R$1:$AF$1,0))*Sheet1!D$2+(INDEX($R$1:$AF$1002,ROW($R440),MATCH(AI$2,$R$1:$AF$1,0)+1))*Sheet1!D$3+(INDEX($R$1:$AF$1002,ROW($R440),MATCH(AI$2,$R$1:$AF$1,0)+2))*Sheet1!D$4)*INDEX(Sheet1!$G$1:$L$2,2,WS1Data!$I440)</f>
        <v>0</v>
      </c>
      <c r="AJ440">
        <f>(INDEX($R$1:$AF$1002,ROW($R440),MATCH(AJ$2,$R$1:$AF$1,0))*Sheet1!E$2+(INDEX($R$1:$AF$1002,ROW($R440),MATCH(AJ$2,$R$1:$AF$1,0)+1))*Sheet1!E$3+(INDEX($R$1:$AF$1002,ROW($R440),MATCH(AJ$2,$R$1:$AF$1,0)+2))*Sheet1!E$4)*INDEX(Sheet1!$G$1:$L$2,2,WS1Data!$L440)</f>
        <v>68857.358790214465</v>
      </c>
      <c r="AK440">
        <f>(INDEX($R$1:$AF$1002,ROW($R440),MATCH(AK$2,$R$1:$AF$1,0))*Sheet1!F$2+(INDEX($R$1:$AF$1002,ROW($R440),MATCH(AK$2,$R$1:$AF$1,0)+1))*Sheet1!F$3+(INDEX($R$1:$AF$1002,ROW($R440),MATCH(AK$2,$R$1:$AF$1,0)+2))*Sheet1!F$4)*INDEX(Sheet1!$G$1:$L$2,2,WS1Data!$O440)</f>
        <v>219204.77305150023</v>
      </c>
      <c r="AL440">
        <f t="shared" si="18"/>
        <v>288062.13184171473</v>
      </c>
      <c r="AM440">
        <f t="shared" si="19"/>
        <v>282.13184171472676</v>
      </c>
      <c r="AN440">
        <f t="shared" si="20"/>
        <v>9.8037334670486738E-4</v>
      </c>
    </row>
    <row r="441" spans="1:40" x14ac:dyDescent="0.35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  <c r="R441">
        <f>IF((MIN($B441,Sheet1!$B$5)-MAX(0,WS1Data!$A441))&lt;0,0,(MIN($B441,Sheet1!$B$5)-MAX(0,WS1Data!$A441)))</f>
        <v>0</v>
      </c>
      <c r="S441">
        <f>IF((MIN($B441,Sheet1!$B$6)-MAX(Sheet1!$B$5,WS1Data!$A441))&lt;0,0,(MIN($B441,Sheet1!$B$6)-MAX(Sheet1!$B$5,WS1Data!$A441)))</f>
        <v>0</v>
      </c>
      <c r="T441">
        <f>IF((MIN($B441,24)-MAX(Sheet1!$B$6,WS1Data!$A441))&lt;0,0,(MIN($B441,24)-MAX(Sheet1!$B$6,WS1Data!$A441)))</f>
        <v>0</v>
      </c>
      <c r="U441">
        <f>IF((MIN($E441,Sheet1!$C$5)-MAX(0,WS1Data!$D441))&lt;0,0,(MIN($E441,Sheet1!$C$5)-MAX(0,WS1Data!$D441)))</f>
        <v>0</v>
      </c>
      <c r="V441">
        <f>IF((MIN($E441,Sheet1!$C$6)-MAX(Sheet1!$C$5,WS1Data!$D441))&lt;0,0,(MIN($E441,Sheet1!$C$6)-MAX(Sheet1!$C$5,WS1Data!$D441)))</f>
        <v>0</v>
      </c>
      <c r="W441">
        <f>IF((MIN($E441,24)-MAX(Sheet1!$C$6,WS1Data!$D441))&lt;0,0,(MIN($E441,24)-MAX(Sheet1!$C$6,WS1Data!$D441)))</f>
        <v>0</v>
      </c>
      <c r="X441">
        <f>IF((MIN($H441,Sheet1!$D$5)-MAX(0,WS1Data!$G441))&lt;0,0,(MIN($H441,Sheet1!$D$5)-MAX(0,WS1Data!$G441)))</f>
        <v>0</v>
      </c>
      <c r="Y441">
        <f>IF((MIN($H441,Sheet1!$D$6)-MAX(Sheet1!$D$5,WS1Data!$G441))&lt;0,0,(MIN($H441,Sheet1!$D$6)-MAX(Sheet1!$D$5,WS1Data!$G441)))</f>
        <v>0</v>
      </c>
      <c r="Z441">
        <f>IF((MIN($H441,24)-MAX(Sheet1!$D$6,WS1Data!$G441))&lt;0,0,(MIN($H441,24)-MAX(Sheet1!$D$6,WS1Data!$G441)))</f>
        <v>0</v>
      </c>
      <c r="AA441">
        <f>IF((MIN($K441,Sheet1!$E$5)-MAX(0,WS1Data!$J441))&lt;0,0,(MIN($K441,Sheet1!$E$5)-MAX(0,WS1Data!$J441)))</f>
        <v>0</v>
      </c>
      <c r="AB441">
        <f>IF((MIN($K441,Sheet1!$E$6)-MAX(Sheet1!$E$5,WS1Data!$J441))&lt;0,0,(MIN($K441,Sheet1!$E$6)-MAX(Sheet1!$E$5,WS1Data!$J441)))</f>
        <v>3.9505669484649388</v>
      </c>
      <c r="AC441">
        <f>IF((MIN($K441,24)-MAX(Sheet1!$E$6,WS1Data!$J441))&lt;0,0,(MIN($K441,24)-MAX(Sheet1!$E$6,WS1Data!$J441)))</f>
        <v>5.8494330515350619</v>
      </c>
      <c r="AD441">
        <f>IF((MIN($N441,Sheet1!$F$5)-MAX(0,WS1Data!$M441))&lt;0,0,(MIN($N441,Sheet1!$F$5)-MAX(0,WS1Data!$M441)))</f>
        <v>0</v>
      </c>
      <c r="AE441">
        <f>IF((MIN($N441,Sheet1!$F$6)-MAX(Sheet1!$F$5,WS1Data!$M441))&lt;0,0,(MIN($N441,Sheet1!$F$6)-MAX(Sheet1!$F$5,WS1Data!$M441)))</f>
        <v>13.339090452850209</v>
      </c>
      <c r="AF441">
        <f>IF((MIN($N441,24)-MAX(Sheet1!$F$6,WS1Data!$M441))&lt;0,0,(MIN($N441,24)-MAX(Sheet1!$F$6,WS1Data!$M441)))</f>
        <v>4.2609095471497902</v>
      </c>
      <c r="AG441">
        <f>(INDEX($R$1:$AF$1002,ROW($R441),MATCH(AG$2,$R$1:$AF$1,0))*Sheet1!B$2+(INDEX($R$1:$AF$1002,ROW($R441),MATCH(AG$2,$R$1:$AF$1,0)+1))*Sheet1!B$3+(INDEX($R$1:$AF$1002,ROW($R441),MATCH(AG$2,$R$1:$AF$1,0)+2))*Sheet1!B$4)*INDEX(Sheet1!$G$1:$L$2,2,WS1Data!$C441)</f>
        <v>0</v>
      </c>
      <c r="AH441">
        <f>(INDEX($R$1:$AF$1002,ROW($R441),MATCH(AH$2,$R$1:$AF$1,0))*Sheet1!C$2+(INDEX($R$1:$AF$1002,ROW($R441),MATCH(AH$2,$R$1:$AF$1,0)+1))*Sheet1!C$3+(INDEX($R$1:$AF$1002,ROW($R441),MATCH(AH$2,$R$1:$AF$1,0)+2))*Sheet1!C$4)*INDEX(Sheet1!$G$1:$L$2,2,WS1Data!$F441)</f>
        <v>0</v>
      </c>
      <c r="AI441">
        <f>(INDEX($R$1:$AF$1002,ROW($R441),MATCH(AI$2,$R$1:$AF$1,0))*Sheet1!D$2+(INDEX($R$1:$AF$1002,ROW($R441),MATCH(AI$2,$R$1:$AF$1,0)+1))*Sheet1!D$3+(INDEX($R$1:$AF$1002,ROW($R441),MATCH(AI$2,$R$1:$AF$1,0)+2))*Sheet1!D$4)*INDEX(Sheet1!$G$1:$L$2,2,WS1Data!$I441)</f>
        <v>0</v>
      </c>
      <c r="AJ441">
        <f>(INDEX($R$1:$AF$1002,ROW($R441),MATCH(AJ$2,$R$1:$AF$1,0))*Sheet1!E$2+(INDEX($R$1:$AF$1002,ROW($R441),MATCH(AJ$2,$R$1:$AF$1,0)+1))*Sheet1!E$3+(INDEX($R$1:$AF$1002,ROW($R441),MATCH(AJ$2,$R$1:$AF$1,0)+2))*Sheet1!E$4)*INDEX(Sheet1!$G$1:$L$2,2,WS1Data!$L441)</f>
        <v>87985.228868141028</v>
      </c>
      <c r="AK441">
        <f>(INDEX($R$1:$AF$1002,ROW($R441),MATCH(AK$2,$R$1:$AF$1,0))*Sheet1!F$2+(INDEX($R$1:$AF$1002,ROW($R441),MATCH(AK$2,$R$1:$AF$1,0)+1))*Sheet1!F$3+(INDEX($R$1:$AF$1002,ROW($R441),MATCH(AK$2,$R$1:$AF$1,0)+2))*Sheet1!F$4)*INDEX(Sheet1!$G$1:$L$2,2,WS1Data!$O441)</f>
        <v>162463.40449689573</v>
      </c>
      <c r="AL441">
        <f t="shared" si="18"/>
        <v>250448.63336503675</v>
      </c>
      <c r="AM441">
        <f t="shared" si="19"/>
        <v>2384.6333650367451</v>
      </c>
      <c r="AN441">
        <f t="shared" si="20"/>
        <v>9.6129763489935863E-3</v>
      </c>
    </row>
    <row r="442" spans="1:40" x14ac:dyDescent="0.35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  <c r="R442">
        <f>IF((MIN($B442,Sheet1!$B$5)-MAX(0,WS1Data!$A442))&lt;0,0,(MIN($B442,Sheet1!$B$5)-MAX(0,WS1Data!$A442)))</f>
        <v>0</v>
      </c>
      <c r="S442">
        <f>IF((MIN($B442,Sheet1!$B$6)-MAX(Sheet1!$B$5,WS1Data!$A442))&lt;0,0,(MIN($B442,Sheet1!$B$6)-MAX(Sheet1!$B$5,WS1Data!$A442)))</f>
        <v>0</v>
      </c>
      <c r="T442">
        <f>IF((MIN($B442,24)-MAX(Sheet1!$B$6,WS1Data!$A442))&lt;0,0,(MIN($B442,24)-MAX(Sheet1!$B$6,WS1Data!$A442)))</f>
        <v>0</v>
      </c>
      <c r="U442">
        <f>IF((MIN($E442,Sheet1!$C$5)-MAX(0,WS1Data!$D442))&lt;0,0,(MIN($E442,Sheet1!$C$5)-MAX(0,WS1Data!$D442)))</f>
        <v>0</v>
      </c>
      <c r="V442">
        <f>IF((MIN($E442,Sheet1!$C$6)-MAX(Sheet1!$C$5,WS1Data!$D442))&lt;0,0,(MIN($E442,Sheet1!$C$6)-MAX(Sheet1!$C$5,WS1Data!$D442)))</f>
        <v>0</v>
      </c>
      <c r="W442">
        <f>IF((MIN($E442,24)-MAX(Sheet1!$C$6,WS1Data!$D442))&lt;0,0,(MIN($E442,24)-MAX(Sheet1!$C$6,WS1Data!$D442)))</f>
        <v>0</v>
      </c>
      <c r="X442">
        <f>IF((MIN($H442,Sheet1!$D$5)-MAX(0,WS1Data!$G442))&lt;0,0,(MIN($H442,Sheet1!$D$5)-MAX(0,WS1Data!$G442)))</f>
        <v>0</v>
      </c>
      <c r="Y442">
        <f>IF((MIN($H442,Sheet1!$D$6)-MAX(Sheet1!$D$5,WS1Data!$G442))&lt;0,0,(MIN($H442,Sheet1!$D$6)-MAX(Sheet1!$D$5,WS1Data!$G442)))</f>
        <v>0</v>
      </c>
      <c r="Z442">
        <f>IF((MIN($H442,24)-MAX(Sheet1!$D$6,WS1Data!$G442))&lt;0,0,(MIN($H442,24)-MAX(Sheet1!$D$6,WS1Data!$G442)))</f>
        <v>4.4000000000000021</v>
      </c>
      <c r="AA442">
        <f>IF((MIN($K442,Sheet1!$E$5)-MAX(0,WS1Data!$J442))&lt;0,0,(MIN($K442,Sheet1!$E$5)-MAX(0,WS1Data!$J442)))</f>
        <v>0</v>
      </c>
      <c r="AB442">
        <f>IF((MIN($K442,Sheet1!$E$6)-MAX(Sheet1!$E$5,WS1Data!$J442))&lt;0,0,(MIN($K442,Sheet1!$E$6)-MAX(Sheet1!$E$5,WS1Data!$J442)))</f>
        <v>0</v>
      </c>
      <c r="AC442">
        <f>IF((MIN($K442,24)-MAX(Sheet1!$E$6,WS1Data!$J442))&lt;0,0,(MIN($K442,24)-MAX(Sheet1!$E$6,WS1Data!$J442)))</f>
        <v>13.100000000000001</v>
      </c>
      <c r="AD442">
        <f>IF((MIN($N442,Sheet1!$F$5)-MAX(0,WS1Data!$M442))&lt;0,0,(MIN($N442,Sheet1!$F$5)-MAX(0,WS1Data!$M442)))</f>
        <v>0</v>
      </c>
      <c r="AE442">
        <f>IF((MIN($N442,Sheet1!$F$6)-MAX(Sheet1!$F$5,WS1Data!$M442))&lt;0,0,(MIN($N442,Sheet1!$F$6)-MAX(Sheet1!$F$5,WS1Data!$M442)))</f>
        <v>0</v>
      </c>
      <c r="AF442">
        <f>IF((MIN($N442,24)-MAX(Sheet1!$F$6,WS1Data!$M442))&lt;0,0,(MIN($N442,24)-MAX(Sheet1!$F$6,WS1Data!$M442)))</f>
        <v>0</v>
      </c>
      <c r="AG442">
        <f>(INDEX($R$1:$AF$1002,ROW($R442),MATCH(AG$2,$R$1:$AF$1,0))*Sheet1!B$2+(INDEX($R$1:$AF$1002,ROW($R442),MATCH(AG$2,$R$1:$AF$1,0)+1))*Sheet1!B$3+(INDEX($R$1:$AF$1002,ROW($R442),MATCH(AG$2,$R$1:$AF$1,0)+2))*Sheet1!B$4)*INDEX(Sheet1!$G$1:$L$2,2,WS1Data!$C442)</f>
        <v>0</v>
      </c>
      <c r="AH442">
        <f>(INDEX($R$1:$AF$1002,ROW($R442),MATCH(AH$2,$R$1:$AF$1,0))*Sheet1!C$2+(INDEX($R$1:$AF$1002,ROW($R442),MATCH(AH$2,$R$1:$AF$1,0)+1))*Sheet1!C$3+(INDEX($R$1:$AF$1002,ROW($R442),MATCH(AH$2,$R$1:$AF$1,0)+2))*Sheet1!C$4)*INDEX(Sheet1!$G$1:$L$2,2,WS1Data!$F442)</f>
        <v>0</v>
      </c>
      <c r="AI442">
        <f>(INDEX($R$1:$AF$1002,ROW($R442),MATCH(AI$2,$R$1:$AF$1,0))*Sheet1!D$2+(INDEX($R$1:$AF$1002,ROW($R442),MATCH(AI$2,$R$1:$AF$1,0)+1))*Sheet1!D$3+(INDEX($R$1:$AF$1002,ROW($R442),MATCH(AI$2,$R$1:$AF$1,0)+2))*Sheet1!D$4)*INDEX(Sheet1!$G$1:$L$2,2,WS1Data!$I442)</f>
        <v>39176.111972598468</v>
      </c>
      <c r="AJ442">
        <f>(INDEX($R$1:$AF$1002,ROW($R442),MATCH(AJ$2,$R$1:$AF$1,0))*Sheet1!E$2+(INDEX($R$1:$AF$1002,ROW($R442),MATCH(AJ$2,$R$1:$AF$1,0)+1))*Sheet1!E$3+(INDEX($R$1:$AF$1002,ROW($R442),MATCH(AJ$2,$R$1:$AF$1,0)+2))*Sheet1!E$4)*INDEX(Sheet1!$G$1:$L$2,2,WS1Data!$L442)</f>
        <v>105198.91049309405</v>
      </c>
      <c r="AK442">
        <f>(INDEX($R$1:$AF$1002,ROW($R442),MATCH(AK$2,$R$1:$AF$1,0))*Sheet1!F$2+(INDEX($R$1:$AF$1002,ROW($R442),MATCH(AK$2,$R$1:$AF$1,0)+1))*Sheet1!F$3+(INDEX($R$1:$AF$1002,ROW($R442),MATCH(AK$2,$R$1:$AF$1,0)+2))*Sheet1!F$4)*INDEX(Sheet1!$G$1:$L$2,2,WS1Data!$O442)</f>
        <v>0</v>
      </c>
      <c r="AL442">
        <f t="shared" si="18"/>
        <v>144375.02246569251</v>
      </c>
      <c r="AM442">
        <f t="shared" si="19"/>
        <v>13264.977534307487</v>
      </c>
      <c r="AN442">
        <f t="shared" si="20"/>
        <v>8.4147281998905657E-2</v>
      </c>
    </row>
    <row r="443" spans="1:40" x14ac:dyDescent="0.35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  <c r="R443">
        <f>IF((MIN($B443,Sheet1!$B$5)-MAX(0,WS1Data!$A443))&lt;0,0,(MIN($B443,Sheet1!$B$5)-MAX(0,WS1Data!$A443)))</f>
        <v>0</v>
      </c>
      <c r="S443">
        <f>IF((MIN($B443,Sheet1!$B$6)-MAX(Sheet1!$B$5,WS1Data!$A443))&lt;0,0,(MIN($B443,Sheet1!$B$6)-MAX(Sheet1!$B$5,WS1Data!$A443)))</f>
        <v>0</v>
      </c>
      <c r="T443">
        <f>IF((MIN($B443,24)-MAX(Sheet1!$B$6,WS1Data!$A443))&lt;0,0,(MIN($B443,24)-MAX(Sheet1!$B$6,WS1Data!$A443)))</f>
        <v>0</v>
      </c>
      <c r="U443">
        <f>IF((MIN($E443,Sheet1!$C$5)-MAX(0,WS1Data!$D443))&lt;0,0,(MIN($E443,Sheet1!$C$5)-MAX(0,WS1Data!$D443)))</f>
        <v>0</v>
      </c>
      <c r="V443">
        <f>IF((MIN($E443,Sheet1!$C$6)-MAX(Sheet1!$C$5,WS1Data!$D443))&lt;0,0,(MIN($E443,Sheet1!$C$6)-MAX(Sheet1!$C$5,WS1Data!$D443)))</f>
        <v>0</v>
      </c>
      <c r="W443">
        <f>IF((MIN($E443,24)-MAX(Sheet1!$C$6,WS1Data!$D443))&lt;0,0,(MIN($E443,24)-MAX(Sheet1!$C$6,WS1Data!$D443)))</f>
        <v>0</v>
      </c>
      <c r="X443">
        <f>IF((MIN($H443,Sheet1!$D$5)-MAX(0,WS1Data!$G443))&lt;0,0,(MIN($H443,Sheet1!$D$5)-MAX(0,WS1Data!$G443)))</f>
        <v>0</v>
      </c>
      <c r="Y443">
        <f>IF((MIN($H443,Sheet1!$D$6)-MAX(Sheet1!$D$5,WS1Data!$G443))&lt;0,0,(MIN($H443,Sheet1!$D$6)-MAX(Sheet1!$D$5,WS1Data!$G443)))</f>
        <v>0</v>
      </c>
      <c r="Z443">
        <f>IF((MIN($H443,24)-MAX(Sheet1!$D$6,WS1Data!$G443))&lt;0,0,(MIN($H443,24)-MAX(Sheet1!$D$6,WS1Data!$G443)))</f>
        <v>0</v>
      </c>
      <c r="AA443">
        <f>IF((MIN($K443,Sheet1!$E$5)-MAX(0,WS1Data!$J443))&lt;0,0,(MIN($K443,Sheet1!$E$5)-MAX(0,WS1Data!$J443)))</f>
        <v>0</v>
      </c>
      <c r="AB443">
        <f>IF((MIN($K443,Sheet1!$E$6)-MAX(Sheet1!$E$5,WS1Data!$J443))&lt;0,0,(MIN($K443,Sheet1!$E$6)-MAX(Sheet1!$E$5,WS1Data!$J443)))</f>
        <v>4.5505669484649385</v>
      </c>
      <c r="AC443">
        <f>IF((MIN($K443,24)-MAX(Sheet1!$E$6,WS1Data!$J443))&lt;0,0,(MIN($K443,24)-MAX(Sheet1!$E$6,WS1Data!$J443)))</f>
        <v>12.549433051535061</v>
      </c>
      <c r="AD443">
        <f>IF((MIN($N443,Sheet1!$F$5)-MAX(0,WS1Data!$M443))&lt;0,0,(MIN($N443,Sheet1!$F$5)-MAX(0,WS1Data!$M443)))</f>
        <v>0</v>
      </c>
      <c r="AE443">
        <f>IF((MIN($N443,Sheet1!$F$6)-MAX(Sheet1!$F$5,WS1Data!$M443))&lt;0,0,(MIN($N443,Sheet1!$F$6)-MAX(Sheet1!$F$5,WS1Data!$M443)))</f>
        <v>1.1999999999999993</v>
      </c>
      <c r="AF443">
        <f>IF((MIN($N443,24)-MAX(Sheet1!$F$6,WS1Data!$M443))&lt;0,0,(MIN($N443,24)-MAX(Sheet1!$F$6,WS1Data!$M443)))</f>
        <v>0</v>
      </c>
      <c r="AG443">
        <f>(INDEX($R$1:$AF$1002,ROW($R443),MATCH(AG$2,$R$1:$AF$1,0))*Sheet1!B$2+(INDEX($R$1:$AF$1002,ROW($R443),MATCH(AG$2,$R$1:$AF$1,0)+1))*Sheet1!B$3+(INDEX($R$1:$AF$1002,ROW($R443),MATCH(AG$2,$R$1:$AF$1,0)+2))*Sheet1!B$4)*INDEX(Sheet1!$G$1:$L$2,2,WS1Data!$C443)</f>
        <v>0</v>
      </c>
      <c r="AH443">
        <f>(INDEX($R$1:$AF$1002,ROW($R443),MATCH(AH$2,$R$1:$AF$1,0))*Sheet1!C$2+(INDEX($R$1:$AF$1002,ROW($R443),MATCH(AH$2,$R$1:$AF$1,0)+1))*Sheet1!C$3+(INDEX($R$1:$AF$1002,ROW($R443),MATCH(AH$2,$R$1:$AF$1,0)+2))*Sheet1!C$4)*INDEX(Sheet1!$G$1:$L$2,2,WS1Data!$F443)</f>
        <v>0</v>
      </c>
      <c r="AI443">
        <f>(INDEX($R$1:$AF$1002,ROW($R443),MATCH(AI$2,$R$1:$AF$1,0))*Sheet1!D$2+(INDEX($R$1:$AF$1002,ROW($R443),MATCH(AI$2,$R$1:$AF$1,0)+1))*Sheet1!D$3+(INDEX($R$1:$AF$1002,ROW($R443),MATCH(AI$2,$R$1:$AF$1,0)+2))*Sheet1!D$4)*INDEX(Sheet1!$G$1:$L$2,2,WS1Data!$I443)</f>
        <v>0</v>
      </c>
      <c r="AJ443">
        <f>(INDEX($R$1:$AF$1002,ROW($R443),MATCH(AJ$2,$R$1:$AF$1,0))*Sheet1!E$2+(INDEX($R$1:$AF$1002,ROW($R443),MATCH(AJ$2,$R$1:$AF$1,0)+1))*Sheet1!E$3+(INDEX($R$1:$AF$1002,ROW($R443),MATCH(AJ$2,$R$1:$AF$1,0)+2))*Sheet1!E$4)*INDEX(Sheet1!$G$1:$L$2,2,WS1Data!$L443)</f>
        <v>143591.13153985725</v>
      </c>
      <c r="AK443">
        <f>(INDEX($R$1:$AF$1002,ROW($R443),MATCH(AK$2,$R$1:$AF$1,0))*Sheet1!F$2+(INDEX($R$1:$AF$1002,ROW($R443),MATCH(AK$2,$R$1:$AF$1,0)+1))*Sheet1!F$3+(INDEX($R$1:$AF$1002,ROW($R443),MATCH(AK$2,$R$1:$AF$1,0)+2))*Sheet1!F$4)*INDEX(Sheet1!$G$1:$L$2,2,WS1Data!$O443)</f>
        <v>8912.3538718686195</v>
      </c>
      <c r="AL443">
        <f t="shared" si="18"/>
        <v>152503.48541172588</v>
      </c>
      <c r="AM443">
        <f t="shared" si="19"/>
        <v>190.51458827411989</v>
      </c>
      <c r="AN443">
        <f t="shared" si="20"/>
        <v>1.2476887649424332E-3</v>
      </c>
    </row>
    <row r="444" spans="1:40" x14ac:dyDescent="0.35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  <c r="R444">
        <f>IF((MIN($B444,Sheet1!$B$5)-MAX(0,WS1Data!$A444))&lt;0,0,(MIN($B444,Sheet1!$B$5)-MAX(0,WS1Data!$A444)))</f>
        <v>5.6125770767760228</v>
      </c>
      <c r="S444">
        <f>IF((MIN($B444,Sheet1!$B$6)-MAX(Sheet1!$B$5,WS1Data!$A444))&lt;0,0,(MIN($B444,Sheet1!$B$6)-MAX(Sheet1!$B$5,WS1Data!$A444)))</f>
        <v>0.58742292322397738</v>
      </c>
      <c r="T444">
        <f>IF((MIN($B444,24)-MAX(Sheet1!$B$6,WS1Data!$A444))&lt;0,0,(MIN($B444,24)-MAX(Sheet1!$B$6,WS1Data!$A444)))</f>
        <v>0</v>
      </c>
      <c r="U444">
        <f>IF((MIN($E444,Sheet1!$C$5)-MAX(0,WS1Data!$D444))&lt;0,0,(MIN($E444,Sheet1!$C$5)-MAX(0,WS1Data!$D444)))</f>
        <v>0</v>
      </c>
      <c r="V444">
        <f>IF((MIN($E444,Sheet1!$C$6)-MAX(Sheet1!$C$5,WS1Data!$D444))&lt;0,0,(MIN($E444,Sheet1!$C$6)-MAX(Sheet1!$C$5,WS1Data!$D444)))</f>
        <v>0</v>
      </c>
      <c r="W444">
        <f>IF((MIN($E444,24)-MAX(Sheet1!$C$6,WS1Data!$D444))&lt;0,0,(MIN($E444,24)-MAX(Sheet1!$C$6,WS1Data!$D444)))</f>
        <v>2.5</v>
      </c>
      <c r="X444">
        <f>IF((MIN($H444,Sheet1!$D$5)-MAX(0,WS1Data!$G444))&lt;0,0,(MIN($H444,Sheet1!$D$5)-MAX(0,WS1Data!$G444)))</f>
        <v>0</v>
      </c>
      <c r="Y444">
        <f>IF((MIN($H444,Sheet1!$D$6)-MAX(Sheet1!$D$5,WS1Data!$G444))&lt;0,0,(MIN($H444,Sheet1!$D$6)-MAX(Sheet1!$D$5,WS1Data!$G444)))</f>
        <v>0</v>
      </c>
      <c r="Z444">
        <f>IF((MIN($H444,24)-MAX(Sheet1!$D$6,WS1Data!$G444))&lt;0,0,(MIN($H444,24)-MAX(Sheet1!$D$6,WS1Data!$G444)))</f>
        <v>0</v>
      </c>
      <c r="AA444">
        <f>IF((MIN($K444,Sheet1!$E$5)-MAX(0,WS1Data!$J444))&lt;0,0,(MIN($K444,Sheet1!$E$5)-MAX(0,WS1Data!$J444)))</f>
        <v>0</v>
      </c>
      <c r="AB444">
        <f>IF((MIN($K444,Sheet1!$E$6)-MAX(Sheet1!$E$5,WS1Data!$J444))&lt;0,0,(MIN($K444,Sheet1!$E$6)-MAX(Sheet1!$E$5,WS1Data!$J444)))</f>
        <v>5.650566948464939</v>
      </c>
      <c r="AC444">
        <f>IF((MIN($K444,24)-MAX(Sheet1!$E$6,WS1Data!$J444))&lt;0,0,(MIN($K444,24)-MAX(Sheet1!$E$6,WS1Data!$J444)))</f>
        <v>11.149433051535063</v>
      </c>
      <c r="AD444">
        <f>IF((MIN($N444,Sheet1!$F$5)-MAX(0,WS1Data!$M444))&lt;0,0,(MIN($N444,Sheet1!$F$5)-MAX(0,WS1Data!$M444)))</f>
        <v>0</v>
      </c>
      <c r="AE444">
        <f>IF((MIN($N444,Sheet1!$F$6)-MAX(Sheet1!$F$5,WS1Data!$M444))&lt;0,0,(MIN($N444,Sheet1!$F$6)-MAX(Sheet1!$F$5,WS1Data!$M444)))</f>
        <v>0</v>
      </c>
      <c r="AF444">
        <f>IF((MIN($N444,24)-MAX(Sheet1!$F$6,WS1Data!$M444))&lt;0,0,(MIN($N444,24)-MAX(Sheet1!$F$6,WS1Data!$M444)))</f>
        <v>0</v>
      </c>
      <c r="AG444">
        <f>(INDEX($R$1:$AF$1002,ROW($R444),MATCH(AG$2,$R$1:$AF$1,0))*Sheet1!B$2+(INDEX($R$1:$AF$1002,ROW($R444),MATCH(AG$2,$R$1:$AF$1,0)+1))*Sheet1!B$3+(INDEX($R$1:$AF$1002,ROW($R444),MATCH(AG$2,$R$1:$AF$1,0)+2))*Sheet1!B$4)*INDEX(Sheet1!$G$1:$L$2,2,WS1Data!$C444)</f>
        <v>54121.104001381689</v>
      </c>
      <c r="AH444">
        <f>(INDEX($R$1:$AF$1002,ROW($R444),MATCH(AH$2,$R$1:$AF$1,0))*Sheet1!C$2+(INDEX($R$1:$AF$1002,ROW($R444),MATCH(AH$2,$R$1:$AF$1,0)+1))*Sheet1!C$3+(INDEX($R$1:$AF$1002,ROW($R444),MATCH(AH$2,$R$1:$AF$1,0)+2))*Sheet1!C$4)*INDEX(Sheet1!$G$1:$L$2,2,WS1Data!$F444)</f>
        <v>26896.130934273126</v>
      </c>
      <c r="AI444">
        <f>(INDEX($R$1:$AF$1002,ROW($R444),MATCH(AI$2,$R$1:$AF$1,0))*Sheet1!D$2+(INDEX($R$1:$AF$1002,ROW($R444),MATCH(AI$2,$R$1:$AF$1,0)+1))*Sheet1!D$3+(INDEX($R$1:$AF$1002,ROW($R444),MATCH(AI$2,$R$1:$AF$1,0)+2))*Sheet1!D$4)*INDEX(Sheet1!$G$1:$L$2,2,WS1Data!$I444)</f>
        <v>0</v>
      </c>
      <c r="AJ444">
        <f>(INDEX($R$1:$AF$1002,ROW($R444),MATCH(AJ$2,$R$1:$AF$1,0))*Sheet1!E$2+(INDEX($R$1:$AF$1002,ROW($R444),MATCH(AJ$2,$R$1:$AF$1,0)+1))*Sheet1!E$3+(INDEX($R$1:$AF$1002,ROW($R444),MATCH(AJ$2,$R$1:$AF$1,0)+2))*Sheet1!E$4)*INDEX(Sheet1!$G$1:$L$2,2,WS1Data!$L444)</f>
        <v>169525.65399519654</v>
      </c>
      <c r="AK444">
        <f>(INDEX($R$1:$AF$1002,ROW($R444),MATCH(AK$2,$R$1:$AF$1,0))*Sheet1!F$2+(INDEX($R$1:$AF$1002,ROW($R444),MATCH(AK$2,$R$1:$AF$1,0)+1))*Sheet1!F$3+(INDEX($R$1:$AF$1002,ROW($R444),MATCH(AK$2,$R$1:$AF$1,0)+2))*Sheet1!F$4)*INDEX(Sheet1!$G$1:$L$2,2,WS1Data!$O444)</f>
        <v>0</v>
      </c>
      <c r="AL444">
        <f t="shared" si="18"/>
        <v>250542.88893085136</v>
      </c>
      <c r="AM444">
        <f t="shared" si="19"/>
        <v>10953.888930851361</v>
      </c>
      <c r="AN444">
        <f t="shared" si="20"/>
        <v>4.5719498519762432E-2</v>
      </c>
    </row>
    <row r="445" spans="1:40" x14ac:dyDescent="0.35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  <c r="R445">
        <f>IF((MIN($B445,Sheet1!$B$5)-MAX(0,WS1Data!$A445))&lt;0,0,(MIN($B445,Sheet1!$B$5)-MAX(0,WS1Data!$A445)))</f>
        <v>3.1125770767760228</v>
      </c>
      <c r="S445">
        <f>IF((MIN($B445,Sheet1!$B$6)-MAX(Sheet1!$B$5,WS1Data!$A445))&lt;0,0,(MIN($B445,Sheet1!$B$6)-MAX(Sheet1!$B$5,WS1Data!$A445)))</f>
        <v>1.187422923223977</v>
      </c>
      <c r="T445">
        <f>IF((MIN($B445,24)-MAX(Sheet1!$B$6,WS1Data!$A445))&lt;0,0,(MIN($B445,24)-MAX(Sheet1!$B$6,WS1Data!$A445)))</f>
        <v>0</v>
      </c>
      <c r="U445">
        <f>IF((MIN($E445,Sheet1!$C$5)-MAX(0,WS1Data!$D445))&lt;0,0,(MIN($E445,Sheet1!$C$5)-MAX(0,WS1Data!$D445)))</f>
        <v>0</v>
      </c>
      <c r="V445">
        <f>IF((MIN($E445,Sheet1!$C$6)-MAX(Sheet1!$C$5,WS1Data!$D445))&lt;0,0,(MIN($E445,Sheet1!$C$6)-MAX(Sheet1!$C$5,WS1Data!$D445)))</f>
        <v>0</v>
      </c>
      <c r="W445">
        <f>IF((MIN($E445,24)-MAX(Sheet1!$C$6,WS1Data!$D445))&lt;0,0,(MIN($E445,24)-MAX(Sheet1!$C$6,WS1Data!$D445)))</f>
        <v>0</v>
      </c>
      <c r="X445">
        <f>IF((MIN($H445,Sheet1!$D$5)-MAX(0,WS1Data!$G445))&lt;0,0,(MIN($H445,Sheet1!$D$5)-MAX(0,WS1Data!$G445)))</f>
        <v>0</v>
      </c>
      <c r="Y445">
        <f>IF((MIN($H445,Sheet1!$D$6)-MAX(Sheet1!$D$5,WS1Data!$G445))&lt;0,0,(MIN($H445,Sheet1!$D$6)-MAX(Sheet1!$D$5,WS1Data!$G445)))</f>
        <v>0.57356645799459471</v>
      </c>
      <c r="Z445">
        <f>IF((MIN($H445,24)-MAX(Sheet1!$D$6,WS1Data!$G445))&lt;0,0,(MIN($H445,24)-MAX(Sheet1!$D$6,WS1Data!$G445)))</f>
        <v>8.5264335420054067</v>
      </c>
      <c r="AA445">
        <f>IF((MIN($K445,Sheet1!$E$5)-MAX(0,WS1Data!$J445))&lt;0,0,(MIN($K445,Sheet1!$E$5)-MAX(0,WS1Data!$J445)))</f>
        <v>0</v>
      </c>
      <c r="AB445">
        <f>IF((MIN($K445,Sheet1!$E$6)-MAX(Sheet1!$E$5,WS1Data!$J445))&lt;0,0,(MIN($K445,Sheet1!$E$6)-MAX(Sheet1!$E$5,WS1Data!$J445)))</f>
        <v>0</v>
      </c>
      <c r="AC445">
        <f>IF((MIN($K445,24)-MAX(Sheet1!$E$6,WS1Data!$J445))&lt;0,0,(MIN($K445,24)-MAX(Sheet1!$E$6,WS1Data!$J445)))</f>
        <v>0</v>
      </c>
      <c r="AD445">
        <f>IF((MIN($N445,Sheet1!$F$5)-MAX(0,WS1Data!$M445))&lt;0,0,(MIN($N445,Sheet1!$F$5)-MAX(0,WS1Data!$M445)))</f>
        <v>0</v>
      </c>
      <c r="AE445">
        <f>IF((MIN($N445,Sheet1!$F$6)-MAX(Sheet1!$F$5,WS1Data!$M445))&lt;0,0,(MIN($N445,Sheet1!$F$6)-MAX(Sheet1!$F$5,WS1Data!$M445)))</f>
        <v>0</v>
      </c>
      <c r="AF445">
        <f>IF((MIN($N445,24)-MAX(Sheet1!$F$6,WS1Data!$M445))&lt;0,0,(MIN($N445,24)-MAX(Sheet1!$F$6,WS1Data!$M445)))</f>
        <v>0</v>
      </c>
      <c r="AG445">
        <f>(INDEX($R$1:$AF$1002,ROW($R445),MATCH(AG$2,$R$1:$AF$1,0))*Sheet1!B$2+(INDEX($R$1:$AF$1002,ROW($R445),MATCH(AG$2,$R$1:$AF$1,0)+1))*Sheet1!B$3+(INDEX($R$1:$AF$1002,ROW($R445),MATCH(AG$2,$R$1:$AF$1,0)+2))*Sheet1!B$4)*INDEX(Sheet1!$G$1:$L$2,2,WS1Data!$C445)</f>
        <v>39503.876403521288</v>
      </c>
      <c r="AH445">
        <f>(INDEX($R$1:$AF$1002,ROW($R445),MATCH(AH$2,$R$1:$AF$1,0))*Sheet1!C$2+(INDEX($R$1:$AF$1002,ROW($R445),MATCH(AH$2,$R$1:$AF$1,0)+1))*Sheet1!C$3+(INDEX($R$1:$AF$1002,ROW($R445),MATCH(AH$2,$R$1:$AF$1,0)+2))*Sheet1!C$4)*INDEX(Sheet1!$G$1:$L$2,2,WS1Data!$F445)</f>
        <v>0</v>
      </c>
      <c r="AI445">
        <f>(INDEX($R$1:$AF$1002,ROW($R445),MATCH(AI$2,$R$1:$AF$1,0))*Sheet1!D$2+(INDEX($R$1:$AF$1002,ROW($R445),MATCH(AI$2,$R$1:$AF$1,0)+1))*Sheet1!D$3+(INDEX($R$1:$AF$1002,ROW($R445),MATCH(AI$2,$R$1:$AF$1,0)+2))*Sheet1!D$4)*INDEX(Sheet1!$G$1:$L$2,2,WS1Data!$I445)</f>
        <v>85154.280969420433</v>
      </c>
      <c r="AJ445">
        <f>(INDEX($R$1:$AF$1002,ROW($R445),MATCH(AJ$2,$R$1:$AF$1,0))*Sheet1!E$2+(INDEX($R$1:$AF$1002,ROW($R445),MATCH(AJ$2,$R$1:$AF$1,0)+1))*Sheet1!E$3+(INDEX($R$1:$AF$1002,ROW($R445),MATCH(AJ$2,$R$1:$AF$1,0)+2))*Sheet1!E$4)*INDEX(Sheet1!$G$1:$L$2,2,WS1Data!$L445)</f>
        <v>0</v>
      </c>
      <c r="AK445">
        <f>(INDEX($R$1:$AF$1002,ROW($R445),MATCH(AK$2,$R$1:$AF$1,0))*Sheet1!F$2+(INDEX($R$1:$AF$1002,ROW($R445),MATCH(AK$2,$R$1:$AF$1,0)+1))*Sheet1!F$3+(INDEX($R$1:$AF$1002,ROW($R445),MATCH(AK$2,$R$1:$AF$1,0)+2))*Sheet1!F$4)*INDEX(Sheet1!$G$1:$L$2,2,WS1Data!$O445)</f>
        <v>0</v>
      </c>
      <c r="AL445">
        <f t="shared" si="18"/>
        <v>124658.15737294173</v>
      </c>
      <c r="AM445">
        <f t="shared" si="19"/>
        <v>8156.8426270582713</v>
      </c>
      <c r="AN445">
        <f t="shared" si="20"/>
        <v>6.1415070790635629E-2</v>
      </c>
    </row>
    <row r="446" spans="1:40" x14ac:dyDescent="0.35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  <c r="R446">
        <f>IF((MIN($B446,Sheet1!$B$5)-MAX(0,WS1Data!$A446))&lt;0,0,(MIN($B446,Sheet1!$B$5)-MAX(0,WS1Data!$A446)))</f>
        <v>6.2125770767760224</v>
      </c>
      <c r="S446">
        <f>IF((MIN($B446,Sheet1!$B$6)-MAX(Sheet1!$B$5,WS1Data!$A446))&lt;0,0,(MIN($B446,Sheet1!$B$6)-MAX(Sheet1!$B$5,WS1Data!$A446)))</f>
        <v>7.9560945715343543</v>
      </c>
      <c r="T446">
        <f>IF((MIN($B446,24)-MAX(Sheet1!$B$6,WS1Data!$A446))&lt;0,0,(MIN($B446,24)-MAX(Sheet1!$B$6,WS1Data!$A446)))</f>
        <v>3.9313283516896238</v>
      </c>
      <c r="U446">
        <f>IF((MIN($E446,Sheet1!$C$5)-MAX(0,WS1Data!$D446))&lt;0,0,(MIN($E446,Sheet1!$C$5)-MAX(0,WS1Data!$D446)))</f>
        <v>0</v>
      </c>
      <c r="V446">
        <f>IF((MIN($E446,Sheet1!$C$6)-MAX(Sheet1!$C$5,WS1Data!$D446))&lt;0,0,(MIN($E446,Sheet1!$C$6)-MAX(Sheet1!$C$5,WS1Data!$D446)))</f>
        <v>0</v>
      </c>
      <c r="W446">
        <f>IF((MIN($E446,24)-MAX(Sheet1!$C$6,WS1Data!$D446))&lt;0,0,(MIN($E446,24)-MAX(Sheet1!$C$6,WS1Data!$D446)))</f>
        <v>0</v>
      </c>
      <c r="X446">
        <f>IF((MIN($H446,Sheet1!$D$5)-MAX(0,WS1Data!$G446))&lt;0,0,(MIN($H446,Sheet1!$D$5)-MAX(0,WS1Data!$G446)))</f>
        <v>0</v>
      </c>
      <c r="Y446">
        <f>IF((MIN($H446,Sheet1!$D$6)-MAX(Sheet1!$D$5,WS1Data!$G446))&lt;0,0,(MIN($H446,Sheet1!$D$6)-MAX(Sheet1!$D$5,WS1Data!$G446)))</f>
        <v>1.4735664579945951</v>
      </c>
      <c r="Z446">
        <f>IF((MIN($H446,24)-MAX(Sheet1!$D$6,WS1Data!$G446))&lt;0,0,(MIN($H446,24)-MAX(Sheet1!$D$6,WS1Data!$G446)))</f>
        <v>0.92643354200540529</v>
      </c>
      <c r="AA446">
        <f>IF((MIN($K446,Sheet1!$E$5)-MAX(0,WS1Data!$J446))&lt;0,0,(MIN($K446,Sheet1!$E$5)-MAX(0,WS1Data!$J446)))</f>
        <v>0</v>
      </c>
      <c r="AB446">
        <f>IF((MIN($K446,Sheet1!$E$6)-MAX(Sheet1!$E$5,WS1Data!$J446))&lt;0,0,(MIN($K446,Sheet1!$E$6)-MAX(Sheet1!$E$5,WS1Data!$J446)))</f>
        <v>0</v>
      </c>
      <c r="AC446">
        <f>IF((MIN($K446,24)-MAX(Sheet1!$E$6,WS1Data!$J446))&lt;0,0,(MIN($K446,24)-MAX(Sheet1!$E$6,WS1Data!$J446)))</f>
        <v>2.9000000000000021</v>
      </c>
      <c r="AD446">
        <f>IF((MIN($N446,Sheet1!$F$5)-MAX(0,WS1Data!$M446))&lt;0,0,(MIN($N446,Sheet1!$F$5)-MAX(0,WS1Data!$M446)))</f>
        <v>0</v>
      </c>
      <c r="AE446">
        <f>IF((MIN($N446,Sheet1!$F$6)-MAX(Sheet1!$F$5,WS1Data!$M446))&lt;0,0,(MIN($N446,Sheet1!$F$6)-MAX(Sheet1!$F$5,WS1Data!$M446)))</f>
        <v>0</v>
      </c>
      <c r="AF446">
        <f>IF((MIN($N446,24)-MAX(Sheet1!$F$6,WS1Data!$M446))&lt;0,0,(MIN($N446,24)-MAX(Sheet1!$F$6,WS1Data!$M446)))</f>
        <v>0</v>
      </c>
      <c r="AG446">
        <f>(INDEX($R$1:$AF$1002,ROW($R446),MATCH(AG$2,$R$1:$AF$1,0))*Sheet1!B$2+(INDEX($R$1:$AF$1002,ROW($R446),MATCH(AG$2,$R$1:$AF$1,0)+1))*Sheet1!B$3+(INDEX($R$1:$AF$1002,ROW($R446),MATCH(AG$2,$R$1:$AF$1,0)+2))*Sheet1!B$4)*INDEX(Sheet1!$G$1:$L$2,2,WS1Data!$C446)</f>
        <v>163195.68498526508</v>
      </c>
      <c r="AH446">
        <f>(INDEX($R$1:$AF$1002,ROW($R446),MATCH(AH$2,$R$1:$AF$1,0))*Sheet1!C$2+(INDEX($R$1:$AF$1002,ROW($R446),MATCH(AH$2,$R$1:$AF$1,0)+1))*Sheet1!C$3+(INDEX($R$1:$AF$1002,ROW($R446),MATCH(AH$2,$R$1:$AF$1,0)+2))*Sheet1!C$4)*INDEX(Sheet1!$G$1:$L$2,2,WS1Data!$F446)</f>
        <v>0</v>
      </c>
      <c r="AI446">
        <f>(INDEX($R$1:$AF$1002,ROW($R446),MATCH(AI$2,$R$1:$AF$1,0))*Sheet1!D$2+(INDEX($R$1:$AF$1002,ROW($R446),MATCH(AI$2,$R$1:$AF$1,0)+1))*Sheet1!D$3+(INDEX($R$1:$AF$1002,ROW($R446),MATCH(AI$2,$R$1:$AF$1,0)+2))*Sheet1!D$4)*INDEX(Sheet1!$G$1:$L$2,2,WS1Data!$I446)</f>
        <v>29584.329387541424</v>
      </c>
      <c r="AJ446">
        <f>(INDEX($R$1:$AF$1002,ROW($R446),MATCH(AJ$2,$R$1:$AF$1,0))*Sheet1!E$2+(INDEX($R$1:$AF$1002,ROW($R446),MATCH(AJ$2,$R$1:$AF$1,0)+1))*Sheet1!E$3+(INDEX($R$1:$AF$1002,ROW($R446),MATCH(AJ$2,$R$1:$AF$1,0)+2))*Sheet1!E$4)*INDEX(Sheet1!$G$1:$L$2,2,WS1Data!$L446)</f>
        <v>24351.992742880742</v>
      </c>
      <c r="AK446">
        <f>(INDEX($R$1:$AF$1002,ROW($R446),MATCH(AK$2,$R$1:$AF$1,0))*Sheet1!F$2+(INDEX($R$1:$AF$1002,ROW($R446),MATCH(AK$2,$R$1:$AF$1,0)+1))*Sheet1!F$3+(INDEX($R$1:$AF$1002,ROW($R446),MATCH(AK$2,$R$1:$AF$1,0)+2))*Sheet1!F$4)*INDEX(Sheet1!$G$1:$L$2,2,WS1Data!$O446)</f>
        <v>0</v>
      </c>
      <c r="AL446">
        <f t="shared" si="18"/>
        <v>217132.00711568724</v>
      </c>
      <c r="AM446">
        <f t="shared" si="19"/>
        <v>2152.0071156872436</v>
      </c>
      <c r="AN446">
        <f t="shared" si="20"/>
        <v>1.0010266609392705E-2</v>
      </c>
    </row>
    <row r="447" spans="1:40" x14ac:dyDescent="0.35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  <c r="R447">
        <f>IF((MIN($B447,Sheet1!$B$5)-MAX(0,WS1Data!$A447))&lt;0,0,(MIN($B447,Sheet1!$B$5)-MAX(0,WS1Data!$A447)))</f>
        <v>0.79999999999999982</v>
      </c>
      <c r="S447">
        <f>IF((MIN($B447,Sheet1!$B$6)-MAX(Sheet1!$B$5,WS1Data!$A447))&lt;0,0,(MIN($B447,Sheet1!$B$6)-MAX(Sheet1!$B$5,WS1Data!$A447)))</f>
        <v>0</v>
      </c>
      <c r="T447">
        <f>IF((MIN($B447,24)-MAX(Sheet1!$B$6,WS1Data!$A447))&lt;0,0,(MIN($B447,24)-MAX(Sheet1!$B$6,WS1Data!$A447)))</f>
        <v>0</v>
      </c>
      <c r="U447">
        <f>IF((MIN($E447,Sheet1!$C$5)-MAX(0,WS1Data!$D447))&lt;0,0,(MIN($E447,Sheet1!$C$5)-MAX(0,WS1Data!$D447)))</f>
        <v>0</v>
      </c>
      <c r="V447">
        <f>IF((MIN($E447,Sheet1!$C$6)-MAX(Sheet1!$C$5,WS1Data!$D447))&lt;0,0,(MIN($E447,Sheet1!$C$6)-MAX(Sheet1!$C$5,WS1Data!$D447)))</f>
        <v>0</v>
      </c>
      <c r="W447">
        <f>IF((MIN($E447,24)-MAX(Sheet1!$C$6,WS1Data!$D447))&lt;0,0,(MIN($E447,24)-MAX(Sheet1!$C$6,WS1Data!$D447)))</f>
        <v>3.4000000000000004</v>
      </c>
      <c r="X447">
        <f>IF((MIN($H447,Sheet1!$D$5)-MAX(0,WS1Data!$G447))&lt;0,0,(MIN($H447,Sheet1!$D$5)-MAX(0,WS1Data!$G447)))</f>
        <v>0.51755248316497304</v>
      </c>
      <c r="Y447">
        <f>IF((MIN($H447,Sheet1!$D$6)-MAX(Sheet1!$D$5,WS1Data!$G447))&lt;0,0,(MIN($H447,Sheet1!$D$6)-MAX(Sheet1!$D$5,WS1Data!$G447)))</f>
        <v>8.6560139748296212</v>
      </c>
      <c r="Z447">
        <f>IF((MIN($H447,24)-MAX(Sheet1!$D$6,WS1Data!$G447))&lt;0,0,(MIN($H447,24)-MAX(Sheet1!$D$6,WS1Data!$G447)))</f>
        <v>7.5264335420054067</v>
      </c>
      <c r="AA447">
        <f>IF((MIN($K447,Sheet1!$E$5)-MAX(0,WS1Data!$J447))&lt;0,0,(MIN($K447,Sheet1!$E$5)-MAX(0,WS1Data!$J447)))</f>
        <v>0</v>
      </c>
      <c r="AB447">
        <f>IF((MIN($K447,Sheet1!$E$6)-MAX(Sheet1!$E$5,WS1Data!$J447))&lt;0,0,(MIN($K447,Sheet1!$E$6)-MAX(Sheet1!$E$5,WS1Data!$J447)))</f>
        <v>7.9505669484649388</v>
      </c>
      <c r="AC447">
        <f>IF((MIN($K447,24)-MAX(Sheet1!$E$6,WS1Data!$J447))&lt;0,0,(MIN($K447,24)-MAX(Sheet1!$E$6,WS1Data!$J447)))</f>
        <v>14.549433051535061</v>
      </c>
      <c r="AD447">
        <f>IF((MIN($N447,Sheet1!$F$5)-MAX(0,WS1Data!$M447))&lt;0,0,(MIN($N447,Sheet1!$F$5)-MAX(0,WS1Data!$M447)))</f>
        <v>0</v>
      </c>
      <c r="AE447">
        <f>IF((MIN($N447,Sheet1!$F$6)-MAX(Sheet1!$F$5,WS1Data!$M447))&lt;0,0,(MIN($N447,Sheet1!$F$6)-MAX(Sheet1!$F$5,WS1Data!$M447)))</f>
        <v>0</v>
      </c>
      <c r="AF447">
        <f>IF((MIN($N447,24)-MAX(Sheet1!$F$6,WS1Data!$M447))&lt;0,0,(MIN($N447,24)-MAX(Sheet1!$F$6,WS1Data!$M447)))</f>
        <v>0</v>
      </c>
      <c r="AG447">
        <f>(INDEX($R$1:$AF$1002,ROW($R447),MATCH(AG$2,$R$1:$AF$1,0))*Sheet1!B$2+(INDEX($R$1:$AF$1002,ROW($R447),MATCH(AG$2,$R$1:$AF$1,0)+1))*Sheet1!B$3+(INDEX($R$1:$AF$1002,ROW($R447),MATCH(AG$2,$R$1:$AF$1,0)+2))*Sheet1!B$4)*INDEX(Sheet1!$G$1:$L$2,2,WS1Data!$C447)</f>
        <v>7324.3237501984595</v>
      </c>
      <c r="AH447">
        <f>(INDEX($R$1:$AF$1002,ROW($R447),MATCH(AH$2,$R$1:$AF$1,0))*Sheet1!C$2+(INDEX($R$1:$AF$1002,ROW($R447),MATCH(AH$2,$R$1:$AF$1,0)+1))*Sheet1!C$3+(INDEX($R$1:$AF$1002,ROW($R447),MATCH(AH$2,$R$1:$AF$1,0)+2))*Sheet1!C$4)*INDEX(Sheet1!$G$1:$L$2,2,WS1Data!$F447)</f>
        <v>43502.549181818111</v>
      </c>
      <c r="AI447">
        <f>(INDEX($R$1:$AF$1002,ROW($R447),MATCH(AI$2,$R$1:$AF$1,0))*Sheet1!D$2+(INDEX($R$1:$AF$1002,ROW($R447),MATCH(AI$2,$R$1:$AF$1,0)+1))*Sheet1!D$3+(INDEX($R$1:$AF$1002,ROW($R447),MATCH(AI$2,$R$1:$AF$1,0)+2))*Sheet1!D$4)*INDEX(Sheet1!$G$1:$L$2,2,WS1Data!$I447)</f>
        <v>158271.49330634731</v>
      </c>
      <c r="AJ447">
        <f>(INDEX($R$1:$AF$1002,ROW($R447),MATCH(AJ$2,$R$1:$AF$1,0))*Sheet1!E$2+(INDEX($R$1:$AF$1002,ROW($R447),MATCH(AJ$2,$R$1:$AF$1,0)+1))*Sheet1!E$3+(INDEX($R$1:$AF$1002,ROW($R447),MATCH(AJ$2,$R$1:$AF$1,0)+2))*Sheet1!E$4)*INDEX(Sheet1!$G$1:$L$2,2,WS1Data!$L447)</f>
        <v>227670.00196376923</v>
      </c>
      <c r="AK447">
        <f>(INDEX($R$1:$AF$1002,ROW($R447),MATCH(AK$2,$R$1:$AF$1,0))*Sheet1!F$2+(INDEX($R$1:$AF$1002,ROW($R447),MATCH(AK$2,$R$1:$AF$1,0)+1))*Sheet1!F$3+(INDEX($R$1:$AF$1002,ROW($R447),MATCH(AK$2,$R$1:$AF$1,0)+2))*Sheet1!F$4)*INDEX(Sheet1!$G$1:$L$2,2,WS1Data!$O447)</f>
        <v>0</v>
      </c>
      <c r="AL447">
        <f t="shared" si="18"/>
        <v>436768.3682021331</v>
      </c>
      <c r="AM447">
        <f t="shared" si="19"/>
        <v>16557.631797866896</v>
      </c>
      <c r="AN447">
        <f t="shared" si="20"/>
        <v>3.6524778631419542E-2</v>
      </c>
    </row>
    <row r="448" spans="1:40" x14ac:dyDescent="0.35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  <c r="R448">
        <f>IF((MIN($B448,Sheet1!$B$5)-MAX(0,WS1Data!$A448))&lt;0,0,(MIN($B448,Sheet1!$B$5)-MAX(0,WS1Data!$A448)))</f>
        <v>0</v>
      </c>
      <c r="S448">
        <f>IF((MIN($B448,Sheet1!$B$6)-MAX(Sheet1!$B$5,WS1Data!$A448))&lt;0,0,(MIN($B448,Sheet1!$B$6)-MAX(Sheet1!$B$5,WS1Data!$A448)))</f>
        <v>0</v>
      </c>
      <c r="T448">
        <f>IF((MIN($B448,24)-MAX(Sheet1!$B$6,WS1Data!$A448))&lt;0,0,(MIN($B448,24)-MAX(Sheet1!$B$6,WS1Data!$A448)))</f>
        <v>0</v>
      </c>
      <c r="U448">
        <f>IF((MIN($E448,Sheet1!$C$5)-MAX(0,WS1Data!$D448))&lt;0,0,(MIN($E448,Sheet1!$C$5)-MAX(0,WS1Data!$D448)))</f>
        <v>0</v>
      </c>
      <c r="V448">
        <f>IF((MIN($E448,Sheet1!$C$6)-MAX(Sheet1!$C$5,WS1Data!$D448))&lt;0,0,(MIN($E448,Sheet1!$C$6)-MAX(Sheet1!$C$5,WS1Data!$D448)))</f>
        <v>0</v>
      </c>
      <c r="W448">
        <f>IF((MIN($E448,24)-MAX(Sheet1!$C$6,WS1Data!$D448))&lt;0,0,(MIN($E448,24)-MAX(Sheet1!$C$6,WS1Data!$D448)))</f>
        <v>0</v>
      </c>
      <c r="X448">
        <f>IF((MIN($H448,Sheet1!$D$5)-MAX(0,WS1Data!$G448))&lt;0,0,(MIN($H448,Sheet1!$D$5)-MAX(0,WS1Data!$G448)))</f>
        <v>0</v>
      </c>
      <c r="Y448">
        <f>IF((MIN($H448,Sheet1!$D$6)-MAX(Sheet1!$D$5,WS1Data!$G448))&lt;0,0,(MIN($H448,Sheet1!$D$6)-MAX(Sheet1!$D$5,WS1Data!$G448)))</f>
        <v>0</v>
      </c>
      <c r="Z448">
        <f>IF((MIN($H448,24)-MAX(Sheet1!$D$6,WS1Data!$G448))&lt;0,0,(MIN($H448,24)-MAX(Sheet1!$D$6,WS1Data!$G448)))</f>
        <v>0</v>
      </c>
      <c r="AA448">
        <f>IF((MIN($K448,Sheet1!$E$5)-MAX(0,WS1Data!$J448))&lt;0,0,(MIN($K448,Sheet1!$E$5)-MAX(0,WS1Data!$J448)))</f>
        <v>0</v>
      </c>
      <c r="AB448">
        <f>IF((MIN($K448,Sheet1!$E$6)-MAX(Sheet1!$E$5,WS1Data!$J448))&lt;0,0,(MIN($K448,Sheet1!$E$6)-MAX(Sheet1!$E$5,WS1Data!$J448)))</f>
        <v>0.35056694846493919</v>
      </c>
      <c r="AC448">
        <f>IF((MIN($K448,24)-MAX(Sheet1!$E$6,WS1Data!$J448))&lt;0,0,(MIN($K448,24)-MAX(Sheet1!$E$6,WS1Data!$J448)))</f>
        <v>14.549433051535061</v>
      </c>
      <c r="AD448">
        <f>IF((MIN($N448,Sheet1!$F$5)-MAX(0,WS1Data!$M448))&lt;0,0,(MIN($N448,Sheet1!$F$5)-MAX(0,WS1Data!$M448)))</f>
        <v>0</v>
      </c>
      <c r="AE448">
        <f>IF((MIN($N448,Sheet1!$F$6)-MAX(Sheet1!$F$5,WS1Data!$M448))&lt;0,0,(MIN($N448,Sheet1!$F$6)-MAX(Sheet1!$F$5,WS1Data!$M448)))</f>
        <v>7.3390904528502094</v>
      </c>
      <c r="AF448">
        <f>IF((MIN($N448,24)-MAX(Sheet1!$F$6,WS1Data!$M448))&lt;0,0,(MIN($N448,24)-MAX(Sheet1!$F$6,WS1Data!$M448)))</f>
        <v>4.0609095471497909</v>
      </c>
      <c r="AG448">
        <f>(INDEX($R$1:$AF$1002,ROW($R448),MATCH(AG$2,$R$1:$AF$1,0))*Sheet1!B$2+(INDEX($R$1:$AF$1002,ROW($R448),MATCH(AG$2,$R$1:$AF$1,0)+1))*Sheet1!B$3+(INDEX($R$1:$AF$1002,ROW($R448),MATCH(AG$2,$R$1:$AF$1,0)+2))*Sheet1!B$4)*INDEX(Sheet1!$G$1:$L$2,2,WS1Data!$C448)</f>
        <v>0</v>
      </c>
      <c r="AH448">
        <f>(INDEX($R$1:$AF$1002,ROW($R448),MATCH(AH$2,$R$1:$AF$1,0))*Sheet1!C$2+(INDEX($R$1:$AF$1002,ROW($R448),MATCH(AH$2,$R$1:$AF$1,0)+1))*Sheet1!C$3+(INDEX($R$1:$AF$1002,ROW($R448),MATCH(AH$2,$R$1:$AF$1,0)+2))*Sheet1!C$4)*INDEX(Sheet1!$G$1:$L$2,2,WS1Data!$F448)</f>
        <v>0</v>
      </c>
      <c r="AI448">
        <f>(INDEX($R$1:$AF$1002,ROW($R448),MATCH(AI$2,$R$1:$AF$1,0))*Sheet1!D$2+(INDEX($R$1:$AF$1002,ROW($R448),MATCH(AI$2,$R$1:$AF$1,0)+1))*Sheet1!D$3+(INDEX($R$1:$AF$1002,ROW($R448),MATCH(AI$2,$R$1:$AF$1,0)+2))*Sheet1!D$4)*INDEX(Sheet1!$G$1:$L$2,2,WS1Data!$I448)</f>
        <v>0</v>
      </c>
      <c r="AJ448">
        <f>(INDEX($R$1:$AF$1002,ROW($R448),MATCH(AJ$2,$R$1:$AF$1,0))*Sheet1!E$2+(INDEX($R$1:$AF$1002,ROW($R448),MATCH(AJ$2,$R$1:$AF$1,0)+1))*Sheet1!E$3+(INDEX($R$1:$AF$1002,ROW($R448),MATCH(AJ$2,$R$1:$AF$1,0)+2))*Sheet1!E$4)*INDEX(Sheet1!$G$1:$L$2,2,WS1Data!$L448)</f>
        <v>142723.12867448374</v>
      </c>
      <c r="AK448">
        <f>(INDEX($R$1:$AF$1002,ROW($R448),MATCH(AK$2,$R$1:$AF$1,0))*Sheet1!F$2+(INDEX($R$1:$AF$1002,ROW($R448),MATCH(AK$2,$R$1:$AF$1,0)+1))*Sheet1!F$3+(INDEX($R$1:$AF$1002,ROW($R448),MATCH(AK$2,$R$1:$AF$1,0)+2))*Sheet1!F$4)*INDEX(Sheet1!$G$1:$L$2,2,WS1Data!$O448)</f>
        <v>132073.08540444993</v>
      </c>
      <c r="AL448">
        <f t="shared" si="18"/>
        <v>274796.2140789337</v>
      </c>
      <c r="AM448">
        <f t="shared" si="19"/>
        <v>225.78592106630094</v>
      </c>
      <c r="AN448">
        <f t="shared" si="20"/>
        <v>8.2097403504556338E-4</v>
      </c>
    </row>
    <row r="449" spans="1:40" x14ac:dyDescent="0.35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  <c r="R449">
        <f>IF((MIN($B449,Sheet1!$B$5)-MAX(0,WS1Data!$A449))&lt;0,0,(MIN($B449,Sheet1!$B$5)-MAX(0,WS1Data!$A449)))</f>
        <v>4.5999999999999996</v>
      </c>
      <c r="S449">
        <f>IF((MIN($B449,Sheet1!$B$6)-MAX(Sheet1!$B$5,WS1Data!$A449))&lt;0,0,(MIN($B449,Sheet1!$B$6)-MAX(Sheet1!$B$5,WS1Data!$A449)))</f>
        <v>0</v>
      </c>
      <c r="T449">
        <f>IF((MIN($B449,24)-MAX(Sheet1!$B$6,WS1Data!$A449))&lt;0,0,(MIN($B449,24)-MAX(Sheet1!$B$6,WS1Data!$A449)))</f>
        <v>0</v>
      </c>
      <c r="U449">
        <f>IF((MIN($E449,Sheet1!$C$5)-MAX(0,WS1Data!$D449))&lt;0,0,(MIN($E449,Sheet1!$C$5)-MAX(0,WS1Data!$D449)))</f>
        <v>0</v>
      </c>
      <c r="V449">
        <f>IF((MIN($E449,Sheet1!$C$6)-MAX(Sheet1!$C$5,WS1Data!$D449))&lt;0,0,(MIN($E449,Sheet1!$C$6)-MAX(Sheet1!$C$5,WS1Data!$D449)))</f>
        <v>0</v>
      </c>
      <c r="W449">
        <f>IF((MIN($E449,24)-MAX(Sheet1!$C$6,WS1Data!$D449))&lt;0,0,(MIN($E449,24)-MAX(Sheet1!$C$6,WS1Data!$D449)))</f>
        <v>0</v>
      </c>
      <c r="X449">
        <f>IF((MIN($H449,Sheet1!$D$5)-MAX(0,WS1Data!$G449))&lt;0,0,(MIN($H449,Sheet1!$D$5)-MAX(0,WS1Data!$G449)))</f>
        <v>0</v>
      </c>
      <c r="Y449">
        <f>IF((MIN($H449,Sheet1!$D$6)-MAX(Sheet1!$D$5,WS1Data!$G449))&lt;0,0,(MIN($H449,Sheet1!$D$6)-MAX(Sheet1!$D$5,WS1Data!$G449)))</f>
        <v>4.1735664579945944</v>
      </c>
      <c r="Z449">
        <f>IF((MIN($H449,24)-MAX(Sheet1!$D$6,WS1Data!$G449))&lt;0,0,(MIN($H449,24)-MAX(Sheet1!$D$6,WS1Data!$G449)))</f>
        <v>8.3264335420054039</v>
      </c>
      <c r="AA449">
        <f>IF((MIN($K449,Sheet1!$E$5)-MAX(0,WS1Data!$J449))&lt;0,0,(MIN($K449,Sheet1!$E$5)-MAX(0,WS1Data!$J449)))</f>
        <v>0</v>
      </c>
      <c r="AB449">
        <f>IF((MIN($K449,Sheet1!$E$6)-MAX(Sheet1!$E$5,WS1Data!$J449))&lt;0,0,(MIN($K449,Sheet1!$E$6)-MAX(Sheet1!$E$5,WS1Data!$J449)))</f>
        <v>0</v>
      </c>
      <c r="AC449">
        <f>IF((MIN($K449,24)-MAX(Sheet1!$E$6,WS1Data!$J449))&lt;0,0,(MIN($K449,24)-MAX(Sheet1!$E$6,WS1Data!$J449)))</f>
        <v>11</v>
      </c>
      <c r="AD449">
        <f>IF((MIN($N449,Sheet1!$F$5)-MAX(0,WS1Data!$M449))&lt;0,0,(MIN($N449,Sheet1!$F$5)-MAX(0,WS1Data!$M449)))</f>
        <v>0</v>
      </c>
      <c r="AE449">
        <f>IF((MIN($N449,Sheet1!$F$6)-MAX(Sheet1!$F$5,WS1Data!$M449))&lt;0,0,(MIN($N449,Sheet1!$F$6)-MAX(Sheet1!$F$5,WS1Data!$M449)))</f>
        <v>0</v>
      </c>
      <c r="AF449">
        <f>IF((MIN($N449,24)-MAX(Sheet1!$F$6,WS1Data!$M449))&lt;0,0,(MIN($N449,24)-MAX(Sheet1!$F$6,WS1Data!$M449)))</f>
        <v>0</v>
      </c>
      <c r="AG449">
        <f>(INDEX($R$1:$AF$1002,ROW($R449),MATCH(AG$2,$R$1:$AF$1,0))*Sheet1!B$2+(INDEX($R$1:$AF$1002,ROW($R449),MATCH(AG$2,$R$1:$AF$1,0)+1))*Sheet1!B$3+(INDEX($R$1:$AF$1002,ROW($R449),MATCH(AG$2,$R$1:$AF$1,0)+2))*Sheet1!B$4)*INDEX(Sheet1!$G$1:$L$2,2,WS1Data!$C449)</f>
        <v>41111.876352753767</v>
      </c>
      <c r="AH449">
        <f>(INDEX($R$1:$AF$1002,ROW($R449),MATCH(AH$2,$R$1:$AF$1,0))*Sheet1!C$2+(INDEX($R$1:$AF$1002,ROW($R449),MATCH(AH$2,$R$1:$AF$1,0)+1))*Sheet1!C$3+(INDEX($R$1:$AF$1002,ROW($R449),MATCH(AH$2,$R$1:$AF$1,0)+2))*Sheet1!C$4)*INDEX(Sheet1!$G$1:$L$2,2,WS1Data!$F449)</f>
        <v>0</v>
      </c>
      <c r="AI449">
        <f>(INDEX($R$1:$AF$1002,ROW($R449),MATCH(AI$2,$R$1:$AF$1,0))*Sheet1!D$2+(INDEX($R$1:$AF$1002,ROW($R449),MATCH(AI$2,$R$1:$AF$1,0)+1))*Sheet1!D$3+(INDEX($R$1:$AF$1002,ROW($R449),MATCH(AI$2,$R$1:$AF$1,0)+2))*Sheet1!D$4)*INDEX(Sheet1!$G$1:$L$2,2,WS1Data!$I449)</f>
        <v>105144.68801639782</v>
      </c>
      <c r="AJ449">
        <f>(INDEX($R$1:$AF$1002,ROW($R449),MATCH(AJ$2,$R$1:$AF$1,0))*Sheet1!E$2+(INDEX($R$1:$AF$1002,ROW($R449),MATCH(AJ$2,$R$1:$AF$1,0)+1))*Sheet1!E$3+(INDEX($R$1:$AF$1002,ROW($R449),MATCH(AJ$2,$R$1:$AF$1,0)+2))*Sheet1!E$4)*INDEX(Sheet1!$G$1:$L$2,2,WS1Data!$L449)</f>
        <v>109853.82442099891</v>
      </c>
      <c r="AK449">
        <f>(INDEX($R$1:$AF$1002,ROW($R449),MATCH(AK$2,$R$1:$AF$1,0))*Sheet1!F$2+(INDEX($R$1:$AF$1002,ROW($R449),MATCH(AK$2,$R$1:$AF$1,0)+1))*Sheet1!F$3+(INDEX($R$1:$AF$1002,ROW($R449),MATCH(AK$2,$R$1:$AF$1,0)+2))*Sheet1!F$4)*INDEX(Sheet1!$G$1:$L$2,2,WS1Data!$O449)</f>
        <v>0</v>
      </c>
      <c r="AL449">
        <f t="shared" si="18"/>
        <v>256110.38879015052</v>
      </c>
      <c r="AM449">
        <f t="shared" si="19"/>
        <v>5712.6112098494777</v>
      </c>
      <c r="AN449">
        <f t="shared" si="20"/>
        <v>2.1818599625890306E-2</v>
      </c>
    </row>
    <row r="450" spans="1:40" x14ac:dyDescent="0.35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  <c r="R450">
        <f>IF((MIN($B450,Sheet1!$B$5)-MAX(0,WS1Data!$A450))&lt;0,0,(MIN($B450,Sheet1!$B$5)-MAX(0,WS1Data!$A450)))</f>
        <v>4.0125770767760223</v>
      </c>
      <c r="S450">
        <f>IF((MIN($B450,Sheet1!$B$6)-MAX(Sheet1!$B$5,WS1Data!$A450))&lt;0,0,(MIN($B450,Sheet1!$B$6)-MAX(Sheet1!$B$5,WS1Data!$A450)))</f>
        <v>7.9560945715343543</v>
      </c>
      <c r="T450">
        <f>IF((MIN($B450,24)-MAX(Sheet1!$B$6,WS1Data!$A450))&lt;0,0,(MIN($B450,24)-MAX(Sheet1!$B$6,WS1Data!$A450)))</f>
        <v>4.2313283516896245</v>
      </c>
      <c r="U450">
        <f>IF((MIN($E450,Sheet1!$C$5)-MAX(0,WS1Data!$D450))&lt;0,0,(MIN($E450,Sheet1!$C$5)-MAX(0,WS1Data!$D450)))</f>
        <v>2.5258771365818298</v>
      </c>
      <c r="V450">
        <f>IF((MIN($E450,Sheet1!$C$6)-MAX(Sheet1!$C$5,WS1Data!$D450))&lt;0,0,(MIN($E450,Sheet1!$C$6)-MAX(Sheet1!$C$5,WS1Data!$D450)))</f>
        <v>1.2770287104619706</v>
      </c>
      <c r="W450">
        <f>IF((MIN($E450,24)-MAX(Sheet1!$C$6,WS1Data!$D450))&lt;0,0,(MIN($E450,24)-MAX(Sheet1!$C$6,WS1Data!$D450)))</f>
        <v>1.1970941529561996</v>
      </c>
      <c r="X450">
        <f>IF((MIN($H450,Sheet1!$D$5)-MAX(0,WS1Data!$G450))&lt;0,0,(MIN($H450,Sheet1!$D$5)-MAX(0,WS1Data!$G450)))</f>
        <v>0</v>
      </c>
      <c r="Y450">
        <f>IF((MIN($H450,Sheet1!$D$6)-MAX(Sheet1!$D$5,WS1Data!$G450))&lt;0,0,(MIN($H450,Sheet1!$D$6)-MAX(Sheet1!$D$5,WS1Data!$G450)))</f>
        <v>0</v>
      </c>
      <c r="Z450">
        <f>IF((MIN($H450,24)-MAX(Sheet1!$D$6,WS1Data!$G450))&lt;0,0,(MIN($H450,24)-MAX(Sheet1!$D$6,WS1Data!$G450)))</f>
        <v>0</v>
      </c>
      <c r="AA450">
        <f>IF((MIN($K450,Sheet1!$E$5)-MAX(0,WS1Data!$J450))&lt;0,0,(MIN($K450,Sheet1!$E$5)-MAX(0,WS1Data!$J450)))</f>
        <v>0</v>
      </c>
      <c r="AB450">
        <f>IF((MIN($K450,Sheet1!$E$6)-MAX(Sheet1!$E$5,WS1Data!$J450))&lt;0,0,(MIN($K450,Sheet1!$E$6)-MAX(Sheet1!$E$5,WS1Data!$J450)))</f>
        <v>0</v>
      </c>
      <c r="AC450">
        <f>IF((MIN($K450,24)-MAX(Sheet1!$E$6,WS1Data!$J450))&lt;0,0,(MIN($K450,24)-MAX(Sheet1!$E$6,WS1Data!$J450)))</f>
        <v>0</v>
      </c>
      <c r="AD450">
        <f>IF((MIN($N450,Sheet1!$F$5)-MAX(0,WS1Data!$M450))&lt;0,0,(MIN($N450,Sheet1!$F$5)-MAX(0,WS1Data!$M450)))</f>
        <v>0</v>
      </c>
      <c r="AE450">
        <f>IF((MIN($N450,Sheet1!$F$6)-MAX(Sheet1!$F$5,WS1Data!$M450))&lt;0,0,(MIN($N450,Sheet1!$F$6)-MAX(Sheet1!$F$5,WS1Data!$M450)))</f>
        <v>0</v>
      </c>
      <c r="AF450">
        <f>IF((MIN($N450,24)-MAX(Sheet1!$F$6,WS1Data!$M450))&lt;0,0,(MIN($N450,24)-MAX(Sheet1!$F$6,WS1Data!$M450)))</f>
        <v>0</v>
      </c>
      <c r="AG450">
        <f>(INDEX($R$1:$AF$1002,ROW($R450),MATCH(AG$2,$R$1:$AF$1,0))*Sheet1!B$2+(INDEX($R$1:$AF$1002,ROW($R450),MATCH(AG$2,$R$1:$AF$1,0)+1))*Sheet1!B$3+(INDEX($R$1:$AF$1002,ROW($R450),MATCH(AG$2,$R$1:$AF$1,0)+2))*Sheet1!B$4)*INDEX(Sheet1!$G$1:$L$2,2,WS1Data!$C450)</f>
        <v>122357.26798379296</v>
      </c>
      <c r="AH450">
        <f>(INDEX($R$1:$AF$1002,ROW($R450),MATCH(AH$2,$R$1:$AF$1,0))*Sheet1!C$2+(INDEX($R$1:$AF$1002,ROW($R450),MATCH(AH$2,$R$1:$AF$1,0)+1))*Sheet1!C$3+(INDEX($R$1:$AF$1002,ROW($R450),MATCH(AH$2,$R$1:$AF$1,0)+2))*Sheet1!C$4)*INDEX(Sheet1!$G$1:$L$2,2,WS1Data!$F450)</f>
        <v>43810.153211542412</v>
      </c>
      <c r="AI450">
        <f>(INDEX($R$1:$AF$1002,ROW($R450),MATCH(AI$2,$R$1:$AF$1,0))*Sheet1!D$2+(INDEX($R$1:$AF$1002,ROW($R450),MATCH(AI$2,$R$1:$AF$1,0)+1))*Sheet1!D$3+(INDEX($R$1:$AF$1002,ROW($R450),MATCH(AI$2,$R$1:$AF$1,0)+2))*Sheet1!D$4)*INDEX(Sheet1!$G$1:$L$2,2,WS1Data!$I450)</f>
        <v>0</v>
      </c>
      <c r="AJ450">
        <f>(INDEX($R$1:$AF$1002,ROW($R450),MATCH(AJ$2,$R$1:$AF$1,0))*Sheet1!E$2+(INDEX($R$1:$AF$1002,ROW($R450),MATCH(AJ$2,$R$1:$AF$1,0)+1))*Sheet1!E$3+(INDEX($R$1:$AF$1002,ROW($R450),MATCH(AJ$2,$R$1:$AF$1,0)+2))*Sheet1!E$4)*INDEX(Sheet1!$G$1:$L$2,2,WS1Data!$L450)</f>
        <v>0</v>
      </c>
      <c r="AK450">
        <f>(INDEX($R$1:$AF$1002,ROW($R450),MATCH(AK$2,$R$1:$AF$1,0))*Sheet1!F$2+(INDEX($R$1:$AF$1002,ROW($R450),MATCH(AK$2,$R$1:$AF$1,0)+1))*Sheet1!F$3+(INDEX($R$1:$AF$1002,ROW($R450),MATCH(AK$2,$R$1:$AF$1,0)+2))*Sheet1!F$4)*INDEX(Sheet1!$G$1:$L$2,2,WS1Data!$O450)</f>
        <v>0</v>
      </c>
      <c r="AL450">
        <f t="shared" si="18"/>
        <v>166167.42119533537</v>
      </c>
      <c r="AM450">
        <f t="shared" si="19"/>
        <v>7917.4211953353661</v>
      </c>
      <c r="AN450">
        <f t="shared" si="20"/>
        <v>5.0031097600855397E-2</v>
      </c>
    </row>
    <row r="451" spans="1:40" x14ac:dyDescent="0.35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  <c r="R451">
        <f>IF((MIN($B451,Sheet1!$B$5)-MAX(0,WS1Data!$A451))&lt;0,0,(MIN($B451,Sheet1!$B$5)-MAX(0,WS1Data!$A451)))</f>
        <v>0</v>
      </c>
      <c r="S451">
        <f>IF((MIN($B451,Sheet1!$B$6)-MAX(Sheet1!$B$5,WS1Data!$A451))&lt;0,0,(MIN($B451,Sheet1!$B$6)-MAX(Sheet1!$B$5,WS1Data!$A451)))</f>
        <v>0</v>
      </c>
      <c r="T451">
        <f>IF((MIN($B451,24)-MAX(Sheet1!$B$6,WS1Data!$A451))&lt;0,0,(MIN($B451,24)-MAX(Sheet1!$B$6,WS1Data!$A451)))</f>
        <v>1.8000000000000007</v>
      </c>
      <c r="U451">
        <f>IF((MIN($E451,Sheet1!$C$5)-MAX(0,WS1Data!$D451))&lt;0,0,(MIN($E451,Sheet1!$C$5)-MAX(0,WS1Data!$D451)))</f>
        <v>0</v>
      </c>
      <c r="V451">
        <f>IF((MIN($E451,Sheet1!$C$6)-MAX(Sheet1!$C$5,WS1Data!$D451))&lt;0,0,(MIN($E451,Sheet1!$C$6)-MAX(Sheet1!$C$5,WS1Data!$D451)))</f>
        <v>0</v>
      </c>
      <c r="W451">
        <f>IF((MIN($E451,24)-MAX(Sheet1!$C$6,WS1Data!$D451))&lt;0,0,(MIN($E451,24)-MAX(Sheet1!$C$6,WS1Data!$D451)))</f>
        <v>0</v>
      </c>
      <c r="X451">
        <f>IF((MIN($H451,Sheet1!$D$5)-MAX(0,WS1Data!$G451))&lt;0,0,(MIN($H451,Sheet1!$D$5)-MAX(0,WS1Data!$G451)))</f>
        <v>0</v>
      </c>
      <c r="Y451">
        <f>IF((MIN($H451,Sheet1!$D$6)-MAX(Sheet1!$D$5,WS1Data!$G451))&lt;0,0,(MIN($H451,Sheet1!$D$6)-MAX(Sheet1!$D$5,WS1Data!$G451)))</f>
        <v>0</v>
      </c>
      <c r="Z451">
        <f>IF((MIN($H451,24)-MAX(Sheet1!$D$6,WS1Data!$G451))&lt;0,0,(MIN($H451,24)-MAX(Sheet1!$D$6,WS1Data!$G451)))</f>
        <v>0</v>
      </c>
      <c r="AA451">
        <f>IF((MIN($K451,Sheet1!$E$5)-MAX(0,WS1Data!$J451))&lt;0,0,(MIN($K451,Sheet1!$E$5)-MAX(0,WS1Data!$J451)))</f>
        <v>0</v>
      </c>
      <c r="AB451">
        <f>IF((MIN($K451,Sheet1!$E$6)-MAX(Sheet1!$E$5,WS1Data!$J451))&lt;0,0,(MIN($K451,Sheet1!$E$6)-MAX(Sheet1!$E$5,WS1Data!$J451)))</f>
        <v>0</v>
      </c>
      <c r="AC451">
        <f>IF((MIN($K451,24)-MAX(Sheet1!$E$6,WS1Data!$J451))&lt;0,0,(MIN($K451,24)-MAX(Sheet1!$E$6,WS1Data!$J451)))</f>
        <v>0</v>
      </c>
      <c r="AD451">
        <f>IF((MIN($N451,Sheet1!$F$5)-MAX(0,WS1Data!$M451))&lt;0,0,(MIN($N451,Sheet1!$F$5)-MAX(0,WS1Data!$M451)))</f>
        <v>0.28318626340062303</v>
      </c>
      <c r="AE451">
        <f>IF((MIN($N451,Sheet1!$F$6)-MAX(Sheet1!$F$5,WS1Data!$M451))&lt;0,0,(MIN($N451,Sheet1!$F$6)-MAX(Sheet1!$F$5,WS1Data!$M451)))</f>
        <v>11.416813736599376</v>
      </c>
      <c r="AF451">
        <f>IF((MIN($N451,24)-MAX(Sheet1!$F$6,WS1Data!$M451))&lt;0,0,(MIN($N451,24)-MAX(Sheet1!$F$6,WS1Data!$M451)))</f>
        <v>0</v>
      </c>
      <c r="AG451">
        <f>(INDEX($R$1:$AF$1002,ROW($R451),MATCH(AG$2,$R$1:$AF$1,0))*Sheet1!B$2+(INDEX($R$1:$AF$1002,ROW($R451),MATCH(AG$2,$R$1:$AF$1,0)+1))*Sheet1!B$3+(INDEX($R$1:$AF$1002,ROW($R451),MATCH(AG$2,$R$1:$AF$1,0)+2))*Sheet1!B$4)*INDEX(Sheet1!$G$1:$L$2,2,WS1Data!$C451)</f>
        <v>24366.047268667353</v>
      </c>
      <c r="AH451">
        <f>(INDEX($R$1:$AF$1002,ROW($R451),MATCH(AH$2,$R$1:$AF$1,0))*Sheet1!C$2+(INDEX($R$1:$AF$1002,ROW($R451),MATCH(AH$2,$R$1:$AF$1,0)+1))*Sheet1!C$3+(INDEX($R$1:$AF$1002,ROW($R451),MATCH(AH$2,$R$1:$AF$1,0)+2))*Sheet1!C$4)*INDEX(Sheet1!$G$1:$L$2,2,WS1Data!$F451)</f>
        <v>0</v>
      </c>
      <c r="AI451">
        <f>(INDEX($R$1:$AF$1002,ROW($R451),MATCH(AI$2,$R$1:$AF$1,0))*Sheet1!D$2+(INDEX($R$1:$AF$1002,ROW($R451),MATCH(AI$2,$R$1:$AF$1,0)+1))*Sheet1!D$3+(INDEX($R$1:$AF$1002,ROW($R451),MATCH(AI$2,$R$1:$AF$1,0)+2))*Sheet1!D$4)*INDEX(Sheet1!$G$1:$L$2,2,WS1Data!$I451)</f>
        <v>0</v>
      </c>
      <c r="AJ451">
        <f>(INDEX($R$1:$AF$1002,ROW($R451),MATCH(AJ$2,$R$1:$AF$1,0))*Sheet1!E$2+(INDEX($R$1:$AF$1002,ROW($R451),MATCH(AJ$2,$R$1:$AF$1,0)+1))*Sheet1!E$3+(INDEX($R$1:$AF$1002,ROW($R451),MATCH(AJ$2,$R$1:$AF$1,0)+2))*Sheet1!E$4)*INDEX(Sheet1!$G$1:$L$2,2,WS1Data!$L451)</f>
        <v>0</v>
      </c>
      <c r="AK451">
        <f>(INDEX($R$1:$AF$1002,ROW($R451),MATCH(AK$2,$R$1:$AF$1,0))*Sheet1!F$2+(INDEX($R$1:$AF$1002,ROW($R451),MATCH(AK$2,$R$1:$AF$1,0)+1))*Sheet1!F$3+(INDEX($R$1:$AF$1002,ROW($R451),MATCH(AK$2,$R$1:$AF$1,0)+2))*Sheet1!F$4)*INDEX(Sheet1!$G$1:$L$2,2,WS1Data!$O451)</f>
        <v>82997.339809841433</v>
      </c>
      <c r="AL451">
        <f t="shared" ref="AL451:AL514" si="21">SUM($AG451:$AK451)</f>
        <v>107363.38707850879</v>
      </c>
      <c r="AM451">
        <f t="shared" ref="AM451:AM514" si="22">ABS($P451-$AL451)</f>
        <v>1284.6129214912071</v>
      </c>
      <c r="AN451">
        <f t="shared" si="20"/>
        <v>1.1823622353758993E-2</v>
      </c>
    </row>
    <row r="452" spans="1:40" x14ac:dyDescent="0.35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  <c r="R452">
        <f>IF((MIN($B452,Sheet1!$B$5)-MAX(0,WS1Data!$A452))&lt;0,0,(MIN($B452,Sheet1!$B$5)-MAX(0,WS1Data!$A452)))</f>
        <v>4</v>
      </c>
      <c r="S452">
        <f>IF((MIN($B452,Sheet1!$B$6)-MAX(Sheet1!$B$5,WS1Data!$A452))&lt;0,0,(MIN($B452,Sheet1!$B$6)-MAX(Sheet1!$B$5,WS1Data!$A452)))</f>
        <v>0</v>
      </c>
      <c r="T452">
        <f>IF((MIN($B452,24)-MAX(Sheet1!$B$6,WS1Data!$A452))&lt;0,0,(MIN($B452,24)-MAX(Sheet1!$B$6,WS1Data!$A452)))</f>
        <v>0</v>
      </c>
      <c r="U452">
        <f>IF((MIN($E452,Sheet1!$C$5)-MAX(0,WS1Data!$D452))&lt;0,0,(MIN($E452,Sheet1!$C$5)-MAX(0,WS1Data!$D452)))</f>
        <v>0</v>
      </c>
      <c r="V452">
        <f>IF((MIN($E452,Sheet1!$C$6)-MAX(Sheet1!$C$5,WS1Data!$D452))&lt;0,0,(MIN($E452,Sheet1!$C$6)-MAX(Sheet1!$C$5,WS1Data!$D452)))</f>
        <v>0</v>
      </c>
      <c r="W452">
        <f>IF((MIN($E452,24)-MAX(Sheet1!$C$6,WS1Data!$D452))&lt;0,0,(MIN($E452,24)-MAX(Sheet1!$C$6,WS1Data!$D452)))</f>
        <v>9.1000000000000014</v>
      </c>
      <c r="X452">
        <f>IF((MIN($H452,Sheet1!$D$5)-MAX(0,WS1Data!$G452))&lt;0,0,(MIN($H452,Sheet1!$D$5)-MAX(0,WS1Data!$G452)))</f>
        <v>0</v>
      </c>
      <c r="Y452">
        <f>IF((MIN($H452,Sheet1!$D$6)-MAX(Sheet1!$D$5,WS1Data!$G452))&lt;0,0,(MIN($H452,Sheet1!$D$6)-MAX(Sheet1!$D$5,WS1Data!$G452)))</f>
        <v>0</v>
      </c>
      <c r="Z452">
        <f>IF((MIN($H452,24)-MAX(Sheet1!$D$6,WS1Data!$G452))&lt;0,0,(MIN($H452,24)-MAX(Sheet1!$D$6,WS1Data!$G452)))</f>
        <v>0.39999999999999858</v>
      </c>
      <c r="AA452">
        <f>IF((MIN($K452,Sheet1!$E$5)-MAX(0,WS1Data!$J452))&lt;0,0,(MIN($K452,Sheet1!$E$5)-MAX(0,WS1Data!$J452)))</f>
        <v>0</v>
      </c>
      <c r="AB452">
        <f>IF((MIN($K452,Sheet1!$E$6)-MAX(Sheet1!$E$5,WS1Data!$J452))&lt;0,0,(MIN($K452,Sheet1!$E$6)-MAX(Sheet1!$E$5,WS1Data!$J452)))</f>
        <v>0</v>
      </c>
      <c r="AC452">
        <f>IF((MIN($K452,24)-MAX(Sheet1!$E$6,WS1Data!$J452))&lt;0,0,(MIN($K452,24)-MAX(Sheet1!$E$6,WS1Data!$J452)))</f>
        <v>8.1</v>
      </c>
      <c r="AD452">
        <f>IF((MIN($N452,Sheet1!$F$5)-MAX(0,WS1Data!$M452))&lt;0,0,(MIN($N452,Sheet1!$F$5)-MAX(0,WS1Data!$M452)))</f>
        <v>0</v>
      </c>
      <c r="AE452">
        <f>IF((MIN($N452,Sheet1!$F$6)-MAX(Sheet1!$F$5,WS1Data!$M452))&lt;0,0,(MIN($N452,Sheet1!$F$6)-MAX(Sheet1!$F$5,WS1Data!$M452)))</f>
        <v>0</v>
      </c>
      <c r="AF452">
        <f>IF((MIN($N452,24)-MAX(Sheet1!$F$6,WS1Data!$M452))&lt;0,0,(MIN($N452,24)-MAX(Sheet1!$F$6,WS1Data!$M452)))</f>
        <v>0</v>
      </c>
      <c r="AG452">
        <f>(INDEX($R$1:$AF$1002,ROW($R452),MATCH(AG$2,$R$1:$AF$1,0))*Sheet1!B$2+(INDEX($R$1:$AF$1002,ROW($R452),MATCH(AG$2,$R$1:$AF$1,0)+1))*Sheet1!B$3+(INDEX($R$1:$AF$1002,ROW($R452),MATCH(AG$2,$R$1:$AF$1,0)+2))*Sheet1!B$4)*INDEX(Sheet1!$G$1:$L$2,2,WS1Data!$C452)</f>
        <v>35749.457698046754</v>
      </c>
      <c r="AH452">
        <f>(INDEX($R$1:$AF$1002,ROW($R452),MATCH(AH$2,$R$1:$AF$1,0))*Sheet1!C$2+(INDEX($R$1:$AF$1002,ROW($R452),MATCH(AH$2,$R$1:$AF$1,0)+1))*Sheet1!C$3+(INDEX($R$1:$AF$1002,ROW($R452),MATCH(AH$2,$R$1:$AF$1,0)+2))*Sheet1!C$4)*INDEX(Sheet1!$G$1:$L$2,2,WS1Data!$F452)</f>
        <v>116433.29339839554</v>
      </c>
      <c r="AI452">
        <f>(INDEX($R$1:$AF$1002,ROW($R452),MATCH(AI$2,$R$1:$AF$1,0))*Sheet1!D$2+(INDEX($R$1:$AF$1002,ROW($R452),MATCH(AI$2,$R$1:$AF$1,0)+1))*Sheet1!D$3+(INDEX($R$1:$AF$1002,ROW($R452),MATCH(AI$2,$R$1:$AF$1,0)+2))*Sheet1!D$4)*INDEX(Sheet1!$G$1:$L$2,2,WS1Data!$I452)</f>
        <v>2649.1437869637994</v>
      </c>
      <c r="AJ452">
        <f>(INDEX($R$1:$AF$1002,ROW($R452),MATCH(AJ$2,$R$1:$AF$1,0))*Sheet1!E$2+(INDEX($R$1:$AF$1002,ROW($R452),MATCH(AJ$2,$R$1:$AF$1,0)+1))*Sheet1!E$3+(INDEX($R$1:$AF$1002,ROW($R452),MATCH(AJ$2,$R$1:$AF$1,0)+2))*Sheet1!E$4)*INDEX(Sheet1!$G$1:$L$2,2,WS1Data!$L452)</f>
        <v>69677.026006486747</v>
      </c>
      <c r="AK452">
        <f>(INDEX($R$1:$AF$1002,ROW($R452),MATCH(AK$2,$R$1:$AF$1,0))*Sheet1!F$2+(INDEX($R$1:$AF$1002,ROW($R452),MATCH(AK$2,$R$1:$AF$1,0)+1))*Sheet1!F$3+(INDEX($R$1:$AF$1002,ROW($R452),MATCH(AK$2,$R$1:$AF$1,0)+2))*Sheet1!F$4)*INDEX(Sheet1!$G$1:$L$2,2,WS1Data!$O452)</f>
        <v>0</v>
      </c>
      <c r="AL452">
        <f t="shared" si="21"/>
        <v>224508.92088989285</v>
      </c>
      <c r="AM452">
        <f t="shared" si="22"/>
        <v>24253.920889892848</v>
      </c>
      <c r="AN452">
        <f t="shared" ref="AN452:AN515" si="23">$AM452/$P452</f>
        <v>0.12111518259165988</v>
      </c>
    </row>
    <row r="453" spans="1:40" x14ac:dyDescent="0.35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  <c r="R453">
        <f>IF((MIN($B453,Sheet1!$B$5)-MAX(0,WS1Data!$A453))&lt;0,0,(MIN($B453,Sheet1!$B$5)-MAX(0,WS1Data!$A453)))</f>
        <v>0</v>
      </c>
      <c r="S453">
        <f>IF((MIN($B453,Sheet1!$B$6)-MAX(Sheet1!$B$5,WS1Data!$A453))&lt;0,0,(MIN($B453,Sheet1!$B$6)-MAX(Sheet1!$B$5,WS1Data!$A453)))</f>
        <v>0</v>
      </c>
      <c r="T453">
        <f>IF((MIN($B453,24)-MAX(Sheet1!$B$6,WS1Data!$A453))&lt;0,0,(MIN($B453,24)-MAX(Sheet1!$B$6,WS1Data!$A453)))</f>
        <v>0</v>
      </c>
      <c r="U453">
        <f>IF((MIN($E453,Sheet1!$C$5)-MAX(0,WS1Data!$D453))&lt;0,0,(MIN($E453,Sheet1!$C$5)-MAX(0,WS1Data!$D453)))</f>
        <v>0</v>
      </c>
      <c r="V453">
        <f>IF((MIN($E453,Sheet1!$C$6)-MAX(Sheet1!$C$5,WS1Data!$D453))&lt;0,0,(MIN($E453,Sheet1!$C$6)-MAX(Sheet1!$C$5,WS1Data!$D453)))</f>
        <v>0</v>
      </c>
      <c r="W453">
        <f>IF((MIN($E453,24)-MAX(Sheet1!$C$6,WS1Data!$D453))&lt;0,0,(MIN($E453,24)-MAX(Sheet1!$C$6,WS1Data!$D453)))</f>
        <v>0</v>
      </c>
      <c r="X453">
        <f>IF((MIN($H453,Sheet1!$D$5)-MAX(0,WS1Data!$G453))&lt;0,0,(MIN($H453,Sheet1!$D$5)-MAX(0,WS1Data!$G453)))</f>
        <v>0</v>
      </c>
      <c r="Y453">
        <f>IF((MIN($H453,Sheet1!$D$6)-MAX(Sheet1!$D$5,WS1Data!$G453))&lt;0,0,(MIN($H453,Sheet1!$D$6)-MAX(Sheet1!$D$5,WS1Data!$G453)))</f>
        <v>0</v>
      </c>
      <c r="Z453">
        <f>IF((MIN($H453,24)-MAX(Sheet1!$D$6,WS1Data!$G453))&lt;0,0,(MIN($H453,24)-MAX(Sheet1!$D$6,WS1Data!$G453)))</f>
        <v>0</v>
      </c>
      <c r="AA453">
        <f>IF((MIN($K453,Sheet1!$E$5)-MAX(0,WS1Data!$J453))&lt;0,0,(MIN($K453,Sheet1!$E$5)-MAX(0,WS1Data!$J453)))</f>
        <v>0</v>
      </c>
      <c r="AB453">
        <f>IF((MIN($K453,Sheet1!$E$6)-MAX(Sheet1!$E$5,WS1Data!$J453))&lt;0,0,(MIN($K453,Sheet1!$E$6)-MAX(Sheet1!$E$5,WS1Data!$J453)))</f>
        <v>0</v>
      </c>
      <c r="AC453">
        <f>IF((MIN($K453,24)-MAX(Sheet1!$E$6,WS1Data!$J453))&lt;0,0,(MIN($K453,24)-MAX(Sheet1!$E$6,WS1Data!$J453)))</f>
        <v>4.9000000000000004</v>
      </c>
      <c r="AD453">
        <f>IF((MIN($N453,Sheet1!$F$5)-MAX(0,WS1Data!$M453))&lt;0,0,(MIN($N453,Sheet1!$F$5)-MAX(0,WS1Data!$M453)))</f>
        <v>0</v>
      </c>
      <c r="AE453">
        <f>IF((MIN($N453,Sheet1!$F$6)-MAX(Sheet1!$F$5,WS1Data!$M453))&lt;0,0,(MIN($N453,Sheet1!$F$6)-MAX(Sheet1!$F$5,WS1Data!$M453)))</f>
        <v>5.8</v>
      </c>
      <c r="AF453">
        <f>IF((MIN($N453,24)-MAX(Sheet1!$F$6,WS1Data!$M453))&lt;0,0,(MIN($N453,24)-MAX(Sheet1!$F$6,WS1Data!$M453)))</f>
        <v>0</v>
      </c>
      <c r="AG453">
        <f>(INDEX($R$1:$AF$1002,ROW($R453),MATCH(AG$2,$R$1:$AF$1,0))*Sheet1!B$2+(INDEX($R$1:$AF$1002,ROW($R453),MATCH(AG$2,$R$1:$AF$1,0)+1))*Sheet1!B$3+(INDEX($R$1:$AF$1002,ROW($R453),MATCH(AG$2,$R$1:$AF$1,0)+2))*Sheet1!B$4)*INDEX(Sheet1!$G$1:$L$2,2,WS1Data!$C453)</f>
        <v>0</v>
      </c>
      <c r="AH453">
        <f>(INDEX($R$1:$AF$1002,ROW($R453),MATCH(AH$2,$R$1:$AF$1,0))*Sheet1!C$2+(INDEX($R$1:$AF$1002,ROW($R453),MATCH(AH$2,$R$1:$AF$1,0)+1))*Sheet1!C$3+(INDEX($R$1:$AF$1002,ROW($R453),MATCH(AH$2,$R$1:$AF$1,0)+2))*Sheet1!C$4)*INDEX(Sheet1!$G$1:$L$2,2,WS1Data!$F453)</f>
        <v>0</v>
      </c>
      <c r="AI453">
        <f>(INDEX($R$1:$AF$1002,ROW($R453),MATCH(AI$2,$R$1:$AF$1,0))*Sheet1!D$2+(INDEX($R$1:$AF$1002,ROW($R453),MATCH(AI$2,$R$1:$AF$1,0)+1))*Sheet1!D$3+(INDEX($R$1:$AF$1002,ROW($R453),MATCH(AI$2,$R$1:$AF$1,0)+2))*Sheet1!D$4)*INDEX(Sheet1!$G$1:$L$2,2,WS1Data!$I453)</f>
        <v>0</v>
      </c>
      <c r="AJ453">
        <f>(INDEX($R$1:$AF$1002,ROW($R453),MATCH(AJ$2,$R$1:$AF$1,0))*Sheet1!E$2+(INDEX($R$1:$AF$1002,ROW($R453),MATCH(AJ$2,$R$1:$AF$1,0)+1))*Sheet1!E$3+(INDEX($R$1:$AF$1002,ROW($R453),MATCH(AJ$2,$R$1:$AF$1,0)+2))*Sheet1!E$4)*INDEX(Sheet1!$G$1:$L$2,2,WS1Data!$L453)</f>
        <v>52900.422726943871</v>
      </c>
      <c r="AK453">
        <f>(INDEX($R$1:$AF$1002,ROW($R453),MATCH(AK$2,$R$1:$AF$1,0))*Sheet1!F$2+(INDEX($R$1:$AF$1002,ROW($R453),MATCH(AK$2,$R$1:$AF$1,0)+1))*Sheet1!F$3+(INDEX($R$1:$AF$1002,ROW($R453),MATCH(AK$2,$R$1:$AF$1,0)+2))*Sheet1!F$4)*INDEX(Sheet1!$G$1:$L$2,2,WS1Data!$O453)</f>
        <v>37104.045224040339</v>
      </c>
      <c r="AL453">
        <f t="shared" si="21"/>
        <v>90004.46795098421</v>
      </c>
      <c r="AM453">
        <f t="shared" si="22"/>
        <v>1531.4679509842099</v>
      </c>
      <c r="AN453">
        <f t="shared" si="23"/>
        <v>1.7310003628047087E-2</v>
      </c>
    </row>
    <row r="454" spans="1:40" x14ac:dyDescent="0.35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  <c r="R454">
        <f>IF((MIN($B454,Sheet1!$B$5)-MAX(0,WS1Data!$A454))&lt;0,0,(MIN($B454,Sheet1!$B$5)-MAX(0,WS1Data!$A454)))</f>
        <v>0</v>
      </c>
      <c r="S454">
        <f>IF((MIN($B454,Sheet1!$B$6)-MAX(Sheet1!$B$5,WS1Data!$A454))&lt;0,0,(MIN($B454,Sheet1!$B$6)-MAX(Sheet1!$B$5,WS1Data!$A454)))</f>
        <v>0</v>
      </c>
      <c r="T454">
        <f>IF((MIN($B454,24)-MAX(Sheet1!$B$6,WS1Data!$A454))&lt;0,0,(MIN($B454,24)-MAX(Sheet1!$B$6,WS1Data!$A454)))</f>
        <v>0</v>
      </c>
      <c r="U454">
        <f>IF((MIN($E454,Sheet1!$C$5)-MAX(0,WS1Data!$D454))&lt;0,0,(MIN($E454,Sheet1!$C$5)-MAX(0,WS1Data!$D454)))</f>
        <v>0</v>
      </c>
      <c r="V454">
        <f>IF((MIN($E454,Sheet1!$C$6)-MAX(Sheet1!$C$5,WS1Data!$D454))&lt;0,0,(MIN($E454,Sheet1!$C$6)-MAX(Sheet1!$C$5,WS1Data!$D454)))</f>
        <v>0</v>
      </c>
      <c r="W454">
        <f>IF((MIN($E454,24)-MAX(Sheet1!$C$6,WS1Data!$D454))&lt;0,0,(MIN($E454,24)-MAX(Sheet1!$C$6,WS1Data!$D454)))</f>
        <v>0</v>
      </c>
      <c r="X454">
        <f>IF((MIN($H454,Sheet1!$D$5)-MAX(0,WS1Data!$G454))&lt;0,0,(MIN($H454,Sheet1!$D$5)-MAX(0,WS1Data!$G454)))</f>
        <v>0</v>
      </c>
      <c r="Y454">
        <f>IF((MIN($H454,Sheet1!$D$6)-MAX(Sheet1!$D$5,WS1Data!$G454))&lt;0,0,(MIN($H454,Sheet1!$D$6)-MAX(Sheet1!$D$5,WS1Data!$G454)))</f>
        <v>0</v>
      </c>
      <c r="Z454">
        <f>IF((MIN($H454,24)-MAX(Sheet1!$D$6,WS1Data!$G454))&lt;0,0,(MIN($H454,24)-MAX(Sheet1!$D$6,WS1Data!$G454)))</f>
        <v>0</v>
      </c>
      <c r="AA454">
        <f>IF((MIN($K454,Sheet1!$E$5)-MAX(0,WS1Data!$J454))&lt;0,0,(MIN($K454,Sheet1!$E$5)-MAX(0,WS1Data!$J454)))</f>
        <v>0</v>
      </c>
      <c r="AB454">
        <f>IF((MIN($K454,Sheet1!$E$6)-MAX(Sheet1!$E$5,WS1Data!$J454))&lt;0,0,(MIN($K454,Sheet1!$E$6)-MAX(Sheet1!$E$5,WS1Data!$J454)))</f>
        <v>5.650566948464939</v>
      </c>
      <c r="AC454">
        <f>IF((MIN($K454,24)-MAX(Sheet1!$E$6,WS1Data!$J454))&lt;0,0,(MIN($K454,24)-MAX(Sheet1!$E$6,WS1Data!$J454)))</f>
        <v>14.94943305153506</v>
      </c>
      <c r="AD454">
        <f>IF((MIN($N454,Sheet1!$F$5)-MAX(0,WS1Data!$M454))&lt;0,0,(MIN($N454,Sheet1!$F$5)-MAX(0,WS1Data!$M454)))</f>
        <v>0</v>
      </c>
      <c r="AE454">
        <f>IF((MIN($N454,Sheet1!$F$6)-MAX(Sheet1!$F$5,WS1Data!$M454))&lt;0,0,(MIN($N454,Sheet1!$F$6)-MAX(Sheet1!$F$5,WS1Data!$M454)))</f>
        <v>2</v>
      </c>
      <c r="AF454">
        <f>IF((MIN($N454,24)-MAX(Sheet1!$F$6,WS1Data!$M454))&lt;0,0,(MIN($N454,24)-MAX(Sheet1!$F$6,WS1Data!$M454)))</f>
        <v>0</v>
      </c>
      <c r="AG454">
        <f>(INDEX($R$1:$AF$1002,ROW($R454),MATCH(AG$2,$R$1:$AF$1,0))*Sheet1!B$2+(INDEX($R$1:$AF$1002,ROW($R454),MATCH(AG$2,$R$1:$AF$1,0)+1))*Sheet1!B$3+(INDEX($R$1:$AF$1002,ROW($R454),MATCH(AG$2,$R$1:$AF$1,0)+2))*Sheet1!B$4)*INDEX(Sheet1!$G$1:$L$2,2,WS1Data!$C454)</f>
        <v>0</v>
      </c>
      <c r="AH454">
        <f>(INDEX($R$1:$AF$1002,ROW($R454),MATCH(AH$2,$R$1:$AF$1,0))*Sheet1!C$2+(INDEX($R$1:$AF$1002,ROW($R454),MATCH(AH$2,$R$1:$AF$1,0)+1))*Sheet1!C$3+(INDEX($R$1:$AF$1002,ROW($R454),MATCH(AH$2,$R$1:$AF$1,0)+2))*Sheet1!C$4)*INDEX(Sheet1!$G$1:$L$2,2,WS1Data!$F454)</f>
        <v>0</v>
      </c>
      <c r="AI454">
        <f>(INDEX($R$1:$AF$1002,ROW($R454),MATCH(AI$2,$R$1:$AF$1,0))*Sheet1!D$2+(INDEX($R$1:$AF$1002,ROW($R454),MATCH(AI$2,$R$1:$AF$1,0)+1))*Sheet1!D$3+(INDEX($R$1:$AF$1002,ROW($R454),MATCH(AI$2,$R$1:$AF$1,0)+2))*Sheet1!D$4)*INDEX(Sheet1!$G$1:$L$2,2,WS1Data!$I454)</f>
        <v>0</v>
      </c>
      <c r="AJ454">
        <f>(INDEX($R$1:$AF$1002,ROW($R454),MATCH(AJ$2,$R$1:$AF$1,0))*Sheet1!E$2+(INDEX($R$1:$AF$1002,ROW($R454),MATCH(AJ$2,$R$1:$AF$1,0)+1))*Sheet1!E$3+(INDEX($R$1:$AF$1002,ROW($R454),MATCH(AJ$2,$R$1:$AF$1,0)+2))*Sheet1!E$4)*INDEX(Sheet1!$G$1:$L$2,2,WS1Data!$L454)</f>
        <v>181124.90257378935</v>
      </c>
      <c r="AK454">
        <f>(INDEX($R$1:$AF$1002,ROW($R454),MATCH(AK$2,$R$1:$AF$1,0))*Sheet1!F$2+(INDEX($R$1:$AF$1002,ROW($R454),MATCH(AK$2,$R$1:$AF$1,0)+1))*Sheet1!F$3+(INDEX($R$1:$AF$1002,ROW($R454),MATCH(AK$2,$R$1:$AF$1,0)+2))*Sheet1!F$4)*INDEX(Sheet1!$G$1:$L$2,2,WS1Data!$O454)</f>
        <v>11944.242781232912</v>
      </c>
      <c r="AL454">
        <f t="shared" si="21"/>
        <v>193069.14535502228</v>
      </c>
      <c r="AM454">
        <f t="shared" si="22"/>
        <v>1850.8546449777205</v>
      </c>
      <c r="AN454">
        <f t="shared" si="23"/>
        <v>9.4954578543901113E-3</v>
      </c>
    </row>
    <row r="455" spans="1:40" x14ac:dyDescent="0.35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  <c r="R455">
        <f>IF((MIN($B455,Sheet1!$B$5)-MAX(0,WS1Data!$A455))&lt;0,0,(MIN($B455,Sheet1!$B$5)-MAX(0,WS1Data!$A455)))</f>
        <v>0</v>
      </c>
      <c r="S455">
        <f>IF((MIN($B455,Sheet1!$B$6)-MAX(Sheet1!$B$5,WS1Data!$A455))&lt;0,0,(MIN($B455,Sheet1!$B$6)-MAX(Sheet1!$B$5,WS1Data!$A455)))</f>
        <v>0</v>
      </c>
      <c r="T455">
        <f>IF((MIN($B455,24)-MAX(Sheet1!$B$6,WS1Data!$A455))&lt;0,0,(MIN($B455,24)-MAX(Sheet1!$B$6,WS1Data!$A455)))</f>
        <v>0</v>
      </c>
      <c r="U455">
        <f>IF((MIN($E455,Sheet1!$C$5)-MAX(0,WS1Data!$D455))&lt;0,0,(MIN($E455,Sheet1!$C$5)-MAX(0,WS1Data!$D455)))</f>
        <v>0</v>
      </c>
      <c r="V455">
        <f>IF((MIN($E455,Sheet1!$C$6)-MAX(Sheet1!$C$5,WS1Data!$D455))&lt;0,0,(MIN($E455,Sheet1!$C$6)-MAX(Sheet1!$C$5,WS1Data!$D455)))</f>
        <v>0</v>
      </c>
      <c r="W455">
        <f>IF((MIN($E455,24)-MAX(Sheet1!$C$6,WS1Data!$D455))&lt;0,0,(MIN($E455,24)-MAX(Sheet1!$C$6,WS1Data!$D455)))</f>
        <v>0</v>
      </c>
      <c r="X455">
        <f>IF((MIN($H455,Sheet1!$D$5)-MAX(0,WS1Data!$G455))&lt;0,0,(MIN($H455,Sheet1!$D$5)-MAX(0,WS1Data!$G455)))</f>
        <v>0</v>
      </c>
      <c r="Y455">
        <f>IF((MIN($H455,Sheet1!$D$6)-MAX(Sheet1!$D$5,WS1Data!$G455))&lt;0,0,(MIN($H455,Sheet1!$D$6)-MAX(Sheet1!$D$5,WS1Data!$G455)))</f>
        <v>0</v>
      </c>
      <c r="Z455">
        <f>IF((MIN($H455,24)-MAX(Sheet1!$D$6,WS1Data!$G455))&lt;0,0,(MIN($H455,24)-MAX(Sheet1!$D$6,WS1Data!$G455)))</f>
        <v>2.8000000000000007</v>
      </c>
      <c r="AA455">
        <f>IF((MIN($K455,Sheet1!$E$5)-MAX(0,WS1Data!$J455))&lt;0,0,(MIN($K455,Sheet1!$E$5)-MAX(0,WS1Data!$J455)))</f>
        <v>0</v>
      </c>
      <c r="AB455">
        <f>IF((MIN($K455,Sheet1!$E$6)-MAX(Sheet1!$E$5,WS1Data!$J455))&lt;0,0,(MIN($K455,Sheet1!$E$6)-MAX(Sheet1!$E$5,WS1Data!$J455)))</f>
        <v>3.9505669484649388</v>
      </c>
      <c r="AC455">
        <f>IF((MIN($K455,24)-MAX(Sheet1!$E$6,WS1Data!$J455))&lt;0,0,(MIN($K455,24)-MAX(Sheet1!$E$6,WS1Data!$J455)))</f>
        <v>14.049433051535061</v>
      </c>
      <c r="AD455">
        <f>IF((MIN($N455,Sheet1!$F$5)-MAX(0,WS1Data!$M455))&lt;0,0,(MIN($N455,Sheet1!$F$5)-MAX(0,WS1Data!$M455)))</f>
        <v>0</v>
      </c>
      <c r="AE455">
        <f>IF((MIN($N455,Sheet1!$F$6)-MAX(Sheet1!$F$5,WS1Data!$M455))&lt;0,0,(MIN($N455,Sheet1!$F$6)-MAX(Sheet1!$F$5,WS1Data!$M455)))</f>
        <v>0</v>
      </c>
      <c r="AF455">
        <f>IF((MIN($N455,24)-MAX(Sheet1!$F$6,WS1Data!$M455))&lt;0,0,(MIN($N455,24)-MAX(Sheet1!$F$6,WS1Data!$M455)))</f>
        <v>0</v>
      </c>
      <c r="AG455">
        <f>(INDEX($R$1:$AF$1002,ROW($R455),MATCH(AG$2,$R$1:$AF$1,0))*Sheet1!B$2+(INDEX($R$1:$AF$1002,ROW($R455),MATCH(AG$2,$R$1:$AF$1,0)+1))*Sheet1!B$3+(INDEX($R$1:$AF$1002,ROW($R455),MATCH(AG$2,$R$1:$AF$1,0)+2))*Sheet1!B$4)*INDEX(Sheet1!$G$1:$L$2,2,WS1Data!$C455)</f>
        <v>0</v>
      </c>
      <c r="AH455">
        <f>(INDEX($R$1:$AF$1002,ROW($R455),MATCH(AH$2,$R$1:$AF$1,0))*Sheet1!C$2+(INDEX($R$1:$AF$1002,ROW($R455),MATCH(AH$2,$R$1:$AF$1,0)+1))*Sheet1!C$3+(INDEX($R$1:$AF$1002,ROW($R455),MATCH(AH$2,$R$1:$AF$1,0)+2))*Sheet1!C$4)*INDEX(Sheet1!$G$1:$L$2,2,WS1Data!$F455)</f>
        <v>0</v>
      </c>
      <c r="AI455">
        <f>(INDEX($R$1:$AF$1002,ROW($R455),MATCH(AI$2,$R$1:$AF$1,0))*Sheet1!D$2+(INDEX($R$1:$AF$1002,ROW($R455),MATCH(AI$2,$R$1:$AF$1,0)+1))*Sheet1!D$3+(INDEX($R$1:$AF$1002,ROW($R455),MATCH(AI$2,$R$1:$AF$1,0)+2))*Sheet1!D$4)*INDEX(Sheet1!$G$1:$L$2,2,WS1Data!$I455)</f>
        <v>23061.423989676263</v>
      </c>
      <c r="AJ455">
        <f>(INDEX($R$1:$AF$1002,ROW($R455),MATCH(AJ$2,$R$1:$AF$1,0))*Sheet1!E$2+(INDEX($R$1:$AF$1002,ROW($R455),MATCH(AJ$2,$R$1:$AF$1,0)+1))*Sheet1!E$3+(INDEX($R$1:$AF$1002,ROW($R455),MATCH(AJ$2,$R$1:$AF$1,0)+2))*Sheet1!E$4)*INDEX(Sheet1!$G$1:$L$2,2,WS1Data!$L455)</f>
        <v>160668.99525184158</v>
      </c>
      <c r="AK455">
        <f>(INDEX($R$1:$AF$1002,ROW($R455),MATCH(AK$2,$R$1:$AF$1,0))*Sheet1!F$2+(INDEX($R$1:$AF$1002,ROW($R455),MATCH(AK$2,$R$1:$AF$1,0)+1))*Sheet1!F$3+(INDEX($R$1:$AF$1002,ROW($R455),MATCH(AK$2,$R$1:$AF$1,0)+2))*Sheet1!F$4)*INDEX(Sheet1!$G$1:$L$2,2,WS1Data!$O455)</f>
        <v>0</v>
      </c>
      <c r="AL455">
        <f t="shared" si="21"/>
        <v>183730.41924151784</v>
      </c>
      <c r="AM455">
        <f t="shared" si="22"/>
        <v>9444.5807584821596</v>
      </c>
      <c r="AN455">
        <f t="shared" si="23"/>
        <v>4.8891320090499076E-2</v>
      </c>
    </row>
    <row r="456" spans="1:40" x14ac:dyDescent="0.35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  <c r="R456">
        <f>IF((MIN($B456,Sheet1!$B$5)-MAX(0,WS1Data!$A456))&lt;0,0,(MIN($B456,Sheet1!$B$5)-MAX(0,WS1Data!$A456)))</f>
        <v>0</v>
      </c>
      <c r="S456">
        <f>IF((MIN($B456,Sheet1!$B$6)-MAX(Sheet1!$B$5,WS1Data!$A456))&lt;0,0,(MIN($B456,Sheet1!$B$6)-MAX(Sheet1!$B$5,WS1Data!$A456)))</f>
        <v>0.70000000000000107</v>
      </c>
      <c r="T456">
        <f>IF((MIN($B456,24)-MAX(Sheet1!$B$6,WS1Data!$A456))&lt;0,0,(MIN($B456,24)-MAX(Sheet1!$B$6,WS1Data!$A456)))</f>
        <v>0</v>
      </c>
      <c r="U456">
        <f>IF((MIN($E456,Sheet1!$C$5)-MAX(0,WS1Data!$D456))&lt;0,0,(MIN($E456,Sheet1!$C$5)-MAX(0,WS1Data!$D456)))</f>
        <v>0</v>
      </c>
      <c r="V456">
        <f>IF((MIN($E456,Sheet1!$C$6)-MAX(Sheet1!$C$5,WS1Data!$D456))&lt;0,0,(MIN($E456,Sheet1!$C$6)-MAX(Sheet1!$C$5,WS1Data!$D456)))</f>
        <v>0</v>
      </c>
      <c r="W456">
        <f>IF((MIN($E456,24)-MAX(Sheet1!$C$6,WS1Data!$D456))&lt;0,0,(MIN($E456,24)-MAX(Sheet1!$C$6,WS1Data!$D456)))</f>
        <v>7.1000000000000014</v>
      </c>
      <c r="X456">
        <f>IF((MIN($H456,Sheet1!$D$5)-MAX(0,WS1Data!$G456))&lt;0,0,(MIN($H456,Sheet1!$D$5)-MAX(0,WS1Data!$G456)))</f>
        <v>0</v>
      </c>
      <c r="Y456">
        <f>IF((MIN($H456,Sheet1!$D$6)-MAX(Sheet1!$D$5,WS1Data!$G456))&lt;0,0,(MIN($H456,Sheet1!$D$6)-MAX(Sheet1!$D$5,WS1Data!$G456)))</f>
        <v>0</v>
      </c>
      <c r="Z456">
        <f>IF((MIN($H456,24)-MAX(Sheet1!$D$6,WS1Data!$G456))&lt;0,0,(MIN($H456,24)-MAX(Sheet1!$D$6,WS1Data!$G456)))</f>
        <v>0</v>
      </c>
      <c r="AA456">
        <f>IF((MIN($K456,Sheet1!$E$5)-MAX(0,WS1Data!$J456))&lt;0,0,(MIN($K456,Sheet1!$E$5)-MAX(0,WS1Data!$J456)))</f>
        <v>0</v>
      </c>
      <c r="AB456">
        <f>IF((MIN($K456,Sheet1!$E$6)-MAX(Sheet1!$E$5,WS1Data!$J456))&lt;0,0,(MIN($K456,Sheet1!$E$6)-MAX(Sheet1!$E$5,WS1Data!$J456)))</f>
        <v>0</v>
      </c>
      <c r="AC456">
        <f>IF((MIN($K456,24)-MAX(Sheet1!$E$6,WS1Data!$J456))&lt;0,0,(MIN($K456,24)-MAX(Sheet1!$E$6,WS1Data!$J456)))</f>
        <v>0</v>
      </c>
      <c r="AD456">
        <f>IF((MIN($N456,Sheet1!$F$5)-MAX(0,WS1Data!$M456))&lt;0,0,(MIN($N456,Sheet1!$F$5)-MAX(0,WS1Data!$M456)))</f>
        <v>0</v>
      </c>
      <c r="AE456">
        <f>IF((MIN($N456,Sheet1!$F$6)-MAX(Sheet1!$F$5,WS1Data!$M456))&lt;0,0,(MIN($N456,Sheet1!$F$6)-MAX(Sheet1!$F$5,WS1Data!$M456)))</f>
        <v>1.7999999999999998</v>
      </c>
      <c r="AF456">
        <f>IF((MIN($N456,24)-MAX(Sheet1!$F$6,WS1Data!$M456))&lt;0,0,(MIN($N456,24)-MAX(Sheet1!$F$6,WS1Data!$M456)))</f>
        <v>0</v>
      </c>
      <c r="AG456">
        <f>(INDEX($R$1:$AF$1002,ROW($R456),MATCH(AG$2,$R$1:$AF$1,0))*Sheet1!B$2+(INDEX($R$1:$AF$1002,ROW($R456),MATCH(AG$2,$R$1:$AF$1,0)+1))*Sheet1!B$3+(INDEX($R$1:$AF$1002,ROW($R456),MATCH(AG$2,$R$1:$AF$1,0)+2))*Sheet1!B$4)*INDEX(Sheet1!$G$1:$L$2,2,WS1Data!$C456)</f>
        <v>3615.4942403114073</v>
      </c>
      <c r="AH456">
        <f>(INDEX($R$1:$AF$1002,ROW($R456),MATCH(AH$2,$R$1:$AF$1,0))*Sheet1!C$2+(INDEX($R$1:$AF$1002,ROW($R456),MATCH(AH$2,$R$1:$AF$1,0)+1))*Sheet1!C$3+(INDEX($R$1:$AF$1002,ROW($R456),MATCH(AH$2,$R$1:$AF$1,0)+2))*Sheet1!C$4)*INDEX(Sheet1!$G$1:$L$2,2,WS1Data!$F456)</f>
        <v>90843.558585561361</v>
      </c>
      <c r="AI456">
        <f>(INDEX($R$1:$AF$1002,ROW($R456),MATCH(AI$2,$R$1:$AF$1,0))*Sheet1!D$2+(INDEX($R$1:$AF$1002,ROW($R456),MATCH(AI$2,$R$1:$AF$1,0)+1))*Sheet1!D$3+(INDEX($R$1:$AF$1002,ROW($R456),MATCH(AI$2,$R$1:$AF$1,0)+2))*Sheet1!D$4)*INDEX(Sheet1!$G$1:$L$2,2,WS1Data!$I456)</f>
        <v>0</v>
      </c>
      <c r="AJ456">
        <f>(INDEX($R$1:$AF$1002,ROW($R456),MATCH(AJ$2,$R$1:$AF$1,0))*Sheet1!E$2+(INDEX($R$1:$AF$1002,ROW($R456),MATCH(AJ$2,$R$1:$AF$1,0)+1))*Sheet1!E$3+(INDEX($R$1:$AF$1002,ROW($R456),MATCH(AJ$2,$R$1:$AF$1,0)+2))*Sheet1!E$4)*INDEX(Sheet1!$G$1:$L$2,2,WS1Data!$L456)</f>
        <v>0</v>
      </c>
      <c r="AK456">
        <f>(INDEX($R$1:$AF$1002,ROW($R456),MATCH(AK$2,$R$1:$AF$1,0))*Sheet1!F$2+(INDEX($R$1:$AF$1002,ROW($R456),MATCH(AK$2,$R$1:$AF$1,0)+1))*Sheet1!F$3+(INDEX($R$1:$AF$1002,ROW($R456),MATCH(AK$2,$R$1:$AF$1,0)+2))*Sheet1!F$4)*INDEX(Sheet1!$G$1:$L$2,2,WS1Data!$O456)</f>
        <v>10749.81850310962</v>
      </c>
      <c r="AL456">
        <f t="shared" si="21"/>
        <v>105208.87132898239</v>
      </c>
      <c r="AM456">
        <f t="shared" si="22"/>
        <v>18363.871328982394</v>
      </c>
      <c r="AN456">
        <f t="shared" si="23"/>
        <v>0.21145571223423792</v>
      </c>
    </row>
    <row r="457" spans="1:40" x14ac:dyDescent="0.35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  <c r="R457">
        <f>IF((MIN($B457,Sheet1!$B$5)-MAX(0,WS1Data!$A457))&lt;0,0,(MIN($B457,Sheet1!$B$5)-MAX(0,WS1Data!$A457)))</f>
        <v>0</v>
      </c>
      <c r="S457">
        <f>IF((MIN($B457,Sheet1!$B$6)-MAX(Sheet1!$B$5,WS1Data!$A457))&lt;0,0,(MIN($B457,Sheet1!$B$6)-MAX(Sheet1!$B$5,WS1Data!$A457)))</f>
        <v>0</v>
      </c>
      <c r="T457">
        <f>IF((MIN($B457,24)-MAX(Sheet1!$B$6,WS1Data!$A457))&lt;0,0,(MIN($B457,24)-MAX(Sheet1!$B$6,WS1Data!$A457)))</f>
        <v>0</v>
      </c>
      <c r="U457">
        <f>IF((MIN($E457,Sheet1!$C$5)-MAX(0,WS1Data!$D457))&lt;0,0,(MIN($E457,Sheet1!$C$5)-MAX(0,WS1Data!$D457)))</f>
        <v>3.6258771365818299</v>
      </c>
      <c r="V457">
        <f>IF((MIN($E457,Sheet1!$C$6)-MAX(Sheet1!$C$5,WS1Data!$D457))&lt;0,0,(MIN($E457,Sheet1!$C$6)-MAX(Sheet1!$C$5,WS1Data!$D457)))</f>
        <v>1.2770287104619706</v>
      </c>
      <c r="W457">
        <f>IF((MIN($E457,24)-MAX(Sheet1!$C$6,WS1Data!$D457))&lt;0,0,(MIN($E457,24)-MAX(Sheet1!$C$6,WS1Data!$D457)))</f>
        <v>11.997094152956199</v>
      </c>
      <c r="X457">
        <f>IF((MIN($H457,Sheet1!$D$5)-MAX(0,WS1Data!$G457))&lt;0,0,(MIN($H457,Sheet1!$D$5)-MAX(0,WS1Data!$G457)))</f>
        <v>0.71755248316497311</v>
      </c>
      <c r="Y457">
        <f>IF((MIN($H457,Sheet1!$D$6)-MAX(Sheet1!$D$5,WS1Data!$G457))&lt;0,0,(MIN($H457,Sheet1!$D$6)-MAX(Sheet1!$D$5,WS1Data!$G457)))</f>
        <v>6.4824475168350268</v>
      </c>
      <c r="Z457">
        <f>IF((MIN($H457,24)-MAX(Sheet1!$D$6,WS1Data!$G457))&lt;0,0,(MIN($H457,24)-MAX(Sheet1!$D$6,WS1Data!$G457)))</f>
        <v>0</v>
      </c>
      <c r="AA457">
        <f>IF((MIN($K457,Sheet1!$E$5)-MAX(0,WS1Data!$J457))&lt;0,0,(MIN($K457,Sheet1!$E$5)-MAX(0,WS1Data!$J457)))</f>
        <v>0</v>
      </c>
      <c r="AB457">
        <f>IF((MIN($K457,Sheet1!$E$6)-MAX(Sheet1!$E$5,WS1Data!$J457))&lt;0,0,(MIN($K457,Sheet1!$E$6)-MAX(Sheet1!$E$5,WS1Data!$J457)))</f>
        <v>0</v>
      </c>
      <c r="AC457">
        <f>IF((MIN($K457,24)-MAX(Sheet1!$E$6,WS1Data!$J457))&lt;0,0,(MIN($K457,24)-MAX(Sheet1!$E$6,WS1Data!$J457)))</f>
        <v>0.90000000000000036</v>
      </c>
      <c r="AD457">
        <f>IF((MIN($N457,Sheet1!$F$5)-MAX(0,WS1Data!$M457))&lt;0,0,(MIN($N457,Sheet1!$F$5)-MAX(0,WS1Data!$M457)))</f>
        <v>0</v>
      </c>
      <c r="AE457">
        <f>IF((MIN($N457,Sheet1!$F$6)-MAX(Sheet1!$F$5,WS1Data!$M457))&lt;0,0,(MIN($N457,Sheet1!$F$6)-MAX(Sheet1!$F$5,WS1Data!$M457)))</f>
        <v>0</v>
      </c>
      <c r="AF457">
        <f>IF((MIN($N457,24)-MAX(Sheet1!$F$6,WS1Data!$M457))&lt;0,0,(MIN($N457,24)-MAX(Sheet1!$F$6,WS1Data!$M457)))</f>
        <v>0</v>
      </c>
      <c r="AG457">
        <f>(INDEX($R$1:$AF$1002,ROW($R457),MATCH(AG$2,$R$1:$AF$1,0))*Sheet1!B$2+(INDEX($R$1:$AF$1002,ROW($R457),MATCH(AG$2,$R$1:$AF$1,0)+1))*Sheet1!B$3+(INDEX($R$1:$AF$1002,ROW($R457),MATCH(AG$2,$R$1:$AF$1,0)+2))*Sheet1!B$4)*INDEX(Sheet1!$G$1:$L$2,2,WS1Data!$C457)</f>
        <v>0</v>
      </c>
      <c r="AH457">
        <f>(INDEX($R$1:$AF$1002,ROW($R457),MATCH(AH$2,$R$1:$AF$1,0))*Sheet1!C$2+(INDEX($R$1:$AF$1002,ROW($R457),MATCH(AH$2,$R$1:$AF$1,0)+1))*Sheet1!C$3+(INDEX($R$1:$AF$1002,ROW($R457),MATCH(AH$2,$R$1:$AF$1,0)+2))*Sheet1!C$4)*INDEX(Sheet1!$G$1:$L$2,2,WS1Data!$F457)</f>
        <v>183714.8748794882</v>
      </c>
      <c r="AI457">
        <f>(INDEX($R$1:$AF$1002,ROW($R457),MATCH(AI$2,$R$1:$AF$1,0))*Sheet1!D$2+(INDEX($R$1:$AF$1002,ROW($R457),MATCH(AI$2,$R$1:$AF$1,0)+1))*Sheet1!D$3+(INDEX($R$1:$AF$1002,ROW($R457),MATCH(AI$2,$R$1:$AF$1,0)+2))*Sheet1!D$4)*INDEX(Sheet1!$G$1:$L$2,2,WS1Data!$I457)</f>
        <v>113212.09832633442</v>
      </c>
      <c r="AJ457">
        <f>(INDEX($R$1:$AF$1002,ROW($R457),MATCH(AJ$2,$R$1:$AF$1,0))*Sheet1!E$2+(INDEX($R$1:$AF$1002,ROW($R457),MATCH(AJ$2,$R$1:$AF$1,0)+1))*Sheet1!E$3+(INDEX($R$1:$AF$1002,ROW($R457),MATCH(AJ$2,$R$1:$AF$1,0)+2))*Sheet1!E$4)*INDEX(Sheet1!$G$1:$L$2,2,WS1Data!$L457)</f>
        <v>7741.8917784985306</v>
      </c>
      <c r="AK457">
        <f>(INDEX($R$1:$AF$1002,ROW($R457),MATCH(AK$2,$R$1:$AF$1,0))*Sheet1!F$2+(INDEX($R$1:$AF$1002,ROW($R457),MATCH(AK$2,$R$1:$AF$1,0)+1))*Sheet1!F$3+(INDEX($R$1:$AF$1002,ROW($R457),MATCH(AK$2,$R$1:$AF$1,0)+2))*Sheet1!F$4)*INDEX(Sheet1!$G$1:$L$2,2,WS1Data!$O457)</f>
        <v>0</v>
      </c>
      <c r="AL457">
        <f t="shared" si="21"/>
        <v>304668.86498432118</v>
      </c>
      <c r="AM457">
        <f t="shared" si="22"/>
        <v>12890.135015678825</v>
      </c>
      <c r="AN457">
        <f t="shared" si="23"/>
        <v>4.0591307491454579E-2</v>
      </c>
    </row>
    <row r="458" spans="1:40" x14ac:dyDescent="0.35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  <c r="R458">
        <f>IF((MIN($B458,Sheet1!$B$5)-MAX(0,WS1Data!$A458))&lt;0,0,(MIN($B458,Sheet1!$B$5)-MAX(0,WS1Data!$A458)))</f>
        <v>6.2125770767760224</v>
      </c>
      <c r="S458">
        <f>IF((MIN($B458,Sheet1!$B$6)-MAX(Sheet1!$B$5,WS1Data!$A458))&lt;0,0,(MIN($B458,Sheet1!$B$6)-MAX(Sheet1!$B$5,WS1Data!$A458)))</f>
        <v>7.9560945715343543</v>
      </c>
      <c r="T458">
        <f>IF((MIN($B458,24)-MAX(Sheet1!$B$6,WS1Data!$A458))&lt;0,0,(MIN($B458,24)-MAX(Sheet1!$B$6,WS1Data!$A458)))</f>
        <v>3.9313283516896238</v>
      </c>
      <c r="U458">
        <f>IF((MIN($E458,Sheet1!$C$5)-MAX(0,WS1Data!$D458))&lt;0,0,(MIN($E458,Sheet1!$C$5)-MAX(0,WS1Data!$D458)))</f>
        <v>0</v>
      </c>
      <c r="V458">
        <f>IF((MIN($E458,Sheet1!$C$6)-MAX(Sheet1!$C$5,WS1Data!$D458))&lt;0,0,(MIN($E458,Sheet1!$C$6)-MAX(Sheet1!$C$5,WS1Data!$D458)))</f>
        <v>0</v>
      </c>
      <c r="W458">
        <f>IF((MIN($E458,24)-MAX(Sheet1!$C$6,WS1Data!$D458))&lt;0,0,(MIN($E458,24)-MAX(Sheet1!$C$6,WS1Data!$D458)))</f>
        <v>0</v>
      </c>
      <c r="X458">
        <f>IF((MIN($H458,Sheet1!$D$5)-MAX(0,WS1Data!$G458))&lt;0,0,(MIN($H458,Sheet1!$D$5)-MAX(0,WS1Data!$G458)))</f>
        <v>0</v>
      </c>
      <c r="Y458">
        <f>IF((MIN($H458,Sheet1!$D$6)-MAX(Sheet1!$D$5,WS1Data!$G458))&lt;0,0,(MIN($H458,Sheet1!$D$6)-MAX(Sheet1!$D$5,WS1Data!$G458)))</f>
        <v>1.4735664579945951</v>
      </c>
      <c r="Z458">
        <f>IF((MIN($H458,24)-MAX(Sheet1!$D$6,WS1Data!$G458))&lt;0,0,(MIN($H458,24)-MAX(Sheet1!$D$6,WS1Data!$G458)))</f>
        <v>0.92643354200540529</v>
      </c>
      <c r="AA458">
        <f>IF((MIN($K458,Sheet1!$E$5)-MAX(0,WS1Data!$J458))&lt;0,0,(MIN($K458,Sheet1!$E$5)-MAX(0,WS1Data!$J458)))</f>
        <v>0</v>
      </c>
      <c r="AB458">
        <f>IF((MIN($K458,Sheet1!$E$6)-MAX(Sheet1!$E$5,WS1Data!$J458))&lt;0,0,(MIN($K458,Sheet1!$E$6)-MAX(Sheet1!$E$5,WS1Data!$J458)))</f>
        <v>0</v>
      </c>
      <c r="AC458">
        <f>IF((MIN($K458,24)-MAX(Sheet1!$E$6,WS1Data!$J458))&lt;0,0,(MIN($K458,24)-MAX(Sheet1!$E$6,WS1Data!$J458)))</f>
        <v>2.9000000000000021</v>
      </c>
      <c r="AD458">
        <f>IF((MIN($N458,Sheet1!$F$5)-MAX(0,WS1Data!$M458))&lt;0,0,(MIN($N458,Sheet1!$F$5)-MAX(0,WS1Data!$M458)))</f>
        <v>0</v>
      </c>
      <c r="AE458">
        <f>IF((MIN($N458,Sheet1!$F$6)-MAX(Sheet1!$F$5,WS1Data!$M458))&lt;0,0,(MIN($N458,Sheet1!$F$6)-MAX(Sheet1!$F$5,WS1Data!$M458)))</f>
        <v>0</v>
      </c>
      <c r="AF458">
        <f>IF((MIN($N458,24)-MAX(Sheet1!$F$6,WS1Data!$M458))&lt;0,0,(MIN($N458,24)-MAX(Sheet1!$F$6,WS1Data!$M458)))</f>
        <v>0</v>
      </c>
      <c r="AG458">
        <f>(INDEX($R$1:$AF$1002,ROW($R458),MATCH(AG$2,$R$1:$AF$1,0))*Sheet1!B$2+(INDEX($R$1:$AF$1002,ROW($R458),MATCH(AG$2,$R$1:$AF$1,0)+1))*Sheet1!B$3+(INDEX($R$1:$AF$1002,ROW($R458),MATCH(AG$2,$R$1:$AF$1,0)+2))*Sheet1!B$4)*INDEX(Sheet1!$G$1:$L$2,2,WS1Data!$C458)</f>
        <v>163195.68498526508</v>
      </c>
      <c r="AH458">
        <f>(INDEX($R$1:$AF$1002,ROW($R458),MATCH(AH$2,$R$1:$AF$1,0))*Sheet1!C$2+(INDEX($R$1:$AF$1002,ROW($R458),MATCH(AH$2,$R$1:$AF$1,0)+1))*Sheet1!C$3+(INDEX($R$1:$AF$1002,ROW($R458),MATCH(AH$2,$R$1:$AF$1,0)+2))*Sheet1!C$4)*INDEX(Sheet1!$G$1:$L$2,2,WS1Data!$F458)</f>
        <v>0</v>
      </c>
      <c r="AI458">
        <f>(INDEX($R$1:$AF$1002,ROW($R458),MATCH(AI$2,$R$1:$AF$1,0))*Sheet1!D$2+(INDEX($R$1:$AF$1002,ROW($R458),MATCH(AI$2,$R$1:$AF$1,0)+1))*Sheet1!D$3+(INDEX($R$1:$AF$1002,ROW($R458),MATCH(AI$2,$R$1:$AF$1,0)+2))*Sheet1!D$4)*INDEX(Sheet1!$G$1:$L$2,2,WS1Data!$I458)</f>
        <v>29584.329387541424</v>
      </c>
      <c r="AJ458">
        <f>(INDEX($R$1:$AF$1002,ROW($R458),MATCH(AJ$2,$R$1:$AF$1,0))*Sheet1!E$2+(INDEX($R$1:$AF$1002,ROW($R458),MATCH(AJ$2,$R$1:$AF$1,0)+1))*Sheet1!E$3+(INDEX($R$1:$AF$1002,ROW($R458),MATCH(AJ$2,$R$1:$AF$1,0)+2))*Sheet1!E$4)*INDEX(Sheet1!$G$1:$L$2,2,WS1Data!$L458)</f>
        <v>24351.992742880742</v>
      </c>
      <c r="AK458">
        <f>(INDEX($R$1:$AF$1002,ROW($R458),MATCH(AK$2,$R$1:$AF$1,0))*Sheet1!F$2+(INDEX($R$1:$AF$1002,ROW($R458),MATCH(AK$2,$R$1:$AF$1,0)+1))*Sheet1!F$3+(INDEX($R$1:$AF$1002,ROW($R458),MATCH(AK$2,$R$1:$AF$1,0)+2))*Sheet1!F$4)*INDEX(Sheet1!$G$1:$L$2,2,WS1Data!$O458)</f>
        <v>0</v>
      </c>
      <c r="AL458">
        <f t="shared" si="21"/>
        <v>217132.00711568724</v>
      </c>
      <c r="AM458">
        <f t="shared" si="22"/>
        <v>2152.0071156872436</v>
      </c>
      <c r="AN458">
        <f t="shared" si="23"/>
        <v>1.0010266609392705E-2</v>
      </c>
    </row>
    <row r="459" spans="1:40" x14ac:dyDescent="0.35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  <c r="R459">
        <f>IF((MIN($B459,Sheet1!$B$5)-MAX(0,WS1Data!$A459))&lt;0,0,(MIN($B459,Sheet1!$B$5)-MAX(0,WS1Data!$A459)))</f>
        <v>0.79999999999999982</v>
      </c>
      <c r="S459">
        <f>IF((MIN($B459,Sheet1!$B$6)-MAX(Sheet1!$B$5,WS1Data!$A459))&lt;0,0,(MIN($B459,Sheet1!$B$6)-MAX(Sheet1!$B$5,WS1Data!$A459)))</f>
        <v>0</v>
      </c>
      <c r="T459">
        <f>IF((MIN($B459,24)-MAX(Sheet1!$B$6,WS1Data!$A459))&lt;0,0,(MIN($B459,24)-MAX(Sheet1!$B$6,WS1Data!$A459)))</f>
        <v>0</v>
      </c>
      <c r="U459">
        <f>IF((MIN($E459,Sheet1!$C$5)-MAX(0,WS1Data!$D459))&lt;0,0,(MIN($E459,Sheet1!$C$5)-MAX(0,WS1Data!$D459)))</f>
        <v>0</v>
      </c>
      <c r="V459">
        <f>IF((MIN($E459,Sheet1!$C$6)-MAX(Sheet1!$C$5,WS1Data!$D459))&lt;0,0,(MIN($E459,Sheet1!$C$6)-MAX(Sheet1!$C$5,WS1Data!$D459)))</f>
        <v>0</v>
      </c>
      <c r="W459">
        <f>IF((MIN($E459,24)-MAX(Sheet1!$C$6,WS1Data!$D459))&lt;0,0,(MIN($E459,24)-MAX(Sheet1!$C$6,WS1Data!$D459)))</f>
        <v>3.4000000000000004</v>
      </c>
      <c r="X459">
        <f>IF((MIN($H459,Sheet1!$D$5)-MAX(0,WS1Data!$G459))&lt;0,0,(MIN($H459,Sheet1!$D$5)-MAX(0,WS1Data!$G459)))</f>
        <v>0.51755248316497304</v>
      </c>
      <c r="Y459">
        <f>IF((MIN($H459,Sheet1!$D$6)-MAX(Sheet1!$D$5,WS1Data!$G459))&lt;0,0,(MIN($H459,Sheet1!$D$6)-MAX(Sheet1!$D$5,WS1Data!$G459)))</f>
        <v>8.6560139748296212</v>
      </c>
      <c r="Z459">
        <f>IF((MIN($H459,24)-MAX(Sheet1!$D$6,WS1Data!$G459))&lt;0,0,(MIN($H459,24)-MAX(Sheet1!$D$6,WS1Data!$G459)))</f>
        <v>7.5264335420054067</v>
      </c>
      <c r="AA459">
        <f>IF((MIN($K459,Sheet1!$E$5)-MAX(0,WS1Data!$J459))&lt;0,0,(MIN($K459,Sheet1!$E$5)-MAX(0,WS1Data!$J459)))</f>
        <v>0</v>
      </c>
      <c r="AB459">
        <f>IF((MIN($K459,Sheet1!$E$6)-MAX(Sheet1!$E$5,WS1Data!$J459))&lt;0,0,(MIN($K459,Sheet1!$E$6)-MAX(Sheet1!$E$5,WS1Data!$J459)))</f>
        <v>7.9505669484649388</v>
      </c>
      <c r="AC459">
        <f>IF((MIN($K459,24)-MAX(Sheet1!$E$6,WS1Data!$J459))&lt;0,0,(MIN($K459,24)-MAX(Sheet1!$E$6,WS1Data!$J459)))</f>
        <v>14.549433051535061</v>
      </c>
      <c r="AD459">
        <f>IF((MIN($N459,Sheet1!$F$5)-MAX(0,WS1Data!$M459))&lt;0,0,(MIN($N459,Sheet1!$F$5)-MAX(0,WS1Data!$M459)))</f>
        <v>0</v>
      </c>
      <c r="AE459">
        <f>IF((MIN($N459,Sheet1!$F$6)-MAX(Sheet1!$F$5,WS1Data!$M459))&lt;0,0,(MIN($N459,Sheet1!$F$6)-MAX(Sheet1!$F$5,WS1Data!$M459)))</f>
        <v>0</v>
      </c>
      <c r="AF459">
        <f>IF((MIN($N459,24)-MAX(Sheet1!$F$6,WS1Data!$M459))&lt;0,0,(MIN($N459,24)-MAX(Sheet1!$F$6,WS1Data!$M459)))</f>
        <v>0</v>
      </c>
      <c r="AG459">
        <f>(INDEX($R$1:$AF$1002,ROW($R459),MATCH(AG$2,$R$1:$AF$1,0))*Sheet1!B$2+(INDEX($R$1:$AF$1002,ROW($R459),MATCH(AG$2,$R$1:$AF$1,0)+1))*Sheet1!B$3+(INDEX($R$1:$AF$1002,ROW($R459),MATCH(AG$2,$R$1:$AF$1,0)+2))*Sheet1!B$4)*INDEX(Sheet1!$G$1:$L$2,2,WS1Data!$C459)</f>
        <v>7324.3237501984595</v>
      </c>
      <c r="AH459">
        <f>(INDEX($R$1:$AF$1002,ROW($R459),MATCH(AH$2,$R$1:$AF$1,0))*Sheet1!C$2+(INDEX($R$1:$AF$1002,ROW($R459),MATCH(AH$2,$R$1:$AF$1,0)+1))*Sheet1!C$3+(INDEX($R$1:$AF$1002,ROW($R459),MATCH(AH$2,$R$1:$AF$1,0)+2))*Sheet1!C$4)*INDEX(Sheet1!$G$1:$L$2,2,WS1Data!$F459)</f>
        <v>43502.549181818111</v>
      </c>
      <c r="AI459">
        <f>(INDEX($R$1:$AF$1002,ROW($R459),MATCH(AI$2,$R$1:$AF$1,0))*Sheet1!D$2+(INDEX($R$1:$AF$1002,ROW($R459),MATCH(AI$2,$R$1:$AF$1,0)+1))*Sheet1!D$3+(INDEX($R$1:$AF$1002,ROW($R459),MATCH(AI$2,$R$1:$AF$1,0)+2))*Sheet1!D$4)*INDEX(Sheet1!$G$1:$L$2,2,WS1Data!$I459)</f>
        <v>158271.49330634731</v>
      </c>
      <c r="AJ459">
        <f>(INDEX($R$1:$AF$1002,ROW($R459),MATCH(AJ$2,$R$1:$AF$1,0))*Sheet1!E$2+(INDEX($R$1:$AF$1002,ROW($R459),MATCH(AJ$2,$R$1:$AF$1,0)+1))*Sheet1!E$3+(INDEX($R$1:$AF$1002,ROW($R459),MATCH(AJ$2,$R$1:$AF$1,0)+2))*Sheet1!E$4)*INDEX(Sheet1!$G$1:$L$2,2,WS1Data!$L459)</f>
        <v>227670.00196376923</v>
      </c>
      <c r="AK459">
        <f>(INDEX($R$1:$AF$1002,ROW($R459),MATCH(AK$2,$R$1:$AF$1,0))*Sheet1!F$2+(INDEX($R$1:$AF$1002,ROW($R459),MATCH(AK$2,$R$1:$AF$1,0)+1))*Sheet1!F$3+(INDEX($R$1:$AF$1002,ROW($R459),MATCH(AK$2,$R$1:$AF$1,0)+2))*Sheet1!F$4)*INDEX(Sheet1!$G$1:$L$2,2,WS1Data!$O459)</f>
        <v>0</v>
      </c>
      <c r="AL459">
        <f t="shared" si="21"/>
        <v>436768.3682021331</v>
      </c>
      <c r="AM459">
        <f t="shared" si="22"/>
        <v>16557.631797866896</v>
      </c>
      <c r="AN459">
        <f t="shared" si="23"/>
        <v>3.6524778631419542E-2</v>
      </c>
    </row>
    <row r="460" spans="1:40" x14ac:dyDescent="0.35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  <c r="R460">
        <f>IF((MIN($B460,Sheet1!$B$5)-MAX(0,WS1Data!$A460))&lt;0,0,(MIN($B460,Sheet1!$B$5)-MAX(0,WS1Data!$A460)))</f>
        <v>0</v>
      </c>
      <c r="S460">
        <f>IF((MIN($B460,Sheet1!$B$6)-MAX(Sheet1!$B$5,WS1Data!$A460))&lt;0,0,(MIN($B460,Sheet1!$B$6)-MAX(Sheet1!$B$5,WS1Data!$A460)))</f>
        <v>0</v>
      </c>
      <c r="T460">
        <f>IF((MIN($B460,24)-MAX(Sheet1!$B$6,WS1Data!$A460))&lt;0,0,(MIN($B460,24)-MAX(Sheet1!$B$6,WS1Data!$A460)))</f>
        <v>0</v>
      </c>
      <c r="U460">
        <f>IF((MIN($E460,Sheet1!$C$5)-MAX(0,WS1Data!$D460))&lt;0,0,(MIN($E460,Sheet1!$C$5)-MAX(0,WS1Data!$D460)))</f>
        <v>0</v>
      </c>
      <c r="V460">
        <f>IF((MIN($E460,Sheet1!$C$6)-MAX(Sheet1!$C$5,WS1Data!$D460))&lt;0,0,(MIN($E460,Sheet1!$C$6)-MAX(Sheet1!$C$5,WS1Data!$D460)))</f>
        <v>0</v>
      </c>
      <c r="W460">
        <f>IF((MIN($E460,24)-MAX(Sheet1!$C$6,WS1Data!$D460))&lt;0,0,(MIN($E460,24)-MAX(Sheet1!$C$6,WS1Data!$D460)))</f>
        <v>0</v>
      </c>
      <c r="X460">
        <f>IF((MIN($H460,Sheet1!$D$5)-MAX(0,WS1Data!$G460))&lt;0,0,(MIN($H460,Sheet1!$D$5)-MAX(0,WS1Data!$G460)))</f>
        <v>0</v>
      </c>
      <c r="Y460">
        <f>IF((MIN($H460,Sheet1!$D$6)-MAX(Sheet1!$D$5,WS1Data!$G460))&lt;0,0,(MIN($H460,Sheet1!$D$6)-MAX(Sheet1!$D$5,WS1Data!$G460)))</f>
        <v>0</v>
      </c>
      <c r="Z460">
        <f>IF((MIN($H460,24)-MAX(Sheet1!$D$6,WS1Data!$G460))&lt;0,0,(MIN($H460,24)-MAX(Sheet1!$D$6,WS1Data!$G460)))</f>
        <v>0</v>
      </c>
      <c r="AA460">
        <f>IF((MIN($K460,Sheet1!$E$5)-MAX(0,WS1Data!$J460))&lt;0,0,(MIN($K460,Sheet1!$E$5)-MAX(0,WS1Data!$J460)))</f>
        <v>0</v>
      </c>
      <c r="AB460">
        <f>IF((MIN($K460,Sheet1!$E$6)-MAX(Sheet1!$E$5,WS1Data!$J460))&lt;0,0,(MIN($K460,Sheet1!$E$6)-MAX(Sheet1!$E$5,WS1Data!$J460)))</f>
        <v>0.35056694846493919</v>
      </c>
      <c r="AC460">
        <f>IF((MIN($K460,24)-MAX(Sheet1!$E$6,WS1Data!$J460))&lt;0,0,(MIN($K460,24)-MAX(Sheet1!$E$6,WS1Data!$J460)))</f>
        <v>14.549433051535061</v>
      </c>
      <c r="AD460">
        <f>IF((MIN($N460,Sheet1!$F$5)-MAX(0,WS1Data!$M460))&lt;0,0,(MIN($N460,Sheet1!$F$5)-MAX(0,WS1Data!$M460)))</f>
        <v>0</v>
      </c>
      <c r="AE460">
        <f>IF((MIN($N460,Sheet1!$F$6)-MAX(Sheet1!$F$5,WS1Data!$M460))&lt;0,0,(MIN($N460,Sheet1!$F$6)-MAX(Sheet1!$F$5,WS1Data!$M460)))</f>
        <v>7.3390904528502094</v>
      </c>
      <c r="AF460">
        <f>IF((MIN($N460,24)-MAX(Sheet1!$F$6,WS1Data!$M460))&lt;0,0,(MIN($N460,24)-MAX(Sheet1!$F$6,WS1Data!$M460)))</f>
        <v>4.0609095471497909</v>
      </c>
      <c r="AG460">
        <f>(INDEX($R$1:$AF$1002,ROW($R460),MATCH(AG$2,$R$1:$AF$1,0))*Sheet1!B$2+(INDEX($R$1:$AF$1002,ROW($R460),MATCH(AG$2,$R$1:$AF$1,0)+1))*Sheet1!B$3+(INDEX($R$1:$AF$1002,ROW($R460),MATCH(AG$2,$R$1:$AF$1,0)+2))*Sheet1!B$4)*INDEX(Sheet1!$G$1:$L$2,2,WS1Data!$C460)</f>
        <v>0</v>
      </c>
      <c r="AH460">
        <f>(INDEX($R$1:$AF$1002,ROW($R460),MATCH(AH$2,$R$1:$AF$1,0))*Sheet1!C$2+(INDEX($R$1:$AF$1002,ROW($R460),MATCH(AH$2,$R$1:$AF$1,0)+1))*Sheet1!C$3+(INDEX($R$1:$AF$1002,ROW($R460),MATCH(AH$2,$R$1:$AF$1,0)+2))*Sheet1!C$4)*INDEX(Sheet1!$G$1:$L$2,2,WS1Data!$F460)</f>
        <v>0</v>
      </c>
      <c r="AI460">
        <f>(INDEX($R$1:$AF$1002,ROW($R460),MATCH(AI$2,$R$1:$AF$1,0))*Sheet1!D$2+(INDEX($R$1:$AF$1002,ROW($R460),MATCH(AI$2,$R$1:$AF$1,0)+1))*Sheet1!D$3+(INDEX($R$1:$AF$1002,ROW($R460),MATCH(AI$2,$R$1:$AF$1,0)+2))*Sheet1!D$4)*INDEX(Sheet1!$G$1:$L$2,2,WS1Data!$I460)</f>
        <v>0</v>
      </c>
      <c r="AJ460">
        <f>(INDEX($R$1:$AF$1002,ROW($R460),MATCH(AJ$2,$R$1:$AF$1,0))*Sheet1!E$2+(INDEX($R$1:$AF$1002,ROW($R460),MATCH(AJ$2,$R$1:$AF$1,0)+1))*Sheet1!E$3+(INDEX($R$1:$AF$1002,ROW($R460),MATCH(AJ$2,$R$1:$AF$1,0)+2))*Sheet1!E$4)*INDEX(Sheet1!$G$1:$L$2,2,WS1Data!$L460)</f>
        <v>142723.12867448374</v>
      </c>
      <c r="AK460">
        <f>(INDEX($R$1:$AF$1002,ROW($R460),MATCH(AK$2,$R$1:$AF$1,0))*Sheet1!F$2+(INDEX($R$1:$AF$1002,ROW($R460),MATCH(AK$2,$R$1:$AF$1,0)+1))*Sheet1!F$3+(INDEX($R$1:$AF$1002,ROW($R460),MATCH(AK$2,$R$1:$AF$1,0)+2))*Sheet1!F$4)*INDEX(Sheet1!$G$1:$L$2,2,WS1Data!$O460)</f>
        <v>132073.08540444993</v>
      </c>
      <c r="AL460">
        <f t="shared" si="21"/>
        <v>274796.2140789337</v>
      </c>
      <c r="AM460">
        <f t="shared" si="22"/>
        <v>225.78592106630094</v>
      </c>
      <c r="AN460">
        <f t="shared" si="23"/>
        <v>8.2097403504556338E-4</v>
      </c>
    </row>
    <row r="461" spans="1:40" x14ac:dyDescent="0.35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  <c r="R461">
        <f>IF((MIN($B461,Sheet1!$B$5)-MAX(0,WS1Data!$A461))&lt;0,0,(MIN($B461,Sheet1!$B$5)-MAX(0,WS1Data!$A461)))</f>
        <v>4.5999999999999996</v>
      </c>
      <c r="S461">
        <f>IF((MIN($B461,Sheet1!$B$6)-MAX(Sheet1!$B$5,WS1Data!$A461))&lt;0,0,(MIN($B461,Sheet1!$B$6)-MAX(Sheet1!$B$5,WS1Data!$A461)))</f>
        <v>0</v>
      </c>
      <c r="T461">
        <f>IF((MIN($B461,24)-MAX(Sheet1!$B$6,WS1Data!$A461))&lt;0,0,(MIN($B461,24)-MAX(Sheet1!$B$6,WS1Data!$A461)))</f>
        <v>0</v>
      </c>
      <c r="U461">
        <f>IF((MIN($E461,Sheet1!$C$5)-MAX(0,WS1Data!$D461))&lt;0,0,(MIN($E461,Sheet1!$C$5)-MAX(0,WS1Data!$D461)))</f>
        <v>0</v>
      </c>
      <c r="V461">
        <f>IF((MIN($E461,Sheet1!$C$6)-MAX(Sheet1!$C$5,WS1Data!$D461))&lt;0,0,(MIN($E461,Sheet1!$C$6)-MAX(Sheet1!$C$5,WS1Data!$D461)))</f>
        <v>0</v>
      </c>
      <c r="W461">
        <f>IF((MIN($E461,24)-MAX(Sheet1!$C$6,WS1Data!$D461))&lt;0,0,(MIN($E461,24)-MAX(Sheet1!$C$6,WS1Data!$D461)))</f>
        <v>0</v>
      </c>
      <c r="X461">
        <f>IF((MIN($H461,Sheet1!$D$5)-MAX(0,WS1Data!$G461))&lt;0,0,(MIN($H461,Sheet1!$D$5)-MAX(0,WS1Data!$G461)))</f>
        <v>0</v>
      </c>
      <c r="Y461">
        <f>IF((MIN($H461,Sheet1!$D$6)-MAX(Sheet1!$D$5,WS1Data!$G461))&lt;0,0,(MIN($H461,Sheet1!$D$6)-MAX(Sheet1!$D$5,WS1Data!$G461)))</f>
        <v>4.1735664579945944</v>
      </c>
      <c r="Z461">
        <f>IF((MIN($H461,24)-MAX(Sheet1!$D$6,WS1Data!$G461))&lt;0,0,(MIN($H461,24)-MAX(Sheet1!$D$6,WS1Data!$G461)))</f>
        <v>8.3264335420054039</v>
      </c>
      <c r="AA461">
        <f>IF((MIN($K461,Sheet1!$E$5)-MAX(0,WS1Data!$J461))&lt;0,0,(MIN($K461,Sheet1!$E$5)-MAX(0,WS1Data!$J461)))</f>
        <v>0</v>
      </c>
      <c r="AB461">
        <f>IF((MIN($K461,Sheet1!$E$6)-MAX(Sheet1!$E$5,WS1Data!$J461))&lt;0,0,(MIN($K461,Sheet1!$E$6)-MAX(Sheet1!$E$5,WS1Data!$J461)))</f>
        <v>0</v>
      </c>
      <c r="AC461">
        <f>IF((MIN($K461,24)-MAX(Sheet1!$E$6,WS1Data!$J461))&lt;0,0,(MIN($K461,24)-MAX(Sheet1!$E$6,WS1Data!$J461)))</f>
        <v>11</v>
      </c>
      <c r="AD461">
        <f>IF((MIN($N461,Sheet1!$F$5)-MAX(0,WS1Data!$M461))&lt;0,0,(MIN($N461,Sheet1!$F$5)-MAX(0,WS1Data!$M461)))</f>
        <v>0</v>
      </c>
      <c r="AE461">
        <f>IF((MIN($N461,Sheet1!$F$6)-MAX(Sheet1!$F$5,WS1Data!$M461))&lt;0,0,(MIN($N461,Sheet1!$F$6)-MAX(Sheet1!$F$5,WS1Data!$M461)))</f>
        <v>0</v>
      </c>
      <c r="AF461">
        <f>IF((MIN($N461,24)-MAX(Sheet1!$F$6,WS1Data!$M461))&lt;0,0,(MIN($N461,24)-MAX(Sheet1!$F$6,WS1Data!$M461)))</f>
        <v>0</v>
      </c>
      <c r="AG461">
        <f>(INDEX($R$1:$AF$1002,ROW($R461),MATCH(AG$2,$R$1:$AF$1,0))*Sheet1!B$2+(INDEX($R$1:$AF$1002,ROW($R461),MATCH(AG$2,$R$1:$AF$1,0)+1))*Sheet1!B$3+(INDEX($R$1:$AF$1002,ROW($R461),MATCH(AG$2,$R$1:$AF$1,0)+2))*Sheet1!B$4)*INDEX(Sheet1!$G$1:$L$2,2,WS1Data!$C461)</f>
        <v>41111.876352753767</v>
      </c>
      <c r="AH461">
        <f>(INDEX($R$1:$AF$1002,ROW($R461),MATCH(AH$2,$R$1:$AF$1,0))*Sheet1!C$2+(INDEX($R$1:$AF$1002,ROW($R461),MATCH(AH$2,$R$1:$AF$1,0)+1))*Sheet1!C$3+(INDEX($R$1:$AF$1002,ROW($R461),MATCH(AH$2,$R$1:$AF$1,0)+2))*Sheet1!C$4)*INDEX(Sheet1!$G$1:$L$2,2,WS1Data!$F461)</f>
        <v>0</v>
      </c>
      <c r="AI461">
        <f>(INDEX($R$1:$AF$1002,ROW($R461),MATCH(AI$2,$R$1:$AF$1,0))*Sheet1!D$2+(INDEX($R$1:$AF$1002,ROW($R461),MATCH(AI$2,$R$1:$AF$1,0)+1))*Sheet1!D$3+(INDEX($R$1:$AF$1002,ROW($R461),MATCH(AI$2,$R$1:$AF$1,0)+2))*Sheet1!D$4)*INDEX(Sheet1!$G$1:$L$2,2,WS1Data!$I461)</f>
        <v>105144.68801639782</v>
      </c>
      <c r="AJ461">
        <f>(INDEX($R$1:$AF$1002,ROW($R461),MATCH(AJ$2,$R$1:$AF$1,0))*Sheet1!E$2+(INDEX($R$1:$AF$1002,ROW($R461),MATCH(AJ$2,$R$1:$AF$1,0)+1))*Sheet1!E$3+(INDEX($R$1:$AF$1002,ROW($R461),MATCH(AJ$2,$R$1:$AF$1,0)+2))*Sheet1!E$4)*INDEX(Sheet1!$G$1:$L$2,2,WS1Data!$L461)</f>
        <v>109853.82442099891</v>
      </c>
      <c r="AK461">
        <f>(INDEX($R$1:$AF$1002,ROW($R461),MATCH(AK$2,$R$1:$AF$1,0))*Sheet1!F$2+(INDEX($R$1:$AF$1002,ROW($R461),MATCH(AK$2,$R$1:$AF$1,0)+1))*Sheet1!F$3+(INDEX($R$1:$AF$1002,ROW($R461),MATCH(AK$2,$R$1:$AF$1,0)+2))*Sheet1!F$4)*INDEX(Sheet1!$G$1:$L$2,2,WS1Data!$O461)</f>
        <v>0</v>
      </c>
      <c r="AL461">
        <f t="shared" si="21"/>
        <v>256110.38879015052</v>
      </c>
      <c r="AM461">
        <f t="shared" si="22"/>
        <v>5712.6112098494777</v>
      </c>
      <c r="AN461">
        <f t="shared" si="23"/>
        <v>2.1818599625890306E-2</v>
      </c>
    </row>
    <row r="462" spans="1:40" x14ac:dyDescent="0.35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  <c r="R462">
        <f>IF((MIN($B462,Sheet1!$B$5)-MAX(0,WS1Data!$A462))&lt;0,0,(MIN($B462,Sheet1!$B$5)-MAX(0,WS1Data!$A462)))</f>
        <v>4.0125770767760223</v>
      </c>
      <c r="S462">
        <f>IF((MIN($B462,Sheet1!$B$6)-MAX(Sheet1!$B$5,WS1Data!$A462))&lt;0,0,(MIN($B462,Sheet1!$B$6)-MAX(Sheet1!$B$5,WS1Data!$A462)))</f>
        <v>7.9560945715343543</v>
      </c>
      <c r="T462">
        <f>IF((MIN($B462,24)-MAX(Sheet1!$B$6,WS1Data!$A462))&lt;0,0,(MIN($B462,24)-MAX(Sheet1!$B$6,WS1Data!$A462)))</f>
        <v>4.2313283516896245</v>
      </c>
      <c r="U462">
        <f>IF((MIN($E462,Sheet1!$C$5)-MAX(0,WS1Data!$D462))&lt;0,0,(MIN($E462,Sheet1!$C$5)-MAX(0,WS1Data!$D462)))</f>
        <v>2.5258771365818298</v>
      </c>
      <c r="V462">
        <f>IF((MIN($E462,Sheet1!$C$6)-MAX(Sheet1!$C$5,WS1Data!$D462))&lt;0,0,(MIN($E462,Sheet1!$C$6)-MAX(Sheet1!$C$5,WS1Data!$D462)))</f>
        <v>1.2770287104619706</v>
      </c>
      <c r="W462">
        <f>IF((MIN($E462,24)-MAX(Sheet1!$C$6,WS1Data!$D462))&lt;0,0,(MIN($E462,24)-MAX(Sheet1!$C$6,WS1Data!$D462)))</f>
        <v>1.1970941529561996</v>
      </c>
      <c r="X462">
        <f>IF((MIN($H462,Sheet1!$D$5)-MAX(0,WS1Data!$G462))&lt;0,0,(MIN($H462,Sheet1!$D$5)-MAX(0,WS1Data!$G462)))</f>
        <v>0</v>
      </c>
      <c r="Y462">
        <f>IF((MIN($H462,Sheet1!$D$6)-MAX(Sheet1!$D$5,WS1Data!$G462))&lt;0,0,(MIN($H462,Sheet1!$D$6)-MAX(Sheet1!$D$5,WS1Data!$G462)))</f>
        <v>0</v>
      </c>
      <c r="Z462">
        <f>IF((MIN($H462,24)-MAX(Sheet1!$D$6,WS1Data!$G462))&lt;0,0,(MIN($H462,24)-MAX(Sheet1!$D$6,WS1Data!$G462)))</f>
        <v>0</v>
      </c>
      <c r="AA462">
        <f>IF((MIN($K462,Sheet1!$E$5)-MAX(0,WS1Data!$J462))&lt;0,0,(MIN($K462,Sheet1!$E$5)-MAX(0,WS1Data!$J462)))</f>
        <v>0</v>
      </c>
      <c r="AB462">
        <f>IF((MIN($K462,Sheet1!$E$6)-MAX(Sheet1!$E$5,WS1Data!$J462))&lt;0,0,(MIN($K462,Sheet1!$E$6)-MAX(Sheet1!$E$5,WS1Data!$J462)))</f>
        <v>0</v>
      </c>
      <c r="AC462">
        <f>IF((MIN($K462,24)-MAX(Sheet1!$E$6,WS1Data!$J462))&lt;0,0,(MIN($K462,24)-MAX(Sheet1!$E$6,WS1Data!$J462)))</f>
        <v>0</v>
      </c>
      <c r="AD462">
        <f>IF((MIN($N462,Sheet1!$F$5)-MAX(0,WS1Data!$M462))&lt;0,0,(MIN($N462,Sheet1!$F$5)-MAX(0,WS1Data!$M462)))</f>
        <v>0</v>
      </c>
      <c r="AE462">
        <f>IF((MIN($N462,Sheet1!$F$6)-MAX(Sheet1!$F$5,WS1Data!$M462))&lt;0,0,(MIN($N462,Sheet1!$F$6)-MAX(Sheet1!$F$5,WS1Data!$M462)))</f>
        <v>0</v>
      </c>
      <c r="AF462">
        <f>IF((MIN($N462,24)-MAX(Sheet1!$F$6,WS1Data!$M462))&lt;0,0,(MIN($N462,24)-MAX(Sheet1!$F$6,WS1Data!$M462)))</f>
        <v>0</v>
      </c>
      <c r="AG462">
        <f>(INDEX($R$1:$AF$1002,ROW($R462),MATCH(AG$2,$R$1:$AF$1,0))*Sheet1!B$2+(INDEX($R$1:$AF$1002,ROW($R462),MATCH(AG$2,$R$1:$AF$1,0)+1))*Sheet1!B$3+(INDEX($R$1:$AF$1002,ROW($R462),MATCH(AG$2,$R$1:$AF$1,0)+2))*Sheet1!B$4)*INDEX(Sheet1!$G$1:$L$2,2,WS1Data!$C462)</f>
        <v>122357.26798379296</v>
      </c>
      <c r="AH462">
        <f>(INDEX($R$1:$AF$1002,ROW($R462),MATCH(AH$2,$R$1:$AF$1,0))*Sheet1!C$2+(INDEX($R$1:$AF$1002,ROW($R462),MATCH(AH$2,$R$1:$AF$1,0)+1))*Sheet1!C$3+(INDEX($R$1:$AF$1002,ROW($R462),MATCH(AH$2,$R$1:$AF$1,0)+2))*Sheet1!C$4)*INDEX(Sheet1!$G$1:$L$2,2,WS1Data!$F462)</f>
        <v>43810.153211542412</v>
      </c>
      <c r="AI462">
        <f>(INDEX($R$1:$AF$1002,ROW($R462),MATCH(AI$2,$R$1:$AF$1,0))*Sheet1!D$2+(INDEX($R$1:$AF$1002,ROW($R462),MATCH(AI$2,$R$1:$AF$1,0)+1))*Sheet1!D$3+(INDEX($R$1:$AF$1002,ROW($R462),MATCH(AI$2,$R$1:$AF$1,0)+2))*Sheet1!D$4)*INDEX(Sheet1!$G$1:$L$2,2,WS1Data!$I462)</f>
        <v>0</v>
      </c>
      <c r="AJ462">
        <f>(INDEX($R$1:$AF$1002,ROW($R462),MATCH(AJ$2,$R$1:$AF$1,0))*Sheet1!E$2+(INDEX($R$1:$AF$1002,ROW($R462),MATCH(AJ$2,$R$1:$AF$1,0)+1))*Sheet1!E$3+(INDEX($R$1:$AF$1002,ROW($R462),MATCH(AJ$2,$R$1:$AF$1,0)+2))*Sheet1!E$4)*INDEX(Sheet1!$G$1:$L$2,2,WS1Data!$L462)</f>
        <v>0</v>
      </c>
      <c r="AK462">
        <f>(INDEX($R$1:$AF$1002,ROW($R462),MATCH(AK$2,$R$1:$AF$1,0))*Sheet1!F$2+(INDEX($R$1:$AF$1002,ROW($R462),MATCH(AK$2,$R$1:$AF$1,0)+1))*Sheet1!F$3+(INDEX($R$1:$AF$1002,ROW($R462),MATCH(AK$2,$R$1:$AF$1,0)+2))*Sheet1!F$4)*INDEX(Sheet1!$G$1:$L$2,2,WS1Data!$O462)</f>
        <v>0</v>
      </c>
      <c r="AL462">
        <f t="shared" si="21"/>
        <v>166167.42119533537</v>
      </c>
      <c r="AM462">
        <f t="shared" si="22"/>
        <v>7917.4211953353661</v>
      </c>
      <c r="AN462">
        <f t="shared" si="23"/>
        <v>5.0031097600855397E-2</v>
      </c>
    </row>
    <row r="463" spans="1:40" x14ac:dyDescent="0.35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  <c r="R463">
        <f>IF((MIN($B463,Sheet1!$B$5)-MAX(0,WS1Data!$A463))&lt;0,0,(MIN($B463,Sheet1!$B$5)-MAX(0,WS1Data!$A463)))</f>
        <v>0</v>
      </c>
      <c r="S463">
        <f>IF((MIN($B463,Sheet1!$B$6)-MAX(Sheet1!$B$5,WS1Data!$A463))&lt;0,0,(MIN($B463,Sheet1!$B$6)-MAX(Sheet1!$B$5,WS1Data!$A463)))</f>
        <v>0</v>
      </c>
      <c r="T463">
        <f>IF((MIN($B463,24)-MAX(Sheet1!$B$6,WS1Data!$A463))&lt;0,0,(MIN($B463,24)-MAX(Sheet1!$B$6,WS1Data!$A463)))</f>
        <v>1.8000000000000007</v>
      </c>
      <c r="U463">
        <f>IF((MIN($E463,Sheet1!$C$5)-MAX(0,WS1Data!$D463))&lt;0,0,(MIN($E463,Sheet1!$C$5)-MAX(0,WS1Data!$D463)))</f>
        <v>0</v>
      </c>
      <c r="V463">
        <f>IF((MIN($E463,Sheet1!$C$6)-MAX(Sheet1!$C$5,WS1Data!$D463))&lt;0,0,(MIN($E463,Sheet1!$C$6)-MAX(Sheet1!$C$5,WS1Data!$D463)))</f>
        <v>0</v>
      </c>
      <c r="W463">
        <f>IF((MIN($E463,24)-MAX(Sheet1!$C$6,WS1Data!$D463))&lt;0,0,(MIN($E463,24)-MAX(Sheet1!$C$6,WS1Data!$D463)))</f>
        <v>0</v>
      </c>
      <c r="X463">
        <f>IF((MIN($H463,Sheet1!$D$5)-MAX(0,WS1Data!$G463))&lt;0,0,(MIN($H463,Sheet1!$D$5)-MAX(0,WS1Data!$G463)))</f>
        <v>0</v>
      </c>
      <c r="Y463">
        <f>IF((MIN($H463,Sheet1!$D$6)-MAX(Sheet1!$D$5,WS1Data!$G463))&lt;0,0,(MIN($H463,Sheet1!$D$6)-MAX(Sheet1!$D$5,WS1Data!$G463)))</f>
        <v>0</v>
      </c>
      <c r="Z463">
        <f>IF((MIN($H463,24)-MAX(Sheet1!$D$6,WS1Data!$G463))&lt;0,0,(MIN($H463,24)-MAX(Sheet1!$D$6,WS1Data!$G463)))</f>
        <v>0</v>
      </c>
      <c r="AA463">
        <f>IF((MIN($K463,Sheet1!$E$5)-MAX(0,WS1Data!$J463))&lt;0,0,(MIN($K463,Sheet1!$E$5)-MAX(0,WS1Data!$J463)))</f>
        <v>0</v>
      </c>
      <c r="AB463">
        <f>IF((MIN($K463,Sheet1!$E$6)-MAX(Sheet1!$E$5,WS1Data!$J463))&lt;0,0,(MIN($K463,Sheet1!$E$6)-MAX(Sheet1!$E$5,WS1Data!$J463)))</f>
        <v>0</v>
      </c>
      <c r="AC463">
        <f>IF((MIN($K463,24)-MAX(Sheet1!$E$6,WS1Data!$J463))&lt;0,0,(MIN($K463,24)-MAX(Sheet1!$E$6,WS1Data!$J463)))</f>
        <v>0</v>
      </c>
      <c r="AD463">
        <f>IF((MIN($N463,Sheet1!$F$5)-MAX(0,WS1Data!$M463))&lt;0,0,(MIN($N463,Sheet1!$F$5)-MAX(0,WS1Data!$M463)))</f>
        <v>0.28318626340062303</v>
      </c>
      <c r="AE463">
        <f>IF((MIN($N463,Sheet1!$F$6)-MAX(Sheet1!$F$5,WS1Data!$M463))&lt;0,0,(MIN($N463,Sheet1!$F$6)-MAX(Sheet1!$F$5,WS1Data!$M463)))</f>
        <v>11.416813736599376</v>
      </c>
      <c r="AF463">
        <f>IF((MIN($N463,24)-MAX(Sheet1!$F$6,WS1Data!$M463))&lt;0,0,(MIN($N463,24)-MAX(Sheet1!$F$6,WS1Data!$M463)))</f>
        <v>0</v>
      </c>
      <c r="AG463">
        <f>(INDEX($R$1:$AF$1002,ROW($R463),MATCH(AG$2,$R$1:$AF$1,0))*Sheet1!B$2+(INDEX($R$1:$AF$1002,ROW($R463),MATCH(AG$2,$R$1:$AF$1,0)+1))*Sheet1!B$3+(INDEX($R$1:$AF$1002,ROW($R463),MATCH(AG$2,$R$1:$AF$1,0)+2))*Sheet1!B$4)*INDEX(Sheet1!$G$1:$L$2,2,WS1Data!$C463)</f>
        <v>24366.047268667353</v>
      </c>
      <c r="AH463">
        <f>(INDEX($R$1:$AF$1002,ROW($R463),MATCH(AH$2,$R$1:$AF$1,0))*Sheet1!C$2+(INDEX($R$1:$AF$1002,ROW($R463),MATCH(AH$2,$R$1:$AF$1,0)+1))*Sheet1!C$3+(INDEX($R$1:$AF$1002,ROW($R463),MATCH(AH$2,$R$1:$AF$1,0)+2))*Sheet1!C$4)*INDEX(Sheet1!$G$1:$L$2,2,WS1Data!$F463)</f>
        <v>0</v>
      </c>
      <c r="AI463">
        <f>(INDEX($R$1:$AF$1002,ROW($R463),MATCH(AI$2,$R$1:$AF$1,0))*Sheet1!D$2+(INDEX($R$1:$AF$1002,ROW($R463),MATCH(AI$2,$R$1:$AF$1,0)+1))*Sheet1!D$3+(INDEX($R$1:$AF$1002,ROW($R463),MATCH(AI$2,$R$1:$AF$1,0)+2))*Sheet1!D$4)*INDEX(Sheet1!$G$1:$L$2,2,WS1Data!$I463)</f>
        <v>0</v>
      </c>
      <c r="AJ463">
        <f>(INDEX($R$1:$AF$1002,ROW($R463),MATCH(AJ$2,$R$1:$AF$1,0))*Sheet1!E$2+(INDEX($R$1:$AF$1002,ROW($R463),MATCH(AJ$2,$R$1:$AF$1,0)+1))*Sheet1!E$3+(INDEX($R$1:$AF$1002,ROW($R463),MATCH(AJ$2,$R$1:$AF$1,0)+2))*Sheet1!E$4)*INDEX(Sheet1!$G$1:$L$2,2,WS1Data!$L463)</f>
        <v>0</v>
      </c>
      <c r="AK463">
        <f>(INDEX($R$1:$AF$1002,ROW($R463),MATCH(AK$2,$R$1:$AF$1,0))*Sheet1!F$2+(INDEX($R$1:$AF$1002,ROW($R463),MATCH(AK$2,$R$1:$AF$1,0)+1))*Sheet1!F$3+(INDEX($R$1:$AF$1002,ROW($R463),MATCH(AK$2,$R$1:$AF$1,0)+2))*Sheet1!F$4)*INDEX(Sheet1!$G$1:$L$2,2,WS1Data!$O463)</f>
        <v>82997.339809841433</v>
      </c>
      <c r="AL463">
        <f t="shared" si="21"/>
        <v>107363.38707850879</v>
      </c>
      <c r="AM463">
        <f t="shared" si="22"/>
        <v>1284.6129214912071</v>
      </c>
      <c r="AN463">
        <f t="shared" si="23"/>
        <v>1.1823622353758993E-2</v>
      </c>
    </row>
    <row r="464" spans="1:40" x14ac:dyDescent="0.35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  <c r="R464">
        <f>IF((MIN($B464,Sheet1!$B$5)-MAX(0,WS1Data!$A464))&lt;0,0,(MIN($B464,Sheet1!$B$5)-MAX(0,WS1Data!$A464)))</f>
        <v>4</v>
      </c>
      <c r="S464">
        <f>IF((MIN($B464,Sheet1!$B$6)-MAX(Sheet1!$B$5,WS1Data!$A464))&lt;0,0,(MIN($B464,Sheet1!$B$6)-MAX(Sheet1!$B$5,WS1Data!$A464)))</f>
        <v>0</v>
      </c>
      <c r="T464">
        <f>IF((MIN($B464,24)-MAX(Sheet1!$B$6,WS1Data!$A464))&lt;0,0,(MIN($B464,24)-MAX(Sheet1!$B$6,WS1Data!$A464)))</f>
        <v>0</v>
      </c>
      <c r="U464">
        <f>IF((MIN($E464,Sheet1!$C$5)-MAX(0,WS1Data!$D464))&lt;0,0,(MIN($E464,Sheet1!$C$5)-MAX(0,WS1Data!$D464)))</f>
        <v>0</v>
      </c>
      <c r="V464">
        <f>IF((MIN($E464,Sheet1!$C$6)-MAX(Sheet1!$C$5,WS1Data!$D464))&lt;0,0,(MIN($E464,Sheet1!$C$6)-MAX(Sheet1!$C$5,WS1Data!$D464)))</f>
        <v>0</v>
      </c>
      <c r="W464">
        <f>IF((MIN($E464,24)-MAX(Sheet1!$C$6,WS1Data!$D464))&lt;0,0,(MIN($E464,24)-MAX(Sheet1!$C$6,WS1Data!$D464)))</f>
        <v>9.1000000000000014</v>
      </c>
      <c r="X464">
        <f>IF((MIN($H464,Sheet1!$D$5)-MAX(0,WS1Data!$G464))&lt;0,0,(MIN($H464,Sheet1!$D$5)-MAX(0,WS1Data!$G464)))</f>
        <v>0</v>
      </c>
      <c r="Y464">
        <f>IF((MIN($H464,Sheet1!$D$6)-MAX(Sheet1!$D$5,WS1Data!$G464))&lt;0,0,(MIN($H464,Sheet1!$D$6)-MAX(Sheet1!$D$5,WS1Data!$G464)))</f>
        <v>0</v>
      </c>
      <c r="Z464">
        <f>IF((MIN($H464,24)-MAX(Sheet1!$D$6,WS1Data!$G464))&lt;0,0,(MIN($H464,24)-MAX(Sheet1!$D$6,WS1Data!$G464)))</f>
        <v>0.39999999999999858</v>
      </c>
      <c r="AA464">
        <f>IF((MIN($K464,Sheet1!$E$5)-MAX(0,WS1Data!$J464))&lt;0,0,(MIN($K464,Sheet1!$E$5)-MAX(0,WS1Data!$J464)))</f>
        <v>0</v>
      </c>
      <c r="AB464">
        <f>IF((MIN($K464,Sheet1!$E$6)-MAX(Sheet1!$E$5,WS1Data!$J464))&lt;0,0,(MIN($K464,Sheet1!$E$6)-MAX(Sheet1!$E$5,WS1Data!$J464)))</f>
        <v>0</v>
      </c>
      <c r="AC464">
        <f>IF((MIN($K464,24)-MAX(Sheet1!$E$6,WS1Data!$J464))&lt;0,0,(MIN($K464,24)-MAX(Sheet1!$E$6,WS1Data!$J464)))</f>
        <v>8.1</v>
      </c>
      <c r="AD464">
        <f>IF((MIN($N464,Sheet1!$F$5)-MAX(0,WS1Data!$M464))&lt;0,0,(MIN($N464,Sheet1!$F$5)-MAX(0,WS1Data!$M464)))</f>
        <v>0</v>
      </c>
      <c r="AE464">
        <f>IF((MIN($N464,Sheet1!$F$6)-MAX(Sheet1!$F$5,WS1Data!$M464))&lt;0,0,(MIN($N464,Sheet1!$F$6)-MAX(Sheet1!$F$5,WS1Data!$M464)))</f>
        <v>0</v>
      </c>
      <c r="AF464">
        <f>IF((MIN($N464,24)-MAX(Sheet1!$F$6,WS1Data!$M464))&lt;0,0,(MIN($N464,24)-MAX(Sheet1!$F$6,WS1Data!$M464)))</f>
        <v>0</v>
      </c>
      <c r="AG464">
        <f>(INDEX($R$1:$AF$1002,ROW($R464),MATCH(AG$2,$R$1:$AF$1,0))*Sheet1!B$2+(INDEX($R$1:$AF$1002,ROW($R464),MATCH(AG$2,$R$1:$AF$1,0)+1))*Sheet1!B$3+(INDEX($R$1:$AF$1002,ROW($R464),MATCH(AG$2,$R$1:$AF$1,0)+2))*Sheet1!B$4)*INDEX(Sheet1!$G$1:$L$2,2,WS1Data!$C464)</f>
        <v>35749.457698046754</v>
      </c>
      <c r="AH464">
        <f>(INDEX($R$1:$AF$1002,ROW($R464),MATCH(AH$2,$R$1:$AF$1,0))*Sheet1!C$2+(INDEX($R$1:$AF$1002,ROW($R464),MATCH(AH$2,$R$1:$AF$1,0)+1))*Sheet1!C$3+(INDEX($R$1:$AF$1002,ROW($R464),MATCH(AH$2,$R$1:$AF$1,0)+2))*Sheet1!C$4)*INDEX(Sheet1!$G$1:$L$2,2,WS1Data!$F464)</f>
        <v>116433.29339839554</v>
      </c>
      <c r="AI464">
        <f>(INDEX($R$1:$AF$1002,ROW($R464),MATCH(AI$2,$R$1:$AF$1,0))*Sheet1!D$2+(INDEX($R$1:$AF$1002,ROW($R464),MATCH(AI$2,$R$1:$AF$1,0)+1))*Sheet1!D$3+(INDEX($R$1:$AF$1002,ROW($R464),MATCH(AI$2,$R$1:$AF$1,0)+2))*Sheet1!D$4)*INDEX(Sheet1!$G$1:$L$2,2,WS1Data!$I464)</f>
        <v>2649.1437869637994</v>
      </c>
      <c r="AJ464">
        <f>(INDEX($R$1:$AF$1002,ROW($R464),MATCH(AJ$2,$R$1:$AF$1,0))*Sheet1!E$2+(INDEX($R$1:$AF$1002,ROW($R464),MATCH(AJ$2,$R$1:$AF$1,0)+1))*Sheet1!E$3+(INDEX($R$1:$AF$1002,ROW($R464),MATCH(AJ$2,$R$1:$AF$1,0)+2))*Sheet1!E$4)*INDEX(Sheet1!$G$1:$L$2,2,WS1Data!$L464)</f>
        <v>69677.026006486747</v>
      </c>
      <c r="AK464">
        <f>(INDEX($R$1:$AF$1002,ROW($R464),MATCH(AK$2,$R$1:$AF$1,0))*Sheet1!F$2+(INDEX($R$1:$AF$1002,ROW($R464),MATCH(AK$2,$R$1:$AF$1,0)+1))*Sheet1!F$3+(INDEX($R$1:$AF$1002,ROW($R464),MATCH(AK$2,$R$1:$AF$1,0)+2))*Sheet1!F$4)*INDEX(Sheet1!$G$1:$L$2,2,WS1Data!$O464)</f>
        <v>0</v>
      </c>
      <c r="AL464">
        <f t="shared" si="21"/>
        <v>224508.92088989285</v>
      </c>
      <c r="AM464">
        <f t="shared" si="22"/>
        <v>24253.920889892848</v>
      </c>
      <c r="AN464">
        <f t="shared" si="23"/>
        <v>0.12111518259165988</v>
      </c>
    </row>
    <row r="465" spans="1:40" x14ac:dyDescent="0.35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  <c r="R465">
        <f>IF((MIN($B465,Sheet1!$B$5)-MAX(0,WS1Data!$A465))&lt;0,0,(MIN($B465,Sheet1!$B$5)-MAX(0,WS1Data!$A465)))</f>
        <v>0</v>
      </c>
      <c r="S465">
        <f>IF((MIN($B465,Sheet1!$B$6)-MAX(Sheet1!$B$5,WS1Data!$A465))&lt;0,0,(MIN($B465,Sheet1!$B$6)-MAX(Sheet1!$B$5,WS1Data!$A465)))</f>
        <v>0</v>
      </c>
      <c r="T465">
        <f>IF((MIN($B465,24)-MAX(Sheet1!$B$6,WS1Data!$A465))&lt;0,0,(MIN($B465,24)-MAX(Sheet1!$B$6,WS1Data!$A465)))</f>
        <v>0</v>
      </c>
      <c r="U465">
        <f>IF((MIN($E465,Sheet1!$C$5)-MAX(0,WS1Data!$D465))&lt;0,0,(MIN($E465,Sheet1!$C$5)-MAX(0,WS1Data!$D465)))</f>
        <v>0</v>
      </c>
      <c r="V465">
        <f>IF((MIN($E465,Sheet1!$C$6)-MAX(Sheet1!$C$5,WS1Data!$D465))&lt;0,0,(MIN($E465,Sheet1!$C$6)-MAX(Sheet1!$C$5,WS1Data!$D465)))</f>
        <v>0</v>
      </c>
      <c r="W465">
        <f>IF((MIN($E465,24)-MAX(Sheet1!$C$6,WS1Data!$D465))&lt;0,0,(MIN($E465,24)-MAX(Sheet1!$C$6,WS1Data!$D465)))</f>
        <v>0</v>
      </c>
      <c r="X465">
        <f>IF((MIN($H465,Sheet1!$D$5)-MAX(0,WS1Data!$G465))&lt;0,0,(MIN($H465,Sheet1!$D$5)-MAX(0,WS1Data!$G465)))</f>
        <v>0</v>
      </c>
      <c r="Y465">
        <f>IF((MIN($H465,Sheet1!$D$6)-MAX(Sheet1!$D$5,WS1Data!$G465))&lt;0,0,(MIN($H465,Sheet1!$D$6)-MAX(Sheet1!$D$5,WS1Data!$G465)))</f>
        <v>0</v>
      </c>
      <c r="Z465">
        <f>IF((MIN($H465,24)-MAX(Sheet1!$D$6,WS1Data!$G465))&lt;0,0,(MIN($H465,24)-MAX(Sheet1!$D$6,WS1Data!$G465)))</f>
        <v>0</v>
      </c>
      <c r="AA465">
        <f>IF((MIN($K465,Sheet1!$E$5)-MAX(0,WS1Data!$J465))&lt;0,0,(MIN($K465,Sheet1!$E$5)-MAX(0,WS1Data!$J465)))</f>
        <v>0</v>
      </c>
      <c r="AB465">
        <f>IF((MIN($K465,Sheet1!$E$6)-MAX(Sheet1!$E$5,WS1Data!$J465))&lt;0,0,(MIN($K465,Sheet1!$E$6)-MAX(Sheet1!$E$5,WS1Data!$J465)))</f>
        <v>0</v>
      </c>
      <c r="AC465">
        <f>IF((MIN($K465,24)-MAX(Sheet1!$E$6,WS1Data!$J465))&lt;0,0,(MIN($K465,24)-MAX(Sheet1!$E$6,WS1Data!$J465)))</f>
        <v>4.9000000000000004</v>
      </c>
      <c r="AD465">
        <f>IF((MIN($N465,Sheet1!$F$5)-MAX(0,WS1Data!$M465))&lt;0,0,(MIN($N465,Sheet1!$F$5)-MAX(0,WS1Data!$M465)))</f>
        <v>0</v>
      </c>
      <c r="AE465">
        <f>IF((MIN($N465,Sheet1!$F$6)-MAX(Sheet1!$F$5,WS1Data!$M465))&lt;0,0,(MIN($N465,Sheet1!$F$6)-MAX(Sheet1!$F$5,WS1Data!$M465)))</f>
        <v>5.8</v>
      </c>
      <c r="AF465">
        <f>IF((MIN($N465,24)-MAX(Sheet1!$F$6,WS1Data!$M465))&lt;0,0,(MIN($N465,24)-MAX(Sheet1!$F$6,WS1Data!$M465)))</f>
        <v>0</v>
      </c>
      <c r="AG465">
        <f>(INDEX($R$1:$AF$1002,ROW($R465),MATCH(AG$2,$R$1:$AF$1,0))*Sheet1!B$2+(INDEX($R$1:$AF$1002,ROW($R465),MATCH(AG$2,$R$1:$AF$1,0)+1))*Sheet1!B$3+(INDEX($R$1:$AF$1002,ROW($R465),MATCH(AG$2,$R$1:$AF$1,0)+2))*Sheet1!B$4)*INDEX(Sheet1!$G$1:$L$2,2,WS1Data!$C465)</f>
        <v>0</v>
      </c>
      <c r="AH465">
        <f>(INDEX($R$1:$AF$1002,ROW($R465),MATCH(AH$2,$R$1:$AF$1,0))*Sheet1!C$2+(INDEX($R$1:$AF$1002,ROW($R465),MATCH(AH$2,$R$1:$AF$1,0)+1))*Sheet1!C$3+(INDEX($R$1:$AF$1002,ROW($R465),MATCH(AH$2,$R$1:$AF$1,0)+2))*Sheet1!C$4)*INDEX(Sheet1!$G$1:$L$2,2,WS1Data!$F465)</f>
        <v>0</v>
      </c>
      <c r="AI465">
        <f>(INDEX($R$1:$AF$1002,ROW($R465),MATCH(AI$2,$R$1:$AF$1,0))*Sheet1!D$2+(INDEX($R$1:$AF$1002,ROW($R465),MATCH(AI$2,$R$1:$AF$1,0)+1))*Sheet1!D$3+(INDEX($R$1:$AF$1002,ROW($R465),MATCH(AI$2,$R$1:$AF$1,0)+2))*Sheet1!D$4)*INDEX(Sheet1!$G$1:$L$2,2,WS1Data!$I465)</f>
        <v>0</v>
      </c>
      <c r="AJ465">
        <f>(INDEX($R$1:$AF$1002,ROW($R465),MATCH(AJ$2,$R$1:$AF$1,0))*Sheet1!E$2+(INDEX($R$1:$AF$1002,ROW($R465),MATCH(AJ$2,$R$1:$AF$1,0)+1))*Sheet1!E$3+(INDEX($R$1:$AF$1002,ROW($R465),MATCH(AJ$2,$R$1:$AF$1,0)+2))*Sheet1!E$4)*INDEX(Sheet1!$G$1:$L$2,2,WS1Data!$L465)</f>
        <v>52900.422726943871</v>
      </c>
      <c r="AK465">
        <f>(INDEX($R$1:$AF$1002,ROW($R465),MATCH(AK$2,$R$1:$AF$1,0))*Sheet1!F$2+(INDEX($R$1:$AF$1002,ROW($R465),MATCH(AK$2,$R$1:$AF$1,0)+1))*Sheet1!F$3+(INDEX($R$1:$AF$1002,ROW($R465),MATCH(AK$2,$R$1:$AF$1,0)+2))*Sheet1!F$4)*INDEX(Sheet1!$G$1:$L$2,2,WS1Data!$O465)</f>
        <v>37104.045224040339</v>
      </c>
      <c r="AL465">
        <f t="shared" si="21"/>
        <v>90004.46795098421</v>
      </c>
      <c r="AM465">
        <f t="shared" si="22"/>
        <v>1531.4679509842099</v>
      </c>
      <c r="AN465">
        <f t="shared" si="23"/>
        <v>1.7310003628047087E-2</v>
      </c>
    </row>
    <row r="466" spans="1:40" x14ac:dyDescent="0.35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  <c r="R466">
        <f>IF((MIN($B466,Sheet1!$B$5)-MAX(0,WS1Data!$A466))&lt;0,0,(MIN($B466,Sheet1!$B$5)-MAX(0,WS1Data!$A466)))</f>
        <v>0</v>
      </c>
      <c r="S466">
        <f>IF((MIN($B466,Sheet1!$B$6)-MAX(Sheet1!$B$5,WS1Data!$A466))&lt;0,0,(MIN($B466,Sheet1!$B$6)-MAX(Sheet1!$B$5,WS1Data!$A466)))</f>
        <v>0</v>
      </c>
      <c r="T466">
        <f>IF((MIN($B466,24)-MAX(Sheet1!$B$6,WS1Data!$A466))&lt;0,0,(MIN($B466,24)-MAX(Sheet1!$B$6,WS1Data!$A466)))</f>
        <v>0</v>
      </c>
      <c r="U466">
        <f>IF((MIN($E466,Sheet1!$C$5)-MAX(0,WS1Data!$D466))&lt;0,0,(MIN($E466,Sheet1!$C$5)-MAX(0,WS1Data!$D466)))</f>
        <v>0</v>
      </c>
      <c r="V466">
        <f>IF((MIN($E466,Sheet1!$C$6)-MAX(Sheet1!$C$5,WS1Data!$D466))&lt;0,0,(MIN($E466,Sheet1!$C$6)-MAX(Sheet1!$C$5,WS1Data!$D466)))</f>
        <v>0</v>
      </c>
      <c r="W466">
        <f>IF((MIN($E466,24)-MAX(Sheet1!$C$6,WS1Data!$D466))&lt;0,0,(MIN($E466,24)-MAX(Sheet1!$C$6,WS1Data!$D466)))</f>
        <v>0</v>
      </c>
      <c r="X466">
        <f>IF((MIN($H466,Sheet1!$D$5)-MAX(0,WS1Data!$G466))&lt;0,0,(MIN($H466,Sheet1!$D$5)-MAX(0,WS1Data!$G466)))</f>
        <v>0</v>
      </c>
      <c r="Y466">
        <f>IF((MIN($H466,Sheet1!$D$6)-MAX(Sheet1!$D$5,WS1Data!$G466))&lt;0,0,(MIN($H466,Sheet1!$D$6)-MAX(Sheet1!$D$5,WS1Data!$G466)))</f>
        <v>0</v>
      </c>
      <c r="Z466">
        <f>IF((MIN($H466,24)-MAX(Sheet1!$D$6,WS1Data!$G466))&lt;0,0,(MIN($H466,24)-MAX(Sheet1!$D$6,WS1Data!$G466)))</f>
        <v>0</v>
      </c>
      <c r="AA466">
        <f>IF((MIN($K466,Sheet1!$E$5)-MAX(0,WS1Data!$J466))&lt;0,0,(MIN($K466,Sheet1!$E$5)-MAX(0,WS1Data!$J466)))</f>
        <v>0</v>
      </c>
      <c r="AB466">
        <f>IF((MIN($K466,Sheet1!$E$6)-MAX(Sheet1!$E$5,WS1Data!$J466))&lt;0,0,(MIN($K466,Sheet1!$E$6)-MAX(Sheet1!$E$5,WS1Data!$J466)))</f>
        <v>5.650566948464939</v>
      </c>
      <c r="AC466">
        <f>IF((MIN($K466,24)-MAX(Sheet1!$E$6,WS1Data!$J466))&lt;0,0,(MIN($K466,24)-MAX(Sheet1!$E$6,WS1Data!$J466)))</f>
        <v>14.94943305153506</v>
      </c>
      <c r="AD466">
        <f>IF((MIN($N466,Sheet1!$F$5)-MAX(0,WS1Data!$M466))&lt;0,0,(MIN($N466,Sheet1!$F$5)-MAX(0,WS1Data!$M466)))</f>
        <v>0</v>
      </c>
      <c r="AE466">
        <f>IF((MIN($N466,Sheet1!$F$6)-MAX(Sheet1!$F$5,WS1Data!$M466))&lt;0,0,(MIN($N466,Sheet1!$F$6)-MAX(Sheet1!$F$5,WS1Data!$M466)))</f>
        <v>2</v>
      </c>
      <c r="AF466">
        <f>IF((MIN($N466,24)-MAX(Sheet1!$F$6,WS1Data!$M466))&lt;0,0,(MIN($N466,24)-MAX(Sheet1!$F$6,WS1Data!$M466)))</f>
        <v>0</v>
      </c>
      <c r="AG466">
        <f>(INDEX($R$1:$AF$1002,ROW($R466),MATCH(AG$2,$R$1:$AF$1,0))*Sheet1!B$2+(INDEX($R$1:$AF$1002,ROW($R466),MATCH(AG$2,$R$1:$AF$1,0)+1))*Sheet1!B$3+(INDEX($R$1:$AF$1002,ROW($R466),MATCH(AG$2,$R$1:$AF$1,0)+2))*Sheet1!B$4)*INDEX(Sheet1!$G$1:$L$2,2,WS1Data!$C466)</f>
        <v>0</v>
      </c>
      <c r="AH466">
        <f>(INDEX($R$1:$AF$1002,ROW($R466),MATCH(AH$2,$R$1:$AF$1,0))*Sheet1!C$2+(INDEX($R$1:$AF$1002,ROW($R466),MATCH(AH$2,$R$1:$AF$1,0)+1))*Sheet1!C$3+(INDEX($R$1:$AF$1002,ROW($R466),MATCH(AH$2,$R$1:$AF$1,0)+2))*Sheet1!C$4)*INDEX(Sheet1!$G$1:$L$2,2,WS1Data!$F466)</f>
        <v>0</v>
      </c>
      <c r="AI466">
        <f>(INDEX($R$1:$AF$1002,ROW($R466),MATCH(AI$2,$R$1:$AF$1,0))*Sheet1!D$2+(INDEX($R$1:$AF$1002,ROW($R466),MATCH(AI$2,$R$1:$AF$1,0)+1))*Sheet1!D$3+(INDEX($R$1:$AF$1002,ROW($R466),MATCH(AI$2,$R$1:$AF$1,0)+2))*Sheet1!D$4)*INDEX(Sheet1!$G$1:$L$2,2,WS1Data!$I466)</f>
        <v>0</v>
      </c>
      <c r="AJ466">
        <f>(INDEX($R$1:$AF$1002,ROW($R466),MATCH(AJ$2,$R$1:$AF$1,0))*Sheet1!E$2+(INDEX($R$1:$AF$1002,ROW($R466),MATCH(AJ$2,$R$1:$AF$1,0)+1))*Sheet1!E$3+(INDEX($R$1:$AF$1002,ROW($R466),MATCH(AJ$2,$R$1:$AF$1,0)+2))*Sheet1!E$4)*INDEX(Sheet1!$G$1:$L$2,2,WS1Data!$L466)</f>
        <v>181124.90257378935</v>
      </c>
      <c r="AK466">
        <f>(INDEX($R$1:$AF$1002,ROW($R466),MATCH(AK$2,$R$1:$AF$1,0))*Sheet1!F$2+(INDEX($R$1:$AF$1002,ROW($R466),MATCH(AK$2,$R$1:$AF$1,0)+1))*Sheet1!F$3+(INDEX($R$1:$AF$1002,ROW($R466),MATCH(AK$2,$R$1:$AF$1,0)+2))*Sheet1!F$4)*INDEX(Sheet1!$G$1:$L$2,2,WS1Data!$O466)</f>
        <v>11944.242781232912</v>
      </c>
      <c r="AL466">
        <f t="shared" si="21"/>
        <v>193069.14535502228</v>
      </c>
      <c r="AM466">
        <f t="shared" si="22"/>
        <v>1850.8546449777205</v>
      </c>
      <c r="AN466">
        <f t="shared" si="23"/>
        <v>9.4954578543901113E-3</v>
      </c>
    </row>
    <row r="467" spans="1:40" x14ac:dyDescent="0.35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  <c r="R467">
        <f>IF((MIN($B467,Sheet1!$B$5)-MAX(0,WS1Data!$A467))&lt;0,0,(MIN($B467,Sheet1!$B$5)-MAX(0,WS1Data!$A467)))</f>
        <v>0</v>
      </c>
      <c r="S467">
        <f>IF((MIN($B467,Sheet1!$B$6)-MAX(Sheet1!$B$5,WS1Data!$A467))&lt;0,0,(MIN($B467,Sheet1!$B$6)-MAX(Sheet1!$B$5,WS1Data!$A467)))</f>
        <v>0</v>
      </c>
      <c r="T467">
        <f>IF((MIN($B467,24)-MAX(Sheet1!$B$6,WS1Data!$A467))&lt;0,0,(MIN($B467,24)-MAX(Sheet1!$B$6,WS1Data!$A467)))</f>
        <v>0</v>
      </c>
      <c r="U467">
        <f>IF((MIN($E467,Sheet1!$C$5)-MAX(0,WS1Data!$D467))&lt;0,0,(MIN($E467,Sheet1!$C$5)-MAX(0,WS1Data!$D467)))</f>
        <v>0</v>
      </c>
      <c r="V467">
        <f>IF((MIN($E467,Sheet1!$C$6)-MAX(Sheet1!$C$5,WS1Data!$D467))&lt;0,0,(MIN($E467,Sheet1!$C$6)-MAX(Sheet1!$C$5,WS1Data!$D467)))</f>
        <v>0</v>
      </c>
      <c r="W467">
        <f>IF((MIN($E467,24)-MAX(Sheet1!$C$6,WS1Data!$D467))&lt;0,0,(MIN($E467,24)-MAX(Sheet1!$C$6,WS1Data!$D467)))</f>
        <v>0</v>
      </c>
      <c r="X467">
        <f>IF((MIN($H467,Sheet1!$D$5)-MAX(0,WS1Data!$G467))&lt;0,0,(MIN($H467,Sheet1!$D$5)-MAX(0,WS1Data!$G467)))</f>
        <v>0</v>
      </c>
      <c r="Y467">
        <f>IF((MIN($H467,Sheet1!$D$6)-MAX(Sheet1!$D$5,WS1Data!$G467))&lt;0,0,(MIN($H467,Sheet1!$D$6)-MAX(Sheet1!$D$5,WS1Data!$G467)))</f>
        <v>0</v>
      </c>
      <c r="Z467">
        <f>IF((MIN($H467,24)-MAX(Sheet1!$D$6,WS1Data!$G467))&lt;0,0,(MIN($H467,24)-MAX(Sheet1!$D$6,WS1Data!$G467)))</f>
        <v>2.8000000000000007</v>
      </c>
      <c r="AA467">
        <f>IF((MIN($K467,Sheet1!$E$5)-MAX(0,WS1Data!$J467))&lt;0,0,(MIN($K467,Sheet1!$E$5)-MAX(0,WS1Data!$J467)))</f>
        <v>0</v>
      </c>
      <c r="AB467">
        <f>IF((MIN($K467,Sheet1!$E$6)-MAX(Sheet1!$E$5,WS1Data!$J467))&lt;0,0,(MIN($K467,Sheet1!$E$6)-MAX(Sheet1!$E$5,WS1Data!$J467)))</f>
        <v>3.9505669484649388</v>
      </c>
      <c r="AC467">
        <f>IF((MIN($K467,24)-MAX(Sheet1!$E$6,WS1Data!$J467))&lt;0,0,(MIN($K467,24)-MAX(Sheet1!$E$6,WS1Data!$J467)))</f>
        <v>14.049433051535061</v>
      </c>
      <c r="AD467">
        <f>IF((MIN($N467,Sheet1!$F$5)-MAX(0,WS1Data!$M467))&lt;0,0,(MIN($N467,Sheet1!$F$5)-MAX(0,WS1Data!$M467)))</f>
        <v>0</v>
      </c>
      <c r="AE467">
        <f>IF((MIN($N467,Sheet1!$F$6)-MAX(Sheet1!$F$5,WS1Data!$M467))&lt;0,0,(MIN($N467,Sheet1!$F$6)-MAX(Sheet1!$F$5,WS1Data!$M467)))</f>
        <v>0</v>
      </c>
      <c r="AF467">
        <f>IF((MIN($N467,24)-MAX(Sheet1!$F$6,WS1Data!$M467))&lt;0,0,(MIN($N467,24)-MAX(Sheet1!$F$6,WS1Data!$M467)))</f>
        <v>0</v>
      </c>
      <c r="AG467">
        <f>(INDEX($R$1:$AF$1002,ROW($R467),MATCH(AG$2,$R$1:$AF$1,0))*Sheet1!B$2+(INDEX($R$1:$AF$1002,ROW($R467),MATCH(AG$2,$R$1:$AF$1,0)+1))*Sheet1!B$3+(INDEX($R$1:$AF$1002,ROW($R467),MATCH(AG$2,$R$1:$AF$1,0)+2))*Sheet1!B$4)*INDEX(Sheet1!$G$1:$L$2,2,WS1Data!$C467)</f>
        <v>0</v>
      </c>
      <c r="AH467">
        <f>(INDEX($R$1:$AF$1002,ROW($R467),MATCH(AH$2,$R$1:$AF$1,0))*Sheet1!C$2+(INDEX($R$1:$AF$1002,ROW($R467),MATCH(AH$2,$R$1:$AF$1,0)+1))*Sheet1!C$3+(INDEX($R$1:$AF$1002,ROW($R467),MATCH(AH$2,$R$1:$AF$1,0)+2))*Sheet1!C$4)*INDEX(Sheet1!$G$1:$L$2,2,WS1Data!$F467)</f>
        <v>0</v>
      </c>
      <c r="AI467">
        <f>(INDEX($R$1:$AF$1002,ROW($R467),MATCH(AI$2,$R$1:$AF$1,0))*Sheet1!D$2+(INDEX($R$1:$AF$1002,ROW($R467),MATCH(AI$2,$R$1:$AF$1,0)+1))*Sheet1!D$3+(INDEX($R$1:$AF$1002,ROW($R467),MATCH(AI$2,$R$1:$AF$1,0)+2))*Sheet1!D$4)*INDEX(Sheet1!$G$1:$L$2,2,WS1Data!$I467)</f>
        <v>23061.423989676263</v>
      </c>
      <c r="AJ467">
        <f>(INDEX($R$1:$AF$1002,ROW($R467),MATCH(AJ$2,$R$1:$AF$1,0))*Sheet1!E$2+(INDEX($R$1:$AF$1002,ROW($R467),MATCH(AJ$2,$R$1:$AF$1,0)+1))*Sheet1!E$3+(INDEX($R$1:$AF$1002,ROW($R467),MATCH(AJ$2,$R$1:$AF$1,0)+2))*Sheet1!E$4)*INDEX(Sheet1!$G$1:$L$2,2,WS1Data!$L467)</f>
        <v>160668.99525184158</v>
      </c>
      <c r="AK467">
        <f>(INDEX($R$1:$AF$1002,ROW($R467),MATCH(AK$2,$R$1:$AF$1,0))*Sheet1!F$2+(INDEX($R$1:$AF$1002,ROW($R467),MATCH(AK$2,$R$1:$AF$1,0)+1))*Sheet1!F$3+(INDEX($R$1:$AF$1002,ROW($R467),MATCH(AK$2,$R$1:$AF$1,0)+2))*Sheet1!F$4)*INDEX(Sheet1!$G$1:$L$2,2,WS1Data!$O467)</f>
        <v>0</v>
      </c>
      <c r="AL467">
        <f t="shared" si="21"/>
        <v>183730.41924151784</v>
      </c>
      <c r="AM467">
        <f t="shared" si="22"/>
        <v>9444.5807584821596</v>
      </c>
      <c r="AN467">
        <f t="shared" si="23"/>
        <v>4.8891320090499076E-2</v>
      </c>
    </row>
    <row r="468" spans="1:40" x14ac:dyDescent="0.35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  <c r="R468">
        <f>IF((MIN($B468,Sheet1!$B$5)-MAX(0,WS1Data!$A468))&lt;0,0,(MIN($B468,Sheet1!$B$5)-MAX(0,WS1Data!$A468)))</f>
        <v>0</v>
      </c>
      <c r="S468">
        <f>IF((MIN($B468,Sheet1!$B$6)-MAX(Sheet1!$B$5,WS1Data!$A468))&lt;0,0,(MIN($B468,Sheet1!$B$6)-MAX(Sheet1!$B$5,WS1Data!$A468)))</f>
        <v>0.70000000000000107</v>
      </c>
      <c r="T468">
        <f>IF((MIN($B468,24)-MAX(Sheet1!$B$6,WS1Data!$A468))&lt;0,0,(MIN($B468,24)-MAX(Sheet1!$B$6,WS1Data!$A468)))</f>
        <v>0</v>
      </c>
      <c r="U468">
        <f>IF((MIN($E468,Sheet1!$C$5)-MAX(0,WS1Data!$D468))&lt;0,0,(MIN($E468,Sheet1!$C$5)-MAX(0,WS1Data!$D468)))</f>
        <v>0</v>
      </c>
      <c r="V468">
        <f>IF((MIN($E468,Sheet1!$C$6)-MAX(Sheet1!$C$5,WS1Data!$D468))&lt;0,0,(MIN($E468,Sheet1!$C$6)-MAX(Sheet1!$C$5,WS1Data!$D468)))</f>
        <v>0</v>
      </c>
      <c r="W468">
        <f>IF((MIN($E468,24)-MAX(Sheet1!$C$6,WS1Data!$D468))&lt;0,0,(MIN($E468,24)-MAX(Sheet1!$C$6,WS1Data!$D468)))</f>
        <v>7.1000000000000014</v>
      </c>
      <c r="X468">
        <f>IF((MIN($H468,Sheet1!$D$5)-MAX(0,WS1Data!$G468))&lt;0,0,(MIN($H468,Sheet1!$D$5)-MAX(0,WS1Data!$G468)))</f>
        <v>0</v>
      </c>
      <c r="Y468">
        <f>IF((MIN($H468,Sheet1!$D$6)-MAX(Sheet1!$D$5,WS1Data!$G468))&lt;0,0,(MIN($H468,Sheet1!$D$6)-MAX(Sheet1!$D$5,WS1Data!$G468)))</f>
        <v>0</v>
      </c>
      <c r="Z468">
        <f>IF((MIN($H468,24)-MAX(Sheet1!$D$6,WS1Data!$G468))&lt;0,0,(MIN($H468,24)-MAX(Sheet1!$D$6,WS1Data!$G468)))</f>
        <v>0</v>
      </c>
      <c r="AA468">
        <f>IF((MIN($K468,Sheet1!$E$5)-MAX(0,WS1Data!$J468))&lt;0,0,(MIN($K468,Sheet1!$E$5)-MAX(0,WS1Data!$J468)))</f>
        <v>0</v>
      </c>
      <c r="AB468">
        <f>IF((MIN($K468,Sheet1!$E$6)-MAX(Sheet1!$E$5,WS1Data!$J468))&lt;0,0,(MIN($K468,Sheet1!$E$6)-MAX(Sheet1!$E$5,WS1Data!$J468)))</f>
        <v>0</v>
      </c>
      <c r="AC468">
        <f>IF((MIN($K468,24)-MAX(Sheet1!$E$6,WS1Data!$J468))&lt;0,0,(MIN($K468,24)-MAX(Sheet1!$E$6,WS1Data!$J468)))</f>
        <v>0</v>
      </c>
      <c r="AD468">
        <f>IF((MIN($N468,Sheet1!$F$5)-MAX(0,WS1Data!$M468))&lt;0,0,(MIN($N468,Sheet1!$F$5)-MAX(0,WS1Data!$M468)))</f>
        <v>0</v>
      </c>
      <c r="AE468">
        <f>IF((MIN($N468,Sheet1!$F$6)-MAX(Sheet1!$F$5,WS1Data!$M468))&lt;0,0,(MIN($N468,Sheet1!$F$6)-MAX(Sheet1!$F$5,WS1Data!$M468)))</f>
        <v>1.7999999999999998</v>
      </c>
      <c r="AF468">
        <f>IF((MIN($N468,24)-MAX(Sheet1!$F$6,WS1Data!$M468))&lt;0,0,(MIN($N468,24)-MAX(Sheet1!$F$6,WS1Data!$M468)))</f>
        <v>0</v>
      </c>
      <c r="AG468">
        <f>(INDEX($R$1:$AF$1002,ROW($R468),MATCH(AG$2,$R$1:$AF$1,0))*Sheet1!B$2+(INDEX($R$1:$AF$1002,ROW($R468),MATCH(AG$2,$R$1:$AF$1,0)+1))*Sheet1!B$3+(INDEX($R$1:$AF$1002,ROW($R468),MATCH(AG$2,$R$1:$AF$1,0)+2))*Sheet1!B$4)*INDEX(Sheet1!$G$1:$L$2,2,WS1Data!$C468)</f>
        <v>3615.4942403114073</v>
      </c>
      <c r="AH468">
        <f>(INDEX($R$1:$AF$1002,ROW($R468),MATCH(AH$2,$R$1:$AF$1,0))*Sheet1!C$2+(INDEX($R$1:$AF$1002,ROW($R468),MATCH(AH$2,$R$1:$AF$1,0)+1))*Sheet1!C$3+(INDEX($R$1:$AF$1002,ROW($R468),MATCH(AH$2,$R$1:$AF$1,0)+2))*Sheet1!C$4)*INDEX(Sheet1!$G$1:$L$2,2,WS1Data!$F468)</f>
        <v>90843.558585561361</v>
      </c>
      <c r="AI468">
        <f>(INDEX($R$1:$AF$1002,ROW($R468),MATCH(AI$2,$R$1:$AF$1,0))*Sheet1!D$2+(INDEX($R$1:$AF$1002,ROW($R468),MATCH(AI$2,$R$1:$AF$1,0)+1))*Sheet1!D$3+(INDEX($R$1:$AF$1002,ROW($R468),MATCH(AI$2,$R$1:$AF$1,0)+2))*Sheet1!D$4)*INDEX(Sheet1!$G$1:$L$2,2,WS1Data!$I468)</f>
        <v>0</v>
      </c>
      <c r="AJ468">
        <f>(INDEX($R$1:$AF$1002,ROW($R468),MATCH(AJ$2,$R$1:$AF$1,0))*Sheet1!E$2+(INDEX($R$1:$AF$1002,ROW($R468),MATCH(AJ$2,$R$1:$AF$1,0)+1))*Sheet1!E$3+(INDEX($R$1:$AF$1002,ROW($R468),MATCH(AJ$2,$R$1:$AF$1,0)+2))*Sheet1!E$4)*INDEX(Sheet1!$G$1:$L$2,2,WS1Data!$L468)</f>
        <v>0</v>
      </c>
      <c r="AK468">
        <f>(INDEX($R$1:$AF$1002,ROW($R468),MATCH(AK$2,$R$1:$AF$1,0))*Sheet1!F$2+(INDEX($R$1:$AF$1002,ROW($R468),MATCH(AK$2,$R$1:$AF$1,0)+1))*Sheet1!F$3+(INDEX($R$1:$AF$1002,ROW($R468),MATCH(AK$2,$R$1:$AF$1,0)+2))*Sheet1!F$4)*INDEX(Sheet1!$G$1:$L$2,2,WS1Data!$O468)</f>
        <v>10749.81850310962</v>
      </c>
      <c r="AL468">
        <f t="shared" si="21"/>
        <v>105208.87132898239</v>
      </c>
      <c r="AM468">
        <f t="shared" si="22"/>
        <v>18363.871328982394</v>
      </c>
      <c r="AN468">
        <f t="shared" si="23"/>
        <v>0.21145571223423792</v>
      </c>
    </row>
    <row r="469" spans="1:40" x14ac:dyDescent="0.35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  <c r="R469">
        <f>IF((MIN($B469,Sheet1!$B$5)-MAX(0,WS1Data!$A469))&lt;0,0,(MIN($B469,Sheet1!$B$5)-MAX(0,WS1Data!$A469)))</f>
        <v>0</v>
      </c>
      <c r="S469">
        <f>IF((MIN($B469,Sheet1!$B$6)-MAX(Sheet1!$B$5,WS1Data!$A469))&lt;0,0,(MIN($B469,Sheet1!$B$6)-MAX(Sheet1!$B$5,WS1Data!$A469)))</f>
        <v>0</v>
      </c>
      <c r="T469">
        <f>IF((MIN($B469,24)-MAX(Sheet1!$B$6,WS1Data!$A469))&lt;0,0,(MIN($B469,24)-MAX(Sheet1!$B$6,WS1Data!$A469)))</f>
        <v>0</v>
      </c>
      <c r="U469">
        <f>IF((MIN($E469,Sheet1!$C$5)-MAX(0,WS1Data!$D469))&lt;0,0,(MIN($E469,Sheet1!$C$5)-MAX(0,WS1Data!$D469)))</f>
        <v>3.6258771365818299</v>
      </c>
      <c r="V469">
        <f>IF((MIN($E469,Sheet1!$C$6)-MAX(Sheet1!$C$5,WS1Data!$D469))&lt;0,0,(MIN($E469,Sheet1!$C$6)-MAX(Sheet1!$C$5,WS1Data!$D469)))</f>
        <v>1.2770287104619706</v>
      </c>
      <c r="W469">
        <f>IF((MIN($E469,24)-MAX(Sheet1!$C$6,WS1Data!$D469))&lt;0,0,(MIN($E469,24)-MAX(Sheet1!$C$6,WS1Data!$D469)))</f>
        <v>11.997094152956199</v>
      </c>
      <c r="X469">
        <f>IF((MIN($H469,Sheet1!$D$5)-MAX(0,WS1Data!$G469))&lt;0,0,(MIN($H469,Sheet1!$D$5)-MAX(0,WS1Data!$G469)))</f>
        <v>0.71755248316497311</v>
      </c>
      <c r="Y469">
        <f>IF((MIN($H469,Sheet1!$D$6)-MAX(Sheet1!$D$5,WS1Data!$G469))&lt;0,0,(MIN($H469,Sheet1!$D$6)-MAX(Sheet1!$D$5,WS1Data!$G469)))</f>
        <v>6.4824475168350268</v>
      </c>
      <c r="Z469">
        <f>IF((MIN($H469,24)-MAX(Sheet1!$D$6,WS1Data!$G469))&lt;0,0,(MIN($H469,24)-MAX(Sheet1!$D$6,WS1Data!$G469)))</f>
        <v>0</v>
      </c>
      <c r="AA469">
        <f>IF((MIN($K469,Sheet1!$E$5)-MAX(0,WS1Data!$J469))&lt;0,0,(MIN($K469,Sheet1!$E$5)-MAX(0,WS1Data!$J469)))</f>
        <v>0</v>
      </c>
      <c r="AB469">
        <f>IF((MIN($K469,Sheet1!$E$6)-MAX(Sheet1!$E$5,WS1Data!$J469))&lt;0,0,(MIN($K469,Sheet1!$E$6)-MAX(Sheet1!$E$5,WS1Data!$J469)))</f>
        <v>0</v>
      </c>
      <c r="AC469">
        <f>IF((MIN($K469,24)-MAX(Sheet1!$E$6,WS1Data!$J469))&lt;0,0,(MIN($K469,24)-MAX(Sheet1!$E$6,WS1Data!$J469)))</f>
        <v>0.90000000000000036</v>
      </c>
      <c r="AD469">
        <f>IF((MIN($N469,Sheet1!$F$5)-MAX(0,WS1Data!$M469))&lt;0,0,(MIN($N469,Sheet1!$F$5)-MAX(0,WS1Data!$M469)))</f>
        <v>0</v>
      </c>
      <c r="AE469">
        <f>IF((MIN($N469,Sheet1!$F$6)-MAX(Sheet1!$F$5,WS1Data!$M469))&lt;0,0,(MIN($N469,Sheet1!$F$6)-MAX(Sheet1!$F$5,WS1Data!$M469)))</f>
        <v>0</v>
      </c>
      <c r="AF469">
        <f>IF((MIN($N469,24)-MAX(Sheet1!$F$6,WS1Data!$M469))&lt;0,0,(MIN($N469,24)-MAX(Sheet1!$F$6,WS1Data!$M469)))</f>
        <v>0</v>
      </c>
      <c r="AG469">
        <f>(INDEX($R$1:$AF$1002,ROW($R469),MATCH(AG$2,$R$1:$AF$1,0))*Sheet1!B$2+(INDEX($R$1:$AF$1002,ROW($R469),MATCH(AG$2,$R$1:$AF$1,0)+1))*Sheet1!B$3+(INDEX($R$1:$AF$1002,ROW($R469),MATCH(AG$2,$R$1:$AF$1,0)+2))*Sheet1!B$4)*INDEX(Sheet1!$G$1:$L$2,2,WS1Data!$C469)</f>
        <v>0</v>
      </c>
      <c r="AH469">
        <f>(INDEX($R$1:$AF$1002,ROW($R469),MATCH(AH$2,$R$1:$AF$1,0))*Sheet1!C$2+(INDEX($R$1:$AF$1002,ROW($R469),MATCH(AH$2,$R$1:$AF$1,0)+1))*Sheet1!C$3+(INDEX($R$1:$AF$1002,ROW($R469),MATCH(AH$2,$R$1:$AF$1,0)+2))*Sheet1!C$4)*INDEX(Sheet1!$G$1:$L$2,2,WS1Data!$F469)</f>
        <v>183714.8748794882</v>
      </c>
      <c r="AI469">
        <f>(INDEX($R$1:$AF$1002,ROW($R469),MATCH(AI$2,$R$1:$AF$1,0))*Sheet1!D$2+(INDEX($R$1:$AF$1002,ROW($R469),MATCH(AI$2,$R$1:$AF$1,0)+1))*Sheet1!D$3+(INDEX($R$1:$AF$1002,ROW($R469),MATCH(AI$2,$R$1:$AF$1,0)+2))*Sheet1!D$4)*INDEX(Sheet1!$G$1:$L$2,2,WS1Data!$I469)</f>
        <v>113212.09832633442</v>
      </c>
      <c r="AJ469">
        <f>(INDEX($R$1:$AF$1002,ROW($R469),MATCH(AJ$2,$R$1:$AF$1,0))*Sheet1!E$2+(INDEX($R$1:$AF$1002,ROW($R469),MATCH(AJ$2,$R$1:$AF$1,0)+1))*Sheet1!E$3+(INDEX($R$1:$AF$1002,ROW($R469),MATCH(AJ$2,$R$1:$AF$1,0)+2))*Sheet1!E$4)*INDEX(Sheet1!$G$1:$L$2,2,WS1Data!$L469)</f>
        <v>7741.8917784985306</v>
      </c>
      <c r="AK469">
        <f>(INDEX($R$1:$AF$1002,ROW($R469),MATCH(AK$2,$R$1:$AF$1,0))*Sheet1!F$2+(INDEX($R$1:$AF$1002,ROW($R469),MATCH(AK$2,$R$1:$AF$1,0)+1))*Sheet1!F$3+(INDEX($R$1:$AF$1002,ROW($R469),MATCH(AK$2,$R$1:$AF$1,0)+2))*Sheet1!F$4)*INDEX(Sheet1!$G$1:$L$2,2,WS1Data!$O469)</f>
        <v>0</v>
      </c>
      <c r="AL469">
        <f t="shared" si="21"/>
        <v>304668.86498432118</v>
      </c>
      <c r="AM469">
        <f t="shared" si="22"/>
        <v>12890.135015678825</v>
      </c>
      <c r="AN469">
        <f t="shared" si="23"/>
        <v>4.0591307491454579E-2</v>
      </c>
    </row>
    <row r="470" spans="1:40" x14ac:dyDescent="0.35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  <c r="R470">
        <f>IF((MIN($B470,Sheet1!$B$5)-MAX(0,WS1Data!$A470))&lt;0,0,(MIN($B470,Sheet1!$B$5)-MAX(0,WS1Data!$A470)))</f>
        <v>6.2125770767760224</v>
      </c>
      <c r="S470">
        <f>IF((MIN($B470,Sheet1!$B$6)-MAX(Sheet1!$B$5,WS1Data!$A470))&lt;0,0,(MIN($B470,Sheet1!$B$6)-MAX(Sheet1!$B$5,WS1Data!$A470)))</f>
        <v>7.9560945715343543</v>
      </c>
      <c r="T470">
        <f>IF((MIN($B470,24)-MAX(Sheet1!$B$6,WS1Data!$A470))&lt;0,0,(MIN($B470,24)-MAX(Sheet1!$B$6,WS1Data!$A470)))</f>
        <v>3.9313283516896238</v>
      </c>
      <c r="U470">
        <f>IF((MIN($E470,Sheet1!$C$5)-MAX(0,WS1Data!$D470))&lt;0,0,(MIN($E470,Sheet1!$C$5)-MAX(0,WS1Data!$D470)))</f>
        <v>0</v>
      </c>
      <c r="V470">
        <f>IF((MIN($E470,Sheet1!$C$6)-MAX(Sheet1!$C$5,WS1Data!$D470))&lt;0,0,(MIN($E470,Sheet1!$C$6)-MAX(Sheet1!$C$5,WS1Data!$D470)))</f>
        <v>0</v>
      </c>
      <c r="W470">
        <f>IF((MIN($E470,24)-MAX(Sheet1!$C$6,WS1Data!$D470))&lt;0,0,(MIN($E470,24)-MAX(Sheet1!$C$6,WS1Data!$D470)))</f>
        <v>0</v>
      </c>
      <c r="X470">
        <f>IF((MIN($H470,Sheet1!$D$5)-MAX(0,WS1Data!$G470))&lt;0,0,(MIN($H470,Sheet1!$D$5)-MAX(0,WS1Data!$G470)))</f>
        <v>0</v>
      </c>
      <c r="Y470">
        <f>IF((MIN($H470,Sheet1!$D$6)-MAX(Sheet1!$D$5,WS1Data!$G470))&lt;0,0,(MIN($H470,Sheet1!$D$6)-MAX(Sheet1!$D$5,WS1Data!$G470)))</f>
        <v>1.4735664579945951</v>
      </c>
      <c r="Z470">
        <f>IF((MIN($H470,24)-MAX(Sheet1!$D$6,WS1Data!$G470))&lt;0,0,(MIN($H470,24)-MAX(Sheet1!$D$6,WS1Data!$G470)))</f>
        <v>0.92643354200540529</v>
      </c>
      <c r="AA470">
        <f>IF((MIN($K470,Sheet1!$E$5)-MAX(0,WS1Data!$J470))&lt;0,0,(MIN($K470,Sheet1!$E$5)-MAX(0,WS1Data!$J470)))</f>
        <v>0</v>
      </c>
      <c r="AB470">
        <f>IF((MIN($K470,Sheet1!$E$6)-MAX(Sheet1!$E$5,WS1Data!$J470))&lt;0,0,(MIN($K470,Sheet1!$E$6)-MAX(Sheet1!$E$5,WS1Data!$J470)))</f>
        <v>0</v>
      </c>
      <c r="AC470">
        <f>IF((MIN($K470,24)-MAX(Sheet1!$E$6,WS1Data!$J470))&lt;0,0,(MIN($K470,24)-MAX(Sheet1!$E$6,WS1Data!$J470)))</f>
        <v>2.9000000000000021</v>
      </c>
      <c r="AD470">
        <f>IF((MIN($N470,Sheet1!$F$5)-MAX(0,WS1Data!$M470))&lt;0,0,(MIN($N470,Sheet1!$F$5)-MAX(0,WS1Data!$M470)))</f>
        <v>0</v>
      </c>
      <c r="AE470">
        <f>IF((MIN($N470,Sheet1!$F$6)-MAX(Sheet1!$F$5,WS1Data!$M470))&lt;0,0,(MIN($N470,Sheet1!$F$6)-MAX(Sheet1!$F$5,WS1Data!$M470)))</f>
        <v>0</v>
      </c>
      <c r="AF470">
        <f>IF((MIN($N470,24)-MAX(Sheet1!$F$6,WS1Data!$M470))&lt;0,0,(MIN($N470,24)-MAX(Sheet1!$F$6,WS1Data!$M470)))</f>
        <v>0</v>
      </c>
      <c r="AG470">
        <f>(INDEX($R$1:$AF$1002,ROW($R470),MATCH(AG$2,$R$1:$AF$1,0))*Sheet1!B$2+(INDEX($R$1:$AF$1002,ROW($R470),MATCH(AG$2,$R$1:$AF$1,0)+1))*Sheet1!B$3+(INDEX($R$1:$AF$1002,ROW($R470),MATCH(AG$2,$R$1:$AF$1,0)+2))*Sheet1!B$4)*INDEX(Sheet1!$G$1:$L$2,2,WS1Data!$C470)</f>
        <v>163195.68498526508</v>
      </c>
      <c r="AH470">
        <f>(INDEX($R$1:$AF$1002,ROW($R470),MATCH(AH$2,$R$1:$AF$1,0))*Sheet1!C$2+(INDEX($R$1:$AF$1002,ROW($R470),MATCH(AH$2,$R$1:$AF$1,0)+1))*Sheet1!C$3+(INDEX($R$1:$AF$1002,ROW($R470),MATCH(AH$2,$R$1:$AF$1,0)+2))*Sheet1!C$4)*INDEX(Sheet1!$G$1:$L$2,2,WS1Data!$F470)</f>
        <v>0</v>
      </c>
      <c r="AI470">
        <f>(INDEX($R$1:$AF$1002,ROW($R470),MATCH(AI$2,$R$1:$AF$1,0))*Sheet1!D$2+(INDEX($R$1:$AF$1002,ROW($R470),MATCH(AI$2,$R$1:$AF$1,0)+1))*Sheet1!D$3+(INDEX($R$1:$AF$1002,ROW($R470),MATCH(AI$2,$R$1:$AF$1,0)+2))*Sheet1!D$4)*INDEX(Sheet1!$G$1:$L$2,2,WS1Data!$I470)</f>
        <v>29584.329387541424</v>
      </c>
      <c r="AJ470">
        <f>(INDEX($R$1:$AF$1002,ROW($R470),MATCH(AJ$2,$R$1:$AF$1,0))*Sheet1!E$2+(INDEX($R$1:$AF$1002,ROW($R470),MATCH(AJ$2,$R$1:$AF$1,0)+1))*Sheet1!E$3+(INDEX($R$1:$AF$1002,ROW($R470),MATCH(AJ$2,$R$1:$AF$1,0)+2))*Sheet1!E$4)*INDEX(Sheet1!$G$1:$L$2,2,WS1Data!$L470)</f>
        <v>24351.992742880742</v>
      </c>
      <c r="AK470">
        <f>(INDEX($R$1:$AF$1002,ROW($R470),MATCH(AK$2,$R$1:$AF$1,0))*Sheet1!F$2+(INDEX($R$1:$AF$1002,ROW($R470),MATCH(AK$2,$R$1:$AF$1,0)+1))*Sheet1!F$3+(INDEX($R$1:$AF$1002,ROW($R470),MATCH(AK$2,$R$1:$AF$1,0)+2))*Sheet1!F$4)*INDEX(Sheet1!$G$1:$L$2,2,WS1Data!$O470)</f>
        <v>0</v>
      </c>
      <c r="AL470">
        <f t="shared" si="21"/>
        <v>217132.00711568724</v>
      </c>
      <c r="AM470">
        <f t="shared" si="22"/>
        <v>2152.0071156872436</v>
      </c>
      <c r="AN470">
        <f t="shared" si="23"/>
        <v>1.0010266609392705E-2</v>
      </c>
    </row>
    <row r="471" spans="1:40" x14ac:dyDescent="0.35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  <c r="R471">
        <f>IF((MIN($B471,Sheet1!$B$5)-MAX(0,WS1Data!$A471))&lt;0,0,(MIN($B471,Sheet1!$B$5)-MAX(0,WS1Data!$A471)))</f>
        <v>0.79999999999999982</v>
      </c>
      <c r="S471">
        <f>IF((MIN($B471,Sheet1!$B$6)-MAX(Sheet1!$B$5,WS1Data!$A471))&lt;0,0,(MIN($B471,Sheet1!$B$6)-MAX(Sheet1!$B$5,WS1Data!$A471)))</f>
        <v>0</v>
      </c>
      <c r="T471">
        <f>IF((MIN($B471,24)-MAX(Sheet1!$B$6,WS1Data!$A471))&lt;0,0,(MIN($B471,24)-MAX(Sheet1!$B$6,WS1Data!$A471)))</f>
        <v>0</v>
      </c>
      <c r="U471">
        <f>IF((MIN($E471,Sheet1!$C$5)-MAX(0,WS1Data!$D471))&lt;0,0,(MIN($E471,Sheet1!$C$5)-MAX(0,WS1Data!$D471)))</f>
        <v>0</v>
      </c>
      <c r="V471">
        <f>IF((MIN($E471,Sheet1!$C$6)-MAX(Sheet1!$C$5,WS1Data!$D471))&lt;0,0,(MIN($E471,Sheet1!$C$6)-MAX(Sheet1!$C$5,WS1Data!$D471)))</f>
        <v>0</v>
      </c>
      <c r="W471">
        <f>IF((MIN($E471,24)-MAX(Sheet1!$C$6,WS1Data!$D471))&lt;0,0,(MIN($E471,24)-MAX(Sheet1!$C$6,WS1Data!$D471)))</f>
        <v>3.4000000000000004</v>
      </c>
      <c r="X471">
        <f>IF((MIN($H471,Sheet1!$D$5)-MAX(0,WS1Data!$G471))&lt;0,0,(MIN($H471,Sheet1!$D$5)-MAX(0,WS1Data!$G471)))</f>
        <v>0.51755248316497304</v>
      </c>
      <c r="Y471">
        <f>IF((MIN($H471,Sheet1!$D$6)-MAX(Sheet1!$D$5,WS1Data!$G471))&lt;0,0,(MIN($H471,Sheet1!$D$6)-MAX(Sheet1!$D$5,WS1Data!$G471)))</f>
        <v>8.6560139748296212</v>
      </c>
      <c r="Z471">
        <f>IF((MIN($H471,24)-MAX(Sheet1!$D$6,WS1Data!$G471))&lt;0,0,(MIN($H471,24)-MAX(Sheet1!$D$6,WS1Data!$G471)))</f>
        <v>7.5264335420054067</v>
      </c>
      <c r="AA471">
        <f>IF((MIN($K471,Sheet1!$E$5)-MAX(0,WS1Data!$J471))&lt;0,0,(MIN($K471,Sheet1!$E$5)-MAX(0,WS1Data!$J471)))</f>
        <v>0</v>
      </c>
      <c r="AB471">
        <f>IF((MIN($K471,Sheet1!$E$6)-MAX(Sheet1!$E$5,WS1Data!$J471))&lt;0,0,(MIN($K471,Sheet1!$E$6)-MAX(Sheet1!$E$5,WS1Data!$J471)))</f>
        <v>7.9505669484649388</v>
      </c>
      <c r="AC471">
        <f>IF((MIN($K471,24)-MAX(Sheet1!$E$6,WS1Data!$J471))&lt;0,0,(MIN($K471,24)-MAX(Sheet1!$E$6,WS1Data!$J471)))</f>
        <v>14.549433051535061</v>
      </c>
      <c r="AD471">
        <f>IF((MIN($N471,Sheet1!$F$5)-MAX(0,WS1Data!$M471))&lt;0,0,(MIN($N471,Sheet1!$F$5)-MAX(0,WS1Data!$M471)))</f>
        <v>0</v>
      </c>
      <c r="AE471">
        <f>IF((MIN($N471,Sheet1!$F$6)-MAX(Sheet1!$F$5,WS1Data!$M471))&lt;0,0,(MIN($N471,Sheet1!$F$6)-MAX(Sheet1!$F$5,WS1Data!$M471)))</f>
        <v>0</v>
      </c>
      <c r="AF471">
        <f>IF((MIN($N471,24)-MAX(Sheet1!$F$6,WS1Data!$M471))&lt;0,0,(MIN($N471,24)-MAX(Sheet1!$F$6,WS1Data!$M471)))</f>
        <v>0</v>
      </c>
      <c r="AG471">
        <f>(INDEX($R$1:$AF$1002,ROW($R471),MATCH(AG$2,$R$1:$AF$1,0))*Sheet1!B$2+(INDEX($R$1:$AF$1002,ROW($R471),MATCH(AG$2,$R$1:$AF$1,0)+1))*Sheet1!B$3+(INDEX($R$1:$AF$1002,ROW($R471),MATCH(AG$2,$R$1:$AF$1,0)+2))*Sheet1!B$4)*INDEX(Sheet1!$G$1:$L$2,2,WS1Data!$C471)</f>
        <v>7324.3237501984595</v>
      </c>
      <c r="AH471">
        <f>(INDEX($R$1:$AF$1002,ROW($R471),MATCH(AH$2,$R$1:$AF$1,0))*Sheet1!C$2+(INDEX($R$1:$AF$1002,ROW($R471),MATCH(AH$2,$R$1:$AF$1,0)+1))*Sheet1!C$3+(INDEX($R$1:$AF$1002,ROW($R471),MATCH(AH$2,$R$1:$AF$1,0)+2))*Sheet1!C$4)*INDEX(Sheet1!$G$1:$L$2,2,WS1Data!$F471)</f>
        <v>43502.549181818111</v>
      </c>
      <c r="AI471">
        <f>(INDEX($R$1:$AF$1002,ROW($R471),MATCH(AI$2,$R$1:$AF$1,0))*Sheet1!D$2+(INDEX($R$1:$AF$1002,ROW($R471),MATCH(AI$2,$R$1:$AF$1,0)+1))*Sheet1!D$3+(INDEX($R$1:$AF$1002,ROW($R471),MATCH(AI$2,$R$1:$AF$1,0)+2))*Sheet1!D$4)*INDEX(Sheet1!$G$1:$L$2,2,WS1Data!$I471)</f>
        <v>158271.49330634731</v>
      </c>
      <c r="AJ471">
        <f>(INDEX($R$1:$AF$1002,ROW($R471),MATCH(AJ$2,$R$1:$AF$1,0))*Sheet1!E$2+(INDEX($R$1:$AF$1002,ROW($R471),MATCH(AJ$2,$R$1:$AF$1,0)+1))*Sheet1!E$3+(INDEX($R$1:$AF$1002,ROW($R471),MATCH(AJ$2,$R$1:$AF$1,0)+2))*Sheet1!E$4)*INDEX(Sheet1!$G$1:$L$2,2,WS1Data!$L471)</f>
        <v>227670.00196376923</v>
      </c>
      <c r="AK471">
        <f>(INDEX($R$1:$AF$1002,ROW($R471),MATCH(AK$2,$R$1:$AF$1,0))*Sheet1!F$2+(INDEX($R$1:$AF$1002,ROW($R471),MATCH(AK$2,$R$1:$AF$1,0)+1))*Sheet1!F$3+(INDEX($R$1:$AF$1002,ROW($R471),MATCH(AK$2,$R$1:$AF$1,0)+2))*Sheet1!F$4)*INDEX(Sheet1!$G$1:$L$2,2,WS1Data!$O471)</f>
        <v>0</v>
      </c>
      <c r="AL471">
        <f t="shared" si="21"/>
        <v>436768.3682021331</v>
      </c>
      <c r="AM471">
        <f t="shared" si="22"/>
        <v>16557.631797866896</v>
      </c>
      <c r="AN471">
        <f t="shared" si="23"/>
        <v>3.6524778631419542E-2</v>
      </c>
    </row>
    <row r="472" spans="1:40" x14ac:dyDescent="0.35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  <c r="R472">
        <f>IF((MIN($B472,Sheet1!$B$5)-MAX(0,WS1Data!$A472))&lt;0,0,(MIN($B472,Sheet1!$B$5)-MAX(0,WS1Data!$A472)))</f>
        <v>0</v>
      </c>
      <c r="S472">
        <f>IF((MIN($B472,Sheet1!$B$6)-MAX(Sheet1!$B$5,WS1Data!$A472))&lt;0,0,(MIN($B472,Sheet1!$B$6)-MAX(Sheet1!$B$5,WS1Data!$A472)))</f>
        <v>6.1999999999999993</v>
      </c>
      <c r="T472">
        <f>IF((MIN($B472,24)-MAX(Sheet1!$B$6,WS1Data!$A472))&lt;0,0,(MIN($B472,24)-MAX(Sheet1!$B$6,WS1Data!$A472)))</f>
        <v>0</v>
      </c>
      <c r="U472">
        <f>IF((MIN($E472,Sheet1!$C$5)-MAX(0,WS1Data!$D472))&lt;0,0,(MIN($E472,Sheet1!$C$5)-MAX(0,WS1Data!$D472)))</f>
        <v>0</v>
      </c>
      <c r="V472">
        <f>IF((MIN($E472,Sheet1!$C$6)-MAX(Sheet1!$C$5,WS1Data!$D472))&lt;0,0,(MIN($E472,Sheet1!$C$6)-MAX(Sheet1!$C$5,WS1Data!$D472)))</f>
        <v>0</v>
      </c>
      <c r="W472">
        <f>IF((MIN($E472,24)-MAX(Sheet1!$C$6,WS1Data!$D472))&lt;0,0,(MIN($E472,24)-MAX(Sheet1!$C$6,WS1Data!$D472)))</f>
        <v>0</v>
      </c>
      <c r="X472">
        <f>IF((MIN($H472,Sheet1!$D$5)-MAX(0,WS1Data!$G472))&lt;0,0,(MIN($H472,Sheet1!$D$5)-MAX(0,WS1Data!$G472)))</f>
        <v>0</v>
      </c>
      <c r="Y472">
        <f>IF((MIN($H472,Sheet1!$D$6)-MAX(Sheet1!$D$5,WS1Data!$G472))&lt;0,0,(MIN($H472,Sheet1!$D$6)-MAX(Sheet1!$D$5,WS1Data!$G472)))</f>
        <v>0</v>
      </c>
      <c r="Z472">
        <f>IF((MIN($H472,24)-MAX(Sheet1!$D$6,WS1Data!$G472))&lt;0,0,(MIN($H472,24)-MAX(Sheet1!$D$6,WS1Data!$G472)))</f>
        <v>9</v>
      </c>
      <c r="AA472">
        <f>IF((MIN($K472,Sheet1!$E$5)-MAX(0,WS1Data!$J472))&lt;0,0,(MIN($K472,Sheet1!$E$5)-MAX(0,WS1Data!$J472)))</f>
        <v>0</v>
      </c>
      <c r="AB472">
        <f>IF((MIN($K472,Sheet1!$E$6)-MAX(Sheet1!$E$5,WS1Data!$J472))&lt;0,0,(MIN($K472,Sheet1!$E$6)-MAX(Sheet1!$E$5,WS1Data!$J472)))</f>
        <v>0</v>
      </c>
      <c r="AC472">
        <f>IF((MIN($K472,24)-MAX(Sheet1!$E$6,WS1Data!$J472))&lt;0,0,(MIN($K472,24)-MAX(Sheet1!$E$6,WS1Data!$J472)))</f>
        <v>0</v>
      </c>
      <c r="AD472">
        <f>IF((MIN($N472,Sheet1!$F$5)-MAX(0,WS1Data!$M472))&lt;0,0,(MIN($N472,Sheet1!$F$5)-MAX(0,WS1Data!$M472)))</f>
        <v>0</v>
      </c>
      <c r="AE472">
        <f>IF((MIN($N472,Sheet1!$F$6)-MAX(Sheet1!$F$5,WS1Data!$M472))&lt;0,0,(MIN($N472,Sheet1!$F$6)-MAX(Sheet1!$F$5,WS1Data!$M472)))</f>
        <v>0</v>
      </c>
      <c r="AF472">
        <f>IF((MIN($N472,24)-MAX(Sheet1!$F$6,WS1Data!$M472))&lt;0,0,(MIN($N472,24)-MAX(Sheet1!$F$6,WS1Data!$M472)))</f>
        <v>0</v>
      </c>
      <c r="AG472">
        <f>(INDEX($R$1:$AF$1002,ROW($R472),MATCH(AG$2,$R$1:$AF$1,0))*Sheet1!B$2+(INDEX($R$1:$AF$1002,ROW($R472),MATCH(AG$2,$R$1:$AF$1,0)+1))*Sheet1!B$3+(INDEX($R$1:$AF$1002,ROW($R472),MATCH(AG$2,$R$1:$AF$1,0)+2))*Sheet1!B$4)*INDEX(Sheet1!$G$1:$L$2,2,WS1Data!$C472)</f>
        <v>26955.225295112661</v>
      </c>
      <c r="AH472">
        <f>(INDEX($R$1:$AF$1002,ROW($R472),MATCH(AH$2,$R$1:$AF$1,0))*Sheet1!C$2+(INDEX($R$1:$AF$1002,ROW($R472),MATCH(AH$2,$R$1:$AF$1,0)+1))*Sheet1!C$3+(INDEX($R$1:$AF$1002,ROW($R472),MATCH(AH$2,$R$1:$AF$1,0)+2))*Sheet1!C$4)*INDEX(Sheet1!$G$1:$L$2,2,WS1Data!$F472)</f>
        <v>0</v>
      </c>
      <c r="AI472">
        <f>(INDEX($R$1:$AF$1002,ROW($R472),MATCH(AI$2,$R$1:$AF$1,0))*Sheet1!D$2+(INDEX($R$1:$AF$1002,ROW($R472),MATCH(AI$2,$R$1:$AF$1,0)+1))*Sheet1!D$3+(INDEX($R$1:$AF$1002,ROW($R472),MATCH(AI$2,$R$1:$AF$1,0)+2))*Sheet1!D$4)*INDEX(Sheet1!$G$1:$L$2,2,WS1Data!$I472)</f>
        <v>70811.925957816784</v>
      </c>
      <c r="AJ472">
        <f>(INDEX($R$1:$AF$1002,ROW($R472),MATCH(AJ$2,$R$1:$AF$1,0))*Sheet1!E$2+(INDEX($R$1:$AF$1002,ROW($R472),MATCH(AJ$2,$R$1:$AF$1,0)+1))*Sheet1!E$3+(INDEX($R$1:$AF$1002,ROW($R472),MATCH(AJ$2,$R$1:$AF$1,0)+2))*Sheet1!E$4)*INDEX(Sheet1!$G$1:$L$2,2,WS1Data!$L472)</f>
        <v>0</v>
      </c>
      <c r="AK472">
        <f>(INDEX($R$1:$AF$1002,ROW($R472),MATCH(AK$2,$R$1:$AF$1,0))*Sheet1!F$2+(INDEX($R$1:$AF$1002,ROW($R472),MATCH(AK$2,$R$1:$AF$1,0)+1))*Sheet1!F$3+(INDEX($R$1:$AF$1002,ROW($R472),MATCH(AK$2,$R$1:$AF$1,0)+2))*Sheet1!F$4)*INDEX(Sheet1!$G$1:$L$2,2,WS1Data!$O472)</f>
        <v>0</v>
      </c>
      <c r="AL472">
        <f t="shared" si="21"/>
        <v>97767.151252929441</v>
      </c>
      <c r="AM472">
        <f t="shared" si="22"/>
        <v>4603.1512529294414</v>
      </c>
      <c r="AN472">
        <f t="shared" si="23"/>
        <v>4.9409119970476166E-2</v>
      </c>
    </row>
    <row r="473" spans="1:40" x14ac:dyDescent="0.35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  <c r="R473">
        <f>IF((MIN($B473,Sheet1!$B$5)-MAX(0,WS1Data!$A473))&lt;0,0,(MIN($B473,Sheet1!$B$5)-MAX(0,WS1Data!$A473)))</f>
        <v>0</v>
      </c>
      <c r="S473">
        <f>IF((MIN($B473,Sheet1!$B$6)-MAX(Sheet1!$B$5,WS1Data!$A473))&lt;0,0,(MIN($B473,Sheet1!$B$6)-MAX(Sheet1!$B$5,WS1Data!$A473)))</f>
        <v>0</v>
      </c>
      <c r="T473">
        <f>IF((MIN($B473,24)-MAX(Sheet1!$B$6,WS1Data!$A473))&lt;0,0,(MIN($B473,24)-MAX(Sheet1!$B$6,WS1Data!$A473)))</f>
        <v>0</v>
      </c>
      <c r="U473">
        <f>IF((MIN($E473,Sheet1!$C$5)-MAX(0,WS1Data!$D473))&lt;0,0,(MIN($E473,Sheet1!$C$5)-MAX(0,WS1Data!$D473)))</f>
        <v>0</v>
      </c>
      <c r="V473">
        <f>IF((MIN($E473,Sheet1!$C$6)-MAX(Sheet1!$C$5,WS1Data!$D473))&lt;0,0,(MIN($E473,Sheet1!$C$6)-MAX(Sheet1!$C$5,WS1Data!$D473)))</f>
        <v>0</v>
      </c>
      <c r="W473">
        <f>IF((MIN($E473,24)-MAX(Sheet1!$C$6,WS1Data!$D473))&lt;0,0,(MIN($E473,24)-MAX(Sheet1!$C$6,WS1Data!$D473)))</f>
        <v>0</v>
      </c>
      <c r="X473">
        <f>IF((MIN($H473,Sheet1!$D$5)-MAX(0,WS1Data!$G473))&lt;0,0,(MIN($H473,Sheet1!$D$5)-MAX(0,WS1Data!$G473)))</f>
        <v>0</v>
      </c>
      <c r="Y473">
        <f>IF((MIN($H473,Sheet1!$D$6)-MAX(Sheet1!$D$5,WS1Data!$G473))&lt;0,0,(MIN($H473,Sheet1!$D$6)-MAX(Sheet1!$D$5,WS1Data!$G473)))</f>
        <v>0</v>
      </c>
      <c r="Z473">
        <f>IF((MIN($H473,24)-MAX(Sheet1!$D$6,WS1Data!$G473))&lt;0,0,(MIN($H473,24)-MAX(Sheet1!$D$6,WS1Data!$G473)))</f>
        <v>0</v>
      </c>
      <c r="AA473">
        <f>IF((MIN($K473,Sheet1!$E$5)-MAX(0,WS1Data!$J473))&lt;0,0,(MIN($K473,Sheet1!$E$5)-MAX(0,WS1Data!$J473)))</f>
        <v>0</v>
      </c>
      <c r="AB473">
        <f>IF((MIN($K473,Sheet1!$E$6)-MAX(Sheet1!$E$5,WS1Data!$J473))&lt;0,0,(MIN($K473,Sheet1!$E$6)-MAX(Sheet1!$E$5,WS1Data!$J473)))</f>
        <v>2.4505669484649388</v>
      </c>
      <c r="AC473">
        <f>IF((MIN($K473,24)-MAX(Sheet1!$E$6,WS1Data!$J473))&lt;0,0,(MIN($K473,24)-MAX(Sheet1!$E$6,WS1Data!$J473)))</f>
        <v>11.849433051535062</v>
      </c>
      <c r="AD473">
        <f>IF((MIN($N473,Sheet1!$F$5)-MAX(0,WS1Data!$M473))&lt;0,0,(MIN($N473,Sheet1!$F$5)-MAX(0,WS1Data!$M473)))</f>
        <v>1.5831862634006231</v>
      </c>
      <c r="AE473">
        <f>IF((MIN($N473,Sheet1!$F$6)-MAX(Sheet1!$F$5,WS1Data!$M473))&lt;0,0,(MIN($N473,Sheet1!$F$6)-MAX(Sheet1!$F$5,WS1Data!$M473)))</f>
        <v>7.0168137365993779</v>
      </c>
      <c r="AF473">
        <f>IF((MIN($N473,24)-MAX(Sheet1!$F$6,WS1Data!$M473))&lt;0,0,(MIN($N473,24)-MAX(Sheet1!$F$6,WS1Data!$M473)))</f>
        <v>0</v>
      </c>
      <c r="AG473">
        <f>(INDEX($R$1:$AF$1002,ROW($R473),MATCH(AG$2,$R$1:$AF$1,0))*Sheet1!B$2+(INDEX($R$1:$AF$1002,ROW($R473),MATCH(AG$2,$R$1:$AF$1,0)+1))*Sheet1!B$3+(INDEX($R$1:$AF$1002,ROW($R473),MATCH(AG$2,$R$1:$AF$1,0)+2))*Sheet1!B$4)*INDEX(Sheet1!$G$1:$L$2,2,WS1Data!$C473)</f>
        <v>0</v>
      </c>
      <c r="AH473">
        <f>(INDEX($R$1:$AF$1002,ROW($R473),MATCH(AH$2,$R$1:$AF$1,0))*Sheet1!C$2+(INDEX($R$1:$AF$1002,ROW($R473),MATCH(AH$2,$R$1:$AF$1,0)+1))*Sheet1!C$3+(INDEX($R$1:$AF$1002,ROW($R473),MATCH(AH$2,$R$1:$AF$1,0)+2))*Sheet1!C$4)*INDEX(Sheet1!$G$1:$L$2,2,WS1Data!$F473)</f>
        <v>0</v>
      </c>
      <c r="AI473">
        <f>(INDEX($R$1:$AF$1002,ROW($R473),MATCH(AI$2,$R$1:$AF$1,0))*Sheet1!D$2+(INDEX($R$1:$AF$1002,ROW($R473),MATCH(AI$2,$R$1:$AF$1,0)+1))*Sheet1!D$3+(INDEX($R$1:$AF$1002,ROW($R473),MATCH(AI$2,$R$1:$AF$1,0)+2))*Sheet1!D$4)*INDEX(Sheet1!$G$1:$L$2,2,WS1Data!$I473)</f>
        <v>0</v>
      </c>
      <c r="AJ473">
        <f>(INDEX($R$1:$AF$1002,ROW($R473),MATCH(AJ$2,$R$1:$AF$1,0))*Sheet1!E$2+(INDEX($R$1:$AF$1002,ROW($R473),MATCH(AJ$2,$R$1:$AF$1,0)+1))*Sheet1!E$3+(INDEX($R$1:$AF$1002,ROW($R473),MATCH(AJ$2,$R$1:$AF$1,0)+2))*Sheet1!E$4)*INDEX(Sheet1!$G$1:$L$2,2,WS1Data!$L473)</f>
        <v>147009.30159904237</v>
      </c>
      <c r="AK473">
        <f>(INDEX($R$1:$AF$1002,ROW($R473),MATCH(AK$2,$R$1:$AF$1,0))*Sheet1!F$2+(INDEX($R$1:$AF$1002,ROW($R473),MATCH(AK$2,$R$1:$AF$1,0)+1))*Sheet1!F$3+(INDEX($R$1:$AF$1002,ROW($R473),MATCH(AK$2,$R$1:$AF$1,0)+2))*Sheet1!F$4)*INDEX(Sheet1!$G$1:$L$2,2,WS1Data!$O473)</f>
        <v>54950.18119237983</v>
      </c>
      <c r="AL473">
        <f t="shared" si="21"/>
        <v>201959.4827914222</v>
      </c>
      <c r="AM473">
        <f t="shared" si="22"/>
        <v>616.5172085778031</v>
      </c>
      <c r="AN473">
        <f t="shared" si="23"/>
        <v>3.0433872155526966E-3</v>
      </c>
    </row>
    <row r="474" spans="1:40" x14ac:dyDescent="0.35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  <c r="R474">
        <f>IF((MIN($B474,Sheet1!$B$5)-MAX(0,WS1Data!$A474))&lt;0,0,(MIN($B474,Sheet1!$B$5)-MAX(0,WS1Data!$A474)))</f>
        <v>5.2125770767760224</v>
      </c>
      <c r="S474">
        <f>IF((MIN($B474,Sheet1!$B$6)-MAX(Sheet1!$B$5,WS1Data!$A474))&lt;0,0,(MIN($B474,Sheet1!$B$6)-MAX(Sheet1!$B$5,WS1Data!$A474)))</f>
        <v>1.4874229232239777</v>
      </c>
      <c r="T474">
        <f>IF((MIN($B474,24)-MAX(Sheet1!$B$6,WS1Data!$A474))&lt;0,0,(MIN($B474,24)-MAX(Sheet1!$B$6,WS1Data!$A474)))</f>
        <v>0</v>
      </c>
      <c r="U474">
        <f>IF((MIN($E474,Sheet1!$C$5)-MAX(0,WS1Data!$D474))&lt;0,0,(MIN($E474,Sheet1!$C$5)-MAX(0,WS1Data!$D474)))</f>
        <v>0</v>
      </c>
      <c r="V474">
        <f>IF((MIN($E474,Sheet1!$C$6)-MAX(Sheet1!$C$5,WS1Data!$D474))&lt;0,0,(MIN($E474,Sheet1!$C$6)-MAX(Sheet1!$C$5,WS1Data!$D474)))</f>
        <v>0</v>
      </c>
      <c r="W474">
        <f>IF((MIN($E474,24)-MAX(Sheet1!$C$6,WS1Data!$D474))&lt;0,0,(MIN($E474,24)-MAX(Sheet1!$C$6,WS1Data!$D474)))</f>
        <v>0</v>
      </c>
      <c r="X474">
        <f>IF((MIN($H474,Sheet1!$D$5)-MAX(0,WS1Data!$G474))&lt;0,0,(MIN($H474,Sheet1!$D$5)-MAX(0,WS1Data!$G474)))</f>
        <v>0</v>
      </c>
      <c r="Y474">
        <f>IF((MIN($H474,Sheet1!$D$6)-MAX(Sheet1!$D$5,WS1Data!$G474))&lt;0,0,(MIN($H474,Sheet1!$D$6)-MAX(Sheet1!$D$5,WS1Data!$G474)))</f>
        <v>0</v>
      </c>
      <c r="Z474">
        <f>IF((MIN($H474,24)-MAX(Sheet1!$D$6,WS1Data!$G474))&lt;0,0,(MIN($H474,24)-MAX(Sheet1!$D$6,WS1Data!$G474)))</f>
        <v>0</v>
      </c>
      <c r="AA474">
        <f>IF((MIN($K474,Sheet1!$E$5)-MAX(0,WS1Data!$J474))&lt;0,0,(MIN($K474,Sheet1!$E$5)-MAX(0,WS1Data!$J474)))</f>
        <v>0</v>
      </c>
      <c r="AB474">
        <f>IF((MIN($K474,Sheet1!$E$6)-MAX(Sheet1!$E$5,WS1Data!$J474))&lt;0,0,(MIN($K474,Sheet1!$E$6)-MAX(Sheet1!$E$5,WS1Data!$J474)))</f>
        <v>0</v>
      </c>
      <c r="AC474">
        <f>IF((MIN($K474,24)-MAX(Sheet1!$E$6,WS1Data!$J474))&lt;0,0,(MIN($K474,24)-MAX(Sheet1!$E$6,WS1Data!$J474)))</f>
        <v>8.1</v>
      </c>
      <c r="AD474">
        <f>IF((MIN($N474,Sheet1!$F$5)-MAX(0,WS1Data!$M474))&lt;0,0,(MIN($N474,Sheet1!$F$5)-MAX(0,WS1Data!$M474)))</f>
        <v>0</v>
      </c>
      <c r="AE474">
        <f>IF((MIN($N474,Sheet1!$F$6)-MAX(Sheet1!$F$5,WS1Data!$M474))&lt;0,0,(MIN($N474,Sheet1!$F$6)-MAX(Sheet1!$F$5,WS1Data!$M474)))</f>
        <v>0</v>
      </c>
      <c r="AF474">
        <f>IF((MIN($N474,24)-MAX(Sheet1!$F$6,WS1Data!$M474))&lt;0,0,(MIN($N474,24)-MAX(Sheet1!$F$6,WS1Data!$M474)))</f>
        <v>0</v>
      </c>
      <c r="AG474">
        <f>(INDEX($R$1:$AF$1002,ROW($R474),MATCH(AG$2,$R$1:$AF$1,0))*Sheet1!B$2+(INDEX($R$1:$AF$1002,ROW($R474),MATCH(AG$2,$R$1:$AF$1,0)+1))*Sheet1!B$3+(INDEX($R$1:$AF$1002,ROW($R474),MATCH(AG$2,$R$1:$AF$1,0)+2))*Sheet1!B$4)*INDEX(Sheet1!$G$1:$L$2,2,WS1Data!$C474)</f>
        <v>51018.559518473674</v>
      </c>
      <c r="AH474">
        <f>(INDEX($R$1:$AF$1002,ROW($R474),MATCH(AH$2,$R$1:$AF$1,0))*Sheet1!C$2+(INDEX($R$1:$AF$1002,ROW($R474),MATCH(AH$2,$R$1:$AF$1,0)+1))*Sheet1!C$3+(INDEX($R$1:$AF$1002,ROW($R474),MATCH(AH$2,$R$1:$AF$1,0)+2))*Sheet1!C$4)*INDEX(Sheet1!$G$1:$L$2,2,WS1Data!$F474)</f>
        <v>0</v>
      </c>
      <c r="AI474">
        <f>(INDEX($R$1:$AF$1002,ROW($R474),MATCH(AI$2,$R$1:$AF$1,0))*Sheet1!D$2+(INDEX($R$1:$AF$1002,ROW($R474),MATCH(AI$2,$R$1:$AF$1,0)+1))*Sheet1!D$3+(INDEX($R$1:$AF$1002,ROW($R474),MATCH(AI$2,$R$1:$AF$1,0)+2))*Sheet1!D$4)*INDEX(Sheet1!$G$1:$L$2,2,WS1Data!$I474)</f>
        <v>0</v>
      </c>
      <c r="AJ474">
        <f>(INDEX($R$1:$AF$1002,ROW($R474),MATCH(AJ$2,$R$1:$AF$1,0))*Sheet1!E$2+(INDEX($R$1:$AF$1002,ROW($R474),MATCH(AJ$2,$R$1:$AF$1,0)+1))*Sheet1!E$3+(INDEX($R$1:$AF$1002,ROW($R474),MATCH(AJ$2,$R$1:$AF$1,0)+2))*Sheet1!E$4)*INDEX(Sheet1!$G$1:$L$2,2,WS1Data!$L474)</f>
        <v>77275.766701468587</v>
      </c>
      <c r="AK474">
        <f>(INDEX($R$1:$AF$1002,ROW($R474),MATCH(AK$2,$R$1:$AF$1,0))*Sheet1!F$2+(INDEX($R$1:$AF$1002,ROW($R474),MATCH(AK$2,$R$1:$AF$1,0)+1))*Sheet1!F$3+(INDEX($R$1:$AF$1002,ROW($R474),MATCH(AK$2,$R$1:$AF$1,0)+2))*Sheet1!F$4)*INDEX(Sheet1!$G$1:$L$2,2,WS1Data!$O474)</f>
        <v>0</v>
      </c>
      <c r="AL474">
        <f t="shared" si="21"/>
        <v>128294.32621994226</v>
      </c>
      <c r="AM474">
        <f t="shared" si="22"/>
        <v>213.67378005773935</v>
      </c>
      <c r="AN474">
        <f t="shared" si="23"/>
        <v>1.6627274571057004E-3</v>
      </c>
    </row>
    <row r="475" spans="1:40" x14ac:dyDescent="0.35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  <c r="R475">
        <f>IF((MIN($B475,Sheet1!$B$5)-MAX(0,WS1Data!$A475))&lt;0,0,(MIN($B475,Sheet1!$B$5)-MAX(0,WS1Data!$A475)))</f>
        <v>0</v>
      </c>
      <c r="S475">
        <f>IF((MIN($B475,Sheet1!$B$6)-MAX(Sheet1!$B$5,WS1Data!$A475))&lt;0,0,(MIN($B475,Sheet1!$B$6)-MAX(Sheet1!$B$5,WS1Data!$A475)))</f>
        <v>0</v>
      </c>
      <c r="T475">
        <f>IF((MIN($B475,24)-MAX(Sheet1!$B$6,WS1Data!$A475))&lt;0,0,(MIN($B475,24)-MAX(Sheet1!$B$6,WS1Data!$A475)))</f>
        <v>0</v>
      </c>
      <c r="U475">
        <f>IF((MIN($E475,Sheet1!$C$5)-MAX(0,WS1Data!$D475))&lt;0,0,(MIN($E475,Sheet1!$C$5)-MAX(0,WS1Data!$D475)))</f>
        <v>0</v>
      </c>
      <c r="V475">
        <f>IF((MIN($E475,Sheet1!$C$6)-MAX(Sheet1!$C$5,WS1Data!$D475))&lt;0,0,(MIN($E475,Sheet1!$C$6)-MAX(Sheet1!$C$5,WS1Data!$D475)))</f>
        <v>0</v>
      </c>
      <c r="W475">
        <f>IF((MIN($E475,24)-MAX(Sheet1!$C$6,WS1Data!$D475))&lt;0,0,(MIN($E475,24)-MAX(Sheet1!$C$6,WS1Data!$D475)))</f>
        <v>0</v>
      </c>
      <c r="X475">
        <f>IF((MIN($H475,Sheet1!$D$5)-MAX(0,WS1Data!$G475))&lt;0,0,(MIN($H475,Sheet1!$D$5)-MAX(0,WS1Data!$G475)))</f>
        <v>0</v>
      </c>
      <c r="Y475">
        <f>IF((MIN($H475,Sheet1!$D$6)-MAX(Sheet1!$D$5,WS1Data!$G475))&lt;0,0,(MIN($H475,Sheet1!$D$6)-MAX(Sheet1!$D$5,WS1Data!$G475)))</f>
        <v>8</v>
      </c>
      <c r="Z475">
        <f>IF((MIN($H475,24)-MAX(Sheet1!$D$6,WS1Data!$G475))&lt;0,0,(MIN($H475,24)-MAX(Sheet1!$D$6,WS1Data!$G475)))</f>
        <v>0</v>
      </c>
      <c r="AA475">
        <f>IF((MIN($K475,Sheet1!$E$5)-MAX(0,WS1Data!$J475))&lt;0,0,(MIN($K475,Sheet1!$E$5)-MAX(0,WS1Data!$J475)))</f>
        <v>0</v>
      </c>
      <c r="AB475">
        <f>IF((MIN($K475,Sheet1!$E$6)-MAX(Sheet1!$E$5,WS1Data!$J475))&lt;0,0,(MIN($K475,Sheet1!$E$6)-MAX(Sheet1!$E$5,WS1Data!$J475)))</f>
        <v>0.95056694846493883</v>
      </c>
      <c r="AC475">
        <f>IF((MIN($K475,24)-MAX(Sheet1!$E$6,WS1Data!$J475))&lt;0,0,(MIN($K475,24)-MAX(Sheet1!$E$6,WS1Data!$J475)))</f>
        <v>9.9494330515350597</v>
      </c>
      <c r="AD475">
        <f>IF((MIN($N475,Sheet1!$F$5)-MAX(0,WS1Data!$M475))&lt;0,0,(MIN($N475,Sheet1!$F$5)-MAX(0,WS1Data!$M475)))</f>
        <v>0</v>
      </c>
      <c r="AE475">
        <f>IF((MIN($N475,Sheet1!$F$6)-MAX(Sheet1!$F$5,WS1Data!$M475))&lt;0,0,(MIN($N475,Sheet1!$F$6)-MAX(Sheet1!$F$5,WS1Data!$M475)))</f>
        <v>0</v>
      </c>
      <c r="AF475">
        <f>IF((MIN($N475,24)-MAX(Sheet1!$F$6,WS1Data!$M475))&lt;0,0,(MIN($N475,24)-MAX(Sheet1!$F$6,WS1Data!$M475)))</f>
        <v>0</v>
      </c>
      <c r="AG475">
        <f>(INDEX($R$1:$AF$1002,ROW($R475),MATCH(AG$2,$R$1:$AF$1,0))*Sheet1!B$2+(INDEX($R$1:$AF$1002,ROW($R475),MATCH(AG$2,$R$1:$AF$1,0)+1))*Sheet1!B$3+(INDEX($R$1:$AF$1002,ROW($R475),MATCH(AG$2,$R$1:$AF$1,0)+2))*Sheet1!B$4)*INDEX(Sheet1!$G$1:$L$2,2,WS1Data!$C475)</f>
        <v>0</v>
      </c>
      <c r="AH475">
        <f>(INDEX($R$1:$AF$1002,ROW($R475),MATCH(AH$2,$R$1:$AF$1,0))*Sheet1!C$2+(INDEX($R$1:$AF$1002,ROW($R475),MATCH(AH$2,$R$1:$AF$1,0)+1))*Sheet1!C$3+(INDEX($R$1:$AF$1002,ROW($R475),MATCH(AH$2,$R$1:$AF$1,0)+2))*Sheet1!C$4)*INDEX(Sheet1!$G$1:$L$2,2,WS1Data!$F475)</f>
        <v>0</v>
      </c>
      <c r="AI475">
        <f>(INDEX($R$1:$AF$1002,ROW($R475),MATCH(AI$2,$R$1:$AF$1,0))*Sheet1!D$2+(INDEX($R$1:$AF$1002,ROW($R475),MATCH(AI$2,$R$1:$AF$1,0)+1))*Sheet1!D$3+(INDEX($R$1:$AF$1002,ROW($R475),MATCH(AI$2,$R$1:$AF$1,0)+2))*Sheet1!D$4)*INDEX(Sheet1!$G$1:$L$2,2,WS1Data!$I475)</f>
        <v>119188.46907819081</v>
      </c>
      <c r="AJ475">
        <f>(INDEX($R$1:$AF$1002,ROW($R475),MATCH(AJ$2,$R$1:$AF$1,0))*Sheet1!E$2+(INDEX($R$1:$AF$1002,ROW($R475),MATCH(AJ$2,$R$1:$AF$1,0)+1))*Sheet1!E$3+(INDEX($R$1:$AF$1002,ROW($R475),MATCH(AJ$2,$R$1:$AF$1,0)+2))*Sheet1!E$4)*INDEX(Sheet1!$G$1:$L$2,2,WS1Data!$L475)</f>
        <v>88841.74380314759</v>
      </c>
      <c r="AK475">
        <f>(INDEX($R$1:$AF$1002,ROW($R475),MATCH(AK$2,$R$1:$AF$1,0))*Sheet1!F$2+(INDEX($R$1:$AF$1002,ROW($R475),MATCH(AK$2,$R$1:$AF$1,0)+1))*Sheet1!F$3+(INDEX($R$1:$AF$1002,ROW($R475),MATCH(AK$2,$R$1:$AF$1,0)+2))*Sheet1!F$4)*INDEX(Sheet1!$G$1:$L$2,2,WS1Data!$O475)</f>
        <v>0</v>
      </c>
      <c r="AL475">
        <f t="shared" si="21"/>
        <v>208030.2128813384</v>
      </c>
      <c r="AM475">
        <f t="shared" si="22"/>
        <v>7320.2128813384043</v>
      </c>
      <c r="AN475">
        <f t="shared" si="23"/>
        <v>3.6471590261264529E-2</v>
      </c>
    </row>
    <row r="476" spans="1:40" x14ac:dyDescent="0.35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  <c r="R476">
        <f>IF((MIN($B476,Sheet1!$B$5)-MAX(0,WS1Data!$A476))&lt;0,0,(MIN($B476,Sheet1!$B$5)-MAX(0,WS1Data!$A476)))</f>
        <v>0</v>
      </c>
      <c r="S476">
        <f>IF((MIN($B476,Sheet1!$B$6)-MAX(Sheet1!$B$5,WS1Data!$A476))&lt;0,0,(MIN($B476,Sheet1!$B$6)-MAX(Sheet1!$B$5,WS1Data!$A476)))</f>
        <v>0</v>
      </c>
      <c r="T476">
        <f>IF((MIN($B476,24)-MAX(Sheet1!$B$6,WS1Data!$A476))&lt;0,0,(MIN($B476,24)-MAX(Sheet1!$B$6,WS1Data!$A476)))</f>
        <v>0</v>
      </c>
      <c r="U476">
        <f>IF((MIN($E476,Sheet1!$C$5)-MAX(0,WS1Data!$D476))&lt;0,0,(MIN($E476,Sheet1!$C$5)-MAX(0,WS1Data!$D476)))</f>
        <v>0</v>
      </c>
      <c r="V476">
        <f>IF((MIN($E476,Sheet1!$C$6)-MAX(Sheet1!$C$5,WS1Data!$D476))&lt;0,0,(MIN($E476,Sheet1!$C$6)-MAX(Sheet1!$C$5,WS1Data!$D476)))</f>
        <v>0</v>
      </c>
      <c r="W476">
        <f>IF((MIN($E476,24)-MAX(Sheet1!$C$6,WS1Data!$D476))&lt;0,0,(MIN($E476,24)-MAX(Sheet1!$C$6,WS1Data!$D476)))</f>
        <v>0</v>
      </c>
      <c r="X476">
        <f>IF((MIN($H476,Sheet1!$D$5)-MAX(0,WS1Data!$G476))&lt;0,0,(MIN($H476,Sheet1!$D$5)-MAX(0,WS1Data!$G476)))</f>
        <v>0</v>
      </c>
      <c r="Y476">
        <f>IF((MIN($H476,Sheet1!$D$6)-MAX(Sheet1!$D$5,WS1Data!$G476))&lt;0,0,(MIN($H476,Sheet1!$D$6)-MAX(Sheet1!$D$5,WS1Data!$G476)))</f>
        <v>0</v>
      </c>
      <c r="Z476">
        <f>IF((MIN($H476,24)-MAX(Sheet1!$D$6,WS1Data!$G476))&lt;0,0,(MIN($H476,24)-MAX(Sheet1!$D$6,WS1Data!$G476)))</f>
        <v>6.5</v>
      </c>
      <c r="AA476">
        <f>IF((MIN($K476,Sheet1!$E$5)-MAX(0,WS1Data!$J476))&lt;0,0,(MIN($K476,Sheet1!$E$5)-MAX(0,WS1Data!$J476)))</f>
        <v>0</v>
      </c>
      <c r="AB476">
        <f>IF((MIN($K476,Sheet1!$E$6)-MAX(Sheet1!$E$5,WS1Data!$J476))&lt;0,0,(MIN($K476,Sheet1!$E$6)-MAX(Sheet1!$E$5,WS1Data!$J476)))</f>
        <v>0</v>
      </c>
      <c r="AC476">
        <f>IF((MIN($K476,24)-MAX(Sheet1!$E$6,WS1Data!$J476))&lt;0,0,(MIN($K476,24)-MAX(Sheet1!$E$6,WS1Data!$J476)))</f>
        <v>6</v>
      </c>
      <c r="AD476">
        <f>IF((MIN($N476,Sheet1!$F$5)-MAX(0,WS1Data!$M476))&lt;0,0,(MIN($N476,Sheet1!$F$5)-MAX(0,WS1Data!$M476)))</f>
        <v>0</v>
      </c>
      <c r="AE476">
        <f>IF((MIN($N476,Sheet1!$F$6)-MAX(Sheet1!$F$5,WS1Data!$M476))&lt;0,0,(MIN($N476,Sheet1!$F$6)-MAX(Sheet1!$F$5,WS1Data!$M476)))</f>
        <v>5.9</v>
      </c>
      <c r="AF476">
        <f>IF((MIN($N476,24)-MAX(Sheet1!$F$6,WS1Data!$M476))&lt;0,0,(MIN($N476,24)-MAX(Sheet1!$F$6,WS1Data!$M476)))</f>
        <v>0</v>
      </c>
      <c r="AG476">
        <f>(INDEX($R$1:$AF$1002,ROW($R476),MATCH(AG$2,$R$1:$AF$1,0))*Sheet1!B$2+(INDEX($R$1:$AF$1002,ROW($R476),MATCH(AG$2,$R$1:$AF$1,0)+1))*Sheet1!B$3+(INDEX($R$1:$AF$1002,ROW($R476),MATCH(AG$2,$R$1:$AF$1,0)+2))*Sheet1!B$4)*INDEX(Sheet1!$G$1:$L$2,2,WS1Data!$C476)</f>
        <v>0</v>
      </c>
      <c r="AH476">
        <f>(INDEX($R$1:$AF$1002,ROW($R476),MATCH(AH$2,$R$1:$AF$1,0))*Sheet1!C$2+(INDEX($R$1:$AF$1002,ROW($R476),MATCH(AH$2,$R$1:$AF$1,0)+1))*Sheet1!C$3+(INDEX($R$1:$AF$1002,ROW($R476),MATCH(AH$2,$R$1:$AF$1,0)+2))*Sheet1!C$4)*INDEX(Sheet1!$G$1:$L$2,2,WS1Data!$F476)</f>
        <v>0</v>
      </c>
      <c r="AI476">
        <f>(INDEX($R$1:$AF$1002,ROW($R476),MATCH(AI$2,$R$1:$AF$1,0))*Sheet1!D$2+(INDEX($R$1:$AF$1002,ROW($R476),MATCH(AI$2,$R$1:$AF$1,0)+1))*Sheet1!D$3+(INDEX($R$1:$AF$1002,ROW($R476),MATCH(AI$2,$R$1:$AF$1,0)+2))*Sheet1!D$4)*INDEX(Sheet1!$G$1:$L$2,2,WS1Data!$I476)</f>
        <v>53535.448547462744</v>
      </c>
      <c r="AJ476">
        <f>(INDEX($R$1:$AF$1002,ROW($R476),MATCH(AJ$2,$R$1:$AF$1,0))*Sheet1!E$2+(INDEX($R$1:$AF$1002,ROW($R476),MATCH(AJ$2,$R$1:$AF$1,0)+1))*Sheet1!E$3+(INDEX($R$1:$AF$1002,ROW($R476),MATCH(AJ$2,$R$1:$AF$1,0)+2))*Sheet1!E$4)*INDEX(Sheet1!$G$1:$L$2,2,WS1Data!$L476)</f>
        <v>57241.308667754507</v>
      </c>
      <c r="AK476">
        <f>(INDEX($R$1:$AF$1002,ROW($R476),MATCH(AK$2,$R$1:$AF$1,0))*Sheet1!F$2+(INDEX($R$1:$AF$1002,ROW($R476),MATCH(AK$2,$R$1:$AF$1,0)+1))*Sheet1!F$3+(INDEX($R$1:$AF$1002,ROW($R476),MATCH(AK$2,$R$1:$AF$1,0)+2))*Sheet1!F$4)*INDEX(Sheet1!$G$1:$L$2,2,WS1Data!$O476)</f>
        <v>36844.88452626927</v>
      </c>
      <c r="AL476">
        <f t="shared" si="21"/>
        <v>147621.64174148653</v>
      </c>
      <c r="AM476">
        <f t="shared" si="22"/>
        <v>1269.6417414865282</v>
      </c>
      <c r="AN476">
        <f t="shared" si="23"/>
        <v>8.6752606147270164E-3</v>
      </c>
    </row>
    <row r="477" spans="1:40" x14ac:dyDescent="0.35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  <c r="R477">
        <f>IF((MIN($B477,Sheet1!$B$5)-MAX(0,WS1Data!$A477))&lt;0,0,(MIN($B477,Sheet1!$B$5)-MAX(0,WS1Data!$A477)))</f>
        <v>0</v>
      </c>
      <c r="S477">
        <f>IF((MIN($B477,Sheet1!$B$6)-MAX(Sheet1!$B$5,WS1Data!$A477))&lt;0,0,(MIN($B477,Sheet1!$B$6)-MAX(Sheet1!$B$5,WS1Data!$A477)))</f>
        <v>3.3686716483103769</v>
      </c>
      <c r="T477">
        <f>IF((MIN($B477,24)-MAX(Sheet1!$B$6,WS1Data!$A477))&lt;0,0,(MIN($B477,24)-MAX(Sheet1!$B$6,WS1Data!$A477)))</f>
        <v>3.6313283516896231</v>
      </c>
      <c r="U477">
        <f>IF((MIN($E477,Sheet1!$C$5)-MAX(0,WS1Data!$D477))&lt;0,0,(MIN($E477,Sheet1!$C$5)-MAX(0,WS1Data!$D477)))</f>
        <v>0</v>
      </c>
      <c r="V477">
        <f>IF((MIN($E477,Sheet1!$C$6)-MAX(Sheet1!$C$5,WS1Data!$D477))&lt;0,0,(MIN($E477,Sheet1!$C$6)-MAX(Sheet1!$C$5,WS1Data!$D477)))</f>
        <v>0</v>
      </c>
      <c r="W477">
        <f>IF((MIN($E477,24)-MAX(Sheet1!$C$6,WS1Data!$D477))&lt;0,0,(MIN($E477,24)-MAX(Sheet1!$C$6,WS1Data!$D477)))</f>
        <v>3.4000000000000004</v>
      </c>
      <c r="X477">
        <f>IF((MIN($H477,Sheet1!$D$5)-MAX(0,WS1Data!$G477))&lt;0,0,(MIN($H477,Sheet1!$D$5)-MAX(0,WS1Data!$G477)))</f>
        <v>0</v>
      </c>
      <c r="Y477">
        <f>IF((MIN($H477,Sheet1!$D$6)-MAX(Sheet1!$D$5,WS1Data!$G477))&lt;0,0,(MIN($H477,Sheet1!$D$6)-MAX(Sheet1!$D$5,WS1Data!$G477)))</f>
        <v>0</v>
      </c>
      <c r="Z477">
        <f>IF((MIN($H477,24)-MAX(Sheet1!$D$6,WS1Data!$G477))&lt;0,0,(MIN($H477,24)-MAX(Sheet1!$D$6,WS1Data!$G477)))</f>
        <v>0</v>
      </c>
      <c r="AA477">
        <f>IF((MIN($K477,Sheet1!$E$5)-MAX(0,WS1Data!$J477))&lt;0,0,(MIN($K477,Sheet1!$E$5)-MAX(0,WS1Data!$J477)))</f>
        <v>0</v>
      </c>
      <c r="AB477">
        <f>IF((MIN($K477,Sheet1!$E$6)-MAX(Sheet1!$E$5,WS1Data!$J477))&lt;0,0,(MIN($K477,Sheet1!$E$6)-MAX(Sheet1!$E$5,WS1Data!$J477)))</f>
        <v>1.3505669484649392</v>
      </c>
      <c r="AC477">
        <f>IF((MIN($K477,24)-MAX(Sheet1!$E$6,WS1Data!$J477))&lt;0,0,(MIN($K477,24)-MAX(Sheet1!$E$6,WS1Data!$J477)))</f>
        <v>1.1494330515350608</v>
      </c>
      <c r="AD477">
        <f>IF((MIN($N477,Sheet1!$F$5)-MAX(0,WS1Data!$M477))&lt;0,0,(MIN($N477,Sheet1!$F$5)-MAX(0,WS1Data!$M477)))</f>
        <v>0</v>
      </c>
      <c r="AE477">
        <f>IF((MIN($N477,Sheet1!$F$6)-MAX(Sheet1!$F$5,WS1Data!$M477))&lt;0,0,(MIN($N477,Sheet1!$F$6)-MAX(Sheet1!$F$5,WS1Data!$M477)))</f>
        <v>0</v>
      </c>
      <c r="AF477">
        <f>IF((MIN($N477,24)-MAX(Sheet1!$F$6,WS1Data!$M477))&lt;0,0,(MIN($N477,24)-MAX(Sheet1!$F$6,WS1Data!$M477)))</f>
        <v>0</v>
      </c>
      <c r="AG477">
        <f>(INDEX($R$1:$AF$1002,ROW($R477),MATCH(AG$2,$R$1:$AF$1,0))*Sheet1!B$2+(INDEX($R$1:$AF$1002,ROW($R477),MATCH(AG$2,$R$1:$AF$1,0)+1))*Sheet1!B$3+(INDEX($R$1:$AF$1002,ROW($R477),MATCH(AG$2,$R$1:$AF$1,0)+2))*Sheet1!B$4)*INDEX(Sheet1!$G$1:$L$2,2,WS1Data!$C477)</f>
        <v>64844.43031605451</v>
      </c>
      <c r="AH477">
        <f>(INDEX($R$1:$AF$1002,ROW($R477),MATCH(AH$2,$R$1:$AF$1,0))*Sheet1!C$2+(INDEX($R$1:$AF$1002,ROW($R477),MATCH(AH$2,$R$1:$AF$1,0)+1))*Sheet1!C$3+(INDEX($R$1:$AF$1002,ROW($R477),MATCH(AH$2,$R$1:$AF$1,0)+2))*Sheet1!C$4)*INDEX(Sheet1!$G$1:$L$2,2,WS1Data!$F477)</f>
        <v>47027.866142584258</v>
      </c>
      <c r="AI477">
        <f>(INDEX($R$1:$AF$1002,ROW($R477),MATCH(AI$2,$R$1:$AF$1,0))*Sheet1!D$2+(INDEX($R$1:$AF$1002,ROW($R477),MATCH(AI$2,$R$1:$AF$1,0)+1))*Sheet1!D$3+(INDEX($R$1:$AF$1002,ROW($R477),MATCH(AI$2,$R$1:$AF$1,0)+2))*Sheet1!D$4)*INDEX(Sheet1!$G$1:$L$2,2,WS1Data!$I477)</f>
        <v>0</v>
      </c>
      <c r="AJ477">
        <f>(INDEX($R$1:$AF$1002,ROW($R477),MATCH(AJ$2,$R$1:$AF$1,0))*Sheet1!E$2+(INDEX($R$1:$AF$1002,ROW($R477),MATCH(AJ$2,$R$1:$AF$1,0)+1))*Sheet1!E$3+(INDEX($R$1:$AF$1002,ROW($R477),MATCH(AJ$2,$R$1:$AF$1,0)+2))*Sheet1!E$4)*INDEX(Sheet1!$G$1:$L$2,2,WS1Data!$L477)</f>
        <v>21937.130580211255</v>
      </c>
      <c r="AK477">
        <f>(INDEX($R$1:$AF$1002,ROW($R477),MATCH(AK$2,$R$1:$AF$1,0))*Sheet1!F$2+(INDEX($R$1:$AF$1002,ROW($R477),MATCH(AK$2,$R$1:$AF$1,0)+1))*Sheet1!F$3+(INDEX($R$1:$AF$1002,ROW($R477),MATCH(AK$2,$R$1:$AF$1,0)+2))*Sheet1!F$4)*INDEX(Sheet1!$G$1:$L$2,2,WS1Data!$O477)</f>
        <v>0</v>
      </c>
      <c r="AL477">
        <f t="shared" si="21"/>
        <v>133809.42703885003</v>
      </c>
      <c r="AM477">
        <f t="shared" si="22"/>
        <v>14748.57296114997</v>
      </c>
      <c r="AN477">
        <f t="shared" si="23"/>
        <v>9.9278214307879545E-2</v>
      </c>
    </row>
    <row r="478" spans="1:40" x14ac:dyDescent="0.35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  <c r="R478">
        <f>IF((MIN($B478,Sheet1!$B$5)-MAX(0,WS1Data!$A478))&lt;0,0,(MIN($B478,Sheet1!$B$5)-MAX(0,WS1Data!$A478)))</f>
        <v>0</v>
      </c>
      <c r="S478">
        <f>IF((MIN($B478,Sheet1!$B$6)-MAX(Sheet1!$B$5,WS1Data!$A478))&lt;0,0,(MIN($B478,Sheet1!$B$6)-MAX(Sheet1!$B$5,WS1Data!$A478)))</f>
        <v>0</v>
      </c>
      <c r="T478">
        <f>IF((MIN($B478,24)-MAX(Sheet1!$B$6,WS1Data!$A478))&lt;0,0,(MIN($B478,24)-MAX(Sheet1!$B$6,WS1Data!$A478)))</f>
        <v>0</v>
      </c>
      <c r="U478">
        <f>IF((MIN($E478,Sheet1!$C$5)-MAX(0,WS1Data!$D478))&lt;0,0,(MIN($E478,Sheet1!$C$5)-MAX(0,WS1Data!$D478)))</f>
        <v>0.32587713658183004</v>
      </c>
      <c r="V478">
        <f>IF((MIN($E478,Sheet1!$C$6)-MAX(Sheet1!$C$5,WS1Data!$D478))&lt;0,0,(MIN($E478,Sheet1!$C$6)-MAX(Sheet1!$C$5,WS1Data!$D478)))</f>
        <v>1.2770287104619706</v>
      </c>
      <c r="W478">
        <f>IF((MIN($E478,24)-MAX(Sheet1!$C$6,WS1Data!$D478))&lt;0,0,(MIN($E478,24)-MAX(Sheet1!$C$6,WS1Data!$D478)))</f>
        <v>9.9970941529561994</v>
      </c>
      <c r="X478">
        <f>IF((MIN($H478,Sheet1!$D$5)-MAX(0,WS1Data!$G478))&lt;0,0,(MIN($H478,Sheet1!$D$5)-MAX(0,WS1Data!$G478)))</f>
        <v>0</v>
      </c>
      <c r="Y478">
        <f>IF((MIN($H478,Sheet1!$D$6)-MAX(Sheet1!$D$5,WS1Data!$G478))&lt;0,0,(MIN($H478,Sheet1!$D$6)-MAX(Sheet1!$D$5,WS1Data!$G478)))</f>
        <v>4.0735664579945947</v>
      </c>
      <c r="Z478">
        <f>IF((MIN($H478,24)-MAX(Sheet1!$D$6,WS1Data!$G478))&lt;0,0,(MIN($H478,24)-MAX(Sheet1!$D$6,WS1Data!$G478)))</f>
        <v>12.626433542005405</v>
      </c>
      <c r="AA478">
        <f>IF((MIN($K478,Sheet1!$E$5)-MAX(0,WS1Data!$J478))&lt;0,0,(MIN($K478,Sheet1!$E$5)-MAX(0,WS1Data!$J478)))</f>
        <v>0</v>
      </c>
      <c r="AB478">
        <f>IF((MIN($K478,Sheet1!$E$6)-MAX(Sheet1!$E$5,WS1Data!$J478))&lt;0,0,(MIN($K478,Sheet1!$E$6)-MAX(Sheet1!$E$5,WS1Data!$J478)))</f>
        <v>0</v>
      </c>
      <c r="AC478">
        <f>IF((MIN($K478,24)-MAX(Sheet1!$E$6,WS1Data!$J478))&lt;0,0,(MIN($K478,24)-MAX(Sheet1!$E$6,WS1Data!$J478)))</f>
        <v>0</v>
      </c>
      <c r="AD478">
        <f>IF((MIN($N478,Sheet1!$F$5)-MAX(0,WS1Data!$M478))&lt;0,0,(MIN($N478,Sheet1!$F$5)-MAX(0,WS1Data!$M478)))</f>
        <v>0</v>
      </c>
      <c r="AE478">
        <f>IF((MIN($N478,Sheet1!$F$6)-MAX(Sheet1!$F$5,WS1Data!$M478))&lt;0,0,(MIN($N478,Sheet1!$F$6)-MAX(Sheet1!$F$5,WS1Data!$M478)))</f>
        <v>0</v>
      </c>
      <c r="AF478">
        <f>IF((MIN($N478,24)-MAX(Sheet1!$F$6,WS1Data!$M478))&lt;0,0,(MIN($N478,24)-MAX(Sheet1!$F$6,WS1Data!$M478)))</f>
        <v>0</v>
      </c>
      <c r="AG478">
        <f>(INDEX($R$1:$AF$1002,ROW($R478),MATCH(AG$2,$R$1:$AF$1,0))*Sheet1!B$2+(INDEX($R$1:$AF$1002,ROW($R478),MATCH(AG$2,$R$1:$AF$1,0)+1))*Sheet1!B$3+(INDEX($R$1:$AF$1002,ROW($R478),MATCH(AG$2,$R$1:$AF$1,0)+2))*Sheet1!B$4)*INDEX(Sheet1!$G$1:$L$2,2,WS1Data!$C478)</f>
        <v>0</v>
      </c>
      <c r="AH478">
        <f>(INDEX($R$1:$AF$1002,ROW($R478),MATCH(AH$2,$R$1:$AF$1,0))*Sheet1!C$2+(INDEX($R$1:$AF$1002,ROW($R478),MATCH(AH$2,$R$1:$AF$1,0)+1))*Sheet1!C$3+(INDEX($R$1:$AF$1002,ROW($R478),MATCH(AH$2,$R$1:$AF$1,0)+2))*Sheet1!C$4)*INDEX(Sheet1!$G$1:$L$2,2,WS1Data!$F478)</f>
        <v>122243.16700289417</v>
      </c>
      <c r="AI478">
        <f>(INDEX($R$1:$AF$1002,ROW($R478),MATCH(AI$2,$R$1:$AF$1,0))*Sheet1!D$2+(INDEX($R$1:$AF$1002,ROW($R478),MATCH(AI$2,$R$1:$AF$1,0)+1))*Sheet1!D$3+(INDEX($R$1:$AF$1002,ROW($R478),MATCH(AI$2,$R$1:$AF$1,0)+2))*Sheet1!D$4)*INDEX(Sheet1!$G$1:$L$2,2,WS1Data!$I478)</f>
        <v>132424.97024531383</v>
      </c>
      <c r="AJ478">
        <f>(INDEX($R$1:$AF$1002,ROW($R478),MATCH(AJ$2,$R$1:$AF$1,0))*Sheet1!E$2+(INDEX($R$1:$AF$1002,ROW($R478),MATCH(AJ$2,$R$1:$AF$1,0)+1))*Sheet1!E$3+(INDEX($R$1:$AF$1002,ROW($R478),MATCH(AJ$2,$R$1:$AF$1,0)+2))*Sheet1!E$4)*INDEX(Sheet1!$G$1:$L$2,2,WS1Data!$L478)</f>
        <v>0</v>
      </c>
      <c r="AK478">
        <f>(INDEX($R$1:$AF$1002,ROW($R478),MATCH(AK$2,$R$1:$AF$1,0))*Sheet1!F$2+(INDEX($R$1:$AF$1002,ROW($R478),MATCH(AK$2,$R$1:$AF$1,0)+1))*Sheet1!F$3+(INDEX($R$1:$AF$1002,ROW($R478),MATCH(AK$2,$R$1:$AF$1,0)+2))*Sheet1!F$4)*INDEX(Sheet1!$G$1:$L$2,2,WS1Data!$O478)</f>
        <v>0</v>
      </c>
      <c r="AL478">
        <f t="shared" si="21"/>
        <v>254668.13724820799</v>
      </c>
      <c r="AM478">
        <f t="shared" si="22"/>
        <v>11074.86275179201</v>
      </c>
      <c r="AN478">
        <f t="shared" si="23"/>
        <v>4.1675087403212921E-2</v>
      </c>
    </row>
    <row r="479" spans="1:40" x14ac:dyDescent="0.35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  <c r="R479">
        <f>IF((MIN($B479,Sheet1!$B$5)-MAX(0,WS1Data!$A479))&lt;0,0,(MIN($B479,Sheet1!$B$5)-MAX(0,WS1Data!$A479)))</f>
        <v>0</v>
      </c>
      <c r="S479">
        <f>IF((MIN($B479,Sheet1!$B$6)-MAX(Sheet1!$B$5,WS1Data!$A479))&lt;0,0,(MIN($B479,Sheet1!$B$6)-MAX(Sheet1!$B$5,WS1Data!$A479)))</f>
        <v>0</v>
      </c>
      <c r="T479">
        <f>IF((MIN($B479,24)-MAX(Sheet1!$B$6,WS1Data!$A479))&lt;0,0,(MIN($B479,24)-MAX(Sheet1!$B$6,WS1Data!$A479)))</f>
        <v>0</v>
      </c>
      <c r="U479">
        <f>IF((MIN($E479,Sheet1!$C$5)-MAX(0,WS1Data!$D479))&lt;0,0,(MIN($E479,Sheet1!$C$5)-MAX(0,WS1Data!$D479)))</f>
        <v>2.9258771365818301</v>
      </c>
      <c r="V479">
        <f>IF((MIN($E479,Sheet1!$C$6)-MAX(Sheet1!$C$5,WS1Data!$D479))&lt;0,0,(MIN($E479,Sheet1!$C$6)-MAX(Sheet1!$C$5,WS1Data!$D479)))</f>
        <v>1.2770287104619706</v>
      </c>
      <c r="W479">
        <f>IF((MIN($E479,24)-MAX(Sheet1!$C$6,WS1Data!$D479))&lt;0,0,(MIN($E479,24)-MAX(Sheet1!$C$6,WS1Data!$D479)))</f>
        <v>13.997094152956199</v>
      </c>
      <c r="X479">
        <f>IF((MIN($H479,Sheet1!$D$5)-MAX(0,WS1Data!$G479))&lt;0,0,(MIN($H479,Sheet1!$D$5)-MAX(0,WS1Data!$G479)))</f>
        <v>0</v>
      </c>
      <c r="Y479">
        <f>IF((MIN($H479,Sheet1!$D$6)-MAX(Sheet1!$D$5,WS1Data!$G479))&lt;0,0,(MIN($H479,Sheet1!$D$6)-MAX(Sheet1!$D$5,WS1Data!$G479)))</f>
        <v>0</v>
      </c>
      <c r="Z479">
        <f>IF((MIN($H479,24)-MAX(Sheet1!$D$6,WS1Data!$G479))&lt;0,0,(MIN($H479,24)-MAX(Sheet1!$D$6,WS1Data!$G479)))</f>
        <v>0.5</v>
      </c>
      <c r="AA479">
        <f>IF((MIN($K479,Sheet1!$E$5)-MAX(0,WS1Data!$J479))&lt;0,0,(MIN($K479,Sheet1!$E$5)-MAX(0,WS1Data!$J479)))</f>
        <v>0</v>
      </c>
      <c r="AB479">
        <f>IF((MIN($K479,Sheet1!$E$6)-MAX(Sheet1!$E$5,WS1Data!$J479))&lt;0,0,(MIN($K479,Sheet1!$E$6)-MAX(Sheet1!$E$5,WS1Data!$J479)))</f>
        <v>0</v>
      </c>
      <c r="AC479">
        <f>IF((MIN($K479,24)-MAX(Sheet1!$E$6,WS1Data!$J479))&lt;0,0,(MIN($K479,24)-MAX(Sheet1!$E$6,WS1Data!$J479)))</f>
        <v>0</v>
      </c>
      <c r="AD479">
        <f>IF((MIN($N479,Sheet1!$F$5)-MAX(0,WS1Data!$M479))&lt;0,0,(MIN($N479,Sheet1!$F$5)-MAX(0,WS1Data!$M479)))</f>
        <v>0</v>
      </c>
      <c r="AE479">
        <f>IF((MIN($N479,Sheet1!$F$6)-MAX(Sheet1!$F$5,WS1Data!$M479))&lt;0,0,(MIN($N479,Sheet1!$F$6)-MAX(Sheet1!$F$5,WS1Data!$M479)))</f>
        <v>4.4390904528502091</v>
      </c>
      <c r="AF479">
        <f>IF((MIN($N479,24)-MAX(Sheet1!$F$6,WS1Data!$M479))&lt;0,0,(MIN($N479,24)-MAX(Sheet1!$F$6,WS1Data!$M479)))</f>
        <v>4.8609095471497916</v>
      </c>
      <c r="AG479">
        <f>(INDEX($R$1:$AF$1002,ROW($R479),MATCH(AG$2,$R$1:$AF$1,0))*Sheet1!B$2+(INDEX($R$1:$AF$1002,ROW($R479),MATCH(AG$2,$R$1:$AF$1,0)+1))*Sheet1!B$3+(INDEX($R$1:$AF$1002,ROW($R479),MATCH(AG$2,$R$1:$AF$1,0)+2))*Sheet1!B$4)*INDEX(Sheet1!$G$1:$L$2,2,WS1Data!$C479)</f>
        <v>0</v>
      </c>
      <c r="AH479">
        <f>(INDEX($R$1:$AF$1002,ROW($R479),MATCH(AH$2,$R$1:$AF$1,0))*Sheet1!C$2+(INDEX($R$1:$AF$1002,ROW($R479),MATCH(AH$2,$R$1:$AF$1,0)+1))*Sheet1!C$3+(INDEX($R$1:$AF$1002,ROW($R479),MATCH(AH$2,$R$1:$AF$1,0)+2))*Sheet1!C$4)*INDEX(Sheet1!$G$1:$L$2,2,WS1Data!$F479)</f>
        <v>229873.13323122342</v>
      </c>
      <c r="AI479">
        <f>(INDEX($R$1:$AF$1002,ROW($R479),MATCH(AI$2,$R$1:$AF$1,0))*Sheet1!D$2+(INDEX($R$1:$AF$1002,ROW($R479),MATCH(AI$2,$R$1:$AF$1,0)+1))*Sheet1!D$3+(INDEX($R$1:$AF$1002,ROW($R479),MATCH(AI$2,$R$1:$AF$1,0)+2))*Sheet1!D$4)*INDEX(Sheet1!$G$1:$L$2,2,WS1Data!$I479)</f>
        <v>3933.9958865453773</v>
      </c>
      <c r="AJ479">
        <f>(INDEX($R$1:$AF$1002,ROW($R479),MATCH(AJ$2,$R$1:$AF$1,0))*Sheet1!E$2+(INDEX($R$1:$AF$1002,ROW($R479),MATCH(AJ$2,$R$1:$AF$1,0)+1))*Sheet1!E$3+(INDEX($R$1:$AF$1002,ROW($R479),MATCH(AJ$2,$R$1:$AF$1,0)+2))*Sheet1!E$4)*INDEX(Sheet1!$G$1:$L$2,2,WS1Data!$L479)</f>
        <v>0</v>
      </c>
      <c r="AK479">
        <f>(INDEX($R$1:$AF$1002,ROW($R479),MATCH(AK$2,$R$1:$AF$1,0))*Sheet1!F$2+(INDEX($R$1:$AF$1002,ROW($R479),MATCH(AK$2,$R$1:$AF$1,0)+1))*Sheet1!F$3+(INDEX($R$1:$AF$1002,ROW($R479),MATCH(AK$2,$R$1:$AF$1,0)+2))*Sheet1!F$4)*INDEX(Sheet1!$G$1:$L$2,2,WS1Data!$O479)</f>
        <v>91640.413653869269</v>
      </c>
      <c r="AL479">
        <f t="shared" si="21"/>
        <v>325447.54277163802</v>
      </c>
      <c r="AM479">
        <f t="shared" si="22"/>
        <v>552.4572283619782</v>
      </c>
      <c r="AN479">
        <f t="shared" si="23"/>
        <v>1.6946540747299944E-3</v>
      </c>
    </row>
    <row r="480" spans="1:40" x14ac:dyDescent="0.35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  <c r="R480">
        <f>IF((MIN($B480,Sheet1!$B$5)-MAX(0,WS1Data!$A480))&lt;0,0,(MIN($B480,Sheet1!$B$5)-MAX(0,WS1Data!$A480)))</f>
        <v>0</v>
      </c>
      <c r="S480">
        <f>IF((MIN($B480,Sheet1!$B$6)-MAX(Sheet1!$B$5,WS1Data!$A480))&lt;0,0,(MIN($B480,Sheet1!$B$6)-MAX(Sheet1!$B$5,WS1Data!$A480)))</f>
        <v>0</v>
      </c>
      <c r="T480">
        <f>IF((MIN($B480,24)-MAX(Sheet1!$B$6,WS1Data!$A480))&lt;0,0,(MIN($B480,24)-MAX(Sheet1!$B$6,WS1Data!$A480)))</f>
        <v>0</v>
      </c>
      <c r="U480">
        <f>IF((MIN($E480,Sheet1!$C$5)-MAX(0,WS1Data!$D480))&lt;0,0,(MIN($E480,Sheet1!$C$5)-MAX(0,WS1Data!$D480)))</f>
        <v>0</v>
      </c>
      <c r="V480">
        <f>IF((MIN($E480,Sheet1!$C$6)-MAX(Sheet1!$C$5,WS1Data!$D480))&lt;0,0,(MIN($E480,Sheet1!$C$6)-MAX(Sheet1!$C$5,WS1Data!$D480)))</f>
        <v>0</v>
      </c>
      <c r="W480">
        <f>IF((MIN($E480,24)-MAX(Sheet1!$C$6,WS1Data!$D480))&lt;0,0,(MIN($E480,24)-MAX(Sheet1!$C$6,WS1Data!$D480)))</f>
        <v>0</v>
      </c>
      <c r="X480">
        <f>IF((MIN($H480,Sheet1!$D$5)-MAX(0,WS1Data!$G480))&lt;0,0,(MIN($H480,Sheet1!$D$5)-MAX(0,WS1Data!$G480)))</f>
        <v>0</v>
      </c>
      <c r="Y480">
        <f>IF((MIN($H480,Sheet1!$D$6)-MAX(Sheet1!$D$5,WS1Data!$G480))&lt;0,0,(MIN($H480,Sheet1!$D$6)-MAX(Sheet1!$D$5,WS1Data!$G480)))</f>
        <v>0</v>
      </c>
      <c r="Z480">
        <f>IF((MIN($H480,24)-MAX(Sheet1!$D$6,WS1Data!$G480))&lt;0,0,(MIN($H480,24)-MAX(Sheet1!$D$6,WS1Data!$G480)))</f>
        <v>0</v>
      </c>
      <c r="AA480">
        <f>IF((MIN($K480,Sheet1!$E$5)-MAX(0,WS1Data!$J480))&lt;0,0,(MIN($K480,Sheet1!$E$5)-MAX(0,WS1Data!$J480)))</f>
        <v>0</v>
      </c>
      <c r="AB480">
        <f>IF((MIN($K480,Sheet1!$E$6)-MAX(Sheet1!$E$5,WS1Data!$J480))&lt;0,0,(MIN($K480,Sheet1!$E$6)-MAX(Sheet1!$E$5,WS1Data!$J480)))</f>
        <v>2.8505669484649392</v>
      </c>
      <c r="AC480">
        <f>IF((MIN($K480,24)-MAX(Sheet1!$E$6,WS1Data!$J480))&lt;0,0,(MIN($K480,24)-MAX(Sheet1!$E$6,WS1Data!$J480)))</f>
        <v>11.049433051535061</v>
      </c>
      <c r="AD480">
        <f>IF((MIN($N480,Sheet1!$F$5)-MAX(0,WS1Data!$M480))&lt;0,0,(MIN($N480,Sheet1!$F$5)-MAX(0,WS1Data!$M480)))</f>
        <v>1.1831862634006232</v>
      </c>
      <c r="AE480">
        <f>IF((MIN($N480,Sheet1!$F$6)-MAX(Sheet1!$F$5,WS1Data!$M480))&lt;0,0,(MIN($N480,Sheet1!$F$6)-MAX(Sheet1!$F$5,WS1Data!$M480)))</f>
        <v>9.4168137365993765</v>
      </c>
      <c r="AF480">
        <f>IF((MIN($N480,24)-MAX(Sheet1!$F$6,WS1Data!$M480))&lt;0,0,(MIN($N480,24)-MAX(Sheet1!$F$6,WS1Data!$M480)))</f>
        <v>0</v>
      </c>
      <c r="AG480">
        <f>(INDEX($R$1:$AF$1002,ROW($R480),MATCH(AG$2,$R$1:$AF$1,0))*Sheet1!B$2+(INDEX($R$1:$AF$1002,ROW($R480),MATCH(AG$2,$R$1:$AF$1,0)+1))*Sheet1!B$3+(INDEX($R$1:$AF$1002,ROW($R480),MATCH(AG$2,$R$1:$AF$1,0)+2))*Sheet1!B$4)*INDEX(Sheet1!$G$1:$L$2,2,WS1Data!$C480)</f>
        <v>0</v>
      </c>
      <c r="AH480">
        <f>(INDEX($R$1:$AF$1002,ROW($R480),MATCH(AH$2,$R$1:$AF$1,0))*Sheet1!C$2+(INDEX($R$1:$AF$1002,ROW($R480),MATCH(AH$2,$R$1:$AF$1,0)+1))*Sheet1!C$3+(INDEX($R$1:$AF$1002,ROW($R480),MATCH(AH$2,$R$1:$AF$1,0)+2))*Sheet1!C$4)*INDEX(Sheet1!$G$1:$L$2,2,WS1Data!$F480)</f>
        <v>0</v>
      </c>
      <c r="AI480">
        <f>(INDEX($R$1:$AF$1002,ROW($R480),MATCH(AI$2,$R$1:$AF$1,0))*Sheet1!D$2+(INDEX($R$1:$AF$1002,ROW($R480),MATCH(AI$2,$R$1:$AF$1,0)+1))*Sheet1!D$3+(INDEX($R$1:$AF$1002,ROW($R480),MATCH(AI$2,$R$1:$AF$1,0)+2))*Sheet1!D$4)*INDEX(Sheet1!$G$1:$L$2,2,WS1Data!$I480)</f>
        <v>0</v>
      </c>
      <c r="AJ480">
        <f>(INDEX($R$1:$AF$1002,ROW($R480),MATCH(AJ$2,$R$1:$AF$1,0))*Sheet1!E$2+(INDEX($R$1:$AF$1002,ROW($R480),MATCH(AJ$2,$R$1:$AF$1,0)+1))*Sheet1!E$3+(INDEX($R$1:$AF$1002,ROW($R480),MATCH(AJ$2,$R$1:$AF$1,0)+2))*Sheet1!E$4)*INDEX(Sheet1!$G$1:$L$2,2,WS1Data!$L480)</f>
        <v>143700.06333096675</v>
      </c>
      <c r="AK480">
        <f>(INDEX($R$1:$AF$1002,ROW($R480),MATCH(AK$2,$R$1:$AF$1,0))*Sheet1!F$2+(INDEX($R$1:$AF$1002,ROW($R480),MATCH(AK$2,$R$1:$AF$1,0)+1))*Sheet1!F$3+(INDEX($R$1:$AF$1002,ROW($R480),MATCH(AK$2,$R$1:$AF$1,0)+2))*Sheet1!F$4)*INDEX(Sheet1!$G$1:$L$2,2,WS1Data!$O480)</f>
        <v>85043.439806161507</v>
      </c>
      <c r="AL480">
        <f t="shared" si="21"/>
        <v>228743.50313712825</v>
      </c>
      <c r="AM480">
        <f t="shared" si="22"/>
        <v>675.503137128253</v>
      </c>
      <c r="AN480">
        <f t="shared" si="23"/>
        <v>2.9618496988979295E-3</v>
      </c>
    </row>
    <row r="481" spans="1:40" x14ac:dyDescent="0.35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  <c r="R481">
        <f>IF((MIN($B481,Sheet1!$B$5)-MAX(0,WS1Data!$A481))&lt;0,0,(MIN($B481,Sheet1!$B$5)-MAX(0,WS1Data!$A481)))</f>
        <v>0</v>
      </c>
      <c r="S481">
        <f>IF((MIN($B481,Sheet1!$B$6)-MAX(Sheet1!$B$5,WS1Data!$A481))&lt;0,0,(MIN($B481,Sheet1!$B$6)-MAX(Sheet1!$B$5,WS1Data!$A481)))</f>
        <v>0</v>
      </c>
      <c r="T481">
        <f>IF((MIN($B481,24)-MAX(Sheet1!$B$6,WS1Data!$A481))&lt;0,0,(MIN($B481,24)-MAX(Sheet1!$B$6,WS1Data!$A481)))</f>
        <v>0</v>
      </c>
      <c r="U481">
        <f>IF((MIN($E481,Sheet1!$C$5)-MAX(0,WS1Data!$D481))&lt;0,0,(MIN($E481,Sheet1!$C$5)-MAX(0,WS1Data!$D481)))</f>
        <v>0</v>
      </c>
      <c r="V481">
        <f>IF((MIN($E481,Sheet1!$C$6)-MAX(Sheet1!$C$5,WS1Data!$D481))&lt;0,0,(MIN($E481,Sheet1!$C$6)-MAX(Sheet1!$C$5,WS1Data!$D481)))</f>
        <v>0</v>
      </c>
      <c r="W481">
        <f>IF((MIN($E481,24)-MAX(Sheet1!$C$6,WS1Data!$D481))&lt;0,0,(MIN($E481,24)-MAX(Sheet1!$C$6,WS1Data!$D481)))</f>
        <v>0.59999999999999964</v>
      </c>
      <c r="X481">
        <f>IF((MIN($H481,Sheet1!$D$5)-MAX(0,WS1Data!$G481))&lt;0,0,(MIN($H481,Sheet1!$D$5)-MAX(0,WS1Data!$G481)))</f>
        <v>0</v>
      </c>
      <c r="Y481">
        <f>IF((MIN($H481,Sheet1!$D$6)-MAX(Sheet1!$D$5,WS1Data!$G481))&lt;0,0,(MIN($H481,Sheet1!$D$6)-MAX(Sheet1!$D$5,WS1Data!$G481)))</f>
        <v>3.0735664579945947</v>
      </c>
      <c r="Z481">
        <f>IF((MIN($H481,24)-MAX(Sheet1!$D$6,WS1Data!$G481))&lt;0,0,(MIN($H481,24)-MAX(Sheet1!$D$6,WS1Data!$G481)))</f>
        <v>12.426433542005405</v>
      </c>
      <c r="AA481">
        <f>IF((MIN($K481,Sheet1!$E$5)-MAX(0,WS1Data!$J481))&lt;0,0,(MIN($K481,Sheet1!$E$5)-MAX(0,WS1Data!$J481)))</f>
        <v>0</v>
      </c>
      <c r="AB481">
        <f>IF((MIN($K481,Sheet1!$E$6)-MAX(Sheet1!$E$5,WS1Data!$J481))&lt;0,0,(MIN($K481,Sheet1!$E$6)-MAX(Sheet1!$E$5,WS1Data!$J481)))</f>
        <v>0</v>
      </c>
      <c r="AC481">
        <f>IF((MIN($K481,24)-MAX(Sheet1!$E$6,WS1Data!$J481))&lt;0,0,(MIN($K481,24)-MAX(Sheet1!$E$6,WS1Data!$J481)))</f>
        <v>0</v>
      </c>
      <c r="AD481">
        <f>IF((MIN($N481,Sheet1!$F$5)-MAX(0,WS1Data!$M481))&lt;0,0,(MIN($N481,Sheet1!$F$5)-MAX(0,WS1Data!$M481)))</f>
        <v>0</v>
      </c>
      <c r="AE481">
        <f>IF((MIN($N481,Sheet1!$F$6)-MAX(Sheet1!$F$5,WS1Data!$M481))&lt;0,0,(MIN($N481,Sheet1!$F$6)-MAX(Sheet1!$F$5,WS1Data!$M481)))</f>
        <v>0</v>
      </c>
      <c r="AF481">
        <f>IF((MIN($N481,24)-MAX(Sheet1!$F$6,WS1Data!$M481))&lt;0,0,(MIN($N481,24)-MAX(Sheet1!$F$6,WS1Data!$M481)))</f>
        <v>0</v>
      </c>
      <c r="AG481">
        <f>(INDEX($R$1:$AF$1002,ROW($R481),MATCH(AG$2,$R$1:$AF$1,0))*Sheet1!B$2+(INDEX($R$1:$AF$1002,ROW($R481),MATCH(AG$2,$R$1:$AF$1,0)+1))*Sheet1!B$3+(INDEX($R$1:$AF$1002,ROW($R481),MATCH(AG$2,$R$1:$AF$1,0)+2))*Sheet1!B$4)*INDEX(Sheet1!$G$1:$L$2,2,WS1Data!$C481)</f>
        <v>0</v>
      </c>
      <c r="AH481">
        <f>(INDEX($R$1:$AF$1002,ROW($R481),MATCH(AH$2,$R$1:$AF$1,0))*Sheet1!C$2+(INDEX($R$1:$AF$1002,ROW($R481),MATCH(AH$2,$R$1:$AF$1,0)+1))*Sheet1!C$3+(INDEX($R$1:$AF$1002,ROW($R481),MATCH(AH$2,$R$1:$AF$1,0)+2))*Sheet1!C$4)*INDEX(Sheet1!$G$1:$L$2,2,WS1Data!$F481)</f>
        <v>6612.5524673715199</v>
      </c>
      <c r="AI481">
        <f>(INDEX($R$1:$AF$1002,ROW($R481),MATCH(AI$2,$R$1:$AF$1,0))*Sheet1!D$2+(INDEX($R$1:$AF$1002,ROW($R481),MATCH(AI$2,$R$1:$AF$1,0)+1))*Sheet1!D$3+(INDEX($R$1:$AF$1002,ROW($R481),MATCH(AI$2,$R$1:$AF$1,0)+2))*Sheet1!D$4)*INDEX(Sheet1!$G$1:$L$2,2,WS1Data!$I481)</f>
        <v>119120.26354238263</v>
      </c>
      <c r="AJ481">
        <f>(INDEX($R$1:$AF$1002,ROW($R481),MATCH(AJ$2,$R$1:$AF$1,0))*Sheet1!E$2+(INDEX($R$1:$AF$1002,ROW($R481),MATCH(AJ$2,$R$1:$AF$1,0)+1))*Sheet1!E$3+(INDEX($R$1:$AF$1002,ROW($R481),MATCH(AJ$2,$R$1:$AF$1,0)+2))*Sheet1!E$4)*INDEX(Sheet1!$G$1:$L$2,2,WS1Data!$L481)</f>
        <v>0</v>
      </c>
      <c r="AK481">
        <f>(INDEX($R$1:$AF$1002,ROW($R481),MATCH(AK$2,$R$1:$AF$1,0))*Sheet1!F$2+(INDEX($R$1:$AF$1002,ROW($R481),MATCH(AK$2,$R$1:$AF$1,0)+1))*Sheet1!F$3+(INDEX($R$1:$AF$1002,ROW($R481),MATCH(AK$2,$R$1:$AF$1,0)+2))*Sheet1!F$4)*INDEX(Sheet1!$G$1:$L$2,2,WS1Data!$O481)</f>
        <v>0</v>
      </c>
      <c r="AL481">
        <f t="shared" si="21"/>
        <v>125732.81600975415</v>
      </c>
      <c r="AM481">
        <f t="shared" si="22"/>
        <v>2424.8160097541549</v>
      </c>
      <c r="AN481">
        <f t="shared" si="23"/>
        <v>1.9664709587002911E-2</v>
      </c>
    </row>
    <row r="482" spans="1:40" x14ac:dyDescent="0.35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  <c r="R482">
        <f>IF((MIN($B482,Sheet1!$B$5)-MAX(0,WS1Data!$A482))&lt;0,0,(MIN($B482,Sheet1!$B$5)-MAX(0,WS1Data!$A482)))</f>
        <v>0</v>
      </c>
      <c r="S482">
        <f>IF((MIN($B482,Sheet1!$B$6)-MAX(Sheet1!$B$5,WS1Data!$A482))&lt;0,0,(MIN($B482,Sheet1!$B$6)-MAX(Sheet1!$B$5,WS1Data!$A482)))</f>
        <v>0</v>
      </c>
      <c r="T482">
        <f>IF((MIN($B482,24)-MAX(Sheet1!$B$6,WS1Data!$A482))&lt;0,0,(MIN($B482,24)-MAX(Sheet1!$B$6,WS1Data!$A482)))</f>
        <v>0</v>
      </c>
      <c r="U482">
        <f>IF((MIN($E482,Sheet1!$C$5)-MAX(0,WS1Data!$D482))&lt;0,0,(MIN($E482,Sheet1!$C$5)-MAX(0,WS1Data!$D482)))</f>
        <v>0</v>
      </c>
      <c r="V482">
        <f>IF((MIN($E482,Sheet1!$C$6)-MAX(Sheet1!$C$5,WS1Data!$D482))&lt;0,0,(MIN($E482,Sheet1!$C$6)-MAX(Sheet1!$C$5,WS1Data!$D482)))</f>
        <v>0</v>
      </c>
      <c r="W482">
        <f>IF((MIN($E482,24)-MAX(Sheet1!$C$6,WS1Data!$D482))&lt;0,0,(MIN($E482,24)-MAX(Sheet1!$C$6,WS1Data!$D482)))</f>
        <v>0</v>
      </c>
      <c r="X482">
        <f>IF((MIN($H482,Sheet1!$D$5)-MAX(0,WS1Data!$G482))&lt;0,0,(MIN($H482,Sheet1!$D$5)-MAX(0,WS1Data!$G482)))</f>
        <v>0</v>
      </c>
      <c r="Y482">
        <f>IF((MIN($H482,Sheet1!$D$6)-MAX(Sheet1!$D$5,WS1Data!$G482))&lt;0,0,(MIN($H482,Sheet1!$D$6)-MAX(Sheet1!$D$5,WS1Data!$G482)))</f>
        <v>0</v>
      </c>
      <c r="Z482">
        <f>IF((MIN($H482,24)-MAX(Sheet1!$D$6,WS1Data!$G482))&lt;0,0,(MIN($H482,24)-MAX(Sheet1!$D$6,WS1Data!$G482)))</f>
        <v>1.3000000000000007</v>
      </c>
      <c r="AA482">
        <f>IF((MIN($K482,Sheet1!$E$5)-MAX(0,WS1Data!$J482))&lt;0,0,(MIN($K482,Sheet1!$E$5)-MAX(0,WS1Data!$J482)))</f>
        <v>0</v>
      </c>
      <c r="AB482">
        <f>IF((MIN($K482,Sheet1!$E$6)-MAX(Sheet1!$E$5,WS1Data!$J482))&lt;0,0,(MIN($K482,Sheet1!$E$6)-MAX(Sheet1!$E$5,WS1Data!$J482)))</f>
        <v>2.650566948464939</v>
      </c>
      <c r="AC482">
        <f>IF((MIN($K482,24)-MAX(Sheet1!$E$6,WS1Data!$J482))&lt;0,0,(MIN($K482,24)-MAX(Sheet1!$E$6,WS1Data!$J482)))</f>
        <v>5.4494330515350615</v>
      </c>
      <c r="AD482">
        <f>IF((MIN($N482,Sheet1!$F$5)-MAX(0,WS1Data!$M482))&lt;0,0,(MIN($N482,Sheet1!$F$5)-MAX(0,WS1Data!$M482)))</f>
        <v>0</v>
      </c>
      <c r="AE482">
        <f>IF((MIN($N482,Sheet1!$F$6)-MAX(Sheet1!$F$5,WS1Data!$M482))&lt;0,0,(MIN($N482,Sheet1!$F$6)-MAX(Sheet1!$F$5,WS1Data!$M482)))</f>
        <v>5.4390904528502091</v>
      </c>
      <c r="AF482">
        <f>IF((MIN($N482,24)-MAX(Sheet1!$F$6,WS1Data!$M482))&lt;0,0,(MIN($N482,24)-MAX(Sheet1!$F$6,WS1Data!$M482)))</f>
        <v>7.3609095471497916</v>
      </c>
      <c r="AG482">
        <f>(INDEX($R$1:$AF$1002,ROW($R482),MATCH(AG$2,$R$1:$AF$1,0))*Sheet1!B$2+(INDEX($R$1:$AF$1002,ROW($R482),MATCH(AG$2,$R$1:$AF$1,0)+1))*Sheet1!B$3+(INDEX($R$1:$AF$1002,ROW($R482),MATCH(AG$2,$R$1:$AF$1,0)+2))*Sheet1!B$4)*INDEX(Sheet1!$G$1:$L$2,2,WS1Data!$C482)</f>
        <v>0</v>
      </c>
      <c r="AH482">
        <f>(INDEX($R$1:$AF$1002,ROW($R482),MATCH(AH$2,$R$1:$AF$1,0))*Sheet1!C$2+(INDEX($R$1:$AF$1002,ROW($R482),MATCH(AH$2,$R$1:$AF$1,0)+1))*Sheet1!C$3+(INDEX($R$1:$AF$1002,ROW($R482),MATCH(AH$2,$R$1:$AF$1,0)+2))*Sheet1!C$4)*INDEX(Sheet1!$G$1:$L$2,2,WS1Data!$F482)</f>
        <v>0</v>
      </c>
      <c r="AI482">
        <f>(INDEX($R$1:$AF$1002,ROW($R482),MATCH(AI$2,$R$1:$AF$1,0))*Sheet1!D$2+(INDEX($R$1:$AF$1002,ROW($R482),MATCH(AI$2,$R$1:$AF$1,0)+1))*Sheet1!D$3+(INDEX($R$1:$AF$1002,ROW($R482),MATCH(AI$2,$R$1:$AF$1,0)+2))*Sheet1!D$4)*INDEX(Sheet1!$G$1:$L$2,2,WS1Data!$I482)</f>
        <v>10707.089709492555</v>
      </c>
      <c r="AJ482">
        <f>(INDEX($R$1:$AF$1002,ROW($R482),MATCH(AJ$2,$R$1:$AF$1,0))*Sheet1!E$2+(INDEX($R$1:$AF$1002,ROW($R482),MATCH(AJ$2,$R$1:$AF$1,0)+1))*Sheet1!E$3+(INDEX($R$1:$AF$1002,ROW($R482),MATCH(AJ$2,$R$1:$AF$1,0)+2))*Sheet1!E$4)*INDEX(Sheet1!$G$1:$L$2,2,WS1Data!$L482)</f>
        <v>92357.764988431984</v>
      </c>
      <c r="AK482">
        <f>(INDEX($R$1:$AF$1002,ROW($R482),MATCH(AK$2,$R$1:$AF$1,0))*Sheet1!F$2+(INDEX($R$1:$AF$1002,ROW($R482),MATCH(AK$2,$R$1:$AF$1,0)+1))*Sheet1!F$3+(INDEX($R$1:$AF$1002,ROW($R482),MATCH(AK$2,$R$1:$AF$1,0)+2))*Sheet1!F$4)*INDEX(Sheet1!$G$1:$L$2,2,WS1Data!$O482)</f>
        <v>131109.16050818632</v>
      </c>
      <c r="AL482">
        <f t="shared" si="21"/>
        <v>234174.01520611087</v>
      </c>
      <c r="AM482">
        <f t="shared" si="22"/>
        <v>640.98479388913256</v>
      </c>
      <c r="AN482">
        <f t="shared" si="23"/>
        <v>2.729743814871846E-3</v>
      </c>
    </row>
    <row r="483" spans="1:40" x14ac:dyDescent="0.35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  <c r="R483">
        <f>IF((MIN($B483,Sheet1!$B$5)-MAX(0,WS1Data!$A483))&lt;0,0,(MIN($B483,Sheet1!$B$5)-MAX(0,WS1Data!$A483)))</f>
        <v>0</v>
      </c>
      <c r="S483">
        <f>IF((MIN($B483,Sheet1!$B$6)-MAX(Sheet1!$B$5,WS1Data!$A483))&lt;0,0,(MIN($B483,Sheet1!$B$6)-MAX(Sheet1!$B$5,WS1Data!$A483)))</f>
        <v>0</v>
      </c>
      <c r="T483">
        <f>IF((MIN($B483,24)-MAX(Sheet1!$B$6,WS1Data!$A483))&lt;0,0,(MIN($B483,24)-MAX(Sheet1!$B$6,WS1Data!$A483)))</f>
        <v>0</v>
      </c>
      <c r="U483">
        <f>IF((MIN($E483,Sheet1!$C$5)-MAX(0,WS1Data!$D483))&lt;0,0,(MIN($E483,Sheet1!$C$5)-MAX(0,WS1Data!$D483)))</f>
        <v>0</v>
      </c>
      <c r="V483">
        <f>IF((MIN($E483,Sheet1!$C$6)-MAX(Sheet1!$C$5,WS1Data!$D483))&lt;0,0,(MIN($E483,Sheet1!$C$6)-MAX(Sheet1!$C$5,WS1Data!$D483)))</f>
        <v>0</v>
      </c>
      <c r="W483">
        <f>IF((MIN($E483,24)-MAX(Sheet1!$C$6,WS1Data!$D483))&lt;0,0,(MIN($E483,24)-MAX(Sheet1!$C$6,WS1Data!$D483)))</f>
        <v>10.5</v>
      </c>
      <c r="X483">
        <f>IF((MIN($H483,Sheet1!$D$5)-MAX(0,WS1Data!$G483))&lt;0,0,(MIN($H483,Sheet1!$D$5)-MAX(0,WS1Data!$G483)))</f>
        <v>0</v>
      </c>
      <c r="Y483">
        <f>IF((MIN($H483,Sheet1!$D$6)-MAX(Sheet1!$D$5,WS1Data!$G483))&lt;0,0,(MIN($H483,Sheet1!$D$6)-MAX(Sheet1!$D$5,WS1Data!$G483)))</f>
        <v>3.4735664579945951</v>
      </c>
      <c r="Z483">
        <f>IF((MIN($H483,24)-MAX(Sheet1!$D$6,WS1Data!$G483))&lt;0,0,(MIN($H483,24)-MAX(Sheet1!$D$6,WS1Data!$G483)))</f>
        <v>1.726433542005406</v>
      </c>
      <c r="AA483">
        <f>IF((MIN($K483,Sheet1!$E$5)-MAX(0,WS1Data!$J483))&lt;0,0,(MIN($K483,Sheet1!$E$5)-MAX(0,WS1Data!$J483)))</f>
        <v>0</v>
      </c>
      <c r="AB483">
        <f>IF((MIN($K483,Sheet1!$E$6)-MAX(Sheet1!$E$5,WS1Data!$J483))&lt;0,0,(MIN($K483,Sheet1!$E$6)-MAX(Sheet1!$E$5,WS1Data!$J483)))</f>
        <v>2.8999999999999995</v>
      </c>
      <c r="AC483">
        <f>IF((MIN($K483,24)-MAX(Sheet1!$E$6,WS1Data!$J483))&lt;0,0,(MIN($K483,24)-MAX(Sheet1!$E$6,WS1Data!$J483)))</f>
        <v>0</v>
      </c>
      <c r="AD483">
        <f>IF((MIN($N483,Sheet1!$F$5)-MAX(0,WS1Data!$M483))&lt;0,0,(MIN($N483,Sheet1!$F$5)-MAX(0,WS1Data!$M483)))</f>
        <v>0</v>
      </c>
      <c r="AE483">
        <f>IF((MIN($N483,Sheet1!$F$6)-MAX(Sheet1!$F$5,WS1Data!$M483))&lt;0,0,(MIN($N483,Sheet1!$F$6)-MAX(Sheet1!$F$5,WS1Data!$M483)))</f>
        <v>0</v>
      </c>
      <c r="AF483">
        <f>IF((MIN($N483,24)-MAX(Sheet1!$F$6,WS1Data!$M483))&lt;0,0,(MIN($N483,24)-MAX(Sheet1!$F$6,WS1Data!$M483)))</f>
        <v>0</v>
      </c>
      <c r="AG483">
        <f>(INDEX($R$1:$AF$1002,ROW($R483),MATCH(AG$2,$R$1:$AF$1,0))*Sheet1!B$2+(INDEX($R$1:$AF$1002,ROW($R483),MATCH(AG$2,$R$1:$AF$1,0)+1))*Sheet1!B$3+(INDEX($R$1:$AF$1002,ROW($R483),MATCH(AG$2,$R$1:$AF$1,0)+2))*Sheet1!B$4)*INDEX(Sheet1!$G$1:$L$2,2,WS1Data!$C483)</f>
        <v>0</v>
      </c>
      <c r="AH483">
        <f>(INDEX($R$1:$AF$1002,ROW($R483),MATCH(AH$2,$R$1:$AF$1,0))*Sheet1!C$2+(INDEX($R$1:$AF$1002,ROW($R483),MATCH(AH$2,$R$1:$AF$1,0)+1))*Sheet1!C$3+(INDEX($R$1:$AF$1002,ROW($R483),MATCH(AH$2,$R$1:$AF$1,0)+2))*Sheet1!C$4)*INDEX(Sheet1!$G$1:$L$2,2,WS1Data!$F483)</f>
        <v>128339.66363804597</v>
      </c>
      <c r="AI483">
        <f>(INDEX($R$1:$AF$1002,ROW($R483),MATCH(AI$2,$R$1:$AF$1,0))*Sheet1!D$2+(INDEX($R$1:$AF$1002,ROW($R483),MATCH(AI$2,$R$1:$AF$1,0)+1))*Sheet1!D$3+(INDEX($R$1:$AF$1002,ROW($R483),MATCH(AI$2,$R$1:$AF$1,0)+2))*Sheet1!D$4)*INDEX(Sheet1!$G$1:$L$2,2,WS1Data!$I483)</f>
        <v>71316.471604324135</v>
      </c>
      <c r="AJ483">
        <f>(INDEX($R$1:$AF$1002,ROW($R483),MATCH(AJ$2,$R$1:$AF$1,0))*Sheet1!E$2+(INDEX($R$1:$AF$1002,ROW($R483),MATCH(AJ$2,$R$1:$AF$1,0)+1))*Sheet1!E$3+(INDEX($R$1:$AF$1002,ROW($R483),MATCH(AJ$2,$R$1:$AF$1,0)+2))*Sheet1!E$4)*INDEX(Sheet1!$G$1:$L$2,2,WS1Data!$L483)</f>
        <v>29226.58592314335</v>
      </c>
      <c r="AK483">
        <f>(INDEX($R$1:$AF$1002,ROW($R483),MATCH(AK$2,$R$1:$AF$1,0))*Sheet1!F$2+(INDEX($R$1:$AF$1002,ROW($R483),MATCH(AK$2,$R$1:$AF$1,0)+1))*Sheet1!F$3+(INDEX($R$1:$AF$1002,ROW($R483),MATCH(AK$2,$R$1:$AF$1,0)+2))*Sheet1!F$4)*INDEX(Sheet1!$G$1:$L$2,2,WS1Data!$O483)</f>
        <v>0</v>
      </c>
      <c r="AL483">
        <f t="shared" si="21"/>
        <v>228882.72116551345</v>
      </c>
      <c r="AM483">
        <f t="shared" si="22"/>
        <v>6068.2788344865548</v>
      </c>
      <c r="AN483">
        <f t="shared" si="23"/>
        <v>2.5827848506652686E-2</v>
      </c>
    </row>
    <row r="484" spans="1:40" x14ac:dyDescent="0.35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  <c r="R484">
        <f>IF((MIN($B484,Sheet1!$B$5)-MAX(0,WS1Data!$A484))&lt;0,0,(MIN($B484,Sheet1!$B$5)-MAX(0,WS1Data!$A484)))</f>
        <v>0</v>
      </c>
      <c r="S484">
        <f>IF((MIN($B484,Sheet1!$B$6)-MAX(Sheet1!$B$5,WS1Data!$A484))&lt;0,0,(MIN($B484,Sheet1!$B$6)-MAX(Sheet1!$B$5,WS1Data!$A484)))</f>
        <v>0</v>
      </c>
      <c r="T484">
        <f>IF((MIN($B484,24)-MAX(Sheet1!$B$6,WS1Data!$A484))&lt;0,0,(MIN($B484,24)-MAX(Sheet1!$B$6,WS1Data!$A484)))</f>
        <v>3.3000000000000007</v>
      </c>
      <c r="U484">
        <f>IF((MIN($E484,Sheet1!$C$5)-MAX(0,WS1Data!$D484))&lt;0,0,(MIN($E484,Sheet1!$C$5)-MAX(0,WS1Data!$D484)))</f>
        <v>0</v>
      </c>
      <c r="V484">
        <f>IF((MIN($E484,Sheet1!$C$6)-MAX(Sheet1!$C$5,WS1Data!$D484))&lt;0,0,(MIN($E484,Sheet1!$C$6)-MAX(Sheet1!$C$5,WS1Data!$D484)))</f>
        <v>0</v>
      </c>
      <c r="W484">
        <f>IF((MIN($E484,24)-MAX(Sheet1!$C$6,WS1Data!$D484))&lt;0,0,(MIN($E484,24)-MAX(Sheet1!$C$6,WS1Data!$D484)))</f>
        <v>0</v>
      </c>
      <c r="X484">
        <f>IF((MIN($H484,Sheet1!$D$5)-MAX(0,WS1Data!$G484))&lt;0,0,(MIN($H484,Sheet1!$D$5)-MAX(0,WS1Data!$G484)))</f>
        <v>0</v>
      </c>
      <c r="Y484">
        <f>IF((MIN($H484,Sheet1!$D$6)-MAX(Sheet1!$D$5,WS1Data!$G484))&lt;0,0,(MIN($H484,Sheet1!$D$6)-MAX(Sheet1!$D$5,WS1Data!$G484)))</f>
        <v>1.4735664579945951</v>
      </c>
      <c r="Z484">
        <f>IF((MIN($H484,24)-MAX(Sheet1!$D$6,WS1Data!$G484))&lt;0,0,(MIN($H484,24)-MAX(Sheet1!$D$6,WS1Data!$G484)))</f>
        <v>10.626433542005405</v>
      </c>
      <c r="AA484">
        <f>IF((MIN($K484,Sheet1!$E$5)-MAX(0,WS1Data!$J484))&lt;0,0,(MIN($K484,Sheet1!$E$5)-MAX(0,WS1Data!$J484)))</f>
        <v>0</v>
      </c>
      <c r="AB484">
        <f>IF((MIN($K484,Sheet1!$E$6)-MAX(Sheet1!$E$5,WS1Data!$J484))&lt;0,0,(MIN($K484,Sheet1!$E$6)-MAX(Sheet1!$E$5,WS1Data!$J484)))</f>
        <v>0</v>
      </c>
      <c r="AC484">
        <f>IF((MIN($K484,24)-MAX(Sheet1!$E$6,WS1Data!$J484))&lt;0,0,(MIN($K484,24)-MAX(Sheet1!$E$6,WS1Data!$J484)))</f>
        <v>0</v>
      </c>
      <c r="AD484">
        <f>IF((MIN($N484,Sheet1!$F$5)-MAX(0,WS1Data!$M484))&lt;0,0,(MIN($N484,Sheet1!$F$5)-MAX(0,WS1Data!$M484)))</f>
        <v>0</v>
      </c>
      <c r="AE484">
        <f>IF((MIN($N484,Sheet1!$F$6)-MAX(Sheet1!$F$5,WS1Data!$M484))&lt;0,0,(MIN($N484,Sheet1!$F$6)-MAX(Sheet1!$F$5,WS1Data!$M484)))</f>
        <v>0</v>
      </c>
      <c r="AF484">
        <f>IF((MIN($N484,24)-MAX(Sheet1!$F$6,WS1Data!$M484))&lt;0,0,(MIN($N484,24)-MAX(Sheet1!$F$6,WS1Data!$M484)))</f>
        <v>0</v>
      </c>
      <c r="AG484">
        <f>(INDEX($R$1:$AF$1002,ROW($R484),MATCH(AG$2,$R$1:$AF$1,0))*Sheet1!B$2+(INDEX($R$1:$AF$1002,ROW($R484),MATCH(AG$2,$R$1:$AF$1,0)+1))*Sheet1!B$3+(INDEX($R$1:$AF$1002,ROW($R484),MATCH(AG$2,$R$1:$AF$1,0)+2))*Sheet1!B$4)*INDEX(Sheet1!$G$1:$L$2,2,WS1Data!$C484)</f>
        <v>49542.764219842953</v>
      </c>
      <c r="AH484">
        <f>(INDEX($R$1:$AF$1002,ROW($R484),MATCH(AH$2,$R$1:$AF$1,0))*Sheet1!C$2+(INDEX($R$1:$AF$1002,ROW($R484),MATCH(AH$2,$R$1:$AF$1,0)+1))*Sheet1!C$3+(INDEX($R$1:$AF$1002,ROW($R484),MATCH(AH$2,$R$1:$AF$1,0)+2))*Sheet1!C$4)*INDEX(Sheet1!$G$1:$L$2,2,WS1Data!$F484)</f>
        <v>0</v>
      </c>
      <c r="AI484">
        <f>(INDEX($R$1:$AF$1002,ROW($R484),MATCH(AI$2,$R$1:$AF$1,0))*Sheet1!D$2+(INDEX($R$1:$AF$1002,ROW($R484),MATCH(AI$2,$R$1:$AF$1,0)+1))*Sheet1!D$3+(INDEX($R$1:$AF$1002,ROW($R484),MATCH(AI$2,$R$1:$AF$1,0)+2))*Sheet1!D$4)*INDEX(Sheet1!$G$1:$L$2,2,WS1Data!$I484)</f>
        <v>88030.900805926562</v>
      </c>
      <c r="AJ484">
        <f>(INDEX($R$1:$AF$1002,ROW($R484),MATCH(AJ$2,$R$1:$AF$1,0))*Sheet1!E$2+(INDEX($R$1:$AF$1002,ROW($R484),MATCH(AJ$2,$R$1:$AF$1,0)+1))*Sheet1!E$3+(INDEX($R$1:$AF$1002,ROW($R484),MATCH(AJ$2,$R$1:$AF$1,0)+2))*Sheet1!E$4)*INDEX(Sheet1!$G$1:$L$2,2,WS1Data!$L484)</f>
        <v>0</v>
      </c>
      <c r="AK484">
        <f>(INDEX($R$1:$AF$1002,ROW($R484),MATCH(AK$2,$R$1:$AF$1,0))*Sheet1!F$2+(INDEX($R$1:$AF$1002,ROW($R484),MATCH(AK$2,$R$1:$AF$1,0)+1))*Sheet1!F$3+(INDEX($R$1:$AF$1002,ROW($R484),MATCH(AK$2,$R$1:$AF$1,0)+2))*Sheet1!F$4)*INDEX(Sheet1!$G$1:$L$2,2,WS1Data!$O484)</f>
        <v>0</v>
      </c>
      <c r="AL484">
        <f t="shared" si="21"/>
        <v>137573.6650257695</v>
      </c>
      <c r="AM484">
        <f t="shared" si="22"/>
        <v>808.33497423049994</v>
      </c>
      <c r="AN484">
        <f t="shared" si="23"/>
        <v>5.8413303336452716E-3</v>
      </c>
    </row>
    <row r="485" spans="1:40" x14ac:dyDescent="0.35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  <c r="R485">
        <f>IF((MIN($B485,Sheet1!$B$5)-MAX(0,WS1Data!$A485))&lt;0,0,(MIN($B485,Sheet1!$B$5)-MAX(0,WS1Data!$A485)))</f>
        <v>0</v>
      </c>
      <c r="S485">
        <f>IF((MIN($B485,Sheet1!$B$6)-MAX(Sheet1!$B$5,WS1Data!$A485))&lt;0,0,(MIN($B485,Sheet1!$B$6)-MAX(Sheet1!$B$5,WS1Data!$A485)))</f>
        <v>0</v>
      </c>
      <c r="T485">
        <f>IF((MIN($B485,24)-MAX(Sheet1!$B$6,WS1Data!$A485))&lt;0,0,(MIN($B485,24)-MAX(Sheet1!$B$6,WS1Data!$A485)))</f>
        <v>0</v>
      </c>
      <c r="U485">
        <f>IF((MIN($E485,Sheet1!$C$5)-MAX(0,WS1Data!$D485))&lt;0,0,(MIN($E485,Sheet1!$C$5)-MAX(0,WS1Data!$D485)))</f>
        <v>2.5258771365818298</v>
      </c>
      <c r="V485">
        <f>IF((MIN($E485,Sheet1!$C$6)-MAX(Sheet1!$C$5,WS1Data!$D485))&lt;0,0,(MIN($E485,Sheet1!$C$6)-MAX(Sheet1!$C$5,WS1Data!$D485)))</f>
        <v>1.2770287104619706</v>
      </c>
      <c r="W485">
        <f>IF((MIN($E485,24)-MAX(Sheet1!$C$6,WS1Data!$D485))&lt;0,0,(MIN($E485,24)-MAX(Sheet1!$C$6,WS1Data!$D485)))</f>
        <v>11.397094152956198</v>
      </c>
      <c r="X485">
        <f>IF((MIN($H485,Sheet1!$D$5)-MAX(0,WS1Data!$G485))&lt;0,0,(MIN($H485,Sheet1!$D$5)-MAX(0,WS1Data!$G485)))</f>
        <v>0</v>
      </c>
      <c r="Y485">
        <f>IF((MIN($H485,Sheet1!$D$6)-MAX(Sheet1!$D$5,WS1Data!$G485))&lt;0,0,(MIN($H485,Sheet1!$D$6)-MAX(Sheet1!$D$5,WS1Data!$G485)))</f>
        <v>0</v>
      </c>
      <c r="Z485">
        <f>IF((MIN($H485,24)-MAX(Sheet1!$D$6,WS1Data!$G485))&lt;0,0,(MIN($H485,24)-MAX(Sheet1!$D$6,WS1Data!$G485)))</f>
        <v>0</v>
      </c>
      <c r="AA485">
        <f>IF((MIN($K485,Sheet1!$E$5)-MAX(0,WS1Data!$J485))&lt;0,0,(MIN($K485,Sheet1!$E$5)-MAX(0,WS1Data!$J485)))</f>
        <v>0</v>
      </c>
      <c r="AB485">
        <f>IF((MIN($K485,Sheet1!$E$6)-MAX(Sheet1!$E$5,WS1Data!$J485))&lt;0,0,(MIN($K485,Sheet1!$E$6)-MAX(Sheet1!$E$5,WS1Data!$J485)))</f>
        <v>0</v>
      </c>
      <c r="AC485">
        <f>IF((MIN($K485,24)-MAX(Sheet1!$E$6,WS1Data!$J485))&lt;0,0,(MIN($K485,24)-MAX(Sheet1!$E$6,WS1Data!$J485)))</f>
        <v>0</v>
      </c>
      <c r="AD485">
        <f>IF((MIN($N485,Sheet1!$F$5)-MAX(0,WS1Data!$M485))&lt;0,0,(MIN($N485,Sheet1!$F$5)-MAX(0,WS1Data!$M485)))</f>
        <v>0</v>
      </c>
      <c r="AE485">
        <f>IF((MIN($N485,Sheet1!$F$6)-MAX(Sheet1!$F$5,WS1Data!$M485))&lt;0,0,(MIN($N485,Sheet1!$F$6)-MAX(Sheet1!$F$5,WS1Data!$M485)))</f>
        <v>3</v>
      </c>
      <c r="AF485">
        <f>IF((MIN($N485,24)-MAX(Sheet1!$F$6,WS1Data!$M485))&lt;0,0,(MIN($N485,24)-MAX(Sheet1!$F$6,WS1Data!$M485)))</f>
        <v>0</v>
      </c>
      <c r="AG485">
        <f>(INDEX($R$1:$AF$1002,ROW($R485),MATCH(AG$2,$R$1:$AF$1,0))*Sheet1!B$2+(INDEX($R$1:$AF$1002,ROW($R485),MATCH(AG$2,$R$1:$AF$1,0)+1))*Sheet1!B$3+(INDEX($R$1:$AF$1002,ROW($R485),MATCH(AG$2,$R$1:$AF$1,0)+2))*Sheet1!B$4)*INDEX(Sheet1!$G$1:$L$2,2,WS1Data!$C485)</f>
        <v>0</v>
      </c>
      <c r="AH485">
        <f>(INDEX($R$1:$AF$1002,ROW($R485),MATCH(AH$2,$R$1:$AF$1,0))*Sheet1!C$2+(INDEX($R$1:$AF$1002,ROW($R485),MATCH(AH$2,$R$1:$AF$1,0)+1))*Sheet1!C$3+(INDEX($R$1:$AF$1002,ROW($R485),MATCH(AH$2,$R$1:$AF$1,0)+2))*Sheet1!C$4)*INDEX(Sheet1!$G$1:$L$2,2,WS1Data!$F485)</f>
        <v>190660.51708437238</v>
      </c>
      <c r="AI485">
        <f>(INDEX($R$1:$AF$1002,ROW($R485),MATCH(AI$2,$R$1:$AF$1,0))*Sheet1!D$2+(INDEX($R$1:$AF$1002,ROW($R485),MATCH(AI$2,$R$1:$AF$1,0)+1))*Sheet1!D$3+(INDEX($R$1:$AF$1002,ROW($R485),MATCH(AI$2,$R$1:$AF$1,0)+2))*Sheet1!D$4)*INDEX(Sheet1!$G$1:$L$2,2,WS1Data!$I485)</f>
        <v>0</v>
      </c>
      <c r="AJ485">
        <f>(INDEX($R$1:$AF$1002,ROW($R485),MATCH(AJ$2,$R$1:$AF$1,0))*Sheet1!E$2+(INDEX($R$1:$AF$1002,ROW($R485),MATCH(AJ$2,$R$1:$AF$1,0)+1))*Sheet1!E$3+(INDEX($R$1:$AF$1002,ROW($R485),MATCH(AJ$2,$R$1:$AF$1,0)+2))*Sheet1!E$4)*INDEX(Sheet1!$G$1:$L$2,2,WS1Data!$L485)</f>
        <v>0</v>
      </c>
      <c r="AK485">
        <f>(INDEX($R$1:$AF$1002,ROW($R485),MATCH(AK$2,$R$1:$AF$1,0))*Sheet1!F$2+(INDEX($R$1:$AF$1002,ROW($R485),MATCH(AK$2,$R$1:$AF$1,0)+1))*Sheet1!F$3+(INDEX($R$1:$AF$1002,ROW($R485),MATCH(AK$2,$R$1:$AF$1,0)+2))*Sheet1!F$4)*INDEX(Sheet1!$G$1:$L$2,2,WS1Data!$O485)</f>
        <v>17916.364171849367</v>
      </c>
      <c r="AL485">
        <f t="shared" si="21"/>
        <v>208576.88125622174</v>
      </c>
      <c r="AM485">
        <f t="shared" si="22"/>
        <v>14643.118743778265</v>
      </c>
      <c r="AN485">
        <f t="shared" si="23"/>
        <v>6.5599492625115427E-2</v>
      </c>
    </row>
    <row r="486" spans="1:40" x14ac:dyDescent="0.35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  <c r="R486">
        <f>IF((MIN($B486,Sheet1!$B$5)-MAX(0,WS1Data!$A486))&lt;0,0,(MIN($B486,Sheet1!$B$5)-MAX(0,WS1Data!$A486)))</f>
        <v>2.6125770767760228</v>
      </c>
      <c r="S486">
        <f>IF((MIN($B486,Sheet1!$B$6)-MAX(Sheet1!$B$5,WS1Data!$A486))&lt;0,0,(MIN($B486,Sheet1!$B$6)-MAX(Sheet1!$B$5,WS1Data!$A486)))</f>
        <v>0.18742292322397702</v>
      </c>
      <c r="T486">
        <f>IF((MIN($B486,24)-MAX(Sheet1!$B$6,WS1Data!$A486))&lt;0,0,(MIN($B486,24)-MAX(Sheet1!$B$6,WS1Data!$A486)))</f>
        <v>0</v>
      </c>
      <c r="U486">
        <f>IF((MIN($E486,Sheet1!$C$5)-MAX(0,WS1Data!$D486))&lt;0,0,(MIN($E486,Sheet1!$C$5)-MAX(0,WS1Data!$D486)))</f>
        <v>0</v>
      </c>
      <c r="V486">
        <f>IF((MIN($E486,Sheet1!$C$6)-MAX(Sheet1!$C$5,WS1Data!$D486))&lt;0,0,(MIN($E486,Sheet1!$C$6)-MAX(Sheet1!$C$5,WS1Data!$D486)))</f>
        <v>0</v>
      </c>
      <c r="W486">
        <f>IF((MIN($E486,24)-MAX(Sheet1!$C$6,WS1Data!$D486))&lt;0,0,(MIN($E486,24)-MAX(Sheet1!$C$6,WS1Data!$D486)))</f>
        <v>0</v>
      </c>
      <c r="X486">
        <f>IF((MIN($H486,Sheet1!$D$5)-MAX(0,WS1Data!$G486))&lt;0,0,(MIN($H486,Sheet1!$D$5)-MAX(0,WS1Data!$G486)))</f>
        <v>0</v>
      </c>
      <c r="Y486">
        <f>IF((MIN($H486,Sheet1!$D$6)-MAX(Sheet1!$D$5,WS1Data!$G486))&lt;0,0,(MIN($H486,Sheet1!$D$6)-MAX(Sheet1!$D$5,WS1Data!$G486)))</f>
        <v>0</v>
      </c>
      <c r="Z486">
        <f>IF((MIN($H486,24)-MAX(Sheet1!$D$6,WS1Data!$G486))&lt;0,0,(MIN($H486,24)-MAX(Sheet1!$D$6,WS1Data!$G486)))</f>
        <v>0</v>
      </c>
      <c r="AA486">
        <f>IF((MIN($K486,Sheet1!$E$5)-MAX(0,WS1Data!$J486))&lt;0,0,(MIN($K486,Sheet1!$E$5)-MAX(0,WS1Data!$J486)))</f>
        <v>0</v>
      </c>
      <c r="AB486">
        <f>IF((MIN($K486,Sheet1!$E$6)-MAX(Sheet1!$E$5,WS1Data!$J486))&lt;0,0,(MIN($K486,Sheet1!$E$6)-MAX(Sheet1!$E$5,WS1Data!$J486)))</f>
        <v>0</v>
      </c>
      <c r="AC486">
        <f>IF((MIN($K486,24)-MAX(Sheet1!$E$6,WS1Data!$J486))&lt;0,0,(MIN($K486,24)-MAX(Sheet1!$E$6,WS1Data!$J486)))</f>
        <v>4.7000000000000011</v>
      </c>
      <c r="AD486">
        <f>IF((MIN($N486,Sheet1!$F$5)-MAX(0,WS1Data!$M486))&lt;0,0,(MIN($N486,Sheet1!$F$5)-MAX(0,WS1Data!$M486)))</f>
        <v>0</v>
      </c>
      <c r="AE486">
        <f>IF((MIN($N486,Sheet1!$F$6)-MAX(Sheet1!$F$5,WS1Data!$M486))&lt;0,0,(MIN($N486,Sheet1!$F$6)-MAX(Sheet1!$F$5,WS1Data!$M486)))</f>
        <v>7.9</v>
      </c>
      <c r="AF486">
        <f>IF((MIN($N486,24)-MAX(Sheet1!$F$6,WS1Data!$M486))&lt;0,0,(MIN($N486,24)-MAX(Sheet1!$F$6,WS1Data!$M486)))</f>
        <v>0</v>
      </c>
      <c r="AG486">
        <f>(INDEX($R$1:$AF$1002,ROW($R486),MATCH(AG$2,$R$1:$AF$1,0))*Sheet1!B$2+(INDEX($R$1:$AF$1002,ROW($R486),MATCH(AG$2,$R$1:$AF$1,0)+1))*Sheet1!B$3+(INDEX($R$1:$AF$1002,ROW($R486),MATCH(AG$2,$R$1:$AF$1,0)+2))*Sheet1!B$4)*INDEX(Sheet1!$G$1:$L$2,2,WS1Data!$C486)</f>
        <v>24201.614143156254</v>
      </c>
      <c r="AH486">
        <f>(INDEX($R$1:$AF$1002,ROW($R486),MATCH(AH$2,$R$1:$AF$1,0))*Sheet1!C$2+(INDEX($R$1:$AF$1002,ROW($R486),MATCH(AH$2,$R$1:$AF$1,0)+1))*Sheet1!C$3+(INDEX($R$1:$AF$1002,ROW($R486),MATCH(AH$2,$R$1:$AF$1,0)+2))*Sheet1!C$4)*INDEX(Sheet1!$G$1:$L$2,2,WS1Data!$F486)</f>
        <v>0</v>
      </c>
      <c r="AI486">
        <f>(INDEX($R$1:$AF$1002,ROW($R486),MATCH(AI$2,$R$1:$AF$1,0))*Sheet1!D$2+(INDEX($R$1:$AF$1002,ROW($R486),MATCH(AI$2,$R$1:$AF$1,0)+1))*Sheet1!D$3+(INDEX($R$1:$AF$1002,ROW($R486),MATCH(AI$2,$R$1:$AF$1,0)+2))*Sheet1!D$4)*INDEX(Sheet1!$G$1:$L$2,2,WS1Data!$I486)</f>
        <v>0</v>
      </c>
      <c r="AJ486">
        <f>(INDEX($R$1:$AF$1002,ROW($R486),MATCH(AJ$2,$R$1:$AF$1,0))*Sheet1!E$2+(INDEX($R$1:$AF$1002,ROW($R486),MATCH(AJ$2,$R$1:$AF$1,0)+1))*Sheet1!E$3+(INDEX($R$1:$AF$1002,ROW($R486),MATCH(AJ$2,$R$1:$AF$1,0)+2))*Sheet1!E$4)*INDEX(Sheet1!$G$1:$L$2,2,WS1Data!$L486)</f>
        <v>50741.221799313513</v>
      </c>
      <c r="AK486">
        <f>(INDEX($R$1:$AF$1002,ROW($R486),MATCH(AK$2,$R$1:$AF$1,0))*Sheet1!F$2+(INDEX($R$1:$AF$1002,ROW($R486),MATCH(AK$2,$R$1:$AF$1,0)+1))*Sheet1!F$3+(INDEX($R$1:$AF$1002,ROW($R486),MATCH(AK$2,$R$1:$AF$1,0)+2))*Sheet1!F$4)*INDEX(Sheet1!$G$1:$L$2,2,WS1Data!$O486)</f>
        <v>50538.268494813572</v>
      </c>
      <c r="AL486">
        <f t="shared" si="21"/>
        <v>125481.10443728334</v>
      </c>
      <c r="AM486">
        <f t="shared" si="22"/>
        <v>542.10443728334212</v>
      </c>
      <c r="AN486">
        <f t="shared" si="23"/>
        <v>4.3389529072854925E-3</v>
      </c>
    </row>
    <row r="487" spans="1:40" x14ac:dyDescent="0.35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  <c r="R487">
        <f>IF((MIN($B487,Sheet1!$B$5)-MAX(0,WS1Data!$A487))&lt;0,0,(MIN($B487,Sheet1!$B$5)-MAX(0,WS1Data!$A487)))</f>
        <v>0</v>
      </c>
      <c r="S487">
        <f>IF((MIN($B487,Sheet1!$B$6)-MAX(Sheet1!$B$5,WS1Data!$A487))&lt;0,0,(MIN($B487,Sheet1!$B$6)-MAX(Sheet1!$B$5,WS1Data!$A487)))</f>
        <v>1.2686716483103773</v>
      </c>
      <c r="T487">
        <f>IF((MIN($B487,24)-MAX(Sheet1!$B$6,WS1Data!$A487))&lt;0,0,(MIN($B487,24)-MAX(Sheet1!$B$6,WS1Data!$A487)))</f>
        <v>1.5313283516896217</v>
      </c>
      <c r="U487">
        <f>IF((MIN($E487,Sheet1!$C$5)-MAX(0,WS1Data!$D487))&lt;0,0,(MIN($E487,Sheet1!$C$5)-MAX(0,WS1Data!$D487)))</f>
        <v>0</v>
      </c>
      <c r="V487">
        <f>IF((MIN($E487,Sheet1!$C$6)-MAX(Sheet1!$C$5,WS1Data!$D487))&lt;0,0,(MIN($E487,Sheet1!$C$6)-MAX(Sheet1!$C$5,WS1Data!$D487)))</f>
        <v>0</v>
      </c>
      <c r="W487">
        <f>IF((MIN($E487,24)-MAX(Sheet1!$C$6,WS1Data!$D487))&lt;0,0,(MIN($E487,24)-MAX(Sheet1!$C$6,WS1Data!$D487)))</f>
        <v>0</v>
      </c>
      <c r="X487">
        <f>IF((MIN($H487,Sheet1!$D$5)-MAX(0,WS1Data!$G487))&lt;0,0,(MIN($H487,Sheet1!$D$5)-MAX(0,WS1Data!$G487)))</f>
        <v>0</v>
      </c>
      <c r="Y487">
        <f>IF((MIN($H487,Sheet1!$D$6)-MAX(Sheet1!$D$5,WS1Data!$G487))&lt;0,0,(MIN($H487,Sheet1!$D$6)-MAX(Sheet1!$D$5,WS1Data!$G487)))</f>
        <v>0</v>
      </c>
      <c r="Z487">
        <f>IF((MIN($H487,24)-MAX(Sheet1!$D$6,WS1Data!$G487))&lt;0,0,(MIN($H487,24)-MAX(Sheet1!$D$6,WS1Data!$G487)))</f>
        <v>0</v>
      </c>
      <c r="AA487">
        <f>IF((MIN($K487,Sheet1!$E$5)-MAX(0,WS1Data!$J487))&lt;0,0,(MIN($K487,Sheet1!$E$5)-MAX(0,WS1Data!$J487)))</f>
        <v>0</v>
      </c>
      <c r="AB487">
        <f>IF((MIN($K487,Sheet1!$E$6)-MAX(Sheet1!$E$5,WS1Data!$J487))&lt;0,0,(MIN($K487,Sheet1!$E$6)-MAX(Sheet1!$E$5,WS1Data!$J487)))</f>
        <v>0</v>
      </c>
      <c r="AC487">
        <f>IF((MIN($K487,24)-MAX(Sheet1!$E$6,WS1Data!$J487))&lt;0,0,(MIN($K487,24)-MAX(Sheet1!$E$6,WS1Data!$J487)))</f>
        <v>11.799999999999999</v>
      </c>
      <c r="AD487">
        <f>IF((MIN($N487,Sheet1!$F$5)-MAX(0,WS1Data!$M487))&lt;0,0,(MIN($N487,Sheet1!$F$5)-MAX(0,WS1Data!$M487)))</f>
        <v>0</v>
      </c>
      <c r="AE487">
        <f>IF((MIN($N487,Sheet1!$F$6)-MAX(Sheet1!$F$5,WS1Data!$M487))&lt;0,0,(MIN($N487,Sheet1!$F$6)-MAX(Sheet1!$F$5,WS1Data!$M487)))</f>
        <v>8.6999999999999993</v>
      </c>
      <c r="AF487">
        <f>IF((MIN($N487,24)-MAX(Sheet1!$F$6,WS1Data!$M487))&lt;0,0,(MIN($N487,24)-MAX(Sheet1!$F$6,WS1Data!$M487)))</f>
        <v>0</v>
      </c>
      <c r="AG487">
        <f>(INDEX($R$1:$AF$1002,ROW($R487),MATCH(AG$2,$R$1:$AF$1,0))*Sheet1!B$2+(INDEX($R$1:$AF$1002,ROW($R487),MATCH(AG$2,$R$1:$AF$1,0)+1))*Sheet1!B$3+(INDEX($R$1:$AF$1002,ROW($R487),MATCH(AG$2,$R$1:$AF$1,0)+2))*Sheet1!B$4)*INDEX(Sheet1!$G$1:$L$2,2,WS1Data!$C487)</f>
        <v>26003.073653477859</v>
      </c>
      <c r="AH487">
        <f>(INDEX($R$1:$AF$1002,ROW($R487),MATCH(AH$2,$R$1:$AF$1,0))*Sheet1!C$2+(INDEX($R$1:$AF$1002,ROW($R487),MATCH(AH$2,$R$1:$AF$1,0)+1))*Sheet1!C$3+(INDEX($R$1:$AF$1002,ROW($R487),MATCH(AH$2,$R$1:$AF$1,0)+2))*Sheet1!C$4)*INDEX(Sheet1!$G$1:$L$2,2,WS1Data!$F487)</f>
        <v>0</v>
      </c>
      <c r="AI487">
        <f>(INDEX($R$1:$AF$1002,ROW($R487),MATCH(AI$2,$R$1:$AF$1,0))*Sheet1!D$2+(INDEX($R$1:$AF$1002,ROW($R487),MATCH(AI$2,$R$1:$AF$1,0)+1))*Sheet1!D$3+(INDEX($R$1:$AF$1002,ROW($R487),MATCH(AI$2,$R$1:$AF$1,0)+2))*Sheet1!D$4)*INDEX(Sheet1!$G$1:$L$2,2,WS1Data!$I487)</f>
        <v>0</v>
      </c>
      <c r="AJ487">
        <f>(INDEX($R$1:$AF$1002,ROW($R487),MATCH(AJ$2,$R$1:$AF$1,0))*Sheet1!E$2+(INDEX($R$1:$AF$1002,ROW($R487),MATCH(AJ$2,$R$1:$AF$1,0)+1))*Sheet1!E$3+(INDEX($R$1:$AF$1002,ROW($R487),MATCH(AJ$2,$R$1:$AF$1,0)+2))*Sheet1!E$4)*INDEX(Sheet1!$G$1:$L$2,2,WS1Data!$L487)</f>
        <v>127392.85473019133</v>
      </c>
      <c r="AK487">
        <f>(INDEX($R$1:$AF$1002,ROW($R487),MATCH(AK$2,$R$1:$AF$1,0))*Sheet1!F$2+(INDEX($R$1:$AF$1002,ROW($R487),MATCH(AK$2,$R$1:$AF$1,0)+1))*Sheet1!F$3+(INDEX($R$1:$AF$1002,ROW($R487),MATCH(AK$2,$R$1:$AF$1,0)+2))*Sheet1!F$4)*INDEX(Sheet1!$G$1:$L$2,2,WS1Data!$O487)</f>
        <v>64614.565571047526</v>
      </c>
      <c r="AL487">
        <f t="shared" si="21"/>
        <v>218010.49395471672</v>
      </c>
      <c r="AM487">
        <f t="shared" si="22"/>
        <v>692.50604528328404</v>
      </c>
      <c r="AN487">
        <f t="shared" si="23"/>
        <v>3.1664222497326698E-3</v>
      </c>
    </row>
    <row r="488" spans="1:40" x14ac:dyDescent="0.35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  <c r="R488">
        <f>IF((MIN($B488,Sheet1!$B$5)-MAX(0,WS1Data!$A488))&lt;0,0,(MIN($B488,Sheet1!$B$5)-MAX(0,WS1Data!$A488)))</f>
        <v>5.5125770767760223</v>
      </c>
      <c r="S488">
        <f>IF((MIN($B488,Sheet1!$B$6)-MAX(Sheet1!$B$5,WS1Data!$A488))&lt;0,0,(MIN($B488,Sheet1!$B$6)-MAX(Sheet1!$B$5,WS1Data!$A488)))</f>
        <v>3.3874229232239781</v>
      </c>
      <c r="T488">
        <f>IF((MIN($B488,24)-MAX(Sheet1!$B$6,WS1Data!$A488))&lt;0,0,(MIN($B488,24)-MAX(Sheet1!$B$6,WS1Data!$A488)))</f>
        <v>0</v>
      </c>
      <c r="U488">
        <f>IF((MIN($E488,Sheet1!$C$5)-MAX(0,WS1Data!$D488))&lt;0,0,(MIN($E488,Sheet1!$C$5)-MAX(0,WS1Data!$D488)))</f>
        <v>0</v>
      </c>
      <c r="V488">
        <f>IF((MIN($E488,Sheet1!$C$6)-MAX(Sheet1!$C$5,WS1Data!$D488))&lt;0,0,(MIN($E488,Sheet1!$C$6)-MAX(Sheet1!$C$5,WS1Data!$D488)))</f>
        <v>0</v>
      </c>
      <c r="W488">
        <f>IF((MIN($E488,24)-MAX(Sheet1!$C$6,WS1Data!$D488))&lt;0,0,(MIN($E488,24)-MAX(Sheet1!$C$6,WS1Data!$D488)))</f>
        <v>6.6</v>
      </c>
      <c r="X488">
        <f>IF((MIN($H488,Sheet1!$D$5)-MAX(0,WS1Data!$G488))&lt;0,0,(MIN($H488,Sheet1!$D$5)-MAX(0,WS1Data!$G488)))</f>
        <v>0</v>
      </c>
      <c r="Y488">
        <f>IF((MIN($H488,Sheet1!$D$6)-MAX(Sheet1!$D$5,WS1Data!$G488))&lt;0,0,(MIN($H488,Sheet1!$D$6)-MAX(Sheet1!$D$5,WS1Data!$G488)))</f>
        <v>3.2735664579945949</v>
      </c>
      <c r="Z488">
        <f>IF((MIN($H488,24)-MAX(Sheet1!$D$6,WS1Data!$G488))&lt;0,0,(MIN($H488,24)-MAX(Sheet1!$D$6,WS1Data!$G488)))</f>
        <v>10.526433542005407</v>
      </c>
      <c r="AA488">
        <f>IF((MIN($K488,Sheet1!$E$5)-MAX(0,WS1Data!$J488))&lt;0,0,(MIN($K488,Sheet1!$E$5)-MAX(0,WS1Data!$J488)))</f>
        <v>0</v>
      </c>
      <c r="AB488">
        <f>IF((MIN($K488,Sheet1!$E$6)-MAX(Sheet1!$E$5,WS1Data!$J488))&lt;0,0,(MIN($K488,Sheet1!$E$6)-MAX(Sheet1!$E$5,WS1Data!$J488)))</f>
        <v>0</v>
      </c>
      <c r="AC488">
        <f>IF((MIN($K488,24)-MAX(Sheet1!$E$6,WS1Data!$J488))&lt;0,0,(MIN($K488,24)-MAX(Sheet1!$E$6,WS1Data!$J488)))</f>
        <v>0</v>
      </c>
      <c r="AD488">
        <f>IF((MIN($N488,Sheet1!$F$5)-MAX(0,WS1Data!$M488))&lt;0,0,(MIN($N488,Sheet1!$F$5)-MAX(0,WS1Data!$M488)))</f>
        <v>0</v>
      </c>
      <c r="AE488">
        <f>IF((MIN($N488,Sheet1!$F$6)-MAX(Sheet1!$F$5,WS1Data!$M488))&lt;0,0,(MIN($N488,Sheet1!$F$6)-MAX(Sheet1!$F$5,WS1Data!$M488)))</f>
        <v>0</v>
      </c>
      <c r="AF488">
        <f>IF((MIN($N488,24)-MAX(Sheet1!$F$6,WS1Data!$M488))&lt;0,0,(MIN($N488,24)-MAX(Sheet1!$F$6,WS1Data!$M488)))</f>
        <v>0</v>
      </c>
      <c r="AG488">
        <f>(INDEX($R$1:$AF$1002,ROW($R488),MATCH(AG$2,$R$1:$AF$1,0))*Sheet1!B$2+(INDEX($R$1:$AF$1002,ROW($R488),MATCH(AG$2,$R$1:$AF$1,0)+1))*Sheet1!B$3+(INDEX($R$1:$AF$1002,ROW($R488),MATCH(AG$2,$R$1:$AF$1,0)+2))*Sheet1!B$4)*INDEX(Sheet1!$G$1:$L$2,2,WS1Data!$C488)</f>
        <v>64667.787537578952</v>
      </c>
      <c r="AH488">
        <f>(INDEX($R$1:$AF$1002,ROW($R488),MATCH(AH$2,$R$1:$AF$1,0))*Sheet1!C$2+(INDEX($R$1:$AF$1002,ROW($R488),MATCH(AH$2,$R$1:$AF$1,0)+1))*Sheet1!C$3+(INDEX($R$1:$AF$1002,ROW($R488),MATCH(AH$2,$R$1:$AF$1,0)+2))*Sheet1!C$4)*INDEX(Sheet1!$G$1:$L$2,2,WS1Data!$F488)</f>
        <v>84446.124882352786</v>
      </c>
      <c r="AI488">
        <f>(INDEX($R$1:$AF$1002,ROW($R488),MATCH(AI$2,$R$1:$AF$1,0))*Sheet1!D$2+(INDEX($R$1:$AF$1002,ROW($R488),MATCH(AI$2,$R$1:$AF$1,0)+1))*Sheet1!D$3+(INDEX($R$1:$AF$1002,ROW($R488),MATCH(AI$2,$R$1:$AF$1,0)+2))*Sheet1!D$4)*INDEX(Sheet1!$G$1:$L$2,2,WS1Data!$I488)</f>
        <v>146447.5168628871</v>
      </c>
      <c r="AJ488">
        <f>(INDEX($R$1:$AF$1002,ROW($R488),MATCH(AJ$2,$R$1:$AF$1,0))*Sheet1!E$2+(INDEX($R$1:$AF$1002,ROW($R488),MATCH(AJ$2,$R$1:$AF$1,0)+1))*Sheet1!E$3+(INDEX($R$1:$AF$1002,ROW($R488),MATCH(AJ$2,$R$1:$AF$1,0)+2))*Sheet1!E$4)*INDEX(Sheet1!$G$1:$L$2,2,WS1Data!$L488)</f>
        <v>0</v>
      </c>
      <c r="AK488">
        <f>(INDEX($R$1:$AF$1002,ROW($R488),MATCH(AK$2,$R$1:$AF$1,0))*Sheet1!F$2+(INDEX($R$1:$AF$1002,ROW($R488),MATCH(AK$2,$R$1:$AF$1,0)+1))*Sheet1!F$3+(INDEX($R$1:$AF$1002,ROW($R488),MATCH(AK$2,$R$1:$AF$1,0)+2))*Sheet1!F$4)*INDEX(Sheet1!$G$1:$L$2,2,WS1Data!$O488)</f>
        <v>0</v>
      </c>
      <c r="AL488">
        <f t="shared" si="21"/>
        <v>295561.4292828188</v>
      </c>
      <c r="AM488">
        <f t="shared" si="22"/>
        <v>21888.570717181196</v>
      </c>
      <c r="AN488">
        <f t="shared" si="23"/>
        <v>6.8951238674377677E-2</v>
      </c>
    </row>
    <row r="489" spans="1:40" x14ac:dyDescent="0.35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  <c r="R489">
        <f>IF((MIN($B489,Sheet1!$B$5)-MAX(0,WS1Data!$A489))&lt;0,0,(MIN($B489,Sheet1!$B$5)-MAX(0,WS1Data!$A489)))</f>
        <v>0</v>
      </c>
      <c r="S489">
        <f>IF((MIN($B489,Sheet1!$B$6)-MAX(Sheet1!$B$5,WS1Data!$A489))&lt;0,0,(MIN($B489,Sheet1!$B$6)-MAX(Sheet1!$B$5,WS1Data!$A489)))</f>
        <v>3.1686716483103776</v>
      </c>
      <c r="T489">
        <f>IF((MIN($B489,24)-MAX(Sheet1!$B$6,WS1Data!$A489))&lt;0,0,(MIN($B489,24)-MAX(Sheet1!$B$6,WS1Data!$A489)))</f>
        <v>5.1313283516896231</v>
      </c>
      <c r="U489">
        <f>IF((MIN($E489,Sheet1!$C$5)-MAX(0,WS1Data!$D489))&lt;0,0,(MIN($E489,Sheet1!$C$5)-MAX(0,WS1Data!$D489)))</f>
        <v>0</v>
      </c>
      <c r="V489">
        <f>IF((MIN($E489,Sheet1!$C$6)-MAX(Sheet1!$C$5,WS1Data!$D489))&lt;0,0,(MIN($E489,Sheet1!$C$6)-MAX(Sheet1!$C$5,WS1Data!$D489)))</f>
        <v>0</v>
      </c>
      <c r="W489">
        <f>IF((MIN($E489,24)-MAX(Sheet1!$C$6,WS1Data!$D489))&lt;0,0,(MIN($E489,24)-MAX(Sheet1!$C$6,WS1Data!$D489)))</f>
        <v>0</v>
      </c>
      <c r="X489">
        <f>IF((MIN($H489,Sheet1!$D$5)-MAX(0,WS1Data!$G489))&lt;0,0,(MIN($H489,Sheet1!$D$5)-MAX(0,WS1Data!$G489)))</f>
        <v>0</v>
      </c>
      <c r="Y489">
        <f>IF((MIN($H489,Sheet1!$D$6)-MAX(Sheet1!$D$5,WS1Data!$G489))&lt;0,0,(MIN($H489,Sheet1!$D$6)-MAX(Sheet1!$D$5,WS1Data!$G489)))</f>
        <v>0</v>
      </c>
      <c r="Z489">
        <f>IF((MIN($H489,24)-MAX(Sheet1!$D$6,WS1Data!$G489))&lt;0,0,(MIN($H489,24)-MAX(Sheet1!$D$6,WS1Data!$G489)))</f>
        <v>0</v>
      </c>
      <c r="AA489">
        <f>IF((MIN($K489,Sheet1!$E$5)-MAX(0,WS1Data!$J489))&lt;0,0,(MIN($K489,Sheet1!$E$5)-MAX(0,WS1Data!$J489)))</f>
        <v>0</v>
      </c>
      <c r="AB489">
        <f>IF((MIN($K489,Sheet1!$E$6)-MAX(Sheet1!$E$5,WS1Data!$J489))&lt;0,0,(MIN($K489,Sheet1!$E$6)-MAX(Sheet1!$E$5,WS1Data!$J489)))</f>
        <v>0</v>
      </c>
      <c r="AC489">
        <f>IF((MIN($K489,24)-MAX(Sheet1!$E$6,WS1Data!$J489))&lt;0,0,(MIN($K489,24)-MAX(Sheet1!$E$6,WS1Data!$J489)))</f>
        <v>0</v>
      </c>
      <c r="AD489">
        <f>IF((MIN($N489,Sheet1!$F$5)-MAX(0,WS1Data!$M489))&lt;0,0,(MIN($N489,Sheet1!$F$5)-MAX(0,WS1Data!$M489)))</f>
        <v>0</v>
      </c>
      <c r="AE489">
        <f>IF((MIN($N489,Sheet1!$F$6)-MAX(Sheet1!$F$5,WS1Data!$M489))&lt;0,0,(MIN($N489,Sheet1!$F$6)-MAX(Sheet1!$F$5,WS1Data!$M489)))</f>
        <v>0</v>
      </c>
      <c r="AF489">
        <f>IF((MIN($N489,24)-MAX(Sheet1!$F$6,WS1Data!$M489))&lt;0,0,(MIN($N489,24)-MAX(Sheet1!$F$6,WS1Data!$M489)))</f>
        <v>0</v>
      </c>
      <c r="AG489">
        <f>(INDEX($R$1:$AF$1002,ROW($R489),MATCH(AG$2,$R$1:$AF$1,0))*Sheet1!B$2+(INDEX($R$1:$AF$1002,ROW($R489),MATCH(AG$2,$R$1:$AF$1,0)+1))*Sheet1!B$3+(INDEX($R$1:$AF$1002,ROW($R489),MATCH(AG$2,$R$1:$AF$1,0)+2))*Sheet1!B$4)*INDEX(Sheet1!$G$1:$L$2,2,WS1Data!$C489)</f>
        <v>105697.24116147163</v>
      </c>
      <c r="AH489">
        <f>(INDEX($R$1:$AF$1002,ROW($R489),MATCH(AH$2,$R$1:$AF$1,0))*Sheet1!C$2+(INDEX($R$1:$AF$1002,ROW($R489),MATCH(AH$2,$R$1:$AF$1,0)+1))*Sheet1!C$3+(INDEX($R$1:$AF$1002,ROW($R489),MATCH(AH$2,$R$1:$AF$1,0)+2))*Sheet1!C$4)*INDEX(Sheet1!$G$1:$L$2,2,WS1Data!$F489)</f>
        <v>0</v>
      </c>
      <c r="AI489">
        <f>(INDEX($R$1:$AF$1002,ROW($R489),MATCH(AI$2,$R$1:$AF$1,0))*Sheet1!D$2+(INDEX($R$1:$AF$1002,ROW($R489),MATCH(AI$2,$R$1:$AF$1,0)+1))*Sheet1!D$3+(INDEX($R$1:$AF$1002,ROW($R489),MATCH(AI$2,$R$1:$AF$1,0)+2))*Sheet1!D$4)*INDEX(Sheet1!$G$1:$L$2,2,WS1Data!$I489)</f>
        <v>0</v>
      </c>
      <c r="AJ489">
        <f>(INDEX($R$1:$AF$1002,ROW($R489),MATCH(AJ$2,$R$1:$AF$1,0))*Sheet1!E$2+(INDEX($R$1:$AF$1002,ROW($R489),MATCH(AJ$2,$R$1:$AF$1,0)+1))*Sheet1!E$3+(INDEX($R$1:$AF$1002,ROW($R489),MATCH(AJ$2,$R$1:$AF$1,0)+2))*Sheet1!E$4)*INDEX(Sheet1!$G$1:$L$2,2,WS1Data!$L489)</f>
        <v>0</v>
      </c>
      <c r="AK489">
        <f>(INDEX($R$1:$AF$1002,ROW($R489),MATCH(AK$2,$R$1:$AF$1,0))*Sheet1!F$2+(INDEX($R$1:$AF$1002,ROW($R489),MATCH(AK$2,$R$1:$AF$1,0)+1))*Sheet1!F$3+(INDEX($R$1:$AF$1002,ROW($R489),MATCH(AK$2,$R$1:$AF$1,0)+2))*Sheet1!F$4)*INDEX(Sheet1!$G$1:$L$2,2,WS1Data!$O489)</f>
        <v>0</v>
      </c>
      <c r="AL489">
        <f t="shared" si="21"/>
        <v>105697.24116147163</v>
      </c>
      <c r="AM489">
        <f t="shared" si="22"/>
        <v>472.24116147162567</v>
      </c>
      <c r="AN489">
        <f t="shared" si="23"/>
        <v>4.4879179042207236E-3</v>
      </c>
    </row>
    <row r="490" spans="1:40" x14ac:dyDescent="0.35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  <c r="R490">
        <f>IF((MIN($B490,Sheet1!$B$5)-MAX(0,WS1Data!$A490))&lt;0,0,(MIN($B490,Sheet1!$B$5)-MAX(0,WS1Data!$A490)))</f>
        <v>0.89999999999999947</v>
      </c>
      <c r="S490">
        <f>IF((MIN($B490,Sheet1!$B$6)-MAX(Sheet1!$B$5,WS1Data!$A490))&lt;0,0,(MIN($B490,Sheet1!$B$6)-MAX(Sheet1!$B$5,WS1Data!$A490)))</f>
        <v>0</v>
      </c>
      <c r="T490">
        <f>IF((MIN($B490,24)-MAX(Sheet1!$B$6,WS1Data!$A490))&lt;0,0,(MIN($B490,24)-MAX(Sheet1!$B$6,WS1Data!$A490)))</f>
        <v>0</v>
      </c>
      <c r="U490">
        <f>IF((MIN($E490,Sheet1!$C$5)-MAX(0,WS1Data!$D490))&lt;0,0,(MIN($E490,Sheet1!$C$5)-MAX(0,WS1Data!$D490)))</f>
        <v>2.5877136581829774E-2</v>
      </c>
      <c r="V490">
        <f>IF((MIN($E490,Sheet1!$C$6)-MAX(Sheet1!$C$5,WS1Data!$D490))&lt;0,0,(MIN($E490,Sheet1!$C$6)-MAX(Sheet1!$C$5,WS1Data!$D490)))</f>
        <v>1.2770287104619706</v>
      </c>
      <c r="W490">
        <f>IF((MIN($E490,24)-MAX(Sheet1!$C$6,WS1Data!$D490))&lt;0,0,(MIN($E490,24)-MAX(Sheet1!$C$6,WS1Data!$D490)))</f>
        <v>18.297094152956198</v>
      </c>
      <c r="X490">
        <f>IF((MIN($H490,Sheet1!$D$5)-MAX(0,WS1Data!$G490))&lt;0,0,(MIN($H490,Sheet1!$D$5)-MAX(0,WS1Data!$G490)))</f>
        <v>0</v>
      </c>
      <c r="Y490">
        <f>IF((MIN($H490,Sheet1!$D$6)-MAX(Sheet1!$D$5,WS1Data!$G490))&lt;0,0,(MIN($H490,Sheet1!$D$6)-MAX(Sheet1!$D$5,WS1Data!$G490)))</f>
        <v>0</v>
      </c>
      <c r="Z490">
        <f>IF((MIN($H490,24)-MAX(Sheet1!$D$6,WS1Data!$G490))&lt;0,0,(MIN($H490,24)-MAX(Sheet1!$D$6,WS1Data!$G490)))</f>
        <v>8.8000000000000007</v>
      </c>
      <c r="AA490">
        <f>IF((MIN($K490,Sheet1!$E$5)-MAX(0,WS1Data!$J490))&lt;0,0,(MIN($K490,Sheet1!$E$5)-MAX(0,WS1Data!$J490)))</f>
        <v>0</v>
      </c>
      <c r="AB490">
        <f>IF((MIN($K490,Sheet1!$E$6)-MAX(Sheet1!$E$5,WS1Data!$J490))&lt;0,0,(MIN($K490,Sheet1!$E$6)-MAX(Sheet1!$E$5,WS1Data!$J490)))</f>
        <v>0</v>
      </c>
      <c r="AC490">
        <f>IF((MIN($K490,24)-MAX(Sheet1!$E$6,WS1Data!$J490))&lt;0,0,(MIN($K490,24)-MAX(Sheet1!$E$6,WS1Data!$J490)))</f>
        <v>0</v>
      </c>
      <c r="AD490">
        <f>IF((MIN($N490,Sheet1!$F$5)-MAX(0,WS1Data!$M490))&lt;0,0,(MIN($N490,Sheet1!$F$5)-MAX(0,WS1Data!$M490)))</f>
        <v>0</v>
      </c>
      <c r="AE490">
        <f>IF((MIN($N490,Sheet1!$F$6)-MAX(Sheet1!$F$5,WS1Data!$M490))&lt;0,0,(MIN($N490,Sheet1!$F$6)-MAX(Sheet1!$F$5,WS1Data!$M490)))</f>
        <v>0</v>
      </c>
      <c r="AF490">
        <f>IF((MIN($N490,24)-MAX(Sheet1!$F$6,WS1Data!$M490))&lt;0,0,(MIN($N490,24)-MAX(Sheet1!$F$6,WS1Data!$M490)))</f>
        <v>0</v>
      </c>
      <c r="AG490">
        <f>(INDEX($R$1:$AF$1002,ROW($R490),MATCH(AG$2,$R$1:$AF$1,0))*Sheet1!B$2+(INDEX($R$1:$AF$1002,ROW($R490),MATCH(AG$2,$R$1:$AF$1,0)+1))*Sheet1!B$3+(INDEX($R$1:$AF$1002,ROW($R490),MATCH(AG$2,$R$1:$AF$1,0)+2))*Sheet1!B$4)*INDEX(Sheet1!$G$1:$L$2,2,WS1Data!$C490)</f>
        <v>8043.6279820605159</v>
      </c>
      <c r="AH490">
        <f>(INDEX($R$1:$AF$1002,ROW($R490),MATCH(AH$2,$R$1:$AF$1,0))*Sheet1!C$2+(INDEX($R$1:$AF$1002,ROW($R490),MATCH(AH$2,$R$1:$AF$1,0)+1))*Sheet1!C$3+(INDEX($R$1:$AF$1002,ROW($R490),MATCH(AH$2,$R$1:$AF$1,0)+2))*Sheet1!C$4)*INDEX(Sheet1!$G$1:$L$2,2,WS1Data!$F490)</f>
        <v>245862.1700342987</v>
      </c>
      <c r="AI490">
        <f>(INDEX($R$1:$AF$1002,ROW($R490),MATCH(AI$2,$R$1:$AF$1,0))*Sheet1!D$2+(INDEX($R$1:$AF$1002,ROW($R490),MATCH(AI$2,$R$1:$AF$1,0)+1))*Sheet1!D$3+(INDEX($R$1:$AF$1002,ROW($R490),MATCH(AI$2,$R$1:$AF$1,0)+2))*Sheet1!D$4)*INDEX(Sheet1!$G$1:$L$2,2,WS1Data!$I490)</f>
        <v>78352.223945196907</v>
      </c>
      <c r="AJ490">
        <f>(INDEX($R$1:$AF$1002,ROW($R490),MATCH(AJ$2,$R$1:$AF$1,0))*Sheet1!E$2+(INDEX($R$1:$AF$1002,ROW($R490),MATCH(AJ$2,$R$1:$AF$1,0)+1))*Sheet1!E$3+(INDEX($R$1:$AF$1002,ROW($R490),MATCH(AJ$2,$R$1:$AF$1,0)+2))*Sheet1!E$4)*INDEX(Sheet1!$G$1:$L$2,2,WS1Data!$L490)</f>
        <v>0</v>
      </c>
      <c r="AK490">
        <f>(INDEX($R$1:$AF$1002,ROW($R490),MATCH(AK$2,$R$1:$AF$1,0))*Sheet1!F$2+(INDEX($R$1:$AF$1002,ROW($R490),MATCH(AK$2,$R$1:$AF$1,0)+1))*Sheet1!F$3+(INDEX($R$1:$AF$1002,ROW($R490),MATCH(AK$2,$R$1:$AF$1,0)+2))*Sheet1!F$4)*INDEX(Sheet1!$G$1:$L$2,2,WS1Data!$O490)</f>
        <v>0</v>
      </c>
      <c r="AL490">
        <f t="shared" si="21"/>
        <v>332258.02196155611</v>
      </c>
      <c r="AM490">
        <f t="shared" si="22"/>
        <v>33614.021961556107</v>
      </c>
      <c r="AN490">
        <f t="shared" si="23"/>
        <v>0.11255549068977146</v>
      </c>
    </row>
    <row r="491" spans="1:40" x14ac:dyDescent="0.35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  <c r="R491">
        <f>IF((MIN($B491,Sheet1!$B$5)-MAX(0,WS1Data!$A491))&lt;0,0,(MIN($B491,Sheet1!$B$5)-MAX(0,WS1Data!$A491)))</f>
        <v>5.312577076776023</v>
      </c>
      <c r="S491">
        <f>IF((MIN($B491,Sheet1!$B$6)-MAX(Sheet1!$B$5,WS1Data!$A491))&lt;0,0,(MIN($B491,Sheet1!$B$6)-MAX(Sheet1!$B$5,WS1Data!$A491)))</f>
        <v>2.187422923223977</v>
      </c>
      <c r="T491">
        <f>IF((MIN($B491,24)-MAX(Sheet1!$B$6,WS1Data!$A491))&lt;0,0,(MIN($B491,24)-MAX(Sheet1!$B$6,WS1Data!$A491)))</f>
        <v>0</v>
      </c>
      <c r="U491">
        <f>IF((MIN($E491,Sheet1!$C$5)-MAX(0,WS1Data!$D491))&lt;0,0,(MIN($E491,Sheet1!$C$5)-MAX(0,WS1Data!$D491)))</f>
        <v>0</v>
      </c>
      <c r="V491">
        <f>IF((MIN($E491,Sheet1!$C$6)-MAX(Sheet1!$C$5,WS1Data!$D491))&lt;0,0,(MIN($E491,Sheet1!$C$6)-MAX(Sheet1!$C$5,WS1Data!$D491)))</f>
        <v>0</v>
      </c>
      <c r="W491">
        <f>IF((MIN($E491,24)-MAX(Sheet1!$C$6,WS1Data!$D491))&lt;0,0,(MIN($E491,24)-MAX(Sheet1!$C$6,WS1Data!$D491)))</f>
        <v>4.3000000000000007</v>
      </c>
      <c r="X491">
        <f>IF((MIN($H491,Sheet1!$D$5)-MAX(0,WS1Data!$G491))&lt;0,0,(MIN($H491,Sheet1!$D$5)-MAX(0,WS1Data!$G491)))</f>
        <v>0</v>
      </c>
      <c r="Y491">
        <f>IF((MIN($H491,Sheet1!$D$6)-MAX(Sheet1!$D$5,WS1Data!$G491))&lt;0,0,(MIN($H491,Sheet1!$D$6)-MAX(Sheet1!$D$5,WS1Data!$G491)))</f>
        <v>0.19999999999999996</v>
      </c>
      <c r="Z491">
        <f>IF((MIN($H491,24)-MAX(Sheet1!$D$6,WS1Data!$G491))&lt;0,0,(MIN($H491,24)-MAX(Sheet1!$D$6,WS1Data!$G491)))</f>
        <v>0</v>
      </c>
      <c r="AA491">
        <f>IF((MIN($K491,Sheet1!$E$5)-MAX(0,WS1Data!$J491))&lt;0,0,(MIN($K491,Sheet1!$E$5)-MAX(0,WS1Data!$J491)))</f>
        <v>0</v>
      </c>
      <c r="AB491">
        <f>IF((MIN($K491,Sheet1!$E$6)-MAX(Sheet1!$E$5,WS1Data!$J491))&lt;0,0,(MIN($K491,Sheet1!$E$6)-MAX(Sheet1!$E$5,WS1Data!$J491)))</f>
        <v>0</v>
      </c>
      <c r="AC491">
        <f>IF((MIN($K491,24)-MAX(Sheet1!$E$6,WS1Data!$J491))&lt;0,0,(MIN($K491,24)-MAX(Sheet1!$E$6,WS1Data!$J491)))</f>
        <v>4.1000000000000014</v>
      </c>
      <c r="AD491">
        <f>IF((MIN($N491,Sheet1!$F$5)-MAX(0,WS1Data!$M491))&lt;0,0,(MIN($N491,Sheet1!$F$5)-MAX(0,WS1Data!$M491)))</f>
        <v>0</v>
      </c>
      <c r="AE491">
        <f>IF((MIN($N491,Sheet1!$F$6)-MAX(Sheet1!$F$5,WS1Data!$M491))&lt;0,0,(MIN($N491,Sheet1!$F$6)-MAX(Sheet1!$F$5,WS1Data!$M491)))</f>
        <v>0</v>
      </c>
      <c r="AF491">
        <f>IF((MIN($N491,24)-MAX(Sheet1!$F$6,WS1Data!$M491))&lt;0,0,(MIN($N491,24)-MAX(Sheet1!$F$6,WS1Data!$M491)))</f>
        <v>0</v>
      </c>
      <c r="AG491">
        <f>(INDEX($R$1:$AF$1002,ROW($R491),MATCH(AG$2,$R$1:$AF$1,0))*Sheet1!B$2+(INDEX($R$1:$AF$1002,ROW($R491),MATCH(AG$2,$R$1:$AF$1,0)+1))*Sheet1!B$3+(INDEX($R$1:$AF$1002,ROW($R491),MATCH(AG$2,$R$1:$AF$1,0)+2))*Sheet1!B$4)*INDEX(Sheet1!$G$1:$L$2,2,WS1Data!$C491)</f>
        <v>54916.589835071754</v>
      </c>
      <c r="AH491">
        <f>(INDEX($R$1:$AF$1002,ROW($R491),MATCH(AH$2,$R$1:$AF$1,0))*Sheet1!C$2+(INDEX($R$1:$AF$1002,ROW($R491),MATCH(AH$2,$R$1:$AF$1,0)+1))*Sheet1!C$3+(INDEX($R$1:$AF$1002,ROW($R491),MATCH(AH$2,$R$1:$AF$1,0)+2))*Sheet1!C$4)*INDEX(Sheet1!$G$1:$L$2,2,WS1Data!$F491)</f>
        <v>59476.418945033038</v>
      </c>
      <c r="AI491">
        <f>(INDEX($R$1:$AF$1002,ROW($R491),MATCH(AI$2,$R$1:$AF$1,0))*Sheet1!D$2+(INDEX($R$1:$AF$1002,ROW($R491),MATCH(AI$2,$R$1:$AF$1,0)+1))*Sheet1!D$3+(INDEX($R$1:$AF$1002,ROW($R491),MATCH(AI$2,$R$1:$AF$1,0)+2))*Sheet1!D$4)*INDEX(Sheet1!$G$1:$L$2,2,WS1Data!$I491)</f>
        <v>2505.4645494605156</v>
      </c>
      <c r="AJ491">
        <f>(INDEX($R$1:$AF$1002,ROW($R491),MATCH(AJ$2,$R$1:$AF$1,0))*Sheet1!E$2+(INDEX($R$1:$AF$1002,ROW($R491),MATCH(AJ$2,$R$1:$AF$1,0)+1))*Sheet1!E$3+(INDEX($R$1:$AF$1002,ROW($R491),MATCH(AJ$2,$R$1:$AF$1,0)+2))*Sheet1!E$4)*INDEX(Sheet1!$G$1:$L$2,2,WS1Data!$L491)</f>
        <v>39114.894256298925</v>
      </c>
      <c r="AK491">
        <f>(INDEX($R$1:$AF$1002,ROW($R491),MATCH(AK$2,$R$1:$AF$1,0))*Sheet1!F$2+(INDEX($R$1:$AF$1002,ROW($R491),MATCH(AK$2,$R$1:$AF$1,0)+1))*Sheet1!F$3+(INDEX($R$1:$AF$1002,ROW($R491),MATCH(AK$2,$R$1:$AF$1,0)+2))*Sheet1!F$4)*INDEX(Sheet1!$G$1:$L$2,2,WS1Data!$O491)</f>
        <v>0</v>
      </c>
      <c r="AL491">
        <f t="shared" si="21"/>
        <v>156013.36758586424</v>
      </c>
      <c r="AM491">
        <f t="shared" si="22"/>
        <v>25158.367585864238</v>
      </c>
      <c r="AN491">
        <f t="shared" si="23"/>
        <v>0.19226141596319773</v>
      </c>
    </row>
    <row r="492" spans="1:40" x14ac:dyDescent="0.35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  <c r="R492">
        <f>IF((MIN($B492,Sheet1!$B$5)-MAX(0,WS1Data!$A492))&lt;0,0,(MIN($B492,Sheet1!$B$5)-MAX(0,WS1Data!$A492)))</f>
        <v>0.39999999999999947</v>
      </c>
      <c r="S492">
        <f>IF((MIN($B492,Sheet1!$B$6)-MAX(Sheet1!$B$5,WS1Data!$A492))&lt;0,0,(MIN($B492,Sheet1!$B$6)-MAX(Sheet1!$B$5,WS1Data!$A492)))</f>
        <v>0</v>
      </c>
      <c r="T492">
        <f>IF((MIN($B492,24)-MAX(Sheet1!$B$6,WS1Data!$A492))&lt;0,0,(MIN($B492,24)-MAX(Sheet1!$B$6,WS1Data!$A492)))</f>
        <v>0</v>
      </c>
      <c r="U492">
        <f>IF((MIN($E492,Sheet1!$C$5)-MAX(0,WS1Data!$D492))&lt;0,0,(MIN($E492,Sheet1!$C$5)-MAX(0,WS1Data!$D492)))</f>
        <v>0</v>
      </c>
      <c r="V492">
        <f>IF((MIN($E492,Sheet1!$C$6)-MAX(Sheet1!$C$5,WS1Data!$D492))&lt;0,0,(MIN($E492,Sheet1!$C$6)-MAX(Sheet1!$C$5,WS1Data!$D492)))</f>
        <v>0</v>
      </c>
      <c r="W492">
        <f>IF((MIN($E492,24)-MAX(Sheet1!$C$6,WS1Data!$D492))&lt;0,0,(MIN($E492,24)-MAX(Sheet1!$C$6,WS1Data!$D492)))</f>
        <v>0</v>
      </c>
      <c r="X492">
        <f>IF((MIN($H492,Sheet1!$D$5)-MAX(0,WS1Data!$G492))&lt;0,0,(MIN($H492,Sheet1!$D$5)-MAX(0,WS1Data!$G492)))</f>
        <v>0</v>
      </c>
      <c r="Y492">
        <f>IF((MIN($H492,Sheet1!$D$6)-MAX(Sheet1!$D$5,WS1Data!$G492))&lt;0,0,(MIN($H492,Sheet1!$D$6)-MAX(Sheet1!$D$5,WS1Data!$G492)))</f>
        <v>0</v>
      </c>
      <c r="Z492">
        <f>IF((MIN($H492,24)-MAX(Sheet1!$D$6,WS1Data!$G492))&lt;0,0,(MIN($H492,24)-MAX(Sheet1!$D$6,WS1Data!$G492)))</f>
        <v>7.6999999999999993</v>
      </c>
      <c r="AA492">
        <f>IF((MIN($K492,Sheet1!$E$5)-MAX(0,WS1Data!$J492))&lt;0,0,(MIN($K492,Sheet1!$E$5)-MAX(0,WS1Data!$J492)))</f>
        <v>0</v>
      </c>
      <c r="AB492">
        <f>IF((MIN($K492,Sheet1!$E$6)-MAX(Sheet1!$E$5,WS1Data!$J492))&lt;0,0,(MIN($K492,Sheet1!$E$6)-MAX(Sheet1!$E$5,WS1Data!$J492)))</f>
        <v>5.2505669484649387</v>
      </c>
      <c r="AC492">
        <f>IF((MIN($K492,24)-MAX(Sheet1!$E$6,WS1Data!$J492))&lt;0,0,(MIN($K492,24)-MAX(Sheet1!$E$6,WS1Data!$J492)))</f>
        <v>3.0494330515350612</v>
      </c>
      <c r="AD492">
        <f>IF((MIN($N492,Sheet1!$F$5)-MAX(0,WS1Data!$M492))&lt;0,0,(MIN($N492,Sheet1!$F$5)-MAX(0,WS1Data!$M492)))</f>
        <v>0.38318626340062312</v>
      </c>
      <c r="AE492">
        <f>IF((MIN($N492,Sheet1!$F$6)-MAX(Sheet1!$F$5,WS1Data!$M492))&lt;0,0,(MIN($N492,Sheet1!$F$6)-MAX(Sheet1!$F$5,WS1Data!$M492)))</f>
        <v>13.955904189449587</v>
      </c>
      <c r="AF492">
        <f>IF((MIN($N492,24)-MAX(Sheet1!$F$6,WS1Data!$M492))&lt;0,0,(MIN($N492,24)-MAX(Sheet1!$F$6,WS1Data!$M492)))</f>
        <v>6.1609095471497888</v>
      </c>
      <c r="AG492">
        <f>(INDEX($R$1:$AF$1002,ROW($R492),MATCH(AG$2,$R$1:$AF$1,0))*Sheet1!B$2+(INDEX($R$1:$AF$1002,ROW($R492),MATCH(AG$2,$R$1:$AF$1,0)+1))*Sheet1!B$3+(INDEX($R$1:$AF$1002,ROW($R492),MATCH(AG$2,$R$1:$AF$1,0)+2))*Sheet1!B$4)*INDEX(Sheet1!$G$1:$L$2,2,WS1Data!$C492)</f>
        <v>4596.1692501482612</v>
      </c>
      <c r="AH492">
        <f>(INDEX($R$1:$AF$1002,ROW($R492),MATCH(AH$2,$R$1:$AF$1,0))*Sheet1!C$2+(INDEX($R$1:$AF$1002,ROW($R492),MATCH(AH$2,$R$1:$AF$1,0)+1))*Sheet1!C$3+(INDEX($R$1:$AF$1002,ROW($R492),MATCH(AH$2,$R$1:$AF$1,0)+2))*Sheet1!C$4)*INDEX(Sheet1!$G$1:$L$2,2,WS1Data!$F492)</f>
        <v>0</v>
      </c>
      <c r="AI492">
        <f>(INDEX($R$1:$AF$1002,ROW($R492),MATCH(AI$2,$R$1:$AF$1,0))*Sheet1!D$2+(INDEX($R$1:$AF$1002,ROW($R492),MATCH(AI$2,$R$1:$AF$1,0)+1))*Sheet1!D$3+(INDEX($R$1:$AF$1002,ROW($R492),MATCH(AI$2,$R$1:$AF$1,0)+2))*Sheet1!D$4)*INDEX(Sheet1!$G$1:$L$2,2,WS1Data!$I492)</f>
        <v>50996.01789905331</v>
      </c>
      <c r="AJ492">
        <f>(INDEX($R$1:$AF$1002,ROW($R492),MATCH(AJ$2,$R$1:$AF$1,0))*Sheet1!E$2+(INDEX($R$1:$AF$1002,ROW($R492),MATCH(AJ$2,$R$1:$AF$1,0)+1))*Sheet1!E$3+(INDEX($R$1:$AF$1002,ROW($R492),MATCH(AJ$2,$R$1:$AF$1,0)+2))*Sheet1!E$4)*INDEX(Sheet1!$G$1:$L$2,2,WS1Data!$L492)</f>
        <v>79147.446514667128</v>
      </c>
      <c r="AK492">
        <f>(INDEX($R$1:$AF$1002,ROW($R492),MATCH(AK$2,$R$1:$AF$1,0))*Sheet1!F$2+(INDEX($R$1:$AF$1002,ROW($R492),MATCH(AK$2,$R$1:$AF$1,0)+1))*Sheet1!F$3+(INDEX($R$1:$AF$1002,ROW($R492),MATCH(AK$2,$R$1:$AF$1,0)+2))*Sheet1!F$4)*INDEX(Sheet1!$G$1:$L$2,2,WS1Data!$O492)</f>
        <v>175848.70535604743</v>
      </c>
      <c r="AL492">
        <f t="shared" si="21"/>
        <v>310588.33901991614</v>
      </c>
      <c r="AM492">
        <f t="shared" si="22"/>
        <v>434.66098008386325</v>
      </c>
      <c r="AN492">
        <f t="shared" si="23"/>
        <v>1.3975203765762122E-3</v>
      </c>
    </row>
    <row r="493" spans="1:40" x14ac:dyDescent="0.35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  <c r="R493">
        <f>IF((MIN($B493,Sheet1!$B$5)-MAX(0,WS1Data!$A493))&lt;0,0,(MIN($B493,Sheet1!$B$5)-MAX(0,WS1Data!$A493)))</f>
        <v>0</v>
      </c>
      <c r="S493">
        <f>IF((MIN($B493,Sheet1!$B$6)-MAX(Sheet1!$B$5,WS1Data!$A493))&lt;0,0,(MIN($B493,Sheet1!$B$6)-MAX(Sheet1!$B$5,WS1Data!$A493)))</f>
        <v>0</v>
      </c>
      <c r="T493">
        <f>IF((MIN($B493,24)-MAX(Sheet1!$B$6,WS1Data!$A493))&lt;0,0,(MIN($B493,24)-MAX(Sheet1!$B$6,WS1Data!$A493)))</f>
        <v>0</v>
      </c>
      <c r="U493">
        <f>IF((MIN($E493,Sheet1!$C$5)-MAX(0,WS1Data!$D493))&lt;0,0,(MIN($E493,Sheet1!$C$5)-MAX(0,WS1Data!$D493)))</f>
        <v>0</v>
      </c>
      <c r="V493">
        <f>IF((MIN($E493,Sheet1!$C$6)-MAX(Sheet1!$C$5,WS1Data!$D493))&lt;0,0,(MIN($E493,Sheet1!$C$6)-MAX(Sheet1!$C$5,WS1Data!$D493)))</f>
        <v>0</v>
      </c>
      <c r="W493">
        <f>IF((MIN($E493,24)-MAX(Sheet1!$C$6,WS1Data!$D493))&lt;0,0,(MIN($E493,24)-MAX(Sheet1!$C$6,WS1Data!$D493)))</f>
        <v>0.69999999999999929</v>
      </c>
      <c r="X493">
        <f>IF((MIN($H493,Sheet1!$D$5)-MAX(0,WS1Data!$G493))&lt;0,0,(MIN($H493,Sheet1!$D$5)-MAX(0,WS1Data!$G493)))</f>
        <v>1.317552483164973</v>
      </c>
      <c r="Y493">
        <f>IF((MIN($H493,Sheet1!$D$6)-MAX(Sheet1!$D$5,WS1Data!$G493))&lt;0,0,(MIN($H493,Sheet1!$D$6)-MAX(Sheet1!$D$5,WS1Data!$G493)))</f>
        <v>8.6560139748296212</v>
      </c>
      <c r="Z493">
        <f>IF((MIN($H493,24)-MAX(Sheet1!$D$6,WS1Data!$G493))&lt;0,0,(MIN($H493,24)-MAX(Sheet1!$D$6,WS1Data!$G493)))</f>
        <v>1.4264335420054053</v>
      </c>
      <c r="AA493">
        <f>IF((MIN($K493,Sheet1!$E$5)-MAX(0,WS1Data!$J493))&lt;0,0,(MIN($K493,Sheet1!$E$5)-MAX(0,WS1Data!$J493)))</f>
        <v>0</v>
      </c>
      <c r="AB493">
        <f>IF((MIN($K493,Sheet1!$E$6)-MAX(Sheet1!$E$5,WS1Data!$J493))&lt;0,0,(MIN($K493,Sheet1!$E$6)-MAX(Sheet1!$E$5,WS1Data!$J493)))</f>
        <v>0</v>
      </c>
      <c r="AC493">
        <f>IF((MIN($K493,24)-MAX(Sheet1!$E$6,WS1Data!$J493))&lt;0,0,(MIN($K493,24)-MAX(Sheet1!$E$6,WS1Data!$J493)))</f>
        <v>2.4000000000000004</v>
      </c>
      <c r="AD493">
        <f>IF((MIN($N493,Sheet1!$F$5)-MAX(0,WS1Data!$M493))&lt;0,0,(MIN($N493,Sheet1!$F$5)-MAX(0,WS1Data!$M493)))</f>
        <v>0</v>
      </c>
      <c r="AE493">
        <f>IF((MIN($N493,Sheet1!$F$6)-MAX(Sheet1!$F$5,WS1Data!$M493))&lt;0,0,(MIN($N493,Sheet1!$F$6)-MAX(Sheet1!$F$5,WS1Data!$M493)))</f>
        <v>1.5999999999999996</v>
      </c>
      <c r="AF493">
        <f>IF((MIN($N493,24)-MAX(Sheet1!$F$6,WS1Data!$M493))&lt;0,0,(MIN($N493,24)-MAX(Sheet1!$F$6,WS1Data!$M493)))</f>
        <v>0</v>
      </c>
      <c r="AG493">
        <f>(INDEX($R$1:$AF$1002,ROW($R493),MATCH(AG$2,$R$1:$AF$1,0))*Sheet1!B$2+(INDEX($R$1:$AF$1002,ROW($R493),MATCH(AG$2,$R$1:$AF$1,0)+1))*Sheet1!B$3+(INDEX($R$1:$AF$1002,ROW($R493),MATCH(AG$2,$R$1:$AF$1,0)+2))*Sheet1!B$4)*INDEX(Sheet1!$G$1:$L$2,2,WS1Data!$C493)</f>
        <v>0</v>
      </c>
      <c r="AH493">
        <f>(INDEX($R$1:$AF$1002,ROW($R493),MATCH(AH$2,$R$1:$AF$1,0))*Sheet1!C$2+(INDEX($R$1:$AF$1002,ROW($R493),MATCH(AH$2,$R$1:$AF$1,0)+1))*Sheet1!C$3+(INDEX($R$1:$AF$1002,ROW($R493),MATCH(AH$2,$R$1:$AF$1,0)+2))*Sheet1!C$4)*INDEX(Sheet1!$G$1:$L$2,2,WS1Data!$F493)</f>
        <v>8956.4071844919526</v>
      </c>
      <c r="AI493">
        <f>(INDEX($R$1:$AF$1002,ROW($R493),MATCH(AI$2,$R$1:$AF$1,0))*Sheet1!D$2+(INDEX($R$1:$AF$1002,ROW($R493),MATCH(AI$2,$R$1:$AF$1,0)+1))*Sheet1!D$3+(INDEX($R$1:$AF$1002,ROW($R493),MATCH(AI$2,$R$1:$AF$1,0)+2))*Sheet1!D$4)*INDEX(Sheet1!$G$1:$L$2,2,WS1Data!$I493)</f>
        <v>134085.95035301847</v>
      </c>
      <c r="AJ493">
        <f>(INDEX($R$1:$AF$1002,ROW($R493),MATCH(AJ$2,$R$1:$AF$1,0))*Sheet1!E$2+(INDEX($R$1:$AF$1002,ROW($R493),MATCH(AJ$2,$R$1:$AF$1,0)+1))*Sheet1!E$3+(INDEX($R$1:$AF$1002,ROW($R493),MATCH(AJ$2,$R$1:$AF$1,0)+2))*Sheet1!E$4)*INDEX(Sheet1!$G$1:$L$2,2,WS1Data!$L493)</f>
        <v>19273.082838429444</v>
      </c>
      <c r="AK493">
        <f>(INDEX($R$1:$AF$1002,ROW($R493),MATCH(AK$2,$R$1:$AF$1,0))*Sheet1!F$2+(INDEX($R$1:$AF$1002,ROW($R493),MATCH(AK$2,$R$1:$AF$1,0)+1))*Sheet1!F$3+(INDEX($R$1:$AF$1002,ROW($R493),MATCH(AK$2,$R$1:$AF$1,0)+2))*Sheet1!F$4)*INDEX(Sheet1!$G$1:$L$2,2,WS1Data!$O493)</f>
        <v>9991.8330918696302</v>
      </c>
      <c r="AL493">
        <f t="shared" si="21"/>
        <v>172307.27346780951</v>
      </c>
      <c r="AM493">
        <f t="shared" si="22"/>
        <v>3740.7265321904852</v>
      </c>
      <c r="AN493">
        <f t="shared" si="23"/>
        <v>2.1248333023893968E-2</v>
      </c>
    </row>
    <row r="494" spans="1:40" x14ac:dyDescent="0.35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  <c r="R494">
        <f>IF((MIN($B494,Sheet1!$B$5)-MAX(0,WS1Data!$A494))&lt;0,0,(MIN($B494,Sheet1!$B$5)-MAX(0,WS1Data!$A494)))</f>
        <v>0</v>
      </c>
      <c r="S494">
        <f>IF((MIN($B494,Sheet1!$B$6)-MAX(Sheet1!$B$5,WS1Data!$A494))&lt;0,0,(MIN($B494,Sheet1!$B$6)-MAX(Sheet1!$B$5,WS1Data!$A494)))</f>
        <v>0</v>
      </c>
      <c r="T494">
        <f>IF((MIN($B494,24)-MAX(Sheet1!$B$6,WS1Data!$A494))&lt;0,0,(MIN($B494,24)-MAX(Sheet1!$B$6,WS1Data!$A494)))</f>
        <v>0</v>
      </c>
      <c r="U494">
        <f>IF((MIN($E494,Sheet1!$C$5)-MAX(0,WS1Data!$D494))&lt;0,0,(MIN($E494,Sheet1!$C$5)-MAX(0,WS1Data!$D494)))</f>
        <v>0</v>
      </c>
      <c r="V494">
        <f>IF((MIN($E494,Sheet1!$C$6)-MAX(Sheet1!$C$5,WS1Data!$D494))&lt;0,0,(MIN($E494,Sheet1!$C$6)-MAX(Sheet1!$C$5,WS1Data!$D494)))</f>
        <v>0</v>
      </c>
      <c r="W494">
        <f>IF((MIN($E494,24)-MAX(Sheet1!$C$6,WS1Data!$D494))&lt;0,0,(MIN($E494,24)-MAX(Sheet1!$C$6,WS1Data!$D494)))</f>
        <v>0</v>
      </c>
      <c r="X494">
        <f>IF((MIN($H494,Sheet1!$D$5)-MAX(0,WS1Data!$G494))&lt;0,0,(MIN($H494,Sheet1!$D$5)-MAX(0,WS1Data!$G494)))</f>
        <v>0</v>
      </c>
      <c r="Y494">
        <f>IF((MIN($H494,Sheet1!$D$6)-MAX(Sheet1!$D$5,WS1Data!$G494))&lt;0,0,(MIN($H494,Sheet1!$D$6)-MAX(Sheet1!$D$5,WS1Data!$G494)))</f>
        <v>0.40000000000000036</v>
      </c>
      <c r="Z494">
        <f>IF((MIN($H494,24)-MAX(Sheet1!$D$6,WS1Data!$G494))&lt;0,0,(MIN($H494,24)-MAX(Sheet1!$D$6,WS1Data!$G494)))</f>
        <v>0</v>
      </c>
      <c r="AA494">
        <f>IF((MIN($K494,Sheet1!$E$5)-MAX(0,WS1Data!$J494))&lt;0,0,(MIN($K494,Sheet1!$E$5)-MAX(0,WS1Data!$J494)))</f>
        <v>0</v>
      </c>
      <c r="AB494">
        <f>IF((MIN($K494,Sheet1!$E$6)-MAX(Sheet1!$E$5,WS1Data!$J494))&lt;0,0,(MIN($K494,Sheet1!$E$6)-MAX(Sheet1!$E$5,WS1Data!$J494)))</f>
        <v>5.7505669484649387</v>
      </c>
      <c r="AC494">
        <f>IF((MIN($K494,24)-MAX(Sheet1!$E$6,WS1Data!$J494))&lt;0,0,(MIN($K494,24)-MAX(Sheet1!$E$6,WS1Data!$J494)))</f>
        <v>0.84943305153506188</v>
      </c>
      <c r="AD494">
        <f>IF((MIN($N494,Sheet1!$F$5)-MAX(0,WS1Data!$M494))&lt;0,0,(MIN($N494,Sheet1!$F$5)-MAX(0,WS1Data!$M494)))</f>
        <v>0</v>
      </c>
      <c r="AE494">
        <f>IF((MIN($N494,Sheet1!$F$6)-MAX(Sheet1!$F$5,WS1Data!$M494))&lt;0,0,(MIN($N494,Sheet1!$F$6)-MAX(Sheet1!$F$5,WS1Data!$M494)))</f>
        <v>6.1390904528502102</v>
      </c>
      <c r="AF494">
        <f>IF((MIN($N494,24)-MAX(Sheet1!$F$6,WS1Data!$M494))&lt;0,0,(MIN($N494,24)-MAX(Sheet1!$F$6,WS1Data!$M494)))</f>
        <v>3.4609095471497895</v>
      </c>
      <c r="AG494">
        <f>(INDEX($R$1:$AF$1002,ROW($R494),MATCH(AG$2,$R$1:$AF$1,0))*Sheet1!B$2+(INDEX($R$1:$AF$1002,ROW($R494),MATCH(AG$2,$R$1:$AF$1,0)+1))*Sheet1!B$3+(INDEX($R$1:$AF$1002,ROW($R494),MATCH(AG$2,$R$1:$AF$1,0)+2))*Sheet1!B$4)*INDEX(Sheet1!$G$1:$L$2,2,WS1Data!$C494)</f>
        <v>0</v>
      </c>
      <c r="AH494">
        <f>(INDEX($R$1:$AF$1002,ROW($R494),MATCH(AH$2,$R$1:$AF$1,0))*Sheet1!C$2+(INDEX($R$1:$AF$1002,ROW($R494),MATCH(AH$2,$R$1:$AF$1,0)+1))*Sheet1!C$3+(INDEX($R$1:$AF$1002,ROW($R494),MATCH(AH$2,$R$1:$AF$1,0)+2))*Sheet1!C$4)*INDEX(Sheet1!$G$1:$L$2,2,WS1Data!$F494)</f>
        <v>0</v>
      </c>
      <c r="AI494">
        <f>(INDEX($R$1:$AF$1002,ROW($R494),MATCH(AI$2,$R$1:$AF$1,0))*Sheet1!D$2+(INDEX($R$1:$AF$1002,ROW($R494),MATCH(AI$2,$R$1:$AF$1,0)+1))*Sheet1!D$3+(INDEX($R$1:$AF$1002,ROW($R494),MATCH(AI$2,$R$1:$AF$1,0)+2))*Sheet1!D$4)*INDEX(Sheet1!$G$1:$L$2,2,WS1Data!$I494)</f>
        <v>5133.1781477335799</v>
      </c>
      <c r="AJ494">
        <f>(INDEX($R$1:$AF$1002,ROW($R494),MATCH(AJ$2,$R$1:$AF$1,0))*Sheet1!E$2+(INDEX($R$1:$AF$1002,ROW($R494),MATCH(AJ$2,$R$1:$AF$1,0)+1))*Sheet1!E$3+(INDEX($R$1:$AF$1002,ROW($R494),MATCH(AJ$2,$R$1:$AF$1,0)+2))*Sheet1!E$4)*INDEX(Sheet1!$G$1:$L$2,2,WS1Data!$L494)</f>
        <v>75766.556119019107</v>
      </c>
      <c r="AK494">
        <f>(INDEX($R$1:$AF$1002,ROW($R494),MATCH(AK$2,$R$1:$AF$1,0))*Sheet1!F$2+(INDEX($R$1:$AF$1002,ROW($R494),MATCH(AK$2,$R$1:$AF$1,0)+1))*Sheet1!F$3+(INDEX($R$1:$AF$1002,ROW($R494),MATCH(AK$2,$R$1:$AF$1,0)+2))*Sheet1!F$4)*INDEX(Sheet1!$G$1:$L$2,2,WS1Data!$O494)</f>
        <v>111630.74782299805</v>
      </c>
      <c r="AL494">
        <f t="shared" si="21"/>
        <v>192530.48208975073</v>
      </c>
      <c r="AM494">
        <f t="shared" si="22"/>
        <v>2022.4820897507307</v>
      </c>
      <c r="AN494">
        <f t="shared" si="23"/>
        <v>1.0616258056095968E-2</v>
      </c>
    </row>
    <row r="495" spans="1:40" x14ac:dyDescent="0.35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  <c r="R495">
        <f>IF((MIN($B495,Sheet1!$B$5)-MAX(0,WS1Data!$A495))&lt;0,0,(MIN($B495,Sheet1!$B$5)-MAX(0,WS1Data!$A495)))</f>
        <v>7.312577076776023</v>
      </c>
      <c r="S495">
        <f>IF((MIN($B495,Sheet1!$B$6)-MAX(Sheet1!$B$5,WS1Data!$A495))&lt;0,0,(MIN($B495,Sheet1!$B$6)-MAX(Sheet1!$B$5,WS1Data!$A495)))</f>
        <v>6.0874229232239774</v>
      </c>
      <c r="T495">
        <f>IF((MIN($B495,24)-MAX(Sheet1!$B$6,WS1Data!$A495))&lt;0,0,(MIN($B495,24)-MAX(Sheet1!$B$6,WS1Data!$A495)))</f>
        <v>0</v>
      </c>
      <c r="U495">
        <f>IF((MIN($E495,Sheet1!$C$5)-MAX(0,WS1Data!$D495))&lt;0,0,(MIN($E495,Sheet1!$C$5)-MAX(0,WS1Data!$D495)))</f>
        <v>0</v>
      </c>
      <c r="V495">
        <f>IF((MIN($E495,Sheet1!$C$6)-MAX(Sheet1!$C$5,WS1Data!$D495))&lt;0,0,(MIN($E495,Sheet1!$C$6)-MAX(Sheet1!$C$5,WS1Data!$D495)))</f>
        <v>0</v>
      </c>
      <c r="W495">
        <f>IF((MIN($E495,24)-MAX(Sheet1!$C$6,WS1Data!$D495))&lt;0,0,(MIN($E495,24)-MAX(Sheet1!$C$6,WS1Data!$D495)))</f>
        <v>0</v>
      </c>
      <c r="X495">
        <f>IF((MIN($H495,Sheet1!$D$5)-MAX(0,WS1Data!$G495))&lt;0,0,(MIN($H495,Sheet1!$D$5)-MAX(0,WS1Data!$G495)))</f>
        <v>0.31755248316497298</v>
      </c>
      <c r="Y495">
        <f>IF((MIN($H495,Sheet1!$D$6)-MAX(Sheet1!$D$5,WS1Data!$G495))&lt;0,0,(MIN($H495,Sheet1!$D$6)-MAX(Sheet1!$D$5,WS1Data!$G495)))</f>
        <v>2.8824475168350268</v>
      </c>
      <c r="Z495">
        <f>IF((MIN($H495,24)-MAX(Sheet1!$D$6,WS1Data!$G495))&lt;0,0,(MIN($H495,24)-MAX(Sheet1!$D$6,WS1Data!$G495)))</f>
        <v>0</v>
      </c>
      <c r="AA495">
        <f>IF((MIN($K495,Sheet1!$E$5)-MAX(0,WS1Data!$J495))&lt;0,0,(MIN($K495,Sheet1!$E$5)-MAX(0,WS1Data!$J495)))</f>
        <v>0</v>
      </c>
      <c r="AB495">
        <f>IF((MIN($K495,Sheet1!$E$6)-MAX(Sheet1!$E$5,WS1Data!$J495))&lt;0,0,(MIN($K495,Sheet1!$E$6)-MAX(Sheet1!$E$5,WS1Data!$J495)))</f>
        <v>1.9505669484649388</v>
      </c>
      <c r="AC495">
        <f>IF((MIN($K495,24)-MAX(Sheet1!$E$6,WS1Data!$J495))&lt;0,0,(MIN($K495,24)-MAX(Sheet1!$E$6,WS1Data!$J495)))</f>
        <v>3.0494330515350612</v>
      </c>
      <c r="AD495">
        <f>IF((MIN($N495,Sheet1!$F$5)-MAX(0,WS1Data!$M495))&lt;0,0,(MIN($N495,Sheet1!$F$5)-MAX(0,WS1Data!$M495)))</f>
        <v>0</v>
      </c>
      <c r="AE495">
        <f>IF((MIN($N495,Sheet1!$F$6)-MAX(Sheet1!$F$5,WS1Data!$M495))&lt;0,0,(MIN($N495,Sheet1!$F$6)-MAX(Sheet1!$F$5,WS1Data!$M495)))</f>
        <v>0</v>
      </c>
      <c r="AF495">
        <f>IF((MIN($N495,24)-MAX(Sheet1!$F$6,WS1Data!$M495))&lt;0,0,(MIN($N495,24)-MAX(Sheet1!$F$6,WS1Data!$M495)))</f>
        <v>0</v>
      </c>
      <c r="AG495">
        <f>(INDEX($R$1:$AF$1002,ROW($R495),MATCH(AG$2,$R$1:$AF$1,0))*Sheet1!B$2+(INDEX($R$1:$AF$1002,ROW($R495),MATCH(AG$2,$R$1:$AF$1,0)+1))*Sheet1!B$3+(INDEX($R$1:$AF$1002,ROW($R495),MATCH(AG$2,$R$1:$AF$1,0)+2))*Sheet1!B$4)*INDEX(Sheet1!$G$1:$L$2,2,WS1Data!$C495)</f>
        <v>95299.362817798945</v>
      </c>
      <c r="AH495">
        <f>(INDEX($R$1:$AF$1002,ROW($R495),MATCH(AH$2,$R$1:$AF$1,0))*Sheet1!C$2+(INDEX($R$1:$AF$1002,ROW($R495),MATCH(AH$2,$R$1:$AF$1,0)+1))*Sheet1!C$3+(INDEX($R$1:$AF$1002,ROW($R495),MATCH(AH$2,$R$1:$AF$1,0)+2))*Sheet1!C$4)*INDEX(Sheet1!$G$1:$L$2,2,WS1Data!$F495)</f>
        <v>0</v>
      </c>
      <c r="AI495">
        <f>(INDEX($R$1:$AF$1002,ROW($R495),MATCH(AI$2,$R$1:$AF$1,0))*Sheet1!D$2+(INDEX($R$1:$AF$1002,ROW($R495),MATCH(AI$2,$R$1:$AF$1,0)+1))*Sheet1!D$3+(INDEX($R$1:$AF$1002,ROW($R495),MATCH(AI$2,$R$1:$AF$1,0)+2))*Sheet1!D$4)*INDEX(Sheet1!$G$1:$L$2,2,WS1Data!$I495)</f>
        <v>46549.469599763514</v>
      </c>
      <c r="AJ495">
        <f>(INDEX($R$1:$AF$1002,ROW($R495),MATCH(AJ$2,$R$1:$AF$1,0))*Sheet1!E$2+(INDEX($R$1:$AF$1002,ROW($R495),MATCH(AJ$2,$R$1:$AF$1,0)+1))*Sheet1!E$3+(INDEX($R$1:$AF$1002,ROW($R495),MATCH(AJ$2,$R$1:$AF$1,0)+2))*Sheet1!E$4)*INDEX(Sheet1!$G$1:$L$2,2,WS1Data!$L495)</f>
        <v>42840.023604258633</v>
      </c>
      <c r="AK495">
        <f>(INDEX($R$1:$AF$1002,ROW($R495),MATCH(AK$2,$R$1:$AF$1,0))*Sheet1!F$2+(INDEX($R$1:$AF$1002,ROW($R495),MATCH(AK$2,$R$1:$AF$1,0)+1))*Sheet1!F$3+(INDEX($R$1:$AF$1002,ROW($R495),MATCH(AK$2,$R$1:$AF$1,0)+2))*Sheet1!F$4)*INDEX(Sheet1!$G$1:$L$2,2,WS1Data!$O495)</f>
        <v>0</v>
      </c>
      <c r="AL495">
        <f t="shared" si="21"/>
        <v>184688.85602182109</v>
      </c>
      <c r="AM495">
        <f t="shared" si="22"/>
        <v>1247.1439781789086</v>
      </c>
      <c r="AN495">
        <f t="shared" si="23"/>
        <v>6.7073830682541765E-3</v>
      </c>
    </row>
    <row r="496" spans="1:40" x14ac:dyDescent="0.35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  <c r="R496">
        <f>IF((MIN($B496,Sheet1!$B$5)-MAX(0,WS1Data!$A496))&lt;0,0,(MIN($B496,Sheet1!$B$5)-MAX(0,WS1Data!$A496)))</f>
        <v>0</v>
      </c>
      <c r="S496">
        <f>IF((MIN($B496,Sheet1!$B$6)-MAX(Sheet1!$B$5,WS1Data!$A496))&lt;0,0,(MIN($B496,Sheet1!$B$6)-MAX(Sheet1!$B$5,WS1Data!$A496)))</f>
        <v>1.4686716483103766</v>
      </c>
      <c r="T496">
        <f>IF((MIN($B496,24)-MAX(Sheet1!$B$6,WS1Data!$A496))&lt;0,0,(MIN($B496,24)-MAX(Sheet1!$B$6,WS1Data!$A496)))</f>
        <v>4.6313283516896231</v>
      </c>
      <c r="U496">
        <f>IF((MIN($E496,Sheet1!$C$5)-MAX(0,WS1Data!$D496))&lt;0,0,(MIN($E496,Sheet1!$C$5)-MAX(0,WS1Data!$D496)))</f>
        <v>1.72587713658183</v>
      </c>
      <c r="V496">
        <f>IF((MIN($E496,Sheet1!$C$6)-MAX(Sheet1!$C$5,WS1Data!$D496))&lt;0,0,(MIN($E496,Sheet1!$C$6)-MAX(Sheet1!$C$5,WS1Data!$D496)))</f>
        <v>1.2770287104619706</v>
      </c>
      <c r="W496">
        <f>IF((MIN($E496,24)-MAX(Sheet1!$C$6,WS1Data!$D496))&lt;0,0,(MIN($E496,24)-MAX(Sheet1!$C$6,WS1Data!$D496)))</f>
        <v>12.2970941529562</v>
      </c>
      <c r="X496">
        <f>IF((MIN($H496,Sheet1!$D$5)-MAX(0,WS1Data!$G496))&lt;0,0,(MIN($H496,Sheet1!$D$5)-MAX(0,WS1Data!$G496)))</f>
        <v>0</v>
      </c>
      <c r="Y496">
        <f>IF((MIN($H496,Sheet1!$D$6)-MAX(Sheet1!$D$5,WS1Data!$G496))&lt;0,0,(MIN($H496,Sheet1!$D$6)-MAX(Sheet1!$D$5,WS1Data!$G496)))</f>
        <v>1.6735664579945944</v>
      </c>
      <c r="Z496">
        <f>IF((MIN($H496,24)-MAX(Sheet1!$D$6,WS1Data!$G496))&lt;0,0,(MIN($H496,24)-MAX(Sheet1!$D$6,WS1Data!$G496)))</f>
        <v>11.826433542005404</v>
      </c>
      <c r="AA496">
        <f>IF((MIN($K496,Sheet1!$E$5)-MAX(0,WS1Data!$J496))&lt;0,0,(MIN($K496,Sheet1!$E$5)-MAX(0,WS1Data!$J496)))</f>
        <v>0</v>
      </c>
      <c r="AB496">
        <f>IF((MIN($K496,Sheet1!$E$6)-MAX(Sheet1!$E$5,WS1Data!$J496))&lt;0,0,(MIN($K496,Sheet1!$E$6)-MAX(Sheet1!$E$5,WS1Data!$J496)))</f>
        <v>1.8505669484649392</v>
      </c>
      <c r="AC496">
        <f>IF((MIN($K496,24)-MAX(Sheet1!$E$6,WS1Data!$J496))&lt;0,0,(MIN($K496,24)-MAX(Sheet1!$E$6,WS1Data!$J496)))</f>
        <v>2.9494330515350615</v>
      </c>
      <c r="AD496">
        <f>IF((MIN($N496,Sheet1!$F$5)-MAX(0,WS1Data!$M496))&lt;0,0,(MIN($N496,Sheet1!$F$5)-MAX(0,WS1Data!$M496)))</f>
        <v>0</v>
      </c>
      <c r="AE496">
        <f>IF((MIN($N496,Sheet1!$F$6)-MAX(Sheet1!$F$5,WS1Data!$M496))&lt;0,0,(MIN($N496,Sheet1!$F$6)-MAX(Sheet1!$F$5,WS1Data!$M496)))</f>
        <v>0</v>
      </c>
      <c r="AF496">
        <f>IF((MIN($N496,24)-MAX(Sheet1!$F$6,WS1Data!$M496))&lt;0,0,(MIN($N496,24)-MAX(Sheet1!$F$6,WS1Data!$M496)))</f>
        <v>0</v>
      </c>
      <c r="AG496">
        <f>(INDEX($R$1:$AF$1002,ROW($R496),MATCH(AG$2,$R$1:$AF$1,0))*Sheet1!B$2+(INDEX($R$1:$AF$1002,ROW($R496),MATCH(AG$2,$R$1:$AF$1,0)+1))*Sheet1!B$3+(INDEX($R$1:$AF$1002,ROW($R496),MATCH(AG$2,$R$1:$AF$1,0)+2))*Sheet1!B$4)*INDEX(Sheet1!$G$1:$L$2,2,WS1Data!$C496)</f>
        <v>87266.409457800561</v>
      </c>
      <c r="AH496">
        <f>(INDEX($R$1:$AF$1002,ROW($R496),MATCH(AH$2,$R$1:$AF$1,0))*Sheet1!C$2+(INDEX($R$1:$AF$1002,ROW($R496),MATCH(AH$2,$R$1:$AF$1,0)+1))*Sheet1!C$3+(INDEX($R$1:$AF$1002,ROW($R496),MATCH(AH$2,$R$1:$AF$1,0)+2))*Sheet1!C$4)*INDEX(Sheet1!$G$1:$L$2,2,WS1Data!$F496)</f>
        <v>146244.60607536507</v>
      </c>
      <c r="AI496">
        <f>(INDEX($R$1:$AF$1002,ROW($R496),MATCH(AI$2,$R$1:$AF$1,0))*Sheet1!D$2+(INDEX($R$1:$AF$1002,ROW($R496),MATCH(AI$2,$R$1:$AF$1,0)+1))*Sheet1!D$3+(INDEX($R$1:$AF$1002,ROW($R496),MATCH(AI$2,$R$1:$AF$1,0)+2))*Sheet1!D$4)*INDEX(Sheet1!$G$1:$L$2,2,WS1Data!$I496)</f>
        <v>102867.56922738023</v>
      </c>
      <c r="AJ496">
        <f>(INDEX($R$1:$AF$1002,ROW($R496),MATCH(AJ$2,$R$1:$AF$1,0))*Sheet1!E$2+(INDEX($R$1:$AF$1002,ROW($R496),MATCH(AJ$2,$R$1:$AF$1,0)+1))*Sheet1!E$3+(INDEX($R$1:$AF$1002,ROW($R496),MATCH(AJ$2,$R$1:$AF$1,0)+2))*Sheet1!E$4)*INDEX(Sheet1!$G$1:$L$2,2,WS1Data!$L496)</f>
        <v>51107.374760056751</v>
      </c>
      <c r="AK496">
        <f>(INDEX($R$1:$AF$1002,ROW($R496),MATCH(AK$2,$R$1:$AF$1,0))*Sheet1!F$2+(INDEX($R$1:$AF$1002,ROW($R496),MATCH(AK$2,$R$1:$AF$1,0)+1))*Sheet1!F$3+(INDEX($R$1:$AF$1002,ROW($R496),MATCH(AK$2,$R$1:$AF$1,0)+2))*Sheet1!F$4)*INDEX(Sheet1!$G$1:$L$2,2,WS1Data!$O496)</f>
        <v>0</v>
      </c>
      <c r="AL496">
        <f t="shared" si="21"/>
        <v>387485.9595206026</v>
      </c>
      <c r="AM496">
        <f t="shared" si="22"/>
        <v>2845.0404793974012</v>
      </c>
      <c r="AN496">
        <f t="shared" si="23"/>
        <v>7.2887894617578441E-3</v>
      </c>
    </row>
    <row r="497" spans="1:40" x14ac:dyDescent="0.35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  <c r="R497">
        <f>IF((MIN($B497,Sheet1!$B$5)-MAX(0,WS1Data!$A497))&lt;0,0,(MIN($B497,Sheet1!$B$5)-MAX(0,WS1Data!$A497)))</f>
        <v>0</v>
      </c>
      <c r="S497">
        <f>IF((MIN($B497,Sheet1!$B$6)-MAX(Sheet1!$B$5,WS1Data!$A497))&lt;0,0,(MIN($B497,Sheet1!$B$6)-MAX(Sheet1!$B$5,WS1Data!$A497)))</f>
        <v>0</v>
      </c>
      <c r="T497">
        <f>IF((MIN($B497,24)-MAX(Sheet1!$B$6,WS1Data!$A497))&lt;0,0,(MIN($B497,24)-MAX(Sheet1!$B$6,WS1Data!$A497)))</f>
        <v>0</v>
      </c>
      <c r="U497">
        <f>IF((MIN($E497,Sheet1!$C$5)-MAX(0,WS1Data!$D497))&lt;0,0,(MIN($E497,Sheet1!$C$5)-MAX(0,WS1Data!$D497)))</f>
        <v>0</v>
      </c>
      <c r="V497">
        <f>IF((MIN($E497,Sheet1!$C$6)-MAX(Sheet1!$C$5,WS1Data!$D497))&lt;0,0,(MIN($E497,Sheet1!$C$6)-MAX(Sheet1!$C$5,WS1Data!$D497)))</f>
        <v>0</v>
      </c>
      <c r="W497">
        <f>IF((MIN($E497,24)-MAX(Sheet1!$C$6,WS1Data!$D497))&lt;0,0,(MIN($E497,24)-MAX(Sheet1!$C$6,WS1Data!$D497)))</f>
        <v>0.59999999999999964</v>
      </c>
      <c r="X497">
        <f>IF((MIN($H497,Sheet1!$D$5)-MAX(0,WS1Data!$G497))&lt;0,0,(MIN($H497,Sheet1!$D$5)-MAX(0,WS1Data!$G497)))</f>
        <v>0</v>
      </c>
      <c r="Y497">
        <f>IF((MIN($H497,Sheet1!$D$6)-MAX(Sheet1!$D$5,WS1Data!$G497))&lt;0,0,(MIN($H497,Sheet1!$D$6)-MAX(Sheet1!$D$5,WS1Data!$G497)))</f>
        <v>3.0735664579945947</v>
      </c>
      <c r="Z497">
        <f>IF((MIN($H497,24)-MAX(Sheet1!$D$6,WS1Data!$G497))&lt;0,0,(MIN($H497,24)-MAX(Sheet1!$D$6,WS1Data!$G497)))</f>
        <v>12.426433542005405</v>
      </c>
      <c r="AA497">
        <f>IF((MIN($K497,Sheet1!$E$5)-MAX(0,WS1Data!$J497))&lt;0,0,(MIN($K497,Sheet1!$E$5)-MAX(0,WS1Data!$J497)))</f>
        <v>0</v>
      </c>
      <c r="AB497">
        <f>IF((MIN($K497,Sheet1!$E$6)-MAX(Sheet1!$E$5,WS1Data!$J497))&lt;0,0,(MIN($K497,Sheet1!$E$6)-MAX(Sheet1!$E$5,WS1Data!$J497)))</f>
        <v>0</v>
      </c>
      <c r="AC497">
        <f>IF((MIN($K497,24)-MAX(Sheet1!$E$6,WS1Data!$J497))&lt;0,0,(MIN($K497,24)-MAX(Sheet1!$E$6,WS1Data!$J497)))</f>
        <v>0</v>
      </c>
      <c r="AD497">
        <f>IF((MIN($N497,Sheet1!$F$5)-MAX(0,WS1Data!$M497))&lt;0,0,(MIN($N497,Sheet1!$F$5)-MAX(0,WS1Data!$M497)))</f>
        <v>0</v>
      </c>
      <c r="AE497">
        <f>IF((MIN($N497,Sheet1!$F$6)-MAX(Sheet1!$F$5,WS1Data!$M497))&lt;0,0,(MIN($N497,Sheet1!$F$6)-MAX(Sheet1!$F$5,WS1Data!$M497)))</f>
        <v>0</v>
      </c>
      <c r="AF497">
        <f>IF((MIN($N497,24)-MAX(Sheet1!$F$6,WS1Data!$M497))&lt;0,0,(MIN($N497,24)-MAX(Sheet1!$F$6,WS1Data!$M497)))</f>
        <v>0</v>
      </c>
      <c r="AG497">
        <f>(INDEX($R$1:$AF$1002,ROW($R497),MATCH(AG$2,$R$1:$AF$1,0))*Sheet1!B$2+(INDEX($R$1:$AF$1002,ROW($R497),MATCH(AG$2,$R$1:$AF$1,0)+1))*Sheet1!B$3+(INDEX($R$1:$AF$1002,ROW($R497),MATCH(AG$2,$R$1:$AF$1,0)+2))*Sheet1!B$4)*INDEX(Sheet1!$G$1:$L$2,2,WS1Data!$C497)</f>
        <v>0</v>
      </c>
      <c r="AH497">
        <f>(INDEX($R$1:$AF$1002,ROW($R497),MATCH(AH$2,$R$1:$AF$1,0))*Sheet1!C$2+(INDEX($R$1:$AF$1002,ROW($R497),MATCH(AH$2,$R$1:$AF$1,0)+1))*Sheet1!C$3+(INDEX($R$1:$AF$1002,ROW($R497),MATCH(AH$2,$R$1:$AF$1,0)+2))*Sheet1!C$4)*INDEX(Sheet1!$G$1:$L$2,2,WS1Data!$F497)</f>
        <v>6612.5524673715199</v>
      </c>
      <c r="AI497">
        <f>(INDEX($R$1:$AF$1002,ROW($R497),MATCH(AI$2,$R$1:$AF$1,0))*Sheet1!D$2+(INDEX($R$1:$AF$1002,ROW($R497),MATCH(AI$2,$R$1:$AF$1,0)+1))*Sheet1!D$3+(INDEX($R$1:$AF$1002,ROW($R497),MATCH(AI$2,$R$1:$AF$1,0)+2))*Sheet1!D$4)*INDEX(Sheet1!$G$1:$L$2,2,WS1Data!$I497)</f>
        <v>119120.26354238263</v>
      </c>
      <c r="AJ497">
        <f>(INDEX($R$1:$AF$1002,ROW($R497),MATCH(AJ$2,$R$1:$AF$1,0))*Sheet1!E$2+(INDEX($R$1:$AF$1002,ROW($R497),MATCH(AJ$2,$R$1:$AF$1,0)+1))*Sheet1!E$3+(INDEX($R$1:$AF$1002,ROW($R497),MATCH(AJ$2,$R$1:$AF$1,0)+2))*Sheet1!E$4)*INDEX(Sheet1!$G$1:$L$2,2,WS1Data!$L497)</f>
        <v>0</v>
      </c>
      <c r="AK497">
        <f>(INDEX($R$1:$AF$1002,ROW($R497),MATCH(AK$2,$R$1:$AF$1,0))*Sheet1!F$2+(INDEX($R$1:$AF$1002,ROW($R497),MATCH(AK$2,$R$1:$AF$1,0)+1))*Sheet1!F$3+(INDEX($R$1:$AF$1002,ROW($R497),MATCH(AK$2,$R$1:$AF$1,0)+2))*Sheet1!F$4)*INDEX(Sheet1!$G$1:$L$2,2,WS1Data!$O497)</f>
        <v>0</v>
      </c>
      <c r="AL497">
        <f t="shared" si="21"/>
        <v>125732.81600975415</v>
      </c>
      <c r="AM497">
        <f t="shared" si="22"/>
        <v>2424.8160097541549</v>
      </c>
      <c r="AN497">
        <f t="shared" si="23"/>
        <v>1.9664709587002911E-2</v>
      </c>
    </row>
    <row r="498" spans="1:40" x14ac:dyDescent="0.35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  <c r="R498">
        <f>IF((MIN($B498,Sheet1!$B$5)-MAX(0,WS1Data!$A498))&lt;0,0,(MIN($B498,Sheet1!$B$5)-MAX(0,WS1Data!$A498)))</f>
        <v>0</v>
      </c>
      <c r="S498">
        <f>IF((MIN($B498,Sheet1!$B$6)-MAX(Sheet1!$B$5,WS1Data!$A498))&lt;0,0,(MIN($B498,Sheet1!$B$6)-MAX(Sheet1!$B$5,WS1Data!$A498)))</f>
        <v>0</v>
      </c>
      <c r="T498">
        <f>IF((MIN($B498,24)-MAX(Sheet1!$B$6,WS1Data!$A498))&lt;0,0,(MIN($B498,24)-MAX(Sheet1!$B$6,WS1Data!$A498)))</f>
        <v>0</v>
      </c>
      <c r="U498">
        <f>IF((MIN($E498,Sheet1!$C$5)-MAX(0,WS1Data!$D498))&lt;0,0,(MIN($E498,Sheet1!$C$5)-MAX(0,WS1Data!$D498)))</f>
        <v>4.1258771365818303</v>
      </c>
      <c r="V498">
        <f>IF((MIN($E498,Sheet1!$C$6)-MAX(Sheet1!$C$5,WS1Data!$D498))&lt;0,0,(MIN($E498,Sheet1!$C$6)-MAX(Sheet1!$C$5,WS1Data!$D498)))</f>
        <v>1.2770287104619706</v>
      </c>
      <c r="W498">
        <f>IF((MIN($E498,24)-MAX(Sheet1!$C$6,WS1Data!$D498))&lt;0,0,(MIN($E498,24)-MAX(Sheet1!$C$6,WS1Data!$D498)))</f>
        <v>16.8970941529562</v>
      </c>
      <c r="X498">
        <f>IF((MIN($H498,Sheet1!$D$5)-MAX(0,WS1Data!$G498))&lt;0,0,(MIN($H498,Sheet1!$D$5)-MAX(0,WS1Data!$G498)))</f>
        <v>0</v>
      </c>
      <c r="Y498">
        <f>IF((MIN($H498,Sheet1!$D$6)-MAX(Sheet1!$D$5,WS1Data!$G498))&lt;0,0,(MIN($H498,Sheet1!$D$6)-MAX(Sheet1!$D$5,WS1Data!$G498)))</f>
        <v>0</v>
      </c>
      <c r="Z498">
        <f>IF((MIN($H498,24)-MAX(Sheet1!$D$6,WS1Data!$G498))&lt;0,0,(MIN($H498,24)-MAX(Sheet1!$D$6,WS1Data!$G498)))</f>
        <v>0</v>
      </c>
      <c r="AA498">
        <f>IF((MIN($K498,Sheet1!$E$5)-MAX(0,WS1Data!$J498))&lt;0,0,(MIN($K498,Sheet1!$E$5)-MAX(0,WS1Data!$J498)))</f>
        <v>0</v>
      </c>
      <c r="AB498">
        <f>IF((MIN($K498,Sheet1!$E$6)-MAX(Sheet1!$E$5,WS1Data!$J498))&lt;0,0,(MIN($K498,Sheet1!$E$6)-MAX(Sheet1!$E$5,WS1Data!$J498)))</f>
        <v>0</v>
      </c>
      <c r="AC498">
        <f>IF((MIN($K498,24)-MAX(Sheet1!$E$6,WS1Data!$J498))&lt;0,0,(MIN($K498,24)-MAX(Sheet1!$E$6,WS1Data!$J498)))</f>
        <v>0</v>
      </c>
      <c r="AD498">
        <f>IF((MIN($N498,Sheet1!$F$5)-MAX(0,WS1Data!$M498))&lt;0,0,(MIN($N498,Sheet1!$F$5)-MAX(0,WS1Data!$M498)))</f>
        <v>0</v>
      </c>
      <c r="AE498">
        <f>IF((MIN($N498,Sheet1!$F$6)-MAX(Sheet1!$F$5,WS1Data!$M498))&lt;0,0,(MIN($N498,Sheet1!$F$6)-MAX(Sheet1!$F$5,WS1Data!$M498)))</f>
        <v>0</v>
      </c>
      <c r="AF498">
        <f>IF((MIN($N498,24)-MAX(Sheet1!$F$6,WS1Data!$M498))&lt;0,0,(MIN($N498,24)-MAX(Sheet1!$F$6,WS1Data!$M498)))</f>
        <v>0</v>
      </c>
      <c r="AG498">
        <f>(INDEX($R$1:$AF$1002,ROW($R498),MATCH(AG$2,$R$1:$AF$1,0))*Sheet1!B$2+(INDEX($R$1:$AF$1002,ROW($R498),MATCH(AG$2,$R$1:$AF$1,0)+1))*Sheet1!B$3+(INDEX($R$1:$AF$1002,ROW($R498),MATCH(AG$2,$R$1:$AF$1,0)+2))*Sheet1!B$4)*INDEX(Sheet1!$G$1:$L$2,2,WS1Data!$C498)</f>
        <v>0</v>
      </c>
      <c r="AH498">
        <f>(INDEX($R$1:$AF$1002,ROW($R498),MATCH(AH$2,$R$1:$AF$1,0))*Sheet1!C$2+(INDEX($R$1:$AF$1002,ROW($R498),MATCH(AH$2,$R$1:$AF$1,0)+1))*Sheet1!C$3+(INDEX($R$1:$AF$1002,ROW($R498),MATCH(AH$2,$R$1:$AF$1,0)+2))*Sheet1!C$4)*INDEX(Sheet1!$G$1:$L$2,2,WS1Data!$F498)</f>
        <v>258765.90928380698</v>
      </c>
      <c r="AI498">
        <f>(INDEX($R$1:$AF$1002,ROW($R498),MATCH(AI$2,$R$1:$AF$1,0))*Sheet1!D$2+(INDEX($R$1:$AF$1002,ROW($R498),MATCH(AI$2,$R$1:$AF$1,0)+1))*Sheet1!D$3+(INDEX($R$1:$AF$1002,ROW($R498),MATCH(AI$2,$R$1:$AF$1,0)+2))*Sheet1!D$4)*INDEX(Sheet1!$G$1:$L$2,2,WS1Data!$I498)</f>
        <v>0</v>
      </c>
      <c r="AJ498">
        <f>(INDEX($R$1:$AF$1002,ROW($R498),MATCH(AJ$2,$R$1:$AF$1,0))*Sheet1!E$2+(INDEX($R$1:$AF$1002,ROW($R498),MATCH(AJ$2,$R$1:$AF$1,0)+1))*Sheet1!E$3+(INDEX($R$1:$AF$1002,ROW($R498),MATCH(AJ$2,$R$1:$AF$1,0)+2))*Sheet1!E$4)*INDEX(Sheet1!$G$1:$L$2,2,WS1Data!$L498)</f>
        <v>0</v>
      </c>
      <c r="AK498">
        <f>(INDEX($R$1:$AF$1002,ROW($R498),MATCH(AK$2,$R$1:$AF$1,0))*Sheet1!F$2+(INDEX($R$1:$AF$1002,ROW($R498),MATCH(AK$2,$R$1:$AF$1,0)+1))*Sheet1!F$3+(INDEX($R$1:$AF$1002,ROW($R498),MATCH(AK$2,$R$1:$AF$1,0)+2))*Sheet1!F$4)*INDEX(Sheet1!$G$1:$L$2,2,WS1Data!$O498)</f>
        <v>0</v>
      </c>
      <c r="AL498">
        <f t="shared" si="21"/>
        <v>258765.90928380698</v>
      </c>
      <c r="AM498">
        <f t="shared" si="22"/>
        <v>14698.909283806977</v>
      </c>
      <c r="AN498">
        <f t="shared" si="23"/>
        <v>6.0224894327405909E-2</v>
      </c>
    </row>
    <row r="499" spans="1:40" x14ac:dyDescent="0.35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  <c r="R499">
        <f>IF((MIN($B499,Sheet1!$B$5)-MAX(0,WS1Data!$A499))&lt;0,0,(MIN($B499,Sheet1!$B$5)-MAX(0,WS1Data!$A499)))</f>
        <v>0</v>
      </c>
      <c r="S499">
        <f>IF((MIN($B499,Sheet1!$B$6)-MAX(Sheet1!$B$5,WS1Data!$A499))&lt;0,0,(MIN($B499,Sheet1!$B$6)-MAX(Sheet1!$B$5,WS1Data!$A499)))</f>
        <v>0</v>
      </c>
      <c r="T499">
        <f>IF((MIN($B499,24)-MAX(Sheet1!$B$6,WS1Data!$A499))&lt;0,0,(MIN($B499,24)-MAX(Sheet1!$B$6,WS1Data!$A499)))</f>
        <v>0</v>
      </c>
      <c r="U499">
        <f>IF((MIN($E499,Sheet1!$C$5)-MAX(0,WS1Data!$D499))&lt;0,0,(MIN($E499,Sheet1!$C$5)-MAX(0,WS1Data!$D499)))</f>
        <v>2</v>
      </c>
      <c r="V499">
        <f>IF((MIN($E499,Sheet1!$C$6)-MAX(Sheet1!$C$5,WS1Data!$D499))&lt;0,0,(MIN($E499,Sheet1!$C$6)-MAX(Sheet1!$C$5,WS1Data!$D499)))</f>
        <v>0</v>
      </c>
      <c r="W499">
        <f>IF((MIN($E499,24)-MAX(Sheet1!$C$6,WS1Data!$D499))&lt;0,0,(MIN($E499,24)-MAX(Sheet1!$C$6,WS1Data!$D499)))</f>
        <v>0</v>
      </c>
      <c r="X499">
        <f>IF((MIN($H499,Sheet1!$D$5)-MAX(0,WS1Data!$G499))&lt;0,0,(MIN($H499,Sheet1!$D$5)-MAX(0,WS1Data!$G499)))</f>
        <v>0</v>
      </c>
      <c r="Y499">
        <f>IF((MIN($H499,Sheet1!$D$6)-MAX(Sheet1!$D$5,WS1Data!$G499))&lt;0,0,(MIN($H499,Sheet1!$D$6)-MAX(Sheet1!$D$5,WS1Data!$G499)))</f>
        <v>6.5735664579945947</v>
      </c>
      <c r="Z499">
        <f>IF((MIN($H499,24)-MAX(Sheet1!$D$6,WS1Data!$G499))&lt;0,0,(MIN($H499,24)-MAX(Sheet1!$D$6,WS1Data!$G499)))</f>
        <v>13.226433542005406</v>
      </c>
      <c r="AA499">
        <f>IF((MIN($K499,Sheet1!$E$5)-MAX(0,WS1Data!$J499))&lt;0,0,(MIN($K499,Sheet1!$E$5)-MAX(0,WS1Data!$J499)))</f>
        <v>0</v>
      </c>
      <c r="AB499">
        <f>IF((MIN($K499,Sheet1!$E$6)-MAX(Sheet1!$E$5,WS1Data!$J499))&lt;0,0,(MIN($K499,Sheet1!$E$6)-MAX(Sheet1!$E$5,WS1Data!$J499)))</f>
        <v>0</v>
      </c>
      <c r="AC499">
        <f>IF((MIN($K499,24)-MAX(Sheet1!$E$6,WS1Data!$J499))&lt;0,0,(MIN($K499,24)-MAX(Sheet1!$E$6,WS1Data!$J499)))</f>
        <v>0</v>
      </c>
      <c r="AD499">
        <f>IF((MIN($N499,Sheet1!$F$5)-MAX(0,WS1Data!$M499))&lt;0,0,(MIN($N499,Sheet1!$F$5)-MAX(0,WS1Data!$M499)))</f>
        <v>0.98318626340062298</v>
      </c>
      <c r="AE499">
        <f>IF((MIN($N499,Sheet1!$F$6)-MAX(Sheet1!$F$5,WS1Data!$M499))&lt;0,0,(MIN($N499,Sheet1!$F$6)-MAX(Sheet1!$F$5,WS1Data!$M499)))</f>
        <v>1.0168137365993768</v>
      </c>
      <c r="AF499">
        <f>IF((MIN($N499,24)-MAX(Sheet1!$F$6,WS1Data!$M499))&lt;0,0,(MIN($N499,24)-MAX(Sheet1!$F$6,WS1Data!$M499)))</f>
        <v>0</v>
      </c>
      <c r="AG499">
        <f>(INDEX($R$1:$AF$1002,ROW($R499),MATCH(AG$2,$R$1:$AF$1,0))*Sheet1!B$2+(INDEX($R$1:$AF$1002,ROW($R499),MATCH(AG$2,$R$1:$AF$1,0)+1))*Sheet1!B$3+(INDEX($R$1:$AF$1002,ROW($R499),MATCH(AG$2,$R$1:$AF$1,0)+2))*Sheet1!B$4)*INDEX(Sheet1!$G$1:$L$2,2,WS1Data!$C499)</f>
        <v>0</v>
      </c>
      <c r="AH499">
        <f>(INDEX($R$1:$AF$1002,ROW($R499),MATCH(AH$2,$R$1:$AF$1,0))*Sheet1!C$2+(INDEX($R$1:$AF$1002,ROW($R499),MATCH(AH$2,$R$1:$AF$1,0)+1))*Sheet1!C$3+(INDEX($R$1:$AF$1002,ROW($R499),MATCH(AH$2,$R$1:$AF$1,0)+2))*Sheet1!C$4)*INDEX(Sheet1!$G$1:$L$2,2,WS1Data!$F499)</f>
        <v>12948.286417983676</v>
      </c>
      <c r="AI499">
        <f>(INDEX($R$1:$AF$1002,ROW($R499),MATCH(AI$2,$R$1:$AF$1,0))*Sheet1!D$2+(INDEX($R$1:$AF$1002,ROW($R499),MATCH(AI$2,$R$1:$AF$1,0)+1))*Sheet1!D$3+(INDEX($R$1:$AF$1002,ROW($R499),MATCH(AI$2,$R$1:$AF$1,0)+2))*Sheet1!D$4)*INDEX(Sheet1!$G$1:$L$2,2,WS1Data!$I499)</f>
        <v>173946.94903947852</v>
      </c>
      <c r="AJ499">
        <f>(INDEX($R$1:$AF$1002,ROW($R499),MATCH(AJ$2,$R$1:$AF$1,0))*Sheet1!E$2+(INDEX($R$1:$AF$1002,ROW($R499),MATCH(AJ$2,$R$1:$AF$1,0)+1))*Sheet1!E$3+(INDEX($R$1:$AF$1002,ROW($R499),MATCH(AJ$2,$R$1:$AF$1,0)+2))*Sheet1!E$4)*INDEX(Sheet1!$G$1:$L$2,2,WS1Data!$L499)</f>
        <v>0</v>
      </c>
      <c r="AK499">
        <f>(INDEX($R$1:$AF$1002,ROW($R499),MATCH(AK$2,$R$1:$AF$1,0))*Sheet1!F$2+(INDEX($R$1:$AF$1002,ROW($R499),MATCH(AK$2,$R$1:$AF$1,0)+1))*Sheet1!F$3+(INDEX($R$1:$AF$1002,ROW($R499),MATCH(AK$2,$R$1:$AF$1,0)+2))*Sheet1!F$4)*INDEX(Sheet1!$G$1:$L$2,2,WS1Data!$O499)</f>
        <v>11905.885662637307</v>
      </c>
      <c r="AL499">
        <f t="shared" si="21"/>
        <v>198801.1211200995</v>
      </c>
      <c r="AM499">
        <f t="shared" si="22"/>
        <v>5621.1211200995021</v>
      </c>
      <c r="AN499">
        <f t="shared" si="23"/>
        <v>2.9097842013145782E-2</v>
      </c>
    </row>
    <row r="500" spans="1:40" x14ac:dyDescent="0.35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  <c r="R500">
        <f>IF((MIN($B500,Sheet1!$B$5)-MAX(0,WS1Data!$A500))&lt;0,0,(MIN($B500,Sheet1!$B$5)-MAX(0,WS1Data!$A500)))</f>
        <v>0</v>
      </c>
      <c r="S500">
        <f>IF((MIN($B500,Sheet1!$B$6)-MAX(Sheet1!$B$5,WS1Data!$A500))&lt;0,0,(MIN($B500,Sheet1!$B$6)-MAX(Sheet1!$B$5,WS1Data!$A500)))</f>
        <v>0.59999999999999964</v>
      </c>
      <c r="T500">
        <f>IF((MIN($B500,24)-MAX(Sheet1!$B$6,WS1Data!$A500))&lt;0,0,(MIN($B500,24)-MAX(Sheet1!$B$6,WS1Data!$A500)))</f>
        <v>0</v>
      </c>
      <c r="U500">
        <f>IF((MIN($E500,Sheet1!$C$5)-MAX(0,WS1Data!$D500))&lt;0,0,(MIN($E500,Sheet1!$C$5)-MAX(0,WS1Data!$D500)))</f>
        <v>0</v>
      </c>
      <c r="V500">
        <f>IF((MIN($E500,Sheet1!$C$6)-MAX(Sheet1!$C$5,WS1Data!$D500))&lt;0,0,(MIN($E500,Sheet1!$C$6)-MAX(Sheet1!$C$5,WS1Data!$D500)))</f>
        <v>0</v>
      </c>
      <c r="W500">
        <f>IF((MIN($E500,24)-MAX(Sheet1!$C$6,WS1Data!$D500))&lt;0,0,(MIN($E500,24)-MAX(Sheet1!$C$6,WS1Data!$D500)))</f>
        <v>0</v>
      </c>
      <c r="X500">
        <f>IF((MIN($H500,Sheet1!$D$5)-MAX(0,WS1Data!$G500))&lt;0,0,(MIN($H500,Sheet1!$D$5)-MAX(0,WS1Data!$G500)))</f>
        <v>0.11755248316497302</v>
      </c>
      <c r="Y500">
        <f>IF((MIN($H500,Sheet1!$D$6)-MAX(Sheet1!$D$5,WS1Data!$G500))&lt;0,0,(MIN($H500,Sheet1!$D$6)-MAX(Sheet1!$D$5,WS1Data!$G500)))</f>
        <v>8.6560139748296212</v>
      </c>
      <c r="Z500">
        <f>IF((MIN($H500,24)-MAX(Sheet1!$D$6,WS1Data!$G500))&lt;0,0,(MIN($H500,24)-MAX(Sheet1!$D$6,WS1Data!$G500)))</f>
        <v>0.42643354200540529</v>
      </c>
      <c r="AA500">
        <f>IF((MIN($K500,Sheet1!$E$5)-MAX(0,WS1Data!$J500))&lt;0,0,(MIN($K500,Sheet1!$E$5)-MAX(0,WS1Data!$J500)))</f>
        <v>0</v>
      </c>
      <c r="AB500">
        <f>IF((MIN($K500,Sheet1!$E$6)-MAX(Sheet1!$E$5,WS1Data!$J500))&lt;0,0,(MIN($K500,Sheet1!$E$6)-MAX(Sheet1!$E$5,WS1Data!$J500)))</f>
        <v>6.150566948464939</v>
      </c>
      <c r="AC500">
        <f>IF((MIN($K500,24)-MAX(Sheet1!$E$6,WS1Data!$J500))&lt;0,0,(MIN($K500,24)-MAX(Sheet1!$E$6,WS1Data!$J500)))</f>
        <v>12.74943305153506</v>
      </c>
      <c r="AD500">
        <f>IF((MIN($N500,Sheet1!$F$5)-MAX(0,WS1Data!$M500))&lt;0,0,(MIN($N500,Sheet1!$F$5)-MAX(0,WS1Data!$M500)))</f>
        <v>0</v>
      </c>
      <c r="AE500">
        <f>IF((MIN($N500,Sheet1!$F$6)-MAX(Sheet1!$F$5,WS1Data!$M500))&lt;0,0,(MIN($N500,Sheet1!$F$6)-MAX(Sheet1!$F$5,WS1Data!$M500)))</f>
        <v>0</v>
      </c>
      <c r="AF500">
        <f>IF((MIN($N500,24)-MAX(Sheet1!$F$6,WS1Data!$M500))&lt;0,0,(MIN($N500,24)-MAX(Sheet1!$F$6,WS1Data!$M500)))</f>
        <v>0</v>
      </c>
      <c r="AG500">
        <f>(INDEX($R$1:$AF$1002,ROW($R500),MATCH(AG$2,$R$1:$AF$1,0))*Sheet1!B$2+(INDEX($R$1:$AF$1002,ROW($R500),MATCH(AG$2,$R$1:$AF$1,0)+1))*Sheet1!B$3+(INDEX($R$1:$AF$1002,ROW($R500),MATCH(AG$2,$R$1:$AF$1,0)+2))*Sheet1!B$4)*INDEX(Sheet1!$G$1:$L$2,2,WS1Data!$C500)</f>
        <v>3098.9950631240567</v>
      </c>
      <c r="AH500">
        <f>(INDEX($R$1:$AF$1002,ROW($R500),MATCH(AH$2,$R$1:$AF$1,0))*Sheet1!C$2+(INDEX($R$1:$AF$1002,ROW($R500),MATCH(AH$2,$R$1:$AF$1,0)+1))*Sheet1!C$3+(INDEX($R$1:$AF$1002,ROW($R500),MATCH(AH$2,$R$1:$AF$1,0)+2))*Sheet1!C$4)*INDEX(Sheet1!$G$1:$L$2,2,WS1Data!$F500)</f>
        <v>0</v>
      </c>
      <c r="AI500">
        <f>(INDEX($R$1:$AF$1002,ROW($R500),MATCH(AI$2,$R$1:$AF$1,0))*Sheet1!D$2+(INDEX($R$1:$AF$1002,ROW($R500),MATCH(AI$2,$R$1:$AF$1,0)+1))*Sheet1!D$3+(INDEX($R$1:$AF$1002,ROW($R500),MATCH(AI$2,$R$1:$AF$1,0)+2))*Sheet1!D$4)*INDEX(Sheet1!$G$1:$L$2,2,WS1Data!$I500)</f>
        <v>112512.04384804762</v>
      </c>
      <c r="AJ500">
        <f>(INDEX($R$1:$AF$1002,ROW($R500),MATCH(AJ$2,$R$1:$AF$1,0))*Sheet1!E$2+(INDEX($R$1:$AF$1002,ROW($R500),MATCH(AJ$2,$R$1:$AF$1,0)+1))*Sheet1!E$3+(INDEX($R$1:$AF$1002,ROW($R500),MATCH(AJ$2,$R$1:$AF$1,0)+2))*Sheet1!E$4)*INDEX(Sheet1!$G$1:$L$2,2,WS1Data!$L500)</f>
        <v>199288.55150064224</v>
      </c>
      <c r="AK500">
        <f>(INDEX($R$1:$AF$1002,ROW($R500),MATCH(AK$2,$R$1:$AF$1,0))*Sheet1!F$2+(INDEX($R$1:$AF$1002,ROW($R500),MATCH(AK$2,$R$1:$AF$1,0)+1))*Sheet1!F$3+(INDEX($R$1:$AF$1002,ROW($R500),MATCH(AK$2,$R$1:$AF$1,0)+2))*Sheet1!F$4)*INDEX(Sheet1!$G$1:$L$2,2,WS1Data!$O500)</f>
        <v>0</v>
      </c>
      <c r="AL500">
        <f t="shared" si="21"/>
        <v>314899.59041181393</v>
      </c>
      <c r="AM500">
        <f t="shared" si="22"/>
        <v>5150.5904118139297</v>
      </c>
      <c r="AN500">
        <f t="shared" si="23"/>
        <v>1.6628271315852285E-2</v>
      </c>
    </row>
    <row r="501" spans="1:40" x14ac:dyDescent="0.35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  <c r="R501">
        <f>IF((MIN($B501,Sheet1!$B$5)-MAX(0,WS1Data!$A501))&lt;0,0,(MIN($B501,Sheet1!$B$5)-MAX(0,WS1Data!$A501)))</f>
        <v>2.4125770767760226</v>
      </c>
      <c r="S501">
        <f>IF((MIN($B501,Sheet1!$B$6)-MAX(Sheet1!$B$5,WS1Data!$A501))&lt;0,0,(MIN($B501,Sheet1!$B$6)-MAX(Sheet1!$B$5,WS1Data!$A501)))</f>
        <v>7.9560945715343543</v>
      </c>
      <c r="T501">
        <f>IF((MIN($B501,24)-MAX(Sheet1!$B$6,WS1Data!$A501))&lt;0,0,(MIN($B501,24)-MAX(Sheet1!$B$6,WS1Data!$A501)))</f>
        <v>4.8313283516896224</v>
      </c>
      <c r="U501">
        <f>IF((MIN($E501,Sheet1!$C$5)-MAX(0,WS1Data!$D501))&lt;0,0,(MIN($E501,Sheet1!$C$5)-MAX(0,WS1Data!$D501)))</f>
        <v>0</v>
      </c>
      <c r="V501">
        <f>IF((MIN($E501,Sheet1!$C$6)-MAX(Sheet1!$C$5,WS1Data!$D501))&lt;0,0,(MIN($E501,Sheet1!$C$6)-MAX(Sheet1!$C$5,WS1Data!$D501)))</f>
        <v>0</v>
      </c>
      <c r="W501">
        <f>IF((MIN($E501,24)-MAX(Sheet1!$C$6,WS1Data!$D501))&lt;0,0,(MIN($E501,24)-MAX(Sheet1!$C$6,WS1Data!$D501)))</f>
        <v>0</v>
      </c>
      <c r="X501">
        <f>IF((MIN($H501,Sheet1!$D$5)-MAX(0,WS1Data!$G501))&lt;0,0,(MIN($H501,Sheet1!$D$5)-MAX(0,WS1Data!$G501)))</f>
        <v>0</v>
      </c>
      <c r="Y501">
        <f>IF((MIN($H501,Sheet1!$D$6)-MAX(Sheet1!$D$5,WS1Data!$G501))&lt;0,0,(MIN($H501,Sheet1!$D$6)-MAX(Sheet1!$D$5,WS1Data!$G501)))</f>
        <v>0</v>
      </c>
      <c r="Z501">
        <f>IF((MIN($H501,24)-MAX(Sheet1!$D$6,WS1Data!$G501))&lt;0,0,(MIN($H501,24)-MAX(Sheet1!$D$6,WS1Data!$G501)))</f>
        <v>7.8000000000000007</v>
      </c>
      <c r="AA501">
        <f>IF((MIN($K501,Sheet1!$E$5)-MAX(0,WS1Data!$J501))&lt;0,0,(MIN($K501,Sheet1!$E$5)-MAX(0,WS1Data!$J501)))</f>
        <v>0</v>
      </c>
      <c r="AB501">
        <f>IF((MIN($K501,Sheet1!$E$6)-MAX(Sheet1!$E$5,WS1Data!$J501))&lt;0,0,(MIN($K501,Sheet1!$E$6)-MAX(Sheet1!$E$5,WS1Data!$J501)))</f>
        <v>5.8505669484649392</v>
      </c>
      <c r="AC501">
        <f>IF((MIN($K501,24)-MAX(Sheet1!$E$6,WS1Data!$J501))&lt;0,0,(MIN($K501,24)-MAX(Sheet1!$E$6,WS1Data!$J501)))</f>
        <v>4.0494330515350612</v>
      </c>
      <c r="AD501">
        <f>IF((MIN($N501,Sheet1!$F$5)-MAX(0,WS1Data!$M501))&lt;0,0,(MIN($N501,Sheet1!$F$5)-MAX(0,WS1Data!$M501)))</f>
        <v>0</v>
      </c>
      <c r="AE501">
        <f>IF((MIN($N501,Sheet1!$F$6)-MAX(Sheet1!$F$5,WS1Data!$M501))&lt;0,0,(MIN($N501,Sheet1!$F$6)-MAX(Sheet1!$F$5,WS1Data!$M501)))</f>
        <v>0</v>
      </c>
      <c r="AF501">
        <f>IF((MIN($N501,24)-MAX(Sheet1!$F$6,WS1Data!$M501))&lt;0,0,(MIN($N501,24)-MAX(Sheet1!$F$6,WS1Data!$M501)))</f>
        <v>1</v>
      </c>
      <c r="AG501">
        <f>(INDEX($R$1:$AF$1002,ROW($R501),MATCH(AG$2,$R$1:$AF$1,0))*Sheet1!B$2+(INDEX($R$1:$AF$1002,ROW($R501),MATCH(AG$2,$R$1:$AF$1,0)+1))*Sheet1!B$3+(INDEX($R$1:$AF$1002,ROW($R501),MATCH(AG$2,$R$1:$AF$1,0)+2))*Sheet1!B$4)*INDEX(Sheet1!$G$1:$L$2,2,WS1Data!$C501)</f>
        <v>116264.36211561345</v>
      </c>
      <c r="AH501">
        <f>(INDEX($R$1:$AF$1002,ROW($R501),MATCH(AH$2,$R$1:$AF$1,0))*Sheet1!C$2+(INDEX($R$1:$AF$1002,ROW($R501),MATCH(AH$2,$R$1:$AF$1,0)+1))*Sheet1!C$3+(INDEX($R$1:$AF$1002,ROW($R501),MATCH(AH$2,$R$1:$AF$1,0)+2))*Sheet1!C$4)*INDEX(Sheet1!$G$1:$L$2,2,WS1Data!$F501)</f>
        <v>0</v>
      </c>
      <c r="AI501">
        <f>(INDEX($R$1:$AF$1002,ROW($R501),MATCH(AI$2,$R$1:$AF$1,0))*Sheet1!D$2+(INDEX($R$1:$AF$1002,ROW($R501),MATCH(AI$2,$R$1:$AF$1,0)+1))*Sheet1!D$3+(INDEX($R$1:$AF$1002,ROW($R501),MATCH(AI$2,$R$1:$AF$1,0)+2))*Sheet1!D$4)*INDEX(Sheet1!$G$1:$L$2,2,WS1Data!$I501)</f>
        <v>55335.620313942331</v>
      </c>
      <c r="AJ501">
        <f>(INDEX($R$1:$AF$1002,ROW($R501),MATCH(AJ$2,$R$1:$AF$1,0))*Sheet1!E$2+(INDEX($R$1:$AF$1002,ROW($R501),MATCH(AJ$2,$R$1:$AF$1,0)+1))*Sheet1!E$3+(INDEX($R$1:$AF$1002,ROW($R501),MATCH(AJ$2,$R$1:$AF$1,0)+2))*Sheet1!E$4)*INDEX(Sheet1!$G$1:$L$2,2,WS1Data!$L501)</f>
        <v>117718.51556515842</v>
      </c>
      <c r="AK501">
        <f>(INDEX($R$1:$AF$1002,ROW($R501),MATCH(AK$2,$R$1:$AF$1,0))*Sheet1!F$2+(INDEX($R$1:$AF$1002,ROW($R501),MATCH(AK$2,$R$1:$AF$1,0)+1))*Sheet1!F$3+(INDEX($R$1:$AF$1002,ROW($R501),MATCH(AK$2,$R$1:$AF$1,0)+2))*Sheet1!F$4)*INDEX(Sheet1!$G$1:$L$2,2,WS1Data!$O501)</f>
        <v>16662.631814272281</v>
      </c>
      <c r="AL501">
        <f t="shared" si="21"/>
        <v>305981.12980898644</v>
      </c>
      <c r="AM501">
        <f t="shared" si="22"/>
        <v>158.12980898644309</v>
      </c>
      <c r="AN501">
        <f t="shared" si="23"/>
        <v>5.1706316721254807E-4</v>
      </c>
    </row>
    <row r="502" spans="1:40" x14ac:dyDescent="0.35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  <c r="R502">
        <f>IF((MIN($B502,Sheet1!$B$5)-MAX(0,WS1Data!$A502))&lt;0,0,(MIN($B502,Sheet1!$B$5)-MAX(0,WS1Data!$A502)))</f>
        <v>0</v>
      </c>
      <c r="S502">
        <f>IF((MIN($B502,Sheet1!$B$6)-MAX(Sheet1!$B$5,WS1Data!$A502))&lt;0,0,(MIN($B502,Sheet1!$B$6)-MAX(Sheet1!$B$5,WS1Data!$A502)))</f>
        <v>0</v>
      </c>
      <c r="T502">
        <f>IF((MIN($B502,24)-MAX(Sheet1!$B$6,WS1Data!$A502))&lt;0,0,(MIN($B502,24)-MAX(Sheet1!$B$6,WS1Data!$A502)))</f>
        <v>0</v>
      </c>
      <c r="U502">
        <f>IF((MIN($E502,Sheet1!$C$5)-MAX(0,WS1Data!$D502))&lt;0,0,(MIN($E502,Sheet1!$C$5)-MAX(0,WS1Data!$D502)))</f>
        <v>1.9258771365818301</v>
      </c>
      <c r="V502">
        <f>IF((MIN($E502,Sheet1!$C$6)-MAX(Sheet1!$C$5,WS1Data!$D502))&lt;0,0,(MIN($E502,Sheet1!$C$6)-MAX(Sheet1!$C$5,WS1Data!$D502)))</f>
        <v>1.2770287104619706</v>
      </c>
      <c r="W502">
        <f>IF((MIN($E502,24)-MAX(Sheet1!$C$6,WS1Data!$D502))&lt;0,0,(MIN($E502,24)-MAX(Sheet1!$C$6,WS1Data!$D502)))</f>
        <v>9.4970941529561994</v>
      </c>
      <c r="X502">
        <f>IF((MIN($H502,Sheet1!$D$5)-MAX(0,WS1Data!$G502))&lt;0,0,(MIN($H502,Sheet1!$D$5)-MAX(0,WS1Data!$G502)))</f>
        <v>0</v>
      </c>
      <c r="Y502">
        <f>IF((MIN($H502,Sheet1!$D$6)-MAX(Sheet1!$D$5,WS1Data!$G502))&lt;0,0,(MIN($H502,Sheet1!$D$6)-MAX(Sheet1!$D$5,WS1Data!$G502)))</f>
        <v>7.7735664579945949</v>
      </c>
      <c r="Z502">
        <f>IF((MIN($H502,24)-MAX(Sheet1!$D$6,WS1Data!$G502))&lt;0,0,(MIN($H502,24)-MAX(Sheet1!$D$6,WS1Data!$G502)))</f>
        <v>6.226433542005406</v>
      </c>
      <c r="AA502">
        <f>IF((MIN($K502,Sheet1!$E$5)-MAX(0,WS1Data!$J502))&lt;0,0,(MIN($K502,Sheet1!$E$5)-MAX(0,WS1Data!$J502)))</f>
        <v>0</v>
      </c>
      <c r="AB502">
        <f>IF((MIN($K502,Sheet1!$E$6)-MAX(Sheet1!$E$5,WS1Data!$J502))&lt;0,0,(MIN($K502,Sheet1!$E$6)-MAX(Sheet1!$E$5,WS1Data!$J502)))</f>
        <v>0</v>
      </c>
      <c r="AC502">
        <f>IF((MIN($K502,24)-MAX(Sheet1!$E$6,WS1Data!$J502))&lt;0,0,(MIN($K502,24)-MAX(Sheet1!$E$6,WS1Data!$J502)))</f>
        <v>7.3999999999999986</v>
      </c>
      <c r="AD502">
        <f>IF((MIN($N502,Sheet1!$F$5)-MAX(0,WS1Data!$M502))&lt;0,0,(MIN($N502,Sheet1!$F$5)-MAX(0,WS1Data!$M502)))</f>
        <v>0</v>
      </c>
      <c r="AE502">
        <f>IF((MIN($N502,Sheet1!$F$6)-MAX(Sheet1!$F$5,WS1Data!$M502))&lt;0,0,(MIN($N502,Sheet1!$F$6)-MAX(Sheet1!$F$5,WS1Data!$M502)))</f>
        <v>0</v>
      </c>
      <c r="AF502">
        <f>IF((MIN($N502,24)-MAX(Sheet1!$F$6,WS1Data!$M502))&lt;0,0,(MIN($N502,24)-MAX(Sheet1!$F$6,WS1Data!$M502)))</f>
        <v>0</v>
      </c>
      <c r="AG502">
        <f>(INDEX($R$1:$AF$1002,ROW($R502),MATCH(AG$2,$R$1:$AF$1,0))*Sheet1!B$2+(INDEX($R$1:$AF$1002,ROW($R502),MATCH(AG$2,$R$1:$AF$1,0)+1))*Sheet1!B$3+(INDEX($R$1:$AF$1002,ROW($R502),MATCH(AG$2,$R$1:$AF$1,0)+2))*Sheet1!B$4)*INDEX(Sheet1!$G$1:$L$2,2,WS1Data!$C502)</f>
        <v>0</v>
      </c>
      <c r="AH502">
        <f>(INDEX($R$1:$AF$1002,ROW($R502),MATCH(AH$2,$R$1:$AF$1,0))*Sheet1!C$2+(INDEX($R$1:$AF$1002,ROW($R502),MATCH(AH$2,$R$1:$AF$1,0)+1))*Sheet1!C$3+(INDEX($R$1:$AF$1002,ROW($R502),MATCH(AH$2,$R$1:$AF$1,0)+2))*Sheet1!C$4)*INDEX(Sheet1!$G$1:$L$2,2,WS1Data!$F502)</f>
        <v>124064.59588794931</v>
      </c>
      <c r="AI502">
        <f>(INDEX($R$1:$AF$1002,ROW($R502),MATCH(AI$2,$R$1:$AF$1,0))*Sheet1!D$2+(INDEX($R$1:$AF$1002,ROW($R502),MATCH(AI$2,$R$1:$AF$1,0)+1))*Sheet1!D$3+(INDEX($R$1:$AF$1002,ROW($R502),MATCH(AI$2,$R$1:$AF$1,0)+2))*Sheet1!D$4)*INDEX(Sheet1!$G$1:$L$2,2,WS1Data!$I502)</f>
        <v>134365.16844885537</v>
      </c>
      <c r="AJ502">
        <f>(INDEX($R$1:$AF$1002,ROW($R502),MATCH(AJ$2,$R$1:$AF$1,0))*Sheet1!E$2+(INDEX($R$1:$AF$1002,ROW($R502),MATCH(AJ$2,$R$1:$AF$1,0)+1))*Sheet1!E$3+(INDEX($R$1:$AF$1002,ROW($R502),MATCH(AJ$2,$R$1:$AF$1,0)+2))*Sheet1!E$4)*INDEX(Sheet1!$G$1:$L$2,2,WS1Data!$L502)</f>
        <v>73901.663701399259</v>
      </c>
      <c r="AK502">
        <f>(INDEX($R$1:$AF$1002,ROW($R502),MATCH(AK$2,$R$1:$AF$1,0))*Sheet1!F$2+(INDEX($R$1:$AF$1002,ROW($R502),MATCH(AK$2,$R$1:$AF$1,0)+1))*Sheet1!F$3+(INDEX($R$1:$AF$1002,ROW($R502),MATCH(AK$2,$R$1:$AF$1,0)+2))*Sheet1!F$4)*INDEX(Sheet1!$G$1:$L$2,2,WS1Data!$O502)</f>
        <v>0</v>
      </c>
      <c r="AL502">
        <f t="shared" si="21"/>
        <v>332331.42803820397</v>
      </c>
      <c r="AM502">
        <f t="shared" si="22"/>
        <v>14830.571961796028</v>
      </c>
      <c r="AN502">
        <f t="shared" si="23"/>
        <v>4.2719456512510086E-2</v>
      </c>
    </row>
    <row r="503" spans="1:40" x14ac:dyDescent="0.35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  <c r="R503">
        <f>IF((MIN($B503,Sheet1!$B$5)-MAX(0,WS1Data!$A503))&lt;0,0,(MIN($B503,Sheet1!$B$5)-MAX(0,WS1Data!$A503)))</f>
        <v>0</v>
      </c>
      <c r="S503">
        <f>IF((MIN($B503,Sheet1!$B$6)-MAX(Sheet1!$B$5,WS1Data!$A503))&lt;0,0,(MIN($B503,Sheet1!$B$6)-MAX(Sheet1!$B$5,WS1Data!$A503)))</f>
        <v>0</v>
      </c>
      <c r="T503">
        <f>IF((MIN($B503,24)-MAX(Sheet1!$B$6,WS1Data!$A503))&lt;0,0,(MIN($B503,24)-MAX(Sheet1!$B$6,WS1Data!$A503)))</f>
        <v>0</v>
      </c>
      <c r="U503">
        <f>IF((MIN($E503,Sheet1!$C$5)-MAX(0,WS1Data!$D503))&lt;0,0,(MIN($E503,Sheet1!$C$5)-MAX(0,WS1Data!$D503)))</f>
        <v>0</v>
      </c>
      <c r="V503">
        <f>IF((MIN($E503,Sheet1!$C$6)-MAX(Sheet1!$C$5,WS1Data!$D503))&lt;0,0,(MIN($E503,Sheet1!$C$6)-MAX(Sheet1!$C$5,WS1Data!$D503)))</f>
        <v>0</v>
      </c>
      <c r="W503">
        <f>IF((MIN($E503,24)-MAX(Sheet1!$C$6,WS1Data!$D503))&lt;0,0,(MIN($E503,24)-MAX(Sheet1!$C$6,WS1Data!$D503)))</f>
        <v>0</v>
      </c>
      <c r="X503">
        <f>IF((MIN($H503,Sheet1!$D$5)-MAX(0,WS1Data!$G503))&lt;0,0,(MIN($H503,Sheet1!$D$5)-MAX(0,WS1Data!$G503)))</f>
        <v>0</v>
      </c>
      <c r="Y503">
        <f>IF((MIN($H503,Sheet1!$D$6)-MAX(Sheet1!$D$5,WS1Data!$G503))&lt;0,0,(MIN($H503,Sheet1!$D$6)-MAX(Sheet1!$D$5,WS1Data!$G503)))</f>
        <v>0</v>
      </c>
      <c r="Z503">
        <f>IF((MIN($H503,24)-MAX(Sheet1!$D$6,WS1Data!$G503))&lt;0,0,(MIN($H503,24)-MAX(Sheet1!$D$6,WS1Data!$G503)))</f>
        <v>0</v>
      </c>
      <c r="AA503">
        <f>IF((MIN($K503,Sheet1!$E$5)-MAX(0,WS1Data!$J503))&lt;0,0,(MIN($K503,Sheet1!$E$5)-MAX(0,WS1Data!$J503)))</f>
        <v>0</v>
      </c>
      <c r="AB503">
        <f>IF((MIN($K503,Sheet1!$E$6)-MAX(Sheet1!$E$5,WS1Data!$J503))&lt;0,0,(MIN($K503,Sheet1!$E$6)-MAX(Sheet1!$E$5,WS1Data!$J503)))</f>
        <v>0</v>
      </c>
      <c r="AC503">
        <f>IF((MIN($K503,24)-MAX(Sheet1!$E$6,WS1Data!$J503))&lt;0,0,(MIN($K503,24)-MAX(Sheet1!$E$6,WS1Data!$J503)))</f>
        <v>0</v>
      </c>
      <c r="AD503">
        <f>IF((MIN($N503,Sheet1!$F$5)-MAX(0,WS1Data!$M503))&lt;0,0,(MIN($N503,Sheet1!$F$5)-MAX(0,WS1Data!$M503)))</f>
        <v>0</v>
      </c>
      <c r="AE503">
        <f>IF((MIN($N503,Sheet1!$F$6)-MAX(Sheet1!$F$5,WS1Data!$M503))&lt;0,0,(MIN($N503,Sheet1!$F$6)-MAX(Sheet1!$F$5,WS1Data!$M503)))</f>
        <v>13.23909045285021</v>
      </c>
      <c r="AF503">
        <f>IF((MIN($N503,24)-MAX(Sheet1!$F$6,WS1Data!$M503))&lt;0,0,(MIN($N503,24)-MAX(Sheet1!$F$6,WS1Data!$M503)))</f>
        <v>6.3609095471497916</v>
      </c>
      <c r="AG503">
        <f>(INDEX($R$1:$AF$1002,ROW($R503),MATCH(AG$2,$R$1:$AF$1,0))*Sheet1!B$2+(INDEX($R$1:$AF$1002,ROW($R503),MATCH(AG$2,$R$1:$AF$1,0)+1))*Sheet1!B$3+(INDEX($R$1:$AF$1002,ROW($R503),MATCH(AG$2,$R$1:$AF$1,0)+2))*Sheet1!B$4)*INDEX(Sheet1!$G$1:$L$2,2,WS1Data!$C503)</f>
        <v>0</v>
      </c>
      <c r="AH503">
        <f>(INDEX($R$1:$AF$1002,ROW($R503),MATCH(AH$2,$R$1:$AF$1,0))*Sheet1!C$2+(INDEX($R$1:$AF$1002,ROW($R503),MATCH(AH$2,$R$1:$AF$1,0)+1))*Sheet1!C$3+(INDEX($R$1:$AF$1002,ROW($R503),MATCH(AH$2,$R$1:$AF$1,0)+2))*Sheet1!C$4)*INDEX(Sheet1!$G$1:$L$2,2,WS1Data!$F503)</f>
        <v>0</v>
      </c>
      <c r="AI503">
        <f>(INDEX($R$1:$AF$1002,ROW($R503),MATCH(AI$2,$R$1:$AF$1,0))*Sheet1!D$2+(INDEX($R$1:$AF$1002,ROW($R503),MATCH(AI$2,$R$1:$AF$1,0)+1))*Sheet1!D$3+(INDEX($R$1:$AF$1002,ROW($R503),MATCH(AI$2,$R$1:$AF$1,0)+2))*Sheet1!D$4)*INDEX(Sheet1!$G$1:$L$2,2,WS1Data!$I503)</f>
        <v>0</v>
      </c>
      <c r="AJ503">
        <f>(INDEX($R$1:$AF$1002,ROW($R503),MATCH(AJ$2,$R$1:$AF$1,0))*Sheet1!E$2+(INDEX($R$1:$AF$1002,ROW($R503),MATCH(AJ$2,$R$1:$AF$1,0)+1))*Sheet1!E$3+(INDEX($R$1:$AF$1002,ROW($R503),MATCH(AJ$2,$R$1:$AF$1,0)+2))*Sheet1!E$4)*INDEX(Sheet1!$G$1:$L$2,2,WS1Data!$L503)</f>
        <v>0</v>
      </c>
      <c r="AK503">
        <f>(INDEX($R$1:$AF$1002,ROW($R503),MATCH(AK$2,$R$1:$AF$1,0))*Sheet1!F$2+(INDEX($R$1:$AF$1002,ROW($R503),MATCH(AK$2,$R$1:$AF$1,0)+1))*Sheet1!F$3+(INDEX($R$1:$AF$1002,ROW($R503),MATCH(AK$2,$R$1:$AF$1,0)+2))*Sheet1!F$4)*INDEX(Sheet1!$G$1:$L$2,2,WS1Data!$O503)</f>
        <v>204315.7096692785</v>
      </c>
      <c r="AL503">
        <f t="shared" si="21"/>
        <v>204315.7096692785</v>
      </c>
      <c r="AM503">
        <f t="shared" si="22"/>
        <v>1231.290330721502</v>
      </c>
      <c r="AN503">
        <f t="shared" si="23"/>
        <v>5.990310394807523E-3</v>
      </c>
    </row>
    <row r="504" spans="1:40" x14ac:dyDescent="0.35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  <c r="R504">
        <f>IF((MIN($B504,Sheet1!$B$5)-MAX(0,WS1Data!$A504))&lt;0,0,(MIN($B504,Sheet1!$B$5)-MAX(0,WS1Data!$A504)))</f>
        <v>0</v>
      </c>
      <c r="S504">
        <f>IF((MIN($B504,Sheet1!$B$6)-MAX(Sheet1!$B$5,WS1Data!$A504))&lt;0,0,(MIN($B504,Sheet1!$B$6)-MAX(Sheet1!$B$5,WS1Data!$A504)))</f>
        <v>0</v>
      </c>
      <c r="T504">
        <f>IF((MIN($B504,24)-MAX(Sheet1!$B$6,WS1Data!$A504))&lt;0,0,(MIN($B504,24)-MAX(Sheet1!$B$6,WS1Data!$A504)))</f>
        <v>0</v>
      </c>
      <c r="U504">
        <f>IF((MIN($E504,Sheet1!$C$5)-MAX(0,WS1Data!$D504))&lt;0,0,(MIN($E504,Sheet1!$C$5)-MAX(0,WS1Data!$D504)))</f>
        <v>0</v>
      </c>
      <c r="V504">
        <f>IF((MIN($E504,Sheet1!$C$6)-MAX(Sheet1!$C$5,WS1Data!$D504))&lt;0,0,(MIN($E504,Sheet1!$C$6)-MAX(Sheet1!$C$5,WS1Data!$D504)))</f>
        <v>0</v>
      </c>
      <c r="W504">
        <f>IF((MIN($E504,24)-MAX(Sheet1!$C$6,WS1Data!$D504))&lt;0,0,(MIN($E504,24)-MAX(Sheet1!$C$6,WS1Data!$D504)))</f>
        <v>6.1999999999999993</v>
      </c>
      <c r="X504">
        <f>IF((MIN($H504,Sheet1!$D$5)-MAX(0,WS1Data!$G504))&lt;0,0,(MIN($H504,Sheet1!$D$5)-MAX(0,WS1Data!$G504)))</f>
        <v>0</v>
      </c>
      <c r="Y504">
        <f>IF((MIN($H504,Sheet1!$D$6)-MAX(Sheet1!$D$5,WS1Data!$G504))&lt;0,0,(MIN($H504,Sheet1!$D$6)-MAX(Sheet1!$D$5,WS1Data!$G504)))</f>
        <v>0</v>
      </c>
      <c r="Z504">
        <f>IF((MIN($H504,24)-MAX(Sheet1!$D$6,WS1Data!$G504))&lt;0,0,(MIN($H504,24)-MAX(Sheet1!$D$6,WS1Data!$G504)))</f>
        <v>4.8999999999999986</v>
      </c>
      <c r="AA504">
        <f>IF((MIN($K504,Sheet1!$E$5)-MAX(0,WS1Data!$J504))&lt;0,0,(MIN($K504,Sheet1!$E$5)-MAX(0,WS1Data!$J504)))</f>
        <v>0</v>
      </c>
      <c r="AB504">
        <f>IF((MIN($K504,Sheet1!$E$6)-MAX(Sheet1!$E$5,WS1Data!$J504))&lt;0,0,(MIN($K504,Sheet1!$E$6)-MAX(Sheet1!$E$5,WS1Data!$J504)))</f>
        <v>1.8505669484649392</v>
      </c>
      <c r="AC504">
        <f>IF((MIN($K504,24)-MAX(Sheet1!$E$6,WS1Data!$J504))&lt;0,0,(MIN($K504,24)-MAX(Sheet1!$E$6,WS1Data!$J504)))</f>
        <v>10.549433051535061</v>
      </c>
      <c r="AD504">
        <f>IF((MIN($N504,Sheet1!$F$5)-MAX(0,WS1Data!$M504))&lt;0,0,(MIN($N504,Sheet1!$F$5)-MAX(0,WS1Data!$M504)))</f>
        <v>0</v>
      </c>
      <c r="AE504">
        <f>IF((MIN($N504,Sheet1!$F$6)-MAX(Sheet1!$F$5,WS1Data!$M504))&lt;0,0,(MIN($N504,Sheet1!$F$6)-MAX(Sheet1!$F$5,WS1Data!$M504)))</f>
        <v>0</v>
      </c>
      <c r="AF504">
        <f>IF((MIN($N504,24)-MAX(Sheet1!$F$6,WS1Data!$M504))&lt;0,0,(MIN($N504,24)-MAX(Sheet1!$F$6,WS1Data!$M504)))</f>
        <v>0</v>
      </c>
      <c r="AG504">
        <f>(INDEX($R$1:$AF$1002,ROW($R504),MATCH(AG$2,$R$1:$AF$1,0))*Sheet1!B$2+(INDEX($R$1:$AF$1002,ROW($R504),MATCH(AG$2,$R$1:$AF$1,0)+1))*Sheet1!B$3+(INDEX($R$1:$AF$1002,ROW($R504),MATCH(AG$2,$R$1:$AF$1,0)+2))*Sheet1!B$4)*INDEX(Sheet1!$G$1:$L$2,2,WS1Data!$C504)</f>
        <v>0</v>
      </c>
      <c r="AH504">
        <f>(INDEX($R$1:$AF$1002,ROW($R504),MATCH(AH$2,$R$1:$AF$1,0))*Sheet1!C$2+(INDEX($R$1:$AF$1002,ROW($R504),MATCH(AH$2,$R$1:$AF$1,0)+1))*Sheet1!C$3+(INDEX($R$1:$AF$1002,ROW($R504),MATCH(AH$2,$R$1:$AF$1,0)+2))*Sheet1!C$4)*INDEX(Sheet1!$G$1:$L$2,2,WS1Data!$F504)</f>
        <v>63788.873069159294</v>
      </c>
      <c r="AI504">
        <f>(INDEX($R$1:$AF$1002,ROW($R504),MATCH(AI$2,$R$1:$AF$1,0))*Sheet1!D$2+(INDEX($R$1:$AF$1002,ROW($R504),MATCH(AI$2,$R$1:$AF$1,0)+1))*Sheet1!D$3+(INDEX($R$1:$AF$1002,ROW($R504),MATCH(AI$2,$R$1:$AF$1,0)+2))*Sheet1!D$4)*INDEX(Sheet1!$G$1:$L$2,2,WS1Data!$I504)</f>
        <v>34762.120453630429</v>
      </c>
      <c r="AJ504">
        <f>(INDEX($R$1:$AF$1002,ROW($R504),MATCH(AJ$2,$R$1:$AF$1,0))*Sheet1!E$2+(INDEX($R$1:$AF$1002,ROW($R504),MATCH(AJ$2,$R$1:$AF$1,0)+1))*Sheet1!E$3+(INDEX($R$1:$AF$1002,ROW($R504),MATCH(AJ$2,$R$1:$AF$1,0)+2))*Sheet1!E$4)*INDEX(Sheet1!$G$1:$L$2,2,WS1Data!$L504)</f>
        <v>137298.59937547147</v>
      </c>
      <c r="AK504">
        <f>(INDEX($R$1:$AF$1002,ROW($R504),MATCH(AK$2,$R$1:$AF$1,0))*Sheet1!F$2+(INDEX($R$1:$AF$1002,ROW($R504),MATCH(AK$2,$R$1:$AF$1,0)+1))*Sheet1!F$3+(INDEX($R$1:$AF$1002,ROW($R504),MATCH(AK$2,$R$1:$AF$1,0)+2))*Sheet1!F$4)*INDEX(Sheet1!$G$1:$L$2,2,WS1Data!$O504)</f>
        <v>0</v>
      </c>
      <c r="AL504">
        <f t="shared" si="21"/>
        <v>235849.59289826121</v>
      </c>
      <c r="AM504">
        <f t="shared" si="22"/>
        <v>14268.407101738791</v>
      </c>
      <c r="AN504">
        <f t="shared" si="23"/>
        <v>5.7046702363439616E-2</v>
      </c>
    </row>
    <row r="505" spans="1:40" x14ac:dyDescent="0.35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  <c r="R505">
        <f>IF((MIN($B505,Sheet1!$B$5)-MAX(0,WS1Data!$A505))&lt;0,0,(MIN($B505,Sheet1!$B$5)-MAX(0,WS1Data!$A505)))</f>
        <v>1.2577076776022267E-2</v>
      </c>
      <c r="S505">
        <f>IF((MIN($B505,Sheet1!$B$6)-MAX(Sheet1!$B$5,WS1Data!$A505))&lt;0,0,(MIN($B505,Sheet1!$B$6)-MAX(Sheet1!$B$5,WS1Data!$A505)))</f>
        <v>7.9560945715343543</v>
      </c>
      <c r="T505">
        <f>IF((MIN($B505,24)-MAX(Sheet1!$B$6,WS1Data!$A505))&lt;0,0,(MIN($B505,24)-MAX(Sheet1!$B$6,WS1Data!$A505)))</f>
        <v>4.4313283516896238</v>
      </c>
      <c r="U505">
        <f>IF((MIN($E505,Sheet1!$C$5)-MAX(0,WS1Data!$D505))&lt;0,0,(MIN($E505,Sheet1!$C$5)-MAX(0,WS1Data!$D505)))</f>
        <v>0</v>
      </c>
      <c r="V505">
        <f>IF((MIN($E505,Sheet1!$C$6)-MAX(Sheet1!$C$5,WS1Data!$D505))&lt;0,0,(MIN($E505,Sheet1!$C$6)-MAX(Sheet1!$C$5,WS1Data!$D505)))</f>
        <v>0</v>
      </c>
      <c r="W505">
        <f>IF((MIN($E505,24)-MAX(Sheet1!$C$6,WS1Data!$D505))&lt;0,0,(MIN($E505,24)-MAX(Sheet1!$C$6,WS1Data!$D505)))</f>
        <v>4.7000000000000011</v>
      </c>
      <c r="X505">
        <f>IF((MIN($H505,Sheet1!$D$5)-MAX(0,WS1Data!$G505))&lt;0,0,(MIN($H505,Sheet1!$D$5)-MAX(0,WS1Data!$G505)))</f>
        <v>0</v>
      </c>
      <c r="Y505">
        <f>IF((MIN($H505,Sheet1!$D$6)-MAX(Sheet1!$D$5,WS1Data!$G505))&lt;0,0,(MIN($H505,Sheet1!$D$6)-MAX(Sheet1!$D$5,WS1Data!$G505)))</f>
        <v>0</v>
      </c>
      <c r="Z505">
        <f>IF((MIN($H505,24)-MAX(Sheet1!$D$6,WS1Data!$G505))&lt;0,0,(MIN($H505,24)-MAX(Sheet1!$D$6,WS1Data!$G505)))</f>
        <v>0</v>
      </c>
      <c r="AA505">
        <f>IF((MIN($K505,Sheet1!$E$5)-MAX(0,WS1Data!$J505))&lt;0,0,(MIN($K505,Sheet1!$E$5)-MAX(0,WS1Data!$J505)))</f>
        <v>0</v>
      </c>
      <c r="AB505">
        <f>IF((MIN($K505,Sheet1!$E$6)-MAX(Sheet1!$E$5,WS1Data!$J505))&lt;0,0,(MIN($K505,Sheet1!$E$6)-MAX(Sheet1!$E$5,WS1Data!$J505)))</f>
        <v>0</v>
      </c>
      <c r="AC505">
        <f>IF((MIN($K505,24)-MAX(Sheet1!$E$6,WS1Data!$J505))&lt;0,0,(MIN($K505,24)-MAX(Sheet1!$E$6,WS1Data!$J505)))</f>
        <v>0</v>
      </c>
      <c r="AD505">
        <f>IF((MIN($N505,Sheet1!$F$5)-MAX(0,WS1Data!$M505))&lt;0,0,(MIN($N505,Sheet1!$F$5)-MAX(0,WS1Data!$M505)))</f>
        <v>0</v>
      </c>
      <c r="AE505">
        <f>IF((MIN($N505,Sheet1!$F$6)-MAX(Sheet1!$F$5,WS1Data!$M505))&lt;0,0,(MIN($N505,Sheet1!$F$6)-MAX(Sheet1!$F$5,WS1Data!$M505)))</f>
        <v>0</v>
      </c>
      <c r="AF505">
        <f>IF((MIN($N505,24)-MAX(Sheet1!$F$6,WS1Data!$M505))&lt;0,0,(MIN($N505,24)-MAX(Sheet1!$F$6,WS1Data!$M505)))</f>
        <v>0</v>
      </c>
      <c r="AG505">
        <f>(INDEX($R$1:$AF$1002,ROW($R505),MATCH(AG$2,$R$1:$AF$1,0))*Sheet1!B$2+(INDEX($R$1:$AF$1002,ROW($R505),MATCH(AG$2,$R$1:$AF$1,0)+1))*Sheet1!B$3+(INDEX($R$1:$AF$1002,ROW($R505),MATCH(AG$2,$R$1:$AF$1,0)+2))*Sheet1!B$4)*INDEX(Sheet1!$G$1:$L$2,2,WS1Data!$C505)</f>
        <v>97153.037569310021</v>
      </c>
      <c r="AH505">
        <f>(INDEX($R$1:$AF$1002,ROW($R505),MATCH(AH$2,$R$1:$AF$1,0))*Sheet1!C$2+(INDEX($R$1:$AF$1002,ROW($R505),MATCH(AH$2,$R$1:$AF$1,0)+1))*Sheet1!C$3+(INDEX($R$1:$AF$1002,ROW($R505),MATCH(AH$2,$R$1:$AF$1,0)+2))*Sheet1!C$4)*INDEX(Sheet1!$G$1:$L$2,2,WS1Data!$F505)</f>
        <v>48356.081197588508</v>
      </c>
      <c r="AI505">
        <f>(INDEX($R$1:$AF$1002,ROW($R505),MATCH(AI$2,$R$1:$AF$1,0))*Sheet1!D$2+(INDEX($R$1:$AF$1002,ROW($R505),MATCH(AI$2,$R$1:$AF$1,0)+1))*Sheet1!D$3+(INDEX($R$1:$AF$1002,ROW($R505),MATCH(AI$2,$R$1:$AF$1,0)+2))*Sheet1!D$4)*INDEX(Sheet1!$G$1:$L$2,2,WS1Data!$I505)</f>
        <v>0</v>
      </c>
      <c r="AJ505">
        <f>(INDEX($R$1:$AF$1002,ROW($R505),MATCH(AJ$2,$R$1:$AF$1,0))*Sheet1!E$2+(INDEX($R$1:$AF$1002,ROW($R505),MATCH(AJ$2,$R$1:$AF$1,0)+1))*Sheet1!E$3+(INDEX($R$1:$AF$1002,ROW($R505),MATCH(AJ$2,$R$1:$AF$1,0)+2))*Sheet1!E$4)*INDEX(Sheet1!$G$1:$L$2,2,WS1Data!$L505)</f>
        <v>0</v>
      </c>
      <c r="AK505">
        <f>(INDEX($R$1:$AF$1002,ROW($R505),MATCH(AK$2,$R$1:$AF$1,0))*Sheet1!F$2+(INDEX($R$1:$AF$1002,ROW($R505),MATCH(AK$2,$R$1:$AF$1,0)+1))*Sheet1!F$3+(INDEX($R$1:$AF$1002,ROW($R505),MATCH(AK$2,$R$1:$AF$1,0)+2))*Sheet1!F$4)*INDEX(Sheet1!$G$1:$L$2,2,WS1Data!$O505)</f>
        <v>0</v>
      </c>
      <c r="AL505">
        <f t="shared" si="21"/>
        <v>145509.11876689852</v>
      </c>
      <c r="AM505">
        <f t="shared" si="22"/>
        <v>17277.881233101478</v>
      </c>
      <c r="AN505">
        <f t="shared" si="23"/>
        <v>0.10613796699430224</v>
      </c>
    </row>
    <row r="506" spans="1:40" x14ac:dyDescent="0.35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  <c r="R506">
        <f>IF((MIN($B506,Sheet1!$B$5)-MAX(0,WS1Data!$A506))&lt;0,0,(MIN($B506,Sheet1!$B$5)-MAX(0,WS1Data!$A506)))</f>
        <v>0</v>
      </c>
      <c r="S506">
        <f>IF((MIN($B506,Sheet1!$B$6)-MAX(Sheet1!$B$5,WS1Data!$A506))&lt;0,0,(MIN($B506,Sheet1!$B$6)-MAX(Sheet1!$B$5,WS1Data!$A506)))</f>
        <v>0</v>
      </c>
      <c r="T506">
        <f>IF((MIN($B506,24)-MAX(Sheet1!$B$6,WS1Data!$A506))&lt;0,0,(MIN($B506,24)-MAX(Sheet1!$B$6,WS1Data!$A506)))</f>
        <v>0</v>
      </c>
      <c r="U506">
        <f>IF((MIN($E506,Sheet1!$C$5)-MAX(0,WS1Data!$D506))&lt;0,0,(MIN($E506,Sheet1!$C$5)-MAX(0,WS1Data!$D506)))</f>
        <v>0</v>
      </c>
      <c r="V506">
        <f>IF((MIN($E506,Sheet1!$C$6)-MAX(Sheet1!$C$5,WS1Data!$D506))&lt;0,0,(MIN($E506,Sheet1!$C$6)-MAX(Sheet1!$C$5,WS1Data!$D506)))</f>
        <v>0</v>
      </c>
      <c r="W506">
        <f>IF((MIN($E506,24)-MAX(Sheet1!$C$6,WS1Data!$D506))&lt;0,0,(MIN($E506,24)-MAX(Sheet1!$C$6,WS1Data!$D506)))</f>
        <v>9.8000000000000007</v>
      </c>
      <c r="X506">
        <f>IF((MIN($H506,Sheet1!$D$5)-MAX(0,WS1Data!$G506))&lt;0,0,(MIN($H506,Sheet1!$D$5)-MAX(0,WS1Data!$G506)))</f>
        <v>0</v>
      </c>
      <c r="Y506">
        <f>IF((MIN($H506,Sheet1!$D$6)-MAX(Sheet1!$D$5,WS1Data!$G506))&lt;0,0,(MIN($H506,Sheet1!$D$6)-MAX(Sheet1!$D$5,WS1Data!$G506)))</f>
        <v>5.6735664579945944</v>
      </c>
      <c r="Z506">
        <f>IF((MIN($H506,24)-MAX(Sheet1!$D$6,WS1Data!$G506))&lt;0,0,(MIN($H506,24)-MAX(Sheet1!$D$6,WS1Data!$G506)))</f>
        <v>8.0264335420054067</v>
      </c>
      <c r="AA506">
        <f>IF((MIN($K506,Sheet1!$E$5)-MAX(0,WS1Data!$J506))&lt;0,0,(MIN($K506,Sheet1!$E$5)-MAX(0,WS1Data!$J506)))</f>
        <v>0</v>
      </c>
      <c r="AB506">
        <f>IF((MIN($K506,Sheet1!$E$6)-MAX(Sheet1!$E$5,WS1Data!$J506))&lt;0,0,(MIN($K506,Sheet1!$E$6)-MAX(Sheet1!$E$5,WS1Data!$J506)))</f>
        <v>0</v>
      </c>
      <c r="AC506">
        <f>IF((MIN($K506,24)-MAX(Sheet1!$E$6,WS1Data!$J506))&lt;0,0,(MIN($K506,24)-MAX(Sheet1!$E$6,WS1Data!$J506)))</f>
        <v>0</v>
      </c>
      <c r="AD506">
        <f>IF((MIN($N506,Sheet1!$F$5)-MAX(0,WS1Data!$M506))&lt;0,0,(MIN($N506,Sheet1!$F$5)-MAX(0,WS1Data!$M506)))</f>
        <v>0</v>
      </c>
      <c r="AE506">
        <f>IF((MIN($N506,Sheet1!$F$6)-MAX(Sheet1!$F$5,WS1Data!$M506))&lt;0,0,(MIN($N506,Sheet1!$F$6)-MAX(Sheet1!$F$5,WS1Data!$M506)))</f>
        <v>9.8000000000000007</v>
      </c>
      <c r="AF506">
        <f>IF((MIN($N506,24)-MAX(Sheet1!$F$6,WS1Data!$M506))&lt;0,0,(MIN($N506,24)-MAX(Sheet1!$F$6,WS1Data!$M506)))</f>
        <v>0</v>
      </c>
      <c r="AG506">
        <f>(INDEX($R$1:$AF$1002,ROW($R506),MATCH(AG$2,$R$1:$AF$1,0))*Sheet1!B$2+(INDEX($R$1:$AF$1002,ROW($R506),MATCH(AG$2,$R$1:$AF$1,0)+1))*Sheet1!B$3+(INDEX($R$1:$AF$1002,ROW($R506),MATCH(AG$2,$R$1:$AF$1,0)+2))*Sheet1!B$4)*INDEX(Sheet1!$G$1:$L$2,2,WS1Data!$C506)</f>
        <v>0</v>
      </c>
      <c r="AH506">
        <f>(INDEX($R$1:$AF$1002,ROW($R506),MATCH(AH$2,$R$1:$AF$1,0))*Sheet1!C$2+(INDEX($R$1:$AF$1002,ROW($R506),MATCH(AH$2,$R$1:$AF$1,0)+1))*Sheet1!C$3+(INDEX($R$1:$AF$1002,ROW($R506),MATCH(AH$2,$R$1:$AF$1,0)+2))*Sheet1!C$4)*INDEX(Sheet1!$G$1:$L$2,2,WS1Data!$F506)</f>
        <v>125389.7005828875</v>
      </c>
      <c r="AI506">
        <f>(INDEX($R$1:$AF$1002,ROW($R506),MATCH(AI$2,$R$1:$AF$1,0))*Sheet1!D$2+(INDEX($R$1:$AF$1002,ROW($R506),MATCH(AI$2,$R$1:$AF$1,0)+1))*Sheet1!D$3+(INDEX($R$1:$AF$1002,ROW($R506),MATCH(AI$2,$R$1:$AF$1,0)+2))*Sheet1!D$4)*INDEX(Sheet1!$G$1:$L$2,2,WS1Data!$I506)</f>
        <v>129750.57852723041</v>
      </c>
      <c r="AJ506">
        <f>(INDEX($R$1:$AF$1002,ROW($R506),MATCH(AJ$2,$R$1:$AF$1,0))*Sheet1!E$2+(INDEX($R$1:$AF$1002,ROW($R506),MATCH(AJ$2,$R$1:$AF$1,0)+1))*Sheet1!E$3+(INDEX($R$1:$AF$1002,ROW($R506),MATCH(AJ$2,$R$1:$AF$1,0)+2))*Sheet1!E$4)*INDEX(Sheet1!$G$1:$L$2,2,WS1Data!$L506)</f>
        <v>0</v>
      </c>
      <c r="AK506">
        <f>(INDEX($R$1:$AF$1002,ROW($R506),MATCH(AK$2,$R$1:$AF$1,0))*Sheet1!F$2+(INDEX($R$1:$AF$1002,ROW($R506),MATCH(AK$2,$R$1:$AF$1,0)+1))*Sheet1!F$3+(INDEX($R$1:$AF$1002,ROW($R506),MATCH(AK$2,$R$1:$AF$1,0)+2))*Sheet1!F$4)*INDEX(Sheet1!$G$1:$L$2,2,WS1Data!$O506)</f>
        <v>58526.789628041275</v>
      </c>
      <c r="AL506">
        <f t="shared" si="21"/>
        <v>313667.0687381592</v>
      </c>
      <c r="AM506">
        <f t="shared" si="22"/>
        <v>7833.0687381591997</v>
      </c>
      <c r="AN506">
        <f t="shared" si="23"/>
        <v>2.5612158027424028E-2</v>
      </c>
    </row>
    <row r="507" spans="1:40" x14ac:dyDescent="0.35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  <c r="R507">
        <f>IF((MIN($B507,Sheet1!$B$5)-MAX(0,WS1Data!$A507))&lt;0,0,(MIN($B507,Sheet1!$B$5)-MAX(0,WS1Data!$A507)))</f>
        <v>5.312577076776023</v>
      </c>
      <c r="S507">
        <f>IF((MIN($B507,Sheet1!$B$6)-MAX(Sheet1!$B$5,WS1Data!$A507))&lt;0,0,(MIN($B507,Sheet1!$B$6)-MAX(Sheet1!$B$5,WS1Data!$A507)))</f>
        <v>7.9560945715343543</v>
      </c>
      <c r="T507">
        <f>IF((MIN($B507,24)-MAX(Sheet1!$B$6,WS1Data!$A507))&lt;0,0,(MIN($B507,24)-MAX(Sheet1!$B$6,WS1Data!$A507)))</f>
        <v>3.6313283516896231</v>
      </c>
      <c r="U507">
        <f>IF((MIN($E507,Sheet1!$C$5)-MAX(0,WS1Data!$D507))&lt;0,0,(MIN($E507,Sheet1!$C$5)-MAX(0,WS1Data!$D507)))</f>
        <v>0</v>
      </c>
      <c r="V507">
        <f>IF((MIN($E507,Sheet1!$C$6)-MAX(Sheet1!$C$5,WS1Data!$D507))&lt;0,0,(MIN($E507,Sheet1!$C$6)-MAX(Sheet1!$C$5,WS1Data!$D507)))</f>
        <v>0</v>
      </c>
      <c r="W507">
        <f>IF((MIN($E507,24)-MAX(Sheet1!$C$6,WS1Data!$D507))&lt;0,0,(MIN($E507,24)-MAX(Sheet1!$C$6,WS1Data!$D507)))</f>
        <v>7.6</v>
      </c>
      <c r="X507">
        <f>IF((MIN($H507,Sheet1!$D$5)-MAX(0,WS1Data!$G507))&lt;0,0,(MIN($H507,Sheet1!$D$5)-MAX(0,WS1Data!$G507)))</f>
        <v>0</v>
      </c>
      <c r="Y507">
        <f>IF((MIN($H507,Sheet1!$D$6)-MAX(Sheet1!$D$5,WS1Data!$G507))&lt;0,0,(MIN($H507,Sheet1!$D$6)-MAX(Sheet1!$D$5,WS1Data!$G507)))</f>
        <v>0</v>
      </c>
      <c r="Z507">
        <f>IF((MIN($H507,24)-MAX(Sheet1!$D$6,WS1Data!$G507))&lt;0,0,(MIN($H507,24)-MAX(Sheet1!$D$6,WS1Data!$G507)))</f>
        <v>0</v>
      </c>
      <c r="AA507">
        <f>IF((MIN($K507,Sheet1!$E$5)-MAX(0,WS1Data!$J507))&lt;0,0,(MIN($K507,Sheet1!$E$5)-MAX(0,WS1Data!$J507)))</f>
        <v>0</v>
      </c>
      <c r="AB507">
        <f>IF((MIN($K507,Sheet1!$E$6)-MAX(Sheet1!$E$5,WS1Data!$J507))&lt;0,0,(MIN($K507,Sheet1!$E$6)-MAX(Sheet1!$E$5,WS1Data!$J507)))</f>
        <v>0</v>
      </c>
      <c r="AC507">
        <f>IF((MIN($K507,24)-MAX(Sheet1!$E$6,WS1Data!$J507))&lt;0,0,(MIN($K507,24)-MAX(Sheet1!$E$6,WS1Data!$J507)))</f>
        <v>0</v>
      </c>
      <c r="AD507">
        <f>IF((MIN($N507,Sheet1!$F$5)-MAX(0,WS1Data!$M507))&lt;0,0,(MIN($N507,Sheet1!$F$5)-MAX(0,WS1Data!$M507)))</f>
        <v>0</v>
      </c>
      <c r="AE507">
        <f>IF((MIN($N507,Sheet1!$F$6)-MAX(Sheet1!$F$5,WS1Data!$M507))&lt;0,0,(MIN($N507,Sheet1!$F$6)-MAX(Sheet1!$F$5,WS1Data!$M507)))</f>
        <v>0</v>
      </c>
      <c r="AF507">
        <f>IF((MIN($N507,24)-MAX(Sheet1!$F$6,WS1Data!$M507))&lt;0,0,(MIN($N507,24)-MAX(Sheet1!$F$6,WS1Data!$M507)))</f>
        <v>0</v>
      </c>
      <c r="AG507">
        <f>(INDEX($R$1:$AF$1002,ROW($R507),MATCH(AG$2,$R$1:$AF$1,0))*Sheet1!B$2+(INDEX($R$1:$AF$1002,ROW($R507),MATCH(AG$2,$R$1:$AF$1,0)+1))*Sheet1!B$3+(INDEX($R$1:$AF$1002,ROW($R507),MATCH(AG$2,$R$1:$AF$1,0)+2))*Sheet1!B$4)*INDEX(Sheet1!$G$1:$L$2,2,WS1Data!$C507)</f>
        <v>131635.8756124237</v>
      </c>
      <c r="AH507">
        <f>(INDEX($R$1:$AF$1002,ROW($R507),MATCH(AH$2,$R$1:$AF$1,0))*Sheet1!C$2+(INDEX($R$1:$AF$1002,ROW($R507),MATCH(AH$2,$R$1:$AF$1,0)+1))*Sheet1!C$3+(INDEX($R$1:$AF$1002,ROW($R507),MATCH(AH$2,$R$1:$AF$1,0)+2))*Sheet1!C$4)*INDEX(Sheet1!$G$1:$L$2,2,WS1Data!$F507)</f>
        <v>92893.470823728509</v>
      </c>
      <c r="AI507">
        <f>(INDEX($R$1:$AF$1002,ROW($R507),MATCH(AI$2,$R$1:$AF$1,0))*Sheet1!D$2+(INDEX($R$1:$AF$1002,ROW($R507),MATCH(AI$2,$R$1:$AF$1,0)+1))*Sheet1!D$3+(INDEX($R$1:$AF$1002,ROW($R507),MATCH(AI$2,$R$1:$AF$1,0)+2))*Sheet1!D$4)*INDEX(Sheet1!$G$1:$L$2,2,WS1Data!$I507)</f>
        <v>0</v>
      </c>
      <c r="AJ507">
        <f>(INDEX($R$1:$AF$1002,ROW($R507),MATCH(AJ$2,$R$1:$AF$1,0))*Sheet1!E$2+(INDEX($R$1:$AF$1002,ROW($R507),MATCH(AJ$2,$R$1:$AF$1,0)+1))*Sheet1!E$3+(INDEX($R$1:$AF$1002,ROW($R507),MATCH(AJ$2,$R$1:$AF$1,0)+2))*Sheet1!E$4)*INDEX(Sheet1!$G$1:$L$2,2,WS1Data!$L507)</f>
        <v>0</v>
      </c>
      <c r="AK507">
        <f>(INDEX($R$1:$AF$1002,ROW($R507),MATCH(AK$2,$R$1:$AF$1,0))*Sheet1!F$2+(INDEX($R$1:$AF$1002,ROW($R507),MATCH(AK$2,$R$1:$AF$1,0)+1))*Sheet1!F$3+(INDEX($R$1:$AF$1002,ROW($R507),MATCH(AK$2,$R$1:$AF$1,0)+2))*Sheet1!F$4)*INDEX(Sheet1!$G$1:$L$2,2,WS1Data!$O507)</f>
        <v>0</v>
      </c>
      <c r="AL507">
        <f t="shared" si="21"/>
        <v>224529.34643615221</v>
      </c>
      <c r="AM507">
        <f t="shared" si="22"/>
        <v>1976.6535638477944</v>
      </c>
      <c r="AN507">
        <f t="shared" si="23"/>
        <v>8.7267161304680433E-3</v>
      </c>
    </row>
    <row r="508" spans="1:40" x14ac:dyDescent="0.35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  <c r="R508">
        <f>IF((MIN($B508,Sheet1!$B$5)-MAX(0,WS1Data!$A508))&lt;0,0,(MIN($B508,Sheet1!$B$5)-MAX(0,WS1Data!$A508)))</f>
        <v>1.9125770767760226</v>
      </c>
      <c r="S508">
        <f>IF((MIN($B508,Sheet1!$B$6)-MAX(Sheet1!$B$5,WS1Data!$A508))&lt;0,0,(MIN($B508,Sheet1!$B$6)-MAX(Sheet1!$B$5,WS1Data!$A508)))</f>
        <v>5.0874229232239774</v>
      </c>
      <c r="T508">
        <f>IF((MIN($B508,24)-MAX(Sheet1!$B$6,WS1Data!$A508))&lt;0,0,(MIN($B508,24)-MAX(Sheet1!$B$6,WS1Data!$A508)))</f>
        <v>0</v>
      </c>
      <c r="U508">
        <f>IF((MIN($E508,Sheet1!$C$5)-MAX(0,WS1Data!$D508))&lt;0,0,(MIN($E508,Sheet1!$C$5)-MAX(0,WS1Data!$D508)))</f>
        <v>0</v>
      </c>
      <c r="V508">
        <f>IF((MIN($E508,Sheet1!$C$6)-MAX(Sheet1!$C$5,WS1Data!$D508))&lt;0,0,(MIN($E508,Sheet1!$C$6)-MAX(Sheet1!$C$5,WS1Data!$D508)))</f>
        <v>0</v>
      </c>
      <c r="W508">
        <f>IF((MIN($E508,24)-MAX(Sheet1!$C$6,WS1Data!$D508))&lt;0,0,(MIN($E508,24)-MAX(Sheet1!$C$6,WS1Data!$D508)))</f>
        <v>0</v>
      </c>
      <c r="X508">
        <f>IF((MIN($H508,Sheet1!$D$5)-MAX(0,WS1Data!$G508))&lt;0,0,(MIN($H508,Sheet1!$D$5)-MAX(0,WS1Data!$G508)))</f>
        <v>0</v>
      </c>
      <c r="Y508">
        <f>IF((MIN($H508,Sheet1!$D$6)-MAX(Sheet1!$D$5,WS1Data!$G508))&lt;0,0,(MIN($H508,Sheet1!$D$6)-MAX(Sheet1!$D$5,WS1Data!$G508)))</f>
        <v>0</v>
      </c>
      <c r="Z508">
        <f>IF((MIN($H508,24)-MAX(Sheet1!$D$6,WS1Data!$G508))&lt;0,0,(MIN($H508,24)-MAX(Sheet1!$D$6,WS1Data!$G508)))</f>
        <v>0</v>
      </c>
      <c r="AA508">
        <f>IF((MIN($K508,Sheet1!$E$5)-MAX(0,WS1Data!$J508))&lt;0,0,(MIN($K508,Sheet1!$E$5)-MAX(0,WS1Data!$J508)))</f>
        <v>0</v>
      </c>
      <c r="AB508">
        <f>IF((MIN($K508,Sheet1!$E$6)-MAX(Sheet1!$E$5,WS1Data!$J508))&lt;0,0,(MIN($K508,Sheet1!$E$6)-MAX(Sheet1!$E$5,WS1Data!$J508)))</f>
        <v>0</v>
      </c>
      <c r="AC508">
        <f>IF((MIN($K508,24)-MAX(Sheet1!$E$6,WS1Data!$J508))&lt;0,0,(MIN($K508,24)-MAX(Sheet1!$E$6,WS1Data!$J508)))</f>
        <v>0</v>
      </c>
      <c r="AD508">
        <f>IF((MIN($N508,Sheet1!$F$5)-MAX(0,WS1Data!$M508))&lt;0,0,(MIN($N508,Sheet1!$F$5)-MAX(0,WS1Data!$M508)))</f>
        <v>0</v>
      </c>
      <c r="AE508">
        <f>IF((MIN($N508,Sheet1!$F$6)-MAX(Sheet1!$F$5,WS1Data!$M508))&lt;0,0,(MIN($N508,Sheet1!$F$6)-MAX(Sheet1!$F$5,WS1Data!$M508)))</f>
        <v>1.1000000000000001</v>
      </c>
      <c r="AF508">
        <f>IF((MIN($N508,24)-MAX(Sheet1!$F$6,WS1Data!$M508))&lt;0,0,(MIN($N508,24)-MAX(Sheet1!$F$6,WS1Data!$M508)))</f>
        <v>0</v>
      </c>
      <c r="AG508">
        <f>(INDEX($R$1:$AF$1002,ROW($R508),MATCH(AG$2,$R$1:$AF$1,0))*Sheet1!B$2+(INDEX($R$1:$AF$1002,ROW($R508),MATCH(AG$2,$R$1:$AF$1,0)+1))*Sheet1!B$3+(INDEX($R$1:$AF$1002,ROW($R508),MATCH(AG$2,$R$1:$AF$1,0)+2))*Sheet1!B$4)*INDEX(Sheet1!$G$1:$L$2,2,WS1Data!$C508)</f>
        <v>51711.613760569875</v>
      </c>
      <c r="AH508">
        <f>(INDEX($R$1:$AF$1002,ROW($R508),MATCH(AH$2,$R$1:$AF$1,0))*Sheet1!C$2+(INDEX($R$1:$AF$1002,ROW($R508),MATCH(AH$2,$R$1:$AF$1,0)+1))*Sheet1!C$3+(INDEX($R$1:$AF$1002,ROW($R508),MATCH(AH$2,$R$1:$AF$1,0)+2))*Sheet1!C$4)*INDEX(Sheet1!$G$1:$L$2,2,WS1Data!$F508)</f>
        <v>0</v>
      </c>
      <c r="AI508">
        <f>(INDEX($R$1:$AF$1002,ROW($R508),MATCH(AI$2,$R$1:$AF$1,0))*Sheet1!D$2+(INDEX($R$1:$AF$1002,ROW($R508),MATCH(AI$2,$R$1:$AF$1,0)+1))*Sheet1!D$3+(INDEX($R$1:$AF$1002,ROW($R508),MATCH(AI$2,$R$1:$AF$1,0)+2))*Sheet1!D$4)*INDEX(Sheet1!$G$1:$L$2,2,WS1Data!$I508)</f>
        <v>0</v>
      </c>
      <c r="AJ508">
        <f>(INDEX($R$1:$AF$1002,ROW($R508),MATCH(AJ$2,$R$1:$AF$1,0))*Sheet1!E$2+(INDEX($R$1:$AF$1002,ROW($R508),MATCH(AJ$2,$R$1:$AF$1,0)+1))*Sheet1!E$3+(INDEX($R$1:$AF$1002,ROW($R508),MATCH(AJ$2,$R$1:$AF$1,0)+2))*Sheet1!E$4)*INDEX(Sheet1!$G$1:$L$2,2,WS1Data!$L508)</f>
        <v>0</v>
      </c>
      <c r="AK508">
        <f>(INDEX($R$1:$AF$1002,ROW($R508),MATCH(AK$2,$R$1:$AF$1,0))*Sheet1!F$2+(INDEX($R$1:$AF$1002,ROW($R508),MATCH(AK$2,$R$1:$AF$1,0)+1))*Sheet1!F$3+(INDEX($R$1:$AF$1002,ROW($R508),MATCH(AK$2,$R$1:$AF$1,0)+2))*Sheet1!F$4)*INDEX(Sheet1!$G$1:$L$2,2,WS1Data!$O508)</f>
        <v>8169.6577158795744</v>
      </c>
      <c r="AL508">
        <f t="shared" si="21"/>
        <v>59881.271476449452</v>
      </c>
      <c r="AM508">
        <f t="shared" si="22"/>
        <v>107.72852355054783</v>
      </c>
      <c r="AN508">
        <f t="shared" si="23"/>
        <v>1.795804623356746E-3</v>
      </c>
    </row>
    <row r="509" spans="1:40" x14ac:dyDescent="0.35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  <c r="R509">
        <f>IF((MIN($B509,Sheet1!$B$5)-MAX(0,WS1Data!$A509))&lt;0,0,(MIN($B509,Sheet1!$B$5)-MAX(0,WS1Data!$A509)))</f>
        <v>0</v>
      </c>
      <c r="S509">
        <f>IF((MIN($B509,Sheet1!$B$6)-MAX(Sheet1!$B$5,WS1Data!$A509))&lt;0,0,(MIN($B509,Sheet1!$B$6)-MAX(Sheet1!$B$5,WS1Data!$A509)))</f>
        <v>0</v>
      </c>
      <c r="T509">
        <f>IF((MIN($B509,24)-MAX(Sheet1!$B$6,WS1Data!$A509))&lt;0,0,(MIN($B509,24)-MAX(Sheet1!$B$6,WS1Data!$A509)))</f>
        <v>0</v>
      </c>
      <c r="U509">
        <f>IF((MIN($E509,Sheet1!$C$5)-MAX(0,WS1Data!$D509))&lt;0,0,(MIN($E509,Sheet1!$C$5)-MAX(0,WS1Data!$D509)))</f>
        <v>0.72587713658182995</v>
      </c>
      <c r="V509">
        <f>IF((MIN($E509,Sheet1!$C$6)-MAX(Sheet1!$C$5,WS1Data!$D509))&lt;0,0,(MIN($E509,Sheet1!$C$6)-MAX(Sheet1!$C$5,WS1Data!$D509)))</f>
        <v>1.2770287104619706</v>
      </c>
      <c r="W509">
        <f>IF((MIN($E509,24)-MAX(Sheet1!$C$6,WS1Data!$D509))&lt;0,0,(MIN($E509,24)-MAX(Sheet1!$C$6,WS1Data!$D509)))</f>
        <v>15.697094152956199</v>
      </c>
      <c r="X509">
        <f>IF((MIN($H509,Sheet1!$D$5)-MAX(0,WS1Data!$G509))&lt;0,0,(MIN($H509,Sheet1!$D$5)-MAX(0,WS1Data!$G509)))</f>
        <v>0</v>
      </c>
      <c r="Y509">
        <f>IF((MIN($H509,Sheet1!$D$6)-MAX(Sheet1!$D$5,WS1Data!$G509))&lt;0,0,(MIN($H509,Sheet1!$D$6)-MAX(Sheet1!$D$5,WS1Data!$G509)))</f>
        <v>8.4735664579945951</v>
      </c>
      <c r="Z509">
        <f>IF((MIN($H509,24)-MAX(Sheet1!$D$6,WS1Data!$G509))&lt;0,0,(MIN($H509,24)-MAX(Sheet1!$D$6,WS1Data!$G509)))</f>
        <v>2.226433542005406</v>
      </c>
      <c r="AA509">
        <f>IF((MIN($K509,Sheet1!$E$5)-MAX(0,WS1Data!$J509))&lt;0,0,(MIN($K509,Sheet1!$E$5)-MAX(0,WS1Data!$J509)))</f>
        <v>0</v>
      </c>
      <c r="AB509">
        <f>IF((MIN($K509,Sheet1!$E$6)-MAX(Sheet1!$E$5,WS1Data!$J509))&lt;0,0,(MIN($K509,Sheet1!$E$6)-MAX(Sheet1!$E$5,WS1Data!$J509)))</f>
        <v>0</v>
      </c>
      <c r="AC509">
        <f>IF((MIN($K509,24)-MAX(Sheet1!$E$6,WS1Data!$J509))&lt;0,0,(MIN($K509,24)-MAX(Sheet1!$E$6,WS1Data!$J509)))</f>
        <v>0</v>
      </c>
      <c r="AD509">
        <f>IF((MIN($N509,Sheet1!$F$5)-MAX(0,WS1Data!$M509))&lt;0,0,(MIN($N509,Sheet1!$F$5)-MAX(0,WS1Data!$M509)))</f>
        <v>0</v>
      </c>
      <c r="AE509">
        <f>IF((MIN($N509,Sheet1!$F$6)-MAX(Sheet1!$F$5,WS1Data!$M509))&lt;0,0,(MIN($N509,Sheet1!$F$6)-MAX(Sheet1!$F$5,WS1Data!$M509)))</f>
        <v>0</v>
      </c>
      <c r="AF509">
        <f>IF((MIN($N509,24)-MAX(Sheet1!$F$6,WS1Data!$M509))&lt;0,0,(MIN($N509,24)-MAX(Sheet1!$F$6,WS1Data!$M509)))</f>
        <v>0</v>
      </c>
      <c r="AG509">
        <f>(INDEX($R$1:$AF$1002,ROW($R509),MATCH(AG$2,$R$1:$AF$1,0))*Sheet1!B$2+(INDEX($R$1:$AF$1002,ROW($R509),MATCH(AG$2,$R$1:$AF$1,0)+1))*Sheet1!B$3+(INDEX($R$1:$AF$1002,ROW($R509),MATCH(AG$2,$R$1:$AF$1,0)+2))*Sheet1!B$4)*INDEX(Sheet1!$G$1:$L$2,2,WS1Data!$C509)</f>
        <v>0</v>
      </c>
      <c r="AH509">
        <f>(INDEX($R$1:$AF$1002,ROW($R509),MATCH(AH$2,$R$1:$AF$1,0))*Sheet1!C$2+(INDEX($R$1:$AF$1002,ROW($R509),MATCH(AH$2,$R$1:$AF$1,0)+1))*Sheet1!C$3+(INDEX($R$1:$AF$1002,ROW($R509),MATCH(AH$2,$R$1:$AF$1,0)+2))*Sheet1!C$4)*INDEX(Sheet1!$G$1:$L$2,2,WS1Data!$F509)</f>
        <v>235511.34980040975</v>
      </c>
      <c r="AI509">
        <f>(INDEX($R$1:$AF$1002,ROW($R509),MATCH(AI$2,$R$1:$AF$1,0))*Sheet1!D$2+(INDEX($R$1:$AF$1002,ROW($R509),MATCH(AI$2,$R$1:$AF$1,0)+1))*Sheet1!D$3+(INDEX($R$1:$AF$1002,ROW($R509),MATCH(AI$2,$R$1:$AF$1,0)+2))*Sheet1!D$4)*INDEX(Sheet1!$G$1:$L$2,2,WS1Data!$I509)</f>
        <v>121569.94664973069</v>
      </c>
      <c r="AJ509">
        <f>(INDEX($R$1:$AF$1002,ROW($R509),MATCH(AJ$2,$R$1:$AF$1,0))*Sheet1!E$2+(INDEX($R$1:$AF$1002,ROW($R509),MATCH(AJ$2,$R$1:$AF$1,0)+1))*Sheet1!E$3+(INDEX($R$1:$AF$1002,ROW($R509),MATCH(AJ$2,$R$1:$AF$1,0)+2))*Sheet1!E$4)*INDEX(Sheet1!$G$1:$L$2,2,WS1Data!$L509)</f>
        <v>0</v>
      </c>
      <c r="AK509">
        <f>(INDEX($R$1:$AF$1002,ROW($R509),MATCH(AK$2,$R$1:$AF$1,0))*Sheet1!F$2+(INDEX($R$1:$AF$1002,ROW($R509),MATCH(AK$2,$R$1:$AF$1,0)+1))*Sheet1!F$3+(INDEX($R$1:$AF$1002,ROW($R509),MATCH(AK$2,$R$1:$AF$1,0)+2))*Sheet1!F$4)*INDEX(Sheet1!$G$1:$L$2,2,WS1Data!$O509)</f>
        <v>0</v>
      </c>
      <c r="AL509">
        <f t="shared" si="21"/>
        <v>357081.29645014042</v>
      </c>
      <c r="AM509">
        <f t="shared" si="22"/>
        <v>12456.29645014042</v>
      </c>
      <c r="AN509">
        <f t="shared" si="23"/>
        <v>3.614449459598236E-2</v>
      </c>
    </row>
    <row r="510" spans="1:40" x14ac:dyDescent="0.35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  <c r="R510">
        <f>IF((MIN($B510,Sheet1!$B$5)-MAX(0,WS1Data!$A510))&lt;0,0,(MIN($B510,Sheet1!$B$5)-MAX(0,WS1Data!$A510)))</f>
        <v>4.7125770767760224</v>
      </c>
      <c r="S510">
        <f>IF((MIN($B510,Sheet1!$B$6)-MAX(Sheet1!$B$5,WS1Data!$A510))&lt;0,0,(MIN($B510,Sheet1!$B$6)-MAX(Sheet1!$B$5,WS1Data!$A510)))</f>
        <v>7.9560945715343543</v>
      </c>
      <c r="T510">
        <f>IF((MIN($B510,24)-MAX(Sheet1!$B$6,WS1Data!$A510))&lt;0,0,(MIN($B510,24)-MAX(Sheet1!$B$6,WS1Data!$A510)))</f>
        <v>6.0313283516896217</v>
      </c>
      <c r="U510">
        <f>IF((MIN($E510,Sheet1!$C$5)-MAX(0,WS1Data!$D510))&lt;0,0,(MIN($E510,Sheet1!$C$5)-MAX(0,WS1Data!$D510)))</f>
        <v>0</v>
      </c>
      <c r="V510">
        <f>IF((MIN($E510,Sheet1!$C$6)-MAX(Sheet1!$C$5,WS1Data!$D510))&lt;0,0,(MIN($E510,Sheet1!$C$6)-MAX(Sheet1!$C$5,WS1Data!$D510)))</f>
        <v>0</v>
      </c>
      <c r="W510">
        <f>IF((MIN($E510,24)-MAX(Sheet1!$C$6,WS1Data!$D510))&lt;0,0,(MIN($E510,24)-MAX(Sheet1!$C$6,WS1Data!$D510)))</f>
        <v>4.8000000000000007</v>
      </c>
      <c r="X510">
        <f>IF((MIN($H510,Sheet1!$D$5)-MAX(0,WS1Data!$G510))&lt;0,0,(MIN($H510,Sheet1!$D$5)-MAX(0,WS1Data!$G510)))</f>
        <v>0</v>
      </c>
      <c r="Y510">
        <f>IF((MIN($H510,Sheet1!$D$6)-MAX(Sheet1!$D$5,WS1Data!$G510))&lt;0,0,(MIN($H510,Sheet1!$D$6)-MAX(Sheet1!$D$5,WS1Data!$G510)))</f>
        <v>0</v>
      </c>
      <c r="Z510">
        <f>IF((MIN($H510,24)-MAX(Sheet1!$D$6,WS1Data!$G510))&lt;0,0,(MIN($H510,24)-MAX(Sheet1!$D$6,WS1Data!$G510)))</f>
        <v>0</v>
      </c>
      <c r="AA510">
        <f>IF((MIN($K510,Sheet1!$E$5)-MAX(0,WS1Data!$J510))&lt;0,0,(MIN($K510,Sheet1!$E$5)-MAX(0,WS1Data!$J510)))</f>
        <v>0</v>
      </c>
      <c r="AB510">
        <f>IF((MIN($K510,Sheet1!$E$6)-MAX(Sheet1!$E$5,WS1Data!$J510))&lt;0,0,(MIN($K510,Sheet1!$E$6)-MAX(Sheet1!$E$5,WS1Data!$J510)))</f>
        <v>0</v>
      </c>
      <c r="AC510">
        <f>IF((MIN($K510,24)-MAX(Sheet1!$E$6,WS1Data!$J510))&lt;0,0,(MIN($K510,24)-MAX(Sheet1!$E$6,WS1Data!$J510)))</f>
        <v>0</v>
      </c>
      <c r="AD510">
        <f>IF((MIN($N510,Sheet1!$F$5)-MAX(0,WS1Data!$M510))&lt;0,0,(MIN($N510,Sheet1!$F$5)-MAX(0,WS1Data!$M510)))</f>
        <v>0</v>
      </c>
      <c r="AE510">
        <f>IF((MIN($N510,Sheet1!$F$6)-MAX(Sheet1!$F$5,WS1Data!$M510))&lt;0,0,(MIN($N510,Sheet1!$F$6)-MAX(Sheet1!$F$5,WS1Data!$M510)))</f>
        <v>0</v>
      </c>
      <c r="AF510">
        <f>IF((MIN($N510,24)-MAX(Sheet1!$F$6,WS1Data!$M510))&lt;0,0,(MIN($N510,24)-MAX(Sheet1!$F$6,WS1Data!$M510)))</f>
        <v>0</v>
      </c>
      <c r="AG510">
        <f>(INDEX($R$1:$AF$1002,ROW($R510),MATCH(AG$2,$R$1:$AF$1,0))*Sheet1!B$2+(INDEX($R$1:$AF$1002,ROW($R510),MATCH(AG$2,$R$1:$AF$1,0)+1))*Sheet1!B$3+(INDEX($R$1:$AF$1002,ROW($R510),MATCH(AG$2,$R$1:$AF$1,0)+2))*Sheet1!B$4)*INDEX(Sheet1!$G$1:$L$2,2,WS1Data!$C510)</f>
        <v>157987.80150094646</v>
      </c>
      <c r="AH510">
        <f>(INDEX($R$1:$AF$1002,ROW($R510),MATCH(AH$2,$R$1:$AF$1,0))*Sheet1!C$2+(INDEX($R$1:$AF$1002,ROW($R510),MATCH(AH$2,$R$1:$AF$1,0)+1))*Sheet1!C$3+(INDEX($R$1:$AF$1002,ROW($R510),MATCH(AH$2,$R$1:$AF$1,0)+2))*Sheet1!C$4)*INDEX(Sheet1!$G$1:$L$2,2,WS1Data!$F510)</f>
        <v>61415.363550802045</v>
      </c>
      <c r="AI510">
        <f>(INDEX($R$1:$AF$1002,ROW($R510),MATCH(AI$2,$R$1:$AF$1,0))*Sheet1!D$2+(INDEX($R$1:$AF$1002,ROW($R510),MATCH(AI$2,$R$1:$AF$1,0)+1))*Sheet1!D$3+(INDEX($R$1:$AF$1002,ROW($R510),MATCH(AI$2,$R$1:$AF$1,0)+2))*Sheet1!D$4)*INDEX(Sheet1!$G$1:$L$2,2,WS1Data!$I510)</f>
        <v>0</v>
      </c>
      <c r="AJ510">
        <f>(INDEX($R$1:$AF$1002,ROW($R510),MATCH(AJ$2,$R$1:$AF$1,0))*Sheet1!E$2+(INDEX($R$1:$AF$1002,ROW($R510),MATCH(AJ$2,$R$1:$AF$1,0)+1))*Sheet1!E$3+(INDEX($R$1:$AF$1002,ROW($R510),MATCH(AJ$2,$R$1:$AF$1,0)+2))*Sheet1!E$4)*INDEX(Sheet1!$G$1:$L$2,2,WS1Data!$L510)</f>
        <v>0</v>
      </c>
      <c r="AK510">
        <f>(INDEX($R$1:$AF$1002,ROW($R510),MATCH(AK$2,$R$1:$AF$1,0))*Sheet1!F$2+(INDEX($R$1:$AF$1002,ROW($R510),MATCH(AK$2,$R$1:$AF$1,0)+1))*Sheet1!F$3+(INDEX($R$1:$AF$1002,ROW($R510),MATCH(AK$2,$R$1:$AF$1,0)+2))*Sheet1!F$4)*INDEX(Sheet1!$G$1:$L$2,2,WS1Data!$O510)</f>
        <v>0</v>
      </c>
      <c r="AL510">
        <f t="shared" si="21"/>
        <v>219403.16505174851</v>
      </c>
      <c r="AM510">
        <f t="shared" si="22"/>
        <v>22675.16505174851</v>
      </c>
      <c r="AN510">
        <f t="shared" si="23"/>
        <v>0.11526150345527078</v>
      </c>
    </row>
    <row r="511" spans="1:40" x14ac:dyDescent="0.35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  <c r="R511">
        <f>IF((MIN($B511,Sheet1!$B$5)-MAX(0,WS1Data!$A511))&lt;0,0,(MIN($B511,Sheet1!$B$5)-MAX(0,WS1Data!$A511)))</f>
        <v>6.4</v>
      </c>
      <c r="S511">
        <f>IF((MIN($B511,Sheet1!$B$6)-MAX(Sheet1!$B$5,WS1Data!$A511))&lt;0,0,(MIN($B511,Sheet1!$B$6)-MAX(Sheet1!$B$5,WS1Data!$A511)))</f>
        <v>0</v>
      </c>
      <c r="T511">
        <f>IF((MIN($B511,24)-MAX(Sheet1!$B$6,WS1Data!$A511))&lt;0,0,(MIN($B511,24)-MAX(Sheet1!$B$6,WS1Data!$A511)))</f>
        <v>0</v>
      </c>
      <c r="U511">
        <f>IF((MIN($E511,Sheet1!$C$5)-MAX(0,WS1Data!$D511))&lt;0,0,(MIN($E511,Sheet1!$C$5)-MAX(0,WS1Data!$D511)))</f>
        <v>0</v>
      </c>
      <c r="V511">
        <f>IF((MIN($E511,Sheet1!$C$6)-MAX(Sheet1!$C$5,WS1Data!$D511))&lt;0,0,(MIN($E511,Sheet1!$C$6)-MAX(Sheet1!$C$5,WS1Data!$D511)))</f>
        <v>0</v>
      </c>
      <c r="W511">
        <f>IF((MIN($E511,24)-MAX(Sheet1!$C$6,WS1Data!$D511))&lt;0,0,(MIN($E511,24)-MAX(Sheet1!$C$6,WS1Data!$D511)))</f>
        <v>6.2999999999999989</v>
      </c>
      <c r="X511">
        <f>IF((MIN($H511,Sheet1!$D$5)-MAX(0,WS1Data!$G511))&lt;0,0,(MIN($H511,Sheet1!$D$5)-MAX(0,WS1Data!$G511)))</f>
        <v>0</v>
      </c>
      <c r="Y511">
        <f>IF((MIN($H511,Sheet1!$D$6)-MAX(Sheet1!$D$5,WS1Data!$G511))&lt;0,0,(MIN($H511,Sheet1!$D$6)-MAX(Sheet1!$D$5,WS1Data!$G511)))</f>
        <v>0</v>
      </c>
      <c r="Z511">
        <f>IF((MIN($H511,24)-MAX(Sheet1!$D$6,WS1Data!$G511))&lt;0,0,(MIN($H511,24)-MAX(Sheet1!$D$6,WS1Data!$G511)))</f>
        <v>0</v>
      </c>
      <c r="AA511">
        <f>IF((MIN($K511,Sheet1!$E$5)-MAX(0,WS1Data!$J511))&lt;0,0,(MIN($K511,Sheet1!$E$5)-MAX(0,WS1Data!$J511)))</f>
        <v>0</v>
      </c>
      <c r="AB511">
        <f>IF((MIN($K511,Sheet1!$E$6)-MAX(Sheet1!$E$5,WS1Data!$J511))&lt;0,0,(MIN($K511,Sheet1!$E$6)-MAX(Sheet1!$E$5,WS1Data!$J511)))</f>
        <v>3.1</v>
      </c>
      <c r="AC511">
        <f>IF((MIN($K511,24)-MAX(Sheet1!$E$6,WS1Data!$J511))&lt;0,0,(MIN($K511,24)-MAX(Sheet1!$E$6,WS1Data!$J511)))</f>
        <v>0</v>
      </c>
      <c r="AD511">
        <f>IF((MIN($N511,Sheet1!$F$5)-MAX(0,WS1Data!$M511))&lt;0,0,(MIN($N511,Sheet1!$F$5)-MAX(0,WS1Data!$M511)))</f>
        <v>0</v>
      </c>
      <c r="AE511">
        <f>IF((MIN($N511,Sheet1!$F$6)-MAX(Sheet1!$F$5,WS1Data!$M511))&lt;0,0,(MIN($N511,Sheet1!$F$6)-MAX(Sheet1!$F$5,WS1Data!$M511)))</f>
        <v>0</v>
      </c>
      <c r="AF511">
        <f>IF((MIN($N511,24)-MAX(Sheet1!$F$6,WS1Data!$M511))&lt;0,0,(MIN($N511,24)-MAX(Sheet1!$F$6,WS1Data!$M511)))</f>
        <v>3.2999999999999972</v>
      </c>
      <c r="AG511">
        <f>(INDEX($R$1:$AF$1002,ROW($R511),MATCH(AG$2,$R$1:$AF$1,0))*Sheet1!B$2+(INDEX($R$1:$AF$1002,ROW($R511),MATCH(AG$2,$R$1:$AF$1,0)+1))*Sheet1!B$3+(INDEX($R$1:$AF$1002,ROW($R511),MATCH(AG$2,$R$1:$AF$1,0)+2))*Sheet1!B$4)*INDEX(Sheet1!$G$1:$L$2,2,WS1Data!$C511)</f>
        <v>54700.699420172597</v>
      </c>
      <c r="AH511">
        <f>(INDEX($R$1:$AF$1002,ROW($R511),MATCH(AH$2,$R$1:$AF$1,0))*Sheet1!C$2+(INDEX($R$1:$AF$1002,ROW($R511),MATCH(AH$2,$R$1:$AF$1,0)+1))*Sheet1!C$3+(INDEX($R$1:$AF$1002,ROW($R511),MATCH(AH$2,$R$1:$AF$1,0)+2))*Sheet1!C$4)*INDEX(Sheet1!$G$1:$L$2,2,WS1Data!$F511)</f>
        <v>77003.798182827566</v>
      </c>
      <c r="AI511">
        <f>(INDEX($R$1:$AF$1002,ROW($R511),MATCH(AI$2,$R$1:$AF$1,0))*Sheet1!D$2+(INDEX($R$1:$AF$1002,ROW($R511),MATCH(AI$2,$R$1:$AF$1,0)+1))*Sheet1!D$3+(INDEX($R$1:$AF$1002,ROW($R511),MATCH(AI$2,$R$1:$AF$1,0)+2))*Sheet1!D$4)*INDEX(Sheet1!$G$1:$L$2,2,WS1Data!$I511)</f>
        <v>0</v>
      </c>
      <c r="AJ511">
        <f>(INDEX($R$1:$AF$1002,ROW($R511),MATCH(AJ$2,$R$1:$AF$1,0))*Sheet1!E$2+(INDEX($R$1:$AF$1002,ROW($R511),MATCH(AJ$2,$R$1:$AF$1,0)+1))*Sheet1!E$3+(INDEX($R$1:$AF$1002,ROW($R511),MATCH(AJ$2,$R$1:$AF$1,0)+2))*Sheet1!E$4)*INDEX(Sheet1!$G$1:$L$2,2,WS1Data!$L511)</f>
        <v>39210.308411697144</v>
      </c>
      <c r="AK511">
        <f>(INDEX($R$1:$AF$1002,ROW($R511),MATCH(AK$2,$R$1:$AF$1,0))*Sheet1!F$2+(INDEX($R$1:$AF$1002,ROW($R511),MATCH(AK$2,$R$1:$AF$1,0)+1))*Sheet1!F$3+(INDEX($R$1:$AF$1002,ROW($R511),MATCH(AK$2,$R$1:$AF$1,0)+2))*Sheet1!F$4)*INDEX(Sheet1!$G$1:$L$2,2,WS1Data!$O511)</f>
        <v>46235.073239223857</v>
      </c>
      <c r="AL511">
        <f t="shared" si="21"/>
        <v>217149.87925392116</v>
      </c>
      <c r="AM511">
        <f t="shared" si="22"/>
        <v>1934.8792539211572</v>
      </c>
      <c r="AN511">
        <f t="shared" si="23"/>
        <v>8.9904479423885755E-3</v>
      </c>
    </row>
    <row r="512" spans="1:40" x14ac:dyDescent="0.35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  <c r="R512">
        <f>IF((MIN($B512,Sheet1!$B$5)-MAX(0,WS1Data!$A512))&lt;0,0,(MIN($B512,Sheet1!$B$5)-MAX(0,WS1Data!$A512)))</f>
        <v>0</v>
      </c>
      <c r="S512">
        <f>IF((MIN($B512,Sheet1!$B$6)-MAX(Sheet1!$B$5,WS1Data!$A512))&lt;0,0,(MIN($B512,Sheet1!$B$6)-MAX(Sheet1!$B$5,WS1Data!$A512)))</f>
        <v>0</v>
      </c>
      <c r="T512">
        <f>IF((MIN($B512,24)-MAX(Sheet1!$B$6,WS1Data!$A512))&lt;0,0,(MIN($B512,24)-MAX(Sheet1!$B$6,WS1Data!$A512)))</f>
        <v>0</v>
      </c>
      <c r="U512">
        <f>IF((MIN($E512,Sheet1!$C$5)-MAX(0,WS1Data!$D512))&lt;0,0,(MIN($E512,Sheet1!$C$5)-MAX(0,WS1Data!$D512)))</f>
        <v>0</v>
      </c>
      <c r="V512">
        <f>IF((MIN($E512,Sheet1!$C$6)-MAX(Sheet1!$C$5,WS1Data!$D512))&lt;0,0,(MIN($E512,Sheet1!$C$6)-MAX(Sheet1!$C$5,WS1Data!$D512)))</f>
        <v>0</v>
      </c>
      <c r="W512">
        <f>IF((MIN($E512,24)-MAX(Sheet1!$C$6,WS1Data!$D512))&lt;0,0,(MIN($E512,24)-MAX(Sheet1!$C$6,WS1Data!$D512)))</f>
        <v>0</v>
      </c>
      <c r="X512">
        <f>IF((MIN($H512,Sheet1!$D$5)-MAX(0,WS1Data!$G512))&lt;0,0,(MIN($H512,Sheet1!$D$5)-MAX(0,WS1Data!$G512)))</f>
        <v>0</v>
      </c>
      <c r="Y512">
        <f>IF((MIN($H512,Sheet1!$D$6)-MAX(Sheet1!$D$5,WS1Data!$G512))&lt;0,0,(MIN($H512,Sheet1!$D$6)-MAX(Sheet1!$D$5,WS1Data!$G512)))</f>
        <v>0</v>
      </c>
      <c r="Z512">
        <f>IF((MIN($H512,24)-MAX(Sheet1!$D$6,WS1Data!$G512))&lt;0,0,(MIN($H512,24)-MAX(Sheet1!$D$6,WS1Data!$G512)))</f>
        <v>0</v>
      </c>
      <c r="AA512">
        <f>IF((MIN($K512,Sheet1!$E$5)-MAX(0,WS1Data!$J512))&lt;0,0,(MIN($K512,Sheet1!$E$5)-MAX(0,WS1Data!$J512)))</f>
        <v>0</v>
      </c>
      <c r="AB512">
        <f>IF((MIN($K512,Sheet1!$E$6)-MAX(Sheet1!$E$5,WS1Data!$J512))&lt;0,0,(MIN($K512,Sheet1!$E$6)-MAX(Sheet1!$E$5,WS1Data!$J512)))</f>
        <v>0</v>
      </c>
      <c r="AC512">
        <f>IF((MIN($K512,24)-MAX(Sheet1!$E$6,WS1Data!$J512))&lt;0,0,(MIN($K512,24)-MAX(Sheet1!$E$6,WS1Data!$J512)))</f>
        <v>2.5</v>
      </c>
      <c r="AD512">
        <f>IF((MIN($N512,Sheet1!$F$5)-MAX(0,WS1Data!$M512))&lt;0,0,(MIN($N512,Sheet1!$F$5)-MAX(0,WS1Data!$M512)))</f>
        <v>0</v>
      </c>
      <c r="AE512">
        <f>IF((MIN($N512,Sheet1!$F$6)-MAX(Sheet1!$F$5,WS1Data!$M512))&lt;0,0,(MIN($N512,Sheet1!$F$6)-MAX(Sheet1!$F$5,WS1Data!$M512)))</f>
        <v>9.5390904528502105</v>
      </c>
      <c r="AF512">
        <f>IF((MIN($N512,24)-MAX(Sheet1!$F$6,WS1Data!$M512))&lt;0,0,(MIN($N512,24)-MAX(Sheet1!$F$6,WS1Data!$M512)))</f>
        <v>3.7609095471497902</v>
      </c>
      <c r="AG512">
        <f>(INDEX($R$1:$AF$1002,ROW($R512),MATCH(AG$2,$R$1:$AF$1,0))*Sheet1!B$2+(INDEX($R$1:$AF$1002,ROW($R512),MATCH(AG$2,$R$1:$AF$1,0)+1))*Sheet1!B$3+(INDEX($R$1:$AF$1002,ROW($R512),MATCH(AG$2,$R$1:$AF$1,0)+2))*Sheet1!B$4)*INDEX(Sheet1!$G$1:$L$2,2,WS1Data!$C512)</f>
        <v>0</v>
      </c>
      <c r="AH512">
        <f>(INDEX($R$1:$AF$1002,ROW($R512),MATCH(AH$2,$R$1:$AF$1,0))*Sheet1!C$2+(INDEX($R$1:$AF$1002,ROW($R512),MATCH(AH$2,$R$1:$AF$1,0)+1))*Sheet1!C$3+(INDEX($R$1:$AF$1002,ROW($R512),MATCH(AH$2,$R$1:$AF$1,0)+2))*Sheet1!C$4)*INDEX(Sheet1!$G$1:$L$2,2,WS1Data!$F512)</f>
        <v>0</v>
      </c>
      <c r="AI512">
        <f>(INDEX($R$1:$AF$1002,ROW($R512),MATCH(AI$2,$R$1:$AF$1,0))*Sheet1!D$2+(INDEX($R$1:$AF$1002,ROW($R512),MATCH(AI$2,$R$1:$AF$1,0)+1))*Sheet1!D$3+(INDEX($R$1:$AF$1002,ROW($R512),MATCH(AI$2,$R$1:$AF$1,0)+2))*Sheet1!D$4)*INDEX(Sheet1!$G$1:$L$2,2,WS1Data!$I512)</f>
        <v>0</v>
      </c>
      <c r="AJ512">
        <f>(INDEX($R$1:$AF$1002,ROW($R512),MATCH(AJ$2,$R$1:$AF$1,0))*Sheet1!E$2+(INDEX($R$1:$AF$1002,ROW($R512),MATCH(AJ$2,$R$1:$AF$1,0)+1))*Sheet1!E$3+(INDEX($R$1:$AF$1002,ROW($R512),MATCH(AJ$2,$R$1:$AF$1,0)+2))*Sheet1!E$4)*INDEX(Sheet1!$G$1:$L$2,2,WS1Data!$L512)</f>
        <v>24966.778277499754</v>
      </c>
      <c r="AK512">
        <f>(INDEX($R$1:$AF$1002,ROW($R512),MATCH(AK$2,$R$1:$AF$1,0))*Sheet1!F$2+(INDEX($R$1:$AF$1002,ROW($R512),MATCH(AK$2,$R$1:$AF$1,0)+1))*Sheet1!F$3+(INDEX($R$1:$AF$1002,ROW($R512),MATCH(AK$2,$R$1:$AF$1,0)+2))*Sheet1!F$4)*INDEX(Sheet1!$G$1:$L$2,2,WS1Data!$O512)</f>
        <v>144332.61371838383</v>
      </c>
      <c r="AL512">
        <f t="shared" si="21"/>
        <v>169299.39199588358</v>
      </c>
      <c r="AM512">
        <f t="shared" si="22"/>
        <v>740.60800411642413</v>
      </c>
      <c r="AN512">
        <f t="shared" si="23"/>
        <v>4.3554928494261595E-3</v>
      </c>
    </row>
    <row r="513" spans="1:40" x14ac:dyDescent="0.35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  <c r="R513">
        <f>IF((MIN($B513,Sheet1!$B$5)-MAX(0,WS1Data!$A513))&lt;0,0,(MIN($B513,Sheet1!$B$5)-MAX(0,WS1Data!$A513)))</f>
        <v>0</v>
      </c>
      <c r="S513">
        <f>IF((MIN($B513,Sheet1!$B$6)-MAX(Sheet1!$B$5,WS1Data!$A513))&lt;0,0,(MIN($B513,Sheet1!$B$6)-MAX(Sheet1!$B$5,WS1Data!$A513)))</f>
        <v>0</v>
      </c>
      <c r="T513">
        <f>IF((MIN($B513,24)-MAX(Sheet1!$B$6,WS1Data!$A513))&lt;0,0,(MIN($B513,24)-MAX(Sheet1!$B$6,WS1Data!$A513)))</f>
        <v>0</v>
      </c>
      <c r="U513">
        <f>IF((MIN($E513,Sheet1!$C$5)-MAX(0,WS1Data!$D513))&lt;0,0,(MIN($E513,Sheet1!$C$5)-MAX(0,WS1Data!$D513)))</f>
        <v>0</v>
      </c>
      <c r="V513">
        <f>IF((MIN($E513,Sheet1!$C$6)-MAX(Sheet1!$C$5,WS1Data!$D513))&lt;0,0,(MIN($E513,Sheet1!$C$6)-MAX(Sheet1!$C$5,WS1Data!$D513)))</f>
        <v>0</v>
      </c>
      <c r="W513">
        <f>IF((MIN($E513,24)-MAX(Sheet1!$C$6,WS1Data!$D513))&lt;0,0,(MIN($E513,24)-MAX(Sheet1!$C$6,WS1Data!$D513)))</f>
        <v>6.6999999999999993</v>
      </c>
      <c r="X513">
        <f>IF((MIN($H513,Sheet1!$D$5)-MAX(0,WS1Data!$G513))&lt;0,0,(MIN($H513,Sheet1!$D$5)-MAX(0,WS1Data!$G513)))</f>
        <v>0</v>
      </c>
      <c r="Y513">
        <f>IF((MIN($H513,Sheet1!$D$6)-MAX(Sheet1!$D$5,WS1Data!$G513))&lt;0,0,(MIN($H513,Sheet1!$D$6)-MAX(Sheet1!$D$5,WS1Data!$G513)))</f>
        <v>5.2735664579945949</v>
      </c>
      <c r="Z513">
        <f>IF((MIN($H513,24)-MAX(Sheet1!$D$6,WS1Data!$G513))&lt;0,0,(MIN($H513,24)-MAX(Sheet1!$D$6,WS1Data!$G513)))</f>
        <v>6.0264335420054067</v>
      </c>
      <c r="AA513">
        <f>IF((MIN($K513,Sheet1!$E$5)-MAX(0,WS1Data!$J513))&lt;0,0,(MIN($K513,Sheet1!$E$5)-MAX(0,WS1Data!$J513)))</f>
        <v>0</v>
      </c>
      <c r="AB513">
        <f>IF((MIN($K513,Sheet1!$E$6)-MAX(Sheet1!$E$5,WS1Data!$J513))&lt;0,0,(MIN($K513,Sheet1!$E$6)-MAX(Sheet1!$E$5,WS1Data!$J513)))</f>
        <v>0</v>
      </c>
      <c r="AC513">
        <f>IF((MIN($K513,24)-MAX(Sheet1!$E$6,WS1Data!$J513))&lt;0,0,(MIN($K513,24)-MAX(Sheet1!$E$6,WS1Data!$J513)))</f>
        <v>0</v>
      </c>
      <c r="AD513">
        <f>IF((MIN($N513,Sheet1!$F$5)-MAX(0,WS1Data!$M513))&lt;0,0,(MIN($N513,Sheet1!$F$5)-MAX(0,WS1Data!$M513)))</f>
        <v>0.48318626340062298</v>
      </c>
      <c r="AE513">
        <f>IF((MIN($N513,Sheet1!$F$6)-MAX(Sheet1!$F$5,WS1Data!$M513))&lt;0,0,(MIN($N513,Sheet1!$F$6)-MAX(Sheet1!$F$5,WS1Data!$M513)))</f>
        <v>11.016813736599378</v>
      </c>
      <c r="AF513">
        <f>IF((MIN($N513,24)-MAX(Sheet1!$F$6,WS1Data!$M513))&lt;0,0,(MIN($N513,24)-MAX(Sheet1!$F$6,WS1Data!$M513)))</f>
        <v>0</v>
      </c>
      <c r="AG513">
        <f>(INDEX($R$1:$AF$1002,ROW($R513),MATCH(AG$2,$R$1:$AF$1,0))*Sheet1!B$2+(INDEX($R$1:$AF$1002,ROW($R513),MATCH(AG$2,$R$1:$AF$1,0)+1))*Sheet1!B$3+(INDEX($R$1:$AF$1002,ROW($R513),MATCH(AG$2,$R$1:$AF$1,0)+2))*Sheet1!B$4)*INDEX(Sheet1!$G$1:$L$2,2,WS1Data!$C513)</f>
        <v>0</v>
      </c>
      <c r="AH513">
        <f>(INDEX($R$1:$AF$1002,ROW($R513),MATCH(AH$2,$R$1:$AF$1,0))*Sheet1!C$2+(INDEX($R$1:$AF$1002,ROW($R513),MATCH(AH$2,$R$1:$AF$1,0)+1))*Sheet1!C$3+(INDEX($R$1:$AF$1002,ROW($R513),MATCH(AH$2,$R$1:$AF$1,0)+2))*Sheet1!C$4)*INDEX(Sheet1!$G$1:$L$2,2,WS1Data!$F513)</f>
        <v>73840.169218982017</v>
      </c>
      <c r="AI513">
        <f>(INDEX($R$1:$AF$1002,ROW($R513),MATCH(AI$2,$R$1:$AF$1,0))*Sheet1!D$2+(INDEX($R$1:$AF$1002,ROW($R513),MATCH(AI$2,$R$1:$AF$1,0)+1))*Sheet1!D$3+(INDEX($R$1:$AF$1002,ROW($R513),MATCH(AI$2,$R$1:$AF$1,0)+2))*Sheet1!D$4)*INDEX(Sheet1!$G$1:$L$2,2,WS1Data!$I513)</f>
        <v>107798.86652350484</v>
      </c>
      <c r="AJ513">
        <f>(INDEX($R$1:$AF$1002,ROW($R513),MATCH(AJ$2,$R$1:$AF$1,0))*Sheet1!E$2+(INDEX($R$1:$AF$1002,ROW($R513),MATCH(AJ$2,$R$1:$AF$1,0)+1))*Sheet1!E$3+(INDEX($R$1:$AF$1002,ROW($R513),MATCH(AJ$2,$R$1:$AF$1,0)+2))*Sheet1!E$4)*INDEX(Sheet1!$G$1:$L$2,2,WS1Data!$L513)</f>
        <v>0</v>
      </c>
      <c r="AK513">
        <f>(INDEX($R$1:$AF$1002,ROW($R513),MATCH(AK$2,$R$1:$AF$1,0))*Sheet1!F$2+(INDEX($R$1:$AF$1002,ROW($R513),MATCH(AK$2,$R$1:$AF$1,0)+1))*Sheet1!F$3+(INDEX($R$1:$AF$1002,ROW($R513),MATCH(AK$2,$R$1:$AF$1,0)+2))*Sheet1!F$4)*INDEX(Sheet1!$G$1:$L$2,2,WS1Data!$O513)</f>
        <v>68660.545410567778</v>
      </c>
      <c r="AL513">
        <f t="shared" si="21"/>
        <v>250299.58115305463</v>
      </c>
      <c r="AM513">
        <f t="shared" si="22"/>
        <v>23953.418846945366</v>
      </c>
      <c r="AN513">
        <f t="shared" si="23"/>
        <v>8.7340590064449122E-2</v>
      </c>
    </row>
    <row r="514" spans="1:40" x14ac:dyDescent="0.35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  <c r="R514">
        <f>IF((MIN($B514,Sheet1!$B$5)-MAX(0,WS1Data!$A514))&lt;0,0,(MIN($B514,Sheet1!$B$5)-MAX(0,WS1Data!$A514)))</f>
        <v>0</v>
      </c>
      <c r="S514">
        <f>IF((MIN($B514,Sheet1!$B$6)-MAX(Sheet1!$B$5,WS1Data!$A514))&lt;0,0,(MIN($B514,Sheet1!$B$6)-MAX(Sheet1!$B$5,WS1Data!$A514)))</f>
        <v>0</v>
      </c>
      <c r="T514">
        <f>IF((MIN($B514,24)-MAX(Sheet1!$B$6,WS1Data!$A514))&lt;0,0,(MIN($B514,24)-MAX(Sheet1!$B$6,WS1Data!$A514)))</f>
        <v>0</v>
      </c>
      <c r="U514">
        <f>IF((MIN($E514,Sheet1!$C$5)-MAX(0,WS1Data!$D514))&lt;0,0,(MIN($E514,Sheet1!$C$5)-MAX(0,WS1Data!$D514)))</f>
        <v>0</v>
      </c>
      <c r="V514">
        <f>IF((MIN($E514,Sheet1!$C$6)-MAX(Sheet1!$C$5,WS1Data!$D514))&lt;0,0,(MIN($E514,Sheet1!$C$6)-MAX(Sheet1!$C$5,WS1Data!$D514)))</f>
        <v>0</v>
      </c>
      <c r="W514">
        <f>IF((MIN($E514,24)-MAX(Sheet1!$C$6,WS1Data!$D514))&lt;0,0,(MIN($E514,24)-MAX(Sheet1!$C$6,WS1Data!$D514)))</f>
        <v>12.299999999999999</v>
      </c>
      <c r="X514">
        <f>IF((MIN($H514,Sheet1!$D$5)-MAX(0,WS1Data!$G514))&lt;0,0,(MIN($H514,Sheet1!$D$5)-MAX(0,WS1Data!$G514)))</f>
        <v>0</v>
      </c>
      <c r="Y514">
        <f>IF((MIN($H514,Sheet1!$D$6)-MAX(Sheet1!$D$5,WS1Data!$G514))&lt;0,0,(MIN($H514,Sheet1!$D$6)-MAX(Sheet1!$D$5,WS1Data!$G514)))</f>
        <v>0</v>
      </c>
      <c r="Z514">
        <f>IF((MIN($H514,24)-MAX(Sheet1!$D$6,WS1Data!$G514))&lt;0,0,(MIN($H514,24)-MAX(Sheet1!$D$6,WS1Data!$G514)))</f>
        <v>0</v>
      </c>
      <c r="AA514">
        <f>IF((MIN($K514,Sheet1!$E$5)-MAX(0,WS1Data!$J514))&lt;0,0,(MIN($K514,Sheet1!$E$5)-MAX(0,WS1Data!$J514)))</f>
        <v>0</v>
      </c>
      <c r="AB514">
        <f>IF((MIN($K514,Sheet1!$E$6)-MAX(Sheet1!$E$5,WS1Data!$J514))&lt;0,0,(MIN($K514,Sheet1!$E$6)-MAX(Sheet1!$E$5,WS1Data!$J514)))</f>
        <v>0</v>
      </c>
      <c r="AC514">
        <f>IF((MIN($K514,24)-MAX(Sheet1!$E$6,WS1Data!$J514))&lt;0,0,(MIN($K514,24)-MAX(Sheet1!$E$6,WS1Data!$J514)))</f>
        <v>7.0000000000000018</v>
      </c>
      <c r="AD514">
        <f>IF((MIN($N514,Sheet1!$F$5)-MAX(0,WS1Data!$M514))&lt;0,0,(MIN($N514,Sheet1!$F$5)-MAX(0,WS1Data!$M514)))</f>
        <v>0</v>
      </c>
      <c r="AE514">
        <f>IF((MIN($N514,Sheet1!$F$6)-MAX(Sheet1!$F$5,WS1Data!$M514))&lt;0,0,(MIN($N514,Sheet1!$F$6)-MAX(Sheet1!$F$5,WS1Data!$M514)))</f>
        <v>0</v>
      </c>
      <c r="AF514">
        <f>IF((MIN($N514,24)-MAX(Sheet1!$F$6,WS1Data!$M514))&lt;0,0,(MIN($N514,24)-MAX(Sheet1!$F$6,WS1Data!$M514)))</f>
        <v>0</v>
      </c>
      <c r="AG514">
        <f>(INDEX($R$1:$AF$1002,ROW($R514),MATCH(AG$2,$R$1:$AF$1,0))*Sheet1!B$2+(INDEX($R$1:$AF$1002,ROW($R514),MATCH(AG$2,$R$1:$AF$1,0)+1))*Sheet1!B$3+(INDEX($R$1:$AF$1002,ROW($R514),MATCH(AG$2,$R$1:$AF$1,0)+2))*Sheet1!B$4)*INDEX(Sheet1!$G$1:$L$2,2,WS1Data!$C514)</f>
        <v>0</v>
      </c>
      <c r="AH514">
        <f>(INDEX($R$1:$AF$1002,ROW($R514),MATCH(AH$2,$R$1:$AF$1,0))*Sheet1!C$2+(INDEX($R$1:$AF$1002,ROW($R514),MATCH(AH$2,$R$1:$AF$1,0)+1))*Sheet1!C$3+(INDEX($R$1:$AF$1002,ROW($R514),MATCH(AH$2,$R$1:$AF$1,0)+2))*Sheet1!C$4)*INDEX(Sheet1!$G$1:$L$2,2,WS1Data!$F514)</f>
        <v>157376.86909893021</v>
      </c>
      <c r="AI514">
        <f>(INDEX($R$1:$AF$1002,ROW($R514),MATCH(AI$2,$R$1:$AF$1,0))*Sheet1!D$2+(INDEX($R$1:$AF$1002,ROW($R514),MATCH(AI$2,$R$1:$AF$1,0)+1))*Sheet1!D$3+(INDEX($R$1:$AF$1002,ROW($R514),MATCH(AI$2,$R$1:$AF$1,0)+2))*Sheet1!D$4)*INDEX(Sheet1!$G$1:$L$2,2,WS1Data!$I514)</f>
        <v>0</v>
      </c>
      <c r="AJ514">
        <f>(INDEX($R$1:$AF$1002,ROW($R514),MATCH(AJ$2,$R$1:$AF$1,0))*Sheet1!E$2+(INDEX($R$1:$AF$1002,ROW($R514),MATCH(AJ$2,$R$1:$AF$1,0)+1))*Sheet1!E$3+(INDEX($R$1:$AF$1002,ROW($R514),MATCH(AJ$2,$R$1:$AF$1,0)+2))*Sheet1!E$4)*INDEX(Sheet1!$G$1:$L$2,2,WS1Data!$L514)</f>
        <v>58780.672137987975</v>
      </c>
      <c r="AK514">
        <f>(INDEX($R$1:$AF$1002,ROW($R514),MATCH(AK$2,$R$1:$AF$1,0))*Sheet1!F$2+(INDEX($R$1:$AF$1002,ROW($R514),MATCH(AK$2,$R$1:$AF$1,0)+1))*Sheet1!F$3+(INDEX($R$1:$AF$1002,ROW($R514),MATCH(AK$2,$R$1:$AF$1,0)+2))*Sheet1!F$4)*INDEX(Sheet1!$G$1:$L$2,2,WS1Data!$O514)</f>
        <v>0</v>
      </c>
      <c r="AL514">
        <f t="shared" si="21"/>
        <v>216157.54123691819</v>
      </c>
      <c r="AM514">
        <f t="shared" si="22"/>
        <v>1558.5412369181868</v>
      </c>
      <c r="AN514">
        <f t="shared" si="23"/>
        <v>7.2625745549521979E-3</v>
      </c>
    </row>
    <row r="515" spans="1:40" x14ac:dyDescent="0.35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  <c r="R515">
        <f>IF((MIN($B515,Sheet1!$B$5)-MAX(0,WS1Data!$A515))&lt;0,0,(MIN($B515,Sheet1!$B$5)-MAX(0,WS1Data!$A515)))</f>
        <v>0</v>
      </c>
      <c r="S515">
        <f>IF((MIN($B515,Sheet1!$B$6)-MAX(Sheet1!$B$5,WS1Data!$A515))&lt;0,0,(MIN($B515,Sheet1!$B$6)-MAX(Sheet1!$B$5,WS1Data!$A515)))</f>
        <v>0</v>
      </c>
      <c r="T515">
        <f>IF((MIN($B515,24)-MAX(Sheet1!$B$6,WS1Data!$A515))&lt;0,0,(MIN($B515,24)-MAX(Sheet1!$B$6,WS1Data!$A515)))</f>
        <v>0</v>
      </c>
      <c r="U515">
        <f>IF((MIN($E515,Sheet1!$C$5)-MAX(0,WS1Data!$D515))&lt;0,0,(MIN($E515,Sheet1!$C$5)-MAX(0,WS1Data!$D515)))</f>
        <v>0</v>
      </c>
      <c r="V515">
        <f>IF((MIN($E515,Sheet1!$C$6)-MAX(Sheet1!$C$5,WS1Data!$D515))&lt;0,0,(MIN($E515,Sheet1!$C$6)-MAX(Sheet1!$C$5,WS1Data!$D515)))</f>
        <v>0</v>
      </c>
      <c r="W515">
        <f>IF((MIN($E515,24)-MAX(Sheet1!$C$6,WS1Data!$D515))&lt;0,0,(MIN($E515,24)-MAX(Sheet1!$C$6,WS1Data!$D515)))</f>
        <v>0</v>
      </c>
      <c r="X515">
        <f>IF((MIN($H515,Sheet1!$D$5)-MAX(0,WS1Data!$G515))&lt;0,0,(MIN($H515,Sheet1!$D$5)-MAX(0,WS1Data!$G515)))</f>
        <v>0</v>
      </c>
      <c r="Y515">
        <f>IF((MIN($H515,Sheet1!$D$6)-MAX(Sheet1!$D$5,WS1Data!$G515))&lt;0,0,(MIN($H515,Sheet1!$D$6)-MAX(Sheet1!$D$5,WS1Data!$G515)))</f>
        <v>0</v>
      </c>
      <c r="Z515">
        <f>IF((MIN($H515,24)-MAX(Sheet1!$D$6,WS1Data!$G515))&lt;0,0,(MIN($H515,24)-MAX(Sheet1!$D$6,WS1Data!$G515)))</f>
        <v>0</v>
      </c>
      <c r="AA515">
        <f>IF((MIN($K515,Sheet1!$E$5)-MAX(0,WS1Data!$J515))&lt;0,0,(MIN($K515,Sheet1!$E$5)-MAX(0,WS1Data!$J515)))</f>
        <v>0</v>
      </c>
      <c r="AB515">
        <f>IF((MIN($K515,Sheet1!$E$6)-MAX(Sheet1!$E$5,WS1Data!$J515))&lt;0,0,(MIN($K515,Sheet1!$E$6)-MAX(Sheet1!$E$5,WS1Data!$J515)))</f>
        <v>1.8505669484649392</v>
      </c>
      <c r="AC515">
        <f>IF((MIN($K515,24)-MAX(Sheet1!$E$6,WS1Data!$J515))&lt;0,0,(MIN($K515,24)-MAX(Sheet1!$E$6,WS1Data!$J515)))</f>
        <v>5.7494330515350605</v>
      </c>
      <c r="AD515">
        <f>IF((MIN($N515,Sheet1!$F$5)-MAX(0,WS1Data!$M515))&lt;0,0,(MIN($N515,Sheet1!$F$5)-MAX(0,WS1Data!$M515)))</f>
        <v>0</v>
      </c>
      <c r="AE515">
        <f>IF((MIN($N515,Sheet1!$F$6)-MAX(Sheet1!$F$5,WS1Data!$M515))&lt;0,0,(MIN($N515,Sheet1!$F$6)-MAX(Sheet1!$F$5,WS1Data!$M515)))</f>
        <v>3.3000000000000007</v>
      </c>
      <c r="AF515">
        <f>IF((MIN($N515,24)-MAX(Sheet1!$F$6,WS1Data!$M515))&lt;0,0,(MIN($N515,24)-MAX(Sheet1!$F$6,WS1Data!$M515)))</f>
        <v>0</v>
      </c>
      <c r="AG515">
        <f>(INDEX($R$1:$AF$1002,ROW($R515),MATCH(AG$2,$R$1:$AF$1,0))*Sheet1!B$2+(INDEX($R$1:$AF$1002,ROW($R515),MATCH(AG$2,$R$1:$AF$1,0)+1))*Sheet1!B$3+(INDEX($R$1:$AF$1002,ROW($R515),MATCH(AG$2,$R$1:$AF$1,0)+2))*Sheet1!B$4)*INDEX(Sheet1!$G$1:$L$2,2,WS1Data!$C515)</f>
        <v>0</v>
      </c>
      <c r="AH515">
        <f>(INDEX($R$1:$AF$1002,ROW($R515),MATCH(AH$2,$R$1:$AF$1,0))*Sheet1!C$2+(INDEX($R$1:$AF$1002,ROW($R515),MATCH(AH$2,$R$1:$AF$1,0)+1))*Sheet1!C$3+(INDEX($R$1:$AF$1002,ROW($R515),MATCH(AH$2,$R$1:$AF$1,0)+2))*Sheet1!C$4)*INDEX(Sheet1!$G$1:$L$2,2,WS1Data!$F515)</f>
        <v>0</v>
      </c>
      <c r="AI515">
        <f>(INDEX($R$1:$AF$1002,ROW($R515),MATCH(AI$2,$R$1:$AF$1,0))*Sheet1!D$2+(INDEX($R$1:$AF$1002,ROW($R515),MATCH(AI$2,$R$1:$AF$1,0)+1))*Sheet1!D$3+(INDEX($R$1:$AF$1002,ROW($R515),MATCH(AI$2,$R$1:$AF$1,0)+2))*Sheet1!D$4)*INDEX(Sheet1!$G$1:$L$2,2,WS1Data!$I515)</f>
        <v>0</v>
      </c>
      <c r="AJ515">
        <f>(INDEX($R$1:$AF$1002,ROW($R515),MATCH(AJ$2,$R$1:$AF$1,0))*Sheet1!E$2+(INDEX($R$1:$AF$1002,ROW($R515),MATCH(AJ$2,$R$1:$AF$1,0)+1))*Sheet1!E$3+(INDEX($R$1:$AF$1002,ROW($R515),MATCH(AJ$2,$R$1:$AF$1,0)+2))*Sheet1!E$4)*INDEX(Sheet1!$G$1:$L$2,2,WS1Data!$L515)</f>
        <v>75535.039549574707</v>
      </c>
      <c r="AK515">
        <f>(INDEX($R$1:$AF$1002,ROW($R515),MATCH(AK$2,$R$1:$AF$1,0))*Sheet1!F$2+(INDEX($R$1:$AF$1002,ROW($R515),MATCH(AK$2,$R$1:$AF$1,0)+1))*Sheet1!F$3+(INDEX($R$1:$AF$1002,ROW($R515),MATCH(AK$2,$R$1:$AF$1,0)+2))*Sheet1!F$4)*INDEX(Sheet1!$G$1:$L$2,2,WS1Data!$O515)</f>
        <v>19708.000589034309</v>
      </c>
      <c r="AL515">
        <f t="shared" ref="AL515:AL578" si="24">SUM($AG515:$AK515)</f>
        <v>95243.040138609009</v>
      </c>
      <c r="AM515">
        <f t="shared" ref="AM515:AM578" si="25">ABS($P515-$AL515)</f>
        <v>2753.0401386090089</v>
      </c>
      <c r="AN515">
        <f t="shared" si="23"/>
        <v>2.976581401891025E-2</v>
      </c>
    </row>
    <row r="516" spans="1:40" x14ac:dyDescent="0.35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  <c r="R516">
        <f>IF((MIN($B516,Sheet1!$B$5)-MAX(0,WS1Data!$A516))&lt;0,0,(MIN($B516,Sheet1!$B$5)-MAX(0,WS1Data!$A516)))</f>
        <v>0</v>
      </c>
      <c r="S516">
        <f>IF((MIN($B516,Sheet1!$B$6)-MAX(Sheet1!$B$5,WS1Data!$A516))&lt;0,0,(MIN($B516,Sheet1!$B$6)-MAX(Sheet1!$B$5,WS1Data!$A516)))</f>
        <v>0</v>
      </c>
      <c r="T516">
        <f>IF((MIN($B516,24)-MAX(Sheet1!$B$6,WS1Data!$A516))&lt;0,0,(MIN($B516,24)-MAX(Sheet1!$B$6,WS1Data!$A516)))</f>
        <v>0</v>
      </c>
      <c r="U516">
        <f>IF((MIN($E516,Sheet1!$C$5)-MAX(0,WS1Data!$D516))&lt;0,0,(MIN($E516,Sheet1!$C$5)-MAX(0,WS1Data!$D516)))</f>
        <v>0</v>
      </c>
      <c r="V516">
        <f>IF((MIN($E516,Sheet1!$C$6)-MAX(Sheet1!$C$5,WS1Data!$D516))&lt;0,0,(MIN($E516,Sheet1!$C$6)-MAX(Sheet1!$C$5,WS1Data!$D516)))</f>
        <v>0</v>
      </c>
      <c r="W516">
        <f>IF((MIN($E516,24)-MAX(Sheet1!$C$6,WS1Data!$D516))&lt;0,0,(MIN($E516,24)-MAX(Sheet1!$C$6,WS1Data!$D516)))</f>
        <v>0</v>
      </c>
      <c r="X516">
        <f>IF((MIN($H516,Sheet1!$D$5)-MAX(0,WS1Data!$G516))&lt;0,0,(MIN($H516,Sheet1!$D$5)-MAX(0,WS1Data!$G516)))</f>
        <v>0</v>
      </c>
      <c r="Y516">
        <f>IF((MIN($H516,Sheet1!$D$6)-MAX(Sheet1!$D$5,WS1Data!$G516))&lt;0,0,(MIN($H516,Sheet1!$D$6)-MAX(Sheet1!$D$5,WS1Data!$G516)))</f>
        <v>0</v>
      </c>
      <c r="Z516">
        <f>IF((MIN($H516,24)-MAX(Sheet1!$D$6,WS1Data!$G516))&lt;0,0,(MIN($H516,24)-MAX(Sheet1!$D$6,WS1Data!$G516)))</f>
        <v>0</v>
      </c>
      <c r="AA516">
        <f>IF((MIN($K516,Sheet1!$E$5)-MAX(0,WS1Data!$J516))&lt;0,0,(MIN($K516,Sheet1!$E$5)-MAX(0,WS1Data!$J516)))</f>
        <v>0</v>
      </c>
      <c r="AB516">
        <f>IF((MIN($K516,Sheet1!$E$6)-MAX(Sheet1!$E$5,WS1Data!$J516))&lt;0,0,(MIN($K516,Sheet1!$E$6)-MAX(Sheet1!$E$5,WS1Data!$J516)))</f>
        <v>0</v>
      </c>
      <c r="AC516">
        <f>IF((MIN($K516,24)-MAX(Sheet1!$E$6,WS1Data!$J516))&lt;0,0,(MIN($K516,24)-MAX(Sheet1!$E$6,WS1Data!$J516)))</f>
        <v>0</v>
      </c>
      <c r="AD516">
        <f>IF((MIN($N516,Sheet1!$F$5)-MAX(0,WS1Data!$M516))&lt;0,0,(MIN($N516,Sheet1!$F$5)-MAX(0,WS1Data!$M516)))</f>
        <v>0</v>
      </c>
      <c r="AE516">
        <f>IF((MIN($N516,Sheet1!$F$6)-MAX(Sheet1!$F$5,WS1Data!$M516))&lt;0,0,(MIN($N516,Sheet1!$F$6)-MAX(Sheet1!$F$5,WS1Data!$M516)))</f>
        <v>13.23909045285021</v>
      </c>
      <c r="AF516">
        <f>IF((MIN($N516,24)-MAX(Sheet1!$F$6,WS1Data!$M516))&lt;0,0,(MIN($N516,24)-MAX(Sheet1!$F$6,WS1Data!$M516)))</f>
        <v>6.3609095471497916</v>
      </c>
      <c r="AG516">
        <f>(INDEX($R$1:$AF$1002,ROW($R516),MATCH(AG$2,$R$1:$AF$1,0))*Sheet1!B$2+(INDEX($R$1:$AF$1002,ROW($R516),MATCH(AG$2,$R$1:$AF$1,0)+1))*Sheet1!B$3+(INDEX($R$1:$AF$1002,ROW($R516),MATCH(AG$2,$R$1:$AF$1,0)+2))*Sheet1!B$4)*INDEX(Sheet1!$G$1:$L$2,2,WS1Data!$C516)</f>
        <v>0</v>
      </c>
      <c r="AH516">
        <f>(INDEX($R$1:$AF$1002,ROW($R516),MATCH(AH$2,$R$1:$AF$1,0))*Sheet1!C$2+(INDEX($R$1:$AF$1002,ROW($R516),MATCH(AH$2,$R$1:$AF$1,0)+1))*Sheet1!C$3+(INDEX($R$1:$AF$1002,ROW($R516),MATCH(AH$2,$R$1:$AF$1,0)+2))*Sheet1!C$4)*INDEX(Sheet1!$G$1:$L$2,2,WS1Data!$F516)</f>
        <v>0</v>
      </c>
      <c r="AI516">
        <f>(INDEX($R$1:$AF$1002,ROW($R516),MATCH(AI$2,$R$1:$AF$1,0))*Sheet1!D$2+(INDEX($R$1:$AF$1002,ROW($R516),MATCH(AI$2,$R$1:$AF$1,0)+1))*Sheet1!D$3+(INDEX($R$1:$AF$1002,ROW($R516),MATCH(AI$2,$R$1:$AF$1,0)+2))*Sheet1!D$4)*INDEX(Sheet1!$G$1:$L$2,2,WS1Data!$I516)</f>
        <v>0</v>
      </c>
      <c r="AJ516">
        <f>(INDEX($R$1:$AF$1002,ROW($R516),MATCH(AJ$2,$R$1:$AF$1,0))*Sheet1!E$2+(INDEX($R$1:$AF$1002,ROW($R516),MATCH(AJ$2,$R$1:$AF$1,0)+1))*Sheet1!E$3+(INDEX($R$1:$AF$1002,ROW($R516),MATCH(AJ$2,$R$1:$AF$1,0)+2))*Sheet1!E$4)*INDEX(Sheet1!$G$1:$L$2,2,WS1Data!$L516)</f>
        <v>0</v>
      </c>
      <c r="AK516">
        <f>(INDEX($R$1:$AF$1002,ROW($R516),MATCH(AK$2,$R$1:$AF$1,0))*Sheet1!F$2+(INDEX($R$1:$AF$1002,ROW($R516),MATCH(AK$2,$R$1:$AF$1,0)+1))*Sheet1!F$3+(INDEX($R$1:$AF$1002,ROW($R516),MATCH(AK$2,$R$1:$AF$1,0)+2))*Sheet1!F$4)*INDEX(Sheet1!$G$1:$L$2,2,WS1Data!$O516)</f>
        <v>204315.7096692785</v>
      </c>
      <c r="AL516">
        <f t="shared" si="24"/>
        <v>204315.7096692785</v>
      </c>
      <c r="AM516">
        <f t="shared" si="25"/>
        <v>1231.290330721502</v>
      </c>
      <c r="AN516">
        <f t="shared" ref="AN516:AN579" si="26">$AM516/$P516</f>
        <v>5.990310394807523E-3</v>
      </c>
    </row>
    <row r="517" spans="1:40" x14ac:dyDescent="0.35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  <c r="R517">
        <f>IF((MIN($B517,Sheet1!$B$5)-MAX(0,WS1Data!$A517))&lt;0,0,(MIN($B517,Sheet1!$B$5)-MAX(0,WS1Data!$A517)))</f>
        <v>0</v>
      </c>
      <c r="S517">
        <f>IF((MIN($B517,Sheet1!$B$6)-MAX(Sheet1!$B$5,WS1Data!$A517))&lt;0,0,(MIN($B517,Sheet1!$B$6)-MAX(Sheet1!$B$5,WS1Data!$A517)))</f>
        <v>0</v>
      </c>
      <c r="T517">
        <f>IF((MIN($B517,24)-MAX(Sheet1!$B$6,WS1Data!$A517))&lt;0,0,(MIN($B517,24)-MAX(Sheet1!$B$6,WS1Data!$A517)))</f>
        <v>0</v>
      </c>
      <c r="U517">
        <f>IF((MIN($E517,Sheet1!$C$5)-MAX(0,WS1Data!$D517))&lt;0,0,(MIN($E517,Sheet1!$C$5)-MAX(0,WS1Data!$D517)))</f>
        <v>0</v>
      </c>
      <c r="V517">
        <f>IF((MIN($E517,Sheet1!$C$6)-MAX(Sheet1!$C$5,WS1Data!$D517))&lt;0,0,(MIN($E517,Sheet1!$C$6)-MAX(Sheet1!$C$5,WS1Data!$D517)))</f>
        <v>0</v>
      </c>
      <c r="W517">
        <f>IF((MIN($E517,24)-MAX(Sheet1!$C$6,WS1Data!$D517))&lt;0,0,(MIN($E517,24)-MAX(Sheet1!$C$6,WS1Data!$D517)))</f>
        <v>6.1999999999999993</v>
      </c>
      <c r="X517">
        <f>IF((MIN($H517,Sheet1!$D$5)-MAX(0,WS1Data!$G517))&lt;0,0,(MIN($H517,Sheet1!$D$5)-MAX(0,WS1Data!$G517)))</f>
        <v>0</v>
      </c>
      <c r="Y517">
        <f>IF((MIN($H517,Sheet1!$D$6)-MAX(Sheet1!$D$5,WS1Data!$G517))&lt;0,0,(MIN($H517,Sheet1!$D$6)-MAX(Sheet1!$D$5,WS1Data!$G517)))</f>
        <v>0</v>
      </c>
      <c r="Z517">
        <f>IF((MIN($H517,24)-MAX(Sheet1!$D$6,WS1Data!$G517))&lt;0,0,(MIN($H517,24)-MAX(Sheet1!$D$6,WS1Data!$G517)))</f>
        <v>4.8999999999999986</v>
      </c>
      <c r="AA517">
        <f>IF((MIN($K517,Sheet1!$E$5)-MAX(0,WS1Data!$J517))&lt;0,0,(MIN($K517,Sheet1!$E$5)-MAX(0,WS1Data!$J517)))</f>
        <v>0</v>
      </c>
      <c r="AB517">
        <f>IF((MIN($K517,Sheet1!$E$6)-MAX(Sheet1!$E$5,WS1Data!$J517))&lt;0,0,(MIN($K517,Sheet1!$E$6)-MAX(Sheet1!$E$5,WS1Data!$J517)))</f>
        <v>1.8505669484649392</v>
      </c>
      <c r="AC517">
        <f>IF((MIN($K517,24)-MAX(Sheet1!$E$6,WS1Data!$J517))&lt;0,0,(MIN($K517,24)-MAX(Sheet1!$E$6,WS1Data!$J517)))</f>
        <v>10.549433051535061</v>
      </c>
      <c r="AD517">
        <f>IF((MIN($N517,Sheet1!$F$5)-MAX(0,WS1Data!$M517))&lt;0,0,(MIN($N517,Sheet1!$F$5)-MAX(0,WS1Data!$M517)))</f>
        <v>0</v>
      </c>
      <c r="AE517">
        <f>IF((MIN($N517,Sheet1!$F$6)-MAX(Sheet1!$F$5,WS1Data!$M517))&lt;0,0,(MIN($N517,Sheet1!$F$6)-MAX(Sheet1!$F$5,WS1Data!$M517)))</f>
        <v>0</v>
      </c>
      <c r="AF517">
        <f>IF((MIN($N517,24)-MAX(Sheet1!$F$6,WS1Data!$M517))&lt;0,0,(MIN($N517,24)-MAX(Sheet1!$F$6,WS1Data!$M517)))</f>
        <v>0</v>
      </c>
      <c r="AG517">
        <f>(INDEX($R$1:$AF$1002,ROW($R517),MATCH(AG$2,$R$1:$AF$1,0))*Sheet1!B$2+(INDEX($R$1:$AF$1002,ROW($R517),MATCH(AG$2,$R$1:$AF$1,0)+1))*Sheet1!B$3+(INDEX($R$1:$AF$1002,ROW($R517),MATCH(AG$2,$R$1:$AF$1,0)+2))*Sheet1!B$4)*INDEX(Sheet1!$G$1:$L$2,2,WS1Data!$C517)</f>
        <v>0</v>
      </c>
      <c r="AH517">
        <f>(INDEX($R$1:$AF$1002,ROW($R517),MATCH(AH$2,$R$1:$AF$1,0))*Sheet1!C$2+(INDEX($R$1:$AF$1002,ROW($R517),MATCH(AH$2,$R$1:$AF$1,0)+1))*Sheet1!C$3+(INDEX($R$1:$AF$1002,ROW($R517),MATCH(AH$2,$R$1:$AF$1,0)+2))*Sheet1!C$4)*INDEX(Sheet1!$G$1:$L$2,2,WS1Data!$F517)</f>
        <v>63788.873069159294</v>
      </c>
      <c r="AI517">
        <f>(INDEX($R$1:$AF$1002,ROW($R517),MATCH(AI$2,$R$1:$AF$1,0))*Sheet1!D$2+(INDEX($R$1:$AF$1002,ROW($R517),MATCH(AI$2,$R$1:$AF$1,0)+1))*Sheet1!D$3+(INDEX($R$1:$AF$1002,ROW($R517),MATCH(AI$2,$R$1:$AF$1,0)+2))*Sheet1!D$4)*INDEX(Sheet1!$G$1:$L$2,2,WS1Data!$I517)</f>
        <v>34762.120453630429</v>
      </c>
      <c r="AJ517">
        <f>(INDEX($R$1:$AF$1002,ROW($R517),MATCH(AJ$2,$R$1:$AF$1,0))*Sheet1!E$2+(INDEX($R$1:$AF$1002,ROW($R517),MATCH(AJ$2,$R$1:$AF$1,0)+1))*Sheet1!E$3+(INDEX($R$1:$AF$1002,ROW($R517),MATCH(AJ$2,$R$1:$AF$1,0)+2))*Sheet1!E$4)*INDEX(Sheet1!$G$1:$L$2,2,WS1Data!$L517)</f>
        <v>137298.59937547147</v>
      </c>
      <c r="AK517">
        <f>(INDEX($R$1:$AF$1002,ROW($R517),MATCH(AK$2,$R$1:$AF$1,0))*Sheet1!F$2+(INDEX($R$1:$AF$1002,ROW($R517),MATCH(AK$2,$R$1:$AF$1,0)+1))*Sheet1!F$3+(INDEX($R$1:$AF$1002,ROW($R517),MATCH(AK$2,$R$1:$AF$1,0)+2))*Sheet1!F$4)*INDEX(Sheet1!$G$1:$L$2,2,WS1Data!$O517)</f>
        <v>0</v>
      </c>
      <c r="AL517">
        <f t="shared" si="24"/>
        <v>235849.59289826121</v>
      </c>
      <c r="AM517">
        <f t="shared" si="25"/>
        <v>14268.407101738791</v>
      </c>
      <c r="AN517">
        <f t="shared" si="26"/>
        <v>5.7046702363439616E-2</v>
      </c>
    </row>
    <row r="518" spans="1:40" x14ac:dyDescent="0.35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  <c r="R518">
        <f>IF((MIN($B518,Sheet1!$B$5)-MAX(0,WS1Data!$A518))&lt;0,0,(MIN($B518,Sheet1!$B$5)-MAX(0,WS1Data!$A518)))</f>
        <v>1.2577076776022267E-2</v>
      </c>
      <c r="S518">
        <f>IF((MIN($B518,Sheet1!$B$6)-MAX(Sheet1!$B$5,WS1Data!$A518))&lt;0,0,(MIN($B518,Sheet1!$B$6)-MAX(Sheet1!$B$5,WS1Data!$A518)))</f>
        <v>7.9560945715343543</v>
      </c>
      <c r="T518">
        <f>IF((MIN($B518,24)-MAX(Sheet1!$B$6,WS1Data!$A518))&lt;0,0,(MIN($B518,24)-MAX(Sheet1!$B$6,WS1Data!$A518)))</f>
        <v>4.4313283516896238</v>
      </c>
      <c r="U518">
        <f>IF((MIN($E518,Sheet1!$C$5)-MAX(0,WS1Data!$D518))&lt;0,0,(MIN($E518,Sheet1!$C$5)-MAX(0,WS1Data!$D518)))</f>
        <v>0</v>
      </c>
      <c r="V518">
        <f>IF((MIN($E518,Sheet1!$C$6)-MAX(Sheet1!$C$5,WS1Data!$D518))&lt;0,0,(MIN($E518,Sheet1!$C$6)-MAX(Sheet1!$C$5,WS1Data!$D518)))</f>
        <v>0</v>
      </c>
      <c r="W518">
        <f>IF((MIN($E518,24)-MAX(Sheet1!$C$6,WS1Data!$D518))&lt;0,0,(MIN($E518,24)-MAX(Sheet1!$C$6,WS1Data!$D518)))</f>
        <v>4.7000000000000011</v>
      </c>
      <c r="X518">
        <f>IF((MIN($H518,Sheet1!$D$5)-MAX(0,WS1Data!$G518))&lt;0,0,(MIN($H518,Sheet1!$D$5)-MAX(0,WS1Data!$G518)))</f>
        <v>0</v>
      </c>
      <c r="Y518">
        <f>IF((MIN($H518,Sheet1!$D$6)-MAX(Sheet1!$D$5,WS1Data!$G518))&lt;0,0,(MIN($H518,Sheet1!$D$6)-MAX(Sheet1!$D$5,WS1Data!$G518)))</f>
        <v>0</v>
      </c>
      <c r="Z518">
        <f>IF((MIN($H518,24)-MAX(Sheet1!$D$6,WS1Data!$G518))&lt;0,0,(MIN($H518,24)-MAX(Sheet1!$D$6,WS1Data!$G518)))</f>
        <v>0</v>
      </c>
      <c r="AA518">
        <f>IF((MIN($K518,Sheet1!$E$5)-MAX(0,WS1Data!$J518))&lt;0,0,(MIN($K518,Sheet1!$E$5)-MAX(0,WS1Data!$J518)))</f>
        <v>0</v>
      </c>
      <c r="AB518">
        <f>IF((MIN($K518,Sheet1!$E$6)-MAX(Sheet1!$E$5,WS1Data!$J518))&lt;0,0,(MIN($K518,Sheet1!$E$6)-MAX(Sheet1!$E$5,WS1Data!$J518)))</f>
        <v>0</v>
      </c>
      <c r="AC518">
        <f>IF((MIN($K518,24)-MAX(Sheet1!$E$6,WS1Data!$J518))&lt;0,0,(MIN($K518,24)-MAX(Sheet1!$E$6,WS1Data!$J518)))</f>
        <v>0</v>
      </c>
      <c r="AD518">
        <f>IF((MIN($N518,Sheet1!$F$5)-MAX(0,WS1Data!$M518))&lt;0,0,(MIN($N518,Sheet1!$F$5)-MAX(0,WS1Data!$M518)))</f>
        <v>0</v>
      </c>
      <c r="AE518">
        <f>IF((MIN($N518,Sheet1!$F$6)-MAX(Sheet1!$F$5,WS1Data!$M518))&lt;0,0,(MIN($N518,Sheet1!$F$6)-MAX(Sheet1!$F$5,WS1Data!$M518)))</f>
        <v>0</v>
      </c>
      <c r="AF518">
        <f>IF((MIN($N518,24)-MAX(Sheet1!$F$6,WS1Data!$M518))&lt;0,0,(MIN($N518,24)-MAX(Sheet1!$F$6,WS1Data!$M518)))</f>
        <v>0</v>
      </c>
      <c r="AG518">
        <f>(INDEX($R$1:$AF$1002,ROW($R518),MATCH(AG$2,$R$1:$AF$1,0))*Sheet1!B$2+(INDEX($R$1:$AF$1002,ROW($R518),MATCH(AG$2,$R$1:$AF$1,0)+1))*Sheet1!B$3+(INDEX($R$1:$AF$1002,ROW($R518),MATCH(AG$2,$R$1:$AF$1,0)+2))*Sheet1!B$4)*INDEX(Sheet1!$G$1:$L$2,2,WS1Data!$C518)</f>
        <v>97153.037569310021</v>
      </c>
      <c r="AH518">
        <f>(INDEX($R$1:$AF$1002,ROW($R518),MATCH(AH$2,$R$1:$AF$1,0))*Sheet1!C$2+(INDEX($R$1:$AF$1002,ROW($R518),MATCH(AH$2,$R$1:$AF$1,0)+1))*Sheet1!C$3+(INDEX($R$1:$AF$1002,ROW($R518),MATCH(AH$2,$R$1:$AF$1,0)+2))*Sheet1!C$4)*INDEX(Sheet1!$G$1:$L$2,2,WS1Data!$F518)</f>
        <v>48356.081197588508</v>
      </c>
      <c r="AI518">
        <f>(INDEX($R$1:$AF$1002,ROW($R518),MATCH(AI$2,$R$1:$AF$1,0))*Sheet1!D$2+(INDEX($R$1:$AF$1002,ROW($R518),MATCH(AI$2,$R$1:$AF$1,0)+1))*Sheet1!D$3+(INDEX($R$1:$AF$1002,ROW($R518),MATCH(AI$2,$R$1:$AF$1,0)+2))*Sheet1!D$4)*INDEX(Sheet1!$G$1:$L$2,2,WS1Data!$I518)</f>
        <v>0</v>
      </c>
      <c r="AJ518">
        <f>(INDEX($R$1:$AF$1002,ROW($R518),MATCH(AJ$2,$R$1:$AF$1,0))*Sheet1!E$2+(INDEX($R$1:$AF$1002,ROW($R518),MATCH(AJ$2,$R$1:$AF$1,0)+1))*Sheet1!E$3+(INDEX($R$1:$AF$1002,ROW($R518),MATCH(AJ$2,$R$1:$AF$1,0)+2))*Sheet1!E$4)*INDEX(Sheet1!$G$1:$L$2,2,WS1Data!$L518)</f>
        <v>0</v>
      </c>
      <c r="AK518">
        <f>(INDEX($R$1:$AF$1002,ROW($R518),MATCH(AK$2,$R$1:$AF$1,0))*Sheet1!F$2+(INDEX($R$1:$AF$1002,ROW($R518),MATCH(AK$2,$R$1:$AF$1,0)+1))*Sheet1!F$3+(INDEX($R$1:$AF$1002,ROW($R518),MATCH(AK$2,$R$1:$AF$1,0)+2))*Sheet1!F$4)*INDEX(Sheet1!$G$1:$L$2,2,WS1Data!$O518)</f>
        <v>0</v>
      </c>
      <c r="AL518">
        <f t="shared" si="24"/>
        <v>145509.11876689852</v>
      </c>
      <c r="AM518">
        <f t="shared" si="25"/>
        <v>17277.881233101478</v>
      </c>
      <c r="AN518">
        <f t="shared" si="26"/>
        <v>0.10613796699430224</v>
      </c>
    </row>
    <row r="519" spans="1:40" x14ac:dyDescent="0.35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  <c r="R519">
        <f>IF((MIN($B519,Sheet1!$B$5)-MAX(0,WS1Data!$A519))&lt;0,0,(MIN($B519,Sheet1!$B$5)-MAX(0,WS1Data!$A519)))</f>
        <v>0</v>
      </c>
      <c r="S519">
        <f>IF((MIN($B519,Sheet1!$B$6)-MAX(Sheet1!$B$5,WS1Data!$A519))&lt;0,0,(MIN($B519,Sheet1!$B$6)-MAX(Sheet1!$B$5,WS1Data!$A519)))</f>
        <v>0</v>
      </c>
      <c r="T519">
        <f>IF((MIN($B519,24)-MAX(Sheet1!$B$6,WS1Data!$A519))&lt;0,0,(MIN($B519,24)-MAX(Sheet1!$B$6,WS1Data!$A519)))</f>
        <v>0</v>
      </c>
      <c r="U519">
        <f>IF((MIN($E519,Sheet1!$C$5)-MAX(0,WS1Data!$D519))&lt;0,0,(MIN($E519,Sheet1!$C$5)-MAX(0,WS1Data!$D519)))</f>
        <v>0</v>
      </c>
      <c r="V519">
        <f>IF((MIN($E519,Sheet1!$C$6)-MAX(Sheet1!$C$5,WS1Data!$D519))&lt;0,0,(MIN($E519,Sheet1!$C$6)-MAX(Sheet1!$C$5,WS1Data!$D519)))</f>
        <v>0</v>
      </c>
      <c r="W519">
        <f>IF((MIN($E519,24)-MAX(Sheet1!$C$6,WS1Data!$D519))&lt;0,0,(MIN($E519,24)-MAX(Sheet1!$C$6,WS1Data!$D519)))</f>
        <v>9.8000000000000007</v>
      </c>
      <c r="X519">
        <f>IF((MIN($H519,Sheet1!$D$5)-MAX(0,WS1Data!$G519))&lt;0,0,(MIN($H519,Sheet1!$D$5)-MAX(0,WS1Data!$G519)))</f>
        <v>0</v>
      </c>
      <c r="Y519">
        <f>IF((MIN($H519,Sheet1!$D$6)-MAX(Sheet1!$D$5,WS1Data!$G519))&lt;0,0,(MIN($H519,Sheet1!$D$6)-MAX(Sheet1!$D$5,WS1Data!$G519)))</f>
        <v>5.6735664579945944</v>
      </c>
      <c r="Z519">
        <f>IF((MIN($H519,24)-MAX(Sheet1!$D$6,WS1Data!$G519))&lt;0,0,(MIN($H519,24)-MAX(Sheet1!$D$6,WS1Data!$G519)))</f>
        <v>8.0264335420054067</v>
      </c>
      <c r="AA519">
        <f>IF((MIN($K519,Sheet1!$E$5)-MAX(0,WS1Data!$J519))&lt;0,0,(MIN($K519,Sheet1!$E$5)-MAX(0,WS1Data!$J519)))</f>
        <v>0</v>
      </c>
      <c r="AB519">
        <f>IF((MIN($K519,Sheet1!$E$6)-MAX(Sheet1!$E$5,WS1Data!$J519))&lt;0,0,(MIN($K519,Sheet1!$E$6)-MAX(Sheet1!$E$5,WS1Data!$J519)))</f>
        <v>0</v>
      </c>
      <c r="AC519">
        <f>IF((MIN($K519,24)-MAX(Sheet1!$E$6,WS1Data!$J519))&lt;0,0,(MIN($K519,24)-MAX(Sheet1!$E$6,WS1Data!$J519)))</f>
        <v>0</v>
      </c>
      <c r="AD519">
        <f>IF((MIN($N519,Sheet1!$F$5)-MAX(0,WS1Data!$M519))&lt;0,0,(MIN($N519,Sheet1!$F$5)-MAX(0,WS1Data!$M519)))</f>
        <v>0</v>
      </c>
      <c r="AE519">
        <f>IF((MIN($N519,Sheet1!$F$6)-MAX(Sheet1!$F$5,WS1Data!$M519))&lt;0,0,(MIN($N519,Sheet1!$F$6)-MAX(Sheet1!$F$5,WS1Data!$M519)))</f>
        <v>9.8000000000000007</v>
      </c>
      <c r="AF519">
        <f>IF((MIN($N519,24)-MAX(Sheet1!$F$6,WS1Data!$M519))&lt;0,0,(MIN($N519,24)-MAX(Sheet1!$F$6,WS1Data!$M519)))</f>
        <v>0</v>
      </c>
      <c r="AG519">
        <f>(INDEX($R$1:$AF$1002,ROW($R519),MATCH(AG$2,$R$1:$AF$1,0))*Sheet1!B$2+(INDEX($R$1:$AF$1002,ROW($R519),MATCH(AG$2,$R$1:$AF$1,0)+1))*Sheet1!B$3+(INDEX($R$1:$AF$1002,ROW($R519),MATCH(AG$2,$R$1:$AF$1,0)+2))*Sheet1!B$4)*INDEX(Sheet1!$G$1:$L$2,2,WS1Data!$C519)</f>
        <v>0</v>
      </c>
      <c r="AH519">
        <f>(INDEX($R$1:$AF$1002,ROW($R519),MATCH(AH$2,$R$1:$AF$1,0))*Sheet1!C$2+(INDEX($R$1:$AF$1002,ROW($R519),MATCH(AH$2,$R$1:$AF$1,0)+1))*Sheet1!C$3+(INDEX($R$1:$AF$1002,ROW($R519),MATCH(AH$2,$R$1:$AF$1,0)+2))*Sheet1!C$4)*INDEX(Sheet1!$G$1:$L$2,2,WS1Data!$F519)</f>
        <v>125389.7005828875</v>
      </c>
      <c r="AI519">
        <f>(INDEX($R$1:$AF$1002,ROW($R519),MATCH(AI$2,$R$1:$AF$1,0))*Sheet1!D$2+(INDEX($R$1:$AF$1002,ROW($R519),MATCH(AI$2,$R$1:$AF$1,0)+1))*Sheet1!D$3+(INDEX($R$1:$AF$1002,ROW($R519),MATCH(AI$2,$R$1:$AF$1,0)+2))*Sheet1!D$4)*INDEX(Sheet1!$G$1:$L$2,2,WS1Data!$I519)</f>
        <v>129750.57852723041</v>
      </c>
      <c r="AJ519">
        <f>(INDEX($R$1:$AF$1002,ROW($R519),MATCH(AJ$2,$R$1:$AF$1,0))*Sheet1!E$2+(INDEX($R$1:$AF$1002,ROW($R519),MATCH(AJ$2,$R$1:$AF$1,0)+1))*Sheet1!E$3+(INDEX($R$1:$AF$1002,ROW($R519),MATCH(AJ$2,$R$1:$AF$1,0)+2))*Sheet1!E$4)*INDEX(Sheet1!$G$1:$L$2,2,WS1Data!$L519)</f>
        <v>0</v>
      </c>
      <c r="AK519">
        <f>(INDEX($R$1:$AF$1002,ROW($R519),MATCH(AK$2,$R$1:$AF$1,0))*Sheet1!F$2+(INDEX($R$1:$AF$1002,ROW($R519),MATCH(AK$2,$R$1:$AF$1,0)+1))*Sheet1!F$3+(INDEX($R$1:$AF$1002,ROW($R519),MATCH(AK$2,$R$1:$AF$1,0)+2))*Sheet1!F$4)*INDEX(Sheet1!$G$1:$L$2,2,WS1Data!$O519)</f>
        <v>58526.789628041275</v>
      </c>
      <c r="AL519">
        <f t="shared" si="24"/>
        <v>313667.0687381592</v>
      </c>
      <c r="AM519">
        <f t="shared" si="25"/>
        <v>7833.0687381591997</v>
      </c>
      <c r="AN519">
        <f t="shared" si="26"/>
        <v>2.5612158027424028E-2</v>
      </c>
    </row>
    <row r="520" spans="1:40" x14ac:dyDescent="0.35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  <c r="R520">
        <f>IF((MIN($B520,Sheet1!$B$5)-MAX(0,WS1Data!$A520))&lt;0,0,(MIN($B520,Sheet1!$B$5)-MAX(0,WS1Data!$A520)))</f>
        <v>5.312577076776023</v>
      </c>
      <c r="S520">
        <f>IF((MIN($B520,Sheet1!$B$6)-MAX(Sheet1!$B$5,WS1Data!$A520))&lt;0,0,(MIN($B520,Sheet1!$B$6)-MAX(Sheet1!$B$5,WS1Data!$A520)))</f>
        <v>7.9560945715343543</v>
      </c>
      <c r="T520">
        <f>IF((MIN($B520,24)-MAX(Sheet1!$B$6,WS1Data!$A520))&lt;0,0,(MIN($B520,24)-MAX(Sheet1!$B$6,WS1Data!$A520)))</f>
        <v>3.6313283516896231</v>
      </c>
      <c r="U520">
        <f>IF((MIN($E520,Sheet1!$C$5)-MAX(0,WS1Data!$D520))&lt;0,0,(MIN($E520,Sheet1!$C$5)-MAX(0,WS1Data!$D520)))</f>
        <v>0</v>
      </c>
      <c r="V520">
        <f>IF((MIN($E520,Sheet1!$C$6)-MAX(Sheet1!$C$5,WS1Data!$D520))&lt;0,0,(MIN($E520,Sheet1!$C$6)-MAX(Sheet1!$C$5,WS1Data!$D520)))</f>
        <v>0</v>
      </c>
      <c r="W520">
        <f>IF((MIN($E520,24)-MAX(Sheet1!$C$6,WS1Data!$D520))&lt;0,0,(MIN($E520,24)-MAX(Sheet1!$C$6,WS1Data!$D520)))</f>
        <v>7.6</v>
      </c>
      <c r="X520">
        <f>IF((MIN($H520,Sheet1!$D$5)-MAX(0,WS1Data!$G520))&lt;0,0,(MIN($H520,Sheet1!$D$5)-MAX(0,WS1Data!$G520)))</f>
        <v>0</v>
      </c>
      <c r="Y520">
        <f>IF((MIN($H520,Sheet1!$D$6)-MAX(Sheet1!$D$5,WS1Data!$G520))&lt;0,0,(MIN($H520,Sheet1!$D$6)-MAX(Sheet1!$D$5,WS1Data!$G520)))</f>
        <v>0</v>
      </c>
      <c r="Z520">
        <f>IF((MIN($H520,24)-MAX(Sheet1!$D$6,WS1Data!$G520))&lt;0,0,(MIN($H520,24)-MAX(Sheet1!$D$6,WS1Data!$G520)))</f>
        <v>0</v>
      </c>
      <c r="AA520">
        <f>IF((MIN($K520,Sheet1!$E$5)-MAX(0,WS1Data!$J520))&lt;0,0,(MIN($K520,Sheet1!$E$5)-MAX(0,WS1Data!$J520)))</f>
        <v>0</v>
      </c>
      <c r="AB520">
        <f>IF((MIN($K520,Sheet1!$E$6)-MAX(Sheet1!$E$5,WS1Data!$J520))&lt;0,0,(MIN($K520,Sheet1!$E$6)-MAX(Sheet1!$E$5,WS1Data!$J520)))</f>
        <v>0</v>
      </c>
      <c r="AC520">
        <f>IF((MIN($K520,24)-MAX(Sheet1!$E$6,WS1Data!$J520))&lt;0,0,(MIN($K520,24)-MAX(Sheet1!$E$6,WS1Data!$J520)))</f>
        <v>0</v>
      </c>
      <c r="AD520">
        <f>IF((MIN($N520,Sheet1!$F$5)-MAX(0,WS1Data!$M520))&lt;0,0,(MIN($N520,Sheet1!$F$5)-MAX(0,WS1Data!$M520)))</f>
        <v>0</v>
      </c>
      <c r="AE520">
        <f>IF((MIN($N520,Sheet1!$F$6)-MAX(Sheet1!$F$5,WS1Data!$M520))&lt;0,0,(MIN($N520,Sheet1!$F$6)-MAX(Sheet1!$F$5,WS1Data!$M520)))</f>
        <v>0</v>
      </c>
      <c r="AF520">
        <f>IF((MIN($N520,24)-MAX(Sheet1!$F$6,WS1Data!$M520))&lt;0,0,(MIN($N520,24)-MAX(Sheet1!$F$6,WS1Data!$M520)))</f>
        <v>0</v>
      </c>
      <c r="AG520">
        <f>(INDEX($R$1:$AF$1002,ROW($R520),MATCH(AG$2,$R$1:$AF$1,0))*Sheet1!B$2+(INDEX($R$1:$AF$1002,ROW($R520),MATCH(AG$2,$R$1:$AF$1,0)+1))*Sheet1!B$3+(INDEX($R$1:$AF$1002,ROW($R520),MATCH(AG$2,$R$1:$AF$1,0)+2))*Sheet1!B$4)*INDEX(Sheet1!$G$1:$L$2,2,WS1Data!$C520)</f>
        <v>131635.8756124237</v>
      </c>
      <c r="AH520">
        <f>(INDEX($R$1:$AF$1002,ROW($R520),MATCH(AH$2,$R$1:$AF$1,0))*Sheet1!C$2+(INDEX($R$1:$AF$1002,ROW($R520),MATCH(AH$2,$R$1:$AF$1,0)+1))*Sheet1!C$3+(INDEX($R$1:$AF$1002,ROW($R520),MATCH(AH$2,$R$1:$AF$1,0)+2))*Sheet1!C$4)*INDEX(Sheet1!$G$1:$L$2,2,WS1Data!$F520)</f>
        <v>92893.470823728509</v>
      </c>
      <c r="AI520">
        <f>(INDEX($R$1:$AF$1002,ROW($R520),MATCH(AI$2,$R$1:$AF$1,0))*Sheet1!D$2+(INDEX($R$1:$AF$1002,ROW($R520),MATCH(AI$2,$R$1:$AF$1,0)+1))*Sheet1!D$3+(INDEX($R$1:$AF$1002,ROW($R520),MATCH(AI$2,$R$1:$AF$1,0)+2))*Sheet1!D$4)*INDEX(Sheet1!$G$1:$L$2,2,WS1Data!$I520)</f>
        <v>0</v>
      </c>
      <c r="AJ520">
        <f>(INDEX($R$1:$AF$1002,ROW($R520),MATCH(AJ$2,$R$1:$AF$1,0))*Sheet1!E$2+(INDEX($R$1:$AF$1002,ROW($R520),MATCH(AJ$2,$R$1:$AF$1,0)+1))*Sheet1!E$3+(INDEX($R$1:$AF$1002,ROW($R520),MATCH(AJ$2,$R$1:$AF$1,0)+2))*Sheet1!E$4)*INDEX(Sheet1!$G$1:$L$2,2,WS1Data!$L520)</f>
        <v>0</v>
      </c>
      <c r="AK520">
        <f>(INDEX($R$1:$AF$1002,ROW($R520),MATCH(AK$2,$R$1:$AF$1,0))*Sheet1!F$2+(INDEX($R$1:$AF$1002,ROW($R520),MATCH(AK$2,$R$1:$AF$1,0)+1))*Sheet1!F$3+(INDEX($R$1:$AF$1002,ROW($R520),MATCH(AK$2,$R$1:$AF$1,0)+2))*Sheet1!F$4)*INDEX(Sheet1!$G$1:$L$2,2,WS1Data!$O520)</f>
        <v>0</v>
      </c>
      <c r="AL520">
        <f t="shared" si="24"/>
        <v>224529.34643615221</v>
      </c>
      <c r="AM520">
        <f t="shared" si="25"/>
        <v>1976.6535638477944</v>
      </c>
      <c r="AN520">
        <f t="shared" si="26"/>
        <v>8.7267161304680433E-3</v>
      </c>
    </row>
    <row r="521" spans="1:40" x14ac:dyDescent="0.35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  <c r="R521">
        <f>IF((MIN($B521,Sheet1!$B$5)-MAX(0,WS1Data!$A521))&lt;0,0,(MIN($B521,Sheet1!$B$5)-MAX(0,WS1Data!$A521)))</f>
        <v>1.9125770767760226</v>
      </c>
      <c r="S521">
        <f>IF((MIN($B521,Sheet1!$B$6)-MAX(Sheet1!$B$5,WS1Data!$A521))&lt;0,0,(MIN($B521,Sheet1!$B$6)-MAX(Sheet1!$B$5,WS1Data!$A521)))</f>
        <v>5.0874229232239774</v>
      </c>
      <c r="T521">
        <f>IF((MIN($B521,24)-MAX(Sheet1!$B$6,WS1Data!$A521))&lt;0,0,(MIN($B521,24)-MAX(Sheet1!$B$6,WS1Data!$A521)))</f>
        <v>0</v>
      </c>
      <c r="U521">
        <f>IF((MIN($E521,Sheet1!$C$5)-MAX(0,WS1Data!$D521))&lt;0,0,(MIN($E521,Sheet1!$C$5)-MAX(0,WS1Data!$D521)))</f>
        <v>0</v>
      </c>
      <c r="V521">
        <f>IF((MIN($E521,Sheet1!$C$6)-MAX(Sheet1!$C$5,WS1Data!$D521))&lt;0,0,(MIN($E521,Sheet1!$C$6)-MAX(Sheet1!$C$5,WS1Data!$D521)))</f>
        <v>0</v>
      </c>
      <c r="W521">
        <f>IF((MIN($E521,24)-MAX(Sheet1!$C$6,WS1Data!$D521))&lt;0,0,(MIN($E521,24)-MAX(Sheet1!$C$6,WS1Data!$D521)))</f>
        <v>0</v>
      </c>
      <c r="X521">
        <f>IF((MIN($H521,Sheet1!$D$5)-MAX(0,WS1Data!$G521))&lt;0,0,(MIN($H521,Sheet1!$D$5)-MAX(0,WS1Data!$G521)))</f>
        <v>0</v>
      </c>
      <c r="Y521">
        <f>IF((MIN($H521,Sheet1!$D$6)-MAX(Sheet1!$D$5,WS1Data!$G521))&lt;0,0,(MIN($H521,Sheet1!$D$6)-MAX(Sheet1!$D$5,WS1Data!$G521)))</f>
        <v>0</v>
      </c>
      <c r="Z521">
        <f>IF((MIN($H521,24)-MAX(Sheet1!$D$6,WS1Data!$G521))&lt;0,0,(MIN($H521,24)-MAX(Sheet1!$D$6,WS1Data!$G521)))</f>
        <v>0</v>
      </c>
      <c r="AA521">
        <f>IF((MIN($K521,Sheet1!$E$5)-MAX(0,WS1Data!$J521))&lt;0,0,(MIN($K521,Sheet1!$E$5)-MAX(0,WS1Data!$J521)))</f>
        <v>0</v>
      </c>
      <c r="AB521">
        <f>IF((MIN($K521,Sheet1!$E$6)-MAX(Sheet1!$E$5,WS1Data!$J521))&lt;0,0,(MIN($K521,Sheet1!$E$6)-MAX(Sheet1!$E$5,WS1Data!$J521)))</f>
        <v>0</v>
      </c>
      <c r="AC521">
        <f>IF((MIN($K521,24)-MAX(Sheet1!$E$6,WS1Data!$J521))&lt;0,0,(MIN($K521,24)-MAX(Sheet1!$E$6,WS1Data!$J521)))</f>
        <v>0</v>
      </c>
      <c r="AD521">
        <f>IF((MIN($N521,Sheet1!$F$5)-MAX(0,WS1Data!$M521))&lt;0,0,(MIN($N521,Sheet1!$F$5)-MAX(0,WS1Data!$M521)))</f>
        <v>0</v>
      </c>
      <c r="AE521">
        <f>IF((MIN($N521,Sheet1!$F$6)-MAX(Sheet1!$F$5,WS1Data!$M521))&lt;0,0,(MIN($N521,Sheet1!$F$6)-MAX(Sheet1!$F$5,WS1Data!$M521)))</f>
        <v>1.1000000000000001</v>
      </c>
      <c r="AF521">
        <f>IF((MIN($N521,24)-MAX(Sheet1!$F$6,WS1Data!$M521))&lt;0,0,(MIN($N521,24)-MAX(Sheet1!$F$6,WS1Data!$M521)))</f>
        <v>0</v>
      </c>
      <c r="AG521">
        <f>(INDEX($R$1:$AF$1002,ROW($R521),MATCH(AG$2,$R$1:$AF$1,0))*Sheet1!B$2+(INDEX($R$1:$AF$1002,ROW($R521),MATCH(AG$2,$R$1:$AF$1,0)+1))*Sheet1!B$3+(INDEX($R$1:$AF$1002,ROW($R521),MATCH(AG$2,$R$1:$AF$1,0)+2))*Sheet1!B$4)*INDEX(Sheet1!$G$1:$L$2,2,WS1Data!$C521)</f>
        <v>51711.613760569875</v>
      </c>
      <c r="AH521">
        <f>(INDEX($R$1:$AF$1002,ROW($R521),MATCH(AH$2,$R$1:$AF$1,0))*Sheet1!C$2+(INDEX($R$1:$AF$1002,ROW($R521),MATCH(AH$2,$R$1:$AF$1,0)+1))*Sheet1!C$3+(INDEX($R$1:$AF$1002,ROW($R521),MATCH(AH$2,$R$1:$AF$1,0)+2))*Sheet1!C$4)*INDEX(Sheet1!$G$1:$L$2,2,WS1Data!$F521)</f>
        <v>0</v>
      </c>
      <c r="AI521">
        <f>(INDEX($R$1:$AF$1002,ROW($R521),MATCH(AI$2,$R$1:$AF$1,0))*Sheet1!D$2+(INDEX($R$1:$AF$1002,ROW($R521),MATCH(AI$2,$R$1:$AF$1,0)+1))*Sheet1!D$3+(INDEX($R$1:$AF$1002,ROW($R521),MATCH(AI$2,$R$1:$AF$1,0)+2))*Sheet1!D$4)*INDEX(Sheet1!$G$1:$L$2,2,WS1Data!$I521)</f>
        <v>0</v>
      </c>
      <c r="AJ521">
        <f>(INDEX($R$1:$AF$1002,ROW($R521),MATCH(AJ$2,$R$1:$AF$1,0))*Sheet1!E$2+(INDEX($R$1:$AF$1002,ROW($R521),MATCH(AJ$2,$R$1:$AF$1,0)+1))*Sheet1!E$3+(INDEX($R$1:$AF$1002,ROW($R521),MATCH(AJ$2,$R$1:$AF$1,0)+2))*Sheet1!E$4)*INDEX(Sheet1!$G$1:$L$2,2,WS1Data!$L521)</f>
        <v>0</v>
      </c>
      <c r="AK521">
        <f>(INDEX($R$1:$AF$1002,ROW($R521),MATCH(AK$2,$R$1:$AF$1,0))*Sheet1!F$2+(INDEX($R$1:$AF$1002,ROW($R521),MATCH(AK$2,$R$1:$AF$1,0)+1))*Sheet1!F$3+(INDEX($R$1:$AF$1002,ROW($R521),MATCH(AK$2,$R$1:$AF$1,0)+2))*Sheet1!F$4)*INDEX(Sheet1!$G$1:$L$2,2,WS1Data!$O521)</f>
        <v>8169.6577158795744</v>
      </c>
      <c r="AL521">
        <f t="shared" si="24"/>
        <v>59881.271476449452</v>
      </c>
      <c r="AM521">
        <f t="shared" si="25"/>
        <v>107.72852355054783</v>
      </c>
      <c r="AN521">
        <f t="shared" si="26"/>
        <v>1.795804623356746E-3</v>
      </c>
    </row>
    <row r="522" spans="1:40" x14ac:dyDescent="0.35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  <c r="R522">
        <f>IF((MIN($B522,Sheet1!$B$5)-MAX(0,WS1Data!$A522))&lt;0,0,(MIN($B522,Sheet1!$B$5)-MAX(0,WS1Data!$A522)))</f>
        <v>0</v>
      </c>
      <c r="S522">
        <f>IF((MIN($B522,Sheet1!$B$6)-MAX(Sheet1!$B$5,WS1Data!$A522))&lt;0,0,(MIN($B522,Sheet1!$B$6)-MAX(Sheet1!$B$5,WS1Data!$A522)))</f>
        <v>0</v>
      </c>
      <c r="T522">
        <f>IF((MIN($B522,24)-MAX(Sheet1!$B$6,WS1Data!$A522))&lt;0,0,(MIN($B522,24)-MAX(Sheet1!$B$6,WS1Data!$A522)))</f>
        <v>0</v>
      </c>
      <c r="U522">
        <f>IF((MIN($E522,Sheet1!$C$5)-MAX(0,WS1Data!$D522))&lt;0,0,(MIN($E522,Sheet1!$C$5)-MAX(0,WS1Data!$D522)))</f>
        <v>0.72587713658182995</v>
      </c>
      <c r="V522">
        <f>IF((MIN($E522,Sheet1!$C$6)-MAX(Sheet1!$C$5,WS1Data!$D522))&lt;0,0,(MIN($E522,Sheet1!$C$6)-MAX(Sheet1!$C$5,WS1Data!$D522)))</f>
        <v>1.2770287104619706</v>
      </c>
      <c r="W522">
        <f>IF((MIN($E522,24)-MAX(Sheet1!$C$6,WS1Data!$D522))&lt;0,0,(MIN($E522,24)-MAX(Sheet1!$C$6,WS1Data!$D522)))</f>
        <v>15.697094152956199</v>
      </c>
      <c r="X522">
        <f>IF((MIN($H522,Sheet1!$D$5)-MAX(0,WS1Data!$G522))&lt;0,0,(MIN($H522,Sheet1!$D$5)-MAX(0,WS1Data!$G522)))</f>
        <v>0</v>
      </c>
      <c r="Y522">
        <f>IF((MIN($H522,Sheet1!$D$6)-MAX(Sheet1!$D$5,WS1Data!$G522))&lt;0,0,(MIN($H522,Sheet1!$D$6)-MAX(Sheet1!$D$5,WS1Data!$G522)))</f>
        <v>8.4735664579945951</v>
      </c>
      <c r="Z522">
        <f>IF((MIN($H522,24)-MAX(Sheet1!$D$6,WS1Data!$G522))&lt;0,0,(MIN($H522,24)-MAX(Sheet1!$D$6,WS1Data!$G522)))</f>
        <v>2.226433542005406</v>
      </c>
      <c r="AA522">
        <f>IF((MIN($K522,Sheet1!$E$5)-MAX(0,WS1Data!$J522))&lt;0,0,(MIN($K522,Sheet1!$E$5)-MAX(0,WS1Data!$J522)))</f>
        <v>0</v>
      </c>
      <c r="AB522">
        <f>IF((MIN($K522,Sheet1!$E$6)-MAX(Sheet1!$E$5,WS1Data!$J522))&lt;0,0,(MIN($K522,Sheet1!$E$6)-MAX(Sheet1!$E$5,WS1Data!$J522)))</f>
        <v>0</v>
      </c>
      <c r="AC522">
        <f>IF((MIN($K522,24)-MAX(Sheet1!$E$6,WS1Data!$J522))&lt;0,0,(MIN($K522,24)-MAX(Sheet1!$E$6,WS1Data!$J522)))</f>
        <v>0</v>
      </c>
      <c r="AD522">
        <f>IF((MIN($N522,Sheet1!$F$5)-MAX(0,WS1Data!$M522))&lt;0,0,(MIN($N522,Sheet1!$F$5)-MAX(0,WS1Data!$M522)))</f>
        <v>0</v>
      </c>
      <c r="AE522">
        <f>IF((MIN($N522,Sheet1!$F$6)-MAX(Sheet1!$F$5,WS1Data!$M522))&lt;0,0,(MIN($N522,Sheet1!$F$6)-MAX(Sheet1!$F$5,WS1Data!$M522)))</f>
        <v>0</v>
      </c>
      <c r="AF522">
        <f>IF((MIN($N522,24)-MAX(Sheet1!$F$6,WS1Data!$M522))&lt;0,0,(MIN($N522,24)-MAX(Sheet1!$F$6,WS1Data!$M522)))</f>
        <v>0</v>
      </c>
      <c r="AG522">
        <f>(INDEX($R$1:$AF$1002,ROW($R522),MATCH(AG$2,$R$1:$AF$1,0))*Sheet1!B$2+(INDEX($R$1:$AF$1002,ROW($R522),MATCH(AG$2,$R$1:$AF$1,0)+1))*Sheet1!B$3+(INDEX($R$1:$AF$1002,ROW($R522),MATCH(AG$2,$R$1:$AF$1,0)+2))*Sheet1!B$4)*INDEX(Sheet1!$G$1:$L$2,2,WS1Data!$C522)</f>
        <v>0</v>
      </c>
      <c r="AH522">
        <f>(INDEX($R$1:$AF$1002,ROW($R522),MATCH(AH$2,$R$1:$AF$1,0))*Sheet1!C$2+(INDEX($R$1:$AF$1002,ROW($R522),MATCH(AH$2,$R$1:$AF$1,0)+1))*Sheet1!C$3+(INDEX($R$1:$AF$1002,ROW($R522),MATCH(AH$2,$R$1:$AF$1,0)+2))*Sheet1!C$4)*INDEX(Sheet1!$G$1:$L$2,2,WS1Data!$F522)</f>
        <v>235511.34980040975</v>
      </c>
      <c r="AI522">
        <f>(INDEX($R$1:$AF$1002,ROW($R522),MATCH(AI$2,$R$1:$AF$1,0))*Sheet1!D$2+(INDEX($R$1:$AF$1002,ROW($R522),MATCH(AI$2,$R$1:$AF$1,0)+1))*Sheet1!D$3+(INDEX($R$1:$AF$1002,ROW($R522),MATCH(AI$2,$R$1:$AF$1,0)+2))*Sheet1!D$4)*INDEX(Sheet1!$G$1:$L$2,2,WS1Data!$I522)</f>
        <v>121569.94664973069</v>
      </c>
      <c r="AJ522">
        <f>(INDEX($R$1:$AF$1002,ROW($R522),MATCH(AJ$2,$R$1:$AF$1,0))*Sheet1!E$2+(INDEX($R$1:$AF$1002,ROW($R522),MATCH(AJ$2,$R$1:$AF$1,0)+1))*Sheet1!E$3+(INDEX($R$1:$AF$1002,ROW($R522),MATCH(AJ$2,$R$1:$AF$1,0)+2))*Sheet1!E$4)*INDEX(Sheet1!$G$1:$L$2,2,WS1Data!$L522)</f>
        <v>0</v>
      </c>
      <c r="AK522">
        <f>(INDEX($R$1:$AF$1002,ROW($R522),MATCH(AK$2,$R$1:$AF$1,0))*Sheet1!F$2+(INDEX($R$1:$AF$1002,ROW($R522),MATCH(AK$2,$R$1:$AF$1,0)+1))*Sheet1!F$3+(INDEX($R$1:$AF$1002,ROW($R522),MATCH(AK$2,$R$1:$AF$1,0)+2))*Sheet1!F$4)*INDEX(Sheet1!$G$1:$L$2,2,WS1Data!$O522)</f>
        <v>0</v>
      </c>
      <c r="AL522">
        <f t="shared" si="24"/>
        <v>357081.29645014042</v>
      </c>
      <c r="AM522">
        <f t="shared" si="25"/>
        <v>12456.29645014042</v>
      </c>
      <c r="AN522">
        <f t="shared" si="26"/>
        <v>3.614449459598236E-2</v>
      </c>
    </row>
    <row r="523" spans="1:40" x14ac:dyDescent="0.35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  <c r="R523">
        <f>IF((MIN($B523,Sheet1!$B$5)-MAX(0,WS1Data!$A523))&lt;0,0,(MIN($B523,Sheet1!$B$5)-MAX(0,WS1Data!$A523)))</f>
        <v>4.7125770767760224</v>
      </c>
      <c r="S523">
        <f>IF((MIN($B523,Sheet1!$B$6)-MAX(Sheet1!$B$5,WS1Data!$A523))&lt;0,0,(MIN($B523,Sheet1!$B$6)-MAX(Sheet1!$B$5,WS1Data!$A523)))</f>
        <v>7.9560945715343543</v>
      </c>
      <c r="T523">
        <f>IF((MIN($B523,24)-MAX(Sheet1!$B$6,WS1Data!$A523))&lt;0,0,(MIN($B523,24)-MAX(Sheet1!$B$6,WS1Data!$A523)))</f>
        <v>6.0313283516896217</v>
      </c>
      <c r="U523">
        <f>IF((MIN($E523,Sheet1!$C$5)-MAX(0,WS1Data!$D523))&lt;0,0,(MIN($E523,Sheet1!$C$5)-MAX(0,WS1Data!$D523)))</f>
        <v>0</v>
      </c>
      <c r="V523">
        <f>IF((MIN($E523,Sheet1!$C$6)-MAX(Sheet1!$C$5,WS1Data!$D523))&lt;0,0,(MIN($E523,Sheet1!$C$6)-MAX(Sheet1!$C$5,WS1Data!$D523)))</f>
        <v>0</v>
      </c>
      <c r="W523">
        <f>IF((MIN($E523,24)-MAX(Sheet1!$C$6,WS1Data!$D523))&lt;0,0,(MIN($E523,24)-MAX(Sheet1!$C$6,WS1Data!$D523)))</f>
        <v>4.8000000000000007</v>
      </c>
      <c r="X523">
        <f>IF((MIN($H523,Sheet1!$D$5)-MAX(0,WS1Data!$G523))&lt;0,0,(MIN($H523,Sheet1!$D$5)-MAX(0,WS1Data!$G523)))</f>
        <v>0</v>
      </c>
      <c r="Y523">
        <f>IF((MIN($H523,Sheet1!$D$6)-MAX(Sheet1!$D$5,WS1Data!$G523))&lt;0,0,(MIN($H523,Sheet1!$D$6)-MAX(Sheet1!$D$5,WS1Data!$G523)))</f>
        <v>0</v>
      </c>
      <c r="Z523">
        <f>IF((MIN($H523,24)-MAX(Sheet1!$D$6,WS1Data!$G523))&lt;0,0,(MIN($H523,24)-MAX(Sheet1!$D$6,WS1Data!$G523)))</f>
        <v>0</v>
      </c>
      <c r="AA523">
        <f>IF((MIN($K523,Sheet1!$E$5)-MAX(0,WS1Data!$J523))&lt;0,0,(MIN($K523,Sheet1!$E$5)-MAX(0,WS1Data!$J523)))</f>
        <v>0</v>
      </c>
      <c r="AB523">
        <f>IF((MIN($K523,Sheet1!$E$6)-MAX(Sheet1!$E$5,WS1Data!$J523))&lt;0,0,(MIN($K523,Sheet1!$E$6)-MAX(Sheet1!$E$5,WS1Data!$J523)))</f>
        <v>0</v>
      </c>
      <c r="AC523">
        <f>IF((MIN($K523,24)-MAX(Sheet1!$E$6,WS1Data!$J523))&lt;0,0,(MIN($K523,24)-MAX(Sheet1!$E$6,WS1Data!$J523)))</f>
        <v>0</v>
      </c>
      <c r="AD523">
        <f>IF((MIN($N523,Sheet1!$F$5)-MAX(0,WS1Data!$M523))&lt;0,0,(MIN($N523,Sheet1!$F$5)-MAX(0,WS1Data!$M523)))</f>
        <v>0</v>
      </c>
      <c r="AE523">
        <f>IF((MIN($N523,Sheet1!$F$6)-MAX(Sheet1!$F$5,WS1Data!$M523))&lt;0,0,(MIN($N523,Sheet1!$F$6)-MAX(Sheet1!$F$5,WS1Data!$M523)))</f>
        <v>0</v>
      </c>
      <c r="AF523">
        <f>IF((MIN($N523,24)-MAX(Sheet1!$F$6,WS1Data!$M523))&lt;0,0,(MIN($N523,24)-MAX(Sheet1!$F$6,WS1Data!$M523)))</f>
        <v>0</v>
      </c>
      <c r="AG523">
        <f>(INDEX($R$1:$AF$1002,ROW($R523),MATCH(AG$2,$R$1:$AF$1,0))*Sheet1!B$2+(INDEX($R$1:$AF$1002,ROW($R523),MATCH(AG$2,$R$1:$AF$1,0)+1))*Sheet1!B$3+(INDEX($R$1:$AF$1002,ROW($R523),MATCH(AG$2,$R$1:$AF$1,0)+2))*Sheet1!B$4)*INDEX(Sheet1!$G$1:$L$2,2,WS1Data!$C523)</f>
        <v>157987.80150094646</v>
      </c>
      <c r="AH523">
        <f>(INDEX($R$1:$AF$1002,ROW($R523),MATCH(AH$2,$R$1:$AF$1,0))*Sheet1!C$2+(INDEX($R$1:$AF$1002,ROW($R523),MATCH(AH$2,$R$1:$AF$1,0)+1))*Sheet1!C$3+(INDEX($R$1:$AF$1002,ROW($R523),MATCH(AH$2,$R$1:$AF$1,0)+2))*Sheet1!C$4)*INDEX(Sheet1!$G$1:$L$2,2,WS1Data!$F523)</f>
        <v>61415.363550802045</v>
      </c>
      <c r="AI523">
        <f>(INDEX($R$1:$AF$1002,ROW($R523),MATCH(AI$2,$R$1:$AF$1,0))*Sheet1!D$2+(INDEX($R$1:$AF$1002,ROW($R523),MATCH(AI$2,$R$1:$AF$1,0)+1))*Sheet1!D$3+(INDEX($R$1:$AF$1002,ROW($R523),MATCH(AI$2,$R$1:$AF$1,0)+2))*Sheet1!D$4)*INDEX(Sheet1!$G$1:$L$2,2,WS1Data!$I523)</f>
        <v>0</v>
      </c>
      <c r="AJ523">
        <f>(INDEX($R$1:$AF$1002,ROW($R523),MATCH(AJ$2,$R$1:$AF$1,0))*Sheet1!E$2+(INDEX($R$1:$AF$1002,ROW($R523),MATCH(AJ$2,$R$1:$AF$1,0)+1))*Sheet1!E$3+(INDEX($R$1:$AF$1002,ROW($R523),MATCH(AJ$2,$R$1:$AF$1,0)+2))*Sheet1!E$4)*INDEX(Sheet1!$G$1:$L$2,2,WS1Data!$L523)</f>
        <v>0</v>
      </c>
      <c r="AK523">
        <f>(INDEX($R$1:$AF$1002,ROW($R523),MATCH(AK$2,$R$1:$AF$1,0))*Sheet1!F$2+(INDEX($R$1:$AF$1002,ROW($R523),MATCH(AK$2,$R$1:$AF$1,0)+1))*Sheet1!F$3+(INDEX($R$1:$AF$1002,ROW($R523),MATCH(AK$2,$R$1:$AF$1,0)+2))*Sheet1!F$4)*INDEX(Sheet1!$G$1:$L$2,2,WS1Data!$O523)</f>
        <v>0</v>
      </c>
      <c r="AL523">
        <f t="shared" si="24"/>
        <v>219403.16505174851</v>
      </c>
      <c r="AM523">
        <f t="shared" si="25"/>
        <v>22675.16505174851</v>
      </c>
      <c r="AN523">
        <f t="shared" si="26"/>
        <v>0.11526150345527078</v>
      </c>
    </row>
    <row r="524" spans="1:40" x14ac:dyDescent="0.35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  <c r="R524">
        <f>IF((MIN($B524,Sheet1!$B$5)-MAX(0,WS1Data!$A524))&lt;0,0,(MIN($B524,Sheet1!$B$5)-MAX(0,WS1Data!$A524)))</f>
        <v>6.4</v>
      </c>
      <c r="S524">
        <f>IF((MIN($B524,Sheet1!$B$6)-MAX(Sheet1!$B$5,WS1Data!$A524))&lt;0,0,(MIN($B524,Sheet1!$B$6)-MAX(Sheet1!$B$5,WS1Data!$A524)))</f>
        <v>0</v>
      </c>
      <c r="T524">
        <f>IF((MIN($B524,24)-MAX(Sheet1!$B$6,WS1Data!$A524))&lt;0,0,(MIN($B524,24)-MAX(Sheet1!$B$6,WS1Data!$A524)))</f>
        <v>0</v>
      </c>
      <c r="U524">
        <f>IF((MIN($E524,Sheet1!$C$5)-MAX(0,WS1Data!$D524))&lt;0,0,(MIN($E524,Sheet1!$C$5)-MAX(0,WS1Data!$D524)))</f>
        <v>0</v>
      </c>
      <c r="V524">
        <f>IF((MIN($E524,Sheet1!$C$6)-MAX(Sheet1!$C$5,WS1Data!$D524))&lt;0,0,(MIN($E524,Sheet1!$C$6)-MAX(Sheet1!$C$5,WS1Data!$D524)))</f>
        <v>0</v>
      </c>
      <c r="W524">
        <f>IF((MIN($E524,24)-MAX(Sheet1!$C$6,WS1Data!$D524))&lt;0,0,(MIN($E524,24)-MAX(Sheet1!$C$6,WS1Data!$D524)))</f>
        <v>6.2999999999999989</v>
      </c>
      <c r="X524">
        <f>IF((MIN($H524,Sheet1!$D$5)-MAX(0,WS1Data!$G524))&lt;0,0,(MIN($H524,Sheet1!$D$5)-MAX(0,WS1Data!$G524)))</f>
        <v>0</v>
      </c>
      <c r="Y524">
        <f>IF((MIN($H524,Sheet1!$D$6)-MAX(Sheet1!$D$5,WS1Data!$G524))&lt;0,0,(MIN($H524,Sheet1!$D$6)-MAX(Sheet1!$D$5,WS1Data!$G524)))</f>
        <v>0</v>
      </c>
      <c r="Z524">
        <f>IF((MIN($H524,24)-MAX(Sheet1!$D$6,WS1Data!$G524))&lt;0,0,(MIN($H524,24)-MAX(Sheet1!$D$6,WS1Data!$G524)))</f>
        <v>0</v>
      </c>
      <c r="AA524">
        <f>IF((MIN($K524,Sheet1!$E$5)-MAX(0,WS1Data!$J524))&lt;0,0,(MIN($K524,Sheet1!$E$5)-MAX(0,WS1Data!$J524)))</f>
        <v>0</v>
      </c>
      <c r="AB524">
        <f>IF((MIN($K524,Sheet1!$E$6)-MAX(Sheet1!$E$5,WS1Data!$J524))&lt;0,0,(MIN($K524,Sheet1!$E$6)-MAX(Sheet1!$E$5,WS1Data!$J524)))</f>
        <v>3.1</v>
      </c>
      <c r="AC524">
        <f>IF((MIN($K524,24)-MAX(Sheet1!$E$6,WS1Data!$J524))&lt;0,0,(MIN($K524,24)-MAX(Sheet1!$E$6,WS1Data!$J524)))</f>
        <v>0</v>
      </c>
      <c r="AD524">
        <f>IF((MIN($N524,Sheet1!$F$5)-MAX(0,WS1Data!$M524))&lt;0,0,(MIN($N524,Sheet1!$F$5)-MAX(0,WS1Data!$M524)))</f>
        <v>0</v>
      </c>
      <c r="AE524">
        <f>IF((MIN($N524,Sheet1!$F$6)-MAX(Sheet1!$F$5,WS1Data!$M524))&lt;0,0,(MIN($N524,Sheet1!$F$6)-MAX(Sheet1!$F$5,WS1Data!$M524)))</f>
        <v>0</v>
      </c>
      <c r="AF524">
        <f>IF((MIN($N524,24)-MAX(Sheet1!$F$6,WS1Data!$M524))&lt;0,0,(MIN($N524,24)-MAX(Sheet1!$F$6,WS1Data!$M524)))</f>
        <v>3.2999999999999972</v>
      </c>
      <c r="AG524">
        <f>(INDEX($R$1:$AF$1002,ROW($R524),MATCH(AG$2,$R$1:$AF$1,0))*Sheet1!B$2+(INDEX($R$1:$AF$1002,ROW($R524),MATCH(AG$2,$R$1:$AF$1,0)+1))*Sheet1!B$3+(INDEX($R$1:$AF$1002,ROW($R524),MATCH(AG$2,$R$1:$AF$1,0)+2))*Sheet1!B$4)*INDEX(Sheet1!$G$1:$L$2,2,WS1Data!$C524)</f>
        <v>54700.699420172597</v>
      </c>
      <c r="AH524">
        <f>(INDEX($R$1:$AF$1002,ROW($R524),MATCH(AH$2,$R$1:$AF$1,0))*Sheet1!C$2+(INDEX($R$1:$AF$1002,ROW($R524),MATCH(AH$2,$R$1:$AF$1,0)+1))*Sheet1!C$3+(INDEX($R$1:$AF$1002,ROW($R524),MATCH(AH$2,$R$1:$AF$1,0)+2))*Sheet1!C$4)*INDEX(Sheet1!$G$1:$L$2,2,WS1Data!$F524)</f>
        <v>77003.798182827566</v>
      </c>
      <c r="AI524">
        <f>(INDEX($R$1:$AF$1002,ROW($R524),MATCH(AI$2,$R$1:$AF$1,0))*Sheet1!D$2+(INDEX($R$1:$AF$1002,ROW($R524),MATCH(AI$2,$R$1:$AF$1,0)+1))*Sheet1!D$3+(INDEX($R$1:$AF$1002,ROW($R524),MATCH(AI$2,$R$1:$AF$1,0)+2))*Sheet1!D$4)*INDEX(Sheet1!$G$1:$L$2,2,WS1Data!$I524)</f>
        <v>0</v>
      </c>
      <c r="AJ524">
        <f>(INDEX($R$1:$AF$1002,ROW($R524),MATCH(AJ$2,$R$1:$AF$1,0))*Sheet1!E$2+(INDEX($R$1:$AF$1002,ROW($R524),MATCH(AJ$2,$R$1:$AF$1,0)+1))*Sheet1!E$3+(INDEX($R$1:$AF$1002,ROW($R524),MATCH(AJ$2,$R$1:$AF$1,0)+2))*Sheet1!E$4)*INDEX(Sheet1!$G$1:$L$2,2,WS1Data!$L524)</f>
        <v>39210.308411697144</v>
      </c>
      <c r="AK524">
        <f>(INDEX($R$1:$AF$1002,ROW($R524),MATCH(AK$2,$R$1:$AF$1,0))*Sheet1!F$2+(INDEX($R$1:$AF$1002,ROW($R524),MATCH(AK$2,$R$1:$AF$1,0)+1))*Sheet1!F$3+(INDEX($R$1:$AF$1002,ROW($R524),MATCH(AK$2,$R$1:$AF$1,0)+2))*Sheet1!F$4)*INDEX(Sheet1!$G$1:$L$2,2,WS1Data!$O524)</f>
        <v>46235.073239223857</v>
      </c>
      <c r="AL524">
        <f t="shared" si="24"/>
        <v>217149.87925392116</v>
      </c>
      <c r="AM524">
        <f t="shared" si="25"/>
        <v>1934.8792539211572</v>
      </c>
      <c r="AN524">
        <f t="shared" si="26"/>
        <v>8.9904479423885755E-3</v>
      </c>
    </row>
    <row r="525" spans="1:40" x14ac:dyDescent="0.35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  <c r="R525">
        <f>IF((MIN($B525,Sheet1!$B$5)-MAX(0,WS1Data!$A525))&lt;0,0,(MIN($B525,Sheet1!$B$5)-MAX(0,WS1Data!$A525)))</f>
        <v>0</v>
      </c>
      <c r="S525">
        <f>IF((MIN($B525,Sheet1!$B$6)-MAX(Sheet1!$B$5,WS1Data!$A525))&lt;0,0,(MIN($B525,Sheet1!$B$6)-MAX(Sheet1!$B$5,WS1Data!$A525)))</f>
        <v>0</v>
      </c>
      <c r="T525">
        <f>IF((MIN($B525,24)-MAX(Sheet1!$B$6,WS1Data!$A525))&lt;0,0,(MIN($B525,24)-MAX(Sheet1!$B$6,WS1Data!$A525)))</f>
        <v>0</v>
      </c>
      <c r="U525">
        <f>IF((MIN($E525,Sheet1!$C$5)-MAX(0,WS1Data!$D525))&lt;0,0,(MIN($E525,Sheet1!$C$5)-MAX(0,WS1Data!$D525)))</f>
        <v>0</v>
      </c>
      <c r="V525">
        <f>IF((MIN($E525,Sheet1!$C$6)-MAX(Sheet1!$C$5,WS1Data!$D525))&lt;0,0,(MIN($E525,Sheet1!$C$6)-MAX(Sheet1!$C$5,WS1Data!$D525)))</f>
        <v>0</v>
      </c>
      <c r="W525">
        <f>IF((MIN($E525,24)-MAX(Sheet1!$C$6,WS1Data!$D525))&lt;0,0,(MIN($E525,24)-MAX(Sheet1!$C$6,WS1Data!$D525)))</f>
        <v>0</v>
      </c>
      <c r="X525">
        <f>IF((MIN($H525,Sheet1!$D$5)-MAX(0,WS1Data!$G525))&lt;0,0,(MIN($H525,Sheet1!$D$5)-MAX(0,WS1Data!$G525)))</f>
        <v>0</v>
      </c>
      <c r="Y525">
        <f>IF((MIN($H525,Sheet1!$D$6)-MAX(Sheet1!$D$5,WS1Data!$G525))&lt;0,0,(MIN($H525,Sheet1!$D$6)-MAX(Sheet1!$D$5,WS1Data!$G525)))</f>
        <v>0</v>
      </c>
      <c r="Z525">
        <f>IF((MIN($H525,24)-MAX(Sheet1!$D$6,WS1Data!$G525))&lt;0,0,(MIN($H525,24)-MAX(Sheet1!$D$6,WS1Data!$G525)))</f>
        <v>0</v>
      </c>
      <c r="AA525">
        <f>IF((MIN($K525,Sheet1!$E$5)-MAX(0,WS1Data!$J525))&lt;0,0,(MIN($K525,Sheet1!$E$5)-MAX(0,WS1Data!$J525)))</f>
        <v>0</v>
      </c>
      <c r="AB525">
        <f>IF((MIN($K525,Sheet1!$E$6)-MAX(Sheet1!$E$5,WS1Data!$J525))&lt;0,0,(MIN($K525,Sheet1!$E$6)-MAX(Sheet1!$E$5,WS1Data!$J525)))</f>
        <v>0</v>
      </c>
      <c r="AC525">
        <f>IF((MIN($K525,24)-MAX(Sheet1!$E$6,WS1Data!$J525))&lt;0,0,(MIN($K525,24)-MAX(Sheet1!$E$6,WS1Data!$J525)))</f>
        <v>2.5</v>
      </c>
      <c r="AD525">
        <f>IF((MIN($N525,Sheet1!$F$5)-MAX(0,WS1Data!$M525))&lt;0,0,(MIN($N525,Sheet1!$F$5)-MAX(0,WS1Data!$M525)))</f>
        <v>0</v>
      </c>
      <c r="AE525">
        <f>IF((MIN($N525,Sheet1!$F$6)-MAX(Sheet1!$F$5,WS1Data!$M525))&lt;0,0,(MIN($N525,Sheet1!$F$6)-MAX(Sheet1!$F$5,WS1Data!$M525)))</f>
        <v>9.5390904528502105</v>
      </c>
      <c r="AF525">
        <f>IF((MIN($N525,24)-MAX(Sheet1!$F$6,WS1Data!$M525))&lt;0,0,(MIN($N525,24)-MAX(Sheet1!$F$6,WS1Data!$M525)))</f>
        <v>3.7609095471497902</v>
      </c>
      <c r="AG525">
        <f>(INDEX($R$1:$AF$1002,ROW($R525),MATCH(AG$2,$R$1:$AF$1,0))*Sheet1!B$2+(INDEX($R$1:$AF$1002,ROW($R525),MATCH(AG$2,$R$1:$AF$1,0)+1))*Sheet1!B$3+(INDEX($R$1:$AF$1002,ROW($R525),MATCH(AG$2,$R$1:$AF$1,0)+2))*Sheet1!B$4)*INDEX(Sheet1!$G$1:$L$2,2,WS1Data!$C525)</f>
        <v>0</v>
      </c>
      <c r="AH525">
        <f>(INDEX($R$1:$AF$1002,ROW($R525),MATCH(AH$2,$R$1:$AF$1,0))*Sheet1!C$2+(INDEX($R$1:$AF$1002,ROW($R525),MATCH(AH$2,$R$1:$AF$1,0)+1))*Sheet1!C$3+(INDEX($R$1:$AF$1002,ROW($R525),MATCH(AH$2,$R$1:$AF$1,0)+2))*Sheet1!C$4)*INDEX(Sheet1!$G$1:$L$2,2,WS1Data!$F525)</f>
        <v>0</v>
      </c>
      <c r="AI525">
        <f>(INDEX($R$1:$AF$1002,ROW($R525),MATCH(AI$2,$R$1:$AF$1,0))*Sheet1!D$2+(INDEX($R$1:$AF$1002,ROW($R525),MATCH(AI$2,$R$1:$AF$1,0)+1))*Sheet1!D$3+(INDEX($R$1:$AF$1002,ROW($R525),MATCH(AI$2,$R$1:$AF$1,0)+2))*Sheet1!D$4)*INDEX(Sheet1!$G$1:$L$2,2,WS1Data!$I525)</f>
        <v>0</v>
      </c>
      <c r="AJ525">
        <f>(INDEX($R$1:$AF$1002,ROW($R525),MATCH(AJ$2,$R$1:$AF$1,0))*Sheet1!E$2+(INDEX($R$1:$AF$1002,ROW($R525),MATCH(AJ$2,$R$1:$AF$1,0)+1))*Sheet1!E$3+(INDEX($R$1:$AF$1002,ROW($R525),MATCH(AJ$2,$R$1:$AF$1,0)+2))*Sheet1!E$4)*INDEX(Sheet1!$G$1:$L$2,2,WS1Data!$L525)</f>
        <v>24966.778277499754</v>
      </c>
      <c r="AK525">
        <f>(INDEX($R$1:$AF$1002,ROW($R525),MATCH(AK$2,$R$1:$AF$1,0))*Sheet1!F$2+(INDEX($R$1:$AF$1002,ROW($R525),MATCH(AK$2,$R$1:$AF$1,0)+1))*Sheet1!F$3+(INDEX($R$1:$AF$1002,ROW($R525),MATCH(AK$2,$R$1:$AF$1,0)+2))*Sheet1!F$4)*INDEX(Sheet1!$G$1:$L$2,2,WS1Data!$O525)</f>
        <v>144332.61371838383</v>
      </c>
      <c r="AL525">
        <f t="shared" si="24"/>
        <v>169299.39199588358</v>
      </c>
      <c r="AM525">
        <f t="shared" si="25"/>
        <v>740.60800411642413</v>
      </c>
      <c r="AN525">
        <f t="shared" si="26"/>
        <v>4.3554928494261595E-3</v>
      </c>
    </row>
    <row r="526" spans="1:40" x14ac:dyDescent="0.35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  <c r="R526">
        <f>IF((MIN($B526,Sheet1!$B$5)-MAX(0,WS1Data!$A526))&lt;0,0,(MIN($B526,Sheet1!$B$5)-MAX(0,WS1Data!$A526)))</f>
        <v>0</v>
      </c>
      <c r="S526">
        <f>IF((MIN($B526,Sheet1!$B$6)-MAX(Sheet1!$B$5,WS1Data!$A526))&lt;0,0,(MIN($B526,Sheet1!$B$6)-MAX(Sheet1!$B$5,WS1Data!$A526)))</f>
        <v>0</v>
      </c>
      <c r="T526">
        <f>IF((MIN($B526,24)-MAX(Sheet1!$B$6,WS1Data!$A526))&lt;0,0,(MIN($B526,24)-MAX(Sheet1!$B$6,WS1Data!$A526)))</f>
        <v>0</v>
      </c>
      <c r="U526">
        <f>IF((MIN($E526,Sheet1!$C$5)-MAX(0,WS1Data!$D526))&lt;0,0,(MIN($E526,Sheet1!$C$5)-MAX(0,WS1Data!$D526)))</f>
        <v>0</v>
      </c>
      <c r="V526">
        <f>IF((MIN($E526,Sheet1!$C$6)-MAX(Sheet1!$C$5,WS1Data!$D526))&lt;0,0,(MIN($E526,Sheet1!$C$6)-MAX(Sheet1!$C$5,WS1Data!$D526)))</f>
        <v>0</v>
      </c>
      <c r="W526">
        <f>IF((MIN($E526,24)-MAX(Sheet1!$C$6,WS1Data!$D526))&lt;0,0,(MIN($E526,24)-MAX(Sheet1!$C$6,WS1Data!$D526)))</f>
        <v>6.6999999999999993</v>
      </c>
      <c r="X526">
        <f>IF((MIN($H526,Sheet1!$D$5)-MAX(0,WS1Data!$G526))&lt;0,0,(MIN($H526,Sheet1!$D$5)-MAX(0,WS1Data!$G526)))</f>
        <v>0</v>
      </c>
      <c r="Y526">
        <f>IF((MIN($H526,Sheet1!$D$6)-MAX(Sheet1!$D$5,WS1Data!$G526))&lt;0,0,(MIN($H526,Sheet1!$D$6)-MAX(Sheet1!$D$5,WS1Data!$G526)))</f>
        <v>5.2735664579945949</v>
      </c>
      <c r="Z526">
        <f>IF((MIN($H526,24)-MAX(Sheet1!$D$6,WS1Data!$G526))&lt;0,0,(MIN($H526,24)-MAX(Sheet1!$D$6,WS1Data!$G526)))</f>
        <v>6.0264335420054067</v>
      </c>
      <c r="AA526">
        <f>IF((MIN($K526,Sheet1!$E$5)-MAX(0,WS1Data!$J526))&lt;0,0,(MIN($K526,Sheet1!$E$5)-MAX(0,WS1Data!$J526)))</f>
        <v>0</v>
      </c>
      <c r="AB526">
        <f>IF((MIN($K526,Sheet1!$E$6)-MAX(Sheet1!$E$5,WS1Data!$J526))&lt;0,0,(MIN($K526,Sheet1!$E$6)-MAX(Sheet1!$E$5,WS1Data!$J526)))</f>
        <v>0</v>
      </c>
      <c r="AC526">
        <f>IF((MIN($K526,24)-MAX(Sheet1!$E$6,WS1Data!$J526))&lt;0,0,(MIN($K526,24)-MAX(Sheet1!$E$6,WS1Data!$J526)))</f>
        <v>0</v>
      </c>
      <c r="AD526">
        <f>IF((MIN($N526,Sheet1!$F$5)-MAX(0,WS1Data!$M526))&lt;0,0,(MIN($N526,Sheet1!$F$5)-MAX(0,WS1Data!$M526)))</f>
        <v>0.48318626340062298</v>
      </c>
      <c r="AE526">
        <f>IF((MIN($N526,Sheet1!$F$6)-MAX(Sheet1!$F$5,WS1Data!$M526))&lt;0,0,(MIN($N526,Sheet1!$F$6)-MAX(Sheet1!$F$5,WS1Data!$M526)))</f>
        <v>11.016813736599378</v>
      </c>
      <c r="AF526">
        <f>IF((MIN($N526,24)-MAX(Sheet1!$F$6,WS1Data!$M526))&lt;0,0,(MIN($N526,24)-MAX(Sheet1!$F$6,WS1Data!$M526)))</f>
        <v>0</v>
      </c>
      <c r="AG526">
        <f>(INDEX($R$1:$AF$1002,ROW($R526),MATCH(AG$2,$R$1:$AF$1,0))*Sheet1!B$2+(INDEX($R$1:$AF$1002,ROW($R526),MATCH(AG$2,$R$1:$AF$1,0)+1))*Sheet1!B$3+(INDEX($R$1:$AF$1002,ROW($R526),MATCH(AG$2,$R$1:$AF$1,0)+2))*Sheet1!B$4)*INDEX(Sheet1!$G$1:$L$2,2,WS1Data!$C526)</f>
        <v>0</v>
      </c>
      <c r="AH526">
        <f>(INDEX($R$1:$AF$1002,ROW($R526),MATCH(AH$2,$R$1:$AF$1,0))*Sheet1!C$2+(INDEX($R$1:$AF$1002,ROW($R526),MATCH(AH$2,$R$1:$AF$1,0)+1))*Sheet1!C$3+(INDEX($R$1:$AF$1002,ROW($R526),MATCH(AH$2,$R$1:$AF$1,0)+2))*Sheet1!C$4)*INDEX(Sheet1!$G$1:$L$2,2,WS1Data!$F526)</f>
        <v>73840.169218982017</v>
      </c>
      <c r="AI526">
        <f>(INDEX($R$1:$AF$1002,ROW($R526),MATCH(AI$2,$R$1:$AF$1,0))*Sheet1!D$2+(INDEX($R$1:$AF$1002,ROW($R526),MATCH(AI$2,$R$1:$AF$1,0)+1))*Sheet1!D$3+(INDEX($R$1:$AF$1002,ROW($R526),MATCH(AI$2,$R$1:$AF$1,0)+2))*Sheet1!D$4)*INDEX(Sheet1!$G$1:$L$2,2,WS1Data!$I526)</f>
        <v>107798.86652350484</v>
      </c>
      <c r="AJ526">
        <f>(INDEX($R$1:$AF$1002,ROW($R526),MATCH(AJ$2,$R$1:$AF$1,0))*Sheet1!E$2+(INDEX($R$1:$AF$1002,ROW($R526),MATCH(AJ$2,$R$1:$AF$1,0)+1))*Sheet1!E$3+(INDEX($R$1:$AF$1002,ROW($R526),MATCH(AJ$2,$R$1:$AF$1,0)+2))*Sheet1!E$4)*INDEX(Sheet1!$G$1:$L$2,2,WS1Data!$L526)</f>
        <v>0</v>
      </c>
      <c r="AK526">
        <f>(INDEX($R$1:$AF$1002,ROW($R526),MATCH(AK$2,$R$1:$AF$1,0))*Sheet1!F$2+(INDEX($R$1:$AF$1002,ROW($R526),MATCH(AK$2,$R$1:$AF$1,0)+1))*Sheet1!F$3+(INDEX($R$1:$AF$1002,ROW($R526),MATCH(AK$2,$R$1:$AF$1,0)+2))*Sheet1!F$4)*INDEX(Sheet1!$G$1:$L$2,2,WS1Data!$O526)</f>
        <v>68660.545410567778</v>
      </c>
      <c r="AL526">
        <f t="shared" si="24"/>
        <v>250299.58115305463</v>
      </c>
      <c r="AM526">
        <f t="shared" si="25"/>
        <v>23953.418846945366</v>
      </c>
      <c r="AN526">
        <f t="shared" si="26"/>
        <v>8.7340590064449122E-2</v>
      </c>
    </row>
    <row r="527" spans="1:40" x14ac:dyDescent="0.35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  <c r="R527">
        <f>IF((MIN($B527,Sheet1!$B$5)-MAX(0,WS1Data!$A527))&lt;0,0,(MIN($B527,Sheet1!$B$5)-MAX(0,WS1Data!$A527)))</f>
        <v>0</v>
      </c>
      <c r="S527">
        <f>IF((MIN($B527,Sheet1!$B$6)-MAX(Sheet1!$B$5,WS1Data!$A527))&lt;0,0,(MIN($B527,Sheet1!$B$6)-MAX(Sheet1!$B$5,WS1Data!$A527)))</f>
        <v>0</v>
      </c>
      <c r="T527">
        <f>IF((MIN($B527,24)-MAX(Sheet1!$B$6,WS1Data!$A527))&lt;0,0,(MIN($B527,24)-MAX(Sheet1!$B$6,WS1Data!$A527)))</f>
        <v>0</v>
      </c>
      <c r="U527">
        <f>IF((MIN($E527,Sheet1!$C$5)-MAX(0,WS1Data!$D527))&lt;0,0,(MIN($E527,Sheet1!$C$5)-MAX(0,WS1Data!$D527)))</f>
        <v>0</v>
      </c>
      <c r="V527">
        <f>IF((MIN($E527,Sheet1!$C$6)-MAX(Sheet1!$C$5,WS1Data!$D527))&lt;0,0,(MIN($E527,Sheet1!$C$6)-MAX(Sheet1!$C$5,WS1Data!$D527)))</f>
        <v>0</v>
      </c>
      <c r="W527">
        <f>IF((MIN($E527,24)-MAX(Sheet1!$C$6,WS1Data!$D527))&lt;0,0,(MIN($E527,24)-MAX(Sheet1!$C$6,WS1Data!$D527)))</f>
        <v>12.299999999999999</v>
      </c>
      <c r="X527">
        <f>IF((MIN($H527,Sheet1!$D$5)-MAX(0,WS1Data!$G527))&lt;0,0,(MIN($H527,Sheet1!$D$5)-MAX(0,WS1Data!$G527)))</f>
        <v>0</v>
      </c>
      <c r="Y527">
        <f>IF((MIN($H527,Sheet1!$D$6)-MAX(Sheet1!$D$5,WS1Data!$G527))&lt;0,0,(MIN($H527,Sheet1!$D$6)-MAX(Sheet1!$D$5,WS1Data!$G527)))</f>
        <v>0</v>
      </c>
      <c r="Z527">
        <f>IF((MIN($H527,24)-MAX(Sheet1!$D$6,WS1Data!$G527))&lt;0,0,(MIN($H527,24)-MAX(Sheet1!$D$6,WS1Data!$G527)))</f>
        <v>0</v>
      </c>
      <c r="AA527">
        <f>IF((MIN($K527,Sheet1!$E$5)-MAX(0,WS1Data!$J527))&lt;0,0,(MIN($K527,Sheet1!$E$5)-MAX(0,WS1Data!$J527)))</f>
        <v>0</v>
      </c>
      <c r="AB527">
        <f>IF((MIN($K527,Sheet1!$E$6)-MAX(Sheet1!$E$5,WS1Data!$J527))&lt;0,0,(MIN($K527,Sheet1!$E$6)-MAX(Sheet1!$E$5,WS1Data!$J527)))</f>
        <v>0</v>
      </c>
      <c r="AC527">
        <f>IF((MIN($K527,24)-MAX(Sheet1!$E$6,WS1Data!$J527))&lt;0,0,(MIN($K527,24)-MAX(Sheet1!$E$6,WS1Data!$J527)))</f>
        <v>7.0000000000000018</v>
      </c>
      <c r="AD527">
        <f>IF((MIN($N527,Sheet1!$F$5)-MAX(0,WS1Data!$M527))&lt;0,0,(MIN($N527,Sheet1!$F$5)-MAX(0,WS1Data!$M527)))</f>
        <v>0</v>
      </c>
      <c r="AE527">
        <f>IF((MIN($N527,Sheet1!$F$6)-MAX(Sheet1!$F$5,WS1Data!$M527))&lt;0,0,(MIN($N527,Sheet1!$F$6)-MAX(Sheet1!$F$5,WS1Data!$M527)))</f>
        <v>0</v>
      </c>
      <c r="AF527">
        <f>IF((MIN($N527,24)-MAX(Sheet1!$F$6,WS1Data!$M527))&lt;0,0,(MIN($N527,24)-MAX(Sheet1!$F$6,WS1Data!$M527)))</f>
        <v>0</v>
      </c>
      <c r="AG527">
        <f>(INDEX($R$1:$AF$1002,ROW($R527),MATCH(AG$2,$R$1:$AF$1,0))*Sheet1!B$2+(INDEX($R$1:$AF$1002,ROW($R527),MATCH(AG$2,$R$1:$AF$1,0)+1))*Sheet1!B$3+(INDEX($R$1:$AF$1002,ROW($R527),MATCH(AG$2,$R$1:$AF$1,0)+2))*Sheet1!B$4)*INDEX(Sheet1!$G$1:$L$2,2,WS1Data!$C527)</f>
        <v>0</v>
      </c>
      <c r="AH527">
        <f>(INDEX($R$1:$AF$1002,ROW($R527),MATCH(AH$2,$R$1:$AF$1,0))*Sheet1!C$2+(INDEX($R$1:$AF$1002,ROW($R527),MATCH(AH$2,$R$1:$AF$1,0)+1))*Sheet1!C$3+(INDEX($R$1:$AF$1002,ROW($R527),MATCH(AH$2,$R$1:$AF$1,0)+2))*Sheet1!C$4)*INDEX(Sheet1!$G$1:$L$2,2,WS1Data!$F527)</f>
        <v>157376.86909893021</v>
      </c>
      <c r="AI527">
        <f>(INDEX($R$1:$AF$1002,ROW($R527),MATCH(AI$2,$R$1:$AF$1,0))*Sheet1!D$2+(INDEX($R$1:$AF$1002,ROW($R527),MATCH(AI$2,$R$1:$AF$1,0)+1))*Sheet1!D$3+(INDEX($R$1:$AF$1002,ROW($R527),MATCH(AI$2,$R$1:$AF$1,0)+2))*Sheet1!D$4)*INDEX(Sheet1!$G$1:$L$2,2,WS1Data!$I527)</f>
        <v>0</v>
      </c>
      <c r="AJ527">
        <f>(INDEX($R$1:$AF$1002,ROW($R527),MATCH(AJ$2,$R$1:$AF$1,0))*Sheet1!E$2+(INDEX($R$1:$AF$1002,ROW($R527),MATCH(AJ$2,$R$1:$AF$1,0)+1))*Sheet1!E$3+(INDEX($R$1:$AF$1002,ROW($R527),MATCH(AJ$2,$R$1:$AF$1,0)+2))*Sheet1!E$4)*INDEX(Sheet1!$G$1:$L$2,2,WS1Data!$L527)</f>
        <v>58780.672137987975</v>
      </c>
      <c r="AK527">
        <f>(INDEX($R$1:$AF$1002,ROW($R527),MATCH(AK$2,$R$1:$AF$1,0))*Sheet1!F$2+(INDEX($R$1:$AF$1002,ROW($R527),MATCH(AK$2,$R$1:$AF$1,0)+1))*Sheet1!F$3+(INDEX($R$1:$AF$1002,ROW($R527),MATCH(AK$2,$R$1:$AF$1,0)+2))*Sheet1!F$4)*INDEX(Sheet1!$G$1:$L$2,2,WS1Data!$O527)</f>
        <v>0</v>
      </c>
      <c r="AL527">
        <f t="shared" si="24"/>
        <v>216157.54123691819</v>
      </c>
      <c r="AM527">
        <f t="shared" si="25"/>
        <v>1558.5412369181868</v>
      </c>
      <c r="AN527">
        <f t="shared" si="26"/>
        <v>7.2625745549521979E-3</v>
      </c>
    </row>
    <row r="528" spans="1:40" x14ac:dyDescent="0.35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  <c r="R528">
        <f>IF((MIN($B528,Sheet1!$B$5)-MAX(0,WS1Data!$A528))&lt;0,0,(MIN($B528,Sheet1!$B$5)-MAX(0,WS1Data!$A528)))</f>
        <v>0</v>
      </c>
      <c r="S528">
        <f>IF((MIN($B528,Sheet1!$B$6)-MAX(Sheet1!$B$5,WS1Data!$A528))&lt;0,0,(MIN($B528,Sheet1!$B$6)-MAX(Sheet1!$B$5,WS1Data!$A528)))</f>
        <v>0</v>
      </c>
      <c r="T528">
        <f>IF((MIN($B528,24)-MAX(Sheet1!$B$6,WS1Data!$A528))&lt;0,0,(MIN($B528,24)-MAX(Sheet1!$B$6,WS1Data!$A528)))</f>
        <v>0</v>
      </c>
      <c r="U528">
        <f>IF((MIN($E528,Sheet1!$C$5)-MAX(0,WS1Data!$D528))&lt;0,0,(MIN($E528,Sheet1!$C$5)-MAX(0,WS1Data!$D528)))</f>
        <v>0</v>
      </c>
      <c r="V528">
        <f>IF((MIN($E528,Sheet1!$C$6)-MAX(Sheet1!$C$5,WS1Data!$D528))&lt;0,0,(MIN($E528,Sheet1!$C$6)-MAX(Sheet1!$C$5,WS1Data!$D528)))</f>
        <v>0</v>
      </c>
      <c r="W528">
        <f>IF((MIN($E528,24)-MAX(Sheet1!$C$6,WS1Data!$D528))&lt;0,0,(MIN($E528,24)-MAX(Sheet1!$C$6,WS1Data!$D528)))</f>
        <v>0</v>
      </c>
      <c r="X528">
        <f>IF((MIN($H528,Sheet1!$D$5)-MAX(0,WS1Data!$G528))&lt;0,0,(MIN($H528,Sheet1!$D$5)-MAX(0,WS1Data!$G528)))</f>
        <v>0</v>
      </c>
      <c r="Y528">
        <f>IF((MIN($H528,Sheet1!$D$6)-MAX(Sheet1!$D$5,WS1Data!$G528))&lt;0,0,(MIN($H528,Sheet1!$D$6)-MAX(Sheet1!$D$5,WS1Data!$G528)))</f>
        <v>0</v>
      </c>
      <c r="Z528">
        <f>IF((MIN($H528,24)-MAX(Sheet1!$D$6,WS1Data!$G528))&lt;0,0,(MIN($H528,24)-MAX(Sheet1!$D$6,WS1Data!$G528)))</f>
        <v>0</v>
      </c>
      <c r="AA528">
        <f>IF((MIN($K528,Sheet1!$E$5)-MAX(0,WS1Data!$J528))&lt;0,0,(MIN($K528,Sheet1!$E$5)-MAX(0,WS1Data!$J528)))</f>
        <v>0</v>
      </c>
      <c r="AB528">
        <f>IF((MIN($K528,Sheet1!$E$6)-MAX(Sheet1!$E$5,WS1Data!$J528))&lt;0,0,(MIN($K528,Sheet1!$E$6)-MAX(Sheet1!$E$5,WS1Data!$J528)))</f>
        <v>1.8505669484649392</v>
      </c>
      <c r="AC528">
        <f>IF((MIN($K528,24)-MAX(Sheet1!$E$6,WS1Data!$J528))&lt;0,0,(MIN($K528,24)-MAX(Sheet1!$E$6,WS1Data!$J528)))</f>
        <v>5.7494330515350605</v>
      </c>
      <c r="AD528">
        <f>IF((MIN($N528,Sheet1!$F$5)-MAX(0,WS1Data!$M528))&lt;0,0,(MIN($N528,Sheet1!$F$5)-MAX(0,WS1Data!$M528)))</f>
        <v>0</v>
      </c>
      <c r="AE528">
        <f>IF((MIN($N528,Sheet1!$F$6)-MAX(Sheet1!$F$5,WS1Data!$M528))&lt;0,0,(MIN($N528,Sheet1!$F$6)-MAX(Sheet1!$F$5,WS1Data!$M528)))</f>
        <v>3.3000000000000007</v>
      </c>
      <c r="AF528">
        <f>IF((MIN($N528,24)-MAX(Sheet1!$F$6,WS1Data!$M528))&lt;0,0,(MIN($N528,24)-MAX(Sheet1!$F$6,WS1Data!$M528)))</f>
        <v>0</v>
      </c>
      <c r="AG528">
        <f>(INDEX($R$1:$AF$1002,ROW($R528),MATCH(AG$2,$R$1:$AF$1,0))*Sheet1!B$2+(INDEX($R$1:$AF$1002,ROW($R528),MATCH(AG$2,$R$1:$AF$1,0)+1))*Sheet1!B$3+(INDEX($R$1:$AF$1002,ROW($R528),MATCH(AG$2,$R$1:$AF$1,0)+2))*Sheet1!B$4)*INDEX(Sheet1!$G$1:$L$2,2,WS1Data!$C528)</f>
        <v>0</v>
      </c>
      <c r="AH528">
        <f>(INDEX($R$1:$AF$1002,ROW($R528),MATCH(AH$2,$R$1:$AF$1,0))*Sheet1!C$2+(INDEX($R$1:$AF$1002,ROW($R528),MATCH(AH$2,$R$1:$AF$1,0)+1))*Sheet1!C$3+(INDEX($R$1:$AF$1002,ROW($R528),MATCH(AH$2,$R$1:$AF$1,0)+2))*Sheet1!C$4)*INDEX(Sheet1!$G$1:$L$2,2,WS1Data!$F528)</f>
        <v>0</v>
      </c>
      <c r="AI528">
        <f>(INDEX($R$1:$AF$1002,ROW($R528),MATCH(AI$2,$R$1:$AF$1,0))*Sheet1!D$2+(INDEX($R$1:$AF$1002,ROW($R528),MATCH(AI$2,$R$1:$AF$1,0)+1))*Sheet1!D$3+(INDEX($R$1:$AF$1002,ROW($R528),MATCH(AI$2,$R$1:$AF$1,0)+2))*Sheet1!D$4)*INDEX(Sheet1!$G$1:$L$2,2,WS1Data!$I528)</f>
        <v>0</v>
      </c>
      <c r="AJ528">
        <f>(INDEX($R$1:$AF$1002,ROW($R528),MATCH(AJ$2,$R$1:$AF$1,0))*Sheet1!E$2+(INDEX($R$1:$AF$1002,ROW($R528),MATCH(AJ$2,$R$1:$AF$1,0)+1))*Sheet1!E$3+(INDEX($R$1:$AF$1002,ROW($R528),MATCH(AJ$2,$R$1:$AF$1,0)+2))*Sheet1!E$4)*INDEX(Sheet1!$G$1:$L$2,2,WS1Data!$L528)</f>
        <v>75535.039549574707</v>
      </c>
      <c r="AK528">
        <f>(INDEX($R$1:$AF$1002,ROW($R528),MATCH(AK$2,$R$1:$AF$1,0))*Sheet1!F$2+(INDEX($R$1:$AF$1002,ROW($R528),MATCH(AK$2,$R$1:$AF$1,0)+1))*Sheet1!F$3+(INDEX($R$1:$AF$1002,ROW($R528),MATCH(AK$2,$R$1:$AF$1,0)+2))*Sheet1!F$4)*INDEX(Sheet1!$G$1:$L$2,2,WS1Data!$O528)</f>
        <v>19708.000589034309</v>
      </c>
      <c r="AL528">
        <f t="shared" si="24"/>
        <v>95243.040138609009</v>
      </c>
      <c r="AM528">
        <f t="shared" si="25"/>
        <v>2753.0401386090089</v>
      </c>
      <c r="AN528">
        <f t="shared" si="26"/>
        <v>2.976581401891025E-2</v>
      </c>
    </row>
    <row r="529" spans="1:40" x14ac:dyDescent="0.35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  <c r="R529">
        <f>IF((MIN($B529,Sheet1!$B$5)-MAX(0,WS1Data!$A529))&lt;0,0,(MIN($B529,Sheet1!$B$5)-MAX(0,WS1Data!$A529)))</f>
        <v>0</v>
      </c>
      <c r="S529">
        <f>IF((MIN($B529,Sheet1!$B$6)-MAX(Sheet1!$B$5,WS1Data!$A529))&lt;0,0,(MIN($B529,Sheet1!$B$6)-MAX(Sheet1!$B$5,WS1Data!$A529)))</f>
        <v>0</v>
      </c>
      <c r="T529">
        <f>IF((MIN($B529,24)-MAX(Sheet1!$B$6,WS1Data!$A529))&lt;0,0,(MIN($B529,24)-MAX(Sheet1!$B$6,WS1Data!$A529)))</f>
        <v>0</v>
      </c>
      <c r="U529">
        <f>IF((MIN($E529,Sheet1!$C$5)-MAX(0,WS1Data!$D529))&lt;0,0,(MIN($E529,Sheet1!$C$5)-MAX(0,WS1Data!$D529)))</f>
        <v>0</v>
      </c>
      <c r="V529">
        <f>IF((MIN($E529,Sheet1!$C$6)-MAX(Sheet1!$C$5,WS1Data!$D529))&lt;0,0,(MIN($E529,Sheet1!$C$6)-MAX(Sheet1!$C$5,WS1Data!$D529)))</f>
        <v>0</v>
      </c>
      <c r="W529">
        <f>IF((MIN($E529,24)-MAX(Sheet1!$C$6,WS1Data!$D529))&lt;0,0,(MIN($E529,24)-MAX(Sheet1!$C$6,WS1Data!$D529)))</f>
        <v>0</v>
      </c>
      <c r="X529">
        <f>IF((MIN($H529,Sheet1!$D$5)-MAX(0,WS1Data!$G529))&lt;0,0,(MIN($H529,Sheet1!$D$5)-MAX(0,WS1Data!$G529)))</f>
        <v>0</v>
      </c>
      <c r="Y529">
        <f>IF((MIN($H529,Sheet1!$D$6)-MAX(Sheet1!$D$5,WS1Data!$G529))&lt;0,0,(MIN($H529,Sheet1!$D$6)-MAX(Sheet1!$D$5,WS1Data!$G529)))</f>
        <v>0</v>
      </c>
      <c r="Z529">
        <f>IF((MIN($H529,24)-MAX(Sheet1!$D$6,WS1Data!$G529))&lt;0,0,(MIN($H529,24)-MAX(Sheet1!$D$6,WS1Data!$G529)))</f>
        <v>0</v>
      </c>
      <c r="AA529">
        <f>IF((MIN($K529,Sheet1!$E$5)-MAX(0,WS1Data!$J529))&lt;0,0,(MIN($K529,Sheet1!$E$5)-MAX(0,WS1Data!$J529)))</f>
        <v>0</v>
      </c>
      <c r="AB529">
        <f>IF((MIN($K529,Sheet1!$E$6)-MAX(Sheet1!$E$5,WS1Data!$J529))&lt;0,0,(MIN($K529,Sheet1!$E$6)-MAX(Sheet1!$E$5,WS1Data!$J529)))</f>
        <v>0</v>
      </c>
      <c r="AC529">
        <f>IF((MIN($K529,24)-MAX(Sheet1!$E$6,WS1Data!$J529))&lt;0,0,(MIN($K529,24)-MAX(Sheet1!$E$6,WS1Data!$J529)))</f>
        <v>0</v>
      </c>
      <c r="AD529">
        <f>IF((MIN($N529,Sheet1!$F$5)-MAX(0,WS1Data!$M529))&lt;0,0,(MIN($N529,Sheet1!$F$5)-MAX(0,WS1Data!$M529)))</f>
        <v>0</v>
      </c>
      <c r="AE529">
        <f>IF((MIN($N529,Sheet1!$F$6)-MAX(Sheet1!$F$5,WS1Data!$M529))&lt;0,0,(MIN($N529,Sheet1!$F$6)-MAX(Sheet1!$F$5,WS1Data!$M529)))</f>
        <v>13.23909045285021</v>
      </c>
      <c r="AF529">
        <f>IF((MIN($N529,24)-MAX(Sheet1!$F$6,WS1Data!$M529))&lt;0,0,(MIN($N529,24)-MAX(Sheet1!$F$6,WS1Data!$M529)))</f>
        <v>6.3609095471497916</v>
      </c>
      <c r="AG529">
        <f>(INDEX($R$1:$AF$1002,ROW($R529),MATCH(AG$2,$R$1:$AF$1,0))*Sheet1!B$2+(INDEX($R$1:$AF$1002,ROW($R529),MATCH(AG$2,$R$1:$AF$1,0)+1))*Sheet1!B$3+(INDEX($R$1:$AF$1002,ROW($R529),MATCH(AG$2,$R$1:$AF$1,0)+2))*Sheet1!B$4)*INDEX(Sheet1!$G$1:$L$2,2,WS1Data!$C529)</f>
        <v>0</v>
      </c>
      <c r="AH529">
        <f>(INDEX($R$1:$AF$1002,ROW($R529),MATCH(AH$2,$R$1:$AF$1,0))*Sheet1!C$2+(INDEX($R$1:$AF$1002,ROW($R529),MATCH(AH$2,$R$1:$AF$1,0)+1))*Sheet1!C$3+(INDEX($R$1:$AF$1002,ROW($R529),MATCH(AH$2,$R$1:$AF$1,0)+2))*Sheet1!C$4)*INDEX(Sheet1!$G$1:$L$2,2,WS1Data!$F529)</f>
        <v>0</v>
      </c>
      <c r="AI529">
        <f>(INDEX($R$1:$AF$1002,ROW($R529),MATCH(AI$2,$R$1:$AF$1,0))*Sheet1!D$2+(INDEX($R$1:$AF$1002,ROW($R529),MATCH(AI$2,$R$1:$AF$1,0)+1))*Sheet1!D$3+(INDEX($R$1:$AF$1002,ROW($R529),MATCH(AI$2,$R$1:$AF$1,0)+2))*Sheet1!D$4)*INDEX(Sheet1!$G$1:$L$2,2,WS1Data!$I529)</f>
        <v>0</v>
      </c>
      <c r="AJ529">
        <f>(INDEX($R$1:$AF$1002,ROW($R529),MATCH(AJ$2,$R$1:$AF$1,0))*Sheet1!E$2+(INDEX($R$1:$AF$1002,ROW($R529),MATCH(AJ$2,$R$1:$AF$1,0)+1))*Sheet1!E$3+(INDEX($R$1:$AF$1002,ROW($R529),MATCH(AJ$2,$R$1:$AF$1,0)+2))*Sheet1!E$4)*INDEX(Sheet1!$G$1:$L$2,2,WS1Data!$L529)</f>
        <v>0</v>
      </c>
      <c r="AK529">
        <f>(INDEX($R$1:$AF$1002,ROW($R529),MATCH(AK$2,$R$1:$AF$1,0))*Sheet1!F$2+(INDEX($R$1:$AF$1002,ROW($R529),MATCH(AK$2,$R$1:$AF$1,0)+1))*Sheet1!F$3+(INDEX($R$1:$AF$1002,ROW($R529),MATCH(AK$2,$R$1:$AF$1,0)+2))*Sheet1!F$4)*INDEX(Sheet1!$G$1:$L$2,2,WS1Data!$O529)</f>
        <v>204315.7096692785</v>
      </c>
      <c r="AL529">
        <f t="shared" si="24"/>
        <v>204315.7096692785</v>
      </c>
      <c r="AM529">
        <f t="shared" si="25"/>
        <v>1231.290330721502</v>
      </c>
      <c r="AN529">
        <f t="shared" si="26"/>
        <v>5.990310394807523E-3</v>
      </c>
    </row>
    <row r="530" spans="1:40" x14ac:dyDescent="0.35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  <c r="R530">
        <f>IF((MIN($B530,Sheet1!$B$5)-MAX(0,WS1Data!$A530))&lt;0,0,(MIN($B530,Sheet1!$B$5)-MAX(0,WS1Data!$A530)))</f>
        <v>0</v>
      </c>
      <c r="S530">
        <f>IF((MIN($B530,Sheet1!$B$6)-MAX(Sheet1!$B$5,WS1Data!$A530))&lt;0,0,(MIN($B530,Sheet1!$B$6)-MAX(Sheet1!$B$5,WS1Data!$A530)))</f>
        <v>0</v>
      </c>
      <c r="T530">
        <f>IF((MIN($B530,24)-MAX(Sheet1!$B$6,WS1Data!$A530))&lt;0,0,(MIN($B530,24)-MAX(Sheet1!$B$6,WS1Data!$A530)))</f>
        <v>0</v>
      </c>
      <c r="U530">
        <f>IF((MIN($E530,Sheet1!$C$5)-MAX(0,WS1Data!$D530))&lt;0,0,(MIN($E530,Sheet1!$C$5)-MAX(0,WS1Data!$D530)))</f>
        <v>0</v>
      </c>
      <c r="V530">
        <f>IF((MIN($E530,Sheet1!$C$6)-MAX(Sheet1!$C$5,WS1Data!$D530))&lt;0,0,(MIN($E530,Sheet1!$C$6)-MAX(Sheet1!$C$5,WS1Data!$D530)))</f>
        <v>0</v>
      </c>
      <c r="W530">
        <f>IF((MIN($E530,24)-MAX(Sheet1!$C$6,WS1Data!$D530))&lt;0,0,(MIN($E530,24)-MAX(Sheet1!$C$6,WS1Data!$D530)))</f>
        <v>6.1999999999999993</v>
      </c>
      <c r="X530">
        <f>IF((MIN($H530,Sheet1!$D$5)-MAX(0,WS1Data!$G530))&lt;0,0,(MIN($H530,Sheet1!$D$5)-MAX(0,WS1Data!$G530)))</f>
        <v>0</v>
      </c>
      <c r="Y530">
        <f>IF((MIN($H530,Sheet1!$D$6)-MAX(Sheet1!$D$5,WS1Data!$G530))&lt;0,0,(MIN($H530,Sheet1!$D$6)-MAX(Sheet1!$D$5,WS1Data!$G530)))</f>
        <v>0</v>
      </c>
      <c r="Z530">
        <f>IF((MIN($H530,24)-MAX(Sheet1!$D$6,WS1Data!$G530))&lt;0,0,(MIN($H530,24)-MAX(Sheet1!$D$6,WS1Data!$G530)))</f>
        <v>4.8999999999999986</v>
      </c>
      <c r="AA530">
        <f>IF((MIN($K530,Sheet1!$E$5)-MAX(0,WS1Data!$J530))&lt;0,0,(MIN($K530,Sheet1!$E$5)-MAX(0,WS1Data!$J530)))</f>
        <v>0</v>
      </c>
      <c r="AB530">
        <f>IF((MIN($K530,Sheet1!$E$6)-MAX(Sheet1!$E$5,WS1Data!$J530))&lt;0,0,(MIN($K530,Sheet1!$E$6)-MAX(Sheet1!$E$5,WS1Data!$J530)))</f>
        <v>1.8505669484649392</v>
      </c>
      <c r="AC530">
        <f>IF((MIN($K530,24)-MAX(Sheet1!$E$6,WS1Data!$J530))&lt;0,0,(MIN($K530,24)-MAX(Sheet1!$E$6,WS1Data!$J530)))</f>
        <v>10.549433051535061</v>
      </c>
      <c r="AD530">
        <f>IF((MIN($N530,Sheet1!$F$5)-MAX(0,WS1Data!$M530))&lt;0,0,(MIN($N530,Sheet1!$F$5)-MAX(0,WS1Data!$M530)))</f>
        <v>0</v>
      </c>
      <c r="AE530">
        <f>IF((MIN($N530,Sheet1!$F$6)-MAX(Sheet1!$F$5,WS1Data!$M530))&lt;0,0,(MIN($N530,Sheet1!$F$6)-MAX(Sheet1!$F$5,WS1Data!$M530)))</f>
        <v>0</v>
      </c>
      <c r="AF530">
        <f>IF((MIN($N530,24)-MAX(Sheet1!$F$6,WS1Data!$M530))&lt;0,0,(MIN($N530,24)-MAX(Sheet1!$F$6,WS1Data!$M530)))</f>
        <v>0</v>
      </c>
      <c r="AG530">
        <f>(INDEX($R$1:$AF$1002,ROW($R530),MATCH(AG$2,$R$1:$AF$1,0))*Sheet1!B$2+(INDEX($R$1:$AF$1002,ROW($R530),MATCH(AG$2,$R$1:$AF$1,0)+1))*Sheet1!B$3+(INDEX($R$1:$AF$1002,ROW($R530),MATCH(AG$2,$R$1:$AF$1,0)+2))*Sheet1!B$4)*INDEX(Sheet1!$G$1:$L$2,2,WS1Data!$C530)</f>
        <v>0</v>
      </c>
      <c r="AH530">
        <f>(INDEX($R$1:$AF$1002,ROW($R530),MATCH(AH$2,$R$1:$AF$1,0))*Sheet1!C$2+(INDEX($R$1:$AF$1002,ROW($R530),MATCH(AH$2,$R$1:$AF$1,0)+1))*Sheet1!C$3+(INDEX($R$1:$AF$1002,ROW($R530),MATCH(AH$2,$R$1:$AF$1,0)+2))*Sheet1!C$4)*INDEX(Sheet1!$G$1:$L$2,2,WS1Data!$F530)</f>
        <v>63788.873069159294</v>
      </c>
      <c r="AI530">
        <f>(INDEX($R$1:$AF$1002,ROW($R530),MATCH(AI$2,$R$1:$AF$1,0))*Sheet1!D$2+(INDEX($R$1:$AF$1002,ROW($R530),MATCH(AI$2,$R$1:$AF$1,0)+1))*Sheet1!D$3+(INDEX($R$1:$AF$1002,ROW($R530),MATCH(AI$2,$R$1:$AF$1,0)+2))*Sheet1!D$4)*INDEX(Sheet1!$G$1:$L$2,2,WS1Data!$I530)</f>
        <v>34762.120453630429</v>
      </c>
      <c r="AJ530">
        <f>(INDEX($R$1:$AF$1002,ROW($R530),MATCH(AJ$2,$R$1:$AF$1,0))*Sheet1!E$2+(INDEX($R$1:$AF$1002,ROW($R530),MATCH(AJ$2,$R$1:$AF$1,0)+1))*Sheet1!E$3+(INDEX($R$1:$AF$1002,ROW($R530),MATCH(AJ$2,$R$1:$AF$1,0)+2))*Sheet1!E$4)*INDEX(Sheet1!$G$1:$L$2,2,WS1Data!$L530)</f>
        <v>137298.59937547147</v>
      </c>
      <c r="AK530">
        <f>(INDEX($R$1:$AF$1002,ROW($R530),MATCH(AK$2,$R$1:$AF$1,0))*Sheet1!F$2+(INDEX($R$1:$AF$1002,ROW($R530),MATCH(AK$2,$R$1:$AF$1,0)+1))*Sheet1!F$3+(INDEX($R$1:$AF$1002,ROW($R530),MATCH(AK$2,$R$1:$AF$1,0)+2))*Sheet1!F$4)*INDEX(Sheet1!$G$1:$L$2,2,WS1Data!$O530)</f>
        <v>0</v>
      </c>
      <c r="AL530">
        <f t="shared" si="24"/>
        <v>235849.59289826121</v>
      </c>
      <c r="AM530">
        <f t="shared" si="25"/>
        <v>14268.407101738791</v>
      </c>
      <c r="AN530">
        <f t="shared" si="26"/>
        <v>5.7046702363439616E-2</v>
      </c>
    </row>
    <row r="531" spans="1:40" x14ac:dyDescent="0.35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  <c r="R531">
        <f>IF((MIN($B531,Sheet1!$B$5)-MAX(0,WS1Data!$A531))&lt;0,0,(MIN($B531,Sheet1!$B$5)-MAX(0,WS1Data!$A531)))</f>
        <v>1.2577076776022267E-2</v>
      </c>
      <c r="S531">
        <f>IF((MIN($B531,Sheet1!$B$6)-MAX(Sheet1!$B$5,WS1Data!$A531))&lt;0,0,(MIN($B531,Sheet1!$B$6)-MAX(Sheet1!$B$5,WS1Data!$A531)))</f>
        <v>7.9560945715343543</v>
      </c>
      <c r="T531">
        <f>IF((MIN($B531,24)-MAX(Sheet1!$B$6,WS1Data!$A531))&lt;0,0,(MIN($B531,24)-MAX(Sheet1!$B$6,WS1Data!$A531)))</f>
        <v>4.4313283516896238</v>
      </c>
      <c r="U531">
        <f>IF((MIN($E531,Sheet1!$C$5)-MAX(0,WS1Data!$D531))&lt;0,0,(MIN($E531,Sheet1!$C$5)-MAX(0,WS1Data!$D531)))</f>
        <v>0</v>
      </c>
      <c r="V531">
        <f>IF((MIN($E531,Sheet1!$C$6)-MAX(Sheet1!$C$5,WS1Data!$D531))&lt;0,0,(MIN($E531,Sheet1!$C$6)-MAX(Sheet1!$C$5,WS1Data!$D531)))</f>
        <v>0</v>
      </c>
      <c r="W531">
        <f>IF((MIN($E531,24)-MAX(Sheet1!$C$6,WS1Data!$D531))&lt;0,0,(MIN($E531,24)-MAX(Sheet1!$C$6,WS1Data!$D531)))</f>
        <v>4.7000000000000011</v>
      </c>
      <c r="X531">
        <f>IF((MIN($H531,Sheet1!$D$5)-MAX(0,WS1Data!$G531))&lt;0,0,(MIN($H531,Sheet1!$D$5)-MAX(0,WS1Data!$G531)))</f>
        <v>0</v>
      </c>
      <c r="Y531">
        <f>IF((MIN($H531,Sheet1!$D$6)-MAX(Sheet1!$D$5,WS1Data!$G531))&lt;0,0,(MIN($H531,Sheet1!$D$6)-MAX(Sheet1!$D$5,WS1Data!$G531)))</f>
        <v>0</v>
      </c>
      <c r="Z531">
        <f>IF((MIN($H531,24)-MAX(Sheet1!$D$6,WS1Data!$G531))&lt;0,0,(MIN($H531,24)-MAX(Sheet1!$D$6,WS1Data!$G531)))</f>
        <v>0</v>
      </c>
      <c r="AA531">
        <f>IF((MIN($K531,Sheet1!$E$5)-MAX(0,WS1Data!$J531))&lt;0,0,(MIN($K531,Sheet1!$E$5)-MAX(0,WS1Data!$J531)))</f>
        <v>0</v>
      </c>
      <c r="AB531">
        <f>IF((MIN($K531,Sheet1!$E$6)-MAX(Sheet1!$E$5,WS1Data!$J531))&lt;0,0,(MIN($K531,Sheet1!$E$6)-MAX(Sheet1!$E$5,WS1Data!$J531)))</f>
        <v>0</v>
      </c>
      <c r="AC531">
        <f>IF((MIN($K531,24)-MAX(Sheet1!$E$6,WS1Data!$J531))&lt;0,0,(MIN($K531,24)-MAX(Sheet1!$E$6,WS1Data!$J531)))</f>
        <v>0</v>
      </c>
      <c r="AD531">
        <f>IF((MIN($N531,Sheet1!$F$5)-MAX(0,WS1Data!$M531))&lt;0,0,(MIN($N531,Sheet1!$F$5)-MAX(0,WS1Data!$M531)))</f>
        <v>0</v>
      </c>
      <c r="AE531">
        <f>IF((MIN($N531,Sheet1!$F$6)-MAX(Sheet1!$F$5,WS1Data!$M531))&lt;0,0,(MIN($N531,Sheet1!$F$6)-MAX(Sheet1!$F$5,WS1Data!$M531)))</f>
        <v>0</v>
      </c>
      <c r="AF531">
        <f>IF((MIN($N531,24)-MAX(Sheet1!$F$6,WS1Data!$M531))&lt;0,0,(MIN($N531,24)-MAX(Sheet1!$F$6,WS1Data!$M531)))</f>
        <v>0</v>
      </c>
      <c r="AG531">
        <f>(INDEX($R$1:$AF$1002,ROW($R531),MATCH(AG$2,$R$1:$AF$1,0))*Sheet1!B$2+(INDEX($R$1:$AF$1002,ROW($R531),MATCH(AG$2,$R$1:$AF$1,0)+1))*Sheet1!B$3+(INDEX($R$1:$AF$1002,ROW($R531),MATCH(AG$2,$R$1:$AF$1,0)+2))*Sheet1!B$4)*INDEX(Sheet1!$G$1:$L$2,2,WS1Data!$C531)</f>
        <v>97153.037569310021</v>
      </c>
      <c r="AH531">
        <f>(INDEX($R$1:$AF$1002,ROW($R531),MATCH(AH$2,$R$1:$AF$1,0))*Sheet1!C$2+(INDEX($R$1:$AF$1002,ROW($R531),MATCH(AH$2,$R$1:$AF$1,0)+1))*Sheet1!C$3+(INDEX($R$1:$AF$1002,ROW($R531),MATCH(AH$2,$R$1:$AF$1,0)+2))*Sheet1!C$4)*INDEX(Sheet1!$G$1:$L$2,2,WS1Data!$F531)</f>
        <v>48356.081197588508</v>
      </c>
      <c r="AI531">
        <f>(INDEX($R$1:$AF$1002,ROW($R531),MATCH(AI$2,$R$1:$AF$1,0))*Sheet1!D$2+(INDEX($R$1:$AF$1002,ROW($R531),MATCH(AI$2,$R$1:$AF$1,0)+1))*Sheet1!D$3+(INDEX($R$1:$AF$1002,ROW($R531),MATCH(AI$2,$R$1:$AF$1,0)+2))*Sheet1!D$4)*INDEX(Sheet1!$G$1:$L$2,2,WS1Data!$I531)</f>
        <v>0</v>
      </c>
      <c r="AJ531">
        <f>(INDEX($R$1:$AF$1002,ROW($R531),MATCH(AJ$2,$R$1:$AF$1,0))*Sheet1!E$2+(INDEX($R$1:$AF$1002,ROW($R531),MATCH(AJ$2,$R$1:$AF$1,0)+1))*Sheet1!E$3+(INDEX($R$1:$AF$1002,ROW($R531),MATCH(AJ$2,$R$1:$AF$1,0)+2))*Sheet1!E$4)*INDEX(Sheet1!$G$1:$L$2,2,WS1Data!$L531)</f>
        <v>0</v>
      </c>
      <c r="AK531">
        <f>(INDEX($R$1:$AF$1002,ROW($R531),MATCH(AK$2,$R$1:$AF$1,0))*Sheet1!F$2+(INDEX($R$1:$AF$1002,ROW($R531),MATCH(AK$2,$R$1:$AF$1,0)+1))*Sheet1!F$3+(INDEX($R$1:$AF$1002,ROW($R531),MATCH(AK$2,$R$1:$AF$1,0)+2))*Sheet1!F$4)*INDEX(Sheet1!$G$1:$L$2,2,WS1Data!$O531)</f>
        <v>0</v>
      </c>
      <c r="AL531">
        <f t="shared" si="24"/>
        <v>145509.11876689852</v>
      </c>
      <c r="AM531">
        <f t="shared" si="25"/>
        <v>17277.881233101478</v>
      </c>
      <c r="AN531">
        <f t="shared" si="26"/>
        <v>0.10613796699430224</v>
      </c>
    </row>
    <row r="532" spans="1:40" x14ac:dyDescent="0.35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  <c r="R532">
        <f>IF((MIN($B532,Sheet1!$B$5)-MAX(0,WS1Data!$A532))&lt;0,0,(MIN($B532,Sheet1!$B$5)-MAX(0,WS1Data!$A532)))</f>
        <v>1.9125770767760226</v>
      </c>
      <c r="S532">
        <f>IF((MIN($B532,Sheet1!$B$6)-MAX(Sheet1!$B$5,WS1Data!$A532))&lt;0,0,(MIN($B532,Sheet1!$B$6)-MAX(Sheet1!$B$5,WS1Data!$A532)))</f>
        <v>7.9560945715343543</v>
      </c>
      <c r="T532">
        <f>IF((MIN($B532,24)-MAX(Sheet1!$B$6,WS1Data!$A532))&lt;0,0,(MIN($B532,24)-MAX(Sheet1!$B$6,WS1Data!$A532)))</f>
        <v>3.8313283516896224</v>
      </c>
      <c r="U532">
        <f>IF((MIN($E532,Sheet1!$C$5)-MAX(0,WS1Data!$D532))&lt;0,0,(MIN($E532,Sheet1!$C$5)-MAX(0,WS1Data!$D532)))</f>
        <v>0</v>
      </c>
      <c r="V532">
        <f>IF((MIN($E532,Sheet1!$C$6)-MAX(Sheet1!$C$5,WS1Data!$D532))&lt;0,0,(MIN($E532,Sheet1!$C$6)-MAX(Sheet1!$C$5,WS1Data!$D532)))</f>
        <v>0</v>
      </c>
      <c r="W532">
        <f>IF((MIN($E532,24)-MAX(Sheet1!$C$6,WS1Data!$D532))&lt;0,0,(MIN($E532,24)-MAX(Sheet1!$C$6,WS1Data!$D532)))</f>
        <v>0</v>
      </c>
      <c r="X532">
        <f>IF((MIN($H532,Sheet1!$D$5)-MAX(0,WS1Data!$G532))&lt;0,0,(MIN($H532,Sheet1!$D$5)-MAX(0,WS1Data!$G532)))</f>
        <v>0</v>
      </c>
      <c r="Y532">
        <f>IF((MIN($H532,Sheet1!$D$6)-MAX(Sheet1!$D$5,WS1Data!$G532))&lt;0,0,(MIN($H532,Sheet1!$D$6)-MAX(Sheet1!$D$5,WS1Data!$G532)))</f>
        <v>4.7735664579945949</v>
      </c>
      <c r="Z532">
        <f>IF((MIN($H532,24)-MAX(Sheet1!$D$6,WS1Data!$G532))&lt;0,0,(MIN($H532,24)-MAX(Sheet1!$D$6,WS1Data!$G532)))</f>
        <v>0.62643354200540458</v>
      </c>
      <c r="AA532">
        <f>IF((MIN($K532,Sheet1!$E$5)-MAX(0,WS1Data!$J532))&lt;0,0,(MIN($K532,Sheet1!$E$5)-MAX(0,WS1Data!$J532)))</f>
        <v>0</v>
      </c>
      <c r="AB532">
        <f>IF((MIN($K532,Sheet1!$E$6)-MAX(Sheet1!$E$5,WS1Data!$J532))&lt;0,0,(MIN($K532,Sheet1!$E$6)-MAX(Sheet1!$E$5,WS1Data!$J532)))</f>
        <v>0</v>
      </c>
      <c r="AC532">
        <f>IF((MIN($K532,24)-MAX(Sheet1!$E$6,WS1Data!$J532))&lt;0,0,(MIN($K532,24)-MAX(Sheet1!$E$6,WS1Data!$J532)))</f>
        <v>0</v>
      </c>
      <c r="AD532">
        <f>IF((MIN($N532,Sheet1!$F$5)-MAX(0,WS1Data!$M532))&lt;0,0,(MIN($N532,Sheet1!$F$5)-MAX(0,WS1Data!$M532)))</f>
        <v>0</v>
      </c>
      <c r="AE532">
        <f>IF((MIN($N532,Sheet1!$F$6)-MAX(Sheet1!$F$5,WS1Data!$M532))&lt;0,0,(MIN($N532,Sheet1!$F$6)-MAX(Sheet1!$F$5,WS1Data!$M532)))</f>
        <v>3.0390904528502105</v>
      </c>
      <c r="AF532">
        <f>IF((MIN($N532,24)-MAX(Sheet1!$F$6,WS1Data!$M532))&lt;0,0,(MIN($N532,24)-MAX(Sheet1!$F$6,WS1Data!$M532)))</f>
        <v>4.4609095471497895</v>
      </c>
      <c r="AG532">
        <f>(INDEX($R$1:$AF$1002,ROW($R532),MATCH(AG$2,$R$1:$AF$1,0))*Sheet1!B$2+(INDEX($R$1:$AF$1002,ROW($R532),MATCH(AG$2,$R$1:$AF$1,0)+1))*Sheet1!B$3+(INDEX($R$1:$AF$1002,ROW($R532),MATCH(AG$2,$R$1:$AF$1,0)+2))*Sheet1!B$4)*INDEX(Sheet1!$G$1:$L$2,2,WS1Data!$C532)</f>
        <v>103891.6986143531</v>
      </c>
      <c r="AH532">
        <f>(INDEX($R$1:$AF$1002,ROW($R532),MATCH(AH$2,$R$1:$AF$1,0))*Sheet1!C$2+(INDEX($R$1:$AF$1002,ROW($R532),MATCH(AH$2,$R$1:$AF$1,0)+1))*Sheet1!C$3+(INDEX($R$1:$AF$1002,ROW($R532),MATCH(AH$2,$R$1:$AF$1,0)+2))*Sheet1!C$4)*INDEX(Sheet1!$G$1:$L$2,2,WS1Data!$F532)</f>
        <v>0</v>
      </c>
      <c r="AI532">
        <f>(INDEX($R$1:$AF$1002,ROW($R532),MATCH(AI$2,$R$1:$AF$1,0))*Sheet1!D$2+(INDEX($R$1:$AF$1002,ROW($R532),MATCH(AI$2,$R$1:$AF$1,0)+1))*Sheet1!D$3+(INDEX($R$1:$AF$1002,ROW($R532),MATCH(AI$2,$R$1:$AF$1,0)+2))*Sheet1!D$4)*INDEX(Sheet1!$G$1:$L$2,2,WS1Data!$I532)</f>
        <v>72868.381800134273</v>
      </c>
      <c r="AJ532">
        <f>(INDEX($R$1:$AF$1002,ROW($R532),MATCH(AJ$2,$R$1:$AF$1,0))*Sheet1!E$2+(INDEX($R$1:$AF$1002,ROW($R532),MATCH(AJ$2,$R$1:$AF$1,0)+1))*Sheet1!E$3+(INDEX($R$1:$AF$1002,ROW($R532),MATCH(AJ$2,$R$1:$AF$1,0)+2))*Sheet1!E$4)*INDEX(Sheet1!$G$1:$L$2,2,WS1Data!$L532)</f>
        <v>0</v>
      </c>
      <c r="AK532">
        <f>(INDEX($R$1:$AF$1002,ROW($R532),MATCH(AK$2,$R$1:$AF$1,0))*Sheet1!F$2+(INDEX($R$1:$AF$1002,ROW($R532),MATCH(AK$2,$R$1:$AF$1,0)+1))*Sheet1!F$3+(INDEX($R$1:$AF$1002,ROW($R532),MATCH(AK$2,$R$1:$AF$1,0)+2))*Sheet1!F$4)*INDEX(Sheet1!$G$1:$L$2,2,WS1Data!$O532)</f>
        <v>77919.98363281411</v>
      </c>
      <c r="AL532">
        <f t="shared" si="24"/>
        <v>254680.06404730148</v>
      </c>
      <c r="AM532">
        <f t="shared" si="25"/>
        <v>6976.0640473014791</v>
      </c>
      <c r="AN532">
        <f t="shared" si="26"/>
        <v>2.8162904302318409E-2</v>
      </c>
    </row>
    <row r="533" spans="1:40" x14ac:dyDescent="0.35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  <c r="R533">
        <f>IF((MIN($B533,Sheet1!$B$5)-MAX(0,WS1Data!$A533))&lt;0,0,(MIN($B533,Sheet1!$B$5)-MAX(0,WS1Data!$A533)))</f>
        <v>7.4125770767760226</v>
      </c>
      <c r="S533">
        <f>IF((MIN($B533,Sheet1!$B$6)-MAX(Sheet1!$B$5,WS1Data!$A533))&lt;0,0,(MIN($B533,Sheet1!$B$6)-MAX(Sheet1!$B$5,WS1Data!$A533)))</f>
        <v>6.0874229232239774</v>
      </c>
      <c r="T533">
        <f>IF((MIN($B533,24)-MAX(Sheet1!$B$6,WS1Data!$A533))&lt;0,0,(MIN($B533,24)-MAX(Sheet1!$B$6,WS1Data!$A533)))</f>
        <v>0</v>
      </c>
      <c r="U533">
        <f>IF((MIN($E533,Sheet1!$C$5)-MAX(0,WS1Data!$D533))&lt;0,0,(MIN($E533,Sheet1!$C$5)-MAX(0,WS1Data!$D533)))</f>
        <v>0</v>
      </c>
      <c r="V533">
        <f>IF((MIN($E533,Sheet1!$C$6)-MAX(Sheet1!$C$5,WS1Data!$D533))&lt;0,0,(MIN($E533,Sheet1!$C$6)-MAX(Sheet1!$C$5,WS1Data!$D533)))</f>
        <v>0</v>
      </c>
      <c r="W533">
        <f>IF((MIN($E533,24)-MAX(Sheet1!$C$6,WS1Data!$D533))&lt;0,0,(MIN($E533,24)-MAX(Sheet1!$C$6,WS1Data!$D533)))</f>
        <v>0</v>
      </c>
      <c r="X533">
        <f>IF((MIN($H533,Sheet1!$D$5)-MAX(0,WS1Data!$G533))&lt;0,0,(MIN($H533,Sheet1!$D$5)-MAX(0,WS1Data!$G533)))</f>
        <v>0</v>
      </c>
      <c r="Y533">
        <f>IF((MIN($H533,Sheet1!$D$6)-MAX(Sheet1!$D$5,WS1Data!$G533))&lt;0,0,(MIN($H533,Sheet1!$D$6)-MAX(Sheet1!$D$5,WS1Data!$G533)))</f>
        <v>0</v>
      </c>
      <c r="Z533">
        <f>IF((MIN($H533,24)-MAX(Sheet1!$D$6,WS1Data!$G533))&lt;0,0,(MIN($H533,24)-MAX(Sheet1!$D$6,WS1Data!$G533)))</f>
        <v>0</v>
      </c>
      <c r="AA533">
        <f>IF((MIN($K533,Sheet1!$E$5)-MAX(0,WS1Data!$J533))&lt;0,0,(MIN($K533,Sheet1!$E$5)-MAX(0,WS1Data!$J533)))</f>
        <v>0</v>
      </c>
      <c r="AB533">
        <f>IF((MIN($K533,Sheet1!$E$6)-MAX(Sheet1!$E$5,WS1Data!$J533))&lt;0,0,(MIN($K533,Sheet1!$E$6)-MAX(Sheet1!$E$5,WS1Data!$J533)))</f>
        <v>0</v>
      </c>
      <c r="AC533">
        <f>IF((MIN($K533,24)-MAX(Sheet1!$E$6,WS1Data!$J533))&lt;0,0,(MIN($K533,24)-MAX(Sheet1!$E$6,WS1Data!$J533)))</f>
        <v>0</v>
      </c>
      <c r="AD533">
        <f>IF((MIN($N533,Sheet1!$F$5)-MAX(0,WS1Data!$M533))&lt;0,0,(MIN($N533,Sheet1!$F$5)-MAX(0,WS1Data!$M533)))</f>
        <v>0</v>
      </c>
      <c r="AE533">
        <f>IF((MIN($N533,Sheet1!$F$6)-MAX(Sheet1!$F$5,WS1Data!$M533))&lt;0,0,(MIN($N533,Sheet1!$F$6)-MAX(Sheet1!$F$5,WS1Data!$M533)))</f>
        <v>0</v>
      </c>
      <c r="AF533">
        <f>IF((MIN($N533,24)-MAX(Sheet1!$F$6,WS1Data!$M533))&lt;0,0,(MIN($N533,24)-MAX(Sheet1!$F$6,WS1Data!$M533)))</f>
        <v>0</v>
      </c>
      <c r="AG533">
        <f>(INDEX($R$1:$AF$1002,ROW($R533),MATCH(AG$2,$R$1:$AF$1,0))*Sheet1!B$2+(INDEX($R$1:$AF$1002,ROW($R533),MATCH(AG$2,$R$1:$AF$1,0)+1))*Sheet1!B$3+(INDEX($R$1:$AF$1002,ROW($R533),MATCH(AG$2,$R$1:$AF$1,0)+2))*Sheet1!B$4)*INDEX(Sheet1!$G$1:$L$2,2,WS1Data!$C533)</f>
        <v>106707.77508336032</v>
      </c>
      <c r="AH533">
        <f>(INDEX($R$1:$AF$1002,ROW($R533),MATCH(AH$2,$R$1:$AF$1,0))*Sheet1!C$2+(INDEX($R$1:$AF$1002,ROW($R533),MATCH(AH$2,$R$1:$AF$1,0)+1))*Sheet1!C$3+(INDEX($R$1:$AF$1002,ROW($R533),MATCH(AH$2,$R$1:$AF$1,0)+2))*Sheet1!C$4)*INDEX(Sheet1!$G$1:$L$2,2,WS1Data!$F533)</f>
        <v>0</v>
      </c>
      <c r="AI533">
        <f>(INDEX($R$1:$AF$1002,ROW($R533),MATCH(AI$2,$R$1:$AF$1,0))*Sheet1!D$2+(INDEX($R$1:$AF$1002,ROW($R533),MATCH(AI$2,$R$1:$AF$1,0)+1))*Sheet1!D$3+(INDEX($R$1:$AF$1002,ROW($R533),MATCH(AI$2,$R$1:$AF$1,0)+2))*Sheet1!D$4)*INDEX(Sheet1!$G$1:$L$2,2,WS1Data!$I533)</f>
        <v>0</v>
      </c>
      <c r="AJ533">
        <f>(INDEX($R$1:$AF$1002,ROW($R533),MATCH(AJ$2,$R$1:$AF$1,0))*Sheet1!E$2+(INDEX($R$1:$AF$1002,ROW($R533),MATCH(AJ$2,$R$1:$AF$1,0)+1))*Sheet1!E$3+(INDEX($R$1:$AF$1002,ROW($R533),MATCH(AJ$2,$R$1:$AF$1,0)+2))*Sheet1!E$4)*INDEX(Sheet1!$G$1:$L$2,2,WS1Data!$L533)</f>
        <v>0</v>
      </c>
      <c r="AK533">
        <f>(INDEX($R$1:$AF$1002,ROW($R533),MATCH(AK$2,$R$1:$AF$1,0))*Sheet1!F$2+(INDEX($R$1:$AF$1002,ROW($R533),MATCH(AK$2,$R$1:$AF$1,0)+1))*Sheet1!F$3+(INDEX($R$1:$AF$1002,ROW($R533),MATCH(AK$2,$R$1:$AF$1,0)+2))*Sheet1!F$4)*INDEX(Sheet1!$G$1:$L$2,2,WS1Data!$O533)</f>
        <v>0</v>
      </c>
      <c r="AL533">
        <f t="shared" si="24"/>
        <v>106707.77508336032</v>
      </c>
      <c r="AM533">
        <f t="shared" si="25"/>
        <v>392.22491663967958</v>
      </c>
      <c r="AN533">
        <f t="shared" si="26"/>
        <v>3.6622307809493892E-3</v>
      </c>
    </row>
    <row r="534" spans="1:40" x14ac:dyDescent="0.35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  <c r="R534">
        <f>IF((MIN($B534,Sheet1!$B$5)-MAX(0,WS1Data!$A534))&lt;0,0,(MIN($B534,Sheet1!$B$5)-MAX(0,WS1Data!$A534)))</f>
        <v>0</v>
      </c>
      <c r="S534">
        <f>IF((MIN($B534,Sheet1!$B$6)-MAX(Sheet1!$B$5,WS1Data!$A534))&lt;0,0,(MIN($B534,Sheet1!$B$6)-MAX(Sheet1!$B$5,WS1Data!$A534)))</f>
        <v>0</v>
      </c>
      <c r="T534">
        <f>IF((MIN($B534,24)-MAX(Sheet1!$B$6,WS1Data!$A534))&lt;0,0,(MIN($B534,24)-MAX(Sheet1!$B$6,WS1Data!$A534)))</f>
        <v>0</v>
      </c>
      <c r="U534">
        <f>IF((MIN($E534,Sheet1!$C$5)-MAX(0,WS1Data!$D534))&lt;0,0,(MIN($E534,Sheet1!$C$5)-MAX(0,WS1Data!$D534)))</f>
        <v>0</v>
      </c>
      <c r="V534">
        <f>IF((MIN($E534,Sheet1!$C$6)-MAX(Sheet1!$C$5,WS1Data!$D534))&lt;0,0,(MIN($E534,Sheet1!$C$6)-MAX(Sheet1!$C$5,WS1Data!$D534)))</f>
        <v>0</v>
      </c>
      <c r="W534">
        <f>IF((MIN($E534,24)-MAX(Sheet1!$C$6,WS1Data!$D534))&lt;0,0,(MIN($E534,24)-MAX(Sheet1!$C$6,WS1Data!$D534)))</f>
        <v>3.7</v>
      </c>
      <c r="X534">
        <f>IF((MIN($H534,Sheet1!$D$5)-MAX(0,WS1Data!$G534))&lt;0,0,(MIN($H534,Sheet1!$D$5)-MAX(0,WS1Data!$G534)))</f>
        <v>0</v>
      </c>
      <c r="Y534">
        <f>IF((MIN($H534,Sheet1!$D$6)-MAX(Sheet1!$D$5,WS1Data!$G534))&lt;0,0,(MIN($H534,Sheet1!$D$6)-MAX(Sheet1!$D$5,WS1Data!$G534)))</f>
        <v>3.0735664579945947</v>
      </c>
      <c r="Z534">
        <f>IF((MIN($H534,24)-MAX(Sheet1!$D$6,WS1Data!$G534))&lt;0,0,(MIN($H534,24)-MAX(Sheet1!$D$6,WS1Data!$G534)))</f>
        <v>2.6433542005404931E-2</v>
      </c>
      <c r="AA534">
        <f>IF((MIN($K534,Sheet1!$E$5)-MAX(0,WS1Data!$J534))&lt;0,0,(MIN($K534,Sheet1!$E$5)-MAX(0,WS1Data!$J534)))</f>
        <v>0</v>
      </c>
      <c r="AB534">
        <f>IF((MIN($K534,Sheet1!$E$6)-MAX(Sheet1!$E$5,WS1Data!$J534))&lt;0,0,(MIN($K534,Sheet1!$E$6)-MAX(Sheet1!$E$5,WS1Data!$J534)))</f>
        <v>0</v>
      </c>
      <c r="AC534">
        <f>IF((MIN($K534,24)-MAX(Sheet1!$E$6,WS1Data!$J534))&lt;0,0,(MIN($K534,24)-MAX(Sheet1!$E$6,WS1Data!$J534)))</f>
        <v>0</v>
      </c>
      <c r="AD534">
        <f>IF((MIN($N534,Sheet1!$F$5)-MAX(0,WS1Data!$M534))&lt;0,0,(MIN($N534,Sheet1!$F$5)-MAX(0,WS1Data!$M534)))</f>
        <v>0</v>
      </c>
      <c r="AE534">
        <f>IF((MIN($N534,Sheet1!$F$6)-MAX(Sheet1!$F$5,WS1Data!$M534))&lt;0,0,(MIN($N534,Sheet1!$F$6)-MAX(Sheet1!$F$5,WS1Data!$M534)))</f>
        <v>10.73909045285021</v>
      </c>
      <c r="AF534">
        <f>IF((MIN($N534,24)-MAX(Sheet1!$F$6,WS1Data!$M534))&lt;0,0,(MIN($N534,24)-MAX(Sheet1!$F$6,WS1Data!$M534)))</f>
        <v>1.6609095471497888</v>
      </c>
      <c r="AG534">
        <f>(INDEX($R$1:$AF$1002,ROW($R534),MATCH(AG$2,$R$1:$AF$1,0))*Sheet1!B$2+(INDEX($R$1:$AF$1002,ROW($R534),MATCH(AG$2,$R$1:$AF$1,0)+1))*Sheet1!B$3+(INDEX($R$1:$AF$1002,ROW($R534),MATCH(AG$2,$R$1:$AF$1,0)+2))*Sheet1!B$4)*INDEX(Sheet1!$G$1:$L$2,2,WS1Data!$C534)</f>
        <v>0</v>
      </c>
      <c r="AH534">
        <f>(INDEX($R$1:$AF$1002,ROW($R534),MATCH(AH$2,$R$1:$AF$1,0))*Sheet1!C$2+(INDEX($R$1:$AF$1002,ROW($R534),MATCH(AH$2,$R$1:$AF$1,0)+1))*Sheet1!C$3+(INDEX($R$1:$AF$1002,ROW($R534),MATCH(AH$2,$R$1:$AF$1,0)+2))*Sheet1!C$4)*INDEX(Sheet1!$G$1:$L$2,2,WS1Data!$F534)</f>
        <v>47341.009403743243</v>
      </c>
      <c r="AI534">
        <f>(INDEX($R$1:$AF$1002,ROW($R534),MATCH(AI$2,$R$1:$AF$1,0))*Sheet1!D$2+(INDEX($R$1:$AF$1002,ROW($R534),MATCH(AI$2,$R$1:$AF$1,0)+1))*Sheet1!D$3+(INDEX($R$1:$AF$1002,ROW($R534),MATCH(AI$2,$R$1:$AF$1,0)+2))*Sheet1!D$4)*INDEX(Sheet1!$G$1:$L$2,2,WS1Data!$I534)</f>
        <v>39630.438193687965</v>
      </c>
      <c r="AJ534">
        <f>(INDEX($R$1:$AF$1002,ROW($R534),MATCH(AJ$2,$R$1:$AF$1,0))*Sheet1!E$2+(INDEX($R$1:$AF$1002,ROW($R534),MATCH(AJ$2,$R$1:$AF$1,0)+1))*Sheet1!E$3+(INDEX($R$1:$AF$1002,ROW($R534),MATCH(AJ$2,$R$1:$AF$1,0)+2))*Sheet1!E$4)*INDEX(Sheet1!$G$1:$L$2,2,WS1Data!$L534)</f>
        <v>0</v>
      </c>
      <c r="AK534">
        <f>(INDEX($R$1:$AF$1002,ROW($R534),MATCH(AK$2,$R$1:$AF$1,0))*Sheet1!F$2+(INDEX($R$1:$AF$1002,ROW($R534),MATCH(AK$2,$R$1:$AF$1,0)+1))*Sheet1!F$3+(INDEX($R$1:$AF$1002,ROW($R534),MATCH(AK$2,$R$1:$AF$1,0)+2))*Sheet1!F$4)*INDEX(Sheet1!$G$1:$L$2,2,WS1Data!$O534)</f>
        <v>86389.097821216128</v>
      </c>
      <c r="AL534">
        <f t="shared" si="24"/>
        <v>173360.54541864735</v>
      </c>
      <c r="AM534">
        <f t="shared" si="25"/>
        <v>14131.545418647351</v>
      </c>
      <c r="AN534">
        <f t="shared" si="26"/>
        <v>8.8749822071653717E-2</v>
      </c>
    </row>
    <row r="535" spans="1:40" x14ac:dyDescent="0.35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  <c r="R535">
        <f>IF((MIN($B535,Sheet1!$B$5)-MAX(0,WS1Data!$A535))&lt;0,0,(MIN($B535,Sheet1!$B$5)-MAX(0,WS1Data!$A535)))</f>
        <v>0</v>
      </c>
      <c r="S535">
        <f>IF((MIN($B535,Sheet1!$B$6)-MAX(Sheet1!$B$5,WS1Data!$A535))&lt;0,0,(MIN($B535,Sheet1!$B$6)-MAX(Sheet1!$B$5,WS1Data!$A535)))</f>
        <v>0</v>
      </c>
      <c r="T535">
        <f>IF((MIN($B535,24)-MAX(Sheet1!$B$6,WS1Data!$A535))&lt;0,0,(MIN($B535,24)-MAX(Sheet1!$B$6,WS1Data!$A535)))</f>
        <v>0</v>
      </c>
      <c r="U535">
        <f>IF((MIN($E535,Sheet1!$C$5)-MAX(0,WS1Data!$D535))&lt;0,0,(MIN($E535,Sheet1!$C$5)-MAX(0,WS1Data!$D535)))</f>
        <v>0</v>
      </c>
      <c r="V535">
        <f>IF((MIN($E535,Sheet1!$C$6)-MAX(Sheet1!$C$5,WS1Data!$D535))&lt;0,0,(MIN($E535,Sheet1!$C$6)-MAX(Sheet1!$C$5,WS1Data!$D535)))</f>
        <v>0</v>
      </c>
      <c r="W535">
        <f>IF((MIN($E535,24)-MAX(Sheet1!$C$6,WS1Data!$D535))&lt;0,0,(MIN($E535,24)-MAX(Sheet1!$C$6,WS1Data!$D535)))</f>
        <v>1.6999999999999993</v>
      </c>
      <c r="X535">
        <f>IF((MIN($H535,Sheet1!$D$5)-MAX(0,WS1Data!$G535))&lt;0,0,(MIN($H535,Sheet1!$D$5)-MAX(0,WS1Data!$G535)))</f>
        <v>0</v>
      </c>
      <c r="Y535">
        <f>IF((MIN($H535,Sheet1!$D$6)-MAX(Sheet1!$D$5,WS1Data!$G535))&lt;0,0,(MIN($H535,Sheet1!$D$6)-MAX(Sheet1!$D$5,WS1Data!$G535)))</f>
        <v>0</v>
      </c>
      <c r="Z535">
        <f>IF((MIN($H535,24)-MAX(Sheet1!$D$6,WS1Data!$G535))&lt;0,0,(MIN($H535,24)-MAX(Sheet1!$D$6,WS1Data!$G535)))</f>
        <v>0</v>
      </c>
      <c r="AA535">
        <f>IF((MIN($K535,Sheet1!$E$5)-MAX(0,WS1Data!$J535))&lt;0,0,(MIN($K535,Sheet1!$E$5)-MAX(0,WS1Data!$J535)))</f>
        <v>0</v>
      </c>
      <c r="AB535">
        <f>IF((MIN($K535,Sheet1!$E$6)-MAX(Sheet1!$E$5,WS1Data!$J535))&lt;0,0,(MIN($K535,Sheet1!$E$6)-MAX(Sheet1!$E$5,WS1Data!$J535)))</f>
        <v>0</v>
      </c>
      <c r="AC535">
        <f>IF((MIN($K535,24)-MAX(Sheet1!$E$6,WS1Data!$J535))&lt;0,0,(MIN($K535,24)-MAX(Sheet1!$E$6,WS1Data!$J535)))</f>
        <v>0</v>
      </c>
      <c r="AD535">
        <f>IF((MIN($N535,Sheet1!$F$5)-MAX(0,WS1Data!$M535))&lt;0,0,(MIN($N535,Sheet1!$F$5)-MAX(0,WS1Data!$M535)))</f>
        <v>0</v>
      </c>
      <c r="AE535">
        <f>IF((MIN($N535,Sheet1!$F$6)-MAX(Sheet1!$F$5,WS1Data!$M535))&lt;0,0,(MIN($N535,Sheet1!$F$6)-MAX(Sheet1!$F$5,WS1Data!$M535)))</f>
        <v>9.6390904528502102</v>
      </c>
      <c r="AF535">
        <f>IF((MIN($N535,24)-MAX(Sheet1!$F$6,WS1Data!$M535))&lt;0,0,(MIN($N535,24)-MAX(Sheet1!$F$6,WS1Data!$M535)))</f>
        <v>4.9609095471497895</v>
      </c>
      <c r="AG535">
        <f>(INDEX($R$1:$AF$1002,ROW($R535),MATCH(AG$2,$R$1:$AF$1,0))*Sheet1!B$2+(INDEX($R$1:$AF$1002,ROW($R535),MATCH(AG$2,$R$1:$AF$1,0)+1))*Sheet1!B$3+(INDEX($R$1:$AF$1002,ROW($R535),MATCH(AG$2,$R$1:$AF$1,0)+2))*Sheet1!B$4)*INDEX(Sheet1!$G$1:$L$2,2,WS1Data!$C535)</f>
        <v>0</v>
      </c>
      <c r="AH535">
        <f>(INDEX($R$1:$AF$1002,ROW($R535),MATCH(AH$2,$R$1:$AF$1,0))*Sheet1!C$2+(INDEX($R$1:$AF$1002,ROW($R535),MATCH(AH$2,$R$1:$AF$1,0)+1))*Sheet1!C$3+(INDEX($R$1:$AF$1002,ROW($R535),MATCH(AH$2,$R$1:$AF$1,0)+2))*Sheet1!C$4)*INDEX(Sheet1!$G$1:$L$2,2,WS1Data!$F535)</f>
        <v>23513.933071292118</v>
      </c>
      <c r="AI535">
        <f>(INDEX($R$1:$AF$1002,ROW($R535),MATCH(AI$2,$R$1:$AF$1,0))*Sheet1!D$2+(INDEX($R$1:$AF$1002,ROW($R535),MATCH(AI$2,$R$1:$AF$1,0)+1))*Sheet1!D$3+(INDEX($R$1:$AF$1002,ROW($R535),MATCH(AI$2,$R$1:$AF$1,0)+2))*Sheet1!D$4)*INDEX(Sheet1!$G$1:$L$2,2,WS1Data!$I535)</f>
        <v>0</v>
      </c>
      <c r="AJ535">
        <f>(INDEX($R$1:$AF$1002,ROW($R535),MATCH(AJ$2,$R$1:$AF$1,0))*Sheet1!E$2+(INDEX($R$1:$AF$1002,ROW($R535),MATCH(AJ$2,$R$1:$AF$1,0)+1))*Sheet1!E$3+(INDEX($R$1:$AF$1002,ROW($R535),MATCH(AJ$2,$R$1:$AF$1,0)+2))*Sheet1!E$4)*INDEX(Sheet1!$G$1:$L$2,2,WS1Data!$L535)</f>
        <v>0</v>
      </c>
      <c r="AK535">
        <f>(INDEX($R$1:$AF$1002,ROW($R535),MATCH(AK$2,$R$1:$AF$1,0))*Sheet1!F$2+(INDEX($R$1:$AF$1002,ROW($R535),MATCH(AK$2,$R$1:$AF$1,0)+1))*Sheet1!F$3+(INDEX($R$1:$AF$1002,ROW($R535),MATCH(AK$2,$R$1:$AF$1,0)+2))*Sheet1!F$4)*INDEX(Sheet1!$G$1:$L$2,2,WS1Data!$O535)</f>
        <v>129700.57381982027</v>
      </c>
      <c r="AL535">
        <f t="shared" si="24"/>
        <v>153214.5068911124</v>
      </c>
      <c r="AM535">
        <f t="shared" si="25"/>
        <v>8115.4931088876037</v>
      </c>
      <c r="AN535">
        <f t="shared" si="26"/>
        <v>5.030368256919112E-2</v>
      </c>
    </row>
    <row r="536" spans="1:40" x14ac:dyDescent="0.35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  <c r="R536">
        <f>IF((MIN($B536,Sheet1!$B$5)-MAX(0,WS1Data!$A536))&lt;0,0,(MIN($B536,Sheet1!$B$5)-MAX(0,WS1Data!$A536)))</f>
        <v>0</v>
      </c>
      <c r="S536">
        <f>IF((MIN($B536,Sheet1!$B$6)-MAX(Sheet1!$B$5,WS1Data!$A536))&lt;0,0,(MIN($B536,Sheet1!$B$6)-MAX(Sheet1!$B$5,WS1Data!$A536)))</f>
        <v>3.6686716483103776</v>
      </c>
      <c r="T536">
        <f>IF((MIN($B536,24)-MAX(Sheet1!$B$6,WS1Data!$A536))&lt;0,0,(MIN($B536,24)-MAX(Sheet1!$B$6,WS1Data!$A536)))</f>
        <v>7.1313283516896231</v>
      </c>
      <c r="U536">
        <f>IF((MIN($E536,Sheet1!$C$5)-MAX(0,WS1Data!$D536))&lt;0,0,(MIN($E536,Sheet1!$C$5)-MAX(0,WS1Data!$D536)))</f>
        <v>3.0258771365818298</v>
      </c>
      <c r="V536">
        <f>IF((MIN($E536,Sheet1!$C$6)-MAX(Sheet1!$C$5,WS1Data!$D536))&lt;0,0,(MIN($E536,Sheet1!$C$6)-MAX(Sheet1!$C$5,WS1Data!$D536)))</f>
        <v>1.2770287104619706</v>
      </c>
      <c r="W536">
        <f>IF((MIN($E536,24)-MAX(Sheet1!$C$6,WS1Data!$D536))&lt;0,0,(MIN($E536,24)-MAX(Sheet1!$C$6,WS1Data!$D536)))</f>
        <v>16.097094152956203</v>
      </c>
      <c r="X536">
        <f>IF((MIN($H536,Sheet1!$D$5)-MAX(0,WS1Data!$G536))&lt;0,0,(MIN($H536,Sheet1!$D$5)-MAX(0,WS1Data!$G536)))</f>
        <v>0</v>
      </c>
      <c r="Y536">
        <f>IF((MIN($H536,Sheet1!$D$6)-MAX(Sheet1!$D$5,WS1Data!$G536))&lt;0,0,(MIN($H536,Sheet1!$D$6)-MAX(Sheet1!$D$5,WS1Data!$G536)))</f>
        <v>0</v>
      </c>
      <c r="Z536">
        <f>IF((MIN($H536,24)-MAX(Sheet1!$D$6,WS1Data!$G536))&lt;0,0,(MIN($H536,24)-MAX(Sheet1!$D$6,WS1Data!$G536)))</f>
        <v>0</v>
      </c>
      <c r="AA536">
        <f>IF((MIN($K536,Sheet1!$E$5)-MAX(0,WS1Data!$J536))&lt;0,0,(MIN($K536,Sheet1!$E$5)-MAX(0,WS1Data!$J536)))</f>
        <v>0</v>
      </c>
      <c r="AB536">
        <f>IF((MIN($K536,Sheet1!$E$6)-MAX(Sheet1!$E$5,WS1Data!$J536))&lt;0,0,(MIN($K536,Sheet1!$E$6)-MAX(Sheet1!$E$5,WS1Data!$J536)))</f>
        <v>0</v>
      </c>
      <c r="AC536">
        <f>IF((MIN($K536,24)-MAX(Sheet1!$E$6,WS1Data!$J536))&lt;0,0,(MIN($K536,24)-MAX(Sheet1!$E$6,WS1Data!$J536)))</f>
        <v>0</v>
      </c>
      <c r="AD536">
        <f>IF((MIN($N536,Sheet1!$F$5)-MAX(0,WS1Data!$M536))&lt;0,0,(MIN($N536,Sheet1!$F$5)-MAX(0,WS1Data!$M536)))</f>
        <v>0</v>
      </c>
      <c r="AE536">
        <f>IF((MIN($N536,Sheet1!$F$6)-MAX(Sheet1!$F$5,WS1Data!$M536))&lt;0,0,(MIN($N536,Sheet1!$F$6)-MAX(Sheet1!$F$5,WS1Data!$M536)))</f>
        <v>0</v>
      </c>
      <c r="AF536">
        <f>IF((MIN($N536,24)-MAX(Sheet1!$F$6,WS1Data!$M536))&lt;0,0,(MIN($N536,24)-MAX(Sheet1!$F$6,WS1Data!$M536)))</f>
        <v>0</v>
      </c>
      <c r="AG536">
        <f>(INDEX($R$1:$AF$1002,ROW($R536),MATCH(AG$2,$R$1:$AF$1,0))*Sheet1!B$2+(INDEX($R$1:$AF$1002,ROW($R536),MATCH(AG$2,$R$1:$AF$1,0)+1))*Sheet1!B$3+(INDEX($R$1:$AF$1002,ROW($R536),MATCH(AG$2,$R$1:$AF$1,0)+2))*Sheet1!B$4)*INDEX(Sheet1!$G$1:$L$2,2,WS1Data!$C536)</f>
        <v>142597.92627232513</v>
      </c>
      <c r="AH536">
        <f>(INDEX($R$1:$AF$1002,ROW($R536),MATCH(AH$2,$R$1:$AF$1,0))*Sheet1!C$2+(INDEX($R$1:$AF$1002,ROW($R536),MATCH(AH$2,$R$1:$AF$1,0)+1))*Sheet1!C$3+(INDEX($R$1:$AF$1002,ROW($R536),MATCH(AH$2,$R$1:$AF$1,0)+2))*Sheet1!C$4)*INDEX(Sheet1!$G$1:$L$2,2,WS1Data!$F536)</f>
        <v>206950.9704187827</v>
      </c>
      <c r="AI536">
        <f>(INDEX($R$1:$AF$1002,ROW($R536),MATCH(AI$2,$R$1:$AF$1,0))*Sheet1!D$2+(INDEX($R$1:$AF$1002,ROW($R536),MATCH(AI$2,$R$1:$AF$1,0)+1))*Sheet1!D$3+(INDEX($R$1:$AF$1002,ROW($R536),MATCH(AI$2,$R$1:$AF$1,0)+2))*Sheet1!D$4)*INDEX(Sheet1!$G$1:$L$2,2,WS1Data!$I536)</f>
        <v>0</v>
      </c>
      <c r="AJ536">
        <f>(INDEX($R$1:$AF$1002,ROW($R536),MATCH(AJ$2,$R$1:$AF$1,0))*Sheet1!E$2+(INDEX($R$1:$AF$1002,ROW($R536),MATCH(AJ$2,$R$1:$AF$1,0)+1))*Sheet1!E$3+(INDEX($R$1:$AF$1002,ROW($R536),MATCH(AJ$2,$R$1:$AF$1,0)+2))*Sheet1!E$4)*INDEX(Sheet1!$G$1:$L$2,2,WS1Data!$L536)</f>
        <v>0</v>
      </c>
      <c r="AK536">
        <f>(INDEX($R$1:$AF$1002,ROW($R536),MATCH(AK$2,$R$1:$AF$1,0))*Sheet1!F$2+(INDEX($R$1:$AF$1002,ROW($R536),MATCH(AK$2,$R$1:$AF$1,0)+1))*Sheet1!F$3+(INDEX($R$1:$AF$1002,ROW($R536),MATCH(AK$2,$R$1:$AF$1,0)+2))*Sheet1!F$4)*INDEX(Sheet1!$G$1:$L$2,2,WS1Data!$O536)</f>
        <v>0</v>
      </c>
      <c r="AL536">
        <f t="shared" si="24"/>
        <v>349548.89669110783</v>
      </c>
      <c r="AM536">
        <f t="shared" si="25"/>
        <v>7184.8966911078314</v>
      </c>
      <c r="AN536">
        <f t="shared" si="26"/>
        <v>2.098613373809113E-2</v>
      </c>
    </row>
    <row r="537" spans="1:40" x14ac:dyDescent="0.35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  <c r="R537">
        <f>IF((MIN($B537,Sheet1!$B$5)-MAX(0,WS1Data!$A537))&lt;0,0,(MIN($B537,Sheet1!$B$5)-MAX(0,WS1Data!$A537)))</f>
        <v>0</v>
      </c>
      <c r="S537">
        <f>IF((MIN($B537,Sheet1!$B$6)-MAX(Sheet1!$B$5,WS1Data!$A537))&lt;0,0,(MIN($B537,Sheet1!$B$6)-MAX(Sheet1!$B$5,WS1Data!$A537)))</f>
        <v>0</v>
      </c>
      <c r="T537">
        <f>IF((MIN($B537,24)-MAX(Sheet1!$B$6,WS1Data!$A537))&lt;0,0,(MIN($B537,24)-MAX(Sheet1!$B$6,WS1Data!$A537)))</f>
        <v>0</v>
      </c>
      <c r="U537">
        <f>IF((MIN($E537,Sheet1!$C$5)-MAX(0,WS1Data!$D537))&lt;0,0,(MIN($E537,Sheet1!$C$5)-MAX(0,WS1Data!$D537)))</f>
        <v>0</v>
      </c>
      <c r="V537">
        <f>IF((MIN($E537,Sheet1!$C$6)-MAX(Sheet1!$C$5,WS1Data!$D537))&lt;0,0,(MIN($E537,Sheet1!$C$6)-MAX(Sheet1!$C$5,WS1Data!$D537)))</f>
        <v>0</v>
      </c>
      <c r="W537">
        <f>IF((MIN($E537,24)-MAX(Sheet1!$C$6,WS1Data!$D537))&lt;0,0,(MIN($E537,24)-MAX(Sheet1!$C$6,WS1Data!$D537)))</f>
        <v>0</v>
      </c>
      <c r="X537">
        <f>IF((MIN($H537,Sheet1!$D$5)-MAX(0,WS1Data!$G537))&lt;0,0,(MIN($H537,Sheet1!$D$5)-MAX(0,WS1Data!$G537)))</f>
        <v>0</v>
      </c>
      <c r="Y537">
        <f>IF((MIN($H537,Sheet1!$D$6)-MAX(Sheet1!$D$5,WS1Data!$G537))&lt;0,0,(MIN($H537,Sheet1!$D$6)-MAX(Sheet1!$D$5,WS1Data!$G537)))</f>
        <v>2.9</v>
      </c>
      <c r="Z537">
        <f>IF((MIN($H537,24)-MAX(Sheet1!$D$6,WS1Data!$G537))&lt;0,0,(MIN($H537,24)-MAX(Sheet1!$D$6,WS1Data!$G537)))</f>
        <v>0</v>
      </c>
      <c r="AA537">
        <f>IF((MIN($K537,Sheet1!$E$5)-MAX(0,WS1Data!$J537))&lt;0,0,(MIN($K537,Sheet1!$E$5)-MAX(0,WS1Data!$J537)))</f>
        <v>0</v>
      </c>
      <c r="AB537">
        <f>IF((MIN($K537,Sheet1!$E$6)-MAX(Sheet1!$E$5,WS1Data!$J537))&lt;0,0,(MIN($K537,Sheet1!$E$6)-MAX(Sheet1!$E$5,WS1Data!$J537)))</f>
        <v>0</v>
      </c>
      <c r="AC537">
        <f>IF((MIN($K537,24)-MAX(Sheet1!$E$6,WS1Data!$J537))&lt;0,0,(MIN($K537,24)-MAX(Sheet1!$E$6,WS1Data!$J537)))</f>
        <v>0</v>
      </c>
      <c r="AD537">
        <f>IF((MIN($N537,Sheet1!$F$5)-MAX(0,WS1Data!$M537))&lt;0,0,(MIN($N537,Sheet1!$F$5)-MAX(0,WS1Data!$M537)))</f>
        <v>0.98318626340062298</v>
      </c>
      <c r="AE537">
        <f>IF((MIN($N537,Sheet1!$F$6)-MAX(Sheet1!$F$5,WS1Data!$M537))&lt;0,0,(MIN($N537,Sheet1!$F$6)-MAX(Sheet1!$F$5,WS1Data!$M537)))</f>
        <v>13.955904189449587</v>
      </c>
      <c r="AF537">
        <f>IF((MIN($N537,24)-MAX(Sheet1!$F$6,WS1Data!$M537))&lt;0,0,(MIN($N537,24)-MAX(Sheet1!$F$6,WS1Data!$M537)))</f>
        <v>4.0609095471497909</v>
      </c>
      <c r="AG537">
        <f>(INDEX($R$1:$AF$1002,ROW($R537),MATCH(AG$2,$R$1:$AF$1,0))*Sheet1!B$2+(INDEX($R$1:$AF$1002,ROW($R537),MATCH(AG$2,$R$1:$AF$1,0)+1))*Sheet1!B$3+(INDEX($R$1:$AF$1002,ROW($R537),MATCH(AG$2,$R$1:$AF$1,0)+2))*Sheet1!B$4)*INDEX(Sheet1!$G$1:$L$2,2,WS1Data!$C537)</f>
        <v>0</v>
      </c>
      <c r="AH537">
        <f>(INDEX($R$1:$AF$1002,ROW($R537),MATCH(AH$2,$R$1:$AF$1,0))*Sheet1!C$2+(INDEX($R$1:$AF$1002,ROW($R537),MATCH(AH$2,$R$1:$AF$1,0)+1))*Sheet1!C$3+(INDEX($R$1:$AF$1002,ROW($R537),MATCH(AH$2,$R$1:$AF$1,0)+2))*Sheet1!C$4)*INDEX(Sheet1!$G$1:$L$2,2,WS1Data!$F537)</f>
        <v>0</v>
      </c>
      <c r="AI537">
        <f>(INDEX($R$1:$AF$1002,ROW($R537),MATCH(AI$2,$R$1:$AF$1,0))*Sheet1!D$2+(INDEX($R$1:$AF$1002,ROW($R537),MATCH(AI$2,$R$1:$AF$1,0)+1))*Sheet1!D$3+(INDEX($R$1:$AF$1002,ROW($R537),MATCH(AI$2,$R$1:$AF$1,0)+2))*Sheet1!D$4)*INDEX(Sheet1!$G$1:$L$2,2,WS1Data!$I537)</f>
        <v>34742.390947403015</v>
      </c>
      <c r="AJ537">
        <f>(INDEX($R$1:$AF$1002,ROW($R537),MATCH(AJ$2,$R$1:$AF$1,0))*Sheet1!E$2+(INDEX($R$1:$AF$1002,ROW($R537),MATCH(AJ$2,$R$1:$AF$1,0)+1))*Sheet1!E$3+(INDEX($R$1:$AF$1002,ROW($R537),MATCH(AJ$2,$R$1:$AF$1,0)+2))*Sheet1!E$4)*INDEX(Sheet1!$G$1:$L$2,2,WS1Data!$L537)</f>
        <v>0</v>
      </c>
      <c r="AK537">
        <f>(INDEX($R$1:$AF$1002,ROW($R537),MATCH(AK$2,$R$1:$AF$1,0))*Sheet1!F$2+(INDEX($R$1:$AF$1002,ROW($R537),MATCH(AK$2,$R$1:$AF$1,0)+1))*Sheet1!F$3+(INDEX($R$1:$AF$1002,ROW($R537),MATCH(AK$2,$R$1:$AF$1,0)+2))*Sheet1!F$4)*INDEX(Sheet1!$G$1:$L$2,2,WS1Data!$O537)</f>
        <v>153811.9502896113</v>
      </c>
      <c r="AL537">
        <f t="shared" si="24"/>
        <v>188554.34123701431</v>
      </c>
      <c r="AM537">
        <f t="shared" si="25"/>
        <v>1857.6587629856949</v>
      </c>
      <c r="AN537">
        <f t="shared" si="26"/>
        <v>9.7559962764200512E-3</v>
      </c>
    </row>
    <row r="538" spans="1:40" x14ac:dyDescent="0.35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  <c r="R538">
        <f>IF((MIN($B538,Sheet1!$B$5)-MAX(0,WS1Data!$A538))&lt;0,0,(MIN($B538,Sheet1!$B$5)-MAX(0,WS1Data!$A538)))</f>
        <v>1.6125770767760228</v>
      </c>
      <c r="S538">
        <f>IF((MIN($B538,Sheet1!$B$6)-MAX(Sheet1!$B$5,WS1Data!$A538))&lt;0,0,(MIN($B538,Sheet1!$B$6)-MAX(Sheet1!$B$5,WS1Data!$A538)))</f>
        <v>7.8874229232239781</v>
      </c>
      <c r="T538">
        <f>IF((MIN($B538,24)-MAX(Sheet1!$B$6,WS1Data!$A538))&lt;0,0,(MIN($B538,24)-MAX(Sheet1!$B$6,WS1Data!$A538)))</f>
        <v>0</v>
      </c>
      <c r="U538">
        <f>IF((MIN($E538,Sheet1!$C$5)-MAX(0,WS1Data!$D538))&lt;0,0,(MIN($E538,Sheet1!$C$5)-MAX(0,WS1Data!$D538)))</f>
        <v>0</v>
      </c>
      <c r="V538">
        <f>IF((MIN($E538,Sheet1!$C$6)-MAX(Sheet1!$C$5,WS1Data!$D538))&lt;0,0,(MIN($E538,Sheet1!$C$6)-MAX(Sheet1!$C$5,WS1Data!$D538)))</f>
        <v>0</v>
      </c>
      <c r="W538">
        <f>IF((MIN($E538,24)-MAX(Sheet1!$C$6,WS1Data!$D538))&lt;0,0,(MIN($E538,24)-MAX(Sheet1!$C$6,WS1Data!$D538)))</f>
        <v>0</v>
      </c>
      <c r="X538">
        <f>IF((MIN($H538,Sheet1!$D$5)-MAX(0,WS1Data!$G538))&lt;0,0,(MIN($H538,Sheet1!$D$5)-MAX(0,WS1Data!$G538)))</f>
        <v>0</v>
      </c>
      <c r="Y538">
        <f>IF((MIN($H538,Sheet1!$D$6)-MAX(Sheet1!$D$5,WS1Data!$G538))&lt;0,0,(MIN($H538,Sheet1!$D$6)-MAX(Sheet1!$D$5,WS1Data!$G538)))</f>
        <v>0</v>
      </c>
      <c r="Z538">
        <f>IF((MIN($H538,24)-MAX(Sheet1!$D$6,WS1Data!$G538))&lt;0,0,(MIN($H538,24)-MAX(Sheet1!$D$6,WS1Data!$G538)))</f>
        <v>0</v>
      </c>
      <c r="AA538">
        <f>IF((MIN($K538,Sheet1!$E$5)-MAX(0,WS1Data!$J538))&lt;0,0,(MIN($K538,Sheet1!$E$5)-MAX(0,WS1Data!$J538)))</f>
        <v>0</v>
      </c>
      <c r="AB538">
        <f>IF((MIN($K538,Sheet1!$E$6)-MAX(Sheet1!$E$5,WS1Data!$J538))&lt;0,0,(MIN($K538,Sheet1!$E$6)-MAX(Sheet1!$E$5,WS1Data!$J538)))</f>
        <v>0</v>
      </c>
      <c r="AC538">
        <f>IF((MIN($K538,24)-MAX(Sheet1!$E$6,WS1Data!$J538))&lt;0,0,(MIN($K538,24)-MAX(Sheet1!$E$6,WS1Data!$J538)))</f>
        <v>0</v>
      </c>
      <c r="AD538">
        <f>IF((MIN($N538,Sheet1!$F$5)-MAX(0,WS1Data!$M538))&lt;0,0,(MIN($N538,Sheet1!$F$5)-MAX(0,WS1Data!$M538)))</f>
        <v>0</v>
      </c>
      <c r="AE538">
        <f>IF((MIN($N538,Sheet1!$F$6)-MAX(Sheet1!$F$5,WS1Data!$M538))&lt;0,0,(MIN($N538,Sheet1!$F$6)-MAX(Sheet1!$F$5,WS1Data!$M538)))</f>
        <v>7.5390904528502105</v>
      </c>
      <c r="AF538">
        <f>IF((MIN($N538,24)-MAX(Sheet1!$F$6,WS1Data!$M538))&lt;0,0,(MIN($N538,24)-MAX(Sheet1!$F$6,WS1Data!$M538)))</f>
        <v>5.5609095471497909</v>
      </c>
      <c r="AG538">
        <f>(INDEX($R$1:$AF$1002,ROW($R538),MATCH(AG$2,$R$1:$AF$1,0))*Sheet1!B$2+(INDEX($R$1:$AF$1002,ROW($R538),MATCH(AG$2,$R$1:$AF$1,0)+1))*Sheet1!B$3+(INDEX($R$1:$AF$1002,ROW($R538),MATCH(AG$2,$R$1:$AF$1,0)+2))*Sheet1!B$4)*INDEX(Sheet1!$G$1:$L$2,2,WS1Data!$C538)</f>
        <v>59785.284078971483</v>
      </c>
      <c r="AH538">
        <f>(INDEX($R$1:$AF$1002,ROW($R538),MATCH(AH$2,$R$1:$AF$1,0))*Sheet1!C$2+(INDEX($R$1:$AF$1002,ROW($R538),MATCH(AH$2,$R$1:$AF$1,0)+1))*Sheet1!C$3+(INDEX($R$1:$AF$1002,ROW($R538),MATCH(AH$2,$R$1:$AF$1,0)+2))*Sheet1!C$4)*INDEX(Sheet1!$G$1:$L$2,2,WS1Data!$F538)</f>
        <v>0</v>
      </c>
      <c r="AI538">
        <f>(INDEX($R$1:$AF$1002,ROW($R538),MATCH(AI$2,$R$1:$AF$1,0))*Sheet1!D$2+(INDEX($R$1:$AF$1002,ROW($R538),MATCH(AI$2,$R$1:$AF$1,0)+1))*Sheet1!D$3+(INDEX($R$1:$AF$1002,ROW($R538),MATCH(AI$2,$R$1:$AF$1,0)+2))*Sheet1!D$4)*INDEX(Sheet1!$G$1:$L$2,2,WS1Data!$I538)</f>
        <v>0</v>
      </c>
      <c r="AJ538">
        <f>(INDEX($R$1:$AF$1002,ROW($R538),MATCH(AJ$2,$R$1:$AF$1,0))*Sheet1!E$2+(INDEX($R$1:$AF$1002,ROW($R538),MATCH(AJ$2,$R$1:$AF$1,0)+1))*Sheet1!E$3+(INDEX($R$1:$AF$1002,ROW($R538),MATCH(AJ$2,$R$1:$AF$1,0)+2))*Sheet1!E$4)*INDEX(Sheet1!$G$1:$L$2,2,WS1Data!$L538)</f>
        <v>0</v>
      </c>
      <c r="AK538">
        <f>(INDEX($R$1:$AF$1002,ROW($R538),MATCH(AK$2,$R$1:$AF$1,0))*Sheet1!F$2+(INDEX($R$1:$AF$1002,ROW($R538),MATCH(AK$2,$R$1:$AF$1,0)+1))*Sheet1!F$3+(INDEX($R$1:$AF$1002,ROW($R538),MATCH(AK$2,$R$1:$AF$1,0)+2))*Sheet1!F$4)*INDEX(Sheet1!$G$1:$L$2,2,WS1Data!$O538)</f>
        <v>124992.66983932756</v>
      </c>
      <c r="AL538">
        <f t="shared" si="24"/>
        <v>184777.95391829906</v>
      </c>
      <c r="AM538">
        <f t="shared" si="25"/>
        <v>602.04608170094434</v>
      </c>
      <c r="AN538">
        <f t="shared" si="26"/>
        <v>3.2476323319718652E-3</v>
      </c>
    </row>
    <row r="539" spans="1:40" x14ac:dyDescent="0.35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  <c r="R539">
        <f>IF((MIN($B539,Sheet1!$B$5)-MAX(0,WS1Data!$A539))&lt;0,0,(MIN($B539,Sheet1!$B$5)-MAX(0,WS1Data!$A539)))</f>
        <v>6.1</v>
      </c>
      <c r="S539">
        <f>IF((MIN($B539,Sheet1!$B$6)-MAX(Sheet1!$B$5,WS1Data!$A539))&lt;0,0,(MIN($B539,Sheet1!$B$6)-MAX(Sheet1!$B$5,WS1Data!$A539)))</f>
        <v>0</v>
      </c>
      <c r="T539">
        <f>IF((MIN($B539,24)-MAX(Sheet1!$B$6,WS1Data!$A539))&lt;0,0,(MIN($B539,24)-MAX(Sheet1!$B$6,WS1Data!$A539)))</f>
        <v>0</v>
      </c>
      <c r="U539">
        <f>IF((MIN($E539,Sheet1!$C$5)-MAX(0,WS1Data!$D539))&lt;0,0,(MIN($E539,Sheet1!$C$5)-MAX(0,WS1Data!$D539)))</f>
        <v>0</v>
      </c>
      <c r="V539">
        <f>IF((MIN($E539,Sheet1!$C$6)-MAX(Sheet1!$C$5,WS1Data!$D539))&lt;0,0,(MIN($E539,Sheet1!$C$6)-MAX(Sheet1!$C$5,WS1Data!$D539)))</f>
        <v>0</v>
      </c>
      <c r="W539">
        <f>IF((MIN($E539,24)-MAX(Sheet1!$C$6,WS1Data!$D539))&lt;0,0,(MIN($E539,24)-MAX(Sheet1!$C$6,WS1Data!$D539)))</f>
        <v>0</v>
      </c>
      <c r="X539">
        <f>IF((MIN($H539,Sheet1!$D$5)-MAX(0,WS1Data!$G539))&lt;0,0,(MIN($H539,Sheet1!$D$5)-MAX(0,WS1Data!$G539)))</f>
        <v>0</v>
      </c>
      <c r="Y539">
        <f>IF((MIN($H539,Sheet1!$D$6)-MAX(Sheet1!$D$5,WS1Data!$G539))&lt;0,0,(MIN($H539,Sheet1!$D$6)-MAX(Sheet1!$D$5,WS1Data!$G539)))</f>
        <v>0</v>
      </c>
      <c r="Z539">
        <f>IF((MIN($H539,24)-MAX(Sheet1!$D$6,WS1Data!$G539))&lt;0,0,(MIN($H539,24)-MAX(Sheet1!$D$6,WS1Data!$G539)))</f>
        <v>5.1999999999999993</v>
      </c>
      <c r="AA539">
        <f>IF((MIN($K539,Sheet1!$E$5)-MAX(0,WS1Data!$J539))&lt;0,0,(MIN($K539,Sheet1!$E$5)-MAX(0,WS1Data!$J539)))</f>
        <v>0</v>
      </c>
      <c r="AB539">
        <f>IF((MIN($K539,Sheet1!$E$6)-MAX(Sheet1!$E$5,WS1Data!$J539))&lt;0,0,(MIN($K539,Sheet1!$E$6)-MAX(Sheet1!$E$5,WS1Data!$J539)))</f>
        <v>7.8505669484649392</v>
      </c>
      <c r="AC539">
        <f>IF((MIN($K539,24)-MAX(Sheet1!$E$6,WS1Data!$J539))&lt;0,0,(MIN($K539,24)-MAX(Sheet1!$E$6,WS1Data!$J539)))</f>
        <v>14.649433051535063</v>
      </c>
      <c r="AD539">
        <f>IF((MIN($N539,Sheet1!$F$5)-MAX(0,WS1Data!$M539))&lt;0,0,(MIN($N539,Sheet1!$F$5)-MAX(0,WS1Data!$M539)))</f>
        <v>0</v>
      </c>
      <c r="AE539">
        <f>IF((MIN($N539,Sheet1!$F$6)-MAX(Sheet1!$F$5,WS1Data!$M539))&lt;0,0,(MIN($N539,Sheet1!$F$6)-MAX(Sheet1!$F$5,WS1Data!$M539)))</f>
        <v>3.0999999999999996</v>
      </c>
      <c r="AF539">
        <f>IF((MIN($N539,24)-MAX(Sheet1!$F$6,WS1Data!$M539))&lt;0,0,(MIN($N539,24)-MAX(Sheet1!$F$6,WS1Data!$M539)))</f>
        <v>0</v>
      </c>
      <c r="AG539">
        <f>(INDEX($R$1:$AF$1002,ROW($R539),MATCH(AG$2,$R$1:$AF$1,0))*Sheet1!B$2+(INDEX($R$1:$AF$1002,ROW($R539),MATCH(AG$2,$R$1:$AF$1,0)+1))*Sheet1!B$3+(INDEX($R$1:$AF$1002,ROW($R539),MATCH(AG$2,$R$1:$AF$1,0)+2))*Sheet1!B$4)*INDEX(Sheet1!$G$1:$L$2,2,WS1Data!$C539)</f>
        <v>64837.355011098596</v>
      </c>
      <c r="AH539">
        <f>(INDEX($R$1:$AF$1002,ROW($R539),MATCH(AH$2,$R$1:$AF$1,0))*Sheet1!C$2+(INDEX($R$1:$AF$1002,ROW($R539),MATCH(AH$2,$R$1:$AF$1,0)+1))*Sheet1!C$3+(INDEX($R$1:$AF$1002,ROW($R539),MATCH(AH$2,$R$1:$AF$1,0)+2))*Sheet1!C$4)*INDEX(Sheet1!$G$1:$L$2,2,WS1Data!$F539)</f>
        <v>0</v>
      </c>
      <c r="AI539">
        <f>(INDEX($R$1:$AF$1002,ROW($R539),MATCH(AI$2,$R$1:$AF$1,0))*Sheet1!D$2+(INDEX($R$1:$AF$1002,ROW($R539),MATCH(AI$2,$R$1:$AF$1,0)+1))*Sheet1!D$3+(INDEX($R$1:$AF$1002,ROW($R539),MATCH(AI$2,$R$1:$AF$1,0)+2))*Sheet1!D$4)*INDEX(Sheet1!$G$1:$L$2,2,WS1Data!$I539)</f>
        <v>34438.869230529504</v>
      </c>
      <c r="AJ539">
        <f>(INDEX($R$1:$AF$1002,ROW($R539),MATCH(AJ$2,$R$1:$AF$1,0))*Sheet1!E$2+(INDEX($R$1:$AF$1002,ROW($R539),MATCH(AJ$2,$R$1:$AF$1,0)+1))*Sheet1!E$3+(INDEX($R$1:$AF$1002,ROW($R539),MATCH(AJ$2,$R$1:$AF$1,0)+2))*Sheet1!E$4)*INDEX(Sheet1!$G$1:$L$2,2,WS1Data!$L539)</f>
        <v>227506.30175793421</v>
      </c>
      <c r="AK539">
        <f>(INDEX($R$1:$AF$1002,ROW($R539),MATCH(AK$2,$R$1:$AF$1,0))*Sheet1!F$2+(INDEX($R$1:$AF$1002,ROW($R539),MATCH(AK$2,$R$1:$AF$1,0)+1))*Sheet1!F$3+(INDEX($R$1:$AF$1002,ROW($R539),MATCH(AK$2,$R$1:$AF$1,0)+2))*Sheet1!F$4)*INDEX(Sheet1!$G$1:$L$2,2,WS1Data!$O539)</f>
        <v>19831.472447331904</v>
      </c>
      <c r="AL539">
        <f t="shared" si="24"/>
        <v>346613.99844689423</v>
      </c>
      <c r="AM539">
        <f t="shared" si="25"/>
        <v>5442.9984468942275</v>
      </c>
      <c r="AN539">
        <f t="shared" si="26"/>
        <v>1.5953871949533308E-2</v>
      </c>
    </row>
    <row r="540" spans="1:40" x14ac:dyDescent="0.35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  <c r="R540">
        <f>IF((MIN($B540,Sheet1!$B$5)-MAX(0,WS1Data!$A540))&lt;0,0,(MIN($B540,Sheet1!$B$5)-MAX(0,WS1Data!$A540)))</f>
        <v>1.9125770767760226</v>
      </c>
      <c r="S540">
        <f>IF((MIN($B540,Sheet1!$B$6)-MAX(Sheet1!$B$5,WS1Data!$A540))&lt;0,0,(MIN($B540,Sheet1!$B$6)-MAX(Sheet1!$B$5,WS1Data!$A540)))</f>
        <v>7.9560945715343543</v>
      </c>
      <c r="T540">
        <f>IF((MIN($B540,24)-MAX(Sheet1!$B$6,WS1Data!$A540))&lt;0,0,(MIN($B540,24)-MAX(Sheet1!$B$6,WS1Data!$A540)))</f>
        <v>3.8313283516896224</v>
      </c>
      <c r="U540">
        <f>IF((MIN($E540,Sheet1!$C$5)-MAX(0,WS1Data!$D540))&lt;0,0,(MIN($E540,Sheet1!$C$5)-MAX(0,WS1Data!$D540)))</f>
        <v>0</v>
      </c>
      <c r="V540">
        <f>IF((MIN($E540,Sheet1!$C$6)-MAX(Sheet1!$C$5,WS1Data!$D540))&lt;0,0,(MIN($E540,Sheet1!$C$6)-MAX(Sheet1!$C$5,WS1Data!$D540)))</f>
        <v>0</v>
      </c>
      <c r="W540">
        <f>IF((MIN($E540,24)-MAX(Sheet1!$C$6,WS1Data!$D540))&lt;0,0,(MIN($E540,24)-MAX(Sheet1!$C$6,WS1Data!$D540)))</f>
        <v>0</v>
      </c>
      <c r="X540">
        <f>IF((MIN($H540,Sheet1!$D$5)-MAX(0,WS1Data!$G540))&lt;0,0,(MIN($H540,Sheet1!$D$5)-MAX(0,WS1Data!$G540)))</f>
        <v>0</v>
      </c>
      <c r="Y540">
        <f>IF((MIN($H540,Sheet1!$D$6)-MAX(Sheet1!$D$5,WS1Data!$G540))&lt;0,0,(MIN($H540,Sheet1!$D$6)-MAX(Sheet1!$D$5,WS1Data!$G540)))</f>
        <v>4.7735664579945949</v>
      </c>
      <c r="Z540">
        <f>IF((MIN($H540,24)-MAX(Sheet1!$D$6,WS1Data!$G540))&lt;0,0,(MIN($H540,24)-MAX(Sheet1!$D$6,WS1Data!$G540)))</f>
        <v>0.62643354200540458</v>
      </c>
      <c r="AA540">
        <f>IF((MIN($K540,Sheet1!$E$5)-MAX(0,WS1Data!$J540))&lt;0,0,(MIN($K540,Sheet1!$E$5)-MAX(0,WS1Data!$J540)))</f>
        <v>0</v>
      </c>
      <c r="AB540">
        <f>IF((MIN($K540,Sheet1!$E$6)-MAX(Sheet1!$E$5,WS1Data!$J540))&lt;0,0,(MIN($K540,Sheet1!$E$6)-MAX(Sheet1!$E$5,WS1Data!$J540)))</f>
        <v>0</v>
      </c>
      <c r="AC540">
        <f>IF((MIN($K540,24)-MAX(Sheet1!$E$6,WS1Data!$J540))&lt;0,0,(MIN($K540,24)-MAX(Sheet1!$E$6,WS1Data!$J540)))</f>
        <v>0</v>
      </c>
      <c r="AD540">
        <f>IF((MIN($N540,Sheet1!$F$5)-MAX(0,WS1Data!$M540))&lt;0,0,(MIN($N540,Sheet1!$F$5)-MAX(0,WS1Data!$M540)))</f>
        <v>0</v>
      </c>
      <c r="AE540">
        <f>IF((MIN($N540,Sheet1!$F$6)-MAX(Sheet1!$F$5,WS1Data!$M540))&lt;0,0,(MIN($N540,Sheet1!$F$6)-MAX(Sheet1!$F$5,WS1Data!$M540)))</f>
        <v>3.0390904528502105</v>
      </c>
      <c r="AF540">
        <f>IF((MIN($N540,24)-MAX(Sheet1!$F$6,WS1Data!$M540))&lt;0,0,(MIN($N540,24)-MAX(Sheet1!$F$6,WS1Data!$M540)))</f>
        <v>4.4609095471497895</v>
      </c>
      <c r="AG540">
        <f>(INDEX($R$1:$AF$1002,ROW($R540),MATCH(AG$2,$R$1:$AF$1,0))*Sheet1!B$2+(INDEX($R$1:$AF$1002,ROW($R540),MATCH(AG$2,$R$1:$AF$1,0)+1))*Sheet1!B$3+(INDEX($R$1:$AF$1002,ROW($R540),MATCH(AG$2,$R$1:$AF$1,0)+2))*Sheet1!B$4)*INDEX(Sheet1!$G$1:$L$2,2,WS1Data!$C540)</f>
        <v>103891.6986143531</v>
      </c>
      <c r="AH540">
        <f>(INDEX($R$1:$AF$1002,ROW($R540),MATCH(AH$2,$R$1:$AF$1,0))*Sheet1!C$2+(INDEX($R$1:$AF$1002,ROW($R540),MATCH(AH$2,$R$1:$AF$1,0)+1))*Sheet1!C$3+(INDEX($R$1:$AF$1002,ROW($R540),MATCH(AH$2,$R$1:$AF$1,0)+2))*Sheet1!C$4)*INDEX(Sheet1!$G$1:$L$2,2,WS1Data!$F540)</f>
        <v>0</v>
      </c>
      <c r="AI540">
        <f>(INDEX($R$1:$AF$1002,ROW($R540),MATCH(AI$2,$R$1:$AF$1,0))*Sheet1!D$2+(INDEX($R$1:$AF$1002,ROW($R540),MATCH(AI$2,$R$1:$AF$1,0)+1))*Sheet1!D$3+(INDEX($R$1:$AF$1002,ROW($R540),MATCH(AI$2,$R$1:$AF$1,0)+2))*Sheet1!D$4)*INDEX(Sheet1!$G$1:$L$2,2,WS1Data!$I540)</f>
        <v>72868.381800134273</v>
      </c>
      <c r="AJ540">
        <f>(INDEX($R$1:$AF$1002,ROW($R540),MATCH(AJ$2,$R$1:$AF$1,0))*Sheet1!E$2+(INDEX($R$1:$AF$1002,ROW($R540),MATCH(AJ$2,$R$1:$AF$1,0)+1))*Sheet1!E$3+(INDEX($R$1:$AF$1002,ROW($R540),MATCH(AJ$2,$R$1:$AF$1,0)+2))*Sheet1!E$4)*INDEX(Sheet1!$G$1:$L$2,2,WS1Data!$L540)</f>
        <v>0</v>
      </c>
      <c r="AK540">
        <f>(INDEX($R$1:$AF$1002,ROW($R540),MATCH(AK$2,$R$1:$AF$1,0))*Sheet1!F$2+(INDEX($R$1:$AF$1002,ROW($R540),MATCH(AK$2,$R$1:$AF$1,0)+1))*Sheet1!F$3+(INDEX($R$1:$AF$1002,ROW($R540),MATCH(AK$2,$R$1:$AF$1,0)+2))*Sheet1!F$4)*INDEX(Sheet1!$G$1:$L$2,2,WS1Data!$O540)</f>
        <v>77919.98363281411</v>
      </c>
      <c r="AL540">
        <f t="shared" si="24"/>
        <v>254680.06404730148</v>
      </c>
      <c r="AM540">
        <f t="shared" si="25"/>
        <v>6976.0640473014791</v>
      </c>
      <c r="AN540">
        <f t="shared" si="26"/>
        <v>2.8162904302318409E-2</v>
      </c>
    </row>
    <row r="541" spans="1:40" x14ac:dyDescent="0.35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  <c r="R541">
        <f>IF((MIN($B541,Sheet1!$B$5)-MAX(0,WS1Data!$A541))&lt;0,0,(MIN($B541,Sheet1!$B$5)-MAX(0,WS1Data!$A541)))</f>
        <v>7.4125770767760226</v>
      </c>
      <c r="S541">
        <f>IF((MIN($B541,Sheet1!$B$6)-MAX(Sheet1!$B$5,WS1Data!$A541))&lt;0,0,(MIN($B541,Sheet1!$B$6)-MAX(Sheet1!$B$5,WS1Data!$A541)))</f>
        <v>6.0874229232239774</v>
      </c>
      <c r="T541">
        <f>IF((MIN($B541,24)-MAX(Sheet1!$B$6,WS1Data!$A541))&lt;0,0,(MIN($B541,24)-MAX(Sheet1!$B$6,WS1Data!$A541)))</f>
        <v>0</v>
      </c>
      <c r="U541">
        <f>IF((MIN($E541,Sheet1!$C$5)-MAX(0,WS1Data!$D541))&lt;0,0,(MIN($E541,Sheet1!$C$5)-MAX(0,WS1Data!$D541)))</f>
        <v>0</v>
      </c>
      <c r="V541">
        <f>IF((MIN($E541,Sheet1!$C$6)-MAX(Sheet1!$C$5,WS1Data!$D541))&lt;0,0,(MIN($E541,Sheet1!$C$6)-MAX(Sheet1!$C$5,WS1Data!$D541)))</f>
        <v>0</v>
      </c>
      <c r="W541">
        <f>IF((MIN($E541,24)-MAX(Sheet1!$C$6,WS1Data!$D541))&lt;0,0,(MIN($E541,24)-MAX(Sheet1!$C$6,WS1Data!$D541)))</f>
        <v>0</v>
      </c>
      <c r="X541">
        <f>IF((MIN($H541,Sheet1!$D$5)-MAX(0,WS1Data!$G541))&lt;0,0,(MIN($H541,Sheet1!$D$5)-MAX(0,WS1Data!$G541)))</f>
        <v>0</v>
      </c>
      <c r="Y541">
        <f>IF((MIN($H541,Sheet1!$D$6)-MAX(Sheet1!$D$5,WS1Data!$G541))&lt;0,0,(MIN($H541,Sheet1!$D$6)-MAX(Sheet1!$D$5,WS1Data!$G541)))</f>
        <v>0</v>
      </c>
      <c r="Z541">
        <f>IF((MIN($H541,24)-MAX(Sheet1!$D$6,WS1Data!$G541))&lt;0,0,(MIN($H541,24)-MAX(Sheet1!$D$6,WS1Data!$G541)))</f>
        <v>0</v>
      </c>
      <c r="AA541">
        <f>IF((MIN($K541,Sheet1!$E$5)-MAX(0,WS1Data!$J541))&lt;0,0,(MIN($K541,Sheet1!$E$5)-MAX(0,WS1Data!$J541)))</f>
        <v>0</v>
      </c>
      <c r="AB541">
        <f>IF((MIN($K541,Sheet1!$E$6)-MAX(Sheet1!$E$5,WS1Data!$J541))&lt;0,0,(MIN($K541,Sheet1!$E$6)-MAX(Sheet1!$E$5,WS1Data!$J541)))</f>
        <v>0</v>
      </c>
      <c r="AC541">
        <f>IF((MIN($K541,24)-MAX(Sheet1!$E$6,WS1Data!$J541))&lt;0,0,(MIN($K541,24)-MAX(Sheet1!$E$6,WS1Data!$J541)))</f>
        <v>0</v>
      </c>
      <c r="AD541">
        <f>IF((MIN($N541,Sheet1!$F$5)-MAX(0,WS1Data!$M541))&lt;0,0,(MIN($N541,Sheet1!$F$5)-MAX(0,WS1Data!$M541)))</f>
        <v>0</v>
      </c>
      <c r="AE541">
        <f>IF((MIN($N541,Sheet1!$F$6)-MAX(Sheet1!$F$5,WS1Data!$M541))&lt;0,0,(MIN($N541,Sheet1!$F$6)-MAX(Sheet1!$F$5,WS1Data!$M541)))</f>
        <v>0</v>
      </c>
      <c r="AF541">
        <f>IF((MIN($N541,24)-MAX(Sheet1!$F$6,WS1Data!$M541))&lt;0,0,(MIN($N541,24)-MAX(Sheet1!$F$6,WS1Data!$M541)))</f>
        <v>0</v>
      </c>
      <c r="AG541">
        <f>(INDEX($R$1:$AF$1002,ROW($R541),MATCH(AG$2,$R$1:$AF$1,0))*Sheet1!B$2+(INDEX($R$1:$AF$1002,ROW($R541),MATCH(AG$2,$R$1:$AF$1,0)+1))*Sheet1!B$3+(INDEX($R$1:$AF$1002,ROW($R541),MATCH(AG$2,$R$1:$AF$1,0)+2))*Sheet1!B$4)*INDEX(Sheet1!$G$1:$L$2,2,WS1Data!$C541)</f>
        <v>106707.77508336032</v>
      </c>
      <c r="AH541">
        <f>(INDEX($R$1:$AF$1002,ROW($R541),MATCH(AH$2,$R$1:$AF$1,0))*Sheet1!C$2+(INDEX($R$1:$AF$1002,ROW($R541),MATCH(AH$2,$R$1:$AF$1,0)+1))*Sheet1!C$3+(INDEX($R$1:$AF$1002,ROW($R541),MATCH(AH$2,$R$1:$AF$1,0)+2))*Sheet1!C$4)*INDEX(Sheet1!$G$1:$L$2,2,WS1Data!$F541)</f>
        <v>0</v>
      </c>
      <c r="AI541">
        <f>(INDEX($R$1:$AF$1002,ROW($R541),MATCH(AI$2,$R$1:$AF$1,0))*Sheet1!D$2+(INDEX($R$1:$AF$1002,ROW($R541),MATCH(AI$2,$R$1:$AF$1,0)+1))*Sheet1!D$3+(INDEX($R$1:$AF$1002,ROW($R541),MATCH(AI$2,$R$1:$AF$1,0)+2))*Sheet1!D$4)*INDEX(Sheet1!$G$1:$L$2,2,WS1Data!$I541)</f>
        <v>0</v>
      </c>
      <c r="AJ541">
        <f>(INDEX($R$1:$AF$1002,ROW($R541),MATCH(AJ$2,$R$1:$AF$1,0))*Sheet1!E$2+(INDEX($R$1:$AF$1002,ROW($R541),MATCH(AJ$2,$R$1:$AF$1,0)+1))*Sheet1!E$3+(INDEX($R$1:$AF$1002,ROW($R541),MATCH(AJ$2,$R$1:$AF$1,0)+2))*Sheet1!E$4)*INDEX(Sheet1!$G$1:$L$2,2,WS1Data!$L541)</f>
        <v>0</v>
      </c>
      <c r="AK541">
        <f>(INDEX($R$1:$AF$1002,ROW($R541),MATCH(AK$2,$R$1:$AF$1,0))*Sheet1!F$2+(INDEX($R$1:$AF$1002,ROW($R541),MATCH(AK$2,$R$1:$AF$1,0)+1))*Sheet1!F$3+(INDEX($R$1:$AF$1002,ROW($R541),MATCH(AK$2,$R$1:$AF$1,0)+2))*Sheet1!F$4)*INDEX(Sheet1!$G$1:$L$2,2,WS1Data!$O541)</f>
        <v>0</v>
      </c>
      <c r="AL541">
        <f t="shared" si="24"/>
        <v>106707.77508336032</v>
      </c>
      <c r="AM541">
        <f t="shared" si="25"/>
        <v>392.22491663967958</v>
      </c>
      <c r="AN541">
        <f t="shared" si="26"/>
        <v>3.6622307809493892E-3</v>
      </c>
    </row>
    <row r="542" spans="1:40" x14ac:dyDescent="0.35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  <c r="R542">
        <f>IF((MIN($B542,Sheet1!$B$5)-MAX(0,WS1Data!$A542))&lt;0,0,(MIN($B542,Sheet1!$B$5)-MAX(0,WS1Data!$A542)))</f>
        <v>0</v>
      </c>
      <c r="S542">
        <f>IF((MIN($B542,Sheet1!$B$6)-MAX(Sheet1!$B$5,WS1Data!$A542))&lt;0,0,(MIN($B542,Sheet1!$B$6)-MAX(Sheet1!$B$5,WS1Data!$A542)))</f>
        <v>0</v>
      </c>
      <c r="T542">
        <f>IF((MIN($B542,24)-MAX(Sheet1!$B$6,WS1Data!$A542))&lt;0,0,(MIN($B542,24)-MAX(Sheet1!$B$6,WS1Data!$A542)))</f>
        <v>0</v>
      </c>
      <c r="U542">
        <f>IF((MIN($E542,Sheet1!$C$5)-MAX(0,WS1Data!$D542))&lt;0,0,(MIN($E542,Sheet1!$C$5)-MAX(0,WS1Data!$D542)))</f>
        <v>0</v>
      </c>
      <c r="V542">
        <f>IF((MIN($E542,Sheet1!$C$6)-MAX(Sheet1!$C$5,WS1Data!$D542))&lt;0,0,(MIN($E542,Sheet1!$C$6)-MAX(Sheet1!$C$5,WS1Data!$D542)))</f>
        <v>0</v>
      </c>
      <c r="W542">
        <f>IF((MIN($E542,24)-MAX(Sheet1!$C$6,WS1Data!$D542))&lt;0,0,(MIN($E542,24)-MAX(Sheet1!$C$6,WS1Data!$D542)))</f>
        <v>3.7</v>
      </c>
      <c r="X542">
        <f>IF((MIN($H542,Sheet1!$D$5)-MAX(0,WS1Data!$G542))&lt;0,0,(MIN($H542,Sheet1!$D$5)-MAX(0,WS1Data!$G542)))</f>
        <v>0</v>
      </c>
      <c r="Y542">
        <f>IF((MIN($H542,Sheet1!$D$6)-MAX(Sheet1!$D$5,WS1Data!$G542))&lt;0,0,(MIN($H542,Sheet1!$D$6)-MAX(Sheet1!$D$5,WS1Data!$G542)))</f>
        <v>3.0735664579945947</v>
      </c>
      <c r="Z542">
        <f>IF((MIN($H542,24)-MAX(Sheet1!$D$6,WS1Data!$G542))&lt;0,0,(MIN($H542,24)-MAX(Sheet1!$D$6,WS1Data!$G542)))</f>
        <v>2.6433542005404931E-2</v>
      </c>
      <c r="AA542">
        <f>IF((MIN($K542,Sheet1!$E$5)-MAX(0,WS1Data!$J542))&lt;0,0,(MIN($K542,Sheet1!$E$5)-MAX(0,WS1Data!$J542)))</f>
        <v>0</v>
      </c>
      <c r="AB542">
        <f>IF((MIN($K542,Sheet1!$E$6)-MAX(Sheet1!$E$5,WS1Data!$J542))&lt;0,0,(MIN($K542,Sheet1!$E$6)-MAX(Sheet1!$E$5,WS1Data!$J542)))</f>
        <v>0</v>
      </c>
      <c r="AC542">
        <f>IF((MIN($K542,24)-MAX(Sheet1!$E$6,WS1Data!$J542))&lt;0,0,(MIN($K542,24)-MAX(Sheet1!$E$6,WS1Data!$J542)))</f>
        <v>0</v>
      </c>
      <c r="AD542">
        <f>IF((MIN($N542,Sheet1!$F$5)-MAX(0,WS1Data!$M542))&lt;0,0,(MIN($N542,Sheet1!$F$5)-MAX(0,WS1Data!$M542)))</f>
        <v>0</v>
      </c>
      <c r="AE542">
        <f>IF((MIN($N542,Sheet1!$F$6)-MAX(Sheet1!$F$5,WS1Data!$M542))&lt;0,0,(MIN($N542,Sheet1!$F$6)-MAX(Sheet1!$F$5,WS1Data!$M542)))</f>
        <v>10.73909045285021</v>
      </c>
      <c r="AF542">
        <f>IF((MIN($N542,24)-MAX(Sheet1!$F$6,WS1Data!$M542))&lt;0,0,(MIN($N542,24)-MAX(Sheet1!$F$6,WS1Data!$M542)))</f>
        <v>1.6609095471497888</v>
      </c>
      <c r="AG542">
        <f>(INDEX($R$1:$AF$1002,ROW($R542),MATCH(AG$2,$R$1:$AF$1,0))*Sheet1!B$2+(INDEX($R$1:$AF$1002,ROW($R542),MATCH(AG$2,$R$1:$AF$1,0)+1))*Sheet1!B$3+(INDEX($R$1:$AF$1002,ROW($R542),MATCH(AG$2,$R$1:$AF$1,0)+2))*Sheet1!B$4)*INDEX(Sheet1!$G$1:$L$2,2,WS1Data!$C542)</f>
        <v>0</v>
      </c>
      <c r="AH542">
        <f>(INDEX($R$1:$AF$1002,ROW($R542),MATCH(AH$2,$R$1:$AF$1,0))*Sheet1!C$2+(INDEX($R$1:$AF$1002,ROW($R542),MATCH(AH$2,$R$1:$AF$1,0)+1))*Sheet1!C$3+(INDEX($R$1:$AF$1002,ROW($R542),MATCH(AH$2,$R$1:$AF$1,0)+2))*Sheet1!C$4)*INDEX(Sheet1!$G$1:$L$2,2,WS1Data!$F542)</f>
        <v>47341.009403743243</v>
      </c>
      <c r="AI542">
        <f>(INDEX($R$1:$AF$1002,ROW($R542),MATCH(AI$2,$R$1:$AF$1,0))*Sheet1!D$2+(INDEX($R$1:$AF$1002,ROW($R542),MATCH(AI$2,$R$1:$AF$1,0)+1))*Sheet1!D$3+(INDEX($R$1:$AF$1002,ROW($R542),MATCH(AI$2,$R$1:$AF$1,0)+2))*Sheet1!D$4)*INDEX(Sheet1!$G$1:$L$2,2,WS1Data!$I542)</f>
        <v>39630.438193687965</v>
      </c>
      <c r="AJ542">
        <f>(INDEX($R$1:$AF$1002,ROW($R542),MATCH(AJ$2,$R$1:$AF$1,0))*Sheet1!E$2+(INDEX($R$1:$AF$1002,ROW($R542),MATCH(AJ$2,$R$1:$AF$1,0)+1))*Sheet1!E$3+(INDEX($R$1:$AF$1002,ROW($R542),MATCH(AJ$2,$R$1:$AF$1,0)+2))*Sheet1!E$4)*INDEX(Sheet1!$G$1:$L$2,2,WS1Data!$L542)</f>
        <v>0</v>
      </c>
      <c r="AK542">
        <f>(INDEX($R$1:$AF$1002,ROW($R542),MATCH(AK$2,$R$1:$AF$1,0))*Sheet1!F$2+(INDEX($R$1:$AF$1002,ROW($R542),MATCH(AK$2,$R$1:$AF$1,0)+1))*Sheet1!F$3+(INDEX($R$1:$AF$1002,ROW($R542),MATCH(AK$2,$R$1:$AF$1,0)+2))*Sheet1!F$4)*INDEX(Sheet1!$G$1:$L$2,2,WS1Data!$O542)</f>
        <v>86389.097821216128</v>
      </c>
      <c r="AL542">
        <f t="shared" si="24"/>
        <v>173360.54541864735</v>
      </c>
      <c r="AM542">
        <f t="shared" si="25"/>
        <v>14131.545418647351</v>
      </c>
      <c r="AN542">
        <f t="shared" si="26"/>
        <v>8.8749822071653717E-2</v>
      </c>
    </row>
    <row r="543" spans="1:40" x14ac:dyDescent="0.35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  <c r="R543">
        <f>IF((MIN($B543,Sheet1!$B$5)-MAX(0,WS1Data!$A543))&lt;0,0,(MIN($B543,Sheet1!$B$5)-MAX(0,WS1Data!$A543)))</f>
        <v>0</v>
      </c>
      <c r="S543">
        <f>IF((MIN($B543,Sheet1!$B$6)-MAX(Sheet1!$B$5,WS1Data!$A543))&lt;0,0,(MIN($B543,Sheet1!$B$6)-MAX(Sheet1!$B$5,WS1Data!$A543)))</f>
        <v>0</v>
      </c>
      <c r="T543">
        <f>IF((MIN($B543,24)-MAX(Sheet1!$B$6,WS1Data!$A543))&lt;0,0,(MIN($B543,24)-MAX(Sheet1!$B$6,WS1Data!$A543)))</f>
        <v>0</v>
      </c>
      <c r="U543">
        <f>IF((MIN($E543,Sheet1!$C$5)-MAX(0,WS1Data!$D543))&lt;0,0,(MIN($E543,Sheet1!$C$5)-MAX(0,WS1Data!$D543)))</f>
        <v>0</v>
      </c>
      <c r="V543">
        <f>IF((MIN($E543,Sheet1!$C$6)-MAX(Sheet1!$C$5,WS1Data!$D543))&lt;0,0,(MIN($E543,Sheet1!$C$6)-MAX(Sheet1!$C$5,WS1Data!$D543)))</f>
        <v>0</v>
      </c>
      <c r="W543">
        <f>IF((MIN($E543,24)-MAX(Sheet1!$C$6,WS1Data!$D543))&lt;0,0,(MIN($E543,24)-MAX(Sheet1!$C$6,WS1Data!$D543)))</f>
        <v>1.6999999999999993</v>
      </c>
      <c r="X543">
        <f>IF((MIN($H543,Sheet1!$D$5)-MAX(0,WS1Data!$G543))&lt;0,0,(MIN($H543,Sheet1!$D$5)-MAX(0,WS1Data!$G543)))</f>
        <v>0</v>
      </c>
      <c r="Y543">
        <f>IF((MIN($H543,Sheet1!$D$6)-MAX(Sheet1!$D$5,WS1Data!$G543))&lt;0,0,(MIN($H543,Sheet1!$D$6)-MAX(Sheet1!$D$5,WS1Data!$G543)))</f>
        <v>0</v>
      </c>
      <c r="Z543">
        <f>IF((MIN($H543,24)-MAX(Sheet1!$D$6,WS1Data!$G543))&lt;0,0,(MIN($H543,24)-MAX(Sheet1!$D$6,WS1Data!$G543)))</f>
        <v>0</v>
      </c>
      <c r="AA543">
        <f>IF((MIN($K543,Sheet1!$E$5)-MAX(0,WS1Data!$J543))&lt;0,0,(MIN($K543,Sheet1!$E$5)-MAX(0,WS1Data!$J543)))</f>
        <v>0</v>
      </c>
      <c r="AB543">
        <f>IF((MIN($K543,Sheet1!$E$6)-MAX(Sheet1!$E$5,WS1Data!$J543))&lt;0,0,(MIN($K543,Sheet1!$E$6)-MAX(Sheet1!$E$5,WS1Data!$J543)))</f>
        <v>0</v>
      </c>
      <c r="AC543">
        <f>IF((MIN($K543,24)-MAX(Sheet1!$E$6,WS1Data!$J543))&lt;0,0,(MIN($K543,24)-MAX(Sheet1!$E$6,WS1Data!$J543)))</f>
        <v>0</v>
      </c>
      <c r="AD543">
        <f>IF((MIN($N543,Sheet1!$F$5)-MAX(0,WS1Data!$M543))&lt;0,0,(MIN($N543,Sheet1!$F$5)-MAX(0,WS1Data!$M543)))</f>
        <v>0</v>
      </c>
      <c r="AE543">
        <f>IF((MIN($N543,Sheet1!$F$6)-MAX(Sheet1!$F$5,WS1Data!$M543))&lt;0,0,(MIN($N543,Sheet1!$F$6)-MAX(Sheet1!$F$5,WS1Data!$M543)))</f>
        <v>9.6390904528502102</v>
      </c>
      <c r="AF543">
        <f>IF((MIN($N543,24)-MAX(Sheet1!$F$6,WS1Data!$M543))&lt;0,0,(MIN($N543,24)-MAX(Sheet1!$F$6,WS1Data!$M543)))</f>
        <v>4.9609095471497895</v>
      </c>
      <c r="AG543">
        <f>(INDEX($R$1:$AF$1002,ROW($R543),MATCH(AG$2,$R$1:$AF$1,0))*Sheet1!B$2+(INDEX($R$1:$AF$1002,ROW($R543),MATCH(AG$2,$R$1:$AF$1,0)+1))*Sheet1!B$3+(INDEX($R$1:$AF$1002,ROW($R543),MATCH(AG$2,$R$1:$AF$1,0)+2))*Sheet1!B$4)*INDEX(Sheet1!$G$1:$L$2,2,WS1Data!$C543)</f>
        <v>0</v>
      </c>
      <c r="AH543">
        <f>(INDEX($R$1:$AF$1002,ROW($R543),MATCH(AH$2,$R$1:$AF$1,0))*Sheet1!C$2+(INDEX($R$1:$AF$1002,ROW($R543),MATCH(AH$2,$R$1:$AF$1,0)+1))*Sheet1!C$3+(INDEX($R$1:$AF$1002,ROW($R543),MATCH(AH$2,$R$1:$AF$1,0)+2))*Sheet1!C$4)*INDEX(Sheet1!$G$1:$L$2,2,WS1Data!$F543)</f>
        <v>23513.933071292118</v>
      </c>
      <c r="AI543">
        <f>(INDEX($R$1:$AF$1002,ROW($R543),MATCH(AI$2,$R$1:$AF$1,0))*Sheet1!D$2+(INDEX($R$1:$AF$1002,ROW($R543),MATCH(AI$2,$R$1:$AF$1,0)+1))*Sheet1!D$3+(INDEX($R$1:$AF$1002,ROW($R543),MATCH(AI$2,$R$1:$AF$1,0)+2))*Sheet1!D$4)*INDEX(Sheet1!$G$1:$L$2,2,WS1Data!$I543)</f>
        <v>0</v>
      </c>
      <c r="AJ543">
        <f>(INDEX($R$1:$AF$1002,ROW($R543),MATCH(AJ$2,$R$1:$AF$1,0))*Sheet1!E$2+(INDEX($R$1:$AF$1002,ROW($R543),MATCH(AJ$2,$R$1:$AF$1,0)+1))*Sheet1!E$3+(INDEX($R$1:$AF$1002,ROW($R543),MATCH(AJ$2,$R$1:$AF$1,0)+2))*Sheet1!E$4)*INDEX(Sheet1!$G$1:$L$2,2,WS1Data!$L543)</f>
        <v>0</v>
      </c>
      <c r="AK543">
        <f>(INDEX($R$1:$AF$1002,ROW($R543),MATCH(AK$2,$R$1:$AF$1,0))*Sheet1!F$2+(INDEX($R$1:$AF$1002,ROW($R543),MATCH(AK$2,$R$1:$AF$1,0)+1))*Sheet1!F$3+(INDEX($R$1:$AF$1002,ROW($R543),MATCH(AK$2,$R$1:$AF$1,0)+2))*Sheet1!F$4)*INDEX(Sheet1!$G$1:$L$2,2,WS1Data!$O543)</f>
        <v>129700.57381982027</v>
      </c>
      <c r="AL543">
        <f t="shared" si="24"/>
        <v>153214.5068911124</v>
      </c>
      <c r="AM543">
        <f t="shared" si="25"/>
        <v>8115.4931088876037</v>
      </c>
      <c r="AN543">
        <f t="shared" si="26"/>
        <v>5.030368256919112E-2</v>
      </c>
    </row>
    <row r="544" spans="1:40" x14ac:dyDescent="0.35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  <c r="R544">
        <f>IF((MIN($B544,Sheet1!$B$5)-MAX(0,WS1Data!$A544))&lt;0,0,(MIN($B544,Sheet1!$B$5)-MAX(0,WS1Data!$A544)))</f>
        <v>0</v>
      </c>
      <c r="S544">
        <f>IF((MIN($B544,Sheet1!$B$6)-MAX(Sheet1!$B$5,WS1Data!$A544))&lt;0,0,(MIN($B544,Sheet1!$B$6)-MAX(Sheet1!$B$5,WS1Data!$A544)))</f>
        <v>3.6686716483103776</v>
      </c>
      <c r="T544">
        <f>IF((MIN($B544,24)-MAX(Sheet1!$B$6,WS1Data!$A544))&lt;0,0,(MIN($B544,24)-MAX(Sheet1!$B$6,WS1Data!$A544)))</f>
        <v>7.1313283516896231</v>
      </c>
      <c r="U544">
        <f>IF((MIN($E544,Sheet1!$C$5)-MAX(0,WS1Data!$D544))&lt;0,0,(MIN($E544,Sheet1!$C$5)-MAX(0,WS1Data!$D544)))</f>
        <v>3.0258771365818298</v>
      </c>
      <c r="V544">
        <f>IF((MIN($E544,Sheet1!$C$6)-MAX(Sheet1!$C$5,WS1Data!$D544))&lt;0,0,(MIN($E544,Sheet1!$C$6)-MAX(Sheet1!$C$5,WS1Data!$D544)))</f>
        <v>1.2770287104619706</v>
      </c>
      <c r="W544">
        <f>IF((MIN($E544,24)-MAX(Sheet1!$C$6,WS1Data!$D544))&lt;0,0,(MIN($E544,24)-MAX(Sheet1!$C$6,WS1Data!$D544)))</f>
        <v>16.097094152956203</v>
      </c>
      <c r="X544">
        <f>IF((MIN($H544,Sheet1!$D$5)-MAX(0,WS1Data!$G544))&lt;0,0,(MIN($H544,Sheet1!$D$5)-MAX(0,WS1Data!$G544)))</f>
        <v>0</v>
      </c>
      <c r="Y544">
        <f>IF((MIN($H544,Sheet1!$D$6)-MAX(Sheet1!$D$5,WS1Data!$G544))&lt;0,0,(MIN($H544,Sheet1!$D$6)-MAX(Sheet1!$D$5,WS1Data!$G544)))</f>
        <v>0</v>
      </c>
      <c r="Z544">
        <f>IF((MIN($H544,24)-MAX(Sheet1!$D$6,WS1Data!$G544))&lt;0,0,(MIN($H544,24)-MAX(Sheet1!$D$6,WS1Data!$G544)))</f>
        <v>0</v>
      </c>
      <c r="AA544">
        <f>IF((MIN($K544,Sheet1!$E$5)-MAX(0,WS1Data!$J544))&lt;0,0,(MIN($K544,Sheet1!$E$5)-MAX(0,WS1Data!$J544)))</f>
        <v>0</v>
      </c>
      <c r="AB544">
        <f>IF((MIN($K544,Sheet1!$E$6)-MAX(Sheet1!$E$5,WS1Data!$J544))&lt;0,0,(MIN($K544,Sheet1!$E$6)-MAX(Sheet1!$E$5,WS1Data!$J544)))</f>
        <v>0</v>
      </c>
      <c r="AC544">
        <f>IF((MIN($K544,24)-MAX(Sheet1!$E$6,WS1Data!$J544))&lt;0,0,(MIN($K544,24)-MAX(Sheet1!$E$6,WS1Data!$J544)))</f>
        <v>0</v>
      </c>
      <c r="AD544">
        <f>IF((MIN($N544,Sheet1!$F$5)-MAX(0,WS1Data!$M544))&lt;0,0,(MIN($N544,Sheet1!$F$5)-MAX(0,WS1Data!$M544)))</f>
        <v>0</v>
      </c>
      <c r="AE544">
        <f>IF((MIN($N544,Sheet1!$F$6)-MAX(Sheet1!$F$5,WS1Data!$M544))&lt;0,0,(MIN($N544,Sheet1!$F$6)-MAX(Sheet1!$F$5,WS1Data!$M544)))</f>
        <v>0</v>
      </c>
      <c r="AF544">
        <f>IF((MIN($N544,24)-MAX(Sheet1!$F$6,WS1Data!$M544))&lt;0,0,(MIN($N544,24)-MAX(Sheet1!$F$6,WS1Data!$M544)))</f>
        <v>0</v>
      </c>
      <c r="AG544">
        <f>(INDEX($R$1:$AF$1002,ROW($R544),MATCH(AG$2,$R$1:$AF$1,0))*Sheet1!B$2+(INDEX($R$1:$AF$1002,ROW($R544),MATCH(AG$2,$R$1:$AF$1,0)+1))*Sheet1!B$3+(INDEX($R$1:$AF$1002,ROW($R544),MATCH(AG$2,$R$1:$AF$1,0)+2))*Sheet1!B$4)*INDEX(Sheet1!$G$1:$L$2,2,WS1Data!$C544)</f>
        <v>142597.92627232513</v>
      </c>
      <c r="AH544">
        <f>(INDEX($R$1:$AF$1002,ROW($R544),MATCH(AH$2,$R$1:$AF$1,0))*Sheet1!C$2+(INDEX($R$1:$AF$1002,ROW($R544),MATCH(AH$2,$R$1:$AF$1,0)+1))*Sheet1!C$3+(INDEX($R$1:$AF$1002,ROW($R544),MATCH(AH$2,$R$1:$AF$1,0)+2))*Sheet1!C$4)*INDEX(Sheet1!$G$1:$L$2,2,WS1Data!$F544)</f>
        <v>206950.9704187827</v>
      </c>
      <c r="AI544">
        <f>(INDEX($R$1:$AF$1002,ROW($R544),MATCH(AI$2,$R$1:$AF$1,0))*Sheet1!D$2+(INDEX($R$1:$AF$1002,ROW($R544),MATCH(AI$2,$R$1:$AF$1,0)+1))*Sheet1!D$3+(INDEX($R$1:$AF$1002,ROW($R544),MATCH(AI$2,$R$1:$AF$1,0)+2))*Sheet1!D$4)*INDEX(Sheet1!$G$1:$L$2,2,WS1Data!$I544)</f>
        <v>0</v>
      </c>
      <c r="AJ544">
        <f>(INDEX($R$1:$AF$1002,ROW($R544),MATCH(AJ$2,$R$1:$AF$1,0))*Sheet1!E$2+(INDEX($R$1:$AF$1002,ROW($R544),MATCH(AJ$2,$R$1:$AF$1,0)+1))*Sheet1!E$3+(INDEX($R$1:$AF$1002,ROW($R544),MATCH(AJ$2,$R$1:$AF$1,0)+2))*Sheet1!E$4)*INDEX(Sheet1!$G$1:$L$2,2,WS1Data!$L544)</f>
        <v>0</v>
      </c>
      <c r="AK544">
        <f>(INDEX($R$1:$AF$1002,ROW($R544),MATCH(AK$2,$R$1:$AF$1,0))*Sheet1!F$2+(INDEX($R$1:$AF$1002,ROW($R544),MATCH(AK$2,$R$1:$AF$1,0)+1))*Sheet1!F$3+(INDEX($R$1:$AF$1002,ROW($R544),MATCH(AK$2,$R$1:$AF$1,0)+2))*Sheet1!F$4)*INDEX(Sheet1!$G$1:$L$2,2,WS1Data!$O544)</f>
        <v>0</v>
      </c>
      <c r="AL544">
        <f t="shared" si="24"/>
        <v>349548.89669110783</v>
      </c>
      <c r="AM544">
        <f t="shared" si="25"/>
        <v>7184.8966911078314</v>
      </c>
      <c r="AN544">
        <f t="shared" si="26"/>
        <v>2.098613373809113E-2</v>
      </c>
    </row>
    <row r="545" spans="1:40" x14ac:dyDescent="0.35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  <c r="R545">
        <f>IF((MIN($B545,Sheet1!$B$5)-MAX(0,WS1Data!$A545))&lt;0,0,(MIN($B545,Sheet1!$B$5)-MAX(0,WS1Data!$A545)))</f>
        <v>0</v>
      </c>
      <c r="S545">
        <f>IF((MIN($B545,Sheet1!$B$6)-MAX(Sheet1!$B$5,WS1Data!$A545))&lt;0,0,(MIN($B545,Sheet1!$B$6)-MAX(Sheet1!$B$5,WS1Data!$A545)))</f>
        <v>0</v>
      </c>
      <c r="T545">
        <f>IF((MIN($B545,24)-MAX(Sheet1!$B$6,WS1Data!$A545))&lt;0,0,(MIN($B545,24)-MAX(Sheet1!$B$6,WS1Data!$A545)))</f>
        <v>0</v>
      </c>
      <c r="U545">
        <f>IF((MIN($E545,Sheet1!$C$5)-MAX(0,WS1Data!$D545))&lt;0,0,(MIN($E545,Sheet1!$C$5)-MAX(0,WS1Data!$D545)))</f>
        <v>0</v>
      </c>
      <c r="V545">
        <f>IF((MIN($E545,Sheet1!$C$6)-MAX(Sheet1!$C$5,WS1Data!$D545))&lt;0,0,(MIN($E545,Sheet1!$C$6)-MAX(Sheet1!$C$5,WS1Data!$D545)))</f>
        <v>0</v>
      </c>
      <c r="W545">
        <f>IF((MIN($E545,24)-MAX(Sheet1!$C$6,WS1Data!$D545))&lt;0,0,(MIN($E545,24)-MAX(Sheet1!$C$6,WS1Data!$D545)))</f>
        <v>0</v>
      </c>
      <c r="X545">
        <f>IF((MIN($H545,Sheet1!$D$5)-MAX(0,WS1Data!$G545))&lt;0,0,(MIN($H545,Sheet1!$D$5)-MAX(0,WS1Data!$G545)))</f>
        <v>0</v>
      </c>
      <c r="Y545">
        <f>IF((MIN($H545,Sheet1!$D$6)-MAX(Sheet1!$D$5,WS1Data!$G545))&lt;0,0,(MIN($H545,Sheet1!$D$6)-MAX(Sheet1!$D$5,WS1Data!$G545)))</f>
        <v>2.9</v>
      </c>
      <c r="Z545">
        <f>IF((MIN($H545,24)-MAX(Sheet1!$D$6,WS1Data!$G545))&lt;0,0,(MIN($H545,24)-MAX(Sheet1!$D$6,WS1Data!$G545)))</f>
        <v>0</v>
      </c>
      <c r="AA545">
        <f>IF((MIN($K545,Sheet1!$E$5)-MAX(0,WS1Data!$J545))&lt;0,0,(MIN($K545,Sheet1!$E$5)-MAX(0,WS1Data!$J545)))</f>
        <v>0</v>
      </c>
      <c r="AB545">
        <f>IF((MIN($K545,Sheet1!$E$6)-MAX(Sheet1!$E$5,WS1Data!$J545))&lt;0,0,(MIN($K545,Sheet1!$E$6)-MAX(Sheet1!$E$5,WS1Data!$J545)))</f>
        <v>0</v>
      </c>
      <c r="AC545">
        <f>IF((MIN($K545,24)-MAX(Sheet1!$E$6,WS1Data!$J545))&lt;0,0,(MIN($K545,24)-MAX(Sheet1!$E$6,WS1Data!$J545)))</f>
        <v>0</v>
      </c>
      <c r="AD545">
        <f>IF((MIN($N545,Sheet1!$F$5)-MAX(0,WS1Data!$M545))&lt;0,0,(MIN($N545,Sheet1!$F$5)-MAX(0,WS1Data!$M545)))</f>
        <v>0.98318626340062298</v>
      </c>
      <c r="AE545">
        <f>IF((MIN($N545,Sheet1!$F$6)-MAX(Sheet1!$F$5,WS1Data!$M545))&lt;0,0,(MIN($N545,Sheet1!$F$6)-MAX(Sheet1!$F$5,WS1Data!$M545)))</f>
        <v>13.955904189449587</v>
      </c>
      <c r="AF545">
        <f>IF((MIN($N545,24)-MAX(Sheet1!$F$6,WS1Data!$M545))&lt;0,0,(MIN($N545,24)-MAX(Sheet1!$F$6,WS1Data!$M545)))</f>
        <v>4.0609095471497909</v>
      </c>
      <c r="AG545">
        <f>(INDEX($R$1:$AF$1002,ROW($R545),MATCH(AG$2,$R$1:$AF$1,0))*Sheet1!B$2+(INDEX($R$1:$AF$1002,ROW($R545),MATCH(AG$2,$R$1:$AF$1,0)+1))*Sheet1!B$3+(INDEX($R$1:$AF$1002,ROW($R545),MATCH(AG$2,$R$1:$AF$1,0)+2))*Sheet1!B$4)*INDEX(Sheet1!$G$1:$L$2,2,WS1Data!$C545)</f>
        <v>0</v>
      </c>
      <c r="AH545">
        <f>(INDEX($R$1:$AF$1002,ROW($R545),MATCH(AH$2,$R$1:$AF$1,0))*Sheet1!C$2+(INDEX($R$1:$AF$1002,ROW($R545),MATCH(AH$2,$R$1:$AF$1,0)+1))*Sheet1!C$3+(INDEX($R$1:$AF$1002,ROW($R545),MATCH(AH$2,$R$1:$AF$1,0)+2))*Sheet1!C$4)*INDEX(Sheet1!$G$1:$L$2,2,WS1Data!$F545)</f>
        <v>0</v>
      </c>
      <c r="AI545">
        <f>(INDEX($R$1:$AF$1002,ROW($R545),MATCH(AI$2,$R$1:$AF$1,0))*Sheet1!D$2+(INDEX($R$1:$AF$1002,ROW($R545),MATCH(AI$2,$R$1:$AF$1,0)+1))*Sheet1!D$3+(INDEX($R$1:$AF$1002,ROW($R545),MATCH(AI$2,$R$1:$AF$1,0)+2))*Sheet1!D$4)*INDEX(Sheet1!$G$1:$L$2,2,WS1Data!$I545)</f>
        <v>34742.390947403015</v>
      </c>
      <c r="AJ545">
        <f>(INDEX($R$1:$AF$1002,ROW($R545),MATCH(AJ$2,$R$1:$AF$1,0))*Sheet1!E$2+(INDEX($R$1:$AF$1002,ROW($R545),MATCH(AJ$2,$R$1:$AF$1,0)+1))*Sheet1!E$3+(INDEX($R$1:$AF$1002,ROW($R545),MATCH(AJ$2,$R$1:$AF$1,0)+2))*Sheet1!E$4)*INDEX(Sheet1!$G$1:$L$2,2,WS1Data!$L545)</f>
        <v>0</v>
      </c>
      <c r="AK545">
        <f>(INDEX($R$1:$AF$1002,ROW($R545),MATCH(AK$2,$R$1:$AF$1,0))*Sheet1!F$2+(INDEX($R$1:$AF$1002,ROW($R545),MATCH(AK$2,$R$1:$AF$1,0)+1))*Sheet1!F$3+(INDEX($R$1:$AF$1002,ROW($R545),MATCH(AK$2,$R$1:$AF$1,0)+2))*Sheet1!F$4)*INDEX(Sheet1!$G$1:$L$2,2,WS1Data!$O545)</f>
        <v>153811.9502896113</v>
      </c>
      <c r="AL545">
        <f t="shared" si="24"/>
        <v>188554.34123701431</v>
      </c>
      <c r="AM545">
        <f t="shared" si="25"/>
        <v>1857.6587629856949</v>
      </c>
      <c r="AN545">
        <f t="shared" si="26"/>
        <v>9.7559962764200512E-3</v>
      </c>
    </row>
    <row r="546" spans="1:40" x14ac:dyDescent="0.35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  <c r="R546">
        <f>IF((MIN($B546,Sheet1!$B$5)-MAX(0,WS1Data!$A546))&lt;0,0,(MIN($B546,Sheet1!$B$5)-MAX(0,WS1Data!$A546)))</f>
        <v>1.6125770767760228</v>
      </c>
      <c r="S546">
        <f>IF((MIN($B546,Sheet1!$B$6)-MAX(Sheet1!$B$5,WS1Data!$A546))&lt;0,0,(MIN($B546,Sheet1!$B$6)-MAX(Sheet1!$B$5,WS1Data!$A546)))</f>
        <v>7.8874229232239781</v>
      </c>
      <c r="T546">
        <f>IF((MIN($B546,24)-MAX(Sheet1!$B$6,WS1Data!$A546))&lt;0,0,(MIN($B546,24)-MAX(Sheet1!$B$6,WS1Data!$A546)))</f>
        <v>0</v>
      </c>
      <c r="U546">
        <f>IF((MIN($E546,Sheet1!$C$5)-MAX(0,WS1Data!$D546))&lt;0,0,(MIN($E546,Sheet1!$C$5)-MAX(0,WS1Data!$D546)))</f>
        <v>0</v>
      </c>
      <c r="V546">
        <f>IF((MIN($E546,Sheet1!$C$6)-MAX(Sheet1!$C$5,WS1Data!$D546))&lt;0,0,(MIN($E546,Sheet1!$C$6)-MAX(Sheet1!$C$5,WS1Data!$D546)))</f>
        <v>0</v>
      </c>
      <c r="W546">
        <f>IF((MIN($E546,24)-MAX(Sheet1!$C$6,WS1Data!$D546))&lt;0,0,(MIN($E546,24)-MAX(Sheet1!$C$6,WS1Data!$D546)))</f>
        <v>0</v>
      </c>
      <c r="X546">
        <f>IF((MIN($H546,Sheet1!$D$5)-MAX(0,WS1Data!$G546))&lt;0,0,(MIN($H546,Sheet1!$D$5)-MAX(0,WS1Data!$G546)))</f>
        <v>0</v>
      </c>
      <c r="Y546">
        <f>IF((MIN($H546,Sheet1!$D$6)-MAX(Sheet1!$D$5,WS1Data!$G546))&lt;0,0,(MIN($H546,Sheet1!$D$6)-MAX(Sheet1!$D$5,WS1Data!$G546)))</f>
        <v>0</v>
      </c>
      <c r="Z546">
        <f>IF((MIN($H546,24)-MAX(Sheet1!$D$6,WS1Data!$G546))&lt;0,0,(MIN($H546,24)-MAX(Sheet1!$D$6,WS1Data!$G546)))</f>
        <v>0</v>
      </c>
      <c r="AA546">
        <f>IF((MIN($K546,Sheet1!$E$5)-MAX(0,WS1Data!$J546))&lt;0,0,(MIN($K546,Sheet1!$E$5)-MAX(0,WS1Data!$J546)))</f>
        <v>0</v>
      </c>
      <c r="AB546">
        <f>IF((MIN($K546,Sheet1!$E$6)-MAX(Sheet1!$E$5,WS1Data!$J546))&lt;0,0,(MIN($K546,Sheet1!$E$6)-MAX(Sheet1!$E$5,WS1Data!$J546)))</f>
        <v>0</v>
      </c>
      <c r="AC546">
        <f>IF((MIN($K546,24)-MAX(Sheet1!$E$6,WS1Data!$J546))&lt;0,0,(MIN($K546,24)-MAX(Sheet1!$E$6,WS1Data!$J546)))</f>
        <v>0</v>
      </c>
      <c r="AD546">
        <f>IF((MIN($N546,Sheet1!$F$5)-MAX(0,WS1Data!$M546))&lt;0,0,(MIN($N546,Sheet1!$F$5)-MAX(0,WS1Data!$M546)))</f>
        <v>0</v>
      </c>
      <c r="AE546">
        <f>IF((MIN($N546,Sheet1!$F$6)-MAX(Sheet1!$F$5,WS1Data!$M546))&lt;0,0,(MIN($N546,Sheet1!$F$6)-MAX(Sheet1!$F$5,WS1Data!$M546)))</f>
        <v>7.5390904528502105</v>
      </c>
      <c r="AF546">
        <f>IF((MIN($N546,24)-MAX(Sheet1!$F$6,WS1Data!$M546))&lt;0,0,(MIN($N546,24)-MAX(Sheet1!$F$6,WS1Data!$M546)))</f>
        <v>5.5609095471497909</v>
      </c>
      <c r="AG546">
        <f>(INDEX($R$1:$AF$1002,ROW($R546),MATCH(AG$2,$R$1:$AF$1,0))*Sheet1!B$2+(INDEX($R$1:$AF$1002,ROW($R546),MATCH(AG$2,$R$1:$AF$1,0)+1))*Sheet1!B$3+(INDEX($R$1:$AF$1002,ROW($R546),MATCH(AG$2,$R$1:$AF$1,0)+2))*Sheet1!B$4)*INDEX(Sheet1!$G$1:$L$2,2,WS1Data!$C546)</f>
        <v>59785.284078971483</v>
      </c>
      <c r="AH546">
        <f>(INDEX($R$1:$AF$1002,ROW($R546),MATCH(AH$2,$R$1:$AF$1,0))*Sheet1!C$2+(INDEX($R$1:$AF$1002,ROW($R546),MATCH(AH$2,$R$1:$AF$1,0)+1))*Sheet1!C$3+(INDEX($R$1:$AF$1002,ROW($R546),MATCH(AH$2,$R$1:$AF$1,0)+2))*Sheet1!C$4)*INDEX(Sheet1!$G$1:$L$2,2,WS1Data!$F546)</f>
        <v>0</v>
      </c>
      <c r="AI546">
        <f>(INDEX($R$1:$AF$1002,ROW($R546),MATCH(AI$2,$R$1:$AF$1,0))*Sheet1!D$2+(INDEX($R$1:$AF$1002,ROW($R546),MATCH(AI$2,$R$1:$AF$1,0)+1))*Sheet1!D$3+(INDEX($R$1:$AF$1002,ROW($R546),MATCH(AI$2,$R$1:$AF$1,0)+2))*Sheet1!D$4)*INDEX(Sheet1!$G$1:$L$2,2,WS1Data!$I546)</f>
        <v>0</v>
      </c>
      <c r="AJ546">
        <f>(INDEX($R$1:$AF$1002,ROW($R546),MATCH(AJ$2,$R$1:$AF$1,0))*Sheet1!E$2+(INDEX($R$1:$AF$1002,ROW($R546),MATCH(AJ$2,$R$1:$AF$1,0)+1))*Sheet1!E$3+(INDEX($R$1:$AF$1002,ROW($R546),MATCH(AJ$2,$R$1:$AF$1,0)+2))*Sheet1!E$4)*INDEX(Sheet1!$G$1:$L$2,2,WS1Data!$L546)</f>
        <v>0</v>
      </c>
      <c r="AK546">
        <f>(INDEX($R$1:$AF$1002,ROW($R546),MATCH(AK$2,$R$1:$AF$1,0))*Sheet1!F$2+(INDEX($R$1:$AF$1002,ROW($R546),MATCH(AK$2,$R$1:$AF$1,0)+1))*Sheet1!F$3+(INDEX($R$1:$AF$1002,ROW($R546),MATCH(AK$2,$R$1:$AF$1,0)+2))*Sheet1!F$4)*INDEX(Sheet1!$G$1:$L$2,2,WS1Data!$O546)</f>
        <v>124992.66983932756</v>
      </c>
      <c r="AL546">
        <f t="shared" si="24"/>
        <v>184777.95391829906</v>
      </c>
      <c r="AM546">
        <f t="shared" si="25"/>
        <v>602.04608170094434</v>
      </c>
      <c r="AN546">
        <f t="shared" si="26"/>
        <v>3.2476323319718652E-3</v>
      </c>
    </row>
    <row r="547" spans="1:40" x14ac:dyDescent="0.35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  <c r="R547">
        <f>IF((MIN($B547,Sheet1!$B$5)-MAX(0,WS1Data!$A547))&lt;0,0,(MIN($B547,Sheet1!$B$5)-MAX(0,WS1Data!$A547)))</f>
        <v>6.1</v>
      </c>
      <c r="S547">
        <f>IF((MIN($B547,Sheet1!$B$6)-MAX(Sheet1!$B$5,WS1Data!$A547))&lt;0,0,(MIN($B547,Sheet1!$B$6)-MAX(Sheet1!$B$5,WS1Data!$A547)))</f>
        <v>0</v>
      </c>
      <c r="T547">
        <f>IF((MIN($B547,24)-MAX(Sheet1!$B$6,WS1Data!$A547))&lt;0,0,(MIN($B547,24)-MAX(Sheet1!$B$6,WS1Data!$A547)))</f>
        <v>0</v>
      </c>
      <c r="U547">
        <f>IF((MIN($E547,Sheet1!$C$5)-MAX(0,WS1Data!$D547))&lt;0,0,(MIN($E547,Sheet1!$C$5)-MAX(0,WS1Data!$D547)))</f>
        <v>0</v>
      </c>
      <c r="V547">
        <f>IF((MIN($E547,Sheet1!$C$6)-MAX(Sheet1!$C$5,WS1Data!$D547))&lt;0,0,(MIN($E547,Sheet1!$C$6)-MAX(Sheet1!$C$5,WS1Data!$D547)))</f>
        <v>0</v>
      </c>
      <c r="W547">
        <f>IF((MIN($E547,24)-MAX(Sheet1!$C$6,WS1Data!$D547))&lt;0,0,(MIN($E547,24)-MAX(Sheet1!$C$6,WS1Data!$D547)))</f>
        <v>0</v>
      </c>
      <c r="X547">
        <f>IF((MIN($H547,Sheet1!$D$5)-MAX(0,WS1Data!$G547))&lt;0,0,(MIN($H547,Sheet1!$D$5)-MAX(0,WS1Data!$G547)))</f>
        <v>0</v>
      </c>
      <c r="Y547">
        <f>IF((MIN($H547,Sheet1!$D$6)-MAX(Sheet1!$D$5,WS1Data!$G547))&lt;0,0,(MIN($H547,Sheet1!$D$6)-MAX(Sheet1!$D$5,WS1Data!$G547)))</f>
        <v>0</v>
      </c>
      <c r="Z547">
        <f>IF((MIN($H547,24)-MAX(Sheet1!$D$6,WS1Data!$G547))&lt;0,0,(MIN($H547,24)-MAX(Sheet1!$D$6,WS1Data!$G547)))</f>
        <v>5.1999999999999993</v>
      </c>
      <c r="AA547">
        <f>IF((MIN($K547,Sheet1!$E$5)-MAX(0,WS1Data!$J547))&lt;0,0,(MIN($K547,Sheet1!$E$5)-MAX(0,WS1Data!$J547)))</f>
        <v>0</v>
      </c>
      <c r="AB547">
        <f>IF((MIN($K547,Sheet1!$E$6)-MAX(Sheet1!$E$5,WS1Data!$J547))&lt;0,0,(MIN($K547,Sheet1!$E$6)-MAX(Sheet1!$E$5,WS1Data!$J547)))</f>
        <v>7.8505669484649392</v>
      </c>
      <c r="AC547">
        <f>IF((MIN($K547,24)-MAX(Sheet1!$E$6,WS1Data!$J547))&lt;0,0,(MIN($K547,24)-MAX(Sheet1!$E$6,WS1Data!$J547)))</f>
        <v>14.649433051535063</v>
      </c>
      <c r="AD547">
        <f>IF((MIN($N547,Sheet1!$F$5)-MAX(0,WS1Data!$M547))&lt;0,0,(MIN($N547,Sheet1!$F$5)-MAX(0,WS1Data!$M547)))</f>
        <v>0</v>
      </c>
      <c r="AE547">
        <f>IF((MIN($N547,Sheet1!$F$6)-MAX(Sheet1!$F$5,WS1Data!$M547))&lt;0,0,(MIN($N547,Sheet1!$F$6)-MAX(Sheet1!$F$5,WS1Data!$M547)))</f>
        <v>3.0999999999999996</v>
      </c>
      <c r="AF547">
        <f>IF((MIN($N547,24)-MAX(Sheet1!$F$6,WS1Data!$M547))&lt;0,0,(MIN($N547,24)-MAX(Sheet1!$F$6,WS1Data!$M547)))</f>
        <v>0</v>
      </c>
      <c r="AG547">
        <f>(INDEX($R$1:$AF$1002,ROW($R547),MATCH(AG$2,$R$1:$AF$1,0))*Sheet1!B$2+(INDEX($R$1:$AF$1002,ROW($R547),MATCH(AG$2,$R$1:$AF$1,0)+1))*Sheet1!B$3+(INDEX($R$1:$AF$1002,ROW($R547),MATCH(AG$2,$R$1:$AF$1,0)+2))*Sheet1!B$4)*INDEX(Sheet1!$G$1:$L$2,2,WS1Data!$C547)</f>
        <v>64837.355011098596</v>
      </c>
      <c r="AH547">
        <f>(INDEX($R$1:$AF$1002,ROW($R547),MATCH(AH$2,$R$1:$AF$1,0))*Sheet1!C$2+(INDEX($R$1:$AF$1002,ROW($R547),MATCH(AH$2,$R$1:$AF$1,0)+1))*Sheet1!C$3+(INDEX($R$1:$AF$1002,ROW($R547),MATCH(AH$2,$R$1:$AF$1,0)+2))*Sheet1!C$4)*INDEX(Sheet1!$G$1:$L$2,2,WS1Data!$F547)</f>
        <v>0</v>
      </c>
      <c r="AI547">
        <f>(INDEX($R$1:$AF$1002,ROW($R547),MATCH(AI$2,$R$1:$AF$1,0))*Sheet1!D$2+(INDEX($R$1:$AF$1002,ROW($R547),MATCH(AI$2,$R$1:$AF$1,0)+1))*Sheet1!D$3+(INDEX($R$1:$AF$1002,ROW($R547),MATCH(AI$2,$R$1:$AF$1,0)+2))*Sheet1!D$4)*INDEX(Sheet1!$G$1:$L$2,2,WS1Data!$I547)</f>
        <v>34438.869230529504</v>
      </c>
      <c r="AJ547">
        <f>(INDEX($R$1:$AF$1002,ROW($R547),MATCH(AJ$2,$R$1:$AF$1,0))*Sheet1!E$2+(INDEX($R$1:$AF$1002,ROW($R547),MATCH(AJ$2,$R$1:$AF$1,0)+1))*Sheet1!E$3+(INDEX($R$1:$AF$1002,ROW($R547),MATCH(AJ$2,$R$1:$AF$1,0)+2))*Sheet1!E$4)*INDEX(Sheet1!$G$1:$L$2,2,WS1Data!$L547)</f>
        <v>227506.30175793421</v>
      </c>
      <c r="AK547">
        <f>(INDEX($R$1:$AF$1002,ROW($R547),MATCH(AK$2,$R$1:$AF$1,0))*Sheet1!F$2+(INDEX($R$1:$AF$1002,ROW($R547),MATCH(AK$2,$R$1:$AF$1,0)+1))*Sheet1!F$3+(INDEX($R$1:$AF$1002,ROW($R547),MATCH(AK$2,$R$1:$AF$1,0)+2))*Sheet1!F$4)*INDEX(Sheet1!$G$1:$L$2,2,WS1Data!$O547)</f>
        <v>19831.472447331904</v>
      </c>
      <c r="AL547">
        <f t="shared" si="24"/>
        <v>346613.99844689423</v>
      </c>
      <c r="AM547">
        <f t="shared" si="25"/>
        <v>5442.9984468942275</v>
      </c>
      <c r="AN547">
        <f t="shared" si="26"/>
        <v>1.5953871949533308E-2</v>
      </c>
    </row>
    <row r="548" spans="1:40" x14ac:dyDescent="0.35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  <c r="R548">
        <f>IF((MIN($B548,Sheet1!$B$5)-MAX(0,WS1Data!$A548))&lt;0,0,(MIN($B548,Sheet1!$B$5)-MAX(0,WS1Data!$A548)))</f>
        <v>1.9125770767760226</v>
      </c>
      <c r="S548">
        <f>IF((MIN($B548,Sheet1!$B$6)-MAX(Sheet1!$B$5,WS1Data!$A548))&lt;0,0,(MIN($B548,Sheet1!$B$6)-MAX(Sheet1!$B$5,WS1Data!$A548)))</f>
        <v>7.9560945715343543</v>
      </c>
      <c r="T548">
        <f>IF((MIN($B548,24)-MAX(Sheet1!$B$6,WS1Data!$A548))&lt;0,0,(MIN($B548,24)-MAX(Sheet1!$B$6,WS1Data!$A548)))</f>
        <v>3.8313283516896224</v>
      </c>
      <c r="U548">
        <f>IF((MIN($E548,Sheet1!$C$5)-MAX(0,WS1Data!$D548))&lt;0,0,(MIN($E548,Sheet1!$C$5)-MAX(0,WS1Data!$D548)))</f>
        <v>0</v>
      </c>
      <c r="V548">
        <f>IF((MIN($E548,Sheet1!$C$6)-MAX(Sheet1!$C$5,WS1Data!$D548))&lt;0,0,(MIN($E548,Sheet1!$C$6)-MAX(Sheet1!$C$5,WS1Data!$D548)))</f>
        <v>0</v>
      </c>
      <c r="W548">
        <f>IF((MIN($E548,24)-MAX(Sheet1!$C$6,WS1Data!$D548))&lt;0,0,(MIN($E548,24)-MAX(Sheet1!$C$6,WS1Data!$D548)))</f>
        <v>0</v>
      </c>
      <c r="X548">
        <f>IF((MIN($H548,Sheet1!$D$5)-MAX(0,WS1Data!$G548))&lt;0,0,(MIN($H548,Sheet1!$D$5)-MAX(0,WS1Data!$G548)))</f>
        <v>0</v>
      </c>
      <c r="Y548">
        <f>IF((MIN($H548,Sheet1!$D$6)-MAX(Sheet1!$D$5,WS1Data!$G548))&lt;0,0,(MIN($H548,Sheet1!$D$6)-MAX(Sheet1!$D$5,WS1Data!$G548)))</f>
        <v>4.7735664579945949</v>
      </c>
      <c r="Z548">
        <f>IF((MIN($H548,24)-MAX(Sheet1!$D$6,WS1Data!$G548))&lt;0,0,(MIN($H548,24)-MAX(Sheet1!$D$6,WS1Data!$G548)))</f>
        <v>0.62643354200540458</v>
      </c>
      <c r="AA548">
        <f>IF((MIN($K548,Sheet1!$E$5)-MAX(0,WS1Data!$J548))&lt;0,0,(MIN($K548,Sheet1!$E$5)-MAX(0,WS1Data!$J548)))</f>
        <v>0</v>
      </c>
      <c r="AB548">
        <f>IF((MIN($K548,Sheet1!$E$6)-MAX(Sheet1!$E$5,WS1Data!$J548))&lt;0,0,(MIN($K548,Sheet1!$E$6)-MAX(Sheet1!$E$5,WS1Data!$J548)))</f>
        <v>0</v>
      </c>
      <c r="AC548">
        <f>IF((MIN($K548,24)-MAX(Sheet1!$E$6,WS1Data!$J548))&lt;0,0,(MIN($K548,24)-MAX(Sheet1!$E$6,WS1Data!$J548)))</f>
        <v>0</v>
      </c>
      <c r="AD548">
        <f>IF((MIN($N548,Sheet1!$F$5)-MAX(0,WS1Data!$M548))&lt;0,0,(MIN($N548,Sheet1!$F$5)-MAX(0,WS1Data!$M548)))</f>
        <v>0</v>
      </c>
      <c r="AE548">
        <f>IF((MIN($N548,Sheet1!$F$6)-MAX(Sheet1!$F$5,WS1Data!$M548))&lt;0,0,(MIN($N548,Sheet1!$F$6)-MAX(Sheet1!$F$5,WS1Data!$M548)))</f>
        <v>3.0390904528502105</v>
      </c>
      <c r="AF548">
        <f>IF((MIN($N548,24)-MAX(Sheet1!$F$6,WS1Data!$M548))&lt;0,0,(MIN($N548,24)-MAX(Sheet1!$F$6,WS1Data!$M548)))</f>
        <v>4.4609095471497895</v>
      </c>
      <c r="AG548">
        <f>(INDEX($R$1:$AF$1002,ROW($R548),MATCH(AG$2,$R$1:$AF$1,0))*Sheet1!B$2+(INDEX($R$1:$AF$1002,ROW($R548),MATCH(AG$2,$R$1:$AF$1,0)+1))*Sheet1!B$3+(INDEX($R$1:$AF$1002,ROW($R548),MATCH(AG$2,$R$1:$AF$1,0)+2))*Sheet1!B$4)*INDEX(Sheet1!$G$1:$L$2,2,WS1Data!$C548)</f>
        <v>103891.6986143531</v>
      </c>
      <c r="AH548">
        <f>(INDEX($R$1:$AF$1002,ROW($R548),MATCH(AH$2,$R$1:$AF$1,0))*Sheet1!C$2+(INDEX($R$1:$AF$1002,ROW($R548),MATCH(AH$2,$R$1:$AF$1,0)+1))*Sheet1!C$3+(INDEX($R$1:$AF$1002,ROW($R548),MATCH(AH$2,$R$1:$AF$1,0)+2))*Sheet1!C$4)*INDEX(Sheet1!$G$1:$L$2,2,WS1Data!$F548)</f>
        <v>0</v>
      </c>
      <c r="AI548">
        <f>(INDEX($R$1:$AF$1002,ROW($R548),MATCH(AI$2,$R$1:$AF$1,0))*Sheet1!D$2+(INDEX($R$1:$AF$1002,ROW($R548),MATCH(AI$2,$R$1:$AF$1,0)+1))*Sheet1!D$3+(INDEX($R$1:$AF$1002,ROW($R548),MATCH(AI$2,$R$1:$AF$1,0)+2))*Sheet1!D$4)*INDEX(Sheet1!$G$1:$L$2,2,WS1Data!$I548)</f>
        <v>72868.381800134273</v>
      </c>
      <c r="AJ548">
        <f>(INDEX($R$1:$AF$1002,ROW($R548),MATCH(AJ$2,$R$1:$AF$1,0))*Sheet1!E$2+(INDEX($R$1:$AF$1002,ROW($R548),MATCH(AJ$2,$R$1:$AF$1,0)+1))*Sheet1!E$3+(INDEX($R$1:$AF$1002,ROW($R548),MATCH(AJ$2,$R$1:$AF$1,0)+2))*Sheet1!E$4)*INDEX(Sheet1!$G$1:$L$2,2,WS1Data!$L548)</f>
        <v>0</v>
      </c>
      <c r="AK548">
        <f>(INDEX($R$1:$AF$1002,ROW($R548),MATCH(AK$2,$R$1:$AF$1,0))*Sheet1!F$2+(INDEX($R$1:$AF$1002,ROW($R548),MATCH(AK$2,$R$1:$AF$1,0)+1))*Sheet1!F$3+(INDEX($R$1:$AF$1002,ROW($R548),MATCH(AK$2,$R$1:$AF$1,0)+2))*Sheet1!F$4)*INDEX(Sheet1!$G$1:$L$2,2,WS1Data!$O548)</f>
        <v>77919.98363281411</v>
      </c>
      <c r="AL548">
        <f t="shared" si="24"/>
        <v>254680.06404730148</v>
      </c>
      <c r="AM548">
        <f t="shared" si="25"/>
        <v>6976.0640473014791</v>
      </c>
      <c r="AN548">
        <f t="shared" si="26"/>
        <v>2.8162904302318409E-2</v>
      </c>
    </row>
    <row r="549" spans="1:40" x14ac:dyDescent="0.35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  <c r="R549">
        <f>IF((MIN($B549,Sheet1!$B$5)-MAX(0,WS1Data!$A549))&lt;0,0,(MIN($B549,Sheet1!$B$5)-MAX(0,WS1Data!$A549)))</f>
        <v>7.4125770767760226</v>
      </c>
      <c r="S549">
        <f>IF((MIN($B549,Sheet1!$B$6)-MAX(Sheet1!$B$5,WS1Data!$A549))&lt;0,0,(MIN($B549,Sheet1!$B$6)-MAX(Sheet1!$B$5,WS1Data!$A549)))</f>
        <v>6.0874229232239774</v>
      </c>
      <c r="T549">
        <f>IF((MIN($B549,24)-MAX(Sheet1!$B$6,WS1Data!$A549))&lt;0,0,(MIN($B549,24)-MAX(Sheet1!$B$6,WS1Data!$A549)))</f>
        <v>0</v>
      </c>
      <c r="U549">
        <f>IF((MIN($E549,Sheet1!$C$5)-MAX(0,WS1Data!$D549))&lt;0,0,(MIN($E549,Sheet1!$C$5)-MAX(0,WS1Data!$D549)))</f>
        <v>0</v>
      </c>
      <c r="V549">
        <f>IF((MIN($E549,Sheet1!$C$6)-MAX(Sheet1!$C$5,WS1Data!$D549))&lt;0,0,(MIN($E549,Sheet1!$C$6)-MAX(Sheet1!$C$5,WS1Data!$D549)))</f>
        <v>0</v>
      </c>
      <c r="W549">
        <f>IF((MIN($E549,24)-MAX(Sheet1!$C$6,WS1Data!$D549))&lt;0,0,(MIN($E549,24)-MAX(Sheet1!$C$6,WS1Data!$D549)))</f>
        <v>0</v>
      </c>
      <c r="X549">
        <f>IF((MIN($H549,Sheet1!$D$5)-MAX(0,WS1Data!$G549))&lt;0,0,(MIN($H549,Sheet1!$D$5)-MAX(0,WS1Data!$G549)))</f>
        <v>0</v>
      </c>
      <c r="Y549">
        <f>IF((MIN($H549,Sheet1!$D$6)-MAX(Sheet1!$D$5,WS1Data!$G549))&lt;0,0,(MIN($H549,Sheet1!$D$6)-MAX(Sheet1!$D$5,WS1Data!$G549)))</f>
        <v>0</v>
      </c>
      <c r="Z549">
        <f>IF((MIN($H549,24)-MAX(Sheet1!$D$6,WS1Data!$G549))&lt;0,0,(MIN($H549,24)-MAX(Sheet1!$D$6,WS1Data!$G549)))</f>
        <v>0</v>
      </c>
      <c r="AA549">
        <f>IF((MIN($K549,Sheet1!$E$5)-MAX(0,WS1Data!$J549))&lt;0,0,(MIN($K549,Sheet1!$E$5)-MAX(0,WS1Data!$J549)))</f>
        <v>0</v>
      </c>
      <c r="AB549">
        <f>IF((MIN($K549,Sheet1!$E$6)-MAX(Sheet1!$E$5,WS1Data!$J549))&lt;0,0,(MIN($K549,Sheet1!$E$6)-MAX(Sheet1!$E$5,WS1Data!$J549)))</f>
        <v>0</v>
      </c>
      <c r="AC549">
        <f>IF((MIN($K549,24)-MAX(Sheet1!$E$6,WS1Data!$J549))&lt;0,0,(MIN($K549,24)-MAX(Sheet1!$E$6,WS1Data!$J549)))</f>
        <v>0</v>
      </c>
      <c r="AD549">
        <f>IF((MIN($N549,Sheet1!$F$5)-MAX(0,WS1Data!$M549))&lt;0,0,(MIN($N549,Sheet1!$F$5)-MAX(0,WS1Data!$M549)))</f>
        <v>0</v>
      </c>
      <c r="AE549">
        <f>IF((MIN($N549,Sheet1!$F$6)-MAX(Sheet1!$F$5,WS1Data!$M549))&lt;0,0,(MIN($N549,Sheet1!$F$6)-MAX(Sheet1!$F$5,WS1Data!$M549)))</f>
        <v>0</v>
      </c>
      <c r="AF549">
        <f>IF((MIN($N549,24)-MAX(Sheet1!$F$6,WS1Data!$M549))&lt;0,0,(MIN($N549,24)-MAX(Sheet1!$F$6,WS1Data!$M549)))</f>
        <v>0</v>
      </c>
      <c r="AG549">
        <f>(INDEX($R$1:$AF$1002,ROW($R549),MATCH(AG$2,$R$1:$AF$1,0))*Sheet1!B$2+(INDEX($R$1:$AF$1002,ROW($R549),MATCH(AG$2,$R$1:$AF$1,0)+1))*Sheet1!B$3+(INDEX($R$1:$AF$1002,ROW($R549),MATCH(AG$2,$R$1:$AF$1,0)+2))*Sheet1!B$4)*INDEX(Sheet1!$G$1:$L$2,2,WS1Data!$C549)</f>
        <v>106707.77508336032</v>
      </c>
      <c r="AH549">
        <f>(INDEX($R$1:$AF$1002,ROW($R549),MATCH(AH$2,$R$1:$AF$1,0))*Sheet1!C$2+(INDEX($R$1:$AF$1002,ROW($R549),MATCH(AH$2,$R$1:$AF$1,0)+1))*Sheet1!C$3+(INDEX($R$1:$AF$1002,ROW($R549),MATCH(AH$2,$R$1:$AF$1,0)+2))*Sheet1!C$4)*INDEX(Sheet1!$G$1:$L$2,2,WS1Data!$F549)</f>
        <v>0</v>
      </c>
      <c r="AI549">
        <f>(INDEX($R$1:$AF$1002,ROW($R549),MATCH(AI$2,$R$1:$AF$1,0))*Sheet1!D$2+(INDEX($R$1:$AF$1002,ROW($R549),MATCH(AI$2,$R$1:$AF$1,0)+1))*Sheet1!D$3+(INDEX($R$1:$AF$1002,ROW($R549),MATCH(AI$2,$R$1:$AF$1,0)+2))*Sheet1!D$4)*INDEX(Sheet1!$G$1:$L$2,2,WS1Data!$I549)</f>
        <v>0</v>
      </c>
      <c r="AJ549">
        <f>(INDEX($R$1:$AF$1002,ROW($R549),MATCH(AJ$2,$R$1:$AF$1,0))*Sheet1!E$2+(INDEX($R$1:$AF$1002,ROW($R549),MATCH(AJ$2,$R$1:$AF$1,0)+1))*Sheet1!E$3+(INDEX($R$1:$AF$1002,ROW($R549),MATCH(AJ$2,$R$1:$AF$1,0)+2))*Sheet1!E$4)*INDEX(Sheet1!$G$1:$L$2,2,WS1Data!$L549)</f>
        <v>0</v>
      </c>
      <c r="AK549">
        <f>(INDEX($R$1:$AF$1002,ROW($R549),MATCH(AK$2,$R$1:$AF$1,0))*Sheet1!F$2+(INDEX($R$1:$AF$1002,ROW($R549),MATCH(AK$2,$R$1:$AF$1,0)+1))*Sheet1!F$3+(INDEX($R$1:$AF$1002,ROW($R549),MATCH(AK$2,$R$1:$AF$1,0)+2))*Sheet1!F$4)*INDEX(Sheet1!$G$1:$L$2,2,WS1Data!$O549)</f>
        <v>0</v>
      </c>
      <c r="AL549">
        <f t="shared" si="24"/>
        <v>106707.77508336032</v>
      </c>
      <c r="AM549">
        <f t="shared" si="25"/>
        <v>392.22491663967958</v>
      </c>
      <c r="AN549">
        <f t="shared" si="26"/>
        <v>3.6622307809493892E-3</v>
      </c>
    </row>
    <row r="550" spans="1:40" x14ac:dyDescent="0.35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  <c r="R550">
        <f>IF((MIN($B550,Sheet1!$B$5)-MAX(0,WS1Data!$A550))&lt;0,0,(MIN($B550,Sheet1!$B$5)-MAX(0,WS1Data!$A550)))</f>
        <v>0</v>
      </c>
      <c r="S550">
        <f>IF((MIN($B550,Sheet1!$B$6)-MAX(Sheet1!$B$5,WS1Data!$A550))&lt;0,0,(MIN($B550,Sheet1!$B$6)-MAX(Sheet1!$B$5,WS1Data!$A550)))</f>
        <v>0</v>
      </c>
      <c r="T550">
        <f>IF((MIN($B550,24)-MAX(Sheet1!$B$6,WS1Data!$A550))&lt;0,0,(MIN($B550,24)-MAX(Sheet1!$B$6,WS1Data!$A550)))</f>
        <v>0</v>
      </c>
      <c r="U550">
        <f>IF((MIN($E550,Sheet1!$C$5)-MAX(0,WS1Data!$D550))&lt;0,0,(MIN($E550,Sheet1!$C$5)-MAX(0,WS1Data!$D550)))</f>
        <v>0</v>
      </c>
      <c r="V550">
        <f>IF((MIN($E550,Sheet1!$C$6)-MAX(Sheet1!$C$5,WS1Data!$D550))&lt;0,0,(MIN($E550,Sheet1!$C$6)-MAX(Sheet1!$C$5,WS1Data!$D550)))</f>
        <v>0</v>
      </c>
      <c r="W550">
        <f>IF((MIN($E550,24)-MAX(Sheet1!$C$6,WS1Data!$D550))&lt;0,0,(MIN($E550,24)-MAX(Sheet1!$C$6,WS1Data!$D550)))</f>
        <v>3.7</v>
      </c>
      <c r="X550">
        <f>IF((MIN($H550,Sheet1!$D$5)-MAX(0,WS1Data!$G550))&lt;0,0,(MIN($H550,Sheet1!$D$5)-MAX(0,WS1Data!$G550)))</f>
        <v>0</v>
      </c>
      <c r="Y550">
        <f>IF((MIN($H550,Sheet1!$D$6)-MAX(Sheet1!$D$5,WS1Data!$G550))&lt;0,0,(MIN($H550,Sheet1!$D$6)-MAX(Sheet1!$D$5,WS1Data!$G550)))</f>
        <v>3.0735664579945947</v>
      </c>
      <c r="Z550">
        <f>IF((MIN($H550,24)-MAX(Sheet1!$D$6,WS1Data!$G550))&lt;0,0,(MIN($H550,24)-MAX(Sheet1!$D$6,WS1Data!$G550)))</f>
        <v>2.6433542005404931E-2</v>
      </c>
      <c r="AA550">
        <f>IF((MIN($K550,Sheet1!$E$5)-MAX(0,WS1Data!$J550))&lt;0,0,(MIN($K550,Sheet1!$E$5)-MAX(0,WS1Data!$J550)))</f>
        <v>0</v>
      </c>
      <c r="AB550">
        <f>IF((MIN($K550,Sheet1!$E$6)-MAX(Sheet1!$E$5,WS1Data!$J550))&lt;0,0,(MIN($K550,Sheet1!$E$6)-MAX(Sheet1!$E$5,WS1Data!$J550)))</f>
        <v>0</v>
      </c>
      <c r="AC550">
        <f>IF((MIN($K550,24)-MAX(Sheet1!$E$6,WS1Data!$J550))&lt;0,0,(MIN($K550,24)-MAX(Sheet1!$E$6,WS1Data!$J550)))</f>
        <v>0</v>
      </c>
      <c r="AD550">
        <f>IF((MIN($N550,Sheet1!$F$5)-MAX(0,WS1Data!$M550))&lt;0,0,(MIN($N550,Sheet1!$F$5)-MAX(0,WS1Data!$M550)))</f>
        <v>0</v>
      </c>
      <c r="AE550">
        <f>IF((MIN($N550,Sheet1!$F$6)-MAX(Sheet1!$F$5,WS1Data!$M550))&lt;0,0,(MIN($N550,Sheet1!$F$6)-MAX(Sheet1!$F$5,WS1Data!$M550)))</f>
        <v>10.73909045285021</v>
      </c>
      <c r="AF550">
        <f>IF((MIN($N550,24)-MAX(Sheet1!$F$6,WS1Data!$M550))&lt;0,0,(MIN($N550,24)-MAX(Sheet1!$F$6,WS1Data!$M550)))</f>
        <v>1.6609095471497888</v>
      </c>
      <c r="AG550">
        <f>(INDEX($R$1:$AF$1002,ROW($R550),MATCH(AG$2,$R$1:$AF$1,0))*Sheet1!B$2+(INDEX($R$1:$AF$1002,ROW($R550),MATCH(AG$2,$R$1:$AF$1,0)+1))*Sheet1!B$3+(INDEX($R$1:$AF$1002,ROW($R550),MATCH(AG$2,$R$1:$AF$1,0)+2))*Sheet1!B$4)*INDEX(Sheet1!$G$1:$L$2,2,WS1Data!$C550)</f>
        <v>0</v>
      </c>
      <c r="AH550">
        <f>(INDEX($R$1:$AF$1002,ROW($R550),MATCH(AH$2,$R$1:$AF$1,0))*Sheet1!C$2+(INDEX($R$1:$AF$1002,ROW($R550),MATCH(AH$2,$R$1:$AF$1,0)+1))*Sheet1!C$3+(INDEX($R$1:$AF$1002,ROW($R550),MATCH(AH$2,$R$1:$AF$1,0)+2))*Sheet1!C$4)*INDEX(Sheet1!$G$1:$L$2,2,WS1Data!$F550)</f>
        <v>47341.009403743243</v>
      </c>
      <c r="AI550">
        <f>(INDEX($R$1:$AF$1002,ROW($R550),MATCH(AI$2,$R$1:$AF$1,0))*Sheet1!D$2+(INDEX($R$1:$AF$1002,ROW($R550),MATCH(AI$2,$R$1:$AF$1,0)+1))*Sheet1!D$3+(INDEX($R$1:$AF$1002,ROW($R550),MATCH(AI$2,$R$1:$AF$1,0)+2))*Sheet1!D$4)*INDEX(Sheet1!$G$1:$L$2,2,WS1Data!$I550)</f>
        <v>39630.438193687965</v>
      </c>
      <c r="AJ550">
        <f>(INDEX($R$1:$AF$1002,ROW($R550),MATCH(AJ$2,$R$1:$AF$1,0))*Sheet1!E$2+(INDEX($R$1:$AF$1002,ROW($R550),MATCH(AJ$2,$R$1:$AF$1,0)+1))*Sheet1!E$3+(INDEX($R$1:$AF$1002,ROW($R550),MATCH(AJ$2,$R$1:$AF$1,0)+2))*Sheet1!E$4)*INDEX(Sheet1!$G$1:$L$2,2,WS1Data!$L550)</f>
        <v>0</v>
      </c>
      <c r="AK550">
        <f>(INDEX($R$1:$AF$1002,ROW($R550),MATCH(AK$2,$R$1:$AF$1,0))*Sheet1!F$2+(INDEX($R$1:$AF$1002,ROW($R550),MATCH(AK$2,$R$1:$AF$1,0)+1))*Sheet1!F$3+(INDEX($R$1:$AF$1002,ROW($R550),MATCH(AK$2,$R$1:$AF$1,0)+2))*Sheet1!F$4)*INDEX(Sheet1!$G$1:$L$2,2,WS1Data!$O550)</f>
        <v>86389.097821216128</v>
      </c>
      <c r="AL550">
        <f t="shared" si="24"/>
        <v>173360.54541864735</v>
      </c>
      <c r="AM550">
        <f t="shared" si="25"/>
        <v>14131.545418647351</v>
      </c>
      <c r="AN550">
        <f t="shared" si="26"/>
        <v>8.8749822071653717E-2</v>
      </c>
    </row>
    <row r="551" spans="1:40" x14ac:dyDescent="0.35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  <c r="R551">
        <f>IF((MIN($B551,Sheet1!$B$5)-MAX(0,WS1Data!$A551))&lt;0,0,(MIN($B551,Sheet1!$B$5)-MAX(0,WS1Data!$A551)))</f>
        <v>0</v>
      </c>
      <c r="S551">
        <f>IF((MIN($B551,Sheet1!$B$6)-MAX(Sheet1!$B$5,WS1Data!$A551))&lt;0,0,(MIN($B551,Sheet1!$B$6)-MAX(Sheet1!$B$5,WS1Data!$A551)))</f>
        <v>0</v>
      </c>
      <c r="T551">
        <f>IF((MIN($B551,24)-MAX(Sheet1!$B$6,WS1Data!$A551))&lt;0,0,(MIN($B551,24)-MAX(Sheet1!$B$6,WS1Data!$A551)))</f>
        <v>0</v>
      </c>
      <c r="U551">
        <f>IF((MIN($E551,Sheet1!$C$5)-MAX(0,WS1Data!$D551))&lt;0,0,(MIN($E551,Sheet1!$C$5)-MAX(0,WS1Data!$D551)))</f>
        <v>0</v>
      </c>
      <c r="V551">
        <f>IF((MIN($E551,Sheet1!$C$6)-MAX(Sheet1!$C$5,WS1Data!$D551))&lt;0,0,(MIN($E551,Sheet1!$C$6)-MAX(Sheet1!$C$5,WS1Data!$D551)))</f>
        <v>0</v>
      </c>
      <c r="W551">
        <f>IF((MIN($E551,24)-MAX(Sheet1!$C$6,WS1Data!$D551))&lt;0,0,(MIN($E551,24)-MAX(Sheet1!$C$6,WS1Data!$D551)))</f>
        <v>1.6999999999999993</v>
      </c>
      <c r="X551">
        <f>IF((MIN($H551,Sheet1!$D$5)-MAX(0,WS1Data!$G551))&lt;0,0,(MIN($H551,Sheet1!$D$5)-MAX(0,WS1Data!$G551)))</f>
        <v>0</v>
      </c>
      <c r="Y551">
        <f>IF((MIN($H551,Sheet1!$D$6)-MAX(Sheet1!$D$5,WS1Data!$G551))&lt;0,0,(MIN($H551,Sheet1!$D$6)-MAX(Sheet1!$D$5,WS1Data!$G551)))</f>
        <v>0</v>
      </c>
      <c r="Z551">
        <f>IF((MIN($H551,24)-MAX(Sheet1!$D$6,WS1Data!$G551))&lt;0,0,(MIN($H551,24)-MAX(Sheet1!$D$6,WS1Data!$G551)))</f>
        <v>0</v>
      </c>
      <c r="AA551">
        <f>IF((MIN($K551,Sheet1!$E$5)-MAX(0,WS1Data!$J551))&lt;0,0,(MIN($K551,Sheet1!$E$5)-MAX(0,WS1Data!$J551)))</f>
        <v>0</v>
      </c>
      <c r="AB551">
        <f>IF((MIN($K551,Sheet1!$E$6)-MAX(Sheet1!$E$5,WS1Data!$J551))&lt;0,0,(MIN($K551,Sheet1!$E$6)-MAX(Sheet1!$E$5,WS1Data!$J551)))</f>
        <v>0</v>
      </c>
      <c r="AC551">
        <f>IF((MIN($K551,24)-MAX(Sheet1!$E$6,WS1Data!$J551))&lt;0,0,(MIN($K551,24)-MAX(Sheet1!$E$6,WS1Data!$J551)))</f>
        <v>0</v>
      </c>
      <c r="AD551">
        <f>IF((MIN($N551,Sheet1!$F$5)-MAX(0,WS1Data!$M551))&lt;0,0,(MIN($N551,Sheet1!$F$5)-MAX(0,WS1Data!$M551)))</f>
        <v>0</v>
      </c>
      <c r="AE551">
        <f>IF((MIN($N551,Sheet1!$F$6)-MAX(Sheet1!$F$5,WS1Data!$M551))&lt;0,0,(MIN($N551,Sheet1!$F$6)-MAX(Sheet1!$F$5,WS1Data!$M551)))</f>
        <v>9.6390904528502102</v>
      </c>
      <c r="AF551">
        <f>IF((MIN($N551,24)-MAX(Sheet1!$F$6,WS1Data!$M551))&lt;0,0,(MIN($N551,24)-MAX(Sheet1!$F$6,WS1Data!$M551)))</f>
        <v>4.9609095471497895</v>
      </c>
      <c r="AG551">
        <f>(INDEX($R$1:$AF$1002,ROW($R551),MATCH(AG$2,$R$1:$AF$1,0))*Sheet1!B$2+(INDEX($R$1:$AF$1002,ROW($R551),MATCH(AG$2,$R$1:$AF$1,0)+1))*Sheet1!B$3+(INDEX($R$1:$AF$1002,ROW($R551),MATCH(AG$2,$R$1:$AF$1,0)+2))*Sheet1!B$4)*INDEX(Sheet1!$G$1:$L$2,2,WS1Data!$C551)</f>
        <v>0</v>
      </c>
      <c r="AH551">
        <f>(INDEX($R$1:$AF$1002,ROW($R551),MATCH(AH$2,$R$1:$AF$1,0))*Sheet1!C$2+(INDEX($R$1:$AF$1002,ROW($R551),MATCH(AH$2,$R$1:$AF$1,0)+1))*Sheet1!C$3+(INDEX($R$1:$AF$1002,ROW($R551),MATCH(AH$2,$R$1:$AF$1,0)+2))*Sheet1!C$4)*INDEX(Sheet1!$G$1:$L$2,2,WS1Data!$F551)</f>
        <v>23513.933071292118</v>
      </c>
      <c r="AI551">
        <f>(INDEX($R$1:$AF$1002,ROW($R551),MATCH(AI$2,$R$1:$AF$1,0))*Sheet1!D$2+(INDEX($R$1:$AF$1002,ROW($R551),MATCH(AI$2,$R$1:$AF$1,0)+1))*Sheet1!D$3+(INDEX($R$1:$AF$1002,ROW($R551),MATCH(AI$2,$R$1:$AF$1,0)+2))*Sheet1!D$4)*INDEX(Sheet1!$G$1:$L$2,2,WS1Data!$I551)</f>
        <v>0</v>
      </c>
      <c r="AJ551">
        <f>(INDEX($R$1:$AF$1002,ROW($R551),MATCH(AJ$2,$R$1:$AF$1,0))*Sheet1!E$2+(INDEX($R$1:$AF$1002,ROW($R551),MATCH(AJ$2,$R$1:$AF$1,0)+1))*Sheet1!E$3+(INDEX($R$1:$AF$1002,ROW($R551),MATCH(AJ$2,$R$1:$AF$1,0)+2))*Sheet1!E$4)*INDEX(Sheet1!$G$1:$L$2,2,WS1Data!$L551)</f>
        <v>0</v>
      </c>
      <c r="AK551">
        <f>(INDEX($R$1:$AF$1002,ROW($R551),MATCH(AK$2,$R$1:$AF$1,0))*Sheet1!F$2+(INDEX($R$1:$AF$1002,ROW($R551),MATCH(AK$2,$R$1:$AF$1,0)+1))*Sheet1!F$3+(INDEX($R$1:$AF$1002,ROW($R551),MATCH(AK$2,$R$1:$AF$1,0)+2))*Sheet1!F$4)*INDEX(Sheet1!$G$1:$L$2,2,WS1Data!$O551)</f>
        <v>129700.57381982027</v>
      </c>
      <c r="AL551">
        <f t="shared" si="24"/>
        <v>153214.5068911124</v>
      </c>
      <c r="AM551">
        <f t="shared" si="25"/>
        <v>8115.4931088876037</v>
      </c>
      <c r="AN551">
        <f t="shared" si="26"/>
        <v>5.030368256919112E-2</v>
      </c>
    </row>
    <row r="552" spans="1:40" x14ac:dyDescent="0.35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  <c r="R552">
        <f>IF((MIN($B552,Sheet1!$B$5)-MAX(0,WS1Data!$A552))&lt;0,0,(MIN($B552,Sheet1!$B$5)-MAX(0,WS1Data!$A552)))</f>
        <v>0</v>
      </c>
      <c r="S552">
        <f>IF((MIN($B552,Sheet1!$B$6)-MAX(Sheet1!$B$5,WS1Data!$A552))&lt;0,0,(MIN($B552,Sheet1!$B$6)-MAX(Sheet1!$B$5,WS1Data!$A552)))</f>
        <v>3.6686716483103776</v>
      </c>
      <c r="T552">
        <f>IF((MIN($B552,24)-MAX(Sheet1!$B$6,WS1Data!$A552))&lt;0,0,(MIN($B552,24)-MAX(Sheet1!$B$6,WS1Data!$A552)))</f>
        <v>7.1313283516896231</v>
      </c>
      <c r="U552">
        <f>IF((MIN($E552,Sheet1!$C$5)-MAX(0,WS1Data!$D552))&lt;0,0,(MIN($E552,Sheet1!$C$5)-MAX(0,WS1Data!$D552)))</f>
        <v>3.0258771365818298</v>
      </c>
      <c r="V552">
        <f>IF((MIN($E552,Sheet1!$C$6)-MAX(Sheet1!$C$5,WS1Data!$D552))&lt;0,0,(MIN($E552,Sheet1!$C$6)-MAX(Sheet1!$C$5,WS1Data!$D552)))</f>
        <v>1.2770287104619706</v>
      </c>
      <c r="W552">
        <f>IF((MIN($E552,24)-MAX(Sheet1!$C$6,WS1Data!$D552))&lt;0,0,(MIN($E552,24)-MAX(Sheet1!$C$6,WS1Data!$D552)))</f>
        <v>16.097094152956203</v>
      </c>
      <c r="X552">
        <f>IF((MIN($H552,Sheet1!$D$5)-MAX(0,WS1Data!$G552))&lt;0,0,(MIN($H552,Sheet1!$D$5)-MAX(0,WS1Data!$G552)))</f>
        <v>0</v>
      </c>
      <c r="Y552">
        <f>IF((MIN($H552,Sheet1!$D$6)-MAX(Sheet1!$D$5,WS1Data!$G552))&lt;0,0,(MIN($H552,Sheet1!$D$6)-MAX(Sheet1!$D$5,WS1Data!$G552)))</f>
        <v>0</v>
      </c>
      <c r="Z552">
        <f>IF((MIN($H552,24)-MAX(Sheet1!$D$6,WS1Data!$G552))&lt;0,0,(MIN($H552,24)-MAX(Sheet1!$D$6,WS1Data!$G552)))</f>
        <v>0</v>
      </c>
      <c r="AA552">
        <f>IF((MIN($K552,Sheet1!$E$5)-MAX(0,WS1Data!$J552))&lt;0,0,(MIN($K552,Sheet1!$E$5)-MAX(0,WS1Data!$J552)))</f>
        <v>0</v>
      </c>
      <c r="AB552">
        <f>IF((MIN($K552,Sheet1!$E$6)-MAX(Sheet1!$E$5,WS1Data!$J552))&lt;0,0,(MIN($K552,Sheet1!$E$6)-MAX(Sheet1!$E$5,WS1Data!$J552)))</f>
        <v>0</v>
      </c>
      <c r="AC552">
        <f>IF((MIN($K552,24)-MAX(Sheet1!$E$6,WS1Data!$J552))&lt;0,0,(MIN($K552,24)-MAX(Sheet1!$E$6,WS1Data!$J552)))</f>
        <v>0</v>
      </c>
      <c r="AD552">
        <f>IF((MIN($N552,Sheet1!$F$5)-MAX(0,WS1Data!$M552))&lt;0,0,(MIN($N552,Sheet1!$F$5)-MAX(0,WS1Data!$M552)))</f>
        <v>0</v>
      </c>
      <c r="AE552">
        <f>IF((MIN($N552,Sheet1!$F$6)-MAX(Sheet1!$F$5,WS1Data!$M552))&lt;0,0,(MIN($N552,Sheet1!$F$6)-MAX(Sheet1!$F$5,WS1Data!$M552)))</f>
        <v>0</v>
      </c>
      <c r="AF552">
        <f>IF((MIN($N552,24)-MAX(Sheet1!$F$6,WS1Data!$M552))&lt;0,0,(MIN($N552,24)-MAX(Sheet1!$F$6,WS1Data!$M552)))</f>
        <v>0</v>
      </c>
      <c r="AG552">
        <f>(INDEX($R$1:$AF$1002,ROW($R552),MATCH(AG$2,$R$1:$AF$1,0))*Sheet1!B$2+(INDEX($R$1:$AF$1002,ROW($R552),MATCH(AG$2,$R$1:$AF$1,0)+1))*Sheet1!B$3+(INDEX($R$1:$AF$1002,ROW($R552),MATCH(AG$2,$R$1:$AF$1,0)+2))*Sheet1!B$4)*INDEX(Sheet1!$G$1:$L$2,2,WS1Data!$C552)</f>
        <v>142597.92627232513</v>
      </c>
      <c r="AH552">
        <f>(INDEX($R$1:$AF$1002,ROW($R552),MATCH(AH$2,$R$1:$AF$1,0))*Sheet1!C$2+(INDEX($R$1:$AF$1002,ROW($R552),MATCH(AH$2,$R$1:$AF$1,0)+1))*Sheet1!C$3+(INDEX($R$1:$AF$1002,ROW($R552),MATCH(AH$2,$R$1:$AF$1,0)+2))*Sheet1!C$4)*INDEX(Sheet1!$G$1:$L$2,2,WS1Data!$F552)</f>
        <v>206950.9704187827</v>
      </c>
      <c r="AI552">
        <f>(INDEX($R$1:$AF$1002,ROW($R552),MATCH(AI$2,$R$1:$AF$1,0))*Sheet1!D$2+(INDEX($R$1:$AF$1002,ROW($R552),MATCH(AI$2,$R$1:$AF$1,0)+1))*Sheet1!D$3+(INDEX($R$1:$AF$1002,ROW($R552),MATCH(AI$2,$R$1:$AF$1,0)+2))*Sheet1!D$4)*INDEX(Sheet1!$G$1:$L$2,2,WS1Data!$I552)</f>
        <v>0</v>
      </c>
      <c r="AJ552">
        <f>(INDEX($R$1:$AF$1002,ROW($R552),MATCH(AJ$2,$R$1:$AF$1,0))*Sheet1!E$2+(INDEX($R$1:$AF$1002,ROW($R552),MATCH(AJ$2,$R$1:$AF$1,0)+1))*Sheet1!E$3+(INDEX($R$1:$AF$1002,ROW($R552),MATCH(AJ$2,$R$1:$AF$1,0)+2))*Sheet1!E$4)*INDEX(Sheet1!$G$1:$L$2,2,WS1Data!$L552)</f>
        <v>0</v>
      </c>
      <c r="AK552">
        <f>(INDEX($R$1:$AF$1002,ROW($R552),MATCH(AK$2,$R$1:$AF$1,0))*Sheet1!F$2+(INDEX($R$1:$AF$1002,ROW($R552),MATCH(AK$2,$R$1:$AF$1,0)+1))*Sheet1!F$3+(INDEX($R$1:$AF$1002,ROW($R552),MATCH(AK$2,$R$1:$AF$1,0)+2))*Sheet1!F$4)*INDEX(Sheet1!$G$1:$L$2,2,WS1Data!$O552)</f>
        <v>0</v>
      </c>
      <c r="AL552">
        <f t="shared" si="24"/>
        <v>349548.89669110783</v>
      </c>
      <c r="AM552">
        <f t="shared" si="25"/>
        <v>7184.8966911078314</v>
      </c>
      <c r="AN552">
        <f t="shared" si="26"/>
        <v>2.098613373809113E-2</v>
      </c>
    </row>
    <row r="553" spans="1:40" x14ac:dyDescent="0.35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  <c r="R553">
        <f>IF((MIN($B553,Sheet1!$B$5)-MAX(0,WS1Data!$A553))&lt;0,0,(MIN($B553,Sheet1!$B$5)-MAX(0,WS1Data!$A553)))</f>
        <v>0</v>
      </c>
      <c r="S553">
        <f>IF((MIN($B553,Sheet1!$B$6)-MAX(Sheet1!$B$5,WS1Data!$A553))&lt;0,0,(MIN($B553,Sheet1!$B$6)-MAX(Sheet1!$B$5,WS1Data!$A553)))</f>
        <v>0</v>
      </c>
      <c r="T553">
        <f>IF((MIN($B553,24)-MAX(Sheet1!$B$6,WS1Data!$A553))&lt;0,0,(MIN($B553,24)-MAX(Sheet1!$B$6,WS1Data!$A553)))</f>
        <v>0</v>
      </c>
      <c r="U553">
        <f>IF((MIN($E553,Sheet1!$C$5)-MAX(0,WS1Data!$D553))&lt;0,0,(MIN($E553,Sheet1!$C$5)-MAX(0,WS1Data!$D553)))</f>
        <v>0</v>
      </c>
      <c r="V553">
        <f>IF((MIN($E553,Sheet1!$C$6)-MAX(Sheet1!$C$5,WS1Data!$D553))&lt;0,0,(MIN($E553,Sheet1!$C$6)-MAX(Sheet1!$C$5,WS1Data!$D553)))</f>
        <v>0</v>
      </c>
      <c r="W553">
        <f>IF((MIN($E553,24)-MAX(Sheet1!$C$6,WS1Data!$D553))&lt;0,0,(MIN($E553,24)-MAX(Sheet1!$C$6,WS1Data!$D553)))</f>
        <v>3.0999999999999996</v>
      </c>
      <c r="X553">
        <f>IF((MIN($H553,Sheet1!$D$5)-MAX(0,WS1Data!$G553))&lt;0,0,(MIN($H553,Sheet1!$D$5)-MAX(0,WS1Data!$G553)))</f>
        <v>0</v>
      </c>
      <c r="Y553">
        <f>IF((MIN($H553,Sheet1!$D$6)-MAX(Sheet1!$D$5,WS1Data!$G553))&lt;0,0,(MIN($H553,Sheet1!$D$6)-MAX(Sheet1!$D$5,WS1Data!$G553)))</f>
        <v>0</v>
      </c>
      <c r="Z553">
        <f>IF((MIN($H553,24)-MAX(Sheet1!$D$6,WS1Data!$G553))&lt;0,0,(MIN($H553,24)-MAX(Sheet1!$D$6,WS1Data!$G553)))</f>
        <v>0</v>
      </c>
      <c r="AA553">
        <f>IF((MIN($K553,Sheet1!$E$5)-MAX(0,WS1Data!$J553))&lt;0,0,(MIN($K553,Sheet1!$E$5)-MAX(0,WS1Data!$J553)))</f>
        <v>0</v>
      </c>
      <c r="AB553">
        <f>IF((MIN($K553,Sheet1!$E$6)-MAX(Sheet1!$E$5,WS1Data!$J553))&lt;0,0,(MIN($K553,Sheet1!$E$6)-MAX(Sheet1!$E$5,WS1Data!$J553)))</f>
        <v>0</v>
      </c>
      <c r="AC553">
        <f>IF((MIN($K553,24)-MAX(Sheet1!$E$6,WS1Data!$J553))&lt;0,0,(MIN($K553,24)-MAX(Sheet1!$E$6,WS1Data!$J553)))</f>
        <v>0</v>
      </c>
      <c r="AD553">
        <f>IF((MIN($N553,Sheet1!$F$5)-MAX(0,WS1Data!$M553))&lt;0,0,(MIN($N553,Sheet1!$F$5)-MAX(0,WS1Data!$M553)))</f>
        <v>0</v>
      </c>
      <c r="AE553">
        <f>IF((MIN($N553,Sheet1!$F$6)-MAX(Sheet1!$F$5,WS1Data!$M553))&lt;0,0,(MIN($N553,Sheet1!$F$6)-MAX(Sheet1!$F$5,WS1Data!$M553)))</f>
        <v>12.839090452850209</v>
      </c>
      <c r="AF553">
        <f>IF((MIN($N553,24)-MAX(Sheet1!$F$6,WS1Data!$M553))&lt;0,0,(MIN($N553,24)-MAX(Sheet1!$F$6,WS1Data!$M553)))</f>
        <v>4.8609095471497916</v>
      </c>
      <c r="AG553">
        <f>(INDEX($R$1:$AF$1002,ROW($R553),MATCH(AG$2,$R$1:$AF$1,0))*Sheet1!B$2+(INDEX($R$1:$AF$1002,ROW($R553),MATCH(AG$2,$R$1:$AF$1,0)+1))*Sheet1!B$3+(INDEX($R$1:$AF$1002,ROW($R553),MATCH(AG$2,$R$1:$AF$1,0)+2))*Sheet1!B$4)*INDEX(Sheet1!$G$1:$L$2,2,WS1Data!$C553)</f>
        <v>0</v>
      </c>
      <c r="AH553">
        <f>(INDEX($R$1:$AF$1002,ROW($R553),MATCH(AH$2,$R$1:$AF$1,0))*Sheet1!C$2+(INDEX($R$1:$AF$1002,ROW($R553),MATCH(AH$2,$R$1:$AF$1,0)+1))*Sheet1!C$3+(INDEX($R$1:$AF$1002,ROW($R553),MATCH(AH$2,$R$1:$AF$1,0)+2))*Sheet1!C$4)*INDEX(Sheet1!$G$1:$L$2,2,WS1Data!$F553)</f>
        <v>33351.202358498675</v>
      </c>
      <c r="AI553">
        <f>(INDEX($R$1:$AF$1002,ROW($R553),MATCH(AI$2,$R$1:$AF$1,0))*Sheet1!D$2+(INDEX($R$1:$AF$1002,ROW($R553),MATCH(AI$2,$R$1:$AF$1,0)+1))*Sheet1!D$3+(INDEX($R$1:$AF$1002,ROW($R553),MATCH(AI$2,$R$1:$AF$1,0)+2))*Sheet1!D$4)*INDEX(Sheet1!$G$1:$L$2,2,WS1Data!$I553)</f>
        <v>0</v>
      </c>
      <c r="AJ553">
        <f>(INDEX($R$1:$AF$1002,ROW($R553),MATCH(AJ$2,$R$1:$AF$1,0))*Sheet1!E$2+(INDEX($R$1:$AF$1002,ROW($R553),MATCH(AJ$2,$R$1:$AF$1,0)+1))*Sheet1!E$3+(INDEX($R$1:$AF$1002,ROW($R553),MATCH(AJ$2,$R$1:$AF$1,0)+2))*Sheet1!E$4)*INDEX(Sheet1!$G$1:$L$2,2,WS1Data!$L553)</f>
        <v>0</v>
      </c>
      <c r="AK553">
        <f>(INDEX($R$1:$AF$1002,ROW($R553),MATCH(AK$2,$R$1:$AF$1,0))*Sheet1!F$2+(INDEX($R$1:$AF$1002,ROW($R553),MATCH(AK$2,$R$1:$AF$1,0)+1))*Sheet1!F$3+(INDEX($R$1:$AF$1002,ROW($R553),MATCH(AK$2,$R$1:$AF$1,0)+2))*Sheet1!F$4)*INDEX(Sheet1!$G$1:$L$2,2,WS1Data!$O553)</f>
        <v>141806.23333504749</v>
      </c>
      <c r="AL553">
        <f t="shared" si="24"/>
        <v>175157.43569354617</v>
      </c>
      <c r="AM553">
        <f t="shared" si="25"/>
        <v>11640.564306453831</v>
      </c>
      <c r="AN553">
        <f t="shared" si="26"/>
        <v>6.2316321943777939E-2</v>
      </c>
    </row>
    <row r="554" spans="1:40" x14ac:dyDescent="0.35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  <c r="R554">
        <f>IF((MIN($B554,Sheet1!$B$5)-MAX(0,WS1Data!$A554))&lt;0,0,(MIN($B554,Sheet1!$B$5)-MAX(0,WS1Data!$A554)))</f>
        <v>0</v>
      </c>
      <c r="S554">
        <f>IF((MIN($B554,Sheet1!$B$6)-MAX(Sheet1!$B$5,WS1Data!$A554))&lt;0,0,(MIN($B554,Sheet1!$B$6)-MAX(Sheet1!$B$5,WS1Data!$A554)))</f>
        <v>0</v>
      </c>
      <c r="T554">
        <f>IF((MIN($B554,24)-MAX(Sheet1!$B$6,WS1Data!$A554))&lt;0,0,(MIN($B554,24)-MAX(Sheet1!$B$6,WS1Data!$A554)))</f>
        <v>0</v>
      </c>
      <c r="U554">
        <f>IF((MIN($E554,Sheet1!$C$5)-MAX(0,WS1Data!$D554))&lt;0,0,(MIN($E554,Sheet1!$C$5)-MAX(0,WS1Data!$D554)))</f>
        <v>0</v>
      </c>
      <c r="V554">
        <f>IF((MIN($E554,Sheet1!$C$6)-MAX(Sheet1!$C$5,WS1Data!$D554))&lt;0,0,(MIN($E554,Sheet1!$C$6)-MAX(Sheet1!$C$5,WS1Data!$D554)))</f>
        <v>0</v>
      </c>
      <c r="W554">
        <f>IF((MIN($E554,24)-MAX(Sheet1!$C$6,WS1Data!$D554))&lt;0,0,(MIN($E554,24)-MAX(Sheet1!$C$6,WS1Data!$D554)))</f>
        <v>14.7</v>
      </c>
      <c r="X554">
        <f>IF((MIN($H554,Sheet1!$D$5)-MAX(0,WS1Data!$G554))&lt;0,0,(MIN($H554,Sheet1!$D$5)-MAX(0,WS1Data!$G554)))</f>
        <v>0</v>
      </c>
      <c r="Y554">
        <f>IF((MIN($H554,Sheet1!$D$6)-MAX(Sheet1!$D$5,WS1Data!$G554))&lt;0,0,(MIN($H554,Sheet1!$D$6)-MAX(Sheet1!$D$5,WS1Data!$G554)))</f>
        <v>0</v>
      </c>
      <c r="Z554">
        <f>IF((MIN($H554,24)-MAX(Sheet1!$D$6,WS1Data!$G554))&lt;0,0,(MIN($H554,24)-MAX(Sheet1!$D$6,WS1Data!$G554)))</f>
        <v>0</v>
      </c>
      <c r="AA554">
        <f>IF((MIN($K554,Sheet1!$E$5)-MAX(0,WS1Data!$J554))&lt;0,0,(MIN($K554,Sheet1!$E$5)-MAX(0,WS1Data!$J554)))</f>
        <v>0</v>
      </c>
      <c r="AB554">
        <f>IF((MIN($K554,Sheet1!$E$6)-MAX(Sheet1!$E$5,WS1Data!$J554))&lt;0,0,(MIN($K554,Sheet1!$E$6)-MAX(Sheet1!$E$5,WS1Data!$J554)))</f>
        <v>0</v>
      </c>
      <c r="AC554">
        <f>IF((MIN($K554,24)-MAX(Sheet1!$E$6,WS1Data!$J554))&lt;0,0,(MIN($K554,24)-MAX(Sheet1!$E$6,WS1Data!$J554)))</f>
        <v>0</v>
      </c>
      <c r="AD554">
        <f>IF((MIN($N554,Sheet1!$F$5)-MAX(0,WS1Data!$M554))&lt;0,0,(MIN($N554,Sheet1!$F$5)-MAX(0,WS1Data!$M554)))</f>
        <v>0</v>
      </c>
      <c r="AE554">
        <f>IF((MIN($N554,Sheet1!$F$6)-MAX(Sheet1!$F$5,WS1Data!$M554))&lt;0,0,(MIN($N554,Sheet1!$F$6)-MAX(Sheet1!$F$5,WS1Data!$M554)))</f>
        <v>0</v>
      </c>
      <c r="AF554">
        <f>IF((MIN($N554,24)-MAX(Sheet1!$F$6,WS1Data!$M554))&lt;0,0,(MIN($N554,24)-MAX(Sheet1!$F$6,WS1Data!$M554)))</f>
        <v>0</v>
      </c>
      <c r="AG554">
        <f>(INDEX($R$1:$AF$1002,ROW($R554),MATCH(AG$2,$R$1:$AF$1,0))*Sheet1!B$2+(INDEX($R$1:$AF$1002,ROW($R554),MATCH(AG$2,$R$1:$AF$1,0)+1))*Sheet1!B$3+(INDEX($R$1:$AF$1002,ROW($R554),MATCH(AG$2,$R$1:$AF$1,0)+2))*Sheet1!B$4)*INDEX(Sheet1!$G$1:$L$2,2,WS1Data!$C554)</f>
        <v>0</v>
      </c>
      <c r="AH554">
        <f>(INDEX($R$1:$AF$1002,ROW($R554),MATCH(AH$2,$R$1:$AF$1,0))*Sheet1!C$2+(INDEX($R$1:$AF$1002,ROW($R554),MATCH(AH$2,$R$1:$AF$1,0)+1))*Sheet1!C$3+(INDEX($R$1:$AF$1002,ROW($R554),MATCH(AH$2,$R$1:$AF$1,0)+2))*Sheet1!C$4)*INDEX(Sheet1!$G$1:$L$2,2,WS1Data!$F554)</f>
        <v>158149.24989352596</v>
      </c>
      <c r="AI554">
        <f>(INDEX($R$1:$AF$1002,ROW($R554),MATCH(AI$2,$R$1:$AF$1,0))*Sheet1!D$2+(INDEX($R$1:$AF$1002,ROW($R554),MATCH(AI$2,$R$1:$AF$1,0)+1))*Sheet1!D$3+(INDEX($R$1:$AF$1002,ROW($R554),MATCH(AI$2,$R$1:$AF$1,0)+2))*Sheet1!D$4)*INDEX(Sheet1!$G$1:$L$2,2,WS1Data!$I554)</f>
        <v>0</v>
      </c>
      <c r="AJ554">
        <f>(INDEX($R$1:$AF$1002,ROW($R554),MATCH(AJ$2,$R$1:$AF$1,0))*Sheet1!E$2+(INDEX($R$1:$AF$1002,ROW($R554),MATCH(AJ$2,$R$1:$AF$1,0)+1))*Sheet1!E$3+(INDEX($R$1:$AF$1002,ROW($R554),MATCH(AJ$2,$R$1:$AF$1,0)+2))*Sheet1!E$4)*INDEX(Sheet1!$G$1:$L$2,2,WS1Data!$L554)</f>
        <v>0</v>
      </c>
      <c r="AK554">
        <f>(INDEX($R$1:$AF$1002,ROW($R554),MATCH(AK$2,$R$1:$AF$1,0))*Sheet1!F$2+(INDEX($R$1:$AF$1002,ROW($R554),MATCH(AK$2,$R$1:$AF$1,0)+1))*Sheet1!F$3+(INDEX($R$1:$AF$1002,ROW($R554),MATCH(AK$2,$R$1:$AF$1,0)+2))*Sheet1!F$4)*INDEX(Sheet1!$G$1:$L$2,2,WS1Data!$O554)</f>
        <v>0</v>
      </c>
      <c r="AL554">
        <f t="shared" si="24"/>
        <v>158149.24989352596</v>
      </c>
      <c r="AM554">
        <f t="shared" si="25"/>
        <v>8839.2498935259646</v>
      </c>
      <c r="AN554">
        <f t="shared" si="26"/>
        <v>5.9200655639447888E-2</v>
      </c>
    </row>
    <row r="555" spans="1:40" x14ac:dyDescent="0.35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  <c r="R555">
        <f>IF((MIN($B555,Sheet1!$B$5)-MAX(0,WS1Data!$A555))&lt;0,0,(MIN($B555,Sheet1!$B$5)-MAX(0,WS1Data!$A555)))</f>
        <v>2.5</v>
      </c>
      <c r="S555">
        <f>IF((MIN($B555,Sheet1!$B$6)-MAX(Sheet1!$B$5,WS1Data!$A555))&lt;0,0,(MIN($B555,Sheet1!$B$6)-MAX(Sheet1!$B$5,WS1Data!$A555)))</f>
        <v>0</v>
      </c>
      <c r="T555">
        <f>IF((MIN($B555,24)-MAX(Sheet1!$B$6,WS1Data!$A555))&lt;0,0,(MIN($B555,24)-MAX(Sheet1!$B$6,WS1Data!$A555)))</f>
        <v>0</v>
      </c>
      <c r="U555">
        <f>IF((MIN($E555,Sheet1!$C$5)-MAX(0,WS1Data!$D555))&lt;0,0,(MIN($E555,Sheet1!$C$5)-MAX(0,WS1Data!$D555)))</f>
        <v>1.82587713658183</v>
      </c>
      <c r="V555">
        <f>IF((MIN($E555,Sheet1!$C$6)-MAX(Sheet1!$C$5,WS1Data!$D555))&lt;0,0,(MIN($E555,Sheet1!$C$6)-MAX(Sheet1!$C$5,WS1Data!$D555)))</f>
        <v>1.2770287104619706</v>
      </c>
      <c r="W555">
        <f>IF((MIN($E555,24)-MAX(Sheet1!$C$6,WS1Data!$D555))&lt;0,0,(MIN($E555,24)-MAX(Sheet1!$C$6,WS1Data!$D555)))</f>
        <v>11.197094152956199</v>
      </c>
      <c r="X555">
        <f>IF((MIN($H555,Sheet1!$D$5)-MAX(0,WS1Data!$G555))&lt;0,0,(MIN($H555,Sheet1!$D$5)-MAX(0,WS1Data!$G555)))</f>
        <v>0</v>
      </c>
      <c r="Y555">
        <f>IF((MIN($H555,Sheet1!$D$6)-MAX(Sheet1!$D$5,WS1Data!$G555))&lt;0,0,(MIN($H555,Sheet1!$D$6)-MAX(Sheet1!$D$5,WS1Data!$G555)))</f>
        <v>0</v>
      </c>
      <c r="Z555">
        <f>IF((MIN($H555,24)-MAX(Sheet1!$D$6,WS1Data!$G555))&lt;0,0,(MIN($H555,24)-MAX(Sheet1!$D$6,WS1Data!$G555)))</f>
        <v>0</v>
      </c>
      <c r="AA555">
        <f>IF((MIN($K555,Sheet1!$E$5)-MAX(0,WS1Data!$J555))&lt;0,0,(MIN($K555,Sheet1!$E$5)-MAX(0,WS1Data!$J555)))</f>
        <v>0</v>
      </c>
      <c r="AB555">
        <f>IF((MIN($K555,Sheet1!$E$6)-MAX(Sheet1!$E$5,WS1Data!$J555))&lt;0,0,(MIN($K555,Sheet1!$E$6)-MAX(Sheet1!$E$5,WS1Data!$J555)))</f>
        <v>0</v>
      </c>
      <c r="AC555">
        <f>IF((MIN($K555,24)-MAX(Sheet1!$E$6,WS1Data!$J555))&lt;0,0,(MIN($K555,24)-MAX(Sheet1!$E$6,WS1Data!$J555)))</f>
        <v>0</v>
      </c>
      <c r="AD555">
        <f>IF((MIN($N555,Sheet1!$F$5)-MAX(0,WS1Data!$M555))&lt;0,0,(MIN($N555,Sheet1!$F$5)-MAX(0,WS1Data!$M555)))</f>
        <v>0</v>
      </c>
      <c r="AE555">
        <f>IF((MIN($N555,Sheet1!$F$6)-MAX(Sheet1!$F$5,WS1Data!$M555))&lt;0,0,(MIN($N555,Sheet1!$F$6)-MAX(Sheet1!$F$5,WS1Data!$M555)))</f>
        <v>0</v>
      </c>
      <c r="AF555">
        <f>IF((MIN($N555,24)-MAX(Sheet1!$F$6,WS1Data!$M555))&lt;0,0,(MIN($N555,24)-MAX(Sheet1!$F$6,WS1Data!$M555)))</f>
        <v>0</v>
      </c>
      <c r="AG555">
        <f>(INDEX($R$1:$AF$1002,ROW($R555),MATCH(AG$2,$R$1:$AF$1,0))*Sheet1!B$2+(INDEX($R$1:$AF$1002,ROW($R555),MATCH(AG$2,$R$1:$AF$1,0)+1))*Sheet1!B$3+(INDEX($R$1:$AF$1002,ROW($R555),MATCH(AG$2,$R$1:$AF$1,0)+2))*Sheet1!B$4)*INDEX(Sheet1!$G$1:$L$2,2,WS1Data!$C555)</f>
        <v>22343.411061279221</v>
      </c>
      <c r="AH555">
        <f>(INDEX($R$1:$AF$1002,ROW($R555),MATCH(AH$2,$R$1:$AF$1,0))*Sheet1!C$2+(INDEX($R$1:$AF$1002,ROW($R555),MATCH(AH$2,$R$1:$AF$1,0)+1))*Sheet1!C$3+(INDEX($R$1:$AF$1002,ROW($R555),MATCH(AH$2,$R$1:$AF$1,0)+2))*Sheet1!C$4)*INDEX(Sheet1!$G$1:$L$2,2,WS1Data!$F555)</f>
        <v>145179.48675112499</v>
      </c>
      <c r="AI555">
        <f>(INDEX($R$1:$AF$1002,ROW($R555),MATCH(AI$2,$R$1:$AF$1,0))*Sheet1!D$2+(INDEX($R$1:$AF$1002,ROW($R555),MATCH(AI$2,$R$1:$AF$1,0)+1))*Sheet1!D$3+(INDEX($R$1:$AF$1002,ROW($R555),MATCH(AI$2,$R$1:$AF$1,0)+2))*Sheet1!D$4)*INDEX(Sheet1!$G$1:$L$2,2,WS1Data!$I555)</f>
        <v>0</v>
      </c>
      <c r="AJ555">
        <f>(INDEX($R$1:$AF$1002,ROW($R555),MATCH(AJ$2,$R$1:$AF$1,0))*Sheet1!E$2+(INDEX($R$1:$AF$1002,ROW($R555),MATCH(AJ$2,$R$1:$AF$1,0)+1))*Sheet1!E$3+(INDEX($R$1:$AF$1002,ROW($R555),MATCH(AJ$2,$R$1:$AF$1,0)+2))*Sheet1!E$4)*INDEX(Sheet1!$G$1:$L$2,2,WS1Data!$L555)</f>
        <v>0</v>
      </c>
      <c r="AK555">
        <f>(INDEX($R$1:$AF$1002,ROW($R555),MATCH(AK$2,$R$1:$AF$1,0))*Sheet1!F$2+(INDEX($R$1:$AF$1002,ROW($R555),MATCH(AK$2,$R$1:$AF$1,0)+1))*Sheet1!F$3+(INDEX($R$1:$AF$1002,ROW($R555),MATCH(AK$2,$R$1:$AF$1,0)+2))*Sheet1!F$4)*INDEX(Sheet1!$G$1:$L$2,2,WS1Data!$O555)</f>
        <v>0</v>
      </c>
      <c r="AL555">
        <f t="shared" si="24"/>
        <v>167522.8978124042</v>
      </c>
      <c r="AM555">
        <f t="shared" si="25"/>
        <v>15030.102187595796</v>
      </c>
      <c r="AN555">
        <f t="shared" si="26"/>
        <v>8.23328139641408E-2</v>
      </c>
    </row>
    <row r="556" spans="1:40" x14ac:dyDescent="0.35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  <c r="R556">
        <f>IF((MIN($B556,Sheet1!$B$5)-MAX(0,WS1Data!$A556))&lt;0,0,(MIN($B556,Sheet1!$B$5)-MAX(0,WS1Data!$A556)))</f>
        <v>3.3000000000000003</v>
      </c>
      <c r="S556">
        <f>IF((MIN($B556,Sheet1!$B$6)-MAX(Sheet1!$B$5,WS1Data!$A556))&lt;0,0,(MIN($B556,Sheet1!$B$6)-MAX(Sheet1!$B$5,WS1Data!$A556)))</f>
        <v>0</v>
      </c>
      <c r="T556">
        <f>IF((MIN($B556,24)-MAX(Sheet1!$B$6,WS1Data!$A556))&lt;0,0,(MIN($B556,24)-MAX(Sheet1!$B$6,WS1Data!$A556)))</f>
        <v>0</v>
      </c>
      <c r="U556">
        <f>IF((MIN($E556,Sheet1!$C$5)-MAX(0,WS1Data!$D556))&lt;0,0,(MIN($E556,Sheet1!$C$5)-MAX(0,WS1Data!$D556)))</f>
        <v>0</v>
      </c>
      <c r="V556">
        <f>IF((MIN($E556,Sheet1!$C$6)-MAX(Sheet1!$C$5,WS1Data!$D556))&lt;0,0,(MIN($E556,Sheet1!$C$6)-MAX(Sheet1!$C$5,WS1Data!$D556)))</f>
        <v>0</v>
      </c>
      <c r="W556">
        <f>IF((MIN($E556,24)-MAX(Sheet1!$C$6,WS1Data!$D556))&lt;0,0,(MIN($E556,24)-MAX(Sheet1!$C$6,WS1Data!$D556)))</f>
        <v>0</v>
      </c>
      <c r="X556">
        <f>IF((MIN($H556,Sheet1!$D$5)-MAX(0,WS1Data!$G556))&lt;0,0,(MIN($H556,Sheet1!$D$5)-MAX(0,WS1Data!$G556)))</f>
        <v>0</v>
      </c>
      <c r="Y556">
        <f>IF((MIN($H556,Sheet1!$D$6)-MAX(Sheet1!$D$5,WS1Data!$G556))&lt;0,0,(MIN($H556,Sheet1!$D$6)-MAX(Sheet1!$D$5,WS1Data!$G556)))</f>
        <v>0</v>
      </c>
      <c r="Z556">
        <f>IF((MIN($H556,24)-MAX(Sheet1!$D$6,WS1Data!$G556))&lt;0,0,(MIN($H556,24)-MAX(Sheet1!$D$6,WS1Data!$G556)))</f>
        <v>3.3000000000000007</v>
      </c>
      <c r="AA556">
        <f>IF((MIN($K556,Sheet1!$E$5)-MAX(0,WS1Data!$J556))&lt;0,0,(MIN($K556,Sheet1!$E$5)-MAX(0,WS1Data!$J556)))</f>
        <v>0</v>
      </c>
      <c r="AB556">
        <f>IF((MIN($K556,Sheet1!$E$6)-MAX(Sheet1!$E$5,WS1Data!$J556))&lt;0,0,(MIN($K556,Sheet1!$E$6)-MAX(Sheet1!$E$5,WS1Data!$J556)))</f>
        <v>0</v>
      </c>
      <c r="AC556">
        <f>IF((MIN($K556,24)-MAX(Sheet1!$E$6,WS1Data!$J556))&lt;0,0,(MIN($K556,24)-MAX(Sheet1!$E$6,WS1Data!$J556)))</f>
        <v>0</v>
      </c>
      <c r="AD556">
        <f>IF((MIN($N556,Sheet1!$F$5)-MAX(0,WS1Data!$M556))&lt;0,0,(MIN($N556,Sheet1!$F$5)-MAX(0,WS1Data!$M556)))</f>
        <v>0</v>
      </c>
      <c r="AE556">
        <f>IF((MIN($N556,Sheet1!$F$6)-MAX(Sheet1!$F$5,WS1Data!$M556))&lt;0,0,(MIN($N556,Sheet1!$F$6)-MAX(Sheet1!$F$5,WS1Data!$M556)))</f>
        <v>11.939090452850209</v>
      </c>
      <c r="AF556">
        <f>IF((MIN($N556,24)-MAX(Sheet1!$F$6,WS1Data!$M556))&lt;0,0,(MIN($N556,24)-MAX(Sheet1!$F$6,WS1Data!$M556)))</f>
        <v>3.0609095471497909</v>
      </c>
      <c r="AG556">
        <f>(INDEX($R$1:$AF$1002,ROW($R556),MATCH(AG$2,$R$1:$AF$1,0))*Sheet1!B$2+(INDEX($R$1:$AF$1002,ROW($R556),MATCH(AG$2,$R$1:$AF$1,0)+1))*Sheet1!B$3+(INDEX($R$1:$AF$1002,ROW($R556),MATCH(AG$2,$R$1:$AF$1,0)+2))*Sheet1!B$4)*INDEX(Sheet1!$G$1:$L$2,2,WS1Data!$C556)</f>
        <v>33507.745076818952</v>
      </c>
      <c r="AH556">
        <f>(INDEX($R$1:$AF$1002,ROW($R556),MATCH(AH$2,$R$1:$AF$1,0))*Sheet1!C$2+(INDEX($R$1:$AF$1002,ROW($R556),MATCH(AH$2,$R$1:$AF$1,0)+1))*Sheet1!C$3+(INDEX($R$1:$AF$1002,ROW($R556),MATCH(AH$2,$R$1:$AF$1,0)+2))*Sheet1!C$4)*INDEX(Sheet1!$G$1:$L$2,2,WS1Data!$F556)</f>
        <v>0</v>
      </c>
      <c r="AI556">
        <f>(INDEX($R$1:$AF$1002,ROW($R556),MATCH(AI$2,$R$1:$AF$1,0))*Sheet1!D$2+(INDEX($R$1:$AF$1002,ROW($R556),MATCH(AI$2,$R$1:$AF$1,0)+1))*Sheet1!D$3+(INDEX($R$1:$AF$1002,ROW($R556),MATCH(AI$2,$R$1:$AF$1,0)+2))*Sheet1!D$4)*INDEX(Sheet1!$G$1:$L$2,2,WS1Data!$I556)</f>
        <v>22853.674682886824</v>
      </c>
      <c r="AJ556">
        <f>(INDEX($R$1:$AF$1002,ROW($R556),MATCH(AJ$2,$R$1:$AF$1,0))*Sheet1!E$2+(INDEX($R$1:$AF$1002,ROW($R556),MATCH(AJ$2,$R$1:$AF$1,0)+1))*Sheet1!E$3+(INDEX($R$1:$AF$1002,ROW($R556),MATCH(AJ$2,$R$1:$AF$1,0)+2))*Sheet1!E$4)*INDEX(Sheet1!$G$1:$L$2,2,WS1Data!$L556)</f>
        <v>0</v>
      </c>
      <c r="AK556">
        <f>(INDEX($R$1:$AF$1002,ROW($R556),MATCH(AK$2,$R$1:$AF$1,0))*Sheet1!F$2+(INDEX($R$1:$AF$1002,ROW($R556),MATCH(AK$2,$R$1:$AF$1,0)+1))*Sheet1!F$3+(INDEX($R$1:$AF$1002,ROW($R556),MATCH(AK$2,$R$1:$AF$1,0)+2))*Sheet1!F$4)*INDEX(Sheet1!$G$1:$L$2,2,WS1Data!$O556)</f>
        <v>150992.73737253787</v>
      </c>
      <c r="AL556">
        <f t="shared" si="24"/>
        <v>207354.15713224365</v>
      </c>
      <c r="AM556">
        <f t="shared" si="25"/>
        <v>6144.1571322436503</v>
      </c>
      <c r="AN556">
        <f t="shared" si="26"/>
        <v>3.0536042603467276E-2</v>
      </c>
    </row>
    <row r="557" spans="1:40" x14ac:dyDescent="0.35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  <c r="R557">
        <f>IF((MIN($B557,Sheet1!$B$5)-MAX(0,WS1Data!$A557))&lt;0,0,(MIN($B557,Sheet1!$B$5)-MAX(0,WS1Data!$A557)))</f>
        <v>0</v>
      </c>
      <c r="S557">
        <f>IF((MIN($B557,Sheet1!$B$6)-MAX(Sheet1!$B$5,WS1Data!$A557))&lt;0,0,(MIN($B557,Sheet1!$B$6)-MAX(Sheet1!$B$5,WS1Data!$A557)))</f>
        <v>0</v>
      </c>
      <c r="T557">
        <f>IF((MIN($B557,24)-MAX(Sheet1!$B$6,WS1Data!$A557))&lt;0,0,(MIN($B557,24)-MAX(Sheet1!$B$6,WS1Data!$A557)))</f>
        <v>0</v>
      </c>
      <c r="U557">
        <f>IF((MIN($E557,Sheet1!$C$5)-MAX(0,WS1Data!$D557))&lt;0,0,(MIN($E557,Sheet1!$C$5)-MAX(0,WS1Data!$D557)))</f>
        <v>0.6</v>
      </c>
      <c r="V557">
        <f>IF((MIN($E557,Sheet1!$C$6)-MAX(Sheet1!$C$5,WS1Data!$D557))&lt;0,0,(MIN($E557,Sheet1!$C$6)-MAX(Sheet1!$C$5,WS1Data!$D557)))</f>
        <v>0</v>
      </c>
      <c r="W557">
        <f>IF((MIN($E557,24)-MAX(Sheet1!$C$6,WS1Data!$D557))&lt;0,0,(MIN($E557,24)-MAX(Sheet1!$C$6,WS1Data!$D557)))</f>
        <v>0</v>
      </c>
      <c r="X557">
        <f>IF((MIN($H557,Sheet1!$D$5)-MAX(0,WS1Data!$G557))&lt;0,0,(MIN($H557,Sheet1!$D$5)-MAX(0,WS1Data!$G557)))</f>
        <v>0</v>
      </c>
      <c r="Y557">
        <f>IF((MIN($H557,Sheet1!$D$6)-MAX(Sheet1!$D$5,WS1Data!$G557))&lt;0,0,(MIN($H557,Sheet1!$D$6)-MAX(Sheet1!$D$5,WS1Data!$G557)))</f>
        <v>0</v>
      </c>
      <c r="Z557">
        <f>IF((MIN($H557,24)-MAX(Sheet1!$D$6,WS1Data!$G557))&lt;0,0,(MIN($H557,24)-MAX(Sheet1!$D$6,WS1Data!$G557)))</f>
        <v>0</v>
      </c>
      <c r="AA557">
        <f>IF((MIN($K557,Sheet1!$E$5)-MAX(0,WS1Data!$J557))&lt;0,0,(MIN($K557,Sheet1!$E$5)-MAX(0,WS1Data!$J557)))</f>
        <v>0</v>
      </c>
      <c r="AB557">
        <f>IF((MIN($K557,Sheet1!$E$6)-MAX(Sheet1!$E$5,WS1Data!$J557))&lt;0,0,(MIN($K557,Sheet1!$E$6)-MAX(Sheet1!$E$5,WS1Data!$J557)))</f>
        <v>6.8505669484649392</v>
      </c>
      <c r="AC557">
        <f>IF((MIN($K557,24)-MAX(Sheet1!$E$6,WS1Data!$J557))&lt;0,0,(MIN($K557,24)-MAX(Sheet1!$E$6,WS1Data!$J557)))</f>
        <v>13.849433051535062</v>
      </c>
      <c r="AD557">
        <f>IF((MIN($N557,Sheet1!$F$5)-MAX(0,WS1Data!$M557))&lt;0,0,(MIN($N557,Sheet1!$F$5)-MAX(0,WS1Data!$M557)))</f>
        <v>0.68318626340062294</v>
      </c>
      <c r="AE557">
        <f>IF((MIN($N557,Sheet1!$F$6)-MAX(Sheet1!$F$5,WS1Data!$M557))&lt;0,0,(MIN($N557,Sheet1!$F$6)-MAX(Sheet1!$F$5,WS1Data!$M557)))</f>
        <v>13.955904189449587</v>
      </c>
      <c r="AF557">
        <f>IF((MIN($N557,24)-MAX(Sheet1!$F$6,WS1Data!$M557))&lt;0,0,(MIN($N557,24)-MAX(Sheet1!$F$6,WS1Data!$M557)))</f>
        <v>2.5609095471497909</v>
      </c>
      <c r="AG557">
        <f>(INDEX($R$1:$AF$1002,ROW($R557),MATCH(AG$2,$R$1:$AF$1,0))*Sheet1!B$2+(INDEX($R$1:$AF$1002,ROW($R557),MATCH(AG$2,$R$1:$AF$1,0)+1))*Sheet1!B$3+(INDEX($R$1:$AF$1002,ROW($R557),MATCH(AG$2,$R$1:$AF$1,0)+2))*Sheet1!B$4)*INDEX(Sheet1!$G$1:$L$2,2,WS1Data!$C557)</f>
        <v>0</v>
      </c>
      <c r="AH557">
        <f>(INDEX($R$1:$AF$1002,ROW($R557),MATCH(AH$2,$R$1:$AF$1,0))*Sheet1!C$2+(INDEX($R$1:$AF$1002,ROW($R557),MATCH(AH$2,$R$1:$AF$1,0)+1))*Sheet1!C$3+(INDEX($R$1:$AF$1002,ROW($R557),MATCH(AH$2,$R$1:$AF$1,0)+2))*Sheet1!C$4)*INDEX(Sheet1!$G$1:$L$2,2,WS1Data!$F557)</f>
        <v>3791.9750684097608</v>
      </c>
      <c r="AI557">
        <f>(INDEX($R$1:$AF$1002,ROW($R557),MATCH(AI$2,$R$1:$AF$1,0))*Sheet1!D$2+(INDEX($R$1:$AF$1002,ROW($R557),MATCH(AI$2,$R$1:$AF$1,0)+1))*Sheet1!D$3+(INDEX($R$1:$AF$1002,ROW($R557),MATCH(AI$2,$R$1:$AF$1,0)+2))*Sheet1!D$4)*INDEX(Sheet1!$G$1:$L$2,2,WS1Data!$I557)</f>
        <v>0</v>
      </c>
      <c r="AJ557">
        <f>(INDEX($R$1:$AF$1002,ROW($R557),MATCH(AJ$2,$R$1:$AF$1,0))*Sheet1!E$2+(INDEX($R$1:$AF$1002,ROW($R557),MATCH(AJ$2,$R$1:$AF$1,0)+1))*Sheet1!E$3+(INDEX($R$1:$AF$1002,ROW($R557),MATCH(AJ$2,$R$1:$AF$1,0)+2))*Sheet1!E$4)*INDEX(Sheet1!$G$1:$L$2,2,WS1Data!$L557)</f>
        <v>208696.90709925746</v>
      </c>
      <c r="AK557">
        <f>(INDEX($R$1:$AF$1002,ROW($R557),MATCH(AK$2,$R$1:$AF$1,0))*Sheet1!F$2+(INDEX($R$1:$AF$1002,ROW($R557),MATCH(AK$2,$R$1:$AF$1,0)+1))*Sheet1!F$3+(INDEX($R$1:$AF$1002,ROW($R557),MATCH(AK$2,$R$1:$AF$1,0)+2))*Sheet1!F$4)*INDEX(Sheet1!$G$1:$L$2,2,WS1Data!$O557)</f>
        <v>163628.25940173792</v>
      </c>
      <c r="AL557">
        <f t="shared" si="24"/>
        <v>376117.1415694051</v>
      </c>
      <c r="AM557">
        <f t="shared" si="25"/>
        <v>564.14156940509565</v>
      </c>
      <c r="AN557">
        <f t="shared" si="26"/>
        <v>1.5021623296980603E-3</v>
      </c>
    </row>
    <row r="558" spans="1:40" x14ac:dyDescent="0.35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  <c r="R558">
        <f>IF((MIN($B558,Sheet1!$B$5)-MAX(0,WS1Data!$A558))&lt;0,0,(MIN($B558,Sheet1!$B$5)-MAX(0,WS1Data!$A558)))</f>
        <v>3.1000000000000005</v>
      </c>
      <c r="S558">
        <f>IF((MIN($B558,Sheet1!$B$6)-MAX(Sheet1!$B$5,WS1Data!$A558))&lt;0,0,(MIN($B558,Sheet1!$B$6)-MAX(Sheet1!$B$5,WS1Data!$A558)))</f>
        <v>0</v>
      </c>
      <c r="T558">
        <f>IF((MIN($B558,24)-MAX(Sheet1!$B$6,WS1Data!$A558))&lt;0,0,(MIN($B558,24)-MAX(Sheet1!$B$6,WS1Data!$A558)))</f>
        <v>0</v>
      </c>
      <c r="U558">
        <f>IF((MIN($E558,Sheet1!$C$5)-MAX(0,WS1Data!$D558))&lt;0,0,(MIN($E558,Sheet1!$C$5)-MAX(0,WS1Data!$D558)))</f>
        <v>1.9258771365818301</v>
      </c>
      <c r="V558">
        <f>IF((MIN($E558,Sheet1!$C$6)-MAX(Sheet1!$C$5,WS1Data!$D558))&lt;0,0,(MIN($E558,Sheet1!$C$6)-MAX(Sheet1!$C$5,WS1Data!$D558)))</f>
        <v>1.2770287104619706</v>
      </c>
      <c r="W558">
        <f>IF((MIN($E558,24)-MAX(Sheet1!$C$6,WS1Data!$D558))&lt;0,0,(MIN($E558,24)-MAX(Sheet1!$C$6,WS1Data!$D558)))</f>
        <v>7.1970941529561987</v>
      </c>
      <c r="X558">
        <f>IF((MIN($H558,Sheet1!$D$5)-MAX(0,WS1Data!$G558))&lt;0,0,(MIN($H558,Sheet1!$D$5)-MAX(0,WS1Data!$G558)))</f>
        <v>0</v>
      </c>
      <c r="Y558">
        <f>IF((MIN($H558,Sheet1!$D$6)-MAX(Sheet1!$D$5,WS1Data!$G558))&lt;0,0,(MIN($H558,Sheet1!$D$6)-MAX(Sheet1!$D$5,WS1Data!$G558)))</f>
        <v>3.5</v>
      </c>
      <c r="Z558">
        <f>IF((MIN($H558,24)-MAX(Sheet1!$D$6,WS1Data!$G558))&lt;0,0,(MIN($H558,24)-MAX(Sheet1!$D$6,WS1Data!$G558)))</f>
        <v>0</v>
      </c>
      <c r="AA558">
        <f>IF((MIN($K558,Sheet1!$E$5)-MAX(0,WS1Data!$J558))&lt;0,0,(MIN($K558,Sheet1!$E$5)-MAX(0,WS1Data!$J558)))</f>
        <v>0</v>
      </c>
      <c r="AB558">
        <f>IF((MIN($K558,Sheet1!$E$6)-MAX(Sheet1!$E$5,WS1Data!$J558))&lt;0,0,(MIN($K558,Sheet1!$E$6)-MAX(Sheet1!$E$5,WS1Data!$J558)))</f>
        <v>0</v>
      </c>
      <c r="AC558">
        <f>IF((MIN($K558,24)-MAX(Sheet1!$E$6,WS1Data!$J558))&lt;0,0,(MIN($K558,24)-MAX(Sheet1!$E$6,WS1Data!$J558)))</f>
        <v>0</v>
      </c>
      <c r="AD558">
        <f>IF((MIN($N558,Sheet1!$F$5)-MAX(0,WS1Data!$M558))&lt;0,0,(MIN($N558,Sheet1!$F$5)-MAX(0,WS1Data!$M558)))</f>
        <v>0</v>
      </c>
      <c r="AE558">
        <f>IF((MIN($N558,Sheet1!$F$6)-MAX(Sheet1!$F$5,WS1Data!$M558))&lt;0,0,(MIN($N558,Sheet1!$F$6)-MAX(Sheet1!$F$5,WS1Data!$M558)))</f>
        <v>3.1390904528502102</v>
      </c>
      <c r="AF558">
        <f>IF((MIN($N558,24)-MAX(Sheet1!$F$6,WS1Data!$M558))&lt;0,0,(MIN($N558,24)-MAX(Sheet1!$F$6,WS1Data!$M558)))</f>
        <v>7.4609095471497895</v>
      </c>
      <c r="AG558">
        <f>(INDEX($R$1:$AF$1002,ROW($R558),MATCH(AG$2,$R$1:$AF$1,0))*Sheet1!B$2+(INDEX($R$1:$AF$1002,ROW($R558),MATCH(AG$2,$R$1:$AF$1,0)+1))*Sheet1!B$3+(INDEX($R$1:$AF$1002,ROW($R558),MATCH(AG$2,$R$1:$AF$1,0)+2))*Sheet1!B$4)*INDEX(Sheet1!$G$1:$L$2,2,WS1Data!$C558)</f>
        <v>35620.311688649082</v>
      </c>
      <c r="AH558">
        <f>(INDEX($R$1:$AF$1002,ROW($R558),MATCH(AH$2,$R$1:$AF$1,0))*Sheet1!C$2+(INDEX($R$1:$AF$1002,ROW($R558),MATCH(AH$2,$R$1:$AF$1,0)+1))*Sheet1!C$3+(INDEX($R$1:$AF$1002,ROW($R558),MATCH(AH$2,$R$1:$AF$1,0)+2))*Sheet1!C$4)*INDEX(Sheet1!$G$1:$L$2,2,WS1Data!$F558)</f>
        <v>112838.98904509937</v>
      </c>
      <c r="AI558">
        <f>(INDEX($R$1:$AF$1002,ROW($R558),MATCH(AI$2,$R$1:$AF$1,0))*Sheet1!D$2+(INDEX($R$1:$AF$1002,ROW($R558),MATCH(AI$2,$R$1:$AF$1,0)+1))*Sheet1!D$3+(INDEX($R$1:$AF$1002,ROW($R558),MATCH(AI$2,$R$1:$AF$1,0)+2))*Sheet1!D$4)*INDEX(Sheet1!$G$1:$L$2,2,WS1Data!$I558)</f>
        <v>44915.30879266878</v>
      </c>
      <c r="AJ558">
        <f>(INDEX($R$1:$AF$1002,ROW($R558),MATCH(AJ$2,$R$1:$AF$1,0))*Sheet1!E$2+(INDEX($R$1:$AF$1002,ROW($R558),MATCH(AJ$2,$R$1:$AF$1,0)+1))*Sheet1!E$3+(INDEX($R$1:$AF$1002,ROW($R558),MATCH(AJ$2,$R$1:$AF$1,0)+2))*Sheet1!E$4)*INDEX(Sheet1!$G$1:$L$2,2,WS1Data!$L558)</f>
        <v>0</v>
      </c>
      <c r="AK558">
        <f>(INDEX($R$1:$AF$1002,ROW($R558),MATCH(AK$2,$R$1:$AF$1,0))*Sheet1!F$2+(INDEX($R$1:$AF$1002,ROW($R558),MATCH(AK$2,$R$1:$AF$1,0)+1))*Sheet1!F$3+(INDEX($R$1:$AF$1002,ROW($R558),MATCH(AK$2,$R$1:$AF$1,0)+2))*Sheet1!F$4)*INDEX(Sheet1!$G$1:$L$2,2,WS1Data!$O558)</f>
        <v>118713.14632831648</v>
      </c>
      <c r="AL558">
        <f t="shared" si="24"/>
        <v>312087.7558547337</v>
      </c>
      <c r="AM558">
        <f t="shared" si="25"/>
        <v>6074.2441452663043</v>
      </c>
      <c r="AN558">
        <f t="shared" si="26"/>
        <v>1.9091670737757194E-2</v>
      </c>
    </row>
    <row r="559" spans="1:40" x14ac:dyDescent="0.35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  <c r="R559">
        <f>IF((MIN($B559,Sheet1!$B$5)-MAX(0,WS1Data!$A559))&lt;0,0,(MIN($B559,Sheet1!$B$5)-MAX(0,WS1Data!$A559)))</f>
        <v>0</v>
      </c>
      <c r="S559">
        <f>IF((MIN($B559,Sheet1!$B$6)-MAX(Sheet1!$B$5,WS1Data!$A559))&lt;0,0,(MIN($B559,Sheet1!$B$6)-MAX(Sheet1!$B$5,WS1Data!$A559)))</f>
        <v>1.2686716483103773</v>
      </c>
      <c r="T559">
        <f>IF((MIN($B559,24)-MAX(Sheet1!$B$6,WS1Data!$A559))&lt;0,0,(MIN($B559,24)-MAX(Sheet1!$B$6,WS1Data!$A559)))</f>
        <v>2.1313283516896231</v>
      </c>
      <c r="U559">
        <f>IF((MIN($E559,Sheet1!$C$5)-MAX(0,WS1Data!$D559))&lt;0,0,(MIN($E559,Sheet1!$C$5)-MAX(0,WS1Data!$D559)))</f>
        <v>0</v>
      </c>
      <c r="V559">
        <f>IF((MIN($E559,Sheet1!$C$6)-MAX(Sheet1!$C$5,WS1Data!$D559))&lt;0,0,(MIN($E559,Sheet1!$C$6)-MAX(Sheet1!$C$5,WS1Data!$D559)))</f>
        <v>0</v>
      </c>
      <c r="W559">
        <f>IF((MIN($E559,24)-MAX(Sheet1!$C$6,WS1Data!$D559))&lt;0,0,(MIN($E559,24)-MAX(Sheet1!$C$6,WS1Data!$D559)))</f>
        <v>3.5</v>
      </c>
      <c r="X559">
        <f>IF((MIN($H559,Sheet1!$D$5)-MAX(0,WS1Data!$G559))&lt;0,0,(MIN($H559,Sheet1!$D$5)-MAX(0,WS1Data!$G559)))</f>
        <v>0</v>
      </c>
      <c r="Y559">
        <f>IF((MIN($H559,Sheet1!$D$6)-MAX(Sheet1!$D$5,WS1Data!$G559))&lt;0,0,(MIN($H559,Sheet1!$D$6)-MAX(Sheet1!$D$5,WS1Data!$G559)))</f>
        <v>0</v>
      </c>
      <c r="Z559">
        <f>IF((MIN($H559,24)-MAX(Sheet1!$D$6,WS1Data!$G559))&lt;0,0,(MIN($H559,24)-MAX(Sheet1!$D$6,WS1Data!$G559)))</f>
        <v>0</v>
      </c>
      <c r="AA559">
        <f>IF((MIN($K559,Sheet1!$E$5)-MAX(0,WS1Data!$J559))&lt;0,0,(MIN($K559,Sheet1!$E$5)-MAX(0,WS1Data!$J559)))</f>
        <v>0</v>
      </c>
      <c r="AB559">
        <f>IF((MIN($K559,Sheet1!$E$6)-MAX(Sheet1!$E$5,WS1Data!$J559))&lt;0,0,(MIN($K559,Sheet1!$E$6)-MAX(Sheet1!$E$5,WS1Data!$J559)))</f>
        <v>6.3505669484649392</v>
      </c>
      <c r="AC559">
        <f>IF((MIN($K559,24)-MAX(Sheet1!$E$6,WS1Data!$J559))&lt;0,0,(MIN($K559,24)-MAX(Sheet1!$E$6,WS1Data!$J559)))</f>
        <v>4.8494330515350619</v>
      </c>
      <c r="AD559">
        <f>IF((MIN($N559,Sheet1!$F$5)-MAX(0,WS1Data!$M559))&lt;0,0,(MIN($N559,Sheet1!$F$5)-MAX(0,WS1Data!$M559)))</f>
        <v>0</v>
      </c>
      <c r="AE559">
        <f>IF((MIN($N559,Sheet1!$F$6)-MAX(Sheet1!$F$5,WS1Data!$M559))&lt;0,0,(MIN($N559,Sheet1!$F$6)-MAX(Sheet1!$F$5,WS1Data!$M559)))</f>
        <v>0.2390904528502098</v>
      </c>
      <c r="AF559">
        <f>IF((MIN($N559,24)-MAX(Sheet1!$F$6,WS1Data!$M559))&lt;0,0,(MIN($N559,24)-MAX(Sheet1!$F$6,WS1Data!$M559)))</f>
        <v>4.1609095471497888</v>
      </c>
      <c r="AG559">
        <f>(INDEX($R$1:$AF$1002,ROW($R559),MATCH(AG$2,$R$1:$AF$1,0))*Sheet1!B$2+(INDEX($R$1:$AF$1002,ROW($R559),MATCH(AG$2,$R$1:$AF$1,0)+1))*Sheet1!B$3+(INDEX($R$1:$AF$1002,ROW($R559),MATCH(AG$2,$R$1:$AF$1,0)+2))*Sheet1!B$4)*INDEX(Sheet1!$G$1:$L$2,2,WS1Data!$C559)</f>
        <v>40354.418349660409</v>
      </c>
      <c r="AH559">
        <f>(INDEX($R$1:$AF$1002,ROW($R559),MATCH(AH$2,$R$1:$AF$1,0))*Sheet1!C$2+(INDEX($R$1:$AF$1002,ROW($R559),MATCH(AH$2,$R$1:$AF$1,0)+1))*Sheet1!C$3+(INDEX($R$1:$AF$1002,ROW($R559),MATCH(AH$2,$R$1:$AF$1,0)+2))*Sheet1!C$4)*INDEX(Sheet1!$G$1:$L$2,2,WS1Data!$F559)</f>
        <v>42779.887879348658</v>
      </c>
      <c r="AI559">
        <f>(INDEX($R$1:$AF$1002,ROW($R559),MATCH(AI$2,$R$1:$AF$1,0))*Sheet1!D$2+(INDEX($R$1:$AF$1002,ROW($R559),MATCH(AI$2,$R$1:$AF$1,0)+1))*Sheet1!D$3+(INDEX($R$1:$AF$1002,ROW($R559),MATCH(AI$2,$R$1:$AF$1,0)+2))*Sheet1!D$4)*INDEX(Sheet1!$G$1:$L$2,2,WS1Data!$I559)</f>
        <v>0</v>
      </c>
      <c r="AJ559">
        <f>(INDEX($R$1:$AF$1002,ROW($R559),MATCH(AJ$2,$R$1:$AF$1,0))*Sheet1!E$2+(INDEX($R$1:$AF$1002,ROW($R559),MATCH(AJ$2,$R$1:$AF$1,0)+1))*Sheet1!E$3+(INDEX($R$1:$AF$1002,ROW($R559),MATCH(AJ$2,$R$1:$AF$1,0)+2))*Sheet1!E$4)*INDEX(Sheet1!$G$1:$L$2,2,WS1Data!$L559)</f>
        <v>103199.47224012885</v>
      </c>
      <c r="AK559">
        <f>(INDEX($R$1:$AF$1002,ROW($R559),MATCH(AK$2,$R$1:$AF$1,0))*Sheet1!F$2+(INDEX($R$1:$AF$1002,ROW($R559),MATCH(AK$2,$R$1:$AF$1,0)+1))*Sheet1!F$3+(INDEX($R$1:$AF$1002,ROW($R559),MATCH(AK$2,$R$1:$AF$1,0)+2))*Sheet1!F$4)*INDEX(Sheet1!$G$1:$L$2,2,WS1Data!$O559)</f>
        <v>61248.71881067162</v>
      </c>
      <c r="AL559">
        <f t="shared" si="24"/>
        <v>247582.49727980953</v>
      </c>
      <c r="AM559">
        <f t="shared" si="25"/>
        <v>11754.502720190474</v>
      </c>
      <c r="AN559">
        <f t="shared" si="26"/>
        <v>4.5325205119942293E-2</v>
      </c>
    </row>
    <row r="560" spans="1:40" x14ac:dyDescent="0.35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  <c r="R560">
        <f>IF((MIN($B560,Sheet1!$B$5)-MAX(0,WS1Data!$A560))&lt;0,0,(MIN($B560,Sheet1!$B$5)-MAX(0,WS1Data!$A560)))</f>
        <v>0</v>
      </c>
      <c r="S560">
        <f>IF((MIN($B560,Sheet1!$B$6)-MAX(Sheet1!$B$5,WS1Data!$A560))&lt;0,0,(MIN($B560,Sheet1!$B$6)-MAX(Sheet1!$B$5,WS1Data!$A560)))</f>
        <v>0</v>
      </c>
      <c r="T560">
        <f>IF((MIN($B560,24)-MAX(Sheet1!$B$6,WS1Data!$A560))&lt;0,0,(MIN($B560,24)-MAX(Sheet1!$B$6,WS1Data!$A560)))</f>
        <v>0</v>
      </c>
      <c r="U560">
        <f>IF((MIN($E560,Sheet1!$C$5)-MAX(0,WS1Data!$D560))&lt;0,0,(MIN($E560,Sheet1!$C$5)-MAX(0,WS1Data!$D560)))</f>
        <v>0</v>
      </c>
      <c r="V560">
        <f>IF((MIN($E560,Sheet1!$C$6)-MAX(Sheet1!$C$5,WS1Data!$D560))&lt;0,0,(MIN($E560,Sheet1!$C$6)-MAX(Sheet1!$C$5,WS1Data!$D560)))</f>
        <v>0</v>
      </c>
      <c r="W560">
        <f>IF((MIN($E560,24)-MAX(Sheet1!$C$6,WS1Data!$D560))&lt;0,0,(MIN($E560,24)-MAX(Sheet1!$C$6,WS1Data!$D560)))</f>
        <v>12.2</v>
      </c>
      <c r="X560">
        <f>IF((MIN($H560,Sheet1!$D$5)-MAX(0,WS1Data!$G560))&lt;0,0,(MIN($H560,Sheet1!$D$5)-MAX(0,WS1Data!$G560)))</f>
        <v>0</v>
      </c>
      <c r="Y560">
        <f>IF((MIN($H560,Sheet1!$D$6)-MAX(Sheet1!$D$5,WS1Data!$G560))&lt;0,0,(MIN($H560,Sheet1!$D$6)-MAX(Sheet1!$D$5,WS1Data!$G560)))</f>
        <v>0</v>
      </c>
      <c r="Z560">
        <f>IF((MIN($H560,24)-MAX(Sheet1!$D$6,WS1Data!$G560))&lt;0,0,(MIN($H560,24)-MAX(Sheet1!$D$6,WS1Data!$G560)))</f>
        <v>4.4000000000000021</v>
      </c>
      <c r="AA560">
        <f>IF((MIN($K560,Sheet1!$E$5)-MAX(0,WS1Data!$J560))&lt;0,0,(MIN($K560,Sheet1!$E$5)-MAX(0,WS1Data!$J560)))</f>
        <v>0</v>
      </c>
      <c r="AB560">
        <f>IF((MIN($K560,Sheet1!$E$6)-MAX(Sheet1!$E$5,WS1Data!$J560))&lt;0,0,(MIN($K560,Sheet1!$E$6)-MAX(Sheet1!$E$5,WS1Data!$J560)))</f>
        <v>0</v>
      </c>
      <c r="AC560">
        <f>IF((MIN($K560,24)-MAX(Sheet1!$E$6,WS1Data!$J560))&lt;0,0,(MIN($K560,24)-MAX(Sheet1!$E$6,WS1Data!$J560)))</f>
        <v>0</v>
      </c>
      <c r="AD560">
        <f>IF((MIN($N560,Sheet1!$F$5)-MAX(0,WS1Data!$M560))&lt;0,0,(MIN($N560,Sheet1!$F$5)-MAX(0,WS1Data!$M560)))</f>
        <v>0</v>
      </c>
      <c r="AE560">
        <f>IF((MIN($N560,Sheet1!$F$6)-MAX(Sheet1!$F$5,WS1Data!$M560))&lt;0,0,(MIN($N560,Sheet1!$F$6)-MAX(Sheet1!$F$5,WS1Data!$M560)))</f>
        <v>0</v>
      </c>
      <c r="AF560">
        <f>IF((MIN($N560,24)-MAX(Sheet1!$F$6,WS1Data!$M560))&lt;0,0,(MIN($N560,24)-MAX(Sheet1!$F$6,WS1Data!$M560)))</f>
        <v>0</v>
      </c>
      <c r="AG560">
        <f>(INDEX($R$1:$AF$1002,ROW($R560),MATCH(AG$2,$R$1:$AF$1,0))*Sheet1!B$2+(INDEX($R$1:$AF$1002,ROW($R560),MATCH(AG$2,$R$1:$AF$1,0)+1))*Sheet1!B$3+(INDEX($R$1:$AF$1002,ROW($R560),MATCH(AG$2,$R$1:$AF$1,0)+2))*Sheet1!B$4)*INDEX(Sheet1!$G$1:$L$2,2,WS1Data!$C560)</f>
        <v>0</v>
      </c>
      <c r="AH560">
        <f>(INDEX($R$1:$AF$1002,ROW($R560),MATCH(AH$2,$R$1:$AF$1,0))*Sheet1!C$2+(INDEX($R$1:$AF$1002,ROW($R560),MATCH(AH$2,$R$1:$AF$1,0)+1))*Sheet1!C$3+(INDEX($R$1:$AF$1002,ROW($R560),MATCH(AH$2,$R$1:$AF$1,0)+2))*Sheet1!C$4)*INDEX(Sheet1!$G$1:$L$2,2,WS1Data!$F560)</f>
        <v>156097.38235828848</v>
      </c>
      <c r="AI560">
        <f>(INDEX($R$1:$AF$1002,ROW($R560),MATCH(AI$2,$R$1:$AF$1,0))*Sheet1!D$2+(INDEX($R$1:$AF$1002,ROW($R560),MATCH(AI$2,$R$1:$AF$1,0)+1))*Sheet1!D$3+(INDEX($R$1:$AF$1002,ROW($R560),MATCH(AI$2,$R$1:$AF$1,0)+2))*Sheet1!D$4)*INDEX(Sheet1!$G$1:$L$2,2,WS1Data!$I560)</f>
        <v>39176.111972598468</v>
      </c>
      <c r="AJ560">
        <f>(INDEX($R$1:$AF$1002,ROW($R560),MATCH(AJ$2,$R$1:$AF$1,0))*Sheet1!E$2+(INDEX($R$1:$AF$1002,ROW($R560),MATCH(AJ$2,$R$1:$AF$1,0)+1))*Sheet1!E$3+(INDEX($R$1:$AF$1002,ROW($R560),MATCH(AJ$2,$R$1:$AF$1,0)+2))*Sheet1!E$4)*INDEX(Sheet1!$G$1:$L$2,2,WS1Data!$L560)</f>
        <v>0</v>
      </c>
      <c r="AK560">
        <f>(INDEX($R$1:$AF$1002,ROW($R560),MATCH(AK$2,$R$1:$AF$1,0))*Sheet1!F$2+(INDEX($R$1:$AF$1002,ROW($R560),MATCH(AK$2,$R$1:$AF$1,0)+1))*Sheet1!F$3+(INDEX($R$1:$AF$1002,ROW($R560),MATCH(AK$2,$R$1:$AF$1,0)+2))*Sheet1!F$4)*INDEX(Sheet1!$G$1:$L$2,2,WS1Data!$O560)</f>
        <v>0</v>
      </c>
      <c r="AL560">
        <f t="shared" si="24"/>
        <v>195273.49433088696</v>
      </c>
      <c r="AM560">
        <f t="shared" si="25"/>
        <v>14084.505669113045</v>
      </c>
      <c r="AN560">
        <f t="shared" si="26"/>
        <v>6.7274743115204788E-2</v>
      </c>
    </row>
    <row r="561" spans="1:40" x14ac:dyDescent="0.35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  <c r="R561">
        <f>IF((MIN($B561,Sheet1!$B$5)-MAX(0,WS1Data!$A561))&lt;0,0,(MIN($B561,Sheet1!$B$5)-MAX(0,WS1Data!$A561)))</f>
        <v>0</v>
      </c>
      <c r="S561">
        <f>IF((MIN($B561,Sheet1!$B$6)-MAX(Sheet1!$B$5,WS1Data!$A561))&lt;0,0,(MIN($B561,Sheet1!$B$6)-MAX(Sheet1!$B$5,WS1Data!$A561)))</f>
        <v>3.5686716483103762</v>
      </c>
      <c r="T561">
        <f>IF((MIN($B561,24)-MAX(Sheet1!$B$6,WS1Data!$A561))&lt;0,0,(MIN($B561,24)-MAX(Sheet1!$B$6,WS1Data!$A561)))</f>
        <v>6.6313283516896231</v>
      </c>
      <c r="U561">
        <f>IF((MIN($E561,Sheet1!$C$5)-MAX(0,WS1Data!$D561))&lt;0,0,(MIN($E561,Sheet1!$C$5)-MAX(0,WS1Data!$D561)))</f>
        <v>0</v>
      </c>
      <c r="V561">
        <f>IF((MIN($E561,Sheet1!$C$6)-MAX(Sheet1!$C$5,WS1Data!$D561))&lt;0,0,(MIN($E561,Sheet1!$C$6)-MAX(Sheet1!$C$5,WS1Data!$D561)))</f>
        <v>0</v>
      </c>
      <c r="W561">
        <f>IF((MIN($E561,24)-MAX(Sheet1!$C$6,WS1Data!$D561))&lt;0,0,(MIN($E561,24)-MAX(Sheet1!$C$6,WS1Data!$D561)))</f>
        <v>0</v>
      </c>
      <c r="X561">
        <f>IF((MIN($H561,Sheet1!$D$5)-MAX(0,WS1Data!$G561))&lt;0,0,(MIN($H561,Sheet1!$D$5)-MAX(0,WS1Data!$G561)))</f>
        <v>0</v>
      </c>
      <c r="Y561">
        <f>IF((MIN($H561,Sheet1!$D$6)-MAX(Sheet1!$D$5,WS1Data!$G561))&lt;0,0,(MIN($H561,Sheet1!$D$6)-MAX(Sheet1!$D$5,WS1Data!$G561)))</f>
        <v>0</v>
      </c>
      <c r="Z561">
        <f>IF((MIN($H561,24)-MAX(Sheet1!$D$6,WS1Data!$G561))&lt;0,0,(MIN($H561,24)-MAX(Sheet1!$D$6,WS1Data!$G561)))</f>
        <v>0</v>
      </c>
      <c r="AA561">
        <f>IF((MIN($K561,Sheet1!$E$5)-MAX(0,WS1Data!$J561))&lt;0,0,(MIN($K561,Sheet1!$E$5)-MAX(0,WS1Data!$J561)))</f>
        <v>0</v>
      </c>
      <c r="AB561">
        <f>IF((MIN($K561,Sheet1!$E$6)-MAX(Sheet1!$E$5,WS1Data!$J561))&lt;0,0,(MIN($K561,Sheet1!$E$6)-MAX(Sheet1!$E$5,WS1Data!$J561)))</f>
        <v>0</v>
      </c>
      <c r="AC561">
        <f>IF((MIN($K561,24)-MAX(Sheet1!$E$6,WS1Data!$J561))&lt;0,0,(MIN($K561,24)-MAX(Sheet1!$E$6,WS1Data!$J561)))</f>
        <v>0</v>
      </c>
      <c r="AD561">
        <f>IF((MIN($N561,Sheet1!$F$5)-MAX(0,WS1Data!$M561))&lt;0,0,(MIN($N561,Sheet1!$F$5)-MAX(0,WS1Data!$M561)))</f>
        <v>0</v>
      </c>
      <c r="AE561">
        <f>IF((MIN($N561,Sheet1!$F$6)-MAX(Sheet1!$F$5,WS1Data!$M561))&lt;0,0,(MIN($N561,Sheet1!$F$6)-MAX(Sheet1!$F$5,WS1Data!$M561)))</f>
        <v>0</v>
      </c>
      <c r="AF561">
        <f>IF((MIN($N561,24)-MAX(Sheet1!$F$6,WS1Data!$M561))&lt;0,0,(MIN($N561,24)-MAX(Sheet1!$F$6,WS1Data!$M561)))</f>
        <v>0</v>
      </c>
      <c r="AG561">
        <f>(INDEX($R$1:$AF$1002,ROW($R561),MATCH(AG$2,$R$1:$AF$1,0))*Sheet1!B$2+(INDEX($R$1:$AF$1002,ROW($R561),MATCH(AG$2,$R$1:$AF$1,0)+1))*Sheet1!B$3+(INDEX($R$1:$AF$1002,ROW($R561),MATCH(AG$2,$R$1:$AF$1,0)+2))*Sheet1!B$4)*INDEX(Sheet1!$G$1:$L$2,2,WS1Data!$C561)</f>
        <v>133518.87658867458</v>
      </c>
      <c r="AH561">
        <f>(INDEX($R$1:$AF$1002,ROW($R561),MATCH(AH$2,$R$1:$AF$1,0))*Sheet1!C$2+(INDEX($R$1:$AF$1002,ROW($R561),MATCH(AH$2,$R$1:$AF$1,0)+1))*Sheet1!C$3+(INDEX($R$1:$AF$1002,ROW($R561),MATCH(AH$2,$R$1:$AF$1,0)+2))*Sheet1!C$4)*INDEX(Sheet1!$G$1:$L$2,2,WS1Data!$F561)</f>
        <v>0</v>
      </c>
      <c r="AI561">
        <f>(INDEX($R$1:$AF$1002,ROW($R561),MATCH(AI$2,$R$1:$AF$1,0))*Sheet1!D$2+(INDEX($R$1:$AF$1002,ROW($R561),MATCH(AI$2,$R$1:$AF$1,0)+1))*Sheet1!D$3+(INDEX($R$1:$AF$1002,ROW($R561),MATCH(AI$2,$R$1:$AF$1,0)+2))*Sheet1!D$4)*INDEX(Sheet1!$G$1:$L$2,2,WS1Data!$I561)</f>
        <v>0</v>
      </c>
      <c r="AJ561">
        <f>(INDEX($R$1:$AF$1002,ROW($R561),MATCH(AJ$2,$R$1:$AF$1,0))*Sheet1!E$2+(INDEX($R$1:$AF$1002,ROW($R561),MATCH(AJ$2,$R$1:$AF$1,0)+1))*Sheet1!E$3+(INDEX($R$1:$AF$1002,ROW($R561),MATCH(AJ$2,$R$1:$AF$1,0)+2))*Sheet1!E$4)*INDEX(Sheet1!$G$1:$L$2,2,WS1Data!$L561)</f>
        <v>0</v>
      </c>
      <c r="AK561">
        <f>(INDEX($R$1:$AF$1002,ROW($R561),MATCH(AK$2,$R$1:$AF$1,0))*Sheet1!F$2+(INDEX($R$1:$AF$1002,ROW($R561),MATCH(AK$2,$R$1:$AF$1,0)+1))*Sheet1!F$3+(INDEX($R$1:$AF$1002,ROW($R561),MATCH(AK$2,$R$1:$AF$1,0)+2))*Sheet1!F$4)*INDEX(Sheet1!$G$1:$L$2,2,WS1Data!$O561)</f>
        <v>0</v>
      </c>
      <c r="AL561">
        <f t="shared" si="24"/>
        <v>133518.87658867458</v>
      </c>
      <c r="AM561">
        <f t="shared" si="25"/>
        <v>118.87658867458231</v>
      </c>
      <c r="AN561">
        <f t="shared" si="26"/>
        <v>8.9112885063405032E-4</v>
      </c>
    </row>
    <row r="562" spans="1:40" x14ac:dyDescent="0.35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  <c r="R562">
        <f>IF((MIN($B562,Sheet1!$B$5)-MAX(0,WS1Data!$A562))&lt;0,0,(MIN($B562,Sheet1!$B$5)-MAX(0,WS1Data!$A562)))</f>
        <v>5.0125770767760223</v>
      </c>
      <c r="S562">
        <f>IF((MIN($B562,Sheet1!$B$6)-MAX(Sheet1!$B$5,WS1Data!$A562))&lt;0,0,(MIN($B562,Sheet1!$B$6)-MAX(Sheet1!$B$5,WS1Data!$A562)))</f>
        <v>7.9560945715343543</v>
      </c>
      <c r="T562">
        <f>IF((MIN($B562,24)-MAX(Sheet1!$B$6,WS1Data!$A562))&lt;0,0,(MIN($B562,24)-MAX(Sheet1!$B$6,WS1Data!$A562)))</f>
        <v>6.8313283516896224</v>
      </c>
      <c r="U562">
        <f>IF((MIN($E562,Sheet1!$C$5)-MAX(0,WS1Data!$D562))&lt;0,0,(MIN($E562,Sheet1!$C$5)-MAX(0,WS1Data!$D562)))</f>
        <v>0</v>
      </c>
      <c r="V562">
        <f>IF((MIN($E562,Sheet1!$C$6)-MAX(Sheet1!$C$5,WS1Data!$D562))&lt;0,0,(MIN($E562,Sheet1!$C$6)-MAX(Sheet1!$C$5,WS1Data!$D562)))</f>
        <v>0</v>
      </c>
      <c r="W562">
        <f>IF((MIN($E562,24)-MAX(Sheet1!$C$6,WS1Data!$D562))&lt;0,0,(MIN($E562,24)-MAX(Sheet1!$C$6,WS1Data!$D562)))</f>
        <v>0</v>
      </c>
      <c r="X562">
        <f>IF((MIN($H562,Sheet1!$D$5)-MAX(0,WS1Data!$G562))&lt;0,0,(MIN($H562,Sheet1!$D$5)-MAX(0,WS1Data!$G562)))</f>
        <v>0</v>
      </c>
      <c r="Y562">
        <f>IF((MIN($H562,Sheet1!$D$6)-MAX(Sheet1!$D$5,WS1Data!$G562))&lt;0,0,(MIN($H562,Sheet1!$D$6)-MAX(Sheet1!$D$5,WS1Data!$G562)))</f>
        <v>0</v>
      </c>
      <c r="Z562">
        <f>IF((MIN($H562,24)-MAX(Sheet1!$D$6,WS1Data!$G562))&lt;0,0,(MIN($H562,24)-MAX(Sheet1!$D$6,WS1Data!$G562)))</f>
        <v>0</v>
      </c>
      <c r="AA562">
        <f>IF((MIN($K562,Sheet1!$E$5)-MAX(0,WS1Data!$J562))&lt;0,0,(MIN($K562,Sheet1!$E$5)-MAX(0,WS1Data!$J562)))</f>
        <v>0</v>
      </c>
      <c r="AB562">
        <f>IF((MIN($K562,Sheet1!$E$6)-MAX(Sheet1!$E$5,WS1Data!$J562))&lt;0,0,(MIN($K562,Sheet1!$E$6)-MAX(Sheet1!$E$5,WS1Data!$J562)))</f>
        <v>0</v>
      </c>
      <c r="AC562">
        <f>IF((MIN($K562,24)-MAX(Sheet1!$E$6,WS1Data!$J562))&lt;0,0,(MIN($K562,24)-MAX(Sheet1!$E$6,WS1Data!$J562)))</f>
        <v>0</v>
      </c>
      <c r="AD562">
        <f>IF((MIN($N562,Sheet1!$F$5)-MAX(0,WS1Data!$M562))&lt;0,0,(MIN($N562,Sheet1!$F$5)-MAX(0,WS1Data!$M562)))</f>
        <v>0</v>
      </c>
      <c r="AE562">
        <f>IF((MIN($N562,Sheet1!$F$6)-MAX(Sheet1!$F$5,WS1Data!$M562))&lt;0,0,(MIN($N562,Sheet1!$F$6)-MAX(Sheet1!$F$5,WS1Data!$M562)))</f>
        <v>1.3999999999999995</v>
      </c>
      <c r="AF562">
        <f>IF((MIN($N562,24)-MAX(Sheet1!$F$6,WS1Data!$M562))&lt;0,0,(MIN($N562,24)-MAX(Sheet1!$F$6,WS1Data!$M562)))</f>
        <v>0</v>
      </c>
      <c r="AG562">
        <f>(INDEX($R$1:$AF$1002,ROW($R562),MATCH(AG$2,$R$1:$AF$1,0))*Sheet1!B$2+(INDEX($R$1:$AF$1002,ROW($R562),MATCH(AG$2,$R$1:$AF$1,0)+1))*Sheet1!B$3+(INDEX($R$1:$AF$1002,ROW($R562),MATCH(AG$2,$R$1:$AF$1,0)+2))*Sheet1!B$4)*INDEX(Sheet1!$G$1:$L$2,2,WS1Data!$C562)</f>
        <v>203653.73118099992</v>
      </c>
      <c r="AH562">
        <f>(INDEX($R$1:$AF$1002,ROW($R562),MATCH(AH$2,$R$1:$AF$1,0))*Sheet1!C$2+(INDEX($R$1:$AF$1002,ROW($R562),MATCH(AH$2,$R$1:$AF$1,0)+1))*Sheet1!C$3+(INDEX($R$1:$AF$1002,ROW($R562),MATCH(AH$2,$R$1:$AF$1,0)+2))*Sheet1!C$4)*INDEX(Sheet1!$G$1:$L$2,2,WS1Data!$F562)</f>
        <v>0</v>
      </c>
      <c r="AI562">
        <f>(INDEX($R$1:$AF$1002,ROW($R562),MATCH(AI$2,$R$1:$AF$1,0))*Sheet1!D$2+(INDEX($R$1:$AF$1002,ROW($R562),MATCH(AI$2,$R$1:$AF$1,0)+1))*Sheet1!D$3+(INDEX($R$1:$AF$1002,ROW($R562),MATCH(AI$2,$R$1:$AF$1,0)+2))*Sheet1!D$4)*INDEX(Sheet1!$G$1:$L$2,2,WS1Data!$I562)</f>
        <v>0</v>
      </c>
      <c r="AJ562">
        <f>(INDEX($R$1:$AF$1002,ROW($R562),MATCH(AJ$2,$R$1:$AF$1,0))*Sheet1!E$2+(INDEX($R$1:$AF$1002,ROW($R562),MATCH(AJ$2,$R$1:$AF$1,0)+1))*Sheet1!E$3+(INDEX($R$1:$AF$1002,ROW($R562),MATCH(AJ$2,$R$1:$AF$1,0)+2))*Sheet1!E$4)*INDEX(Sheet1!$G$1:$L$2,2,WS1Data!$L562)</f>
        <v>0</v>
      </c>
      <c r="AK562">
        <f>(INDEX($R$1:$AF$1002,ROW($R562),MATCH(AK$2,$R$1:$AF$1,0))*Sheet1!F$2+(INDEX($R$1:$AF$1002,ROW($R562),MATCH(AK$2,$R$1:$AF$1,0)+1))*Sheet1!F$3+(INDEX($R$1:$AF$1002,ROW($R562),MATCH(AK$2,$R$1:$AF$1,0)+2))*Sheet1!F$4)*INDEX(Sheet1!$G$1:$L$2,2,WS1Data!$O562)</f>
        <v>11240.348552329915</v>
      </c>
      <c r="AL562">
        <f t="shared" si="24"/>
        <v>214894.07973332983</v>
      </c>
      <c r="AM562">
        <f t="shared" si="25"/>
        <v>1280.9202666701749</v>
      </c>
      <c r="AN562">
        <f t="shared" si="26"/>
        <v>5.925385760010061E-3</v>
      </c>
    </row>
    <row r="563" spans="1:40" x14ac:dyDescent="0.35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  <c r="R563">
        <f>IF((MIN($B563,Sheet1!$B$5)-MAX(0,WS1Data!$A563))&lt;0,0,(MIN($B563,Sheet1!$B$5)-MAX(0,WS1Data!$A563)))</f>
        <v>0</v>
      </c>
      <c r="S563">
        <f>IF((MIN($B563,Sheet1!$B$6)-MAX(Sheet1!$B$5,WS1Data!$A563))&lt;0,0,(MIN($B563,Sheet1!$B$6)-MAX(Sheet1!$B$5,WS1Data!$A563)))</f>
        <v>0</v>
      </c>
      <c r="T563">
        <f>IF((MIN($B563,24)-MAX(Sheet1!$B$6,WS1Data!$A563))&lt;0,0,(MIN($B563,24)-MAX(Sheet1!$B$6,WS1Data!$A563)))</f>
        <v>0</v>
      </c>
      <c r="U563">
        <f>IF((MIN($E563,Sheet1!$C$5)-MAX(0,WS1Data!$D563))&lt;0,0,(MIN($E563,Sheet1!$C$5)-MAX(0,WS1Data!$D563)))</f>
        <v>0</v>
      </c>
      <c r="V563">
        <f>IF((MIN($E563,Sheet1!$C$6)-MAX(Sheet1!$C$5,WS1Data!$D563))&lt;0,0,(MIN($E563,Sheet1!$C$6)-MAX(Sheet1!$C$5,WS1Data!$D563)))</f>
        <v>0</v>
      </c>
      <c r="W563">
        <f>IF((MIN($E563,24)-MAX(Sheet1!$C$6,WS1Data!$D563))&lt;0,0,(MIN($E563,24)-MAX(Sheet1!$C$6,WS1Data!$D563)))</f>
        <v>0</v>
      </c>
      <c r="X563">
        <f>IF((MIN($H563,Sheet1!$D$5)-MAX(0,WS1Data!$G563))&lt;0,0,(MIN($H563,Sheet1!$D$5)-MAX(0,WS1Data!$G563)))</f>
        <v>1.0175524831649732</v>
      </c>
      <c r="Y563">
        <f>IF((MIN($H563,Sheet1!$D$6)-MAX(Sheet1!$D$5,WS1Data!$G563))&lt;0,0,(MIN($H563,Sheet1!$D$6)-MAX(Sheet1!$D$5,WS1Data!$G563)))</f>
        <v>8.6560139748296212</v>
      </c>
      <c r="Z563">
        <f>IF((MIN($H563,24)-MAX(Sheet1!$D$6,WS1Data!$G563))&lt;0,0,(MIN($H563,24)-MAX(Sheet1!$D$6,WS1Data!$G563)))</f>
        <v>8.6264335420054046</v>
      </c>
      <c r="AA563">
        <f>IF((MIN($K563,Sheet1!$E$5)-MAX(0,WS1Data!$J563))&lt;0,0,(MIN($K563,Sheet1!$E$5)-MAX(0,WS1Data!$J563)))</f>
        <v>0</v>
      </c>
      <c r="AB563">
        <f>IF((MIN($K563,Sheet1!$E$6)-MAX(Sheet1!$E$5,WS1Data!$J563))&lt;0,0,(MIN($K563,Sheet1!$E$6)-MAX(Sheet1!$E$5,WS1Data!$J563)))</f>
        <v>0</v>
      </c>
      <c r="AC563">
        <f>IF((MIN($K563,24)-MAX(Sheet1!$E$6,WS1Data!$J563))&lt;0,0,(MIN($K563,24)-MAX(Sheet1!$E$6,WS1Data!$J563)))</f>
        <v>0</v>
      </c>
      <c r="AD563">
        <f>IF((MIN($N563,Sheet1!$F$5)-MAX(0,WS1Data!$M563))&lt;0,0,(MIN($N563,Sheet1!$F$5)-MAX(0,WS1Data!$M563)))</f>
        <v>0</v>
      </c>
      <c r="AE563">
        <f>IF((MIN($N563,Sheet1!$F$6)-MAX(Sheet1!$F$5,WS1Data!$M563))&lt;0,0,(MIN($N563,Sheet1!$F$6)-MAX(Sheet1!$F$5,WS1Data!$M563)))</f>
        <v>12.2</v>
      </c>
      <c r="AF563">
        <f>IF((MIN($N563,24)-MAX(Sheet1!$F$6,WS1Data!$M563))&lt;0,0,(MIN($N563,24)-MAX(Sheet1!$F$6,WS1Data!$M563)))</f>
        <v>0</v>
      </c>
      <c r="AG563">
        <f>(INDEX($R$1:$AF$1002,ROW($R563),MATCH(AG$2,$R$1:$AF$1,0))*Sheet1!B$2+(INDEX($R$1:$AF$1002,ROW($R563),MATCH(AG$2,$R$1:$AF$1,0)+1))*Sheet1!B$3+(INDEX($R$1:$AF$1002,ROW($R563),MATCH(AG$2,$R$1:$AF$1,0)+2))*Sheet1!B$4)*INDEX(Sheet1!$G$1:$L$2,2,WS1Data!$C563)</f>
        <v>0</v>
      </c>
      <c r="AH563">
        <f>(INDEX($R$1:$AF$1002,ROW($R563),MATCH(AH$2,$R$1:$AF$1,0))*Sheet1!C$2+(INDEX($R$1:$AF$1002,ROW($R563),MATCH(AH$2,$R$1:$AF$1,0)+1))*Sheet1!C$3+(INDEX($R$1:$AF$1002,ROW($R563),MATCH(AH$2,$R$1:$AF$1,0)+2))*Sheet1!C$4)*INDEX(Sheet1!$G$1:$L$2,2,WS1Data!$F563)</f>
        <v>0</v>
      </c>
      <c r="AI563">
        <f>(INDEX($R$1:$AF$1002,ROW($R563),MATCH(AI$2,$R$1:$AF$1,0))*Sheet1!D$2+(INDEX($R$1:$AF$1002,ROW($R563),MATCH(AI$2,$R$1:$AF$1,0)+1))*Sheet1!D$3+(INDEX($R$1:$AF$1002,ROW($R563),MATCH(AI$2,$R$1:$AF$1,0)+2))*Sheet1!D$4)*INDEX(Sheet1!$G$1:$L$2,2,WS1Data!$I563)</f>
        <v>211563.57943172721</v>
      </c>
      <c r="AJ563">
        <f>(INDEX($R$1:$AF$1002,ROW($R563),MATCH(AJ$2,$R$1:$AF$1,0))*Sheet1!E$2+(INDEX($R$1:$AF$1002,ROW($R563),MATCH(AJ$2,$R$1:$AF$1,0)+1))*Sheet1!E$3+(INDEX($R$1:$AF$1002,ROW($R563),MATCH(AJ$2,$R$1:$AF$1,0)+2))*Sheet1!E$4)*INDEX(Sheet1!$G$1:$L$2,2,WS1Data!$L563)</f>
        <v>0</v>
      </c>
      <c r="AK563">
        <f>(INDEX($R$1:$AF$1002,ROW($R563),MATCH(AK$2,$R$1:$AF$1,0))*Sheet1!F$2+(INDEX($R$1:$AF$1002,ROW($R563),MATCH(AK$2,$R$1:$AF$1,0)+1))*Sheet1!F$3+(INDEX($R$1:$AF$1002,ROW($R563),MATCH(AK$2,$R$1:$AF$1,0)+2))*Sheet1!F$4)*INDEX(Sheet1!$G$1:$L$2,2,WS1Data!$O563)</f>
        <v>78046.439954015877</v>
      </c>
      <c r="AL563">
        <f t="shared" si="24"/>
        <v>289610.01938574307</v>
      </c>
      <c r="AM563">
        <f t="shared" si="25"/>
        <v>6593.9806142569287</v>
      </c>
      <c r="AN563">
        <f t="shared" si="26"/>
        <v>2.2261619067456648E-2</v>
      </c>
    </row>
    <row r="564" spans="1:40" x14ac:dyDescent="0.35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  <c r="R564">
        <f>IF((MIN($B564,Sheet1!$B$5)-MAX(0,WS1Data!$A564))&lt;0,0,(MIN($B564,Sheet1!$B$5)-MAX(0,WS1Data!$A564)))</f>
        <v>0</v>
      </c>
      <c r="S564">
        <f>IF((MIN($B564,Sheet1!$B$6)-MAX(Sheet1!$B$5,WS1Data!$A564))&lt;0,0,(MIN($B564,Sheet1!$B$6)-MAX(Sheet1!$B$5,WS1Data!$A564)))</f>
        <v>0</v>
      </c>
      <c r="T564">
        <f>IF((MIN($B564,24)-MAX(Sheet1!$B$6,WS1Data!$A564))&lt;0,0,(MIN($B564,24)-MAX(Sheet1!$B$6,WS1Data!$A564)))</f>
        <v>4.1000000000000014</v>
      </c>
      <c r="U564">
        <f>IF((MIN($E564,Sheet1!$C$5)-MAX(0,WS1Data!$D564))&lt;0,0,(MIN($E564,Sheet1!$C$5)-MAX(0,WS1Data!$D564)))</f>
        <v>0</v>
      </c>
      <c r="V564">
        <f>IF((MIN($E564,Sheet1!$C$6)-MAX(Sheet1!$C$5,WS1Data!$D564))&lt;0,0,(MIN($E564,Sheet1!$C$6)-MAX(Sheet1!$C$5,WS1Data!$D564)))</f>
        <v>1.1029058470438002</v>
      </c>
      <c r="W564">
        <f>IF((MIN($E564,24)-MAX(Sheet1!$C$6,WS1Data!$D564))&lt;0,0,(MIN($E564,24)-MAX(Sheet1!$C$6,WS1Data!$D564)))</f>
        <v>15.697094152956199</v>
      </c>
      <c r="X564">
        <f>IF((MIN($H564,Sheet1!$D$5)-MAX(0,WS1Data!$G564))&lt;0,0,(MIN($H564,Sheet1!$D$5)-MAX(0,WS1Data!$G564)))</f>
        <v>0</v>
      </c>
      <c r="Y564">
        <f>IF((MIN($H564,Sheet1!$D$6)-MAX(Sheet1!$D$5,WS1Data!$G564))&lt;0,0,(MIN($H564,Sheet1!$D$6)-MAX(Sheet1!$D$5,WS1Data!$G564)))</f>
        <v>0</v>
      </c>
      <c r="Z564">
        <f>IF((MIN($H564,24)-MAX(Sheet1!$D$6,WS1Data!$G564))&lt;0,0,(MIN($H564,24)-MAX(Sheet1!$D$6,WS1Data!$G564)))</f>
        <v>0</v>
      </c>
      <c r="AA564">
        <f>IF((MIN($K564,Sheet1!$E$5)-MAX(0,WS1Data!$J564))&lt;0,0,(MIN($K564,Sheet1!$E$5)-MAX(0,WS1Data!$J564)))</f>
        <v>0</v>
      </c>
      <c r="AB564">
        <f>IF((MIN($K564,Sheet1!$E$6)-MAX(Sheet1!$E$5,WS1Data!$J564))&lt;0,0,(MIN($K564,Sheet1!$E$6)-MAX(Sheet1!$E$5,WS1Data!$J564)))</f>
        <v>0</v>
      </c>
      <c r="AC564">
        <f>IF((MIN($K564,24)-MAX(Sheet1!$E$6,WS1Data!$J564))&lt;0,0,(MIN($K564,24)-MAX(Sheet1!$E$6,WS1Data!$J564)))</f>
        <v>0</v>
      </c>
      <c r="AD564">
        <f>IF((MIN($N564,Sheet1!$F$5)-MAX(0,WS1Data!$M564))&lt;0,0,(MIN($N564,Sheet1!$F$5)-MAX(0,WS1Data!$M564)))</f>
        <v>0</v>
      </c>
      <c r="AE564">
        <f>IF((MIN($N564,Sheet1!$F$6)-MAX(Sheet1!$F$5,WS1Data!$M564))&lt;0,0,(MIN($N564,Sheet1!$F$6)-MAX(Sheet1!$F$5,WS1Data!$M564)))</f>
        <v>2.5390904528502105</v>
      </c>
      <c r="AF564">
        <f>IF((MIN($N564,24)-MAX(Sheet1!$F$6,WS1Data!$M564))&lt;0,0,(MIN($N564,24)-MAX(Sheet1!$F$6,WS1Data!$M564)))</f>
        <v>2.9609095471497895</v>
      </c>
      <c r="AG564">
        <f>(INDEX($R$1:$AF$1002,ROW($R564),MATCH(AG$2,$R$1:$AF$1,0))*Sheet1!B$2+(INDEX($R$1:$AF$1002,ROW($R564),MATCH(AG$2,$R$1:$AF$1,0)+1))*Sheet1!B$3+(INDEX($R$1:$AF$1002,ROW($R564),MATCH(AG$2,$R$1:$AF$1,0)+2))*Sheet1!B$4)*INDEX(Sheet1!$G$1:$L$2,2,WS1Data!$C564)</f>
        <v>64433.888769054924</v>
      </c>
      <c r="AH564">
        <f>(INDEX($R$1:$AF$1002,ROW($R564),MATCH(AH$2,$R$1:$AF$1,0))*Sheet1!C$2+(INDEX($R$1:$AF$1002,ROW($R564),MATCH(AH$2,$R$1:$AF$1,0)+1))*Sheet1!C$3+(INDEX($R$1:$AF$1002,ROW($R564),MATCH(AH$2,$R$1:$AF$1,0)+2))*Sheet1!C$4)*INDEX(Sheet1!$G$1:$L$2,2,WS1Data!$F564)</f>
        <v>177270.33822289042</v>
      </c>
      <c r="AI564">
        <f>(INDEX($R$1:$AF$1002,ROW($R564),MATCH(AI$2,$R$1:$AF$1,0))*Sheet1!D$2+(INDEX($R$1:$AF$1002,ROW($R564),MATCH(AI$2,$R$1:$AF$1,0)+1))*Sheet1!D$3+(INDEX($R$1:$AF$1002,ROW($R564),MATCH(AI$2,$R$1:$AF$1,0)+2))*Sheet1!D$4)*INDEX(Sheet1!$G$1:$L$2,2,WS1Data!$I564)</f>
        <v>0</v>
      </c>
      <c r="AJ564">
        <f>(INDEX($R$1:$AF$1002,ROW($R564),MATCH(AJ$2,$R$1:$AF$1,0))*Sheet1!E$2+(INDEX($R$1:$AF$1002,ROW($R564),MATCH(AJ$2,$R$1:$AF$1,0)+1))*Sheet1!E$3+(INDEX($R$1:$AF$1002,ROW($R564),MATCH(AJ$2,$R$1:$AF$1,0)+2))*Sheet1!E$4)*INDEX(Sheet1!$G$1:$L$2,2,WS1Data!$L564)</f>
        <v>0</v>
      </c>
      <c r="AK564">
        <f>(INDEX($R$1:$AF$1002,ROW($R564),MATCH(AK$2,$R$1:$AF$1,0))*Sheet1!F$2+(INDEX($R$1:$AF$1002,ROW($R564),MATCH(AK$2,$R$1:$AF$1,0)+1))*Sheet1!F$3+(INDEX($R$1:$AF$1002,ROW($R564),MATCH(AK$2,$R$1:$AF$1,0)+2))*Sheet1!F$4)*INDEX(Sheet1!$G$1:$L$2,2,WS1Data!$O564)</f>
        <v>58739.465939249567</v>
      </c>
      <c r="AL564">
        <f t="shared" si="24"/>
        <v>300443.69293119491</v>
      </c>
      <c r="AM564">
        <f t="shared" si="25"/>
        <v>5594.6929311949061</v>
      </c>
      <c r="AN564">
        <f t="shared" si="26"/>
        <v>1.8974773294787861E-2</v>
      </c>
    </row>
    <row r="565" spans="1:40" x14ac:dyDescent="0.35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  <c r="R565">
        <f>IF((MIN($B565,Sheet1!$B$5)-MAX(0,WS1Data!$A565))&lt;0,0,(MIN($B565,Sheet1!$B$5)-MAX(0,WS1Data!$A565)))</f>
        <v>3.812577076776023</v>
      </c>
      <c r="S565">
        <f>IF((MIN($B565,Sheet1!$B$6)-MAX(Sheet1!$B$5,WS1Data!$A565))&lt;0,0,(MIN($B565,Sheet1!$B$6)-MAX(Sheet1!$B$5,WS1Data!$A565)))</f>
        <v>7.9560945715343543</v>
      </c>
      <c r="T565">
        <f>IF((MIN($B565,24)-MAX(Sheet1!$B$6,WS1Data!$A565))&lt;0,0,(MIN($B565,24)-MAX(Sheet1!$B$6,WS1Data!$A565)))</f>
        <v>4.5313283516896217</v>
      </c>
      <c r="U565">
        <f>IF((MIN($E565,Sheet1!$C$5)-MAX(0,WS1Data!$D565))&lt;0,0,(MIN($E565,Sheet1!$C$5)-MAX(0,WS1Data!$D565)))</f>
        <v>0</v>
      </c>
      <c r="V565">
        <f>IF((MIN($E565,Sheet1!$C$6)-MAX(Sheet1!$C$5,WS1Data!$D565))&lt;0,0,(MIN($E565,Sheet1!$C$6)-MAX(Sheet1!$C$5,WS1Data!$D565)))</f>
        <v>0</v>
      </c>
      <c r="W565">
        <f>IF((MIN($E565,24)-MAX(Sheet1!$C$6,WS1Data!$D565))&lt;0,0,(MIN($E565,24)-MAX(Sheet1!$C$6,WS1Data!$D565)))</f>
        <v>0</v>
      </c>
      <c r="X565">
        <f>IF((MIN($H565,Sheet1!$D$5)-MAX(0,WS1Data!$G565))&lt;0,0,(MIN($H565,Sheet1!$D$5)-MAX(0,WS1Data!$G565)))</f>
        <v>0</v>
      </c>
      <c r="Y565">
        <f>IF((MIN($H565,Sheet1!$D$6)-MAX(Sheet1!$D$5,WS1Data!$G565))&lt;0,0,(MIN($H565,Sheet1!$D$6)-MAX(Sheet1!$D$5,WS1Data!$G565)))</f>
        <v>0</v>
      </c>
      <c r="Z565">
        <f>IF((MIN($H565,24)-MAX(Sheet1!$D$6,WS1Data!$G565))&lt;0,0,(MIN($H565,24)-MAX(Sheet1!$D$6,WS1Data!$G565)))</f>
        <v>0</v>
      </c>
      <c r="AA565">
        <f>IF((MIN($K565,Sheet1!$E$5)-MAX(0,WS1Data!$J565))&lt;0,0,(MIN($K565,Sheet1!$E$5)-MAX(0,WS1Data!$J565)))</f>
        <v>0</v>
      </c>
      <c r="AB565">
        <f>IF((MIN($K565,Sheet1!$E$6)-MAX(Sheet1!$E$5,WS1Data!$J565))&lt;0,0,(MIN($K565,Sheet1!$E$6)-MAX(Sheet1!$E$5,WS1Data!$J565)))</f>
        <v>0</v>
      </c>
      <c r="AC565">
        <f>IF((MIN($K565,24)-MAX(Sheet1!$E$6,WS1Data!$J565))&lt;0,0,(MIN($K565,24)-MAX(Sheet1!$E$6,WS1Data!$J565)))</f>
        <v>0</v>
      </c>
      <c r="AD565">
        <f>IF((MIN($N565,Sheet1!$F$5)-MAX(0,WS1Data!$M565))&lt;0,0,(MIN($N565,Sheet1!$F$5)-MAX(0,WS1Data!$M565)))</f>
        <v>0</v>
      </c>
      <c r="AE565">
        <f>IF((MIN($N565,Sheet1!$F$6)-MAX(Sheet1!$F$5,WS1Data!$M565))&lt;0,0,(MIN($N565,Sheet1!$F$6)-MAX(Sheet1!$F$5,WS1Data!$M565)))</f>
        <v>0</v>
      </c>
      <c r="AF565">
        <f>IF((MIN($N565,24)-MAX(Sheet1!$F$6,WS1Data!$M565))&lt;0,0,(MIN($N565,24)-MAX(Sheet1!$F$6,WS1Data!$M565)))</f>
        <v>0</v>
      </c>
      <c r="AG565">
        <f>(INDEX($R$1:$AF$1002,ROW($R565),MATCH(AG$2,$R$1:$AF$1,0))*Sheet1!B$2+(INDEX($R$1:$AF$1002,ROW($R565),MATCH(AG$2,$R$1:$AF$1,0)+1))*Sheet1!B$3+(INDEX($R$1:$AF$1002,ROW($R565),MATCH(AG$2,$R$1:$AF$1,0)+2))*Sheet1!B$4)*INDEX(Sheet1!$G$1:$L$2,2,WS1Data!$C565)</f>
        <v>130122.70817936731</v>
      </c>
      <c r="AH565">
        <f>(INDEX($R$1:$AF$1002,ROW($R565),MATCH(AH$2,$R$1:$AF$1,0))*Sheet1!C$2+(INDEX($R$1:$AF$1002,ROW($R565),MATCH(AH$2,$R$1:$AF$1,0)+1))*Sheet1!C$3+(INDEX($R$1:$AF$1002,ROW($R565),MATCH(AH$2,$R$1:$AF$1,0)+2))*Sheet1!C$4)*INDEX(Sheet1!$G$1:$L$2,2,WS1Data!$F565)</f>
        <v>0</v>
      </c>
      <c r="AI565">
        <f>(INDEX($R$1:$AF$1002,ROW($R565),MATCH(AI$2,$R$1:$AF$1,0))*Sheet1!D$2+(INDEX($R$1:$AF$1002,ROW($R565),MATCH(AI$2,$R$1:$AF$1,0)+1))*Sheet1!D$3+(INDEX($R$1:$AF$1002,ROW($R565),MATCH(AI$2,$R$1:$AF$1,0)+2))*Sheet1!D$4)*INDEX(Sheet1!$G$1:$L$2,2,WS1Data!$I565)</f>
        <v>0</v>
      </c>
      <c r="AJ565">
        <f>(INDEX($R$1:$AF$1002,ROW($R565),MATCH(AJ$2,$R$1:$AF$1,0))*Sheet1!E$2+(INDEX($R$1:$AF$1002,ROW($R565),MATCH(AJ$2,$R$1:$AF$1,0)+1))*Sheet1!E$3+(INDEX($R$1:$AF$1002,ROW($R565),MATCH(AJ$2,$R$1:$AF$1,0)+2))*Sheet1!E$4)*INDEX(Sheet1!$G$1:$L$2,2,WS1Data!$L565)</f>
        <v>0</v>
      </c>
      <c r="AK565">
        <f>(INDEX($R$1:$AF$1002,ROW($R565),MATCH(AK$2,$R$1:$AF$1,0))*Sheet1!F$2+(INDEX($R$1:$AF$1002,ROW($R565),MATCH(AK$2,$R$1:$AF$1,0)+1))*Sheet1!F$3+(INDEX($R$1:$AF$1002,ROW($R565),MATCH(AK$2,$R$1:$AF$1,0)+2))*Sheet1!F$4)*INDEX(Sheet1!$G$1:$L$2,2,WS1Data!$O565)</f>
        <v>0</v>
      </c>
      <c r="AL565">
        <f t="shared" si="24"/>
        <v>130122.70817936731</v>
      </c>
      <c r="AM565">
        <f t="shared" si="25"/>
        <v>377.29182063268672</v>
      </c>
      <c r="AN565">
        <f t="shared" si="26"/>
        <v>2.8911250623194383E-3</v>
      </c>
    </row>
    <row r="566" spans="1:40" x14ac:dyDescent="0.35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  <c r="R566">
        <f>IF((MIN($B566,Sheet1!$B$5)-MAX(0,WS1Data!$A566))&lt;0,0,(MIN($B566,Sheet1!$B$5)-MAX(0,WS1Data!$A566)))</f>
        <v>0</v>
      </c>
      <c r="S566">
        <f>IF((MIN($B566,Sheet1!$B$6)-MAX(Sheet1!$B$5,WS1Data!$A566))&lt;0,0,(MIN($B566,Sheet1!$B$6)-MAX(Sheet1!$B$5,WS1Data!$A566)))</f>
        <v>0.66867164831037762</v>
      </c>
      <c r="T566">
        <f>IF((MIN($B566,24)-MAX(Sheet1!$B$6,WS1Data!$A566))&lt;0,0,(MIN($B566,24)-MAX(Sheet1!$B$6,WS1Data!$A566)))</f>
        <v>4.3313283516896224</v>
      </c>
      <c r="U566">
        <f>IF((MIN($E566,Sheet1!$C$5)-MAX(0,WS1Data!$D566))&lt;0,0,(MIN($E566,Sheet1!$C$5)-MAX(0,WS1Data!$D566)))</f>
        <v>0</v>
      </c>
      <c r="V566">
        <f>IF((MIN($E566,Sheet1!$C$6)-MAX(Sheet1!$C$5,WS1Data!$D566))&lt;0,0,(MIN($E566,Sheet1!$C$6)-MAX(Sheet1!$C$5,WS1Data!$D566)))</f>
        <v>0</v>
      </c>
      <c r="W566">
        <f>IF((MIN($E566,24)-MAX(Sheet1!$C$6,WS1Data!$D566))&lt;0,0,(MIN($E566,24)-MAX(Sheet1!$C$6,WS1Data!$D566)))</f>
        <v>0</v>
      </c>
      <c r="X566">
        <f>IF((MIN($H566,Sheet1!$D$5)-MAX(0,WS1Data!$G566))&lt;0,0,(MIN($H566,Sheet1!$D$5)-MAX(0,WS1Data!$G566)))</f>
        <v>0</v>
      </c>
      <c r="Y566">
        <f>IF((MIN($H566,Sheet1!$D$6)-MAX(Sheet1!$D$5,WS1Data!$G566))&lt;0,0,(MIN($H566,Sheet1!$D$6)-MAX(Sheet1!$D$5,WS1Data!$G566)))</f>
        <v>0</v>
      </c>
      <c r="Z566">
        <f>IF((MIN($H566,24)-MAX(Sheet1!$D$6,WS1Data!$G566))&lt;0,0,(MIN($H566,24)-MAX(Sheet1!$D$6,WS1Data!$G566)))</f>
        <v>1.3000000000000007</v>
      </c>
      <c r="AA566">
        <f>IF((MIN($K566,Sheet1!$E$5)-MAX(0,WS1Data!$J566))&lt;0,0,(MIN($K566,Sheet1!$E$5)-MAX(0,WS1Data!$J566)))</f>
        <v>0</v>
      </c>
      <c r="AB566">
        <f>IF((MIN($K566,Sheet1!$E$6)-MAX(Sheet1!$E$5,WS1Data!$J566))&lt;0,0,(MIN($K566,Sheet1!$E$6)-MAX(Sheet1!$E$5,WS1Data!$J566)))</f>
        <v>0</v>
      </c>
      <c r="AC566">
        <f>IF((MIN($K566,24)-MAX(Sheet1!$E$6,WS1Data!$J566))&lt;0,0,(MIN($K566,24)-MAX(Sheet1!$E$6,WS1Data!$J566)))</f>
        <v>0</v>
      </c>
      <c r="AD566">
        <f>IF((MIN($N566,Sheet1!$F$5)-MAX(0,WS1Data!$M566))&lt;0,0,(MIN($N566,Sheet1!$F$5)-MAX(0,WS1Data!$M566)))</f>
        <v>0</v>
      </c>
      <c r="AE566">
        <f>IF((MIN($N566,Sheet1!$F$6)-MAX(Sheet1!$F$5,WS1Data!$M566))&lt;0,0,(MIN($N566,Sheet1!$F$6)-MAX(Sheet1!$F$5,WS1Data!$M566)))</f>
        <v>8</v>
      </c>
      <c r="AF566">
        <f>IF((MIN($N566,24)-MAX(Sheet1!$F$6,WS1Data!$M566))&lt;0,0,(MIN($N566,24)-MAX(Sheet1!$F$6,WS1Data!$M566)))</f>
        <v>0</v>
      </c>
      <c r="AG566">
        <f>(INDEX($R$1:$AF$1002,ROW($R566),MATCH(AG$2,$R$1:$AF$1,0))*Sheet1!B$2+(INDEX($R$1:$AF$1002,ROW($R566),MATCH(AG$2,$R$1:$AF$1,0)+1))*Sheet1!B$3+(INDEX($R$1:$AF$1002,ROW($R566),MATCH(AG$2,$R$1:$AF$1,0)+2))*Sheet1!B$4)*INDEX(Sheet1!$G$1:$L$2,2,WS1Data!$C566)</f>
        <v>68479.737890844495</v>
      </c>
      <c r="AH566">
        <f>(INDEX($R$1:$AF$1002,ROW($R566),MATCH(AH$2,$R$1:$AF$1,0))*Sheet1!C$2+(INDEX($R$1:$AF$1002,ROW($R566),MATCH(AH$2,$R$1:$AF$1,0)+1))*Sheet1!C$3+(INDEX($R$1:$AF$1002,ROW($R566),MATCH(AH$2,$R$1:$AF$1,0)+2))*Sheet1!C$4)*INDEX(Sheet1!$G$1:$L$2,2,WS1Data!$F566)</f>
        <v>0</v>
      </c>
      <c r="AI566">
        <f>(INDEX($R$1:$AF$1002,ROW($R566),MATCH(AI$2,$R$1:$AF$1,0))*Sheet1!D$2+(INDEX($R$1:$AF$1002,ROW($R566),MATCH(AI$2,$R$1:$AF$1,0)+1))*Sheet1!D$3+(INDEX($R$1:$AF$1002,ROW($R566),MATCH(AI$2,$R$1:$AF$1,0)+2))*Sheet1!D$4)*INDEX(Sheet1!$G$1:$L$2,2,WS1Data!$I566)</f>
        <v>8609.7173076323834</v>
      </c>
      <c r="AJ566">
        <f>(INDEX($R$1:$AF$1002,ROW($R566),MATCH(AJ$2,$R$1:$AF$1,0))*Sheet1!E$2+(INDEX($R$1:$AF$1002,ROW($R566),MATCH(AJ$2,$R$1:$AF$1,0)+1))*Sheet1!E$3+(INDEX($R$1:$AF$1002,ROW($R566),MATCH(AJ$2,$R$1:$AF$1,0)+2))*Sheet1!E$4)*INDEX(Sheet1!$G$1:$L$2,2,WS1Data!$L566)</f>
        <v>0</v>
      </c>
      <c r="AK566">
        <f>(INDEX($R$1:$AF$1002,ROW($R566),MATCH(AK$2,$R$1:$AF$1,0))*Sheet1!F$2+(INDEX($R$1:$AF$1002,ROW($R566),MATCH(AK$2,$R$1:$AF$1,0)+1))*Sheet1!F$3+(INDEX($R$1:$AF$1002,ROW($R566),MATCH(AK$2,$R$1:$AF$1,0)+2))*Sheet1!F$4)*INDEX(Sheet1!$G$1:$L$2,2,WS1Data!$O566)</f>
        <v>59415.692479124169</v>
      </c>
      <c r="AL566">
        <f t="shared" si="24"/>
        <v>136505.14767760105</v>
      </c>
      <c r="AM566">
        <f t="shared" si="25"/>
        <v>870.85232239894685</v>
      </c>
      <c r="AN566">
        <f t="shared" si="26"/>
        <v>6.3391882308332379E-3</v>
      </c>
    </row>
    <row r="567" spans="1:40" x14ac:dyDescent="0.35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  <c r="R567">
        <f>IF((MIN($B567,Sheet1!$B$5)-MAX(0,WS1Data!$A567))&lt;0,0,(MIN($B567,Sheet1!$B$5)-MAX(0,WS1Data!$A567)))</f>
        <v>6.2125770767760224</v>
      </c>
      <c r="S567">
        <f>IF((MIN($B567,Sheet1!$B$6)-MAX(Sheet1!$B$5,WS1Data!$A567))&lt;0,0,(MIN($B567,Sheet1!$B$6)-MAX(Sheet1!$B$5,WS1Data!$A567)))</f>
        <v>2.2874229232239767</v>
      </c>
      <c r="T567">
        <f>IF((MIN($B567,24)-MAX(Sheet1!$B$6,WS1Data!$A567))&lt;0,0,(MIN($B567,24)-MAX(Sheet1!$B$6,WS1Data!$A567)))</f>
        <v>0</v>
      </c>
      <c r="U567">
        <f>IF((MIN($E567,Sheet1!$C$5)-MAX(0,WS1Data!$D567))&lt;0,0,(MIN($E567,Sheet1!$C$5)-MAX(0,WS1Data!$D567)))</f>
        <v>0</v>
      </c>
      <c r="V567">
        <f>IF((MIN($E567,Sheet1!$C$6)-MAX(Sheet1!$C$5,WS1Data!$D567))&lt;0,0,(MIN($E567,Sheet1!$C$6)-MAX(Sheet1!$C$5,WS1Data!$D567)))</f>
        <v>0.70290584704380077</v>
      </c>
      <c r="W567">
        <f>IF((MIN($E567,24)-MAX(Sheet1!$C$6,WS1Data!$D567))&lt;0,0,(MIN($E567,24)-MAX(Sheet1!$C$6,WS1Data!$D567)))</f>
        <v>13.497094152956199</v>
      </c>
      <c r="X567">
        <f>IF((MIN($H567,Sheet1!$D$5)-MAX(0,WS1Data!$G567))&lt;0,0,(MIN($H567,Sheet1!$D$5)-MAX(0,WS1Data!$G567)))</f>
        <v>0</v>
      </c>
      <c r="Y567">
        <f>IF((MIN($H567,Sheet1!$D$6)-MAX(Sheet1!$D$5,WS1Data!$G567))&lt;0,0,(MIN($H567,Sheet1!$D$6)-MAX(Sheet1!$D$5,WS1Data!$G567)))</f>
        <v>0</v>
      </c>
      <c r="Z567">
        <f>IF((MIN($H567,24)-MAX(Sheet1!$D$6,WS1Data!$G567))&lt;0,0,(MIN($H567,24)-MAX(Sheet1!$D$6,WS1Data!$G567)))</f>
        <v>0</v>
      </c>
      <c r="AA567">
        <f>IF((MIN($K567,Sheet1!$E$5)-MAX(0,WS1Data!$J567))&lt;0,0,(MIN($K567,Sheet1!$E$5)-MAX(0,WS1Data!$J567)))</f>
        <v>0</v>
      </c>
      <c r="AB567">
        <f>IF((MIN($K567,Sheet1!$E$6)-MAX(Sheet1!$E$5,WS1Data!$J567))&lt;0,0,(MIN($K567,Sheet1!$E$6)-MAX(Sheet1!$E$5,WS1Data!$J567)))</f>
        <v>0</v>
      </c>
      <c r="AC567">
        <f>IF((MIN($K567,24)-MAX(Sheet1!$E$6,WS1Data!$J567))&lt;0,0,(MIN($K567,24)-MAX(Sheet1!$E$6,WS1Data!$J567)))</f>
        <v>0</v>
      </c>
      <c r="AD567">
        <f>IF((MIN($N567,Sheet1!$F$5)-MAX(0,WS1Data!$M567))&lt;0,0,(MIN($N567,Sheet1!$F$5)-MAX(0,WS1Data!$M567)))</f>
        <v>0</v>
      </c>
      <c r="AE567">
        <f>IF((MIN($N567,Sheet1!$F$6)-MAX(Sheet1!$F$5,WS1Data!$M567))&lt;0,0,(MIN($N567,Sheet1!$F$6)-MAX(Sheet1!$F$5,WS1Data!$M567)))</f>
        <v>0</v>
      </c>
      <c r="AF567">
        <f>IF((MIN($N567,24)-MAX(Sheet1!$F$6,WS1Data!$M567))&lt;0,0,(MIN($N567,24)-MAX(Sheet1!$F$6,WS1Data!$M567)))</f>
        <v>2</v>
      </c>
      <c r="AG567">
        <f>(INDEX($R$1:$AF$1002,ROW($R567),MATCH(AG$2,$R$1:$AF$1,0))*Sheet1!B$2+(INDEX($R$1:$AF$1002,ROW($R567),MATCH(AG$2,$R$1:$AF$1,0)+1))*Sheet1!B$3+(INDEX($R$1:$AF$1002,ROW($R567),MATCH(AG$2,$R$1:$AF$1,0)+2))*Sheet1!B$4)*INDEX(Sheet1!$G$1:$L$2,2,WS1Data!$C567)</f>
        <v>84754.814664627862</v>
      </c>
      <c r="AH567">
        <f>(INDEX($R$1:$AF$1002,ROW($R567),MATCH(AH$2,$R$1:$AF$1,0))*Sheet1!C$2+(INDEX($R$1:$AF$1002,ROW($R567),MATCH(AH$2,$R$1:$AF$1,0)+1))*Sheet1!C$3+(INDEX($R$1:$AF$1002,ROW($R567),MATCH(AH$2,$R$1:$AF$1,0)+2))*Sheet1!C$4)*INDEX(Sheet1!$G$1:$L$2,2,WS1Data!$F567)</f>
        <v>171050.39072223654</v>
      </c>
      <c r="AI567">
        <f>(INDEX($R$1:$AF$1002,ROW($R567),MATCH(AI$2,$R$1:$AF$1,0))*Sheet1!D$2+(INDEX($R$1:$AF$1002,ROW($R567),MATCH(AI$2,$R$1:$AF$1,0)+1))*Sheet1!D$3+(INDEX($R$1:$AF$1002,ROW($R567),MATCH(AI$2,$R$1:$AF$1,0)+2))*Sheet1!D$4)*INDEX(Sheet1!$G$1:$L$2,2,WS1Data!$I567)</f>
        <v>0</v>
      </c>
      <c r="AJ567">
        <f>(INDEX($R$1:$AF$1002,ROW($R567),MATCH(AJ$2,$R$1:$AF$1,0))*Sheet1!E$2+(INDEX($R$1:$AF$1002,ROW($R567),MATCH(AJ$2,$R$1:$AF$1,0)+1))*Sheet1!E$3+(INDEX($R$1:$AF$1002,ROW($R567),MATCH(AJ$2,$R$1:$AF$1,0)+2))*Sheet1!E$4)*INDEX(Sheet1!$G$1:$L$2,2,WS1Data!$L567)</f>
        <v>0</v>
      </c>
      <c r="AK567">
        <f>(INDEX($R$1:$AF$1002,ROW($R567),MATCH(AK$2,$R$1:$AF$1,0))*Sheet1!F$2+(INDEX($R$1:$AF$1002,ROW($R567),MATCH(AK$2,$R$1:$AF$1,0)+1))*Sheet1!F$3+(INDEX($R$1:$AF$1002,ROW($R567),MATCH(AK$2,$R$1:$AF$1,0)+2))*Sheet1!F$4)*INDEX(Sheet1!$G$1:$L$2,2,WS1Data!$O567)</f>
        <v>28704.876629178376</v>
      </c>
      <c r="AL567">
        <f t="shared" si="24"/>
        <v>284510.08201604278</v>
      </c>
      <c r="AM567">
        <f t="shared" si="25"/>
        <v>5177.9179839572171</v>
      </c>
      <c r="AN567">
        <f t="shared" si="26"/>
        <v>1.7874119687240123E-2</v>
      </c>
    </row>
    <row r="568" spans="1:40" x14ac:dyDescent="0.35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  <c r="R568">
        <f>IF((MIN($B568,Sheet1!$B$5)-MAX(0,WS1Data!$A568))&lt;0,0,(MIN($B568,Sheet1!$B$5)-MAX(0,WS1Data!$A568)))</f>
        <v>0</v>
      </c>
      <c r="S568">
        <f>IF((MIN($B568,Sheet1!$B$6)-MAX(Sheet1!$B$5,WS1Data!$A568))&lt;0,0,(MIN($B568,Sheet1!$B$6)-MAX(Sheet1!$B$5,WS1Data!$A568)))</f>
        <v>0</v>
      </c>
      <c r="T568">
        <f>IF((MIN($B568,24)-MAX(Sheet1!$B$6,WS1Data!$A568))&lt;0,0,(MIN($B568,24)-MAX(Sheet1!$B$6,WS1Data!$A568)))</f>
        <v>0</v>
      </c>
      <c r="U568">
        <f>IF((MIN($E568,Sheet1!$C$5)-MAX(0,WS1Data!$D568))&lt;0,0,(MIN($E568,Sheet1!$C$5)-MAX(0,WS1Data!$D568)))</f>
        <v>0</v>
      </c>
      <c r="V568">
        <f>IF((MIN($E568,Sheet1!$C$6)-MAX(Sheet1!$C$5,WS1Data!$D568))&lt;0,0,(MIN($E568,Sheet1!$C$6)-MAX(Sheet1!$C$5,WS1Data!$D568)))</f>
        <v>0</v>
      </c>
      <c r="W568">
        <f>IF((MIN($E568,24)-MAX(Sheet1!$C$6,WS1Data!$D568))&lt;0,0,(MIN($E568,24)-MAX(Sheet1!$C$6,WS1Data!$D568)))</f>
        <v>0</v>
      </c>
      <c r="X568">
        <f>IF((MIN($H568,Sheet1!$D$5)-MAX(0,WS1Data!$G568))&lt;0,0,(MIN($H568,Sheet1!$D$5)-MAX(0,WS1Data!$G568)))</f>
        <v>0</v>
      </c>
      <c r="Y568">
        <f>IF((MIN($H568,Sheet1!$D$6)-MAX(Sheet1!$D$5,WS1Data!$G568))&lt;0,0,(MIN($H568,Sheet1!$D$6)-MAX(Sheet1!$D$5,WS1Data!$G568)))</f>
        <v>5.2735664579945949</v>
      </c>
      <c r="Z568">
        <f>IF((MIN($H568,24)-MAX(Sheet1!$D$6,WS1Data!$G568))&lt;0,0,(MIN($H568,24)-MAX(Sheet1!$D$6,WS1Data!$G568)))</f>
        <v>11.626433542005405</v>
      </c>
      <c r="AA568">
        <f>IF((MIN($K568,Sheet1!$E$5)-MAX(0,WS1Data!$J568))&lt;0,0,(MIN($K568,Sheet1!$E$5)-MAX(0,WS1Data!$J568)))</f>
        <v>0</v>
      </c>
      <c r="AB568">
        <f>IF((MIN($K568,Sheet1!$E$6)-MAX(Sheet1!$E$5,WS1Data!$J568))&lt;0,0,(MIN($K568,Sheet1!$E$6)-MAX(Sheet1!$E$5,WS1Data!$J568)))</f>
        <v>0</v>
      </c>
      <c r="AC568">
        <f>IF((MIN($K568,24)-MAX(Sheet1!$E$6,WS1Data!$J568))&lt;0,0,(MIN($K568,24)-MAX(Sheet1!$E$6,WS1Data!$J568)))</f>
        <v>0</v>
      </c>
      <c r="AD568">
        <f>IF((MIN($N568,Sheet1!$F$5)-MAX(0,WS1Data!$M568))&lt;0,0,(MIN($N568,Sheet1!$F$5)-MAX(0,WS1Data!$M568)))</f>
        <v>0</v>
      </c>
      <c r="AE568">
        <f>IF((MIN($N568,Sheet1!$F$6)-MAX(Sheet1!$F$5,WS1Data!$M568))&lt;0,0,(MIN($N568,Sheet1!$F$6)-MAX(Sheet1!$F$5,WS1Data!$M568)))</f>
        <v>11.939090452850209</v>
      </c>
      <c r="AF568">
        <f>IF((MIN($N568,24)-MAX(Sheet1!$F$6,WS1Data!$M568))&lt;0,0,(MIN($N568,24)-MAX(Sheet1!$F$6,WS1Data!$M568)))</f>
        <v>3.2609095471497902</v>
      </c>
      <c r="AG568">
        <f>(INDEX($R$1:$AF$1002,ROW($R568),MATCH(AG$2,$R$1:$AF$1,0))*Sheet1!B$2+(INDEX($R$1:$AF$1002,ROW($R568),MATCH(AG$2,$R$1:$AF$1,0)+1))*Sheet1!B$3+(INDEX($R$1:$AF$1002,ROW($R568),MATCH(AG$2,$R$1:$AF$1,0)+2))*Sheet1!B$4)*INDEX(Sheet1!$G$1:$L$2,2,WS1Data!$C568)</f>
        <v>0</v>
      </c>
      <c r="AH568">
        <f>(INDEX($R$1:$AF$1002,ROW($R568),MATCH(AH$2,$R$1:$AF$1,0))*Sheet1!C$2+(INDEX($R$1:$AF$1002,ROW($R568),MATCH(AH$2,$R$1:$AF$1,0)+1))*Sheet1!C$3+(INDEX($R$1:$AF$1002,ROW($R568),MATCH(AH$2,$R$1:$AF$1,0)+2))*Sheet1!C$4)*INDEX(Sheet1!$G$1:$L$2,2,WS1Data!$F568)</f>
        <v>0</v>
      </c>
      <c r="AI568">
        <f>(INDEX($R$1:$AF$1002,ROW($R568),MATCH(AI$2,$R$1:$AF$1,0))*Sheet1!D$2+(INDEX($R$1:$AF$1002,ROW($R568),MATCH(AI$2,$R$1:$AF$1,0)+1))*Sheet1!D$3+(INDEX($R$1:$AF$1002,ROW($R568),MATCH(AI$2,$R$1:$AF$1,0)+2))*Sheet1!D$4)*INDEX(Sheet1!$G$1:$L$2,2,WS1Data!$I568)</f>
        <v>146580.85992476728</v>
      </c>
      <c r="AJ568">
        <f>(INDEX($R$1:$AF$1002,ROW($R568),MATCH(AJ$2,$R$1:$AF$1,0))*Sheet1!E$2+(INDEX($R$1:$AF$1002,ROW($R568),MATCH(AJ$2,$R$1:$AF$1,0)+1))*Sheet1!E$3+(INDEX($R$1:$AF$1002,ROW($R568),MATCH(AJ$2,$R$1:$AF$1,0)+2))*Sheet1!E$4)*INDEX(Sheet1!$G$1:$L$2,2,WS1Data!$L568)</f>
        <v>0</v>
      </c>
      <c r="AK568">
        <f>(INDEX($R$1:$AF$1002,ROW($R568),MATCH(AK$2,$R$1:$AF$1,0))*Sheet1!F$2+(INDEX($R$1:$AF$1002,ROW($R568),MATCH(AK$2,$R$1:$AF$1,0)+1))*Sheet1!F$3+(INDEX($R$1:$AF$1002,ROW($R568),MATCH(AK$2,$R$1:$AF$1,0)+2))*Sheet1!F$4)*INDEX(Sheet1!$G$1:$L$2,2,WS1Data!$O568)</f>
        <v>143006.50101717672</v>
      </c>
      <c r="AL568">
        <f t="shared" si="24"/>
        <v>289587.360941944</v>
      </c>
      <c r="AM568">
        <f t="shared" si="25"/>
        <v>3749.3609419440036</v>
      </c>
      <c r="AN568">
        <f t="shared" si="26"/>
        <v>1.3117083599605383E-2</v>
      </c>
    </row>
    <row r="569" spans="1:40" x14ac:dyDescent="0.35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  <c r="R569">
        <f>IF((MIN($B569,Sheet1!$B$5)-MAX(0,WS1Data!$A569))&lt;0,0,(MIN($B569,Sheet1!$B$5)-MAX(0,WS1Data!$A569)))</f>
        <v>0</v>
      </c>
      <c r="S569">
        <f>IF((MIN($B569,Sheet1!$B$6)-MAX(Sheet1!$B$5,WS1Data!$A569))&lt;0,0,(MIN($B569,Sheet1!$B$6)-MAX(Sheet1!$B$5,WS1Data!$A569)))</f>
        <v>0</v>
      </c>
      <c r="T569">
        <f>IF((MIN($B569,24)-MAX(Sheet1!$B$6,WS1Data!$A569))&lt;0,0,(MIN($B569,24)-MAX(Sheet1!$B$6,WS1Data!$A569)))</f>
        <v>0</v>
      </c>
      <c r="U569">
        <f>IF((MIN($E569,Sheet1!$C$5)-MAX(0,WS1Data!$D569))&lt;0,0,(MIN($E569,Sheet1!$C$5)-MAX(0,WS1Data!$D569)))</f>
        <v>0</v>
      </c>
      <c r="V569">
        <f>IF((MIN($E569,Sheet1!$C$6)-MAX(Sheet1!$C$5,WS1Data!$D569))&lt;0,0,(MIN($E569,Sheet1!$C$6)-MAX(Sheet1!$C$5,WS1Data!$D569)))</f>
        <v>0</v>
      </c>
      <c r="W569">
        <f>IF((MIN($E569,24)-MAX(Sheet1!$C$6,WS1Data!$D569))&lt;0,0,(MIN($E569,24)-MAX(Sheet1!$C$6,WS1Data!$D569)))</f>
        <v>0</v>
      </c>
      <c r="X569">
        <f>IF((MIN($H569,Sheet1!$D$5)-MAX(0,WS1Data!$G569))&lt;0,0,(MIN($H569,Sheet1!$D$5)-MAX(0,WS1Data!$G569)))</f>
        <v>0</v>
      </c>
      <c r="Y569">
        <f>IF((MIN($H569,Sheet1!$D$6)-MAX(Sheet1!$D$5,WS1Data!$G569))&lt;0,0,(MIN($H569,Sheet1!$D$6)-MAX(Sheet1!$D$5,WS1Data!$G569)))</f>
        <v>0</v>
      </c>
      <c r="Z569">
        <f>IF((MIN($H569,24)-MAX(Sheet1!$D$6,WS1Data!$G569))&lt;0,0,(MIN($H569,24)-MAX(Sheet1!$D$6,WS1Data!$G569)))</f>
        <v>0</v>
      </c>
      <c r="AA569">
        <f>IF((MIN($K569,Sheet1!$E$5)-MAX(0,WS1Data!$J569))&lt;0,0,(MIN($K569,Sheet1!$E$5)-MAX(0,WS1Data!$J569)))</f>
        <v>0</v>
      </c>
      <c r="AB569">
        <f>IF((MIN($K569,Sheet1!$E$6)-MAX(Sheet1!$E$5,WS1Data!$J569))&lt;0,0,(MIN($K569,Sheet1!$E$6)-MAX(Sheet1!$E$5,WS1Data!$J569)))</f>
        <v>0</v>
      </c>
      <c r="AC569">
        <f>IF((MIN($K569,24)-MAX(Sheet1!$E$6,WS1Data!$J569))&lt;0,0,(MIN($K569,24)-MAX(Sheet1!$E$6,WS1Data!$J569)))</f>
        <v>0</v>
      </c>
      <c r="AD569">
        <f>IF((MIN($N569,Sheet1!$F$5)-MAX(0,WS1Data!$M569))&lt;0,0,(MIN($N569,Sheet1!$F$5)-MAX(0,WS1Data!$M569)))</f>
        <v>0</v>
      </c>
      <c r="AE569">
        <f>IF((MIN($N569,Sheet1!$F$6)-MAX(Sheet1!$F$5,WS1Data!$M569))&lt;0,0,(MIN($N569,Sheet1!$F$6)-MAX(Sheet1!$F$5,WS1Data!$M569)))</f>
        <v>11.63909045285021</v>
      </c>
      <c r="AF569">
        <f>IF((MIN($N569,24)-MAX(Sheet1!$F$6,WS1Data!$M569))&lt;0,0,(MIN($N569,24)-MAX(Sheet1!$F$6,WS1Data!$M569)))</f>
        <v>5.1609095471497888</v>
      </c>
      <c r="AG569">
        <f>(INDEX($R$1:$AF$1002,ROW($R569),MATCH(AG$2,$R$1:$AF$1,0))*Sheet1!B$2+(INDEX($R$1:$AF$1002,ROW($R569),MATCH(AG$2,$R$1:$AF$1,0)+1))*Sheet1!B$3+(INDEX($R$1:$AF$1002,ROW($R569),MATCH(AG$2,$R$1:$AF$1,0)+2))*Sheet1!B$4)*INDEX(Sheet1!$G$1:$L$2,2,WS1Data!$C569)</f>
        <v>0</v>
      </c>
      <c r="AH569">
        <f>(INDEX($R$1:$AF$1002,ROW($R569),MATCH(AH$2,$R$1:$AF$1,0))*Sheet1!C$2+(INDEX($R$1:$AF$1002,ROW($R569),MATCH(AH$2,$R$1:$AF$1,0)+1))*Sheet1!C$3+(INDEX($R$1:$AF$1002,ROW($R569),MATCH(AH$2,$R$1:$AF$1,0)+2))*Sheet1!C$4)*INDEX(Sheet1!$G$1:$L$2,2,WS1Data!$F569)</f>
        <v>0</v>
      </c>
      <c r="AI569">
        <f>(INDEX($R$1:$AF$1002,ROW($R569),MATCH(AI$2,$R$1:$AF$1,0))*Sheet1!D$2+(INDEX($R$1:$AF$1002,ROW($R569),MATCH(AI$2,$R$1:$AF$1,0)+1))*Sheet1!D$3+(INDEX($R$1:$AF$1002,ROW($R569),MATCH(AI$2,$R$1:$AF$1,0)+2))*Sheet1!D$4)*INDEX(Sheet1!$G$1:$L$2,2,WS1Data!$I569)</f>
        <v>0</v>
      </c>
      <c r="AJ569">
        <f>(INDEX($R$1:$AF$1002,ROW($R569),MATCH(AJ$2,$R$1:$AF$1,0))*Sheet1!E$2+(INDEX($R$1:$AF$1002,ROW($R569),MATCH(AJ$2,$R$1:$AF$1,0)+1))*Sheet1!E$3+(INDEX($R$1:$AF$1002,ROW($R569),MATCH(AJ$2,$R$1:$AF$1,0)+2))*Sheet1!E$4)*INDEX(Sheet1!$G$1:$L$2,2,WS1Data!$L569)</f>
        <v>0</v>
      </c>
      <c r="AK569">
        <f>(INDEX($R$1:$AF$1002,ROW($R569),MATCH(AK$2,$R$1:$AF$1,0))*Sheet1!F$2+(INDEX($R$1:$AF$1002,ROW($R569),MATCH(AK$2,$R$1:$AF$1,0)+1))*Sheet1!F$3+(INDEX($R$1:$AF$1002,ROW($R569),MATCH(AK$2,$R$1:$AF$1,0)+2))*Sheet1!F$4)*INDEX(Sheet1!$G$1:$L$2,2,WS1Data!$O569)</f>
        <v>144992.49083551936</v>
      </c>
      <c r="AL569">
        <f t="shared" si="24"/>
        <v>144992.49083551936</v>
      </c>
      <c r="AM569">
        <f t="shared" si="25"/>
        <v>537.50916448063799</v>
      </c>
      <c r="AN569">
        <f t="shared" si="26"/>
        <v>3.693459523676479E-3</v>
      </c>
    </row>
    <row r="570" spans="1:40" x14ac:dyDescent="0.35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  <c r="R570">
        <f>IF((MIN($B570,Sheet1!$B$5)-MAX(0,WS1Data!$A570))&lt;0,0,(MIN($B570,Sheet1!$B$5)-MAX(0,WS1Data!$A570)))</f>
        <v>0</v>
      </c>
      <c r="S570">
        <f>IF((MIN($B570,Sheet1!$B$6)-MAX(Sheet1!$B$5,WS1Data!$A570))&lt;0,0,(MIN($B570,Sheet1!$B$6)-MAX(Sheet1!$B$5,WS1Data!$A570)))</f>
        <v>5.4</v>
      </c>
      <c r="T570">
        <f>IF((MIN($B570,24)-MAX(Sheet1!$B$6,WS1Data!$A570))&lt;0,0,(MIN($B570,24)-MAX(Sheet1!$B$6,WS1Data!$A570)))</f>
        <v>0</v>
      </c>
      <c r="U570">
        <f>IF((MIN($E570,Sheet1!$C$5)-MAX(0,WS1Data!$D570))&lt;0,0,(MIN($E570,Sheet1!$C$5)-MAX(0,WS1Data!$D570)))</f>
        <v>0</v>
      </c>
      <c r="V570">
        <f>IF((MIN($E570,Sheet1!$C$6)-MAX(Sheet1!$C$5,WS1Data!$D570))&lt;0,0,(MIN($E570,Sheet1!$C$6)-MAX(Sheet1!$C$5,WS1Data!$D570)))</f>
        <v>0</v>
      </c>
      <c r="W570">
        <f>IF((MIN($E570,24)-MAX(Sheet1!$C$6,WS1Data!$D570))&lt;0,0,(MIN($E570,24)-MAX(Sheet1!$C$6,WS1Data!$D570)))</f>
        <v>0</v>
      </c>
      <c r="X570">
        <f>IF((MIN($H570,Sheet1!$D$5)-MAX(0,WS1Data!$G570))&lt;0,0,(MIN($H570,Sheet1!$D$5)-MAX(0,WS1Data!$G570)))</f>
        <v>0</v>
      </c>
      <c r="Y570">
        <f>IF((MIN($H570,Sheet1!$D$6)-MAX(Sheet1!$D$5,WS1Data!$G570))&lt;0,0,(MIN($H570,Sheet1!$D$6)-MAX(Sheet1!$D$5,WS1Data!$G570)))</f>
        <v>0</v>
      </c>
      <c r="Z570">
        <f>IF((MIN($H570,24)-MAX(Sheet1!$D$6,WS1Data!$G570))&lt;0,0,(MIN($H570,24)-MAX(Sheet1!$D$6,WS1Data!$G570)))</f>
        <v>0</v>
      </c>
      <c r="AA570">
        <f>IF((MIN($K570,Sheet1!$E$5)-MAX(0,WS1Data!$J570))&lt;0,0,(MIN($K570,Sheet1!$E$5)-MAX(0,WS1Data!$J570)))</f>
        <v>0</v>
      </c>
      <c r="AB570">
        <f>IF((MIN($K570,Sheet1!$E$6)-MAX(Sheet1!$E$5,WS1Data!$J570))&lt;0,0,(MIN($K570,Sheet1!$E$6)-MAX(Sheet1!$E$5,WS1Data!$J570)))</f>
        <v>0</v>
      </c>
      <c r="AC570">
        <f>IF((MIN($K570,24)-MAX(Sheet1!$E$6,WS1Data!$J570))&lt;0,0,(MIN($K570,24)-MAX(Sheet1!$E$6,WS1Data!$J570)))</f>
        <v>6.8999999999999986</v>
      </c>
      <c r="AD570">
        <f>IF((MIN($N570,Sheet1!$F$5)-MAX(0,WS1Data!$M570))&lt;0,0,(MIN($N570,Sheet1!$F$5)-MAX(0,WS1Data!$M570)))</f>
        <v>0.78318626340062303</v>
      </c>
      <c r="AE570">
        <f>IF((MIN($N570,Sheet1!$F$6)-MAX(Sheet1!$F$5,WS1Data!$M570))&lt;0,0,(MIN($N570,Sheet1!$F$6)-MAX(Sheet1!$F$5,WS1Data!$M570)))</f>
        <v>11.716813736599377</v>
      </c>
      <c r="AF570">
        <f>IF((MIN($N570,24)-MAX(Sheet1!$F$6,WS1Data!$M570))&lt;0,0,(MIN($N570,24)-MAX(Sheet1!$F$6,WS1Data!$M570)))</f>
        <v>0</v>
      </c>
      <c r="AG570">
        <f>(INDEX($R$1:$AF$1002,ROW($R570),MATCH(AG$2,$R$1:$AF$1,0))*Sheet1!B$2+(INDEX($R$1:$AF$1002,ROW($R570),MATCH(AG$2,$R$1:$AF$1,0)+1))*Sheet1!B$3+(INDEX($R$1:$AF$1002,ROW($R570),MATCH(AG$2,$R$1:$AF$1,0)+2))*Sheet1!B$4)*INDEX(Sheet1!$G$1:$L$2,2,WS1Data!$C570)</f>
        <v>27890.955568116529</v>
      </c>
      <c r="AH570">
        <f>(INDEX($R$1:$AF$1002,ROW($R570),MATCH(AH$2,$R$1:$AF$1,0))*Sheet1!C$2+(INDEX($R$1:$AF$1002,ROW($R570),MATCH(AH$2,$R$1:$AF$1,0)+1))*Sheet1!C$3+(INDEX($R$1:$AF$1002,ROW($R570),MATCH(AH$2,$R$1:$AF$1,0)+2))*Sheet1!C$4)*INDEX(Sheet1!$G$1:$L$2,2,WS1Data!$F570)</f>
        <v>0</v>
      </c>
      <c r="AI570">
        <f>(INDEX($R$1:$AF$1002,ROW($R570),MATCH(AI$2,$R$1:$AF$1,0))*Sheet1!D$2+(INDEX($R$1:$AF$1002,ROW($R570),MATCH(AI$2,$R$1:$AF$1,0)+1))*Sheet1!D$3+(INDEX($R$1:$AF$1002,ROW($R570),MATCH(AI$2,$R$1:$AF$1,0)+2))*Sheet1!D$4)*INDEX(Sheet1!$G$1:$L$2,2,WS1Data!$I570)</f>
        <v>0</v>
      </c>
      <c r="AJ570">
        <f>(INDEX($R$1:$AF$1002,ROW($R570),MATCH(AJ$2,$R$1:$AF$1,0))*Sheet1!E$2+(INDEX($R$1:$AF$1002,ROW($R570),MATCH(AJ$2,$R$1:$AF$1,0)+1))*Sheet1!E$3+(INDEX($R$1:$AF$1002,ROW($R570),MATCH(AJ$2,$R$1:$AF$1,0)+2))*Sheet1!E$4)*INDEX(Sheet1!$G$1:$L$2,2,WS1Data!$L570)</f>
        <v>68908.308045899306</v>
      </c>
      <c r="AK570">
        <f>(INDEX($R$1:$AF$1002,ROW($R570),MATCH(AK$2,$R$1:$AF$1,0))*Sheet1!F$2+(INDEX($R$1:$AF$1002,ROW($R570),MATCH(AK$2,$R$1:$AF$1,0)+1))*Sheet1!F$3+(INDEX($R$1:$AF$1002,ROW($R570),MATCH(AK$2,$R$1:$AF$1,0)+2))*Sheet1!F$4)*INDEX(Sheet1!$G$1:$L$2,2,WS1Data!$O570)</f>
        <v>100319.1779662421</v>
      </c>
      <c r="AL570">
        <f t="shared" si="24"/>
        <v>197118.44158025793</v>
      </c>
      <c r="AM570">
        <f t="shared" si="25"/>
        <v>3592.5584197420685</v>
      </c>
      <c r="AN570">
        <f t="shared" si="26"/>
        <v>1.7899160582838351E-2</v>
      </c>
    </row>
    <row r="571" spans="1:40" x14ac:dyDescent="0.35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  <c r="R571">
        <f>IF((MIN($B571,Sheet1!$B$5)-MAX(0,WS1Data!$A571))&lt;0,0,(MIN($B571,Sheet1!$B$5)-MAX(0,WS1Data!$A571)))</f>
        <v>2.6000000000000005</v>
      </c>
      <c r="S571">
        <f>IF((MIN($B571,Sheet1!$B$6)-MAX(Sheet1!$B$5,WS1Data!$A571))&lt;0,0,(MIN($B571,Sheet1!$B$6)-MAX(Sheet1!$B$5,WS1Data!$A571)))</f>
        <v>0</v>
      </c>
      <c r="T571">
        <f>IF((MIN($B571,24)-MAX(Sheet1!$B$6,WS1Data!$A571))&lt;0,0,(MIN($B571,24)-MAX(Sheet1!$B$6,WS1Data!$A571)))</f>
        <v>0</v>
      </c>
      <c r="U571">
        <f>IF((MIN($E571,Sheet1!$C$5)-MAX(0,WS1Data!$D571))&lt;0,0,(MIN($E571,Sheet1!$C$5)-MAX(0,WS1Data!$D571)))</f>
        <v>1.9</v>
      </c>
      <c r="V571">
        <f>IF((MIN($E571,Sheet1!$C$6)-MAX(Sheet1!$C$5,WS1Data!$D571))&lt;0,0,(MIN($E571,Sheet1!$C$6)-MAX(Sheet1!$C$5,WS1Data!$D571)))</f>
        <v>0</v>
      </c>
      <c r="W571">
        <f>IF((MIN($E571,24)-MAX(Sheet1!$C$6,WS1Data!$D571))&lt;0,0,(MIN($E571,24)-MAX(Sheet1!$C$6,WS1Data!$D571)))</f>
        <v>0</v>
      </c>
      <c r="X571">
        <f>IF((MIN($H571,Sheet1!$D$5)-MAX(0,WS1Data!$G571))&lt;0,0,(MIN($H571,Sheet1!$D$5)-MAX(0,WS1Data!$G571)))</f>
        <v>0</v>
      </c>
      <c r="Y571">
        <f>IF((MIN($H571,Sheet1!$D$6)-MAX(Sheet1!$D$5,WS1Data!$G571))&lt;0,0,(MIN($H571,Sheet1!$D$6)-MAX(Sheet1!$D$5,WS1Data!$G571)))</f>
        <v>0</v>
      </c>
      <c r="Z571">
        <f>IF((MIN($H571,24)-MAX(Sheet1!$D$6,WS1Data!$G571))&lt;0,0,(MIN($H571,24)-MAX(Sheet1!$D$6,WS1Data!$G571)))</f>
        <v>7.7000000000000011</v>
      </c>
      <c r="AA571">
        <f>IF((MIN($K571,Sheet1!$E$5)-MAX(0,WS1Data!$J571))&lt;0,0,(MIN($K571,Sheet1!$E$5)-MAX(0,WS1Data!$J571)))</f>
        <v>0</v>
      </c>
      <c r="AB571">
        <f>IF((MIN($K571,Sheet1!$E$6)-MAX(Sheet1!$E$5,WS1Data!$J571))&lt;0,0,(MIN($K571,Sheet1!$E$6)-MAX(Sheet1!$E$5,WS1Data!$J571)))</f>
        <v>0.5</v>
      </c>
      <c r="AC571">
        <f>IF((MIN($K571,24)-MAX(Sheet1!$E$6,WS1Data!$J571))&lt;0,0,(MIN($K571,24)-MAX(Sheet1!$E$6,WS1Data!$J571)))</f>
        <v>0</v>
      </c>
      <c r="AD571">
        <f>IF((MIN($N571,Sheet1!$F$5)-MAX(0,WS1Data!$M571))&lt;0,0,(MIN($N571,Sheet1!$F$5)-MAX(0,WS1Data!$M571)))</f>
        <v>0</v>
      </c>
      <c r="AE571">
        <f>IF((MIN($N571,Sheet1!$F$6)-MAX(Sheet1!$F$5,WS1Data!$M571))&lt;0,0,(MIN($N571,Sheet1!$F$6)-MAX(Sheet1!$F$5,WS1Data!$M571)))</f>
        <v>1.9390904528502091</v>
      </c>
      <c r="AF571">
        <f>IF((MIN($N571,24)-MAX(Sheet1!$F$6,WS1Data!$M571))&lt;0,0,(MIN($N571,24)-MAX(Sheet1!$F$6,WS1Data!$M571)))</f>
        <v>6.090954714979091E-2</v>
      </c>
      <c r="AG571">
        <f>(INDEX($R$1:$AF$1002,ROW($R571),MATCH(AG$2,$R$1:$AF$1,0))*Sheet1!B$2+(INDEX($R$1:$AF$1002,ROW($R571),MATCH(AG$2,$R$1:$AF$1,0)+1))*Sheet1!B$3+(INDEX($R$1:$AF$1002,ROW($R571),MATCH(AG$2,$R$1:$AF$1,0)+2))*Sheet1!B$4)*INDEX(Sheet1!$G$1:$L$2,2,WS1Data!$C571)</f>
        <v>22222.159139445121</v>
      </c>
      <c r="AH571">
        <f>(INDEX($R$1:$AF$1002,ROW($R571),MATCH(AH$2,$R$1:$AF$1,0))*Sheet1!C$2+(INDEX($R$1:$AF$1002,ROW($R571),MATCH(AH$2,$R$1:$AF$1,0)+1))*Sheet1!C$3+(INDEX($R$1:$AF$1002,ROW($R571),MATCH(AH$2,$R$1:$AF$1,0)+2))*Sheet1!C$4)*INDEX(Sheet1!$G$1:$L$2,2,WS1Data!$F571)</f>
        <v>14280.841920764666</v>
      </c>
      <c r="AI571">
        <f>(INDEX($R$1:$AF$1002,ROW($R571),MATCH(AI$2,$R$1:$AF$1,0))*Sheet1!D$2+(INDEX($R$1:$AF$1002,ROW($R571),MATCH(AI$2,$R$1:$AF$1,0)+1))*Sheet1!D$3+(INDEX($R$1:$AF$1002,ROW($R571),MATCH(AI$2,$R$1:$AF$1,0)+2))*Sheet1!D$4)*INDEX(Sheet1!$G$1:$L$2,2,WS1Data!$I571)</f>
        <v>60583.536652798815</v>
      </c>
      <c r="AJ571">
        <f>(INDEX($R$1:$AF$1002,ROW($R571),MATCH(AJ$2,$R$1:$AF$1,0))*Sheet1!E$2+(INDEX($R$1:$AF$1002,ROW($R571),MATCH(AJ$2,$R$1:$AF$1,0)+1))*Sheet1!E$3+(INDEX($R$1:$AF$1002,ROW($R571),MATCH(AJ$2,$R$1:$AF$1,0)+2))*Sheet1!E$4)*INDEX(Sheet1!$G$1:$L$2,2,WS1Data!$L571)</f>
        <v>6324.2432922092166</v>
      </c>
      <c r="AK571">
        <f>(INDEX($R$1:$AF$1002,ROW($R571),MATCH(AK$2,$R$1:$AF$1,0))*Sheet1!F$2+(INDEX($R$1:$AF$1002,ROW($R571),MATCH(AK$2,$R$1:$AF$1,0)+1))*Sheet1!F$3+(INDEX($R$1:$AF$1002,ROW($R571),MATCH(AK$2,$R$1:$AF$1,0)+2))*Sheet1!F$4)*INDEX(Sheet1!$G$1:$L$2,2,WS1Data!$O571)</f>
        <v>13279.045321005733</v>
      </c>
      <c r="AL571">
        <f t="shared" si="24"/>
        <v>116689.82632622356</v>
      </c>
      <c r="AM571">
        <f t="shared" si="25"/>
        <v>981.82632622355595</v>
      </c>
      <c r="AN571">
        <f t="shared" si="26"/>
        <v>8.4853798028101425E-3</v>
      </c>
    </row>
    <row r="572" spans="1:40" x14ac:dyDescent="0.35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  <c r="R572">
        <f>IF((MIN($B572,Sheet1!$B$5)-MAX(0,WS1Data!$A572))&lt;0,0,(MIN($B572,Sheet1!$B$5)-MAX(0,WS1Data!$A572)))</f>
        <v>0</v>
      </c>
      <c r="S572">
        <f>IF((MIN($B572,Sheet1!$B$6)-MAX(Sheet1!$B$5,WS1Data!$A572))&lt;0,0,(MIN($B572,Sheet1!$B$6)-MAX(Sheet1!$B$5,WS1Data!$A572)))</f>
        <v>0</v>
      </c>
      <c r="T572">
        <f>IF((MIN($B572,24)-MAX(Sheet1!$B$6,WS1Data!$A572))&lt;0,0,(MIN($B572,24)-MAX(Sheet1!$B$6,WS1Data!$A572)))</f>
        <v>0</v>
      </c>
      <c r="U572">
        <f>IF((MIN($E572,Sheet1!$C$5)-MAX(0,WS1Data!$D572))&lt;0,0,(MIN($E572,Sheet1!$C$5)-MAX(0,WS1Data!$D572)))</f>
        <v>0</v>
      </c>
      <c r="V572">
        <f>IF((MIN($E572,Sheet1!$C$6)-MAX(Sheet1!$C$5,WS1Data!$D572))&lt;0,0,(MIN($E572,Sheet1!$C$6)-MAX(Sheet1!$C$5,WS1Data!$D572)))</f>
        <v>0</v>
      </c>
      <c r="W572">
        <f>IF((MIN($E572,24)-MAX(Sheet1!$C$6,WS1Data!$D572))&lt;0,0,(MIN($E572,24)-MAX(Sheet1!$C$6,WS1Data!$D572)))</f>
        <v>0</v>
      </c>
      <c r="X572">
        <f>IF((MIN($H572,Sheet1!$D$5)-MAX(0,WS1Data!$G572))&lt;0,0,(MIN($H572,Sheet1!$D$5)-MAX(0,WS1Data!$G572)))</f>
        <v>0</v>
      </c>
      <c r="Y572">
        <f>IF((MIN($H572,Sheet1!$D$6)-MAX(Sheet1!$D$5,WS1Data!$G572))&lt;0,0,(MIN($H572,Sheet1!$D$6)-MAX(Sheet1!$D$5,WS1Data!$G572)))</f>
        <v>0</v>
      </c>
      <c r="Z572">
        <f>IF((MIN($H572,24)-MAX(Sheet1!$D$6,WS1Data!$G572))&lt;0,0,(MIN($H572,24)-MAX(Sheet1!$D$6,WS1Data!$G572)))</f>
        <v>5.6000000000000014</v>
      </c>
      <c r="AA572">
        <f>IF((MIN($K572,Sheet1!$E$5)-MAX(0,WS1Data!$J572))&lt;0,0,(MIN($K572,Sheet1!$E$5)-MAX(0,WS1Data!$J572)))</f>
        <v>0</v>
      </c>
      <c r="AB572">
        <f>IF((MIN($K572,Sheet1!$E$6)-MAX(Sheet1!$E$5,WS1Data!$J572))&lt;0,0,(MIN($K572,Sheet1!$E$6)-MAX(Sheet1!$E$5,WS1Data!$J572)))</f>
        <v>0</v>
      </c>
      <c r="AC572">
        <f>IF((MIN($K572,24)-MAX(Sheet1!$E$6,WS1Data!$J572))&lt;0,0,(MIN($K572,24)-MAX(Sheet1!$E$6,WS1Data!$J572)))</f>
        <v>7.6000000000000014</v>
      </c>
      <c r="AD572">
        <f>IF((MIN($N572,Sheet1!$F$5)-MAX(0,WS1Data!$M572))&lt;0,0,(MIN($N572,Sheet1!$F$5)-MAX(0,WS1Data!$M572)))</f>
        <v>0</v>
      </c>
      <c r="AE572">
        <f>IF((MIN($N572,Sheet1!$F$6)-MAX(Sheet1!$F$5,WS1Data!$M572))&lt;0,0,(MIN($N572,Sheet1!$F$6)-MAX(Sheet1!$F$5,WS1Data!$M572)))</f>
        <v>0</v>
      </c>
      <c r="AF572">
        <f>IF((MIN($N572,24)-MAX(Sheet1!$F$6,WS1Data!$M572))&lt;0,0,(MIN($N572,24)-MAX(Sheet1!$F$6,WS1Data!$M572)))</f>
        <v>0</v>
      </c>
      <c r="AG572">
        <f>(INDEX($R$1:$AF$1002,ROW($R572),MATCH(AG$2,$R$1:$AF$1,0))*Sheet1!B$2+(INDEX($R$1:$AF$1002,ROW($R572),MATCH(AG$2,$R$1:$AF$1,0)+1))*Sheet1!B$3+(INDEX($R$1:$AF$1002,ROW($R572),MATCH(AG$2,$R$1:$AF$1,0)+2))*Sheet1!B$4)*INDEX(Sheet1!$G$1:$L$2,2,WS1Data!$C572)</f>
        <v>0</v>
      </c>
      <c r="AH572">
        <f>(INDEX($R$1:$AF$1002,ROW($R572),MATCH(AH$2,$R$1:$AF$1,0))*Sheet1!C$2+(INDEX($R$1:$AF$1002,ROW($R572),MATCH(AH$2,$R$1:$AF$1,0)+1))*Sheet1!C$3+(INDEX($R$1:$AF$1002,ROW($R572),MATCH(AH$2,$R$1:$AF$1,0)+2))*Sheet1!C$4)*INDEX(Sheet1!$G$1:$L$2,2,WS1Data!$F572)</f>
        <v>0</v>
      </c>
      <c r="AI572">
        <f>(INDEX($R$1:$AF$1002,ROW($R572),MATCH(AI$2,$R$1:$AF$1,0))*Sheet1!D$2+(INDEX($R$1:$AF$1002,ROW($R572),MATCH(AI$2,$R$1:$AF$1,0)+1))*Sheet1!D$3+(INDEX($R$1:$AF$1002,ROW($R572),MATCH(AI$2,$R$1:$AF$1,0)+2))*Sheet1!D$4)*INDEX(Sheet1!$G$1:$L$2,2,WS1Data!$I572)</f>
        <v>38781.993401262487</v>
      </c>
      <c r="AJ572">
        <f>(INDEX($R$1:$AF$1002,ROW($R572),MATCH(AJ$2,$R$1:$AF$1,0))*Sheet1!E$2+(INDEX($R$1:$AF$1002,ROW($R572),MATCH(AJ$2,$R$1:$AF$1,0)+1))*Sheet1!E$3+(INDEX($R$1:$AF$1002,ROW($R572),MATCH(AJ$2,$R$1:$AF$1,0)+2))*Sheet1!E$4)*INDEX(Sheet1!$G$1:$L$2,2,WS1Data!$L572)</f>
        <v>82049.635249953761</v>
      </c>
      <c r="AK572">
        <f>(INDEX($R$1:$AF$1002,ROW($R572),MATCH(AK$2,$R$1:$AF$1,0))*Sheet1!F$2+(INDEX($R$1:$AF$1002,ROW($R572),MATCH(AK$2,$R$1:$AF$1,0)+1))*Sheet1!F$3+(INDEX($R$1:$AF$1002,ROW($R572),MATCH(AK$2,$R$1:$AF$1,0)+2))*Sheet1!F$4)*INDEX(Sheet1!$G$1:$L$2,2,WS1Data!$O572)</f>
        <v>0</v>
      </c>
      <c r="AL572">
        <f t="shared" si="24"/>
        <v>120831.62865121625</v>
      </c>
      <c r="AM572">
        <f t="shared" si="25"/>
        <v>7986.6286512162478</v>
      </c>
      <c r="AN572">
        <f t="shared" si="26"/>
        <v>7.0775210698003882E-2</v>
      </c>
    </row>
    <row r="573" spans="1:40" x14ac:dyDescent="0.35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  <c r="R573">
        <f>IF((MIN($B573,Sheet1!$B$5)-MAX(0,WS1Data!$A573))&lt;0,0,(MIN($B573,Sheet1!$B$5)-MAX(0,WS1Data!$A573)))</f>
        <v>3.0125770767760223</v>
      </c>
      <c r="S573">
        <f>IF((MIN($B573,Sheet1!$B$6)-MAX(Sheet1!$B$5,WS1Data!$A573))&lt;0,0,(MIN($B573,Sheet1!$B$6)-MAX(Sheet1!$B$5,WS1Data!$A573)))</f>
        <v>7.0874229232239774</v>
      </c>
      <c r="T573">
        <f>IF((MIN($B573,24)-MAX(Sheet1!$B$6,WS1Data!$A573))&lt;0,0,(MIN($B573,24)-MAX(Sheet1!$B$6,WS1Data!$A573)))</f>
        <v>0</v>
      </c>
      <c r="U573">
        <f>IF((MIN($E573,Sheet1!$C$5)-MAX(0,WS1Data!$D573))&lt;0,0,(MIN($E573,Sheet1!$C$5)-MAX(0,WS1Data!$D573)))</f>
        <v>0</v>
      </c>
      <c r="V573">
        <f>IF((MIN($E573,Sheet1!$C$6)-MAX(Sheet1!$C$5,WS1Data!$D573))&lt;0,0,(MIN($E573,Sheet1!$C$6)-MAX(Sheet1!$C$5,WS1Data!$D573)))</f>
        <v>0</v>
      </c>
      <c r="W573">
        <f>IF((MIN($E573,24)-MAX(Sheet1!$C$6,WS1Data!$D573))&lt;0,0,(MIN($E573,24)-MAX(Sheet1!$C$6,WS1Data!$D573)))</f>
        <v>17</v>
      </c>
      <c r="X573">
        <f>IF((MIN($H573,Sheet1!$D$5)-MAX(0,WS1Data!$G573))&lt;0,0,(MIN($H573,Sheet1!$D$5)-MAX(0,WS1Data!$G573)))</f>
        <v>0</v>
      </c>
      <c r="Y573">
        <f>IF((MIN($H573,Sheet1!$D$6)-MAX(Sheet1!$D$5,WS1Data!$G573))&lt;0,0,(MIN($H573,Sheet1!$D$6)-MAX(Sheet1!$D$5,WS1Data!$G573)))</f>
        <v>0</v>
      </c>
      <c r="Z573">
        <f>IF((MIN($H573,24)-MAX(Sheet1!$D$6,WS1Data!$G573))&lt;0,0,(MIN($H573,24)-MAX(Sheet1!$D$6,WS1Data!$G573)))</f>
        <v>0</v>
      </c>
      <c r="AA573">
        <f>IF((MIN($K573,Sheet1!$E$5)-MAX(0,WS1Data!$J573))&lt;0,0,(MIN($K573,Sheet1!$E$5)-MAX(0,WS1Data!$J573)))</f>
        <v>0</v>
      </c>
      <c r="AB573">
        <f>IF((MIN($K573,Sheet1!$E$6)-MAX(Sheet1!$E$5,WS1Data!$J573))&lt;0,0,(MIN($K573,Sheet1!$E$6)-MAX(Sheet1!$E$5,WS1Data!$J573)))</f>
        <v>0</v>
      </c>
      <c r="AC573">
        <f>IF((MIN($K573,24)-MAX(Sheet1!$E$6,WS1Data!$J573))&lt;0,0,(MIN($K573,24)-MAX(Sheet1!$E$6,WS1Data!$J573)))</f>
        <v>0</v>
      </c>
      <c r="AD573">
        <f>IF((MIN($N573,Sheet1!$F$5)-MAX(0,WS1Data!$M573))&lt;0,0,(MIN($N573,Sheet1!$F$5)-MAX(0,WS1Data!$M573)))</f>
        <v>0</v>
      </c>
      <c r="AE573">
        <f>IF((MIN($N573,Sheet1!$F$6)-MAX(Sheet1!$F$5,WS1Data!$M573))&lt;0,0,(MIN($N573,Sheet1!$F$6)-MAX(Sheet1!$F$5,WS1Data!$M573)))</f>
        <v>0</v>
      </c>
      <c r="AF573">
        <f>IF((MIN($N573,24)-MAX(Sheet1!$F$6,WS1Data!$M573))&lt;0,0,(MIN($N573,24)-MAX(Sheet1!$F$6,WS1Data!$M573)))</f>
        <v>0</v>
      </c>
      <c r="AG573">
        <f>(INDEX($R$1:$AF$1002,ROW($R573),MATCH(AG$2,$R$1:$AF$1,0))*Sheet1!B$2+(INDEX($R$1:$AF$1002,ROW($R573),MATCH(AG$2,$R$1:$AF$1,0)+1))*Sheet1!B$3+(INDEX($R$1:$AF$1002,ROW($R573),MATCH(AG$2,$R$1:$AF$1,0)+2))*Sheet1!B$4)*INDEX(Sheet1!$G$1:$L$2,2,WS1Data!$C573)</f>
        <v>56561.849198052398</v>
      </c>
      <c r="AH573">
        <f>(INDEX($R$1:$AF$1002,ROW($R573),MATCH(AH$2,$R$1:$AF$1,0))*Sheet1!C$2+(INDEX($R$1:$AF$1002,ROW($R573),MATCH(AH$2,$R$1:$AF$1,0)+1))*Sheet1!C$3+(INDEX($R$1:$AF$1002,ROW($R573),MATCH(AH$2,$R$1:$AF$1,0)+2))*Sheet1!C$4)*INDEX(Sheet1!$G$1:$L$2,2,WS1Data!$F573)</f>
        <v>207788.02684255061</v>
      </c>
      <c r="AI573">
        <f>(INDEX($R$1:$AF$1002,ROW($R573),MATCH(AI$2,$R$1:$AF$1,0))*Sheet1!D$2+(INDEX($R$1:$AF$1002,ROW($R573),MATCH(AI$2,$R$1:$AF$1,0)+1))*Sheet1!D$3+(INDEX($R$1:$AF$1002,ROW($R573),MATCH(AI$2,$R$1:$AF$1,0)+2))*Sheet1!D$4)*INDEX(Sheet1!$G$1:$L$2,2,WS1Data!$I573)</f>
        <v>0</v>
      </c>
      <c r="AJ573">
        <f>(INDEX($R$1:$AF$1002,ROW($R573),MATCH(AJ$2,$R$1:$AF$1,0))*Sheet1!E$2+(INDEX($R$1:$AF$1002,ROW($R573),MATCH(AJ$2,$R$1:$AF$1,0)+1))*Sheet1!E$3+(INDEX($R$1:$AF$1002,ROW($R573),MATCH(AJ$2,$R$1:$AF$1,0)+2))*Sheet1!E$4)*INDEX(Sheet1!$G$1:$L$2,2,WS1Data!$L573)</f>
        <v>0</v>
      </c>
      <c r="AK573">
        <f>(INDEX($R$1:$AF$1002,ROW($R573),MATCH(AK$2,$R$1:$AF$1,0))*Sheet1!F$2+(INDEX($R$1:$AF$1002,ROW($R573),MATCH(AK$2,$R$1:$AF$1,0)+1))*Sheet1!F$3+(INDEX($R$1:$AF$1002,ROW($R573),MATCH(AK$2,$R$1:$AF$1,0)+2))*Sheet1!F$4)*INDEX(Sheet1!$G$1:$L$2,2,WS1Data!$O573)</f>
        <v>0</v>
      </c>
      <c r="AL573">
        <f t="shared" si="24"/>
        <v>264349.87604060303</v>
      </c>
      <c r="AM573">
        <f t="shared" si="25"/>
        <v>12769.876040603034</v>
      </c>
      <c r="AN573">
        <f t="shared" si="26"/>
        <v>5.075870912076888E-2</v>
      </c>
    </row>
    <row r="574" spans="1:40" x14ac:dyDescent="0.35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  <c r="R574">
        <f>IF((MIN($B574,Sheet1!$B$5)-MAX(0,WS1Data!$A574))&lt;0,0,(MIN($B574,Sheet1!$B$5)-MAX(0,WS1Data!$A574)))</f>
        <v>5.312577076776023</v>
      </c>
      <c r="S574">
        <f>IF((MIN($B574,Sheet1!$B$6)-MAX(Sheet1!$B$5,WS1Data!$A574))&lt;0,0,(MIN($B574,Sheet1!$B$6)-MAX(Sheet1!$B$5,WS1Data!$A574)))</f>
        <v>7.9560945715343543</v>
      </c>
      <c r="T574">
        <f>IF((MIN($B574,24)-MAX(Sheet1!$B$6,WS1Data!$A574))&lt;0,0,(MIN($B574,24)-MAX(Sheet1!$B$6,WS1Data!$A574)))</f>
        <v>0.13132835168962309</v>
      </c>
      <c r="U574">
        <f>IF((MIN($E574,Sheet1!$C$5)-MAX(0,WS1Data!$D574))&lt;0,0,(MIN($E574,Sheet1!$C$5)-MAX(0,WS1Data!$D574)))</f>
        <v>0</v>
      </c>
      <c r="V574">
        <f>IF((MIN($E574,Sheet1!$C$6)-MAX(Sheet1!$C$5,WS1Data!$D574))&lt;0,0,(MIN($E574,Sheet1!$C$6)-MAX(Sheet1!$C$5,WS1Data!$D574)))</f>
        <v>0</v>
      </c>
      <c r="W574">
        <f>IF((MIN($E574,24)-MAX(Sheet1!$C$6,WS1Data!$D574))&lt;0,0,(MIN($E574,24)-MAX(Sheet1!$C$6,WS1Data!$D574)))</f>
        <v>2.6000000000000014</v>
      </c>
      <c r="X574">
        <f>IF((MIN($H574,Sheet1!$D$5)-MAX(0,WS1Data!$G574))&lt;0,0,(MIN($H574,Sheet1!$D$5)-MAX(0,WS1Data!$G574)))</f>
        <v>0</v>
      </c>
      <c r="Y574">
        <f>IF((MIN($H574,Sheet1!$D$6)-MAX(Sheet1!$D$5,WS1Data!$G574))&lt;0,0,(MIN($H574,Sheet1!$D$6)-MAX(Sheet1!$D$5,WS1Data!$G574)))</f>
        <v>7.7735664579945949</v>
      </c>
      <c r="Z574">
        <f>IF((MIN($H574,24)-MAX(Sheet1!$D$6,WS1Data!$G574))&lt;0,0,(MIN($H574,24)-MAX(Sheet1!$D$6,WS1Data!$G574)))</f>
        <v>0.82643354200540564</v>
      </c>
      <c r="AA574">
        <f>IF((MIN($K574,Sheet1!$E$5)-MAX(0,WS1Data!$J574))&lt;0,0,(MIN($K574,Sheet1!$E$5)-MAX(0,WS1Data!$J574)))</f>
        <v>0</v>
      </c>
      <c r="AB574">
        <f>IF((MIN($K574,Sheet1!$E$6)-MAX(Sheet1!$E$5,WS1Data!$J574))&lt;0,0,(MIN($K574,Sheet1!$E$6)-MAX(Sheet1!$E$5,WS1Data!$J574)))</f>
        <v>0</v>
      </c>
      <c r="AC574">
        <f>IF((MIN($K574,24)-MAX(Sheet1!$E$6,WS1Data!$J574))&lt;0,0,(MIN($K574,24)-MAX(Sheet1!$E$6,WS1Data!$J574)))</f>
        <v>0</v>
      </c>
      <c r="AD574">
        <f>IF((MIN($N574,Sheet1!$F$5)-MAX(0,WS1Data!$M574))&lt;0,0,(MIN($N574,Sheet1!$F$5)-MAX(0,WS1Data!$M574)))</f>
        <v>1.5831862634006231</v>
      </c>
      <c r="AE574">
        <f>IF((MIN($N574,Sheet1!$F$6)-MAX(Sheet1!$F$5,WS1Data!$M574))&lt;0,0,(MIN($N574,Sheet1!$F$6)-MAX(Sheet1!$F$5,WS1Data!$M574)))</f>
        <v>0.41681373659937715</v>
      </c>
      <c r="AF574">
        <f>IF((MIN($N574,24)-MAX(Sheet1!$F$6,WS1Data!$M574))&lt;0,0,(MIN($N574,24)-MAX(Sheet1!$F$6,WS1Data!$M574)))</f>
        <v>0</v>
      </c>
      <c r="AG574">
        <f>(INDEX($R$1:$AF$1002,ROW($R574),MATCH(AG$2,$R$1:$AF$1,0))*Sheet1!B$2+(INDEX($R$1:$AF$1002,ROW($R574),MATCH(AG$2,$R$1:$AF$1,0)+1))*Sheet1!B$3+(INDEX($R$1:$AF$1002,ROW($R574),MATCH(AG$2,$R$1:$AF$1,0)+2))*Sheet1!B$4)*INDEX(Sheet1!$G$1:$L$2,2,WS1Data!$C574)</f>
        <v>87468.902828113933</v>
      </c>
      <c r="AH574">
        <f>(INDEX($R$1:$AF$1002,ROW($R574),MATCH(AH$2,$R$1:$AF$1,0))*Sheet1!C$2+(INDEX($R$1:$AF$1002,ROW($R574),MATCH(AH$2,$R$1:$AF$1,0)+1))*Sheet1!C$3+(INDEX($R$1:$AF$1002,ROW($R574),MATCH(AH$2,$R$1:$AF$1,0)+2))*Sheet1!C$4)*INDEX(Sheet1!$G$1:$L$2,2,WS1Data!$F574)</f>
        <v>31779.345281801878</v>
      </c>
      <c r="AI574">
        <f>(INDEX($R$1:$AF$1002,ROW($R574),MATCH(AI$2,$R$1:$AF$1,0))*Sheet1!D$2+(INDEX($R$1:$AF$1002,ROW($R574),MATCH(AI$2,$R$1:$AF$1,0)+1))*Sheet1!D$3+(INDEX($R$1:$AF$1002,ROW($R574),MATCH(AI$2,$R$1:$AF$1,0)+2))*Sheet1!D$4)*INDEX(Sheet1!$G$1:$L$2,2,WS1Data!$I574)</f>
        <v>122621.62650127109</v>
      </c>
      <c r="AJ574">
        <f>(INDEX($R$1:$AF$1002,ROW($R574),MATCH(AJ$2,$R$1:$AF$1,0))*Sheet1!E$2+(INDEX($R$1:$AF$1002,ROW($R574),MATCH(AJ$2,$R$1:$AF$1,0)+1))*Sheet1!E$3+(INDEX($R$1:$AF$1002,ROW($R574),MATCH(AJ$2,$R$1:$AF$1,0)+2))*Sheet1!E$4)*INDEX(Sheet1!$G$1:$L$2,2,WS1Data!$L574)</f>
        <v>0</v>
      </c>
      <c r="AK574">
        <f>(INDEX($R$1:$AF$1002,ROW($R574),MATCH(AK$2,$R$1:$AF$1,0))*Sheet1!F$2+(INDEX($R$1:$AF$1002,ROW($R574),MATCH(AK$2,$R$1:$AF$1,0)+1))*Sheet1!F$3+(INDEX($R$1:$AF$1002,ROW($R574),MATCH(AK$2,$R$1:$AF$1,0)+2))*Sheet1!F$4)*INDEX(Sheet1!$G$1:$L$2,2,WS1Data!$O574)</f>
        <v>12425.205311395868</v>
      </c>
      <c r="AL574">
        <f t="shared" si="24"/>
        <v>254295.07992258278</v>
      </c>
      <c r="AM574">
        <f t="shared" si="25"/>
        <v>19295.07992258278</v>
      </c>
      <c r="AN574">
        <f t="shared" si="26"/>
        <v>8.2106723074820337E-2</v>
      </c>
    </row>
    <row r="575" spans="1:40" x14ac:dyDescent="0.35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  <c r="R575">
        <f>IF((MIN($B575,Sheet1!$B$5)-MAX(0,WS1Data!$A575))&lt;0,0,(MIN($B575,Sheet1!$B$5)-MAX(0,WS1Data!$A575)))</f>
        <v>1</v>
      </c>
      <c r="S575">
        <f>IF((MIN($B575,Sheet1!$B$6)-MAX(Sheet1!$B$5,WS1Data!$A575))&lt;0,0,(MIN($B575,Sheet1!$B$6)-MAX(Sheet1!$B$5,WS1Data!$A575)))</f>
        <v>0</v>
      </c>
      <c r="T575">
        <f>IF((MIN($B575,24)-MAX(Sheet1!$B$6,WS1Data!$A575))&lt;0,0,(MIN($B575,24)-MAX(Sheet1!$B$6,WS1Data!$A575)))</f>
        <v>0</v>
      </c>
      <c r="U575">
        <f>IF((MIN($E575,Sheet1!$C$5)-MAX(0,WS1Data!$D575))&lt;0,0,(MIN($E575,Sheet1!$C$5)-MAX(0,WS1Data!$D575)))</f>
        <v>0</v>
      </c>
      <c r="V575">
        <f>IF((MIN($E575,Sheet1!$C$6)-MAX(Sheet1!$C$5,WS1Data!$D575))&lt;0,0,(MIN($E575,Sheet1!$C$6)-MAX(Sheet1!$C$5,WS1Data!$D575)))</f>
        <v>1.0029058470438006</v>
      </c>
      <c r="W575">
        <f>IF((MIN($E575,24)-MAX(Sheet1!$C$6,WS1Data!$D575))&lt;0,0,(MIN($E575,24)-MAX(Sheet1!$C$6,WS1Data!$D575)))</f>
        <v>12.397094152956198</v>
      </c>
      <c r="X575">
        <f>IF((MIN($H575,Sheet1!$D$5)-MAX(0,WS1Data!$G575))&lt;0,0,(MIN($H575,Sheet1!$D$5)-MAX(0,WS1Data!$G575)))</f>
        <v>0</v>
      </c>
      <c r="Y575">
        <f>IF((MIN($H575,Sheet1!$D$6)-MAX(Sheet1!$D$5,WS1Data!$G575))&lt;0,0,(MIN($H575,Sheet1!$D$6)-MAX(Sheet1!$D$5,WS1Data!$G575)))</f>
        <v>0</v>
      </c>
      <c r="Z575">
        <f>IF((MIN($H575,24)-MAX(Sheet1!$D$6,WS1Data!$G575))&lt;0,0,(MIN($H575,24)-MAX(Sheet1!$D$6,WS1Data!$G575)))</f>
        <v>0</v>
      </c>
      <c r="AA575">
        <f>IF((MIN($K575,Sheet1!$E$5)-MAX(0,WS1Data!$J575))&lt;0,0,(MIN($K575,Sheet1!$E$5)-MAX(0,WS1Data!$J575)))</f>
        <v>0</v>
      </c>
      <c r="AB575">
        <f>IF((MIN($K575,Sheet1!$E$6)-MAX(Sheet1!$E$5,WS1Data!$J575))&lt;0,0,(MIN($K575,Sheet1!$E$6)-MAX(Sheet1!$E$5,WS1Data!$J575)))</f>
        <v>4.5505669484649385</v>
      </c>
      <c r="AC575">
        <f>IF((MIN($K575,24)-MAX(Sheet1!$E$6,WS1Data!$J575))&lt;0,0,(MIN($K575,24)-MAX(Sheet1!$E$6,WS1Data!$J575)))</f>
        <v>14.149433051535063</v>
      </c>
      <c r="AD575">
        <f>IF((MIN($N575,Sheet1!$F$5)-MAX(0,WS1Data!$M575))&lt;0,0,(MIN($N575,Sheet1!$F$5)-MAX(0,WS1Data!$M575)))</f>
        <v>0</v>
      </c>
      <c r="AE575">
        <f>IF((MIN($N575,Sheet1!$F$6)-MAX(Sheet1!$F$5,WS1Data!$M575))&lt;0,0,(MIN($N575,Sheet1!$F$6)-MAX(Sheet1!$F$5,WS1Data!$M575)))</f>
        <v>0</v>
      </c>
      <c r="AF575">
        <f>IF((MIN($N575,24)-MAX(Sheet1!$F$6,WS1Data!$M575))&lt;0,0,(MIN($N575,24)-MAX(Sheet1!$F$6,WS1Data!$M575)))</f>
        <v>0</v>
      </c>
      <c r="AG575">
        <f>(INDEX($R$1:$AF$1002,ROW($R575),MATCH(AG$2,$R$1:$AF$1,0))*Sheet1!B$2+(INDEX($R$1:$AF$1002,ROW($R575),MATCH(AG$2,$R$1:$AF$1,0)+1))*Sheet1!B$3+(INDEX($R$1:$AF$1002,ROW($R575),MATCH(AG$2,$R$1:$AF$1,0)+2))*Sheet1!B$4)*INDEX(Sheet1!$G$1:$L$2,2,WS1Data!$C575)</f>
        <v>11490.423125370668</v>
      </c>
      <c r="AH575">
        <f>(INDEX($R$1:$AF$1002,ROW($R575),MATCH(AH$2,$R$1:$AF$1,0))*Sheet1!C$2+(INDEX($R$1:$AF$1002,ROW($R575),MATCH(AH$2,$R$1:$AF$1,0)+1))*Sheet1!C$3+(INDEX($R$1:$AF$1002,ROW($R575),MATCH(AH$2,$R$1:$AF$1,0)+2))*Sheet1!C$4)*INDEX(Sheet1!$G$1:$L$2,2,WS1Data!$F575)</f>
        <v>160199.27322763769</v>
      </c>
      <c r="AI575">
        <f>(INDEX($R$1:$AF$1002,ROW($R575),MATCH(AI$2,$R$1:$AF$1,0))*Sheet1!D$2+(INDEX($R$1:$AF$1002,ROW($R575),MATCH(AI$2,$R$1:$AF$1,0)+1))*Sheet1!D$3+(INDEX($R$1:$AF$1002,ROW($R575),MATCH(AI$2,$R$1:$AF$1,0)+2))*Sheet1!D$4)*INDEX(Sheet1!$G$1:$L$2,2,WS1Data!$I575)</f>
        <v>0</v>
      </c>
      <c r="AJ575">
        <f>(INDEX($R$1:$AF$1002,ROW($R575),MATCH(AJ$2,$R$1:$AF$1,0))*Sheet1!E$2+(INDEX($R$1:$AF$1002,ROW($R575),MATCH(AJ$2,$R$1:$AF$1,0)+1))*Sheet1!E$3+(INDEX($R$1:$AF$1002,ROW($R575),MATCH(AJ$2,$R$1:$AF$1,0)+2))*Sheet1!E$4)*INDEX(Sheet1!$G$1:$L$2,2,WS1Data!$L575)</f>
        <v>194549.42421314484</v>
      </c>
      <c r="AK575">
        <f>(INDEX($R$1:$AF$1002,ROW($R575),MATCH(AK$2,$R$1:$AF$1,0))*Sheet1!F$2+(INDEX($R$1:$AF$1002,ROW($R575),MATCH(AK$2,$R$1:$AF$1,0)+1))*Sheet1!F$3+(INDEX($R$1:$AF$1002,ROW($R575),MATCH(AK$2,$R$1:$AF$1,0)+2))*Sheet1!F$4)*INDEX(Sheet1!$G$1:$L$2,2,WS1Data!$O575)</f>
        <v>0</v>
      </c>
      <c r="AL575">
        <f t="shared" si="24"/>
        <v>366239.1205661532</v>
      </c>
      <c r="AM575">
        <f t="shared" si="25"/>
        <v>10293.8794338468</v>
      </c>
      <c r="AN575">
        <f t="shared" si="26"/>
        <v>2.7338585021357491E-2</v>
      </c>
    </row>
    <row r="576" spans="1:40" x14ac:dyDescent="0.35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  <c r="R576">
        <f>IF((MIN($B576,Sheet1!$B$5)-MAX(0,WS1Data!$A576))&lt;0,0,(MIN($B576,Sheet1!$B$5)-MAX(0,WS1Data!$A576)))</f>
        <v>0</v>
      </c>
      <c r="S576">
        <f>IF((MIN($B576,Sheet1!$B$6)-MAX(Sheet1!$B$5,WS1Data!$A576))&lt;0,0,(MIN($B576,Sheet1!$B$6)-MAX(Sheet1!$B$5,WS1Data!$A576)))</f>
        <v>0</v>
      </c>
      <c r="T576">
        <f>IF((MIN($B576,24)-MAX(Sheet1!$B$6,WS1Data!$A576))&lt;0,0,(MIN($B576,24)-MAX(Sheet1!$B$6,WS1Data!$A576)))</f>
        <v>0</v>
      </c>
      <c r="U576">
        <f>IF((MIN($E576,Sheet1!$C$5)-MAX(0,WS1Data!$D576))&lt;0,0,(MIN($E576,Sheet1!$C$5)-MAX(0,WS1Data!$D576)))</f>
        <v>0</v>
      </c>
      <c r="V576">
        <f>IF((MIN($E576,Sheet1!$C$6)-MAX(Sheet1!$C$5,WS1Data!$D576))&lt;0,0,(MIN($E576,Sheet1!$C$6)-MAX(Sheet1!$C$5,WS1Data!$D576)))</f>
        <v>0</v>
      </c>
      <c r="W576">
        <f>IF((MIN($E576,24)-MAX(Sheet1!$C$6,WS1Data!$D576))&lt;0,0,(MIN($E576,24)-MAX(Sheet1!$C$6,WS1Data!$D576)))</f>
        <v>0</v>
      </c>
      <c r="X576">
        <f>IF((MIN($H576,Sheet1!$D$5)-MAX(0,WS1Data!$G576))&lt;0,0,(MIN($H576,Sheet1!$D$5)-MAX(0,WS1Data!$G576)))</f>
        <v>0</v>
      </c>
      <c r="Y576">
        <f>IF((MIN($H576,Sheet1!$D$6)-MAX(Sheet1!$D$5,WS1Data!$G576))&lt;0,0,(MIN($H576,Sheet1!$D$6)-MAX(Sheet1!$D$5,WS1Data!$G576)))</f>
        <v>1.0735664579945947</v>
      </c>
      <c r="Z576">
        <f>IF((MIN($H576,24)-MAX(Sheet1!$D$6,WS1Data!$G576))&lt;0,0,(MIN($H576,24)-MAX(Sheet1!$D$6,WS1Data!$G576)))</f>
        <v>9.8264335420054039</v>
      </c>
      <c r="AA576">
        <f>IF((MIN($K576,Sheet1!$E$5)-MAX(0,WS1Data!$J576))&lt;0,0,(MIN($K576,Sheet1!$E$5)-MAX(0,WS1Data!$J576)))</f>
        <v>0</v>
      </c>
      <c r="AB576">
        <f>IF((MIN($K576,Sheet1!$E$6)-MAX(Sheet1!$E$5,WS1Data!$J576))&lt;0,0,(MIN($K576,Sheet1!$E$6)-MAX(Sheet1!$E$5,WS1Data!$J576)))</f>
        <v>3.150566948464939</v>
      </c>
      <c r="AC576">
        <f>IF((MIN($K576,24)-MAX(Sheet1!$E$6,WS1Data!$J576))&lt;0,0,(MIN($K576,24)-MAX(Sheet1!$E$6,WS1Data!$J576)))</f>
        <v>3.2494330515350605</v>
      </c>
      <c r="AD576">
        <f>IF((MIN($N576,Sheet1!$F$5)-MAX(0,WS1Data!$M576))&lt;0,0,(MIN($N576,Sheet1!$F$5)-MAX(0,WS1Data!$M576)))</f>
        <v>0</v>
      </c>
      <c r="AE576">
        <f>IF((MIN($N576,Sheet1!$F$6)-MAX(Sheet1!$F$5,WS1Data!$M576))&lt;0,0,(MIN($N576,Sheet1!$F$6)-MAX(Sheet1!$F$5,WS1Data!$M576)))</f>
        <v>0.90000000000000036</v>
      </c>
      <c r="AF576">
        <f>IF((MIN($N576,24)-MAX(Sheet1!$F$6,WS1Data!$M576))&lt;0,0,(MIN($N576,24)-MAX(Sheet1!$F$6,WS1Data!$M576)))</f>
        <v>0</v>
      </c>
      <c r="AG576">
        <f>(INDEX($R$1:$AF$1002,ROW($R576),MATCH(AG$2,$R$1:$AF$1,0))*Sheet1!B$2+(INDEX($R$1:$AF$1002,ROW($R576),MATCH(AG$2,$R$1:$AF$1,0)+1))*Sheet1!B$3+(INDEX($R$1:$AF$1002,ROW($R576),MATCH(AG$2,$R$1:$AF$1,0)+2))*Sheet1!B$4)*INDEX(Sheet1!$G$1:$L$2,2,WS1Data!$C576)</f>
        <v>0</v>
      </c>
      <c r="AH576">
        <f>(INDEX($R$1:$AF$1002,ROW($R576),MATCH(AH$2,$R$1:$AF$1,0))*Sheet1!C$2+(INDEX($R$1:$AF$1002,ROW($R576),MATCH(AH$2,$R$1:$AF$1,0)+1))*Sheet1!C$3+(INDEX($R$1:$AF$1002,ROW($R576),MATCH(AH$2,$R$1:$AF$1,0)+2))*Sheet1!C$4)*INDEX(Sheet1!$G$1:$L$2,2,WS1Data!$F576)</f>
        <v>0</v>
      </c>
      <c r="AI576">
        <f>(INDEX($R$1:$AF$1002,ROW($R576),MATCH(AI$2,$R$1:$AF$1,0))*Sheet1!D$2+(INDEX($R$1:$AF$1002,ROW($R576),MATCH(AI$2,$R$1:$AF$1,0)+1))*Sheet1!D$3+(INDEX($R$1:$AF$1002,ROW($R576),MATCH(AI$2,$R$1:$AF$1,0)+2))*Sheet1!D$4)*INDEX(Sheet1!$G$1:$L$2,2,WS1Data!$I576)</f>
        <v>81500.463649976358</v>
      </c>
      <c r="AJ576">
        <f>(INDEX($R$1:$AF$1002,ROW($R576),MATCH(AJ$2,$R$1:$AF$1,0))*Sheet1!E$2+(INDEX($R$1:$AF$1002,ROW($R576),MATCH(AJ$2,$R$1:$AF$1,0)+1))*Sheet1!E$3+(INDEX($R$1:$AF$1002,ROW($R576),MATCH(AJ$2,$R$1:$AF$1,0)+2))*Sheet1!E$4)*INDEX(Sheet1!$G$1:$L$2,2,WS1Data!$L576)</f>
        <v>55736.18539470921</v>
      </c>
      <c r="AK576">
        <f>(INDEX($R$1:$AF$1002,ROW($R576),MATCH(AK$2,$R$1:$AF$1,0))*Sheet1!F$2+(INDEX($R$1:$AF$1002,ROW($R576),MATCH(AK$2,$R$1:$AF$1,0)+1))*Sheet1!F$3+(INDEX($R$1:$AF$1002,ROW($R576),MATCH(AK$2,$R$1:$AF$1,0)+2))*Sheet1!F$4)*INDEX(Sheet1!$G$1:$L$2,2,WS1Data!$O576)</f>
        <v>6684.2654039014724</v>
      </c>
      <c r="AL576">
        <f t="shared" si="24"/>
        <v>143920.91444858702</v>
      </c>
      <c r="AM576">
        <f t="shared" si="25"/>
        <v>1060.0855514129798</v>
      </c>
      <c r="AN576">
        <f t="shared" si="26"/>
        <v>7.31189294744125E-3</v>
      </c>
    </row>
    <row r="577" spans="1:40" x14ac:dyDescent="0.35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  <c r="R577">
        <f>IF((MIN($B577,Sheet1!$B$5)-MAX(0,WS1Data!$A577))&lt;0,0,(MIN($B577,Sheet1!$B$5)-MAX(0,WS1Data!$A577)))</f>
        <v>0</v>
      </c>
      <c r="S577">
        <f>IF((MIN($B577,Sheet1!$B$6)-MAX(Sheet1!$B$5,WS1Data!$A577))&lt;0,0,(MIN($B577,Sheet1!$B$6)-MAX(Sheet1!$B$5,WS1Data!$A577)))</f>
        <v>0</v>
      </c>
      <c r="T577">
        <f>IF((MIN($B577,24)-MAX(Sheet1!$B$6,WS1Data!$A577))&lt;0,0,(MIN($B577,24)-MAX(Sheet1!$B$6,WS1Data!$A577)))</f>
        <v>0</v>
      </c>
      <c r="U577">
        <f>IF((MIN($E577,Sheet1!$C$5)-MAX(0,WS1Data!$D577))&lt;0,0,(MIN($E577,Sheet1!$C$5)-MAX(0,WS1Data!$D577)))</f>
        <v>2.0258771365818298</v>
      </c>
      <c r="V577">
        <f>IF((MIN($E577,Sheet1!$C$6)-MAX(Sheet1!$C$5,WS1Data!$D577))&lt;0,0,(MIN($E577,Sheet1!$C$6)-MAX(Sheet1!$C$5,WS1Data!$D577)))</f>
        <v>1.2770287104619706</v>
      </c>
      <c r="W577">
        <f>IF((MIN($E577,24)-MAX(Sheet1!$C$6,WS1Data!$D577))&lt;0,0,(MIN($E577,24)-MAX(Sheet1!$C$6,WS1Data!$D577)))</f>
        <v>17.597094152956203</v>
      </c>
      <c r="X577">
        <f>IF((MIN($H577,Sheet1!$D$5)-MAX(0,WS1Data!$G577))&lt;0,0,(MIN($H577,Sheet1!$D$5)-MAX(0,WS1Data!$G577)))</f>
        <v>0</v>
      </c>
      <c r="Y577">
        <f>IF((MIN($H577,Sheet1!$D$6)-MAX(Sheet1!$D$5,WS1Data!$G577))&lt;0,0,(MIN($H577,Sheet1!$D$6)-MAX(Sheet1!$D$5,WS1Data!$G577)))</f>
        <v>0</v>
      </c>
      <c r="Z577">
        <f>IF((MIN($H577,24)-MAX(Sheet1!$D$6,WS1Data!$G577))&lt;0,0,(MIN($H577,24)-MAX(Sheet1!$D$6,WS1Data!$G577)))</f>
        <v>0</v>
      </c>
      <c r="AA577">
        <f>IF((MIN($K577,Sheet1!$E$5)-MAX(0,WS1Data!$J577))&lt;0,0,(MIN($K577,Sheet1!$E$5)-MAX(0,WS1Data!$J577)))</f>
        <v>0</v>
      </c>
      <c r="AB577">
        <f>IF((MIN($K577,Sheet1!$E$6)-MAX(Sheet1!$E$5,WS1Data!$J577))&lt;0,0,(MIN($K577,Sheet1!$E$6)-MAX(Sheet1!$E$5,WS1Data!$J577)))</f>
        <v>0</v>
      </c>
      <c r="AC577">
        <f>IF((MIN($K577,24)-MAX(Sheet1!$E$6,WS1Data!$J577))&lt;0,0,(MIN($K577,24)-MAX(Sheet1!$E$6,WS1Data!$J577)))</f>
        <v>0</v>
      </c>
      <c r="AD577">
        <f>IF((MIN($N577,Sheet1!$F$5)-MAX(0,WS1Data!$M577))&lt;0,0,(MIN($N577,Sheet1!$F$5)-MAX(0,WS1Data!$M577)))</f>
        <v>0</v>
      </c>
      <c r="AE577">
        <f>IF((MIN($N577,Sheet1!$F$6)-MAX(Sheet1!$F$5,WS1Data!$M577))&lt;0,0,(MIN($N577,Sheet1!$F$6)-MAX(Sheet1!$F$5,WS1Data!$M577)))</f>
        <v>2.5</v>
      </c>
      <c r="AF577">
        <f>IF((MIN($N577,24)-MAX(Sheet1!$F$6,WS1Data!$M577))&lt;0,0,(MIN($N577,24)-MAX(Sheet1!$F$6,WS1Data!$M577)))</f>
        <v>0</v>
      </c>
      <c r="AG577">
        <f>(INDEX($R$1:$AF$1002,ROW($R577),MATCH(AG$2,$R$1:$AF$1,0))*Sheet1!B$2+(INDEX($R$1:$AF$1002,ROW($R577),MATCH(AG$2,$R$1:$AF$1,0)+1))*Sheet1!B$3+(INDEX($R$1:$AF$1002,ROW($R577),MATCH(AG$2,$R$1:$AF$1,0)+2))*Sheet1!B$4)*INDEX(Sheet1!$G$1:$L$2,2,WS1Data!$C577)</f>
        <v>0</v>
      </c>
      <c r="AH577">
        <f>(INDEX($R$1:$AF$1002,ROW($R577),MATCH(AH$2,$R$1:$AF$1,0))*Sheet1!C$2+(INDEX($R$1:$AF$1002,ROW($R577),MATCH(AH$2,$R$1:$AF$1,0)+1))*Sheet1!C$3+(INDEX($R$1:$AF$1002,ROW($R577),MATCH(AH$2,$R$1:$AF$1,0)+2))*Sheet1!C$4)*INDEX(Sheet1!$G$1:$L$2,2,WS1Data!$F577)</f>
        <v>217008.20837821966</v>
      </c>
      <c r="AI577">
        <f>(INDEX($R$1:$AF$1002,ROW($R577),MATCH(AI$2,$R$1:$AF$1,0))*Sheet1!D$2+(INDEX($R$1:$AF$1002,ROW($R577),MATCH(AI$2,$R$1:$AF$1,0)+1))*Sheet1!D$3+(INDEX($R$1:$AF$1002,ROW($R577),MATCH(AI$2,$R$1:$AF$1,0)+2))*Sheet1!D$4)*INDEX(Sheet1!$G$1:$L$2,2,WS1Data!$I577)</f>
        <v>0</v>
      </c>
      <c r="AJ577">
        <f>(INDEX($R$1:$AF$1002,ROW($R577),MATCH(AJ$2,$R$1:$AF$1,0))*Sheet1!E$2+(INDEX($R$1:$AF$1002,ROW($R577),MATCH(AJ$2,$R$1:$AF$1,0)+1))*Sheet1!E$3+(INDEX($R$1:$AF$1002,ROW($R577),MATCH(AJ$2,$R$1:$AF$1,0)+2))*Sheet1!E$4)*INDEX(Sheet1!$G$1:$L$2,2,WS1Data!$L577)</f>
        <v>0</v>
      </c>
      <c r="AK577">
        <f>(INDEX($R$1:$AF$1002,ROW($R577),MATCH(AK$2,$R$1:$AF$1,0))*Sheet1!F$2+(INDEX($R$1:$AF$1002,ROW($R577),MATCH(AK$2,$R$1:$AF$1,0)+1))*Sheet1!F$3+(INDEX($R$1:$AF$1002,ROW($R577),MATCH(AK$2,$R$1:$AF$1,0)+2))*Sheet1!F$4)*INDEX(Sheet1!$G$1:$L$2,2,WS1Data!$O577)</f>
        <v>20072.050986303428</v>
      </c>
      <c r="AL577">
        <f t="shared" si="24"/>
        <v>237080.25936452308</v>
      </c>
      <c r="AM577">
        <f t="shared" si="25"/>
        <v>13936.259364523081</v>
      </c>
      <c r="AN577">
        <f t="shared" si="26"/>
        <v>6.245410750243377E-2</v>
      </c>
    </row>
    <row r="578" spans="1:40" x14ac:dyDescent="0.35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  <c r="R578">
        <f>IF((MIN($B578,Sheet1!$B$5)-MAX(0,WS1Data!$A578))&lt;0,0,(MIN($B578,Sheet1!$B$5)-MAX(0,WS1Data!$A578)))</f>
        <v>0</v>
      </c>
      <c r="S578">
        <f>IF((MIN($B578,Sheet1!$B$6)-MAX(Sheet1!$B$5,WS1Data!$A578))&lt;0,0,(MIN($B578,Sheet1!$B$6)-MAX(Sheet1!$B$5,WS1Data!$A578)))</f>
        <v>3.6999999999999993</v>
      </c>
      <c r="T578">
        <f>IF((MIN($B578,24)-MAX(Sheet1!$B$6,WS1Data!$A578))&lt;0,0,(MIN($B578,24)-MAX(Sheet1!$B$6,WS1Data!$A578)))</f>
        <v>0</v>
      </c>
      <c r="U578">
        <f>IF((MIN($E578,Sheet1!$C$5)-MAX(0,WS1Data!$D578))&lt;0,0,(MIN($E578,Sheet1!$C$5)-MAX(0,WS1Data!$D578)))</f>
        <v>2.4258771365818301</v>
      </c>
      <c r="V578">
        <f>IF((MIN($E578,Sheet1!$C$6)-MAX(Sheet1!$C$5,WS1Data!$D578))&lt;0,0,(MIN($E578,Sheet1!$C$6)-MAX(Sheet1!$C$5,WS1Data!$D578)))</f>
        <v>1.2770287104619706</v>
      </c>
      <c r="W578">
        <f>IF((MIN($E578,24)-MAX(Sheet1!$C$6,WS1Data!$D578))&lt;0,0,(MIN($E578,24)-MAX(Sheet1!$C$6,WS1Data!$D578)))</f>
        <v>2.4970941529561994</v>
      </c>
      <c r="X578">
        <f>IF((MIN($H578,Sheet1!$D$5)-MAX(0,WS1Data!$G578))&lt;0,0,(MIN($H578,Sheet1!$D$5)-MAX(0,WS1Data!$G578)))</f>
        <v>0</v>
      </c>
      <c r="Y578">
        <f>IF((MIN($H578,Sheet1!$D$6)-MAX(Sheet1!$D$5,WS1Data!$G578))&lt;0,0,(MIN($H578,Sheet1!$D$6)-MAX(Sheet1!$D$5,WS1Data!$G578)))</f>
        <v>0.87356645799459542</v>
      </c>
      <c r="Z578">
        <f>IF((MIN($H578,24)-MAX(Sheet1!$D$6,WS1Data!$G578))&lt;0,0,(MIN($H578,24)-MAX(Sheet1!$D$6,WS1Data!$G578)))</f>
        <v>0.226433542005406</v>
      </c>
      <c r="AA578">
        <f>IF((MIN($K578,Sheet1!$E$5)-MAX(0,WS1Data!$J578))&lt;0,0,(MIN($K578,Sheet1!$E$5)-MAX(0,WS1Data!$J578)))</f>
        <v>0</v>
      </c>
      <c r="AB578">
        <f>IF((MIN($K578,Sheet1!$E$6)-MAX(Sheet1!$E$5,WS1Data!$J578))&lt;0,0,(MIN($K578,Sheet1!$E$6)-MAX(Sheet1!$E$5,WS1Data!$J578)))</f>
        <v>0</v>
      </c>
      <c r="AC578">
        <f>IF((MIN($K578,24)-MAX(Sheet1!$E$6,WS1Data!$J578))&lt;0,0,(MIN($K578,24)-MAX(Sheet1!$E$6,WS1Data!$J578)))</f>
        <v>0</v>
      </c>
      <c r="AD578">
        <f>IF((MIN($N578,Sheet1!$F$5)-MAX(0,WS1Data!$M578))&lt;0,0,(MIN($N578,Sheet1!$F$5)-MAX(0,WS1Data!$M578)))</f>
        <v>0</v>
      </c>
      <c r="AE578">
        <f>IF((MIN($N578,Sheet1!$F$6)-MAX(Sheet1!$F$5,WS1Data!$M578))&lt;0,0,(MIN($N578,Sheet1!$F$6)-MAX(Sheet1!$F$5,WS1Data!$M578)))</f>
        <v>0</v>
      </c>
      <c r="AF578">
        <f>IF((MIN($N578,24)-MAX(Sheet1!$F$6,WS1Data!$M578))&lt;0,0,(MIN($N578,24)-MAX(Sheet1!$F$6,WS1Data!$M578)))</f>
        <v>0</v>
      </c>
      <c r="AG578">
        <f>(INDEX($R$1:$AF$1002,ROW($R578),MATCH(AG$2,$R$1:$AF$1,0))*Sheet1!B$2+(INDEX($R$1:$AF$1002,ROW($R578),MATCH(AG$2,$R$1:$AF$1,0)+1))*Sheet1!B$3+(INDEX($R$1:$AF$1002,ROW($R578),MATCH(AG$2,$R$1:$AF$1,0)+2))*Sheet1!B$4)*INDEX(Sheet1!$G$1:$L$2,2,WS1Data!$C578)</f>
        <v>16086.182837405944</v>
      </c>
      <c r="AH578">
        <f>(INDEX($R$1:$AF$1002,ROW($R578),MATCH(AH$2,$R$1:$AF$1,0))*Sheet1!C$2+(INDEX($R$1:$AF$1002,ROW($R578),MATCH(AH$2,$R$1:$AF$1,0)+1))*Sheet1!C$3+(INDEX($R$1:$AF$1002,ROW($R578),MATCH(AH$2,$R$1:$AF$1,0)+2))*Sheet1!C$4)*INDEX(Sheet1!$G$1:$L$2,2,WS1Data!$F578)</f>
        <v>58981.806716317515</v>
      </c>
      <c r="AI578">
        <f>(INDEX($R$1:$AF$1002,ROW($R578),MATCH(AI$2,$R$1:$AF$1,0))*Sheet1!D$2+(INDEX($R$1:$AF$1002,ROW($R578),MATCH(AI$2,$R$1:$AF$1,0)+1))*Sheet1!D$3+(INDEX($R$1:$AF$1002,ROW($R578),MATCH(AI$2,$R$1:$AF$1,0)+2))*Sheet1!D$4)*INDEX(Sheet1!$G$1:$L$2,2,WS1Data!$I578)</f>
        <v>12511.581841208766</v>
      </c>
      <c r="AJ578">
        <f>(INDEX($R$1:$AF$1002,ROW($R578),MATCH(AJ$2,$R$1:$AF$1,0))*Sheet1!E$2+(INDEX($R$1:$AF$1002,ROW($R578),MATCH(AJ$2,$R$1:$AF$1,0)+1))*Sheet1!E$3+(INDEX($R$1:$AF$1002,ROW($R578),MATCH(AJ$2,$R$1:$AF$1,0)+2))*Sheet1!E$4)*INDEX(Sheet1!$G$1:$L$2,2,WS1Data!$L578)</f>
        <v>0</v>
      </c>
      <c r="AK578">
        <f>(INDEX($R$1:$AF$1002,ROW($R578),MATCH(AK$2,$R$1:$AF$1,0))*Sheet1!F$2+(INDEX($R$1:$AF$1002,ROW($R578),MATCH(AK$2,$R$1:$AF$1,0)+1))*Sheet1!F$3+(INDEX($R$1:$AF$1002,ROW($R578),MATCH(AK$2,$R$1:$AF$1,0)+2))*Sheet1!F$4)*INDEX(Sheet1!$G$1:$L$2,2,WS1Data!$O578)</f>
        <v>0</v>
      </c>
      <c r="AL578">
        <f t="shared" si="24"/>
        <v>87579.571394932223</v>
      </c>
      <c r="AM578">
        <f t="shared" si="25"/>
        <v>17501.571394932223</v>
      </c>
      <c r="AN578">
        <f t="shared" si="26"/>
        <v>0.24974416214692519</v>
      </c>
    </row>
    <row r="579" spans="1:40" x14ac:dyDescent="0.35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  <c r="R579">
        <f>IF((MIN($B579,Sheet1!$B$5)-MAX(0,WS1Data!$A579))&lt;0,0,(MIN($B579,Sheet1!$B$5)-MAX(0,WS1Data!$A579)))</f>
        <v>0</v>
      </c>
      <c r="S579">
        <f>IF((MIN($B579,Sheet1!$B$6)-MAX(Sheet1!$B$5,WS1Data!$A579))&lt;0,0,(MIN($B579,Sheet1!$B$6)-MAX(Sheet1!$B$5,WS1Data!$A579)))</f>
        <v>0</v>
      </c>
      <c r="T579">
        <f>IF((MIN($B579,24)-MAX(Sheet1!$B$6,WS1Data!$A579))&lt;0,0,(MIN($B579,24)-MAX(Sheet1!$B$6,WS1Data!$A579)))</f>
        <v>0</v>
      </c>
      <c r="U579">
        <f>IF((MIN($E579,Sheet1!$C$5)-MAX(0,WS1Data!$D579))&lt;0,0,(MIN($E579,Sheet1!$C$5)-MAX(0,WS1Data!$D579)))</f>
        <v>0</v>
      </c>
      <c r="V579">
        <f>IF((MIN($E579,Sheet1!$C$6)-MAX(Sheet1!$C$5,WS1Data!$D579))&lt;0,0,(MIN($E579,Sheet1!$C$6)-MAX(Sheet1!$C$5,WS1Data!$D579)))</f>
        <v>0</v>
      </c>
      <c r="W579">
        <f>IF((MIN($E579,24)-MAX(Sheet1!$C$6,WS1Data!$D579))&lt;0,0,(MIN($E579,24)-MAX(Sheet1!$C$6,WS1Data!$D579)))</f>
        <v>0.90000000000000213</v>
      </c>
      <c r="X579">
        <f>IF((MIN($H579,Sheet1!$D$5)-MAX(0,WS1Data!$G579))&lt;0,0,(MIN($H579,Sheet1!$D$5)-MAX(0,WS1Data!$G579)))</f>
        <v>0.41755248316497307</v>
      </c>
      <c r="Y579">
        <f>IF((MIN($H579,Sheet1!$D$6)-MAX(Sheet1!$D$5,WS1Data!$G579))&lt;0,0,(MIN($H579,Sheet1!$D$6)-MAX(Sheet1!$D$5,WS1Data!$G579)))</f>
        <v>6.2824475168350276</v>
      </c>
      <c r="Z579">
        <f>IF((MIN($H579,24)-MAX(Sheet1!$D$6,WS1Data!$G579))&lt;0,0,(MIN($H579,24)-MAX(Sheet1!$D$6,WS1Data!$G579)))</f>
        <v>0</v>
      </c>
      <c r="AA579">
        <f>IF((MIN($K579,Sheet1!$E$5)-MAX(0,WS1Data!$J579))&lt;0,0,(MIN($K579,Sheet1!$E$5)-MAX(0,WS1Data!$J579)))</f>
        <v>0</v>
      </c>
      <c r="AB579">
        <f>IF((MIN($K579,Sheet1!$E$6)-MAX(Sheet1!$E$5,WS1Data!$J579))&lt;0,0,(MIN($K579,Sheet1!$E$6)-MAX(Sheet1!$E$5,WS1Data!$J579)))</f>
        <v>2.3505669484649392</v>
      </c>
      <c r="AC579">
        <f>IF((MIN($K579,24)-MAX(Sheet1!$E$6,WS1Data!$J579))&lt;0,0,(MIN($K579,24)-MAX(Sheet1!$E$6,WS1Data!$J579)))</f>
        <v>11.649433051535063</v>
      </c>
      <c r="AD579">
        <f>IF((MIN($N579,Sheet1!$F$5)-MAX(0,WS1Data!$M579))&lt;0,0,(MIN($N579,Sheet1!$F$5)-MAX(0,WS1Data!$M579)))</f>
        <v>0</v>
      </c>
      <c r="AE579">
        <f>IF((MIN($N579,Sheet1!$F$6)-MAX(Sheet1!$F$5,WS1Data!$M579))&lt;0,0,(MIN($N579,Sheet1!$F$6)-MAX(Sheet1!$F$5,WS1Data!$M579)))</f>
        <v>0</v>
      </c>
      <c r="AF579">
        <f>IF((MIN($N579,24)-MAX(Sheet1!$F$6,WS1Data!$M579))&lt;0,0,(MIN($N579,24)-MAX(Sheet1!$F$6,WS1Data!$M579)))</f>
        <v>0</v>
      </c>
      <c r="AG579">
        <f>(INDEX($R$1:$AF$1002,ROW($R579),MATCH(AG$2,$R$1:$AF$1,0))*Sheet1!B$2+(INDEX($R$1:$AF$1002,ROW($R579),MATCH(AG$2,$R$1:$AF$1,0)+1))*Sheet1!B$3+(INDEX($R$1:$AF$1002,ROW($R579),MATCH(AG$2,$R$1:$AF$1,0)+2))*Sheet1!B$4)*INDEX(Sheet1!$G$1:$L$2,2,WS1Data!$C579)</f>
        <v>0</v>
      </c>
      <c r="AH579">
        <f>(INDEX($R$1:$AF$1002,ROW($R579),MATCH(AH$2,$R$1:$AF$1,0))*Sheet1!C$2+(INDEX($R$1:$AF$1002,ROW($R579),MATCH(AH$2,$R$1:$AF$1,0)+1))*Sheet1!C$3+(INDEX($R$1:$AF$1002,ROW($R579),MATCH(AH$2,$R$1:$AF$1,0)+2))*Sheet1!C$4)*INDEX(Sheet1!$G$1:$L$2,2,WS1Data!$F579)</f>
        <v>9682.6071363383489</v>
      </c>
      <c r="AI579">
        <f>(INDEX($R$1:$AF$1002,ROW($R579),MATCH(AI$2,$R$1:$AF$1,0))*Sheet1!D$2+(INDEX($R$1:$AF$1002,ROW($R579),MATCH(AI$2,$R$1:$AF$1,0)+1))*Sheet1!D$3+(INDEX($R$1:$AF$1002,ROW($R579),MATCH(AI$2,$R$1:$AF$1,0)+2))*Sheet1!D$4)*INDEX(Sheet1!$G$1:$L$2,2,WS1Data!$I579)</f>
        <v>84705.516007746031</v>
      </c>
      <c r="AJ579">
        <f>(INDEX($R$1:$AF$1002,ROW($R579),MATCH(AJ$2,$R$1:$AF$1,0))*Sheet1!E$2+(INDEX($R$1:$AF$1002,ROW($R579),MATCH(AJ$2,$R$1:$AF$1,0)+1))*Sheet1!E$3+(INDEX($R$1:$AF$1002,ROW($R579),MATCH(AJ$2,$R$1:$AF$1,0)+2))*Sheet1!E$4)*INDEX(Sheet1!$G$1:$L$2,2,WS1Data!$L579)</f>
        <v>137410.93649102139</v>
      </c>
      <c r="AK579">
        <f>(INDEX($R$1:$AF$1002,ROW($R579),MATCH(AK$2,$R$1:$AF$1,0))*Sheet1!F$2+(INDEX($R$1:$AF$1002,ROW($R579),MATCH(AK$2,$R$1:$AF$1,0)+1))*Sheet1!F$3+(INDEX($R$1:$AF$1002,ROW($R579),MATCH(AK$2,$R$1:$AF$1,0)+2))*Sheet1!F$4)*INDEX(Sheet1!$G$1:$L$2,2,WS1Data!$O579)</f>
        <v>0</v>
      </c>
      <c r="AL579">
        <f t="shared" ref="AL579:AL642" si="27">SUM($AG579:$AK579)</f>
        <v>231799.05963510578</v>
      </c>
      <c r="AM579">
        <f t="shared" ref="AM579:AM642" si="28">ABS($P579-$AL579)</f>
        <v>2317.0596351057757</v>
      </c>
      <c r="AN579">
        <f t="shared" si="26"/>
        <v>1.009691232909673E-2</v>
      </c>
    </row>
    <row r="580" spans="1:40" x14ac:dyDescent="0.35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  <c r="R580">
        <f>IF((MIN($B580,Sheet1!$B$5)-MAX(0,WS1Data!$A580))&lt;0,0,(MIN($B580,Sheet1!$B$5)-MAX(0,WS1Data!$A580)))</f>
        <v>0</v>
      </c>
      <c r="S580">
        <f>IF((MIN($B580,Sheet1!$B$6)-MAX(Sheet1!$B$5,WS1Data!$A580))&lt;0,0,(MIN($B580,Sheet1!$B$6)-MAX(Sheet1!$B$5,WS1Data!$A580)))</f>
        <v>0.76867164831037726</v>
      </c>
      <c r="T580">
        <f>IF((MIN($B580,24)-MAX(Sheet1!$B$6,WS1Data!$A580))&lt;0,0,(MIN($B580,24)-MAX(Sheet1!$B$6,WS1Data!$A580)))</f>
        <v>0.4313283516896238</v>
      </c>
      <c r="U580">
        <f>IF((MIN($E580,Sheet1!$C$5)-MAX(0,WS1Data!$D580))&lt;0,0,(MIN($E580,Sheet1!$C$5)-MAX(0,WS1Data!$D580)))</f>
        <v>0</v>
      </c>
      <c r="V580">
        <f>IF((MIN($E580,Sheet1!$C$6)-MAX(Sheet1!$C$5,WS1Data!$D580))&lt;0,0,(MIN($E580,Sheet1!$C$6)-MAX(Sheet1!$C$5,WS1Data!$D580)))</f>
        <v>0</v>
      </c>
      <c r="W580">
        <f>IF((MIN($E580,24)-MAX(Sheet1!$C$6,WS1Data!$D580))&lt;0,0,(MIN($E580,24)-MAX(Sheet1!$C$6,WS1Data!$D580)))</f>
        <v>0</v>
      </c>
      <c r="X580">
        <f>IF((MIN($H580,Sheet1!$D$5)-MAX(0,WS1Data!$G580))&lt;0,0,(MIN($H580,Sheet1!$D$5)-MAX(0,WS1Data!$G580)))</f>
        <v>0</v>
      </c>
      <c r="Y580">
        <f>IF((MIN($H580,Sheet1!$D$6)-MAX(Sheet1!$D$5,WS1Data!$G580))&lt;0,0,(MIN($H580,Sheet1!$D$6)-MAX(Sheet1!$D$5,WS1Data!$G580)))</f>
        <v>0</v>
      </c>
      <c r="Z580">
        <f>IF((MIN($H580,24)-MAX(Sheet1!$D$6,WS1Data!$G580))&lt;0,0,(MIN($H580,24)-MAX(Sheet1!$D$6,WS1Data!$G580)))</f>
        <v>0</v>
      </c>
      <c r="AA580">
        <f>IF((MIN($K580,Sheet1!$E$5)-MAX(0,WS1Data!$J580))&lt;0,0,(MIN($K580,Sheet1!$E$5)-MAX(0,WS1Data!$J580)))</f>
        <v>0</v>
      </c>
      <c r="AB580">
        <f>IF((MIN($K580,Sheet1!$E$6)-MAX(Sheet1!$E$5,WS1Data!$J580))&lt;0,0,(MIN($K580,Sheet1!$E$6)-MAX(Sheet1!$E$5,WS1Data!$J580)))</f>
        <v>0</v>
      </c>
      <c r="AC580">
        <f>IF((MIN($K580,24)-MAX(Sheet1!$E$6,WS1Data!$J580))&lt;0,0,(MIN($K580,24)-MAX(Sheet1!$E$6,WS1Data!$J580)))</f>
        <v>0</v>
      </c>
      <c r="AD580">
        <f>IF((MIN($N580,Sheet1!$F$5)-MAX(0,WS1Data!$M580))&lt;0,0,(MIN($N580,Sheet1!$F$5)-MAX(0,WS1Data!$M580)))</f>
        <v>0</v>
      </c>
      <c r="AE580">
        <f>IF((MIN($N580,Sheet1!$F$6)-MAX(Sheet1!$F$5,WS1Data!$M580))&lt;0,0,(MIN($N580,Sheet1!$F$6)-MAX(Sheet1!$F$5,WS1Data!$M580)))</f>
        <v>12.23909045285021</v>
      </c>
      <c r="AF580">
        <f>IF((MIN($N580,24)-MAX(Sheet1!$F$6,WS1Data!$M580))&lt;0,0,(MIN($N580,24)-MAX(Sheet1!$F$6,WS1Data!$M580)))</f>
        <v>5.2609095471497902</v>
      </c>
      <c r="AG580">
        <f>(INDEX($R$1:$AF$1002,ROW($R580),MATCH(AG$2,$R$1:$AF$1,0))*Sheet1!B$2+(INDEX($R$1:$AF$1002,ROW($R580),MATCH(AG$2,$R$1:$AF$1,0)+1))*Sheet1!B$3+(INDEX($R$1:$AF$1002,ROW($R580),MATCH(AG$2,$R$1:$AF$1,0)+2))*Sheet1!B$4)*INDEX(Sheet1!$G$1:$L$2,2,WS1Data!$C580)</f>
        <v>9418.5430944732725</v>
      </c>
      <c r="AH580">
        <f>(INDEX($R$1:$AF$1002,ROW($R580),MATCH(AH$2,$R$1:$AF$1,0))*Sheet1!C$2+(INDEX($R$1:$AF$1002,ROW($R580),MATCH(AH$2,$R$1:$AF$1,0)+1))*Sheet1!C$3+(INDEX($R$1:$AF$1002,ROW($R580),MATCH(AH$2,$R$1:$AF$1,0)+2))*Sheet1!C$4)*INDEX(Sheet1!$G$1:$L$2,2,WS1Data!$F580)</f>
        <v>0</v>
      </c>
      <c r="AI580">
        <f>(INDEX($R$1:$AF$1002,ROW($R580),MATCH(AI$2,$R$1:$AF$1,0))*Sheet1!D$2+(INDEX($R$1:$AF$1002,ROW($R580),MATCH(AI$2,$R$1:$AF$1,0)+1))*Sheet1!D$3+(INDEX($R$1:$AF$1002,ROW($R580),MATCH(AI$2,$R$1:$AF$1,0)+2))*Sheet1!D$4)*INDEX(Sheet1!$G$1:$L$2,2,WS1Data!$I580)</f>
        <v>0</v>
      </c>
      <c r="AJ580">
        <f>(INDEX($R$1:$AF$1002,ROW($R580),MATCH(AJ$2,$R$1:$AF$1,0))*Sheet1!E$2+(INDEX($R$1:$AF$1002,ROW($R580),MATCH(AJ$2,$R$1:$AF$1,0)+1))*Sheet1!E$3+(INDEX($R$1:$AF$1002,ROW($R580),MATCH(AJ$2,$R$1:$AF$1,0)+2))*Sheet1!E$4)*INDEX(Sheet1!$G$1:$L$2,2,WS1Data!$L580)</f>
        <v>0</v>
      </c>
      <c r="AK580">
        <f>(INDEX($R$1:$AF$1002,ROW($R580),MATCH(AK$2,$R$1:$AF$1,0))*Sheet1!F$2+(INDEX($R$1:$AF$1002,ROW($R580),MATCH(AK$2,$R$1:$AF$1,0)+1))*Sheet1!F$3+(INDEX($R$1:$AF$1002,ROW($R580),MATCH(AK$2,$R$1:$AF$1,0)+2))*Sheet1!F$4)*INDEX(Sheet1!$G$1:$L$2,2,WS1Data!$O580)</f>
        <v>178559.85311368847</v>
      </c>
      <c r="AL580">
        <f t="shared" si="27"/>
        <v>187978.39620816175</v>
      </c>
      <c r="AM580">
        <f t="shared" si="28"/>
        <v>383.39620816175011</v>
      </c>
      <c r="AN580">
        <f t="shared" ref="AN580:AN643" si="29">$AM580/$P580</f>
        <v>2.0437442797609216E-3</v>
      </c>
    </row>
    <row r="581" spans="1:40" x14ac:dyDescent="0.35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  <c r="R581">
        <f>IF((MIN($B581,Sheet1!$B$5)-MAX(0,WS1Data!$A581))&lt;0,0,(MIN($B581,Sheet1!$B$5)-MAX(0,WS1Data!$A581)))</f>
        <v>0</v>
      </c>
      <c r="S581">
        <f>IF((MIN($B581,Sheet1!$B$6)-MAX(Sheet1!$B$5,WS1Data!$A581))&lt;0,0,(MIN($B581,Sheet1!$B$6)-MAX(Sheet1!$B$5,WS1Data!$A581)))</f>
        <v>0</v>
      </c>
      <c r="T581">
        <f>IF((MIN($B581,24)-MAX(Sheet1!$B$6,WS1Data!$A581))&lt;0,0,(MIN($B581,24)-MAX(Sheet1!$B$6,WS1Data!$A581)))</f>
        <v>1.0999999999999979</v>
      </c>
      <c r="U581">
        <f>IF((MIN($E581,Sheet1!$C$5)-MAX(0,WS1Data!$D581))&lt;0,0,(MIN($E581,Sheet1!$C$5)-MAX(0,WS1Data!$D581)))</f>
        <v>0</v>
      </c>
      <c r="V581">
        <f>IF((MIN($E581,Sheet1!$C$6)-MAX(Sheet1!$C$5,WS1Data!$D581))&lt;0,0,(MIN($E581,Sheet1!$C$6)-MAX(Sheet1!$C$5,WS1Data!$D581)))</f>
        <v>0</v>
      </c>
      <c r="W581">
        <f>IF((MIN($E581,24)-MAX(Sheet1!$C$6,WS1Data!$D581))&lt;0,0,(MIN($E581,24)-MAX(Sheet1!$C$6,WS1Data!$D581)))</f>
        <v>0</v>
      </c>
      <c r="X581">
        <f>IF((MIN($H581,Sheet1!$D$5)-MAX(0,WS1Data!$G581))&lt;0,0,(MIN($H581,Sheet1!$D$5)-MAX(0,WS1Data!$G581)))</f>
        <v>0.21755248316497311</v>
      </c>
      <c r="Y581">
        <f>IF((MIN($H581,Sheet1!$D$6)-MAX(Sheet1!$D$5,WS1Data!$G581))&lt;0,0,(MIN($H581,Sheet1!$D$6)-MAX(Sheet1!$D$5,WS1Data!$G581)))</f>
        <v>8.6560139748296212</v>
      </c>
      <c r="Z581">
        <f>IF((MIN($H581,24)-MAX(Sheet1!$D$6,WS1Data!$G581))&lt;0,0,(MIN($H581,24)-MAX(Sheet1!$D$6,WS1Data!$G581)))</f>
        <v>11.126433542005405</v>
      </c>
      <c r="AA581">
        <f>IF((MIN($K581,Sheet1!$E$5)-MAX(0,WS1Data!$J581))&lt;0,0,(MIN($K581,Sheet1!$E$5)-MAX(0,WS1Data!$J581)))</f>
        <v>0</v>
      </c>
      <c r="AB581">
        <f>IF((MIN($K581,Sheet1!$E$6)-MAX(Sheet1!$E$5,WS1Data!$J581))&lt;0,0,(MIN($K581,Sheet1!$E$6)-MAX(Sheet1!$E$5,WS1Data!$J581)))</f>
        <v>0</v>
      </c>
      <c r="AC581">
        <f>IF((MIN($K581,24)-MAX(Sheet1!$E$6,WS1Data!$J581))&lt;0,0,(MIN($K581,24)-MAX(Sheet1!$E$6,WS1Data!$J581)))</f>
        <v>2.5999999999999996</v>
      </c>
      <c r="AD581">
        <f>IF((MIN($N581,Sheet1!$F$5)-MAX(0,WS1Data!$M581))&lt;0,0,(MIN($N581,Sheet1!$F$5)-MAX(0,WS1Data!$M581)))</f>
        <v>0</v>
      </c>
      <c r="AE581">
        <f>IF((MIN($N581,Sheet1!$F$6)-MAX(Sheet1!$F$5,WS1Data!$M581))&lt;0,0,(MIN($N581,Sheet1!$F$6)-MAX(Sheet1!$F$5,WS1Data!$M581)))</f>
        <v>0</v>
      </c>
      <c r="AF581">
        <f>IF((MIN($N581,24)-MAX(Sheet1!$F$6,WS1Data!$M581))&lt;0,0,(MIN($N581,24)-MAX(Sheet1!$F$6,WS1Data!$M581)))</f>
        <v>0</v>
      </c>
      <c r="AG581">
        <f>(INDEX($R$1:$AF$1002,ROW($R581),MATCH(AG$2,$R$1:$AF$1,0))*Sheet1!B$2+(INDEX($R$1:$AF$1002,ROW($R581),MATCH(AG$2,$R$1:$AF$1,0)+1))*Sheet1!B$3+(INDEX($R$1:$AF$1002,ROW($R581),MATCH(AG$2,$R$1:$AF$1,0)+2))*Sheet1!B$4)*INDEX(Sheet1!$G$1:$L$2,2,WS1Data!$C581)</f>
        <v>14535.741248980294</v>
      </c>
      <c r="AH581">
        <f>(INDEX($R$1:$AF$1002,ROW($R581),MATCH(AH$2,$R$1:$AF$1,0))*Sheet1!C$2+(INDEX($R$1:$AF$1002,ROW($R581),MATCH(AH$2,$R$1:$AF$1,0)+1))*Sheet1!C$3+(INDEX($R$1:$AF$1002,ROW($R581),MATCH(AH$2,$R$1:$AF$1,0)+2))*Sheet1!C$4)*INDEX(Sheet1!$G$1:$L$2,2,WS1Data!$F581)</f>
        <v>0</v>
      </c>
      <c r="AI581">
        <f>(INDEX($R$1:$AF$1002,ROW($R581),MATCH(AI$2,$R$1:$AF$1,0))*Sheet1!D$2+(INDEX($R$1:$AF$1002,ROW($R581),MATCH(AI$2,$R$1:$AF$1,0)+1))*Sheet1!D$3+(INDEX($R$1:$AF$1002,ROW($R581),MATCH(AI$2,$R$1:$AF$1,0)+2))*Sheet1!D$4)*INDEX(Sheet1!$G$1:$L$2,2,WS1Data!$I581)</f>
        <v>179375.06958381337</v>
      </c>
      <c r="AJ581">
        <f>(INDEX($R$1:$AF$1002,ROW($R581),MATCH(AJ$2,$R$1:$AF$1,0))*Sheet1!E$2+(INDEX($R$1:$AF$1002,ROW($R581),MATCH(AJ$2,$R$1:$AF$1,0)+1))*Sheet1!E$3+(INDEX($R$1:$AF$1002,ROW($R581),MATCH(AJ$2,$R$1:$AF$1,0)+2))*Sheet1!E$4)*INDEX(Sheet1!$G$1:$L$2,2,WS1Data!$L581)</f>
        <v>22365.465137884636</v>
      </c>
      <c r="AK581">
        <f>(INDEX($R$1:$AF$1002,ROW($R581),MATCH(AK$2,$R$1:$AF$1,0))*Sheet1!F$2+(INDEX($R$1:$AF$1002,ROW($R581),MATCH(AK$2,$R$1:$AF$1,0)+1))*Sheet1!F$3+(INDEX($R$1:$AF$1002,ROW($R581),MATCH(AK$2,$R$1:$AF$1,0)+2))*Sheet1!F$4)*INDEX(Sheet1!$G$1:$L$2,2,WS1Data!$O581)</f>
        <v>0</v>
      </c>
      <c r="AL581">
        <f t="shared" si="27"/>
        <v>216276.27597067828</v>
      </c>
      <c r="AM581">
        <f t="shared" si="28"/>
        <v>1974.2759706782817</v>
      </c>
      <c r="AN581">
        <f t="shared" si="29"/>
        <v>9.2125877064996205E-3</v>
      </c>
    </row>
    <row r="582" spans="1:40" x14ac:dyDescent="0.35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  <c r="R582">
        <f>IF((MIN($B582,Sheet1!$B$5)-MAX(0,WS1Data!$A582))&lt;0,0,(MIN($B582,Sheet1!$B$5)-MAX(0,WS1Data!$A582)))</f>
        <v>0</v>
      </c>
      <c r="S582">
        <f>IF((MIN($B582,Sheet1!$B$6)-MAX(Sheet1!$B$5,WS1Data!$A582))&lt;0,0,(MIN($B582,Sheet1!$B$6)-MAX(Sheet1!$B$5,WS1Data!$A582)))</f>
        <v>0</v>
      </c>
      <c r="T582">
        <f>IF((MIN($B582,24)-MAX(Sheet1!$B$6,WS1Data!$A582))&lt;0,0,(MIN($B582,24)-MAX(Sheet1!$B$6,WS1Data!$A582)))</f>
        <v>0</v>
      </c>
      <c r="U582">
        <f>IF((MIN($E582,Sheet1!$C$5)-MAX(0,WS1Data!$D582))&lt;0,0,(MIN($E582,Sheet1!$C$5)-MAX(0,WS1Data!$D582)))</f>
        <v>0</v>
      </c>
      <c r="V582">
        <f>IF((MIN($E582,Sheet1!$C$6)-MAX(Sheet1!$C$5,WS1Data!$D582))&lt;0,0,(MIN($E582,Sheet1!$C$6)-MAX(Sheet1!$C$5,WS1Data!$D582)))</f>
        <v>0</v>
      </c>
      <c r="W582">
        <f>IF((MIN($E582,24)-MAX(Sheet1!$C$6,WS1Data!$D582))&lt;0,0,(MIN($E582,24)-MAX(Sheet1!$C$6,WS1Data!$D582)))</f>
        <v>0</v>
      </c>
      <c r="X582">
        <f>IF((MIN($H582,Sheet1!$D$5)-MAX(0,WS1Data!$G582))&lt;0,0,(MIN($H582,Sheet1!$D$5)-MAX(0,WS1Data!$G582)))</f>
        <v>0</v>
      </c>
      <c r="Y582">
        <f>IF((MIN($H582,Sheet1!$D$6)-MAX(Sheet1!$D$5,WS1Data!$G582))&lt;0,0,(MIN($H582,Sheet1!$D$6)-MAX(Sheet1!$D$5,WS1Data!$G582)))</f>
        <v>3.2735664579945949</v>
      </c>
      <c r="Z582">
        <f>IF((MIN($H582,24)-MAX(Sheet1!$D$6,WS1Data!$G582))&lt;0,0,(MIN($H582,24)-MAX(Sheet1!$D$6,WS1Data!$G582)))</f>
        <v>1.5264335420054049</v>
      </c>
      <c r="AA582">
        <f>IF((MIN($K582,Sheet1!$E$5)-MAX(0,WS1Data!$J582))&lt;0,0,(MIN($K582,Sheet1!$E$5)-MAX(0,WS1Data!$J582)))</f>
        <v>0</v>
      </c>
      <c r="AB582">
        <f>IF((MIN($K582,Sheet1!$E$6)-MAX(Sheet1!$E$5,WS1Data!$J582))&lt;0,0,(MIN($K582,Sheet1!$E$6)-MAX(Sheet1!$E$5,WS1Data!$J582)))</f>
        <v>4.4505669484649388</v>
      </c>
      <c r="AC582">
        <f>IF((MIN($K582,24)-MAX(Sheet1!$E$6,WS1Data!$J582))&lt;0,0,(MIN($K582,24)-MAX(Sheet1!$E$6,WS1Data!$J582)))</f>
        <v>8.3494330515350619</v>
      </c>
      <c r="AD582">
        <f>IF((MIN($N582,Sheet1!$F$5)-MAX(0,WS1Data!$M582))&lt;0,0,(MIN($N582,Sheet1!$F$5)-MAX(0,WS1Data!$M582)))</f>
        <v>0.78318626340062303</v>
      </c>
      <c r="AE582">
        <f>IF((MIN($N582,Sheet1!$F$6)-MAX(Sheet1!$F$5,WS1Data!$M582))&lt;0,0,(MIN($N582,Sheet1!$F$6)-MAX(Sheet1!$F$5,WS1Data!$M582)))</f>
        <v>1.1168137365993769</v>
      </c>
      <c r="AF582">
        <f>IF((MIN($N582,24)-MAX(Sheet1!$F$6,WS1Data!$M582))&lt;0,0,(MIN($N582,24)-MAX(Sheet1!$F$6,WS1Data!$M582)))</f>
        <v>0</v>
      </c>
      <c r="AG582">
        <f>(INDEX($R$1:$AF$1002,ROW($R582),MATCH(AG$2,$R$1:$AF$1,0))*Sheet1!B$2+(INDEX($R$1:$AF$1002,ROW($R582),MATCH(AG$2,$R$1:$AF$1,0)+1))*Sheet1!B$3+(INDEX($R$1:$AF$1002,ROW($R582),MATCH(AG$2,$R$1:$AF$1,0)+2))*Sheet1!B$4)*INDEX(Sheet1!$G$1:$L$2,2,WS1Data!$C582)</f>
        <v>0</v>
      </c>
      <c r="AH582">
        <f>(INDEX($R$1:$AF$1002,ROW($R582),MATCH(AH$2,$R$1:$AF$1,0))*Sheet1!C$2+(INDEX($R$1:$AF$1002,ROW($R582),MATCH(AH$2,$R$1:$AF$1,0)+1))*Sheet1!C$3+(INDEX($R$1:$AF$1002,ROW($R582),MATCH(AH$2,$R$1:$AF$1,0)+2))*Sheet1!C$4)*INDEX(Sheet1!$G$1:$L$2,2,WS1Data!$F582)</f>
        <v>0</v>
      </c>
      <c r="AI582">
        <f>(INDEX($R$1:$AF$1002,ROW($R582),MATCH(AI$2,$R$1:$AF$1,0))*Sheet1!D$2+(INDEX($R$1:$AF$1002,ROW($R582),MATCH(AI$2,$R$1:$AF$1,0)+1))*Sheet1!D$3+(INDEX($R$1:$AF$1002,ROW($R582),MATCH(AI$2,$R$1:$AF$1,0)+2))*Sheet1!D$4)*INDEX(Sheet1!$G$1:$L$2,2,WS1Data!$I582)</f>
        <v>52838.492712543659</v>
      </c>
      <c r="AJ582">
        <f>(INDEX($R$1:$AF$1002,ROW($R582),MATCH(AJ$2,$R$1:$AF$1,0))*Sheet1!E$2+(INDEX($R$1:$AF$1002,ROW($R582),MATCH(AJ$2,$R$1:$AF$1,0)+1))*Sheet1!E$3+(INDEX($R$1:$AF$1002,ROW($R582),MATCH(AJ$2,$R$1:$AF$1,0)+2))*Sheet1!E$4)*INDEX(Sheet1!$G$1:$L$2,2,WS1Data!$L582)</f>
        <v>135456.46591416432</v>
      </c>
      <c r="AK582">
        <f>(INDEX($R$1:$AF$1002,ROW($R582),MATCH(AK$2,$R$1:$AF$1,0))*Sheet1!F$2+(INDEX($R$1:$AF$1002,ROW($R582),MATCH(AK$2,$R$1:$AF$1,0)+1))*Sheet1!F$3+(INDEX($R$1:$AF$1002,ROW($R582),MATCH(AK$2,$R$1:$AF$1,0)+2))*Sheet1!F$4)*INDEX(Sheet1!$G$1:$L$2,2,WS1Data!$O582)</f>
        <v>15213.681784315584</v>
      </c>
      <c r="AL582">
        <f t="shared" si="27"/>
        <v>203508.64041102357</v>
      </c>
      <c r="AM582">
        <f t="shared" si="28"/>
        <v>6429.6404110235744</v>
      </c>
      <c r="AN582">
        <f t="shared" si="29"/>
        <v>3.262468558813255E-2</v>
      </c>
    </row>
    <row r="583" spans="1:40" x14ac:dyDescent="0.35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  <c r="R583">
        <f>IF((MIN($B583,Sheet1!$B$5)-MAX(0,WS1Data!$A583))&lt;0,0,(MIN($B583,Sheet1!$B$5)-MAX(0,WS1Data!$A583)))</f>
        <v>0</v>
      </c>
      <c r="S583">
        <f>IF((MIN($B583,Sheet1!$B$6)-MAX(Sheet1!$B$5,WS1Data!$A583))&lt;0,0,(MIN($B583,Sheet1!$B$6)-MAX(Sheet1!$B$5,WS1Data!$A583)))</f>
        <v>0</v>
      </c>
      <c r="T583">
        <f>IF((MIN($B583,24)-MAX(Sheet1!$B$6,WS1Data!$A583))&lt;0,0,(MIN($B583,24)-MAX(Sheet1!$B$6,WS1Data!$A583)))</f>
        <v>0</v>
      </c>
      <c r="U583">
        <f>IF((MIN($E583,Sheet1!$C$5)-MAX(0,WS1Data!$D583))&lt;0,0,(MIN($E583,Sheet1!$C$5)-MAX(0,WS1Data!$D583)))</f>
        <v>0</v>
      </c>
      <c r="V583">
        <f>IF((MIN($E583,Sheet1!$C$6)-MAX(Sheet1!$C$5,WS1Data!$D583))&lt;0,0,(MIN($E583,Sheet1!$C$6)-MAX(Sheet1!$C$5,WS1Data!$D583)))</f>
        <v>0</v>
      </c>
      <c r="W583">
        <f>IF((MIN($E583,24)-MAX(Sheet1!$C$6,WS1Data!$D583))&lt;0,0,(MIN($E583,24)-MAX(Sheet1!$C$6,WS1Data!$D583)))</f>
        <v>0</v>
      </c>
      <c r="X583">
        <f>IF((MIN($H583,Sheet1!$D$5)-MAX(0,WS1Data!$G583))&lt;0,0,(MIN($H583,Sheet1!$D$5)-MAX(0,WS1Data!$G583)))</f>
        <v>0</v>
      </c>
      <c r="Y583">
        <f>IF((MIN($H583,Sheet1!$D$6)-MAX(Sheet1!$D$5,WS1Data!$G583))&lt;0,0,(MIN($H583,Sheet1!$D$6)-MAX(Sheet1!$D$5,WS1Data!$G583)))</f>
        <v>0</v>
      </c>
      <c r="Z583">
        <f>IF((MIN($H583,24)-MAX(Sheet1!$D$6,WS1Data!$G583))&lt;0,0,(MIN($H583,24)-MAX(Sheet1!$D$6,WS1Data!$G583)))</f>
        <v>0</v>
      </c>
      <c r="AA583">
        <f>IF((MIN($K583,Sheet1!$E$5)-MAX(0,WS1Data!$J583))&lt;0,0,(MIN($K583,Sheet1!$E$5)-MAX(0,WS1Data!$J583)))</f>
        <v>0</v>
      </c>
      <c r="AB583">
        <f>IF((MIN($K583,Sheet1!$E$6)-MAX(Sheet1!$E$5,WS1Data!$J583))&lt;0,0,(MIN($K583,Sheet1!$E$6)-MAX(Sheet1!$E$5,WS1Data!$J583)))</f>
        <v>0</v>
      </c>
      <c r="AC583">
        <f>IF((MIN($K583,24)-MAX(Sheet1!$E$6,WS1Data!$J583))&lt;0,0,(MIN($K583,24)-MAX(Sheet1!$E$6,WS1Data!$J583)))</f>
        <v>10.199999999999999</v>
      </c>
      <c r="AD583">
        <f>IF((MIN($N583,Sheet1!$F$5)-MAX(0,WS1Data!$M583))&lt;0,0,(MIN($N583,Sheet1!$F$5)-MAX(0,WS1Data!$M583)))</f>
        <v>1.6831862634006229</v>
      </c>
      <c r="AE583">
        <f>IF((MIN($N583,Sheet1!$F$6)-MAX(Sheet1!$F$5,WS1Data!$M583))&lt;0,0,(MIN($N583,Sheet1!$F$6)-MAX(Sheet1!$F$5,WS1Data!$M583)))</f>
        <v>1.4168137365993771</v>
      </c>
      <c r="AF583">
        <f>IF((MIN($N583,24)-MAX(Sheet1!$F$6,WS1Data!$M583))&lt;0,0,(MIN($N583,24)-MAX(Sheet1!$F$6,WS1Data!$M583)))</f>
        <v>0</v>
      </c>
      <c r="AG583">
        <f>(INDEX($R$1:$AF$1002,ROW($R583),MATCH(AG$2,$R$1:$AF$1,0))*Sheet1!B$2+(INDEX($R$1:$AF$1002,ROW($R583),MATCH(AG$2,$R$1:$AF$1,0)+1))*Sheet1!B$3+(INDEX($R$1:$AF$1002,ROW($R583),MATCH(AG$2,$R$1:$AF$1,0)+2))*Sheet1!B$4)*INDEX(Sheet1!$G$1:$L$2,2,WS1Data!$C583)</f>
        <v>0</v>
      </c>
      <c r="AH583">
        <f>(INDEX($R$1:$AF$1002,ROW($R583),MATCH(AH$2,$R$1:$AF$1,0))*Sheet1!C$2+(INDEX($R$1:$AF$1002,ROW($R583),MATCH(AH$2,$R$1:$AF$1,0)+1))*Sheet1!C$3+(INDEX($R$1:$AF$1002,ROW($R583),MATCH(AH$2,$R$1:$AF$1,0)+2))*Sheet1!C$4)*INDEX(Sheet1!$G$1:$L$2,2,WS1Data!$F583)</f>
        <v>0</v>
      </c>
      <c r="AI583">
        <f>(INDEX($R$1:$AF$1002,ROW($R583),MATCH(AI$2,$R$1:$AF$1,0))*Sheet1!D$2+(INDEX($R$1:$AF$1002,ROW($R583),MATCH(AI$2,$R$1:$AF$1,0)+1))*Sheet1!D$3+(INDEX($R$1:$AF$1002,ROW($R583),MATCH(AI$2,$R$1:$AF$1,0)+2))*Sheet1!D$4)*INDEX(Sheet1!$G$1:$L$2,2,WS1Data!$I583)</f>
        <v>0</v>
      </c>
      <c r="AJ583">
        <f>(INDEX($R$1:$AF$1002,ROW($R583),MATCH(AJ$2,$R$1:$AF$1,0))*Sheet1!E$2+(INDEX($R$1:$AF$1002,ROW($R583),MATCH(AJ$2,$R$1:$AF$1,0)+1))*Sheet1!E$3+(INDEX($R$1:$AF$1002,ROW($R583),MATCH(AJ$2,$R$1:$AF$1,0)+2))*Sheet1!E$4)*INDEX(Sheet1!$G$1:$L$2,2,WS1Data!$L583)</f>
        <v>81910.602063325132</v>
      </c>
      <c r="AK583">
        <f>(INDEX($R$1:$AF$1002,ROW($R583),MATCH(AK$2,$R$1:$AF$1,0))*Sheet1!F$2+(INDEX($R$1:$AF$1002,ROW($R583),MATCH(AK$2,$R$1:$AF$1,0)+1))*Sheet1!F$3+(INDEX($R$1:$AF$1002,ROW($R583),MATCH(AK$2,$R$1:$AF$1,0)+2))*Sheet1!F$4)*INDEX(Sheet1!$G$1:$L$2,2,WS1Data!$O583)</f>
        <v>22941.917916426148</v>
      </c>
      <c r="AL583">
        <f t="shared" si="27"/>
        <v>104852.51997975128</v>
      </c>
      <c r="AM583">
        <f t="shared" si="28"/>
        <v>3506.480020248724</v>
      </c>
      <c r="AN583">
        <f t="shared" si="29"/>
        <v>3.2359841086100127E-2</v>
      </c>
    </row>
    <row r="584" spans="1:40" x14ac:dyDescent="0.35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  <c r="R584">
        <f>IF((MIN($B584,Sheet1!$B$5)-MAX(0,WS1Data!$A584))&lt;0,0,(MIN($B584,Sheet1!$B$5)-MAX(0,WS1Data!$A584)))</f>
        <v>0</v>
      </c>
      <c r="S584">
        <f>IF((MIN($B584,Sheet1!$B$6)-MAX(Sheet1!$B$5,WS1Data!$A584))&lt;0,0,(MIN($B584,Sheet1!$B$6)-MAX(Sheet1!$B$5,WS1Data!$A584)))</f>
        <v>0.46867164831037655</v>
      </c>
      <c r="T584">
        <f>IF((MIN($B584,24)-MAX(Sheet1!$B$6,WS1Data!$A584))&lt;0,0,(MIN($B584,24)-MAX(Sheet1!$B$6,WS1Data!$A584)))</f>
        <v>3.8313283516896224</v>
      </c>
      <c r="U584">
        <f>IF((MIN($E584,Sheet1!$C$5)-MAX(0,WS1Data!$D584))&lt;0,0,(MIN($E584,Sheet1!$C$5)-MAX(0,WS1Data!$D584)))</f>
        <v>0</v>
      </c>
      <c r="V584">
        <f>IF((MIN($E584,Sheet1!$C$6)-MAX(Sheet1!$C$5,WS1Data!$D584))&lt;0,0,(MIN($E584,Sheet1!$C$6)-MAX(Sheet1!$C$5,WS1Data!$D584)))</f>
        <v>0</v>
      </c>
      <c r="W584">
        <f>IF((MIN($E584,24)-MAX(Sheet1!$C$6,WS1Data!$D584))&lt;0,0,(MIN($E584,24)-MAX(Sheet1!$C$6,WS1Data!$D584)))</f>
        <v>0</v>
      </c>
      <c r="X584">
        <f>IF((MIN($H584,Sheet1!$D$5)-MAX(0,WS1Data!$G584))&lt;0,0,(MIN($H584,Sheet1!$D$5)-MAX(0,WS1Data!$G584)))</f>
        <v>0</v>
      </c>
      <c r="Y584">
        <f>IF((MIN($H584,Sheet1!$D$6)-MAX(Sheet1!$D$5,WS1Data!$G584))&lt;0,0,(MIN($H584,Sheet1!$D$6)-MAX(Sheet1!$D$5,WS1Data!$G584)))</f>
        <v>4.6735664579945944</v>
      </c>
      <c r="Z584">
        <f>IF((MIN($H584,24)-MAX(Sheet1!$D$6,WS1Data!$G584))&lt;0,0,(MIN($H584,24)-MAX(Sheet1!$D$6,WS1Data!$G584)))</f>
        <v>7.8264335420054039</v>
      </c>
      <c r="AA584">
        <f>IF((MIN($K584,Sheet1!$E$5)-MAX(0,WS1Data!$J584))&lt;0,0,(MIN($K584,Sheet1!$E$5)-MAX(0,WS1Data!$J584)))</f>
        <v>0</v>
      </c>
      <c r="AB584">
        <f>IF((MIN($K584,Sheet1!$E$6)-MAX(Sheet1!$E$5,WS1Data!$J584))&lt;0,0,(MIN($K584,Sheet1!$E$6)-MAX(Sheet1!$E$5,WS1Data!$J584)))</f>
        <v>0</v>
      </c>
      <c r="AC584">
        <f>IF((MIN($K584,24)-MAX(Sheet1!$E$6,WS1Data!$J584))&lt;0,0,(MIN($K584,24)-MAX(Sheet1!$E$6,WS1Data!$J584)))</f>
        <v>0</v>
      </c>
      <c r="AD584">
        <f>IF((MIN($N584,Sheet1!$F$5)-MAX(0,WS1Data!$M584))&lt;0,0,(MIN($N584,Sheet1!$F$5)-MAX(0,WS1Data!$M584)))</f>
        <v>0</v>
      </c>
      <c r="AE584">
        <f>IF((MIN($N584,Sheet1!$F$6)-MAX(Sheet1!$F$5,WS1Data!$M584))&lt;0,0,(MIN($N584,Sheet1!$F$6)-MAX(Sheet1!$F$5,WS1Data!$M584)))</f>
        <v>0</v>
      </c>
      <c r="AF584">
        <f>IF((MIN($N584,24)-MAX(Sheet1!$F$6,WS1Data!$M584))&lt;0,0,(MIN($N584,24)-MAX(Sheet1!$F$6,WS1Data!$M584)))</f>
        <v>0</v>
      </c>
      <c r="AG584">
        <f>(INDEX($R$1:$AF$1002,ROW($R584),MATCH(AG$2,$R$1:$AF$1,0))*Sheet1!B$2+(INDEX($R$1:$AF$1002,ROW($R584),MATCH(AG$2,$R$1:$AF$1,0)+1))*Sheet1!B$3+(INDEX($R$1:$AF$1002,ROW($R584),MATCH(AG$2,$R$1:$AF$1,0)+2))*Sheet1!B$4)*INDEX(Sheet1!$G$1:$L$2,2,WS1Data!$C584)</f>
        <v>52759.033033238389</v>
      </c>
      <c r="AH584">
        <f>(INDEX($R$1:$AF$1002,ROW($R584),MATCH(AH$2,$R$1:$AF$1,0))*Sheet1!C$2+(INDEX($R$1:$AF$1002,ROW($R584),MATCH(AH$2,$R$1:$AF$1,0)+1))*Sheet1!C$3+(INDEX($R$1:$AF$1002,ROW($R584),MATCH(AH$2,$R$1:$AF$1,0)+2))*Sheet1!C$4)*INDEX(Sheet1!$G$1:$L$2,2,WS1Data!$F584)</f>
        <v>0</v>
      </c>
      <c r="AI584">
        <f>(INDEX($R$1:$AF$1002,ROW($R584),MATCH(AI$2,$R$1:$AF$1,0))*Sheet1!D$2+(INDEX($R$1:$AF$1002,ROW($R584),MATCH(AI$2,$R$1:$AF$1,0)+1))*Sheet1!D$3+(INDEX($R$1:$AF$1002,ROW($R584),MATCH(AI$2,$R$1:$AF$1,0)+2))*Sheet1!D$4)*INDEX(Sheet1!$G$1:$L$2,2,WS1Data!$I584)</f>
        <v>107823.32568741772</v>
      </c>
      <c r="AJ584">
        <f>(INDEX($R$1:$AF$1002,ROW($R584),MATCH(AJ$2,$R$1:$AF$1,0))*Sheet1!E$2+(INDEX($R$1:$AF$1002,ROW($R584),MATCH(AJ$2,$R$1:$AF$1,0)+1))*Sheet1!E$3+(INDEX($R$1:$AF$1002,ROW($R584),MATCH(AJ$2,$R$1:$AF$1,0)+2))*Sheet1!E$4)*INDEX(Sheet1!$G$1:$L$2,2,WS1Data!$L584)</f>
        <v>0</v>
      </c>
      <c r="AK584">
        <f>(INDEX($R$1:$AF$1002,ROW($R584),MATCH(AK$2,$R$1:$AF$1,0))*Sheet1!F$2+(INDEX($R$1:$AF$1002,ROW($R584),MATCH(AK$2,$R$1:$AF$1,0)+1))*Sheet1!F$3+(INDEX($R$1:$AF$1002,ROW($R584),MATCH(AK$2,$R$1:$AF$1,0)+2))*Sheet1!F$4)*INDEX(Sheet1!$G$1:$L$2,2,WS1Data!$O584)</f>
        <v>0</v>
      </c>
      <c r="AL584">
        <f t="shared" si="27"/>
        <v>160582.35872065611</v>
      </c>
      <c r="AM584">
        <f t="shared" si="28"/>
        <v>1975.641279343894</v>
      </c>
      <c r="AN584">
        <f t="shared" si="29"/>
        <v>1.2153454639844819E-2</v>
      </c>
    </row>
    <row r="585" spans="1:40" x14ac:dyDescent="0.35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  <c r="R585">
        <f>IF((MIN($B585,Sheet1!$B$5)-MAX(0,WS1Data!$A585))&lt;0,0,(MIN($B585,Sheet1!$B$5)-MAX(0,WS1Data!$A585)))</f>
        <v>0</v>
      </c>
      <c r="S585">
        <f>IF((MIN($B585,Sheet1!$B$6)-MAX(Sheet1!$B$5,WS1Data!$A585))&lt;0,0,(MIN($B585,Sheet1!$B$6)-MAX(Sheet1!$B$5,WS1Data!$A585)))</f>
        <v>0</v>
      </c>
      <c r="T585">
        <f>IF((MIN($B585,24)-MAX(Sheet1!$B$6,WS1Data!$A585))&lt;0,0,(MIN($B585,24)-MAX(Sheet1!$B$6,WS1Data!$A585)))</f>
        <v>0.89999999999999858</v>
      </c>
      <c r="U585">
        <f>IF((MIN($E585,Sheet1!$C$5)-MAX(0,WS1Data!$D585))&lt;0,0,(MIN($E585,Sheet1!$C$5)-MAX(0,WS1Data!$D585)))</f>
        <v>0</v>
      </c>
      <c r="V585">
        <f>IF((MIN($E585,Sheet1!$C$6)-MAX(Sheet1!$C$5,WS1Data!$D585))&lt;0,0,(MIN($E585,Sheet1!$C$6)-MAX(Sheet1!$C$5,WS1Data!$D585)))</f>
        <v>0</v>
      </c>
      <c r="W585">
        <f>IF((MIN($E585,24)-MAX(Sheet1!$C$6,WS1Data!$D585))&lt;0,0,(MIN($E585,24)-MAX(Sheet1!$C$6,WS1Data!$D585)))</f>
        <v>13.899999999999999</v>
      </c>
      <c r="X585">
        <f>IF((MIN($H585,Sheet1!$D$5)-MAX(0,WS1Data!$G585))&lt;0,0,(MIN($H585,Sheet1!$D$5)-MAX(0,WS1Data!$G585)))</f>
        <v>0</v>
      </c>
      <c r="Y585">
        <f>IF((MIN($H585,Sheet1!$D$6)-MAX(Sheet1!$D$5,WS1Data!$G585))&lt;0,0,(MIN($H585,Sheet1!$D$6)-MAX(Sheet1!$D$5,WS1Data!$G585)))</f>
        <v>0</v>
      </c>
      <c r="Z585">
        <f>IF((MIN($H585,24)-MAX(Sheet1!$D$6,WS1Data!$G585))&lt;0,0,(MIN($H585,24)-MAX(Sheet1!$D$6,WS1Data!$G585)))</f>
        <v>0</v>
      </c>
      <c r="AA585">
        <f>IF((MIN($K585,Sheet1!$E$5)-MAX(0,WS1Data!$J585))&lt;0,0,(MIN($K585,Sheet1!$E$5)-MAX(0,WS1Data!$J585)))</f>
        <v>0</v>
      </c>
      <c r="AB585">
        <f>IF((MIN($K585,Sheet1!$E$6)-MAX(Sheet1!$E$5,WS1Data!$J585))&lt;0,0,(MIN($K585,Sheet1!$E$6)-MAX(Sheet1!$E$5,WS1Data!$J585)))</f>
        <v>0</v>
      </c>
      <c r="AC585">
        <f>IF((MIN($K585,24)-MAX(Sheet1!$E$6,WS1Data!$J585))&lt;0,0,(MIN($K585,24)-MAX(Sheet1!$E$6,WS1Data!$J585)))</f>
        <v>0</v>
      </c>
      <c r="AD585">
        <f>IF((MIN($N585,Sheet1!$F$5)-MAX(0,WS1Data!$M585))&lt;0,0,(MIN($N585,Sheet1!$F$5)-MAX(0,WS1Data!$M585)))</f>
        <v>0</v>
      </c>
      <c r="AE585">
        <f>IF((MIN($N585,Sheet1!$F$6)-MAX(Sheet1!$F$5,WS1Data!$M585))&lt;0,0,(MIN($N585,Sheet1!$F$6)-MAX(Sheet1!$F$5,WS1Data!$M585)))</f>
        <v>1.8390904528502094</v>
      </c>
      <c r="AF585">
        <f>IF((MIN($N585,24)-MAX(Sheet1!$F$6,WS1Data!$M585))&lt;0,0,(MIN($N585,24)-MAX(Sheet1!$F$6,WS1Data!$M585)))</f>
        <v>1.9609095471497895</v>
      </c>
      <c r="AG585">
        <f>(INDEX($R$1:$AF$1002,ROW($R585),MATCH(AG$2,$R$1:$AF$1,0))*Sheet1!B$2+(INDEX($R$1:$AF$1002,ROW($R585),MATCH(AG$2,$R$1:$AF$1,0)+1))*Sheet1!B$3+(INDEX($R$1:$AF$1002,ROW($R585),MATCH(AG$2,$R$1:$AF$1,0)+2))*Sheet1!B$4)*INDEX(Sheet1!$G$1:$L$2,2,WS1Data!$C585)</f>
        <v>15290.213953318673</v>
      </c>
      <c r="AH585">
        <f>(INDEX($R$1:$AF$1002,ROW($R585),MATCH(AH$2,$R$1:$AF$1,0))*Sheet1!C$2+(INDEX($R$1:$AF$1002,ROW($R585),MATCH(AH$2,$R$1:$AF$1,0)+1))*Sheet1!C$3+(INDEX($R$1:$AF$1002,ROW($R585),MATCH(AH$2,$R$1:$AF$1,0)+2))*Sheet1!C$4)*INDEX(Sheet1!$G$1:$L$2,2,WS1Data!$F585)</f>
        <v>153190.7988274403</v>
      </c>
      <c r="AI585">
        <f>(INDEX($R$1:$AF$1002,ROW($R585),MATCH(AI$2,$R$1:$AF$1,0))*Sheet1!D$2+(INDEX($R$1:$AF$1002,ROW($R585),MATCH(AI$2,$R$1:$AF$1,0)+1))*Sheet1!D$3+(INDEX($R$1:$AF$1002,ROW($R585),MATCH(AI$2,$R$1:$AF$1,0)+2))*Sheet1!D$4)*INDEX(Sheet1!$G$1:$L$2,2,WS1Data!$I585)</f>
        <v>0</v>
      </c>
      <c r="AJ585">
        <f>(INDEX($R$1:$AF$1002,ROW($R585),MATCH(AJ$2,$R$1:$AF$1,0))*Sheet1!E$2+(INDEX($R$1:$AF$1002,ROW($R585),MATCH(AJ$2,$R$1:$AF$1,0)+1))*Sheet1!E$3+(INDEX($R$1:$AF$1002,ROW($R585),MATCH(AJ$2,$R$1:$AF$1,0)+2))*Sheet1!E$4)*INDEX(Sheet1!$G$1:$L$2,2,WS1Data!$L585)</f>
        <v>0</v>
      </c>
      <c r="AK585">
        <f>(INDEX($R$1:$AF$1002,ROW($R585),MATCH(AK$2,$R$1:$AF$1,0))*Sheet1!F$2+(INDEX($R$1:$AF$1002,ROW($R585),MATCH(AK$2,$R$1:$AF$1,0)+1))*Sheet1!F$3+(INDEX($R$1:$AF$1002,ROW($R585),MATCH(AK$2,$R$1:$AF$1,0)+2))*Sheet1!F$4)*INDEX(Sheet1!$G$1:$L$2,2,WS1Data!$O585)</f>
        <v>38958.502734024994</v>
      </c>
      <c r="AL585">
        <f t="shared" si="27"/>
        <v>207439.51551478397</v>
      </c>
      <c r="AM585">
        <f t="shared" si="28"/>
        <v>5125.5155147839687</v>
      </c>
      <c r="AN585">
        <f t="shared" si="29"/>
        <v>2.5334457896062403E-2</v>
      </c>
    </row>
    <row r="586" spans="1:40" x14ac:dyDescent="0.35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  <c r="R586">
        <f>IF((MIN($B586,Sheet1!$B$5)-MAX(0,WS1Data!$A586))&lt;0,0,(MIN($B586,Sheet1!$B$5)-MAX(0,WS1Data!$A586)))</f>
        <v>0</v>
      </c>
      <c r="S586">
        <f>IF((MIN($B586,Sheet1!$B$6)-MAX(Sheet1!$B$5,WS1Data!$A586))&lt;0,0,(MIN($B586,Sheet1!$B$6)-MAX(Sheet1!$B$5,WS1Data!$A586)))</f>
        <v>2.6999999999999993</v>
      </c>
      <c r="T586">
        <f>IF((MIN($B586,24)-MAX(Sheet1!$B$6,WS1Data!$A586))&lt;0,0,(MIN($B586,24)-MAX(Sheet1!$B$6,WS1Data!$A586)))</f>
        <v>0</v>
      </c>
      <c r="U586">
        <f>IF((MIN($E586,Sheet1!$C$5)-MAX(0,WS1Data!$D586))&lt;0,0,(MIN($E586,Sheet1!$C$5)-MAX(0,WS1Data!$D586)))</f>
        <v>0</v>
      </c>
      <c r="V586">
        <f>IF((MIN($E586,Sheet1!$C$6)-MAX(Sheet1!$C$5,WS1Data!$D586))&lt;0,0,(MIN($E586,Sheet1!$C$6)-MAX(Sheet1!$C$5,WS1Data!$D586)))</f>
        <v>0</v>
      </c>
      <c r="W586">
        <f>IF((MIN($E586,24)-MAX(Sheet1!$C$6,WS1Data!$D586))&lt;0,0,(MIN($E586,24)-MAX(Sheet1!$C$6,WS1Data!$D586)))</f>
        <v>11.7</v>
      </c>
      <c r="X586">
        <f>IF((MIN($H586,Sheet1!$D$5)-MAX(0,WS1Data!$G586))&lt;0,0,(MIN($H586,Sheet1!$D$5)-MAX(0,WS1Data!$G586)))</f>
        <v>1.117552483164973</v>
      </c>
      <c r="Y586">
        <f>IF((MIN($H586,Sheet1!$D$6)-MAX(Sheet1!$D$5,WS1Data!$G586))&lt;0,0,(MIN($H586,Sheet1!$D$6)-MAX(Sheet1!$D$5,WS1Data!$G586)))</f>
        <v>4.1824475168350261</v>
      </c>
      <c r="Z586">
        <f>IF((MIN($H586,24)-MAX(Sheet1!$D$6,WS1Data!$G586))&lt;0,0,(MIN($H586,24)-MAX(Sheet1!$D$6,WS1Data!$G586)))</f>
        <v>0</v>
      </c>
      <c r="AA586">
        <f>IF((MIN($K586,Sheet1!$E$5)-MAX(0,WS1Data!$J586))&lt;0,0,(MIN($K586,Sheet1!$E$5)-MAX(0,WS1Data!$J586)))</f>
        <v>0</v>
      </c>
      <c r="AB586">
        <f>IF((MIN($K586,Sheet1!$E$6)-MAX(Sheet1!$E$5,WS1Data!$J586))&lt;0,0,(MIN($K586,Sheet1!$E$6)-MAX(Sheet1!$E$5,WS1Data!$J586)))</f>
        <v>0</v>
      </c>
      <c r="AC586">
        <f>IF((MIN($K586,24)-MAX(Sheet1!$E$6,WS1Data!$J586))&lt;0,0,(MIN($K586,24)-MAX(Sheet1!$E$6,WS1Data!$J586)))</f>
        <v>0</v>
      </c>
      <c r="AD586">
        <f>IF((MIN($N586,Sheet1!$F$5)-MAX(0,WS1Data!$M586))&lt;0,0,(MIN($N586,Sheet1!$F$5)-MAX(0,WS1Data!$M586)))</f>
        <v>0</v>
      </c>
      <c r="AE586">
        <f>IF((MIN($N586,Sheet1!$F$6)-MAX(Sheet1!$F$5,WS1Data!$M586))&lt;0,0,(MIN($N586,Sheet1!$F$6)-MAX(Sheet1!$F$5,WS1Data!$M586)))</f>
        <v>9.3000000000000007</v>
      </c>
      <c r="AF586">
        <f>IF((MIN($N586,24)-MAX(Sheet1!$F$6,WS1Data!$M586))&lt;0,0,(MIN($N586,24)-MAX(Sheet1!$F$6,WS1Data!$M586)))</f>
        <v>0</v>
      </c>
      <c r="AG586">
        <f>(INDEX($R$1:$AF$1002,ROW($R586),MATCH(AG$2,$R$1:$AF$1,0))*Sheet1!B$2+(INDEX($R$1:$AF$1002,ROW($R586),MATCH(AG$2,$R$1:$AF$1,0)+1))*Sheet1!B$3+(INDEX($R$1:$AF$1002,ROW($R586),MATCH(AG$2,$R$1:$AF$1,0)+2))*Sheet1!B$4)*INDEX(Sheet1!$G$1:$L$2,2,WS1Data!$C586)</f>
        <v>14598.142212126591</v>
      </c>
      <c r="AH586">
        <f>(INDEX($R$1:$AF$1002,ROW($R586),MATCH(AH$2,$R$1:$AF$1,0))*Sheet1!C$2+(INDEX($R$1:$AF$1002,ROW($R586),MATCH(AH$2,$R$1:$AF$1,0)+1))*Sheet1!C$3+(INDEX($R$1:$AF$1002,ROW($R586),MATCH(AH$2,$R$1:$AF$1,0)+2))*Sheet1!C$4)*INDEX(Sheet1!$G$1:$L$2,2,WS1Data!$F586)</f>
        <v>161831.18643183404</v>
      </c>
      <c r="AI586">
        <f>(INDEX($R$1:$AF$1002,ROW($R586),MATCH(AI$2,$R$1:$AF$1,0))*Sheet1!D$2+(INDEX($R$1:$AF$1002,ROW($R586),MATCH(AI$2,$R$1:$AF$1,0)+1))*Sheet1!D$3+(INDEX($R$1:$AF$1002,ROW($R586),MATCH(AI$2,$R$1:$AF$1,0)+2))*Sheet1!D$4)*INDEX(Sheet1!$G$1:$L$2,2,WS1Data!$I586)</f>
        <v>60308.488031458743</v>
      </c>
      <c r="AJ586">
        <f>(INDEX($R$1:$AF$1002,ROW($R586),MATCH(AJ$2,$R$1:$AF$1,0))*Sheet1!E$2+(INDEX($R$1:$AF$1002,ROW($R586),MATCH(AJ$2,$R$1:$AF$1,0)+1))*Sheet1!E$3+(INDEX($R$1:$AF$1002,ROW($R586),MATCH(AJ$2,$R$1:$AF$1,0)+2))*Sheet1!E$4)*INDEX(Sheet1!$G$1:$L$2,2,WS1Data!$L586)</f>
        <v>0</v>
      </c>
      <c r="AK586">
        <f>(INDEX($R$1:$AF$1002,ROW($R586),MATCH(AK$2,$R$1:$AF$1,0))*Sheet1!F$2+(INDEX($R$1:$AF$1002,ROW($R586),MATCH(AK$2,$R$1:$AF$1,0)+1))*Sheet1!F$3+(INDEX($R$1:$AF$1002,ROW($R586),MATCH(AK$2,$R$1:$AF$1,0)+2))*Sheet1!F$4)*INDEX(Sheet1!$G$1:$L$2,2,WS1Data!$O586)</f>
        <v>58077.529846492245</v>
      </c>
      <c r="AL586">
        <f t="shared" si="27"/>
        <v>294815.34652191162</v>
      </c>
      <c r="AM586">
        <f t="shared" si="28"/>
        <v>24453.346521911619</v>
      </c>
      <c r="AN586">
        <f t="shared" si="29"/>
        <v>9.0446684526344745E-2</v>
      </c>
    </row>
    <row r="587" spans="1:40" x14ac:dyDescent="0.35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  <c r="R587">
        <f>IF((MIN($B587,Sheet1!$B$5)-MAX(0,WS1Data!$A587))&lt;0,0,(MIN($B587,Sheet1!$B$5)-MAX(0,WS1Data!$A587)))</f>
        <v>0</v>
      </c>
      <c r="S587">
        <f>IF((MIN($B587,Sheet1!$B$6)-MAX(Sheet1!$B$5,WS1Data!$A587))&lt;0,0,(MIN($B587,Sheet1!$B$6)-MAX(Sheet1!$B$5,WS1Data!$A587)))</f>
        <v>0</v>
      </c>
      <c r="T587">
        <f>IF((MIN($B587,24)-MAX(Sheet1!$B$6,WS1Data!$A587))&lt;0,0,(MIN($B587,24)-MAX(Sheet1!$B$6,WS1Data!$A587)))</f>
        <v>0</v>
      </c>
      <c r="U587">
        <f>IF((MIN($E587,Sheet1!$C$5)-MAX(0,WS1Data!$D587))&lt;0,0,(MIN($E587,Sheet1!$C$5)-MAX(0,WS1Data!$D587)))</f>
        <v>0</v>
      </c>
      <c r="V587">
        <f>IF((MIN($E587,Sheet1!$C$6)-MAX(Sheet1!$C$5,WS1Data!$D587))&lt;0,0,(MIN($E587,Sheet1!$C$6)-MAX(Sheet1!$C$5,WS1Data!$D587)))</f>
        <v>0</v>
      </c>
      <c r="W587">
        <f>IF((MIN($E587,24)-MAX(Sheet1!$C$6,WS1Data!$D587))&lt;0,0,(MIN($E587,24)-MAX(Sheet1!$C$6,WS1Data!$D587)))</f>
        <v>0</v>
      </c>
      <c r="X587">
        <f>IF((MIN($H587,Sheet1!$D$5)-MAX(0,WS1Data!$G587))&lt;0,0,(MIN($H587,Sheet1!$D$5)-MAX(0,WS1Data!$G587)))</f>
        <v>0</v>
      </c>
      <c r="Y587">
        <f>IF((MIN($H587,Sheet1!$D$6)-MAX(Sheet1!$D$5,WS1Data!$G587))&lt;0,0,(MIN($H587,Sheet1!$D$6)-MAX(Sheet1!$D$5,WS1Data!$G587)))</f>
        <v>5.4735664579945951</v>
      </c>
      <c r="Z587">
        <f>IF((MIN($H587,24)-MAX(Sheet1!$D$6,WS1Data!$G587))&lt;0,0,(MIN($H587,24)-MAX(Sheet1!$D$6,WS1Data!$G587)))</f>
        <v>12.326433542005404</v>
      </c>
      <c r="AA587">
        <f>IF((MIN($K587,Sheet1!$E$5)-MAX(0,WS1Data!$J587))&lt;0,0,(MIN($K587,Sheet1!$E$5)-MAX(0,WS1Data!$J587)))</f>
        <v>0</v>
      </c>
      <c r="AB587">
        <f>IF((MIN($K587,Sheet1!$E$6)-MAX(Sheet1!$E$5,WS1Data!$J587))&lt;0,0,(MIN($K587,Sheet1!$E$6)-MAX(Sheet1!$E$5,WS1Data!$J587)))</f>
        <v>0</v>
      </c>
      <c r="AC587">
        <f>IF((MIN($K587,24)-MAX(Sheet1!$E$6,WS1Data!$J587))&lt;0,0,(MIN($K587,24)-MAX(Sheet1!$E$6,WS1Data!$J587)))</f>
        <v>0</v>
      </c>
      <c r="AD587">
        <f>IF((MIN($N587,Sheet1!$F$5)-MAX(0,WS1Data!$M587))&lt;0,0,(MIN($N587,Sheet1!$F$5)-MAX(0,WS1Data!$M587)))</f>
        <v>0</v>
      </c>
      <c r="AE587">
        <f>IF((MIN($N587,Sheet1!$F$6)-MAX(Sheet1!$F$5,WS1Data!$M587))&lt;0,0,(MIN($N587,Sheet1!$F$6)-MAX(Sheet1!$F$5,WS1Data!$M587)))</f>
        <v>10.13909045285021</v>
      </c>
      <c r="AF587">
        <f>IF((MIN($N587,24)-MAX(Sheet1!$F$6,WS1Data!$M587))&lt;0,0,(MIN($N587,24)-MAX(Sheet1!$F$6,WS1Data!$M587)))</f>
        <v>4.6609095471497888</v>
      </c>
      <c r="AG587">
        <f>(INDEX($R$1:$AF$1002,ROW($R587),MATCH(AG$2,$R$1:$AF$1,0))*Sheet1!B$2+(INDEX($R$1:$AF$1002,ROW($R587),MATCH(AG$2,$R$1:$AF$1,0)+1))*Sheet1!B$3+(INDEX($R$1:$AF$1002,ROW($R587),MATCH(AG$2,$R$1:$AF$1,0)+2))*Sheet1!B$4)*INDEX(Sheet1!$G$1:$L$2,2,WS1Data!$C587)</f>
        <v>0</v>
      </c>
      <c r="AH587">
        <f>(INDEX($R$1:$AF$1002,ROW($R587),MATCH(AH$2,$R$1:$AF$1,0))*Sheet1!C$2+(INDEX($R$1:$AF$1002,ROW($R587),MATCH(AH$2,$R$1:$AF$1,0)+1))*Sheet1!C$3+(INDEX($R$1:$AF$1002,ROW($R587),MATCH(AH$2,$R$1:$AF$1,0)+2))*Sheet1!C$4)*INDEX(Sheet1!$G$1:$L$2,2,WS1Data!$F587)</f>
        <v>0</v>
      </c>
      <c r="AI587">
        <f>(INDEX($R$1:$AF$1002,ROW($R587),MATCH(AI$2,$R$1:$AF$1,0))*Sheet1!D$2+(INDEX($R$1:$AF$1002,ROW($R587),MATCH(AI$2,$R$1:$AF$1,0)+1))*Sheet1!D$3+(INDEX($R$1:$AF$1002,ROW($R587),MATCH(AI$2,$R$1:$AF$1,0)+2))*Sheet1!D$4)*INDEX(Sheet1!$G$1:$L$2,2,WS1Data!$I587)</f>
        <v>174886.60962385699</v>
      </c>
      <c r="AJ587">
        <f>(INDEX($R$1:$AF$1002,ROW($R587),MATCH(AJ$2,$R$1:$AF$1,0))*Sheet1!E$2+(INDEX($R$1:$AF$1002,ROW($R587),MATCH(AJ$2,$R$1:$AF$1,0)+1))*Sheet1!E$3+(INDEX($R$1:$AF$1002,ROW($R587),MATCH(AJ$2,$R$1:$AF$1,0)+2))*Sheet1!E$4)*INDEX(Sheet1!$G$1:$L$2,2,WS1Data!$L587)</f>
        <v>0</v>
      </c>
      <c r="AK587">
        <f>(INDEX($R$1:$AF$1002,ROW($R587),MATCH(AK$2,$R$1:$AF$1,0))*Sheet1!F$2+(INDEX($R$1:$AF$1002,ROW($R587),MATCH(AK$2,$R$1:$AF$1,0)+1))*Sheet1!F$3+(INDEX($R$1:$AF$1002,ROW($R587),MATCH(AK$2,$R$1:$AF$1,0)+2))*Sheet1!F$4)*INDEX(Sheet1!$G$1:$L$2,2,WS1Data!$O587)</f>
        <v>131757.70481589713</v>
      </c>
      <c r="AL587">
        <f t="shared" si="27"/>
        <v>306644.31443975412</v>
      </c>
      <c r="AM587">
        <f t="shared" si="28"/>
        <v>4148.3144397541182</v>
      </c>
      <c r="AN587">
        <f t="shared" si="29"/>
        <v>1.3713617501567354E-2</v>
      </c>
    </row>
    <row r="588" spans="1:40" x14ac:dyDescent="0.35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  <c r="R588">
        <f>IF((MIN($B588,Sheet1!$B$5)-MAX(0,WS1Data!$A588))&lt;0,0,(MIN($B588,Sheet1!$B$5)-MAX(0,WS1Data!$A588)))</f>
        <v>0</v>
      </c>
      <c r="S588">
        <f>IF((MIN($B588,Sheet1!$B$6)-MAX(Sheet1!$B$5,WS1Data!$A588))&lt;0,0,(MIN($B588,Sheet1!$B$6)-MAX(Sheet1!$B$5,WS1Data!$A588)))</f>
        <v>0</v>
      </c>
      <c r="T588">
        <f>IF((MIN($B588,24)-MAX(Sheet1!$B$6,WS1Data!$A588))&lt;0,0,(MIN($B588,24)-MAX(Sheet1!$B$6,WS1Data!$A588)))</f>
        <v>0</v>
      </c>
      <c r="U588">
        <f>IF((MIN($E588,Sheet1!$C$5)-MAX(0,WS1Data!$D588))&lt;0,0,(MIN($E588,Sheet1!$C$5)-MAX(0,WS1Data!$D588)))</f>
        <v>0</v>
      </c>
      <c r="V588">
        <f>IF((MIN($E588,Sheet1!$C$6)-MAX(Sheet1!$C$5,WS1Data!$D588))&lt;0,0,(MIN($E588,Sheet1!$C$6)-MAX(Sheet1!$C$5,WS1Data!$D588)))</f>
        <v>0</v>
      </c>
      <c r="W588">
        <f>IF((MIN($E588,24)-MAX(Sheet1!$C$6,WS1Data!$D588))&lt;0,0,(MIN($E588,24)-MAX(Sheet1!$C$6,WS1Data!$D588)))</f>
        <v>0</v>
      </c>
      <c r="X588">
        <f>IF((MIN($H588,Sheet1!$D$5)-MAX(0,WS1Data!$G588))&lt;0,0,(MIN($H588,Sheet1!$D$5)-MAX(0,WS1Data!$G588)))</f>
        <v>0</v>
      </c>
      <c r="Y588">
        <f>IF((MIN($H588,Sheet1!$D$6)-MAX(Sheet1!$D$5,WS1Data!$G588))&lt;0,0,(MIN($H588,Sheet1!$D$6)-MAX(Sheet1!$D$5,WS1Data!$G588)))</f>
        <v>4.9735664579945951</v>
      </c>
      <c r="Z588">
        <f>IF((MIN($H588,24)-MAX(Sheet1!$D$6,WS1Data!$G588))&lt;0,0,(MIN($H588,24)-MAX(Sheet1!$D$6,WS1Data!$G588)))</f>
        <v>10.126433542005405</v>
      </c>
      <c r="AA588">
        <f>IF((MIN($K588,Sheet1!$E$5)-MAX(0,WS1Data!$J588))&lt;0,0,(MIN($K588,Sheet1!$E$5)-MAX(0,WS1Data!$J588)))</f>
        <v>0</v>
      </c>
      <c r="AB588">
        <f>IF((MIN($K588,Sheet1!$E$6)-MAX(Sheet1!$E$5,WS1Data!$J588))&lt;0,0,(MIN($K588,Sheet1!$E$6)-MAX(Sheet1!$E$5,WS1Data!$J588)))</f>
        <v>0</v>
      </c>
      <c r="AC588">
        <f>IF((MIN($K588,24)-MAX(Sheet1!$E$6,WS1Data!$J588))&lt;0,0,(MIN($K588,24)-MAX(Sheet1!$E$6,WS1Data!$J588)))</f>
        <v>9.0999999999999979</v>
      </c>
      <c r="AD588">
        <f>IF((MIN($N588,Sheet1!$F$5)-MAX(0,WS1Data!$M588))&lt;0,0,(MIN($N588,Sheet1!$F$5)-MAX(0,WS1Data!$M588)))</f>
        <v>0</v>
      </c>
      <c r="AE588">
        <f>IF((MIN($N588,Sheet1!$F$6)-MAX(Sheet1!$F$5,WS1Data!$M588))&lt;0,0,(MIN($N588,Sheet1!$F$6)-MAX(Sheet1!$F$5,WS1Data!$M588)))</f>
        <v>13.039090452850211</v>
      </c>
      <c r="AF588">
        <f>IF((MIN($N588,24)-MAX(Sheet1!$F$6,WS1Data!$M588))&lt;0,0,(MIN($N588,24)-MAX(Sheet1!$F$6,WS1Data!$M588)))</f>
        <v>0.66090954714978878</v>
      </c>
      <c r="AG588">
        <f>(INDEX($R$1:$AF$1002,ROW($R588),MATCH(AG$2,$R$1:$AF$1,0))*Sheet1!B$2+(INDEX($R$1:$AF$1002,ROW($R588),MATCH(AG$2,$R$1:$AF$1,0)+1))*Sheet1!B$3+(INDEX($R$1:$AF$1002,ROW($R588),MATCH(AG$2,$R$1:$AF$1,0)+2))*Sheet1!B$4)*INDEX(Sheet1!$G$1:$L$2,2,WS1Data!$C588)</f>
        <v>0</v>
      </c>
      <c r="AH588">
        <f>(INDEX($R$1:$AF$1002,ROW($R588),MATCH(AH$2,$R$1:$AF$1,0))*Sheet1!C$2+(INDEX($R$1:$AF$1002,ROW($R588),MATCH(AH$2,$R$1:$AF$1,0)+1))*Sheet1!C$3+(INDEX($R$1:$AF$1002,ROW($R588),MATCH(AH$2,$R$1:$AF$1,0)+2))*Sheet1!C$4)*INDEX(Sheet1!$G$1:$L$2,2,WS1Data!$F588)</f>
        <v>0</v>
      </c>
      <c r="AI588">
        <f>(INDEX($R$1:$AF$1002,ROW($R588),MATCH(AI$2,$R$1:$AF$1,0))*Sheet1!D$2+(INDEX($R$1:$AF$1002,ROW($R588),MATCH(AI$2,$R$1:$AF$1,0)+1))*Sheet1!D$3+(INDEX($R$1:$AF$1002,ROW($R588),MATCH(AI$2,$R$1:$AF$1,0)+2))*Sheet1!D$4)*INDEX(Sheet1!$G$1:$L$2,2,WS1Data!$I588)</f>
        <v>170266.07097449395</v>
      </c>
      <c r="AJ588">
        <f>(INDEX($R$1:$AF$1002,ROW($R588),MATCH(AJ$2,$R$1:$AF$1,0))*Sheet1!E$2+(INDEX($R$1:$AF$1002,ROW($R588),MATCH(AJ$2,$R$1:$AF$1,0)+1))*Sheet1!E$3+(INDEX($R$1:$AF$1002,ROW($R588),MATCH(AJ$2,$R$1:$AF$1,0)+2))*Sheet1!E$4)*INDEX(Sheet1!$G$1:$L$2,2,WS1Data!$L588)</f>
        <v>73077.105762378298</v>
      </c>
      <c r="AK588">
        <f>(INDEX($R$1:$AF$1002,ROW($R588),MATCH(AK$2,$R$1:$AF$1,0))*Sheet1!F$2+(INDEX($R$1:$AF$1002,ROW($R588),MATCH(AK$2,$R$1:$AF$1,0)+1))*Sheet1!F$3+(INDEX($R$1:$AF$1002,ROW($R588),MATCH(AK$2,$R$1:$AF$1,0)+2))*Sheet1!F$4)*INDEX(Sheet1!$G$1:$L$2,2,WS1Data!$O588)</f>
        <v>103031.33101333976</v>
      </c>
      <c r="AL588">
        <f t="shared" si="27"/>
        <v>346374.50775021198</v>
      </c>
      <c r="AM588">
        <f t="shared" si="28"/>
        <v>4286.5077502119821</v>
      </c>
      <c r="AN588">
        <f t="shared" si="29"/>
        <v>1.2530424189717213E-2</v>
      </c>
    </row>
    <row r="589" spans="1:40" x14ac:dyDescent="0.35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  <c r="R589">
        <f>IF((MIN($B589,Sheet1!$B$5)-MAX(0,WS1Data!$A589))&lt;0,0,(MIN($B589,Sheet1!$B$5)-MAX(0,WS1Data!$A589)))</f>
        <v>0</v>
      </c>
      <c r="S589">
        <f>IF((MIN($B589,Sheet1!$B$6)-MAX(Sheet1!$B$5,WS1Data!$A589))&lt;0,0,(MIN($B589,Sheet1!$B$6)-MAX(Sheet1!$B$5,WS1Data!$A589)))</f>
        <v>0</v>
      </c>
      <c r="T589">
        <f>IF((MIN($B589,24)-MAX(Sheet1!$B$6,WS1Data!$A589))&lt;0,0,(MIN($B589,24)-MAX(Sheet1!$B$6,WS1Data!$A589)))</f>
        <v>0</v>
      </c>
      <c r="U589">
        <f>IF((MIN($E589,Sheet1!$C$5)-MAX(0,WS1Data!$D589))&lt;0,0,(MIN($E589,Sheet1!$C$5)-MAX(0,WS1Data!$D589)))</f>
        <v>0</v>
      </c>
      <c r="V589">
        <f>IF((MIN($E589,Sheet1!$C$6)-MAX(Sheet1!$C$5,WS1Data!$D589))&lt;0,0,(MIN($E589,Sheet1!$C$6)-MAX(Sheet1!$C$5,WS1Data!$D589)))</f>
        <v>0</v>
      </c>
      <c r="W589">
        <f>IF((MIN($E589,24)-MAX(Sheet1!$C$6,WS1Data!$D589))&lt;0,0,(MIN($E589,24)-MAX(Sheet1!$C$6,WS1Data!$D589)))</f>
        <v>0</v>
      </c>
      <c r="X589">
        <f>IF((MIN($H589,Sheet1!$D$5)-MAX(0,WS1Data!$G589))&lt;0,0,(MIN($H589,Sheet1!$D$5)-MAX(0,WS1Data!$G589)))</f>
        <v>0</v>
      </c>
      <c r="Y589">
        <f>IF((MIN($H589,Sheet1!$D$6)-MAX(Sheet1!$D$5,WS1Data!$G589))&lt;0,0,(MIN($H589,Sheet1!$D$6)-MAX(Sheet1!$D$5,WS1Data!$G589)))</f>
        <v>0</v>
      </c>
      <c r="Z589">
        <f>IF((MIN($H589,24)-MAX(Sheet1!$D$6,WS1Data!$G589))&lt;0,0,(MIN($H589,24)-MAX(Sheet1!$D$6,WS1Data!$G589)))</f>
        <v>0</v>
      </c>
      <c r="AA589">
        <f>IF((MIN($K589,Sheet1!$E$5)-MAX(0,WS1Data!$J589))&lt;0,0,(MIN($K589,Sheet1!$E$5)-MAX(0,WS1Data!$J589)))</f>
        <v>0</v>
      </c>
      <c r="AB589">
        <f>IF((MIN($K589,Sheet1!$E$6)-MAX(Sheet1!$E$5,WS1Data!$J589))&lt;0,0,(MIN($K589,Sheet1!$E$6)-MAX(Sheet1!$E$5,WS1Data!$J589)))</f>
        <v>4.3505669484649392</v>
      </c>
      <c r="AC589">
        <f>IF((MIN($K589,24)-MAX(Sheet1!$E$6,WS1Data!$J589))&lt;0,0,(MIN($K589,24)-MAX(Sheet1!$E$6,WS1Data!$J589)))</f>
        <v>15.24943305153506</v>
      </c>
      <c r="AD589">
        <f>IF((MIN($N589,Sheet1!$F$5)-MAX(0,WS1Data!$M589))&lt;0,0,(MIN($N589,Sheet1!$F$5)-MAX(0,WS1Data!$M589)))</f>
        <v>0</v>
      </c>
      <c r="AE589">
        <f>IF((MIN($N589,Sheet1!$F$6)-MAX(Sheet1!$F$5,WS1Data!$M589))&lt;0,0,(MIN($N589,Sheet1!$F$6)-MAX(Sheet1!$F$5,WS1Data!$M589)))</f>
        <v>4.8999999999999995</v>
      </c>
      <c r="AF589">
        <f>IF((MIN($N589,24)-MAX(Sheet1!$F$6,WS1Data!$M589))&lt;0,0,(MIN($N589,24)-MAX(Sheet1!$F$6,WS1Data!$M589)))</f>
        <v>0</v>
      </c>
      <c r="AG589">
        <f>(INDEX($R$1:$AF$1002,ROW($R589),MATCH(AG$2,$R$1:$AF$1,0))*Sheet1!B$2+(INDEX($R$1:$AF$1002,ROW($R589),MATCH(AG$2,$R$1:$AF$1,0)+1))*Sheet1!B$3+(INDEX($R$1:$AF$1002,ROW($R589),MATCH(AG$2,$R$1:$AF$1,0)+2))*Sheet1!B$4)*INDEX(Sheet1!$G$1:$L$2,2,WS1Data!$C589)</f>
        <v>0</v>
      </c>
      <c r="AH589">
        <f>(INDEX($R$1:$AF$1002,ROW($R589),MATCH(AH$2,$R$1:$AF$1,0))*Sheet1!C$2+(INDEX($R$1:$AF$1002,ROW($R589),MATCH(AH$2,$R$1:$AF$1,0)+1))*Sheet1!C$3+(INDEX($R$1:$AF$1002,ROW($R589),MATCH(AH$2,$R$1:$AF$1,0)+2))*Sheet1!C$4)*INDEX(Sheet1!$G$1:$L$2,2,WS1Data!$F589)</f>
        <v>0</v>
      </c>
      <c r="AI589">
        <f>(INDEX($R$1:$AF$1002,ROW($R589),MATCH(AI$2,$R$1:$AF$1,0))*Sheet1!D$2+(INDEX($R$1:$AF$1002,ROW($R589),MATCH(AI$2,$R$1:$AF$1,0)+1))*Sheet1!D$3+(INDEX($R$1:$AF$1002,ROW($R589),MATCH(AI$2,$R$1:$AF$1,0)+2))*Sheet1!D$4)*INDEX(Sheet1!$G$1:$L$2,2,WS1Data!$I589)</f>
        <v>0</v>
      </c>
      <c r="AJ589">
        <f>(INDEX($R$1:$AF$1002,ROW($R589),MATCH(AJ$2,$R$1:$AF$1,0))*Sheet1!E$2+(INDEX($R$1:$AF$1002,ROW($R589),MATCH(AJ$2,$R$1:$AF$1,0)+1))*Sheet1!E$3+(INDEX($R$1:$AF$1002,ROW($R589),MATCH(AJ$2,$R$1:$AF$1,0)+2))*Sheet1!E$4)*INDEX(Sheet1!$G$1:$L$2,2,WS1Data!$L589)</f>
        <v>203194.74126488256</v>
      </c>
      <c r="AK589">
        <f>(INDEX($R$1:$AF$1002,ROW($R589),MATCH(AK$2,$R$1:$AF$1,0))*Sheet1!F$2+(INDEX($R$1:$AF$1002,ROW($R589),MATCH(AK$2,$R$1:$AF$1,0)+1))*Sheet1!F$3+(INDEX($R$1:$AF$1002,ROW($R589),MATCH(AK$2,$R$1:$AF$1,0)+2))*Sheet1!F$4)*INDEX(Sheet1!$G$1:$L$2,2,WS1Data!$O589)</f>
        <v>34765.066476562148</v>
      </c>
      <c r="AL589">
        <f t="shared" si="27"/>
        <v>237959.8077414447</v>
      </c>
      <c r="AM589">
        <f t="shared" si="28"/>
        <v>2359.1922585552966</v>
      </c>
      <c r="AN589">
        <f t="shared" si="29"/>
        <v>9.8169194219154404E-3</v>
      </c>
    </row>
    <row r="590" spans="1:40" x14ac:dyDescent="0.35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  <c r="R590">
        <f>IF((MIN($B590,Sheet1!$B$5)-MAX(0,WS1Data!$A590))&lt;0,0,(MIN($B590,Sheet1!$B$5)-MAX(0,WS1Data!$A590)))</f>
        <v>7.2125770767760224</v>
      </c>
      <c r="S590">
        <f>IF((MIN($B590,Sheet1!$B$6)-MAX(Sheet1!$B$5,WS1Data!$A590))&lt;0,0,(MIN($B590,Sheet1!$B$6)-MAX(Sheet1!$B$5,WS1Data!$A590)))</f>
        <v>6.3874229232239781</v>
      </c>
      <c r="T590">
        <f>IF((MIN($B590,24)-MAX(Sheet1!$B$6,WS1Data!$A590))&lt;0,0,(MIN($B590,24)-MAX(Sheet1!$B$6,WS1Data!$A590)))</f>
        <v>0</v>
      </c>
      <c r="U590">
        <f>IF((MIN($E590,Sheet1!$C$5)-MAX(0,WS1Data!$D590))&lt;0,0,(MIN($E590,Sheet1!$C$5)-MAX(0,WS1Data!$D590)))</f>
        <v>0</v>
      </c>
      <c r="V590">
        <f>IF((MIN($E590,Sheet1!$C$6)-MAX(Sheet1!$C$5,WS1Data!$D590))&lt;0,0,(MIN($E590,Sheet1!$C$6)-MAX(Sheet1!$C$5,WS1Data!$D590)))</f>
        <v>0</v>
      </c>
      <c r="W590">
        <f>IF((MIN($E590,24)-MAX(Sheet1!$C$6,WS1Data!$D590))&lt;0,0,(MIN($E590,24)-MAX(Sheet1!$C$6,WS1Data!$D590)))</f>
        <v>3.0999999999999979</v>
      </c>
      <c r="X590">
        <f>IF((MIN($H590,Sheet1!$D$5)-MAX(0,WS1Data!$G590))&lt;0,0,(MIN($H590,Sheet1!$D$5)-MAX(0,WS1Data!$G590)))</f>
        <v>0.51755248316497304</v>
      </c>
      <c r="Y590">
        <f>IF((MIN($H590,Sheet1!$D$6)-MAX(Sheet1!$D$5,WS1Data!$G590))&lt;0,0,(MIN($H590,Sheet1!$D$6)-MAX(Sheet1!$D$5,WS1Data!$G590)))</f>
        <v>1.9824475168350268</v>
      </c>
      <c r="Z590">
        <f>IF((MIN($H590,24)-MAX(Sheet1!$D$6,WS1Data!$G590))&lt;0,0,(MIN($H590,24)-MAX(Sheet1!$D$6,WS1Data!$G590)))</f>
        <v>0</v>
      </c>
      <c r="AA590">
        <f>IF((MIN($K590,Sheet1!$E$5)-MAX(0,WS1Data!$J590))&lt;0,0,(MIN($K590,Sheet1!$E$5)-MAX(0,WS1Data!$J590)))</f>
        <v>0</v>
      </c>
      <c r="AB590">
        <f>IF((MIN($K590,Sheet1!$E$6)-MAX(Sheet1!$E$5,WS1Data!$J590))&lt;0,0,(MIN($K590,Sheet1!$E$6)-MAX(Sheet1!$E$5,WS1Data!$J590)))</f>
        <v>0</v>
      </c>
      <c r="AC590">
        <f>IF((MIN($K590,24)-MAX(Sheet1!$E$6,WS1Data!$J590))&lt;0,0,(MIN($K590,24)-MAX(Sheet1!$E$6,WS1Data!$J590)))</f>
        <v>3.3999999999999986</v>
      </c>
      <c r="AD590">
        <f>IF((MIN($N590,Sheet1!$F$5)-MAX(0,WS1Data!$M590))&lt;0,0,(MIN($N590,Sheet1!$F$5)-MAX(0,WS1Data!$M590)))</f>
        <v>0</v>
      </c>
      <c r="AE590">
        <f>IF((MIN($N590,Sheet1!$F$6)-MAX(Sheet1!$F$5,WS1Data!$M590))&lt;0,0,(MIN($N590,Sheet1!$F$6)-MAX(Sheet1!$F$5,WS1Data!$M590)))</f>
        <v>0</v>
      </c>
      <c r="AF590">
        <f>IF((MIN($N590,24)-MAX(Sheet1!$F$6,WS1Data!$M590))&lt;0,0,(MIN($N590,24)-MAX(Sheet1!$F$6,WS1Data!$M590)))</f>
        <v>0</v>
      </c>
      <c r="AG590">
        <f>(INDEX($R$1:$AF$1002,ROW($R590),MATCH(AG$2,$R$1:$AF$1,0))*Sheet1!B$2+(INDEX($R$1:$AF$1002,ROW($R590),MATCH(AG$2,$R$1:$AF$1,0)+1))*Sheet1!B$3+(INDEX($R$1:$AF$1002,ROW($R590),MATCH(AG$2,$R$1:$AF$1,0)+2))*Sheet1!B$4)*INDEX(Sheet1!$G$1:$L$2,2,WS1Data!$C590)</f>
        <v>95780.953486146624</v>
      </c>
      <c r="AH590">
        <f>(INDEX($R$1:$AF$1002,ROW($R590),MATCH(AH$2,$R$1:$AF$1,0))*Sheet1!C$2+(INDEX($R$1:$AF$1002,ROW($R590),MATCH(AH$2,$R$1:$AF$1,0)+1))*Sheet1!C$3+(INDEX($R$1:$AF$1002,ROW($R590),MATCH(AH$2,$R$1:$AF$1,0)+2))*Sheet1!C$4)*INDEX(Sheet1!$G$1:$L$2,2,WS1Data!$F590)</f>
        <v>31894.436534579625</v>
      </c>
      <c r="AI590">
        <f>(INDEX($R$1:$AF$1002,ROW($R590),MATCH(AI$2,$R$1:$AF$1,0))*Sheet1!D$2+(INDEX($R$1:$AF$1002,ROW($R590),MATCH(AI$2,$R$1:$AF$1,0)+1))*Sheet1!D$3+(INDEX($R$1:$AF$1002,ROW($R590),MATCH(AI$2,$R$1:$AF$1,0)+2))*Sheet1!D$4)*INDEX(Sheet1!$G$1:$L$2,2,WS1Data!$I590)</f>
        <v>29775.32909564106</v>
      </c>
      <c r="AJ590">
        <f>(INDEX($R$1:$AF$1002,ROW($R590),MATCH(AJ$2,$R$1:$AF$1,0))*Sheet1!E$2+(INDEX($R$1:$AF$1002,ROW($R590),MATCH(AJ$2,$R$1:$AF$1,0)+1))*Sheet1!E$3+(INDEX($R$1:$AF$1002,ROW($R590),MATCH(AJ$2,$R$1:$AF$1,0)+2))*Sheet1!E$4)*INDEX(Sheet1!$G$1:$L$2,2,WS1Data!$L590)</f>
        <v>33954.818457399655</v>
      </c>
      <c r="AK590">
        <f>(INDEX($R$1:$AF$1002,ROW($R590),MATCH(AK$2,$R$1:$AF$1,0))*Sheet1!F$2+(INDEX($R$1:$AF$1002,ROW($R590),MATCH(AK$2,$R$1:$AF$1,0)+1))*Sheet1!F$3+(INDEX($R$1:$AF$1002,ROW($R590),MATCH(AK$2,$R$1:$AF$1,0)+2))*Sheet1!F$4)*INDEX(Sheet1!$G$1:$L$2,2,WS1Data!$O590)</f>
        <v>0</v>
      </c>
      <c r="AL590">
        <f t="shared" si="27"/>
        <v>191405.53757376695</v>
      </c>
      <c r="AM590">
        <f t="shared" si="28"/>
        <v>7678.5375737669528</v>
      </c>
      <c r="AN590">
        <f t="shared" si="29"/>
        <v>4.1793190841667001E-2</v>
      </c>
    </row>
    <row r="591" spans="1:40" x14ac:dyDescent="0.35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  <c r="R591">
        <f>IF((MIN($B591,Sheet1!$B$5)-MAX(0,WS1Data!$A591))&lt;0,0,(MIN($B591,Sheet1!$B$5)-MAX(0,WS1Data!$A591)))</f>
        <v>0</v>
      </c>
      <c r="S591">
        <f>IF((MIN($B591,Sheet1!$B$6)-MAX(Sheet1!$B$5,WS1Data!$A591))&lt;0,0,(MIN($B591,Sheet1!$B$6)-MAX(Sheet1!$B$5,WS1Data!$A591)))</f>
        <v>0</v>
      </c>
      <c r="T591">
        <f>IF((MIN($B591,24)-MAX(Sheet1!$B$6,WS1Data!$A591))&lt;0,0,(MIN($B591,24)-MAX(Sheet1!$B$6,WS1Data!$A591)))</f>
        <v>0</v>
      </c>
      <c r="U591">
        <f>IF((MIN($E591,Sheet1!$C$5)-MAX(0,WS1Data!$D591))&lt;0,0,(MIN($E591,Sheet1!$C$5)-MAX(0,WS1Data!$D591)))</f>
        <v>3.4258771365818301</v>
      </c>
      <c r="V591">
        <f>IF((MIN($E591,Sheet1!$C$6)-MAX(Sheet1!$C$5,WS1Data!$D591))&lt;0,0,(MIN($E591,Sheet1!$C$6)-MAX(Sheet1!$C$5,WS1Data!$D591)))</f>
        <v>1.2770287104619706</v>
      </c>
      <c r="W591">
        <f>IF((MIN($E591,24)-MAX(Sheet1!$C$6,WS1Data!$D591))&lt;0,0,(MIN($E591,24)-MAX(Sheet1!$C$6,WS1Data!$D591)))</f>
        <v>8.7970941529562001</v>
      </c>
      <c r="X591">
        <f>IF((MIN($H591,Sheet1!$D$5)-MAX(0,WS1Data!$G591))&lt;0,0,(MIN($H591,Sheet1!$D$5)-MAX(0,WS1Data!$G591)))</f>
        <v>0</v>
      </c>
      <c r="Y591">
        <f>IF((MIN($H591,Sheet1!$D$6)-MAX(Sheet1!$D$5,WS1Data!$G591))&lt;0,0,(MIN($H591,Sheet1!$D$6)-MAX(Sheet1!$D$5,WS1Data!$G591)))</f>
        <v>7.5735664579945947</v>
      </c>
      <c r="Z591">
        <f>IF((MIN($H591,24)-MAX(Sheet1!$D$6,WS1Data!$G591))&lt;0,0,(MIN($H591,24)-MAX(Sheet1!$D$6,WS1Data!$G591)))</f>
        <v>12.326433542005404</v>
      </c>
      <c r="AA591">
        <f>IF((MIN($K591,Sheet1!$E$5)-MAX(0,WS1Data!$J591))&lt;0,0,(MIN($K591,Sheet1!$E$5)-MAX(0,WS1Data!$J591)))</f>
        <v>0</v>
      </c>
      <c r="AB591">
        <f>IF((MIN($K591,Sheet1!$E$6)-MAX(Sheet1!$E$5,WS1Data!$J591))&lt;0,0,(MIN($K591,Sheet1!$E$6)-MAX(Sheet1!$E$5,WS1Data!$J591)))</f>
        <v>0</v>
      </c>
      <c r="AC591">
        <f>IF((MIN($K591,24)-MAX(Sheet1!$E$6,WS1Data!$J591))&lt;0,0,(MIN($K591,24)-MAX(Sheet1!$E$6,WS1Data!$J591)))</f>
        <v>3.9000000000000021</v>
      </c>
      <c r="AD591">
        <f>IF((MIN($N591,Sheet1!$F$5)-MAX(0,WS1Data!$M591))&lt;0,0,(MIN($N591,Sheet1!$F$5)-MAX(0,WS1Data!$M591)))</f>
        <v>0</v>
      </c>
      <c r="AE591">
        <f>IF((MIN($N591,Sheet1!$F$6)-MAX(Sheet1!$F$5,WS1Data!$M591))&lt;0,0,(MIN($N591,Sheet1!$F$6)-MAX(Sheet1!$F$5,WS1Data!$M591)))</f>
        <v>0</v>
      </c>
      <c r="AF591">
        <f>IF((MIN($N591,24)-MAX(Sheet1!$F$6,WS1Data!$M591))&lt;0,0,(MIN($N591,24)-MAX(Sheet1!$F$6,WS1Data!$M591)))</f>
        <v>0</v>
      </c>
      <c r="AG591">
        <f>(INDEX($R$1:$AF$1002,ROW($R591),MATCH(AG$2,$R$1:$AF$1,0))*Sheet1!B$2+(INDEX($R$1:$AF$1002,ROW($R591),MATCH(AG$2,$R$1:$AF$1,0)+1))*Sheet1!B$3+(INDEX($R$1:$AF$1002,ROW($R591),MATCH(AG$2,$R$1:$AF$1,0)+2))*Sheet1!B$4)*INDEX(Sheet1!$G$1:$L$2,2,WS1Data!$C591)</f>
        <v>0</v>
      </c>
      <c r="AH591">
        <f>(INDEX($R$1:$AF$1002,ROW($R591),MATCH(AH$2,$R$1:$AF$1,0))*Sheet1!C$2+(INDEX($R$1:$AF$1002,ROW($R591),MATCH(AH$2,$R$1:$AF$1,0)+1))*Sheet1!C$3+(INDEX($R$1:$AF$1002,ROW($R591),MATCH(AH$2,$R$1:$AF$1,0)+2))*Sheet1!C$4)*INDEX(Sheet1!$G$1:$L$2,2,WS1Data!$F591)</f>
        <v>143165.79626040347</v>
      </c>
      <c r="AI591">
        <f>(INDEX($R$1:$AF$1002,ROW($R591),MATCH(AI$2,$R$1:$AF$1,0))*Sheet1!D$2+(INDEX($R$1:$AF$1002,ROW($R591),MATCH(AI$2,$R$1:$AF$1,0)+1))*Sheet1!D$3+(INDEX($R$1:$AF$1002,ROW($R591),MATCH(AI$2,$R$1:$AF$1,0)+2))*Sheet1!D$4)*INDEX(Sheet1!$G$1:$L$2,2,WS1Data!$I591)</f>
        <v>172368.58423816357</v>
      </c>
      <c r="AJ591">
        <f>(INDEX($R$1:$AF$1002,ROW($R591),MATCH(AJ$2,$R$1:$AF$1,0))*Sheet1!E$2+(INDEX($R$1:$AF$1002,ROW($R591),MATCH(AJ$2,$R$1:$AF$1,0)+1))*Sheet1!E$3+(INDEX($R$1:$AF$1002,ROW($R591),MATCH(AJ$2,$R$1:$AF$1,0)+2))*Sheet1!E$4)*INDEX(Sheet1!$G$1:$L$2,2,WS1Data!$L591)</f>
        <v>33548.197706826977</v>
      </c>
      <c r="AK591">
        <f>(INDEX($R$1:$AF$1002,ROW($R591),MATCH(AK$2,$R$1:$AF$1,0))*Sheet1!F$2+(INDEX($R$1:$AF$1002,ROW($R591),MATCH(AK$2,$R$1:$AF$1,0)+1))*Sheet1!F$3+(INDEX($R$1:$AF$1002,ROW($R591),MATCH(AK$2,$R$1:$AF$1,0)+2))*Sheet1!F$4)*INDEX(Sheet1!$G$1:$L$2,2,WS1Data!$O591)</f>
        <v>0</v>
      </c>
      <c r="AL591">
        <f t="shared" si="27"/>
        <v>349082.57820539398</v>
      </c>
      <c r="AM591">
        <f t="shared" si="28"/>
        <v>7316.4217946060235</v>
      </c>
      <c r="AN591">
        <f t="shared" si="29"/>
        <v>2.0528738280988508E-2</v>
      </c>
    </row>
    <row r="592" spans="1:40" x14ac:dyDescent="0.35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  <c r="R592">
        <f>IF((MIN($B592,Sheet1!$B$5)-MAX(0,WS1Data!$A592))&lt;0,0,(MIN($B592,Sheet1!$B$5)-MAX(0,WS1Data!$A592)))</f>
        <v>0</v>
      </c>
      <c r="S592">
        <f>IF((MIN($B592,Sheet1!$B$6)-MAX(Sheet1!$B$5,WS1Data!$A592))&lt;0,0,(MIN($B592,Sheet1!$B$6)-MAX(Sheet1!$B$5,WS1Data!$A592)))</f>
        <v>1.8686716483103769</v>
      </c>
      <c r="T592">
        <f>IF((MIN($B592,24)-MAX(Sheet1!$B$6,WS1Data!$A592))&lt;0,0,(MIN($B592,24)-MAX(Sheet1!$B$6,WS1Data!$A592)))</f>
        <v>0.9313283516896238</v>
      </c>
      <c r="U592">
        <f>IF((MIN($E592,Sheet1!$C$5)-MAX(0,WS1Data!$D592))&lt;0,0,(MIN($E592,Sheet1!$C$5)-MAX(0,WS1Data!$D592)))</f>
        <v>0</v>
      </c>
      <c r="V592">
        <f>IF((MIN($E592,Sheet1!$C$6)-MAX(Sheet1!$C$5,WS1Data!$D592))&lt;0,0,(MIN($E592,Sheet1!$C$6)-MAX(Sheet1!$C$5,WS1Data!$D592)))</f>
        <v>0</v>
      </c>
      <c r="W592">
        <f>IF((MIN($E592,24)-MAX(Sheet1!$C$6,WS1Data!$D592))&lt;0,0,(MIN($E592,24)-MAX(Sheet1!$C$6,WS1Data!$D592)))</f>
        <v>0</v>
      </c>
      <c r="X592">
        <f>IF((MIN($H592,Sheet1!$D$5)-MAX(0,WS1Data!$G592))&lt;0,0,(MIN($H592,Sheet1!$D$5)-MAX(0,WS1Data!$G592)))</f>
        <v>0</v>
      </c>
      <c r="Y592">
        <f>IF((MIN($H592,Sheet1!$D$6)-MAX(Sheet1!$D$5,WS1Data!$G592))&lt;0,0,(MIN($H592,Sheet1!$D$6)-MAX(Sheet1!$D$5,WS1Data!$G592)))</f>
        <v>0</v>
      </c>
      <c r="Z592">
        <f>IF((MIN($H592,24)-MAX(Sheet1!$D$6,WS1Data!$G592))&lt;0,0,(MIN($H592,24)-MAX(Sheet1!$D$6,WS1Data!$G592)))</f>
        <v>0</v>
      </c>
      <c r="AA592">
        <f>IF((MIN($K592,Sheet1!$E$5)-MAX(0,WS1Data!$J592))&lt;0,0,(MIN($K592,Sheet1!$E$5)-MAX(0,WS1Data!$J592)))</f>
        <v>0</v>
      </c>
      <c r="AB592">
        <f>IF((MIN($K592,Sheet1!$E$6)-MAX(Sheet1!$E$5,WS1Data!$J592))&lt;0,0,(MIN($K592,Sheet1!$E$6)-MAX(Sheet1!$E$5,WS1Data!$J592)))</f>
        <v>0</v>
      </c>
      <c r="AC592">
        <f>IF((MIN($K592,24)-MAX(Sheet1!$E$6,WS1Data!$J592))&lt;0,0,(MIN($K592,24)-MAX(Sheet1!$E$6,WS1Data!$J592)))</f>
        <v>0</v>
      </c>
      <c r="AD592">
        <f>IF((MIN($N592,Sheet1!$F$5)-MAX(0,WS1Data!$M592))&lt;0,0,(MIN($N592,Sheet1!$F$5)-MAX(0,WS1Data!$M592)))</f>
        <v>0</v>
      </c>
      <c r="AE592">
        <f>IF((MIN($N592,Sheet1!$F$6)-MAX(Sheet1!$F$5,WS1Data!$M592))&lt;0,0,(MIN($N592,Sheet1!$F$6)-MAX(Sheet1!$F$5,WS1Data!$M592)))</f>
        <v>8.1390904528502102</v>
      </c>
      <c r="AF592">
        <f>IF((MIN($N592,24)-MAX(Sheet1!$F$6,WS1Data!$M592))&lt;0,0,(MIN($N592,24)-MAX(Sheet1!$F$6,WS1Data!$M592)))</f>
        <v>1.3609095471497916</v>
      </c>
      <c r="AG592">
        <f>(INDEX($R$1:$AF$1002,ROW($R592),MATCH(AG$2,$R$1:$AF$1,0))*Sheet1!B$2+(INDEX($R$1:$AF$1002,ROW($R592),MATCH(AG$2,$R$1:$AF$1,0)+1))*Sheet1!B$3+(INDEX($R$1:$AF$1002,ROW($R592),MATCH(AG$2,$R$1:$AF$1,0)+2))*Sheet1!B$4)*INDEX(Sheet1!$G$1:$L$2,2,WS1Data!$C592)</f>
        <v>21309.703727441083</v>
      </c>
      <c r="AH592">
        <f>(INDEX($R$1:$AF$1002,ROW($R592),MATCH(AH$2,$R$1:$AF$1,0))*Sheet1!C$2+(INDEX($R$1:$AF$1002,ROW($R592),MATCH(AH$2,$R$1:$AF$1,0)+1))*Sheet1!C$3+(INDEX($R$1:$AF$1002,ROW($R592),MATCH(AH$2,$R$1:$AF$1,0)+2))*Sheet1!C$4)*INDEX(Sheet1!$G$1:$L$2,2,WS1Data!$F592)</f>
        <v>0</v>
      </c>
      <c r="AI592">
        <f>(INDEX($R$1:$AF$1002,ROW($R592),MATCH(AI$2,$R$1:$AF$1,0))*Sheet1!D$2+(INDEX($R$1:$AF$1002,ROW($R592),MATCH(AI$2,$R$1:$AF$1,0)+1))*Sheet1!D$3+(INDEX($R$1:$AF$1002,ROW($R592),MATCH(AI$2,$R$1:$AF$1,0)+2))*Sheet1!D$4)*INDEX(Sheet1!$G$1:$L$2,2,WS1Data!$I592)</f>
        <v>0</v>
      </c>
      <c r="AJ592">
        <f>(INDEX($R$1:$AF$1002,ROW($R592),MATCH(AJ$2,$R$1:$AF$1,0))*Sheet1!E$2+(INDEX($R$1:$AF$1002,ROW($R592),MATCH(AJ$2,$R$1:$AF$1,0)+1))*Sheet1!E$3+(INDEX($R$1:$AF$1002,ROW($R592),MATCH(AJ$2,$R$1:$AF$1,0)+2))*Sheet1!E$4)*INDEX(Sheet1!$G$1:$L$2,2,WS1Data!$L592)</f>
        <v>0</v>
      </c>
      <c r="AK592">
        <f>(INDEX($R$1:$AF$1002,ROW($R592),MATCH(AK$2,$R$1:$AF$1,0))*Sheet1!F$2+(INDEX($R$1:$AF$1002,ROW($R592),MATCH(AK$2,$R$1:$AF$1,0)+1))*Sheet1!F$3+(INDEX($R$1:$AF$1002,ROW($R592),MATCH(AK$2,$R$1:$AF$1,0)+2))*Sheet1!F$4)*INDEX(Sheet1!$G$1:$L$2,2,WS1Data!$O592)</f>
        <v>79408.631208462408</v>
      </c>
      <c r="AL592">
        <f t="shared" si="27"/>
        <v>100718.33493590349</v>
      </c>
      <c r="AM592">
        <f t="shared" si="28"/>
        <v>2330.334935903491</v>
      </c>
      <c r="AN592">
        <f t="shared" si="29"/>
        <v>2.3685154042195095E-2</v>
      </c>
    </row>
    <row r="593" spans="1:40" x14ac:dyDescent="0.35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  <c r="R593">
        <f>IF((MIN($B593,Sheet1!$B$5)-MAX(0,WS1Data!$A593))&lt;0,0,(MIN($B593,Sheet1!$B$5)-MAX(0,WS1Data!$A593)))</f>
        <v>0</v>
      </c>
      <c r="S593">
        <f>IF((MIN($B593,Sheet1!$B$6)-MAX(Sheet1!$B$5,WS1Data!$A593))&lt;0,0,(MIN($B593,Sheet1!$B$6)-MAX(Sheet1!$B$5,WS1Data!$A593)))</f>
        <v>4.1686716483103776</v>
      </c>
      <c r="T593">
        <f>IF((MIN($B593,24)-MAX(Sheet1!$B$6,WS1Data!$A593))&lt;0,0,(MIN($B593,24)-MAX(Sheet1!$B$6,WS1Data!$A593)))</f>
        <v>2.0313283516896217</v>
      </c>
      <c r="U593">
        <f>IF((MIN($E593,Sheet1!$C$5)-MAX(0,WS1Data!$D593))&lt;0,0,(MIN($E593,Sheet1!$C$5)-MAX(0,WS1Data!$D593)))</f>
        <v>3.4258771365818301</v>
      </c>
      <c r="V593">
        <f>IF((MIN($E593,Sheet1!$C$6)-MAX(Sheet1!$C$5,WS1Data!$D593))&lt;0,0,(MIN($E593,Sheet1!$C$6)-MAX(Sheet1!$C$5,WS1Data!$D593)))</f>
        <v>1.2770287104619706</v>
      </c>
      <c r="W593">
        <f>IF((MIN($E593,24)-MAX(Sheet1!$C$6,WS1Data!$D593))&lt;0,0,(MIN($E593,24)-MAX(Sheet1!$C$6,WS1Data!$D593)))</f>
        <v>4.3970941529561998</v>
      </c>
      <c r="X593">
        <f>IF((MIN($H593,Sheet1!$D$5)-MAX(0,WS1Data!$G593))&lt;0,0,(MIN($H593,Sheet1!$D$5)-MAX(0,WS1Data!$G593)))</f>
        <v>0</v>
      </c>
      <c r="Y593">
        <f>IF((MIN($H593,Sheet1!$D$6)-MAX(Sheet1!$D$5,WS1Data!$G593))&lt;0,0,(MIN($H593,Sheet1!$D$6)-MAX(Sheet1!$D$5,WS1Data!$G593)))</f>
        <v>4.2735664579945949</v>
      </c>
      <c r="Z593">
        <f>IF((MIN($H593,24)-MAX(Sheet1!$D$6,WS1Data!$G593))&lt;0,0,(MIN($H593,24)-MAX(Sheet1!$D$6,WS1Data!$G593)))</f>
        <v>8.8264335420054039</v>
      </c>
      <c r="AA593">
        <f>IF((MIN($K593,Sheet1!$E$5)-MAX(0,WS1Data!$J593))&lt;0,0,(MIN($K593,Sheet1!$E$5)-MAX(0,WS1Data!$J593)))</f>
        <v>0</v>
      </c>
      <c r="AB593">
        <f>IF((MIN($K593,Sheet1!$E$6)-MAX(Sheet1!$E$5,WS1Data!$J593))&lt;0,0,(MIN($K593,Sheet1!$E$6)-MAX(Sheet1!$E$5,WS1Data!$J593)))</f>
        <v>0</v>
      </c>
      <c r="AC593">
        <f>IF((MIN($K593,24)-MAX(Sheet1!$E$6,WS1Data!$J593))&lt;0,0,(MIN($K593,24)-MAX(Sheet1!$E$6,WS1Data!$J593)))</f>
        <v>0</v>
      </c>
      <c r="AD593">
        <f>IF((MIN($N593,Sheet1!$F$5)-MAX(0,WS1Data!$M593))&lt;0,0,(MIN($N593,Sheet1!$F$5)-MAX(0,WS1Data!$M593)))</f>
        <v>0</v>
      </c>
      <c r="AE593">
        <f>IF((MIN($N593,Sheet1!$F$6)-MAX(Sheet1!$F$5,WS1Data!$M593))&lt;0,0,(MIN($N593,Sheet1!$F$6)-MAX(Sheet1!$F$5,WS1Data!$M593)))</f>
        <v>0</v>
      </c>
      <c r="AF593">
        <f>IF((MIN($N593,24)-MAX(Sheet1!$F$6,WS1Data!$M593))&lt;0,0,(MIN($N593,24)-MAX(Sheet1!$F$6,WS1Data!$M593)))</f>
        <v>0</v>
      </c>
      <c r="AG593">
        <f>(INDEX($R$1:$AF$1002,ROW($R593),MATCH(AG$2,$R$1:$AF$1,0))*Sheet1!B$2+(INDEX($R$1:$AF$1002,ROW($R593),MATCH(AG$2,$R$1:$AF$1,0)+1))*Sheet1!B$3+(INDEX($R$1:$AF$1002,ROW($R593),MATCH(AG$2,$R$1:$AF$1,0)+2))*Sheet1!B$4)*INDEX(Sheet1!$G$1:$L$2,2,WS1Data!$C593)</f>
        <v>52027.403727056408</v>
      </c>
      <c r="AH593">
        <f>(INDEX($R$1:$AF$1002,ROW($R593),MATCH(AH$2,$R$1:$AF$1,0))*Sheet1!C$2+(INDEX($R$1:$AF$1002,ROW($R593),MATCH(AH$2,$R$1:$AF$1,0)+1))*Sheet1!C$3+(INDEX($R$1:$AF$1002,ROW($R593),MATCH(AH$2,$R$1:$AF$1,0)+2))*Sheet1!C$4)*INDEX(Sheet1!$G$1:$L$2,2,WS1Data!$F593)</f>
        <v>75239.874811742615</v>
      </c>
      <c r="AI593">
        <f>(INDEX($R$1:$AF$1002,ROW($R593),MATCH(AI$2,$R$1:$AF$1,0))*Sheet1!D$2+(INDEX($R$1:$AF$1002,ROW($R593),MATCH(AI$2,$R$1:$AF$1,0)+1))*Sheet1!D$3+(INDEX($R$1:$AF$1002,ROW($R593),MATCH(AI$2,$R$1:$AF$1,0)+2))*Sheet1!D$4)*INDEX(Sheet1!$G$1:$L$2,2,WS1Data!$I593)</f>
        <v>147417.18521573467</v>
      </c>
      <c r="AJ593">
        <f>(INDEX($R$1:$AF$1002,ROW($R593),MATCH(AJ$2,$R$1:$AF$1,0))*Sheet1!E$2+(INDEX($R$1:$AF$1002,ROW($R593),MATCH(AJ$2,$R$1:$AF$1,0)+1))*Sheet1!E$3+(INDEX($R$1:$AF$1002,ROW($R593),MATCH(AJ$2,$R$1:$AF$1,0)+2))*Sheet1!E$4)*INDEX(Sheet1!$G$1:$L$2,2,WS1Data!$L593)</f>
        <v>0</v>
      </c>
      <c r="AK593">
        <f>(INDEX($R$1:$AF$1002,ROW($R593),MATCH(AK$2,$R$1:$AF$1,0))*Sheet1!F$2+(INDEX($R$1:$AF$1002,ROW($R593),MATCH(AK$2,$R$1:$AF$1,0)+1))*Sheet1!F$3+(INDEX($R$1:$AF$1002,ROW($R593),MATCH(AK$2,$R$1:$AF$1,0)+2))*Sheet1!F$4)*INDEX(Sheet1!$G$1:$L$2,2,WS1Data!$O593)</f>
        <v>0</v>
      </c>
      <c r="AL593">
        <f t="shared" si="27"/>
        <v>274684.46375453367</v>
      </c>
      <c r="AM593">
        <f t="shared" si="28"/>
        <v>6766.4637545336736</v>
      </c>
      <c r="AN593">
        <f t="shared" si="29"/>
        <v>2.5255726582512836E-2</v>
      </c>
    </row>
    <row r="594" spans="1:40" x14ac:dyDescent="0.35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  <c r="R594">
        <f>IF((MIN($B594,Sheet1!$B$5)-MAX(0,WS1Data!$A594))&lt;0,0,(MIN($B594,Sheet1!$B$5)-MAX(0,WS1Data!$A594)))</f>
        <v>0</v>
      </c>
      <c r="S594">
        <f>IF((MIN($B594,Sheet1!$B$6)-MAX(Sheet1!$B$5,WS1Data!$A594))&lt;0,0,(MIN($B594,Sheet1!$B$6)-MAX(Sheet1!$B$5,WS1Data!$A594)))</f>
        <v>0</v>
      </c>
      <c r="T594">
        <f>IF((MIN($B594,24)-MAX(Sheet1!$B$6,WS1Data!$A594))&lt;0,0,(MIN($B594,24)-MAX(Sheet1!$B$6,WS1Data!$A594)))</f>
        <v>0</v>
      </c>
      <c r="U594">
        <f>IF((MIN($E594,Sheet1!$C$5)-MAX(0,WS1Data!$D594))&lt;0,0,(MIN($E594,Sheet1!$C$5)-MAX(0,WS1Data!$D594)))</f>
        <v>0</v>
      </c>
      <c r="V594">
        <f>IF((MIN($E594,Sheet1!$C$6)-MAX(Sheet1!$C$5,WS1Data!$D594))&lt;0,0,(MIN($E594,Sheet1!$C$6)-MAX(Sheet1!$C$5,WS1Data!$D594)))</f>
        <v>0</v>
      </c>
      <c r="W594">
        <f>IF((MIN($E594,24)-MAX(Sheet1!$C$6,WS1Data!$D594))&lt;0,0,(MIN($E594,24)-MAX(Sheet1!$C$6,WS1Data!$D594)))</f>
        <v>0</v>
      </c>
      <c r="X594">
        <f>IF((MIN($H594,Sheet1!$D$5)-MAX(0,WS1Data!$G594))&lt;0,0,(MIN($H594,Sheet1!$D$5)-MAX(0,WS1Data!$G594)))</f>
        <v>0.41755248316497307</v>
      </c>
      <c r="Y594">
        <f>IF((MIN($H594,Sheet1!$D$6)-MAX(Sheet1!$D$5,WS1Data!$G594))&lt;0,0,(MIN($H594,Sheet1!$D$6)-MAX(Sheet1!$D$5,WS1Data!$G594)))</f>
        <v>8.6560139748296212</v>
      </c>
      <c r="Z594">
        <f>IF((MIN($H594,24)-MAX(Sheet1!$D$6,WS1Data!$G594))&lt;0,0,(MIN($H594,24)-MAX(Sheet1!$D$6,WS1Data!$G594)))</f>
        <v>13.126433542005405</v>
      </c>
      <c r="AA594">
        <f>IF((MIN($K594,Sheet1!$E$5)-MAX(0,WS1Data!$J594))&lt;0,0,(MIN($K594,Sheet1!$E$5)-MAX(0,WS1Data!$J594)))</f>
        <v>0</v>
      </c>
      <c r="AB594">
        <f>IF((MIN($K594,Sheet1!$E$6)-MAX(Sheet1!$E$5,WS1Data!$J594))&lt;0,0,(MIN($K594,Sheet1!$E$6)-MAX(Sheet1!$E$5,WS1Data!$J594)))</f>
        <v>6.3505669484649392</v>
      </c>
      <c r="AC594">
        <f>IF((MIN($K594,24)-MAX(Sheet1!$E$6,WS1Data!$J594))&lt;0,0,(MIN($K594,24)-MAX(Sheet1!$E$6,WS1Data!$J594)))</f>
        <v>14.94943305153506</v>
      </c>
      <c r="AD594">
        <f>IF((MIN($N594,Sheet1!$F$5)-MAX(0,WS1Data!$M594))&lt;0,0,(MIN($N594,Sheet1!$F$5)-MAX(0,WS1Data!$M594)))</f>
        <v>0</v>
      </c>
      <c r="AE594">
        <f>IF((MIN($N594,Sheet1!$F$6)-MAX(Sheet1!$F$5,WS1Data!$M594))&lt;0,0,(MIN($N594,Sheet1!$F$6)-MAX(Sheet1!$F$5,WS1Data!$M594)))</f>
        <v>0</v>
      </c>
      <c r="AF594">
        <f>IF((MIN($N594,24)-MAX(Sheet1!$F$6,WS1Data!$M594))&lt;0,0,(MIN($N594,24)-MAX(Sheet1!$F$6,WS1Data!$M594)))</f>
        <v>0</v>
      </c>
      <c r="AG594">
        <f>(INDEX($R$1:$AF$1002,ROW($R594),MATCH(AG$2,$R$1:$AF$1,0))*Sheet1!B$2+(INDEX($R$1:$AF$1002,ROW($R594),MATCH(AG$2,$R$1:$AF$1,0)+1))*Sheet1!B$3+(INDEX($R$1:$AF$1002,ROW($R594),MATCH(AG$2,$R$1:$AF$1,0)+2))*Sheet1!B$4)*INDEX(Sheet1!$G$1:$L$2,2,WS1Data!$C594)</f>
        <v>0</v>
      </c>
      <c r="AH594">
        <f>(INDEX($R$1:$AF$1002,ROW($R594),MATCH(AH$2,$R$1:$AF$1,0))*Sheet1!C$2+(INDEX($R$1:$AF$1002,ROW($R594),MATCH(AH$2,$R$1:$AF$1,0)+1))*Sheet1!C$3+(INDEX($R$1:$AF$1002,ROW($R594),MATCH(AH$2,$R$1:$AF$1,0)+2))*Sheet1!C$4)*INDEX(Sheet1!$G$1:$L$2,2,WS1Data!$F594)</f>
        <v>0</v>
      </c>
      <c r="AI594">
        <f>(INDEX($R$1:$AF$1002,ROW($R594),MATCH(AI$2,$R$1:$AF$1,0))*Sheet1!D$2+(INDEX($R$1:$AF$1002,ROW($R594),MATCH(AI$2,$R$1:$AF$1,0)+1))*Sheet1!D$3+(INDEX($R$1:$AF$1002,ROW($R594),MATCH(AI$2,$R$1:$AF$1,0)+2))*Sheet1!D$4)*INDEX(Sheet1!$G$1:$L$2,2,WS1Data!$I594)</f>
        <v>208288.35732913672</v>
      </c>
      <c r="AJ594">
        <f>(INDEX($R$1:$AF$1002,ROW($R594),MATCH(AJ$2,$R$1:$AF$1,0))*Sheet1!E$2+(INDEX($R$1:$AF$1002,ROW($R594),MATCH(AJ$2,$R$1:$AF$1,0)+1))*Sheet1!E$3+(INDEX($R$1:$AF$1002,ROW($R594),MATCH(AJ$2,$R$1:$AF$1,0)+2))*Sheet1!E$4)*INDEX(Sheet1!$G$1:$L$2,2,WS1Data!$L594)</f>
        <v>223599.38177520418</v>
      </c>
      <c r="AK594">
        <f>(INDEX($R$1:$AF$1002,ROW($R594),MATCH(AK$2,$R$1:$AF$1,0))*Sheet1!F$2+(INDEX($R$1:$AF$1002,ROW($R594),MATCH(AK$2,$R$1:$AF$1,0)+1))*Sheet1!F$3+(INDEX($R$1:$AF$1002,ROW($R594),MATCH(AK$2,$R$1:$AF$1,0)+2))*Sheet1!F$4)*INDEX(Sheet1!$G$1:$L$2,2,WS1Data!$O594)</f>
        <v>0</v>
      </c>
      <c r="AL594">
        <f t="shared" si="27"/>
        <v>431887.7391043409</v>
      </c>
      <c r="AM594">
        <f t="shared" si="28"/>
        <v>508.73910434090067</v>
      </c>
      <c r="AN594">
        <f t="shared" si="29"/>
        <v>1.179332105505601E-3</v>
      </c>
    </row>
    <row r="595" spans="1:40" x14ac:dyDescent="0.35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  <c r="R595">
        <f>IF((MIN($B595,Sheet1!$B$5)-MAX(0,WS1Data!$A595))&lt;0,0,(MIN($B595,Sheet1!$B$5)-MAX(0,WS1Data!$A595)))</f>
        <v>0</v>
      </c>
      <c r="S595">
        <f>IF((MIN($B595,Sheet1!$B$6)-MAX(Sheet1!$B$5,WS1Data!$A595))&lt;0,0,(MIN($B595,Sheet1!$B$6)-MAX(Sheet1!$B$5,WS1Data!$A595)))</f>
        <v>0</v>
      </c>
      <c r="T595">
        <f>IF((MIN($B595,24)-MAX(Sheet1!$B$6,WS1Data!$A595))&lt;0,0,(MIN($B595,24)-MAX(Sheet1!$B$6,WS1Data!$A595)))</f>
        <v>0</v>
      </c>
      <c r="U595">
        <f>IF((MIN($E595,Sheet1!$C$5)-MAX(0,WS1Data!$D595))&lt;0,0,(MIN($E595,Sheet1!$C$5)-MAX(0,WS1Data!$D595)))</f>
        <v>0</v>
      </c>
      <c r="V595">
        <f>IF((MIN($E595,Sheet1!$C$6)-MAX(Sheet1!$C$5,WS1Data!$D595))&lt;0,0,(MIN($E595,Sheet1!$C$6)-MAX(Sheet1!$C$5,WS1Data!$D595)))</f>
        <v>0.80290584704380041</v>
      </c>
      <c r="W595">
        <f>IF((MIN($E595,24)-MAX(Sheet1!$C$6,WS1Data!$D595))&lt;0,0,(MIN($E595,24)-MAX(Sheet1!$C$6,WS1Data!$D595)))</f>
        <v>18.197094152956197</v>
      </c>
      <c r="X595">
        <f>IF((MIN($H595,Sheet1!$D$5)-MAX(0,WS1Data!$G595))&lt;0,0,(MIN($H595,Sheet1!$D$5)-MAX(0,WS1Data!$G595)))</f>
        <v>0</v>
      </c>
      <c r="Y595">
        <f>IF((MIN($H595,Sheet1!$D$6)-MAX(Sheet1!$D$5,WS1Data!$G595))&lt;0,0,(MIN($H595,Sheet1!$D$6)-MAX(Sheet1!$D$5,WS1Data!$G595)))</f>
        <v>0</v>
      </c>
      <c r="Z595">
        <f>IF((MIN($H595,24)-MAX(Sheet1!$D$6,WS1Data!$G595))&lt;0,0,(MIN($H595,24)-MAX(Sheet1!$D$6,WS1Data!$G595)))</f>
        <v>0</v>
      </c>
      <c r="AA595">
        <f>IF((MIN($K595,Sheet1!$E$5)-MAX(0,WS1Data!$J595))&lt;0,0,(MIN($K595,Sheet1!$E$5)-MAX(0,WS1Data!$J595)))</f>
        <v>0</v>
      </c>
      <c r="AB595">
        <f>IF((MIN($K595,Sheet1!$E$6)-MAX(Sheet1!$E$5,WS1Data!$J595))&lt;0,0,(MIN($K595,Sheet1!$E$6)-MAX(Sheet1!$E$5,WS1Data!$J595)))</f>
        <v>0</v>
      </c>
      <c r="AC595">
        <f>IF((MIN($K595,24)-MAX(Sheet1!$E$6,WS1Data!$J595))&lt;0,0,(MIN($K595,24)-MAX(Sheet1!$E$6,WS1Data!$J595)))</f>
        <v>0</v>
      </c>
      <c r="AD595">
        <f>IF((MIN($N595,Sheet1!$F$5)-MAX(0,WS1Data!$M595))&lt;0,0,(MIN($N595,Sheet1!$F$5)-MAX(0,WS1Data!$M595)))</f>
        <v>0</v>
      </c>
      <c r="AE595">
        <f>IF((MIN($N595,Sheet1!$F$6)-MAX(Sheet1!$F$5,WS1Data!$M595))&lt;0,0,(MIN($N595,Sheet1!$F$6)-MAX(Sheet1!$F$5,WS1Data!$M595)))</f>
        <v>4.4390904528502091</v>
      </c>
      <c r="AF595">
        <f>IF((MIN($N595,24)-MAX(Sheet1!$F$6,WS1Data!$M595))&lt;0,0,(MIN($N595,24)-MAX(Sheet1!$F$6,WS1Data!$M595)))</f>
        <v>2.8609095471497916</v>
      </c>
      <c r="AG595">
        <f>(INDEX($R$1:$AF$1002,ROW($R595),MATCH(AG$2,$R$1:$AF$1,0))*Sheet1!B$2+(INDEX($R$1:$AF$1002,ROW($R595),MATCH(AG$2,$R$1:$AF$1,0)+1))*Sheet1!B$3+(INDEX($R$1:$AF$1002,ROW($R595),MATCH(AG$2,$R$1:$AF$1,0)+2))*Sheet1!B$4)*INDEX(Sheet1!$G$1:$L$2,2,WS1Data!$C595)</f>
        <v>0</v>
      </c>
      <c r="AH595">
        <f>(INDEX($R$1:$AF$1002,ROW($R595),MATCH(AH$2,$R$1:$AF$1,0))*Sheet1!C$2+(INDEX($R$1:$AF$1002,ROW($R595),MATCH(AH$2,$R$1:$AF$1,0)+1))*Sheet1!C$3+(INDEX($R$1:$AF$1002,ROW($R595),MATCH(AH$2,$R$1:$AF$1,0)+2))*Sheet1!C$4)*INDEX(Sheet1!$G$1:$L$2,2,WS1Data!$F595)</f>
        <v>240096.75351701363</v>
      </c>
      <c r="AI595">
        <f>(INDEX($R$1:$AF$1002,ROW($R595),MATCH(AI$2,$R$1:$AF$1,0))*Sheet1!D$2+(INDEX($R$1:$AF$1002,ROW($R595),MATCH(AI$2,$R$1:$AF$1,0)+1))*Sheet1!D$3+(INDEX($R$1:$AF$1002,ROW($R595),MATCH(AI$2,$R$1:$AF$1,0)+2))*Sheet1!D$4)*INDEX(Sheet1!$G$1:$L$2,2,WS1Data!$I595)</f>
        <v>0</v>
      </c>
      <c r="AJ595">
        <f>(INDEX($R$1:$AF$1002,ROW($R595),MATCH(AJ$2,$R$1:$AF$1,0))*Sheet1!E$2+(INDEX($R$1:$AF$1002,ROW($R595),MATCH(AJ$2,$R$1:$AF$1,0)+1))*Sheet1!E$3+(INDEX($R$1:$AF$1002,ROW($R595),MATCH(AJ$2,$R$1:$AF$1,0)+2))*Sheet1!E$4)*INDEX(Sheet1!$G$1:$L$2,2,WS1Data!$L595)</f>
        <v>0</v>
      </c>
      <c r="AK595">
        <f>(INDEX($R$1:$AF$1002,ROW($R595),MATCH(AK$2,$R$1:$AF$1,0))*Sheet1!F$2+(INDEX($R$1:$AF$1002,ROW($R595),MATCH(AK$2,$R$1:$AF$1,0)+1))*Sheet1!F$3+(INDEX($R$1:$AF$1002,ROW($R595),MATCH(AK$2,$R$1:$AF$1,0)+2))*Sheet1!F$4)*INDEX(Sheet1!$G$1:$L$2,2,WS1Data!$O595)</f>
        <v>87174.000044285538</v>
      </c>
      <c r="AL595">
        <f t="shared" si="27"/>
        <v>327270.75356129918</v>
      </c>
      <c r="AM595">
        <f t="shared" si="28"/>
        <v>22245.753561299178</v>
      </c>
      <c r="AN595">
        <f t="shared" si="29"/>
        <v>7.2930918978113851E-2</v>
      </c>
    </row>
    <row r="596" spans="1:40" x14ac:dyDescent="0.35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  <c r="R596">
        <f>IF((MIN($B596,Sheet1!$B$5)-MAX(0,WS1Data!$A596))&lt;0,0,(MIN($B596,Sheet1!$B$5)-MAX(0,WS1Data!$A596)))</f>
        <v>1.7125770767760224</v>
      </c>
      <c r="S596">
        <f>IF((MIN($B596,Sheet1!$B$6)-MAX(Sheet1!$B$5,WS1Data!$A596))&lt;0,0,(MIN($B596,Sheet1!$B$6)-MAX(Sheet1!$B$5,WS1Data!$A596)))</f>
        <v>7.9560945715343543</v>
      </c>
      <c r="T596">
        <f>IF((MIN($B596,24)-MAX(Sheet1!$B$6,WS1Data!$A596))&lt;0,0,(MIN($B596,24)-MAX(Sheet1!$B$6,WS1Data!$A596)))</f>
        <v>0.63132835168962309</v>
      </c>
      <c r="U596">
        <f>IF((MIN($E596,Sheet1!$C$5)-MAX(0,WS1Data!$D596))&lt;0,0,(MIN($E596,Sheet1!$C$5)-MAX(0,WS1Data!$D596)))</f>
        <v>0</v>
      </c>
      <c r="V596">
        <f>IF((MIN($E596,Sheet1!$C$6)-MAX(Sheet1!$C$5,WS1Data!$D596))&lt;0,0,(MIN($E596,Sheet1!$C$6)-MAX(Sheet1!$C$5,WS1Data!$D596)))</f>
        <v>0</v>
      </c>
      <c r="W596">
        <f>IF((MIN($E596,24)-MAX(Sheet1!$C$6,WS1Data!$D596))&lt;0,0,(MIN($E596,24)-MAX(Sheet1!$C$6,WS1Data!$D596)))</f>
        <v>8.8000000000000007</v>
      </c>
      <c r="X596">
        <f>IF((MIN($H596,Sheet1!$D$5)-MAX(0,WS1Data!$G596))&lt;0,0,(MIN($H596,Sheet1!$D$5)-MAX(0,WS1Data!$G596)))</f>
        <v>0</v>
      </c>
      <c r="Y596">
        <f>IF((MIN($H596,Sheet1!$D$6)-MAX(Sheet1!$D$5,WS1Data!$G596))&lt;0,0,(MIN($H596,Sheet1!$D$6)-MAX(Sheet1!$D$5,WS1Data!$G596)))</f>
        <v>7.5735664579945947</v>
      </c>
      <c r="Z596">
        <f>IF((MIN($H596,24)-MAX(Sheet1!$D$6,WS1Data!$G596))&lt;0,0,(MIN($H596,24)-MAX(Sheet1!$D$6,WS1Data!$G596)))</f>
        <v>5.4264335420054053</v>
      </c>
      <c r="AA596">
        <f>IF((MIN($K596,Sheet1!$E$5)-MAX(0,WS1Data!$J596))&lt;0,0,(MIN($K596,Sheet1!$E$5)-MAX(0,WS1Data!$J596)))</f>
        <v>0</v>
      </c>
      <c r="AB596">
        <f>IF((MIN($K596,Sheet1!$E$6)-MAX(Sheet1!$E$5,WS1Data!$J596))&lt;0,0,(MIN($K596,Sheet1!$E$6)-MAX(Sheet1!$E$5,WS1Data!$J596)))</f>
        <v>0</v>
      </c>
      <c r="AC596">
        <f>IF((MIN($K596,24)-MAX(Sheet1!$E$6,WS1Data!$J596))&lt;0,0,(MIN($K596,24)-MAX(Sheet1!$E$6,WS1Data!$J596)))</f>
        <v>0</v>
      </c>
      <c r="AD596">
        <f>IF((MIN($N596,Sheet1!$F$5)-MAX(0,WS1Data!$M596))&lt;0,0,(MIN($N596,Sheet1!$F$5)-MAX(0,WS1Data!$M596)))</f>
        <v>0</v>
      </c>
      <c r="AE596">
        <f>IF((MIN($N596,Sheet1!$F$6)-MAX(Sheet1!$F$5,WS1Data!$M596))&lt;0,0,(MIN($N596,Sheet1!$F$6)-MAX(Sheet1!$F$5,WS1Data!$M596)))</f>
        <v>4.3</v>
      </c>
      <c r="AF596">
        <f>IF((MIN($N596,24)-MAX(Sheet1!$F$6,WS1Data!$M596))&lt;0,0,(MIN($N596,24)-MAX(Sheet1!$F$6,WS1Data!$M596)))</f>
        <v>0</v>
      </c>
      <c r="AG596">
        <f>(INDEX($R$1:$AF$1002,ROW($R596),MATCH(AG$2,$R$1:$AF$1,0))*Sheet1!B$2+(INDEX($R$1:$AF$1002,ROW($R596),MATCH(AG$2,$R$1:$AF$1,0)+1))*Sheet1!B$3+(INDEX($R$1:$AF$1002,ROW($R596),MATCH(AG$2,$R$1:$AF$1,0)+2))*Sheet1!B$4)*INDEX(Sheet1!$G$1:$L$2,2,WS1Data!$C596)</f>
        <v>61277.792415739568</v>
      </c>
      <c r="AH596">
        <f>(INDEX($R$1:$AF$1002,ROW($R596),MATCH(AH$2,$R$1:$AF$1,0))*Sheet1!C$2+(INDEX($R$1:$AF$1002,ROW($R596),MATCH(AH$2,$R$1:$AF$1,0)+1))*Sheet1!C$3+(INDEX($R$1:$AF$1002,ROW($R596),MATCH(AH$2,$R$1:$AF$1,0)+2))*Sheet1!C$4)*INDEX(Sheet1!$G$1:$L$2,2,WS1Data!$F596)</f>
        <v>90539.045646548679</v>
      </c>
      <c r="AI596">
        <f>(INDEX($R$1:$AF$1002,ROW($R596),MATCH(AI$2,$R$1:$AF$1,0))*Sheet1!D$2+(INDEX($R$1:$AF$1002,ROW($R596),MATCH(AI$2,$R$1:$AF$1,0)+1))*Sheet1!D$3+(INDEX($R$1:$AF$1002,ROW($R596),MATCH(AI$2,$R$1:$AF$1,0)+2))*Sheet1!D$4)*INDEX(Sheet1!$G$1:$L$2,2,WS1Data!$I596)</f>
        <v>157528.53990021304</v>
      </c>
      <c r="AJ596">
        <f>(INDEX($R$1:$AF$1002,ROW($R596),MATCH(AJ$2,$R$1:$AF$1,0))*Sheet1!E$2+(INDEX($R$1:$AF$1002,ROW($R596),MATCH(AJ$2,$R$1:$AF$1,0)+1))*Sheet1!E$3+(INDEX($R$1:$AF$1002,ROW($R596),MATCH(AJ$2,$R$1:$AF$1,0)+2))*Sheet1!E$4)*INDEX(Sheet1!$G$1:$L$2,2,WS1Data!$L596)</f>
        <v>0</v>
      </c>
      <c r="AK596">
        <f>(INDEX($R$1:$AF$1002,ROW($R596),MATCH(AK$2,$R$1:$AF$1,0))*Sheet1!F$2+(INDEX($R$1:$AF$1002,ROW($R596),MATCH(AK$2,$R$1:$AF$1,0)+1))*Sheet1!F$3+(INDEX($R$1:$AF$1002,ROW($R596),MATCH(AK$2,$R$1:$AF$1,0)+2))*Sheet1!F$4)*INDEX(Sheet1!$G$1:$L$2,2,WS1Data!$O596)</f>
        <v>34523.92769644189</v>
      </c>
      <c r="AL596">
        <f t="shared" si="27"/>
        <v>343869.30565894314</v>
      </c>
      <c r="AM596">
        <f t="shared" si="28"/>
        <v>29196.694341056864</v>
      </c>
      <c r="AN596">
        <f t="shared" si="29"/>
        <v>7.8261472074798735E-2</v>
      </c>
    </row>
    <row r="597" spans="1:40" x14ac:dyDescent="0.35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  <c r="R597">
        <f>IF((MIN($B597,Sheet1!$B$5)-MAX(0,WS1Data!$A597))&lt;0,0,(MIN($B597,Sheet1!$B$5)-MAX(0,WS1Data!$A597)))</f>
        <v>0</v>
      </c>
      <c r="S597">
        <f>IF((MIN($B597,Sheet1!$B$6)-MAX(Sheet1!$B$5,WS1Data!$A597))&lt;0,0,(MIN($B597,Sheet1!$B$6)-MAX(Sheet1!$B$5,WS1Data!$A597)))</f>
        <v>0</v>
      </c>
      <c r="T597">
        <f>IF((MIN($B597,24)-MAX(Sheet1!$B$6,WS1Data!$A597))&lt;0,0,(MIN($B597,24)-MAX(Sheet1!$B$6,WS1Data!$A597)))</f>
        <v>0</v>
      </c>
      <c r="U597">
        <f>IF((MIN($E597,Sheet1!$C$5)-MAX(0,WS1Data!$D597))&lt;0,0,(MIN($E597,Sheet1!$C$5)-MAX(0,WS1Data!$D597)))</f>
        <v>0</v>
      </c>
      <c r="V597">
        <f>IF((MIN($E597,Sheet1!$C$6)-MAX(Sheet1!$C$5,WS1Data!$D597))&lt;0,0,(MIN($E597,Sheet1!$C$6)-MAX(Sheet1!$C$5,WS1Data!$D597)))</f>
        <v>0</v>
      </c>
      <c r="W597">
        <f>IF((MIN($E597,24)-MAX(Sheet1!$C$6,WS1Data!$D597))&lt;0,0,(MIN($E597,24)-MAX(Sheet1!$C$6,WS1Data!$D597)))</f>
        <v>0</v>
      </c>
      <c r="X597">
        <f>IF((MIN($H597,Sheet1!$D$5)-MAX(0,WS1Data!$G597))&lt;0,0,(MIN($H597,Sheet1!$D$5)-MAX(0,WS1Data!$G597)))</f>
        <v>0</v>
      </c>
      <c r="Y597">
        <f>IF((MIN($H597,Sheet1!$D$6)-MAX(Sheet1!$D$5,WS1Data!$G597))&lt;0,0,(MIN($H597,Sheet1!$D$6)-MAX(Sheet1!$D$5,WS1Data!$G597)))</f>
        <v>1</v>
      </c>
      <c r="Z597">
        <f>IF((MIN($H597,24)-MAX(Sheet1!$D$6,WS1Data!$G597))&lt;0,0,(MIN($H597,24)-MAX(Sheet1!$D$6,WS1Data!$G597)))</f>
        <v>0</v>
      </c>
      <c r="AA597">
        <f>IF((MIN($K597,Sheet1!$E$5)-MAX(0,WS1Data!$J597))&lt;0,0,(MIN($K597,Sheet1!$E$5)-MAX(0,WS1Data!$J597)))</f>
        <v>0</v>
      </c>
      <c r="AB597">
        <f>IF((MIN($K597,Sheet1!$E$6)-MAX(Sheet1!$E$5,WS1Data!$J597))&lt;0,0,(MIN($K597,Sheet1!$E$6)-MAX(Sheet1!$E$5,WS1Data!$J597)))</f>
        <v>0</v>
      </c>
      <c r="AC597">
        <f>IF((MIN($K597,24)-MAX(Sheet1!$E$6,WS1Data!$J597))&lt;0,0,(MIN($K597,24)-MAX(Sheet1!$E$6,WS1Data!$J597)))</f>
        <v>0</v>
      </c>
      <c r="AD597">
        <f>IF((MIN($N597,Sheet1!$F$5)-MAX(0,WS1Data!$M597))&lt;0,0,(MIN($N597,Sheet1!$F$5)-MAX(0,WS1Data!$M597)))</f>
        <v>0</v>
      </c>
      <c r="AE597">
        <f>IF((MIN($N597,Sheet1!$F$6)-MAX(Sheet1!$F$5,WS1Data!$M597))&lt;0,0,(MIN($N597,Sheet1!$F$6)-MAX(Sheet1!$F$5,WS1Data!$M597)))</f>
        <v>2.1390904528502102</v>
      </c>
      <c r="AF597">
        <f>IF((MIN($N597,24)-MAX(Sheet1!$F$6,WS1Data!$M597))&lt;0,0,(MIN($N597,24)-MAX(Sheet1!$F$6,WS1Data!$M597)))</f>
        <v>7.9609095471497895</v>
      </c>
      <c r="AG597">
        <f>(INDEX($R$1:$AF$1002,ROW($R597),MATCH(AG$2,$R$1:$AF$1,0))*Sheet1!B$2+(INDEX($R$1:$AF$1002,ROW($R597),MATCH(AG$2,$R$1:$AF$1,0)+1))*Sheet1!B$3+(INDEX($R$1:$AF$1002,ROW($R597),MATCH(AG$2,$R$1:$AF$1,0)+2))*Sheet1!B$4)*INDEX(Sheet1!$G$1:$L$2,2,WS1Data!$C597)</f>
        <v>0</v>
      </c>
      <c r="AH597">
        <f>(INDEX($R$1:$AF$1002,ROW($R597),MATCH(AH$2,$R$1:$AF$1,0))*Sheet1!C$2+(INDEX($R$1:$AF$1002,ROW($R597),MATCH(AH$2,$R$1:$AF$1,0)+1))*Sheet1!C$3+(INDEX($R$1:$AF$1002,ROW($R597),MATCH(AH$2,$R$1:$AF$1,0)+2))*Sheet1!C$4)*INDEX(Sheet1!$G$1:$L$2,2,WS1Data!$F597)</f>
        <v>0</v>
      </c>
      <c r="AI597">
        <f>(INDEX($R$1:$AF$1002,ROW($R597),MATCH(AI$2,$R$1:$AF$1,0))*Sheet1!D$2+(INDEX($R$1:$AF$1002,ROW($R597),MATCH(AI$2,$R$1:$AF$1,0)+1))*Sheet1!D$3+(INDEX($R$1:$AF$1002,ROW($R597),MATCH(AI$2,$R$1:$AF$1,0)+2))*Sheet1!D$4)*INDEX(Sheet1!$G$1:$L$2,2,WS1Data!$I597)</f>
        <v>12832.945369333938</v>
      </c>
      <c r="AJ597">
        <f>(INDEX($R$1:$AF$1002,ROW($R597),MATCH(AJ$2,$R$1:$AF$1,0))*Sheet1!E$2+(INDEX($R$1:$AF$1002,ROW($R597),MATCH(AJ$2,$R$1:$AF$1,0)+1))*Sheet1!E$3+(INDEX($R$1:$AF$1002,ROW($R597),MATCH(AJ$2,$R$1:$AF$1,0)+2))*Sheet1!E$4)*INDEX(Sheet1!$G$1:$L$2,2,WS1Data!$L597)</f>
        <v>0</v>
      </c>
      <c r="AK597">
        <f>(INDEX($R$1:$AF$1002,ROW($R597),MATCH(AK$2,$R$1:$AF$1,0))*Sheet1!F$2+(INDEX($R$1:$AF$1002,ROW($R597),MATCH(AK$2,$R$1:$AF$1,0)+1))*Sheet1!F$3+(INDEX($R$1:$AF$1002,ROW($R597),MATCH(AK$2,$R$1:$AF$1,0)+2))*Sheet1!F$4)*INDEX(Sheet1!$G$1:$L$2,2,WS1Data!$O597)</f>
        <v>148536.64725732934</v>
      </c>
      <c r="AL597">
        <f t="shared" si="27"/>
        <v>161369.59262666327</v>
      </c>
      <c r="AM597">
        <f t="shared" si="28"/>
        <v>1450.4073733367259</v>
      </c>
      <c r="AN597">
        <f t="shared" si="29"/>
        <v>8.9080418458219249E-3</v>
      </c>
    </row>
    <row r="598" spans="1:40" x14ac:dyDescent="0.35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  <c r="R598">
        <f>IF((MIN($B598,Sheet1!$B$5)-MAX(0,WS1Data!$A598))&lt;0,0,(MIN($B598,Sheet1!$B$5)-MAX(0,WS1Data!$A598)))</f>
        <v>0</v>
      </c>
      <c r="S598">
        <f>IF((MIN($B598,Sheet1!$B$6)-MAX(Sheet1!$B$5,WS1Data!$A598))&lt;0,0,(MIN($B598,Sheet1!$B$6)-MAX(Sheet1!$B$5,WS1Data!$A598)))</f>
        <v>0</v>
      </c>
      <c r="T598">
        <f>IF((MIN($B598,24)-MAX(Sheet1!$B$6,WS1Data!$A598))&lt;0,0,(MIN($B598,24)-MAX(Sheet1!$B$6,WS1Data!$A598)))</f>
        <v>1.0999999999999979</v>
      </c>
      <c r="U598">
        <f>IF((MIN($E598,Sheet1!$C$5)-MAX(0,WS1Data!$D598))&lt;0,0,(MIN($E598,Sheet1!$C$5)-MAX(0,WS1Data!$D598)))</f>
        <v>0</v>
      </c>
      <c r="V598">
        <f>IF((MIN($E598,Sheet1!$C$6)-MAX(Sheet1!$C$5,WS1Data!$D598))&lt;0,0,(MIN($E598,Sheet1!$C$6)-MAX(Sheet1!$C$5,WS1Data!$D598)))</f>
        <v>0.90290584704380095</v>
      </c>
      <c r="W598">
        <f>IF((MIN($E598,24)-MAX(Sheet1!$C$6,WS1Data!$D598))&lt;0,0,(MIN($E598,24)-MAX(Sheet1!$C$6,WS1Data!$D598)))</f>
        <v>9.7094152956199054E-2</v>
      </c>
      <c r="X598">
        <f>IF((MIN($H598,Sheet1!$D$5)-MAX(0,WS1Data!$G598))&lt;0,0,(MIN($H598,Sheet1!$D$5)-MAX(0,WS1Data!$G598)))</f>
        <v>0</v>
      </c>
      <c r="Y598">
        <f>IF((MIN($H598,Sheet1!$D$6)-MAX(Sheet1!$D$5,WS1Data!$G598))&lt;0,0,(MIN($H598,Sheet1!$D$6)-MAX(Sheet1!$D$5,WS1Data!$G598)))</f>
        <v>8.1735664579945944</v>
      </c>
      <c r="Z598">
        <f>IF((MIN($H598,24)-MAX(Sheet1!$D$6,WS1Data!$G598))&lt;0,0,(MIN($H598,24)-MAX(Sheet1!$D$6,WS1Data!$G598)))</f>
        <v>9.226433542005406</v>
      </c>
      <c r="AA598">
        <f>IF((MIN($K598,Sheet1!$E$5)-MAX(0,WS1Data!$J598))&lt;0,0,(MIN($K598,Sheet1!$E$5)-MAX(0,WS1Data!$J598)))</f>
        <v>0</v>
      </c>
      <c r="AB598">
        <f>IF((MIN($K598,Sheet1!$E$6)-MAX(Sheet1!$E$5,WS1Data!$J598))&lt;0,0,(MIN($K598,Sheet1!$E$6)-MAX(Sheet1!$E$5,WS1Data!$J598)))</f>
        <v>1.7505669484649387</v>
      </c>
      <c r="AC598">
        <f>IF((MIN($K598,24)-MAX(Sheet1!$E$6,WS1Data!$J598))&lt;0,0,(MIN($K598,24)-MAX(Sheet1!$E$6,WS1Data!$J598)))</f>
        <v>5.9494330515350615</v>
      </c>
      <c r="AD598">
        <f>IF((MIN($N598,Sheet1!$F$5)-MAX(0,WS1Data!$M598))&lt;0,0,(MIN($N598,Sheet1!$F$5)-MAX(0,WS1Data!$M598)))</f>
        <v>0</v>
      </c>
      <c r="AE598">
        <f>IF((MIN($N598,Sheet1!$F$6)-MAX(Sheet1!$F$5,WS1Data!$M598))&lt;0,0,(MIN($N598,Sheet1!$F$6)-MAX(Sheet1!$F$5,WS1Data!$M598)))</f>
        <v>0</v>
      </c>
      <c r="AF598">
        <f>IF((MIN($N598,24)-MAX(Sheet1!$F$6,WS1Data!$M598))&lt;0,0,(MIN($N598,24)-MAX(Sheet1!$F$6,WS1Data!$M598)))</f>
        <v>0</v>
      </c>
      <c r="AG598">
        <f>(INDEX($R$1:$AF$1002,ROW($R598),MATCH(AG$2,$R$1:$AF$1,0))*Sheet1!B$2+(INDEX($R$1:$AF$1002,ROW($R598),MATCH(AG$2,$R$1:$AF$1,0)+1))*Sheet1!B$3+(INDEX($R$1:$AF$1002,ROW($R598),MATCH(AG$2,$R$1:$AF$1,0)+2))*Sheet1!B$4)*INDEX(Sheet1!$G$1:$L$2,2,WS1Data!$C598)</f>
        <v>18688.03927627837</v>
      </c>
      <c r="AH598">
        <f>(INDEX($R$1:$AF$1002,ROW($R598),MATCH(AH$2,$R$1:$AF$1,0))*Sheet1!C$2+(INDEX($R$1:$AF$1002,ROW($R598),MATCH(AH$2,$R$1:$AF$1,0)+1))*Sheet1!C$3+(INDEX($R$1:$AF$1002,ROW($R598),MATCH(AH$2,$R$1:$AF$1,0)+2))*Sheet1!C$4)*INDEX(Sheet1!$G$1:$L$2,2,WS1Data!$F598)</f>
        <v>7916.3388641627898</v>
      </c>
      <c r="AI598">
        <f>(INDEX($R$1:$AF$1002,ROW($R598),MATCH(AI$2,$R$1:$AF$1,0))*Sheet1!D$2+(INDEX($R$1:$AF$1002,ROW($R598),MATCH(AI$2,$R$1:$AF$1,0)+1))*Sheet1!D$3+(INDEX($R$1:$AF$1002,ROW($R598),MATCH(AI$2,$R$1:$AF$1,0)+2))*Sheet1!D$4)*INDEX(Sheet1!$G$1:$L$2,2,WS1Data!$I598)</f>
        <v>188923.48514458194</v>
      </c>
      <c r="AJ598">
        <f>(INDEX($R$1:$AF$1002,ROW($R598),MATCH(AJ$2,$R$1:$AF$1,0))*Sheet1!E$2+(INDEX($R$1:$AF$1002,ROW($R598),MATCH(AJ$2,$R$1:$AF$1,0)+1))*Sheet1!E$3+(INDEX($R$1:$AF$1002,ROW($R598),MATCH(AJ$2,$R$1:$AF$1,0)+2))*Sheet1!E$4)*INDEX(Sheet1!$G$1:$L$2,2,WS1Data!$L598)</f>
        <v>68820.076476073678</v>
      </c>
      <c r="AK598">
        <f>(INDEX($R$1:$AF$1002,ROW($R598),MATCH(AK$2,$R$1:$AF$1,0))*Sheet1!F$2+(INDEX($R$1:$AF$1002,ROW($R598),MATCH(AK$2,$R$1:$AF$1,0)+1))*Sheet1!F$3+(INDEX($R$1:$AF$1002,ROW($R598),MATCH(AK$2,$R$1:$AF$1,0)+2))*Sheet1!F$4)*INDEX(Sheet1!$G$1:$L$2,2,WS1Data!$O598)</f>
        <v>0</v>
      </c>
      <c r="AL598">
        <f t="shared" si="27"/>
        <v>284347.93976109679</v>
      </c>
      <c r="AM598">
        <f t="shared" si="28"/>
        <v>3301.9397610967862</v>
      </c>
      <c r="AN598">
        <f t="shared" si="29"/>
        <v>1.1748752023144916E-2</v>
      </c>
    </row>
    <row r="599" spans="1:40" x14ac:dyDescent="0.35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  <c r="R599">
        <f>IF((MIN($B599,Sheet1!$B$5)-MAX(0,WS1Data!$A599))&lt;0,0,(MIN($B599,Sheet1!$B$5)-MAX(0,WS1Data!$A599)))</f>
        <v>1.1125770767760228</v>
      </c>
      <c r="S599">
        <f>IF((MIN($B599,Sheet1!$B$6)-MAX(Sheet1!$B$5,WS1Data!$A599))&lt;0,0,(MIN($B599,Sheet1!$B$6)-MAX(Sheet1!$B$5,WS1Data!$A599)))</f>
        <v>3.687422923223977</v>
      </c>
      <c r="T599">
        <f>IF((MIN($B599,24)-MAX(Sheet1!$B$6,WS1Data!$A599))&lt;0,0,(MIN($B599,24)-MAX(Sheet1!$B$6,WS1Data!$A599)))</f>
        <v>0</v>
      </c>
      <c r="U599">
        <f>IF((MIN($E599,Sheet1!$C$5)-MAX(0,WS1Data!$D599))&lt;0,0,(MIN($E599,Sheet1!$C$5)-MAX(0,WS1Data!$D599)))</f>
        <v>1.72587713658183</v>
      </c>
      <c r="V599">
        <f>IF((MIN($E599,Sheet1!$C$6)-MAX(Sheet1!$C$5,WS1Data!$D599))&lt;0,0,(MIN($E599,Sheet1!$C$6)-MAX(Sheet1!$C$5,WS1Data!$D599)))</f>
        <v>1.2770287104619706</v>
      </c>
      <c r="W599">
        <f>IF((MIN($E599,24)-MAX(Sheet1!$C$6,WS1Data!$D599))&lt;0,0,(MIN($E599,24)-MAX(Sheet1!$C$6,WS1Data!$D599)))</f>
        <v>1.2970941529561992</v>
      </c>
      <c r="X599">
        <f>IF((MIN($H599,Sheet1!$D$5)-MAX(0,WS1Data!$G599))&lt;0,0,(MIN($H599,Sheet1!$D$5)-MAX(0,WS1Data!$G599)))</f>
        <v>0</v>
      </c>
      <c r="Y599">
        <f>IF((MIN($H599,Sheet1!$D$6)-MAX(Sheet1!$D$5,WS1Data!$G599))&lt;0,0,(MIN($H599,Sheet1!$D$6)-MAX(Sheet1!$D$5,WS1Data!$G599)))</f>
        <v>0</v>
      </c>
      <c r="Z599">
        <f>IF((MIN($H599,24)-MAX(Sheet1!$D$6,WS1Data!$G599))&lt;0,0,(MIN($H599,24)-MAX(Sheet1!$D$6,WS1Data!$G599)))</f>
        <v>0</v>
      </c>
      <c r="AA599">
        <f>IF((MIN($K599,Sheet1!$E$5)-MAX(0,WS1Data!$J599))&lt;0,0,(MIN($K599,Sheet1!$E$5)-MAX(0,WS1Data!$J599)))</f>
        <v>0</v>
      </c>
      <c r="AB599">
        <f>IF((MIN($K599,Sheet1!$E$6)-MAX(Sheet1!$E$5,WS1Data!$J599))&lt;0,0,(MIN($K599,Sheet1!$E$6)-MAX(Sheet1!$E$5,WS1Data!$J599)))</f>
        <v>0</v>
      </c>
      <c r="AC599">
        <f>IF((MIN($K599,24)-MAX(Sheet1!$E$6,WS1Data!$J599))&lt;0,0,(MIN($K599,24)-MAX(Sheet1!$E$6,WS1Data!$J599)))</f>
        <v>0</v>
      </c>
      <c r="AD599">
        <f>IF((MIN($N599,Sheet1!$F$5)-MAX(0,WS1Data!$M599))&lt;0,0,(MIN($N599,Sheet1!$F$5)-MAX(0,WS1Data!$M599)))</f>
        <v>0</v>
      </c>
      <c r="AE599">
        <f>IF((MIN($N599,Sheet1!$F$6)-MAX(Sheet1!$F$5,WS1Data!$M599))&lt;0,0,(MIN($N599,Sheet1!$F$6)-MAX(Sheet1!$F$5,WS1Data!$M599)))</f>
        <v>11.839090452850209</v>
      </c>
      <c r="AF599">
        <f>IF((MIN($N599,24)-MAX(Sheet1!$F$6,WS1Data!$M599))&lt;0,0,(MIN($N599,24)-MAX(Sheet1!$F$6,WS1Data!$M599)))</f>
        <v>0.16090954714979055</v>
      </c>
      <c r="AG599">
        <f>(INDEX($R$1:$AF$1002,ROW($R599),MATCH(AG$2,$R$1:$AF$1,0))*Sheet1!B$2+(INDEX($R$1:$AF$1002,ROW($R599),MATCH(AG$2,$R$1:$AF$1,0)+1))*Sheet1!B$3+(INDEX($R$1:$AF$1002,ROW($R599),MATCH(AG$2,$R$1:$AF$1,0)+2))*Sheet1!B$4)*INDEX(Sheet1!$G$1:$L$2,2,WS1Data!$C599)</f>
        <v>25540.681315207523</v>
      </c>
      <c r="AH599">
        <f>(INDEX($R$1:$AF$1002,ROW($R599),MATCH(AH$2,$R$1:$AF$1,0))*Sheet1!C$2+(INDEX($R$1:$AF$1002,ROW($R599),MATCH(AH$2,$R$1:$AF$1,0)+1))*Sheet1!C$3+(INDEX($R$1:$AF$1002,ROW($R599),MATCH(AH$2,$R$1:$AF$1,0)+2))*Sheet1!C$4)*INDEX(Sheet1!$G$1:$L$2,2,WS1Data!$F599)</f>
        <v>39288.282633374263</v>
      </c>
      <c r="AI599">
        <f>(INDEX($R$1:$AF$1002,ROW($R599),MATCH(AI$2,$R$1:$AF$1,0))*Sheet1!D$2+(INDEX($R$1:$AF$1002,ROW($R599),MATCH(AI$2,$R$1:$AF$1,0)+1))*Sheet1!D$3+(INDEX($R$1:$AF$1002,ROW($R599),MATCH(AI$2,$R$1:$AF$1,0)+2))*Sheet1!D$4)*INDEX(Sheet1!$G$1:$L$2,2,WS1Data!$I599)</f>
        <v>0</v>
      </c>
      <c r="AJ599">
        <f>(INDEX($R$1:$AF$1002,ROW($R599),MATCH(AJ$2,$R$1:$AF$1,0))*Sheet1!E$2+(INDEX($R$1:$AF$1002,ROW($R599),MATCH(AJ$2,$R$1:$AF$1,0)+1))*Sheet1!E$3+(INDEX($R$1:$AF$1002,ROW($R599),MATCH(AJ$2,$R$1:$AF$1,0)+2))*Sheet1!E$4)*INDEX(Sheet1!$G$1:$L$2,2,WS1Data!$L599)</f>
        <v>0</v>
      </c>
      <c r="AK599">
        <f>(INDEX($R$1:$AF$1002,ROW($R599),MATCH(AK$2,$R$1:$AF$1,0))*Sheet1!F$2+(INDEX($R$1:$AF$1002,ROW($R599),MATCH(AK$2,$R$1:$AF$1,0)+1))*Sheet1!F$3+(INDEX($R$1:$AF$1002,ROW($R599),MATCH(AK$2,$R$1:$AF$1,0)+2))*Sheet1!F$4)*INDEX(Sheet1!$G$1:$L$2,2,WS1Data!$O599)</f>
        <v>78047.056000395576</v>
      </c>
      <c r="AL599">
        <f t="shared" si="27"/>
        <v>142876.01994897737</v>
      </c>
      <c r="AM599">
        <f t="shared" si="28"/>
        <v>8254.0199489773659</v>
      </c>
      <c r="AN599">
        <f t="shared" si="29"/>
        <v>6.1312563689273417E-2</v>
      </c>
    </row>
    <row r="600" spans="1:40" x14ac:dyDescent="0.35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  <c r="R600">
        <f>IF((MIN($B600,Sheet1!$B$5)-MAX(0,WS1Data!$A600))&lt;0,0,(MIN($B600,Sheet1!$B$5)-MAX(0,WS1Data!$A600)))</f>
        <v>0</v>
      </c>
      <c r="S600">
        <f>IF((MIN($B600,Sheet1!$B$6)-MAX(Sheet1!$B$5,WS1Data!$A600))&lt;0,0,(MIN($B600,Sheet1!$B$6)-MAX(Sheet1!$B$5,WS1Data!$A600)))</f>
        <v>0</v>
      </c>
      <c r="T600">
        <f>IF((MIN($B600,24)-MAX(Sheet1!$B$6,WS1Data!$A600))&lt;0,0,(MIN($B600,24)-MAX(Sheet1!$B$6,WS1Data!$A600)))</f>
        <v>0</v>
      </c>
      <c r="U600">
        <f>IF((MIN($E600,Sheet1!$C$5)-MAX(0,WS1Data!$D600))&lt;0,0,(MIN($E600,Sheet1!$C$5)-MAX(0,WS1Data!$D600)))</f>
        <v>0</v>
      </c>
      <c r="V600">
        <f>IF((MIN($E600,Sheet1!$C$6)-MAX(Sheet1!$C$5,WS1Data!$D600))&lt;0,0,(MIN($E600,Sheet1!$C$6)-MAX(Sheet1!$C$5,WS1Data!$D600)))</f>
        <v>0</v>
      </c>
      <c r="W600">
        <f>IF((MIN($E600,24)-MAX(Sheet1!$C$6,WS1Data!$D600))&lt;0,0,(MIN($E600,24)-MAX(Sheet1!$C$6,WS1Data!$D600)))</f>
        <v>0.90000000000000213</v>
      </c>
      <c r="X600">
        <f>IF((MIN($H600,Sheet1!$D$5)-MAX(0,WS1Data!$G600))&lt;0,0,(MIN($H600,Sheet1!$D$5)-MAX(0,WS1Data!$G600)))</f>
        <v>0.41755248316497307</v>
      </c>
      <c r="Y600">
        <f>IF((MIN($H600,Sheet1!$D$6)-MAX(Sheet1!$D$5,WS1Data!$G600))&lt;0,0,(MIN($H600,Sheet1!$D$6)-MAX(Sheet1!$D$5,WS1Data!$G600)))</f>
        <v>6.2824475168350276</v>
      </c>
      <c r="Z600">
        <f>IF((MIN($H600,24)-MAX(Sheet1!$D$6,WS1Data!$G600))&lt;0,0,(MIN($H600,24)-MAX(Sheet1!$D$6,WS1Data!$G600)))</f>
        <v>0</v>
      </c>
      <c r="AA600">
        <f>IF((MIN($K600,Sheet1!$E$5)-MAX(0,WS1Data!$J600))&lt;0,0,(MIN($K600,Sheet1!$E$5)-MAX(0,WS1Data!$J600)))</f>
        <v>0</v>
      </c>
      <c r="AB600">
        <f>IF((MIN($K600,Sheet1!$E$6)-MAX(Sheet1!$E$5,WS1Data!$J600))&lt;0,0,(MIN($K600,Sheet1!$E$6)-MAX(Sheet1!$E$5,WS1Data!$J600)))</f>
        <v>2.3505669484649392</v>
      </c>
      <c r="AC600">
        <f>IF((MIN($K600,24)-MAX(Sheet1!$E$6,WS1Data!$J600))&lt;0,0,(MIN($K600,24)-MAX(Sheet1!$E$6,WS1Data!$J600)))</f>
        <v>11.649433051535063</v>
      </c>
      <c r="AD600">
        <f>IF((MIN($N600,Sheet1!$F$5)-MAX(0,WS1Data!$M600))&lt;0,0,(MIN($N600,Sheet1!$F$5)-MAX(0,WS1Data!$M600)))</f>
        <v>0</v>
      </c>
      <c r="AE600">
        <f>IF((MIN($N600,Sheet1!$F$6)-MAX(Sheet1!$F$5,WS1Data!$M600))&lt;0,0,(MIN($N600,Sheet1!$F$6)-MAX(Sheet1!$F$5,WS1Data!$M600)))</f>
        <v>0</v>
      </c>
      <c r="AF600">
        <f>IF((MIN($N600,24)-MAX(Sheet1!$F$6,WS1Data!$M600))&lt;0,0,(MIN($N600,24)-MAX(Sheet1!$F$6,WS1Data!$M600)))</f>
        <v>0</v>
      </c>
      <c r="AG600">
        <f>(INDEX($R$1:$AF$1002,ROW($R600),MATCH(AG$2,$R$1:$AF$1,0))*Sheet1!B$2+(INDEX($R$1:$AF$1002,ROW($R600),MATCH(AG$2,$R$1:$AF$1,0)+1))*Sheet1!B$3+(INDEX($R$1:$AF$1002,ROW($R600),MATCH(AG$2,$R$1:$AF$1,0)+2))*Sheet1!B$4)*INDEX(Sheet1!$G$1:$L$2,2,WS1Data!$C600)</f>
        <v>0</v>
      </c>
      <c r="AH600">
        <f>(INDEX($R$1:$AF$1002,ROW($R600),MATCH(AH$2,$R$1:$AF$1,0))*Sheet1!C$2+(INDEX($R$1:$AF$1002,ROW($R600),MATCH(AH$2,$R$1:$AF$1,0)+1))*Sheet1!C$3+(INDEX($R$1:$AF$1002,ROW($R600),MATCH(AH$2,$R$1:$AF$1,0)+2))*Sheet1!C$4)*INDEX(Sheet1!$G$1:$L$2,2,WS1Data!$F600)</f>
        <v>9682.6071363383489</v>
      </c>
      <c r="AI600">
        <f>(INDEX($R$1:$AF$1002,ROW($R600),MATCH(AI$2,$R$1:$AF$1,0))*Sheet1!D$2+(INDEX($R$1:$AF$1002,ROW($R600),MATCH(AI$2,$R$1:$AF$1,0)+1))*Sheet1!D$3+(INDEX($R$1:$AF$1002,ROW($R600),MATCH(AI$2,$R$1:$AF$1,0)+2))*Sheet1!D$4)*INDEX(Sheet1!$G$1:$L$2,2,WS1Data!$I600)</f>
        <v>84705.516007746031</v>
      </c>
      <c r="AJ600">
        <f>(INDEX($R$1:$AF$1002,ROW($R600),MATCH(AJ$2,$R$1:$AF$1,0))*Sheet1!E$2+(INDEX($R$1:$AF$1002,ROW($R600),MATCH(AJ$2,$R$1:$AF$1,0)+1))*Sheet1!E$3+(INDEX($R$1:$AF$1002,ROW($R600),MATCH(AJ$2,$R$1:$AF$1,0)+2))*Sheet1!E$4)*INDEX(Sheet1!$G$1:$L$2,2,WS1Data!$L600)</f>
        <v>137410.93649102139</v>
      </c>
      <c r="AK600">
        <f>(INDEX($R$1:$AF$1002,ROW($R600),MATCH(AK$2,$R$1:$AF$1,0))*Sheet1!F$2+(INDEX($R$1:$AF$1002,ROW($R600),MATCH(AK$2,$R$1:$AF$1,0)+1))*Sheet1!F$3+(INDEX($R$1:$AF$1002,ROW($R600),MATCH(AK$2,$R$1:$AF$1,0)+2))*Sheet1!F$4)*INDEX(Sheet1!$G$1:$L$2,2,WS1Data!$O600)</f>
        <v>0</v>
      </c>
      <c r="AL600">
        <f t="shared" si="27"/>
        <v>231799.05963510578</v>
      </c>
      <c r="AM600">
        <f t="shared" si="28"/>
        <v>2317.0596351057757</v>
      </c>
      <c r="AN600">
        <f t="shared" si="29"/>
        <v>1.009691232909673E-2</v>
      </c>
    </row>
    <row r="601" spans="1:40" x14ac:dyDescent="0.35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  <c r="R601">
        <f>IF((MIN($B601,Sheet1!$B$5)-MAX(0,WS1Data!$A601))&lt;0,0,(MIN($B601,Sheet1!$B$5)-MAX(0,WS1Data!$A601)))</f>
        <v>0</v>
      </c>
      <c r="S601">
        <f>IF((MIN($B601,Sheet1!$B$6)-MAX(Sheet1!$B$5,WS1Data!$A601))&lt;0,0,(MIN($B601,Sheet1!$B$6)-MAX(Sheet1!$B$5,WS1Data!$A601)))</f>
        <v>0.76867164831037726</v>
      </c>
      <c r="T601">
        <f>IF((MIN($B601,24)-MAX(Sheet1!$B$6,WS1Data!$A601))&lt;0,0,(MIN($B601,24)-MAX(Sheet1!$B$6,WS1Data!$A601)))</f>
        <v>0.4313283516896238</v>
      </c>
      <c r="U601">
        <f>IF((MIN($E601,Sheet1!$C$5)-MAX(0,WS1Data!$D601))&lt;0,0,(MIN($E601,Sheet1!$C$5)-MAX(0,WS1Data!$D601)))</f>
        <v>0</v>
      </c>
      <c r="V601">
        <f>IF((MIN($E601,Sheet1!$C$6)-MAX(Sheet1!$C$5,WS1Data!$D601))&lt;0,0,(MIN($E601,Sheet1!$C$6)-MAX(Sheet1!$C$5,WS1Data!$D601)))</f>
        <v>0</v>
      </c>
      <c r="W601">
        <f>IF((MIN($E601,24)-MAX(Sheet1!$C$6,WS1Data!$D601))&lt;0,0,(MIN($E601,24)-MAX(Sheet1!$C$6,WS1Data!$D601)))</f>
        <v>0</v>
      </c>
      <c r="X601">
        <f>IF((MIN($H601,Sheet1!$D$5)-MAX(0,WS1Data!$G601))&lt;0,0,(MIN($H601,Sheet1!$D$5)-MAX(0,WS1Data!$G601)))</f>
        <v>0</v>
      </c>
      <c r="Y601">
        <f>IF((MIN($H601,Sheet1!$D$6)-MAX(Sheet1!$D$5,WS1Data!$G601))&lt;0,0,(MIN($H601,Sheet1!$D$6)-MAX(Sheet1!$D$5,WS1Data!$G601)))</f>
        <v>0</v>
      </c>
      <c r="Z601">
        <f>IF((MIN($H601,24)-MAX(Sheet1!$D$6,WS1Data!$G601))&lt;0,0,(MIN($H601,24)-MAX(Sheet1!$D$6,WS1Data!$G601)))</f>
        <v>0</v>
      </c>
      <c r="AA601">
        <f>IF((MIN($K601,Sheet1!$E$5)-MAX(0,WS1Data!$J601))&lt;0,0,(MIN($K601,Sheet1!$E$5)-MAX(0,WS1Data!$J601)))</f>
        <v>0</v>
      </c>
      <c r="AB601">
        <f>IF((MIN($K601,Sheet1!$E$6)-MAX(Sheet1!$E$5,WS1Data!$J601))&lt;0,0,(MIN($K601,Sheet1!$E$6)-MAX(Sheet1!$E$5,WS1Data!$J601)))</f>
        <v>0</v>
      </c>
      <c r="AC601">
        <f>IF((MIN($K601,24)-MAX(Sheet1!$E$6,WS1Data!$J601))&lt;0,0,(MIN($K601,24)-MAX(Sheet1!$E$6,WS1Data!$J601)))</f>
        <v>0</v>
      </c>
      <c r="AD601">
        <f>IF((MIN($N601,Sheet1!$F$5)-MAX(0,WS1Data!$M601))&lt;0,0,(MIN($N601,Sheet1!$F$5)-MAX(0,WS1Data!$M601)))</f>
        <v>0</v>
      </c>
      <c r="AE601">
        <f>IF((MIN($N601,Sheet1!$F$6)-MAX(Sheet1!$F$5,WS1Data!$M601))&lt;0,0,(MIN($N601,Sheet1!$F$6)-MAX(Sheet1!$F$5,WS1Data!$M601)))</f>
        <v>12.23909045285021</v>
      </c>
      <c r="AF601">
        <f>IF((MIN($N601,24)-MAX(Sheet1!$F$6,WS1Data!$M601))&lt;0,0,(MIN($N601,24)-MAX(Sheet1!$F$6,WS1Data!$M601)))</f>
        <v>5.2609095471497902</v>
      </c>
      <c r="AG601">
        <f>(INDEX($R$1:$AF$1002,ROW($R601),MATCH(AG$2,$R$1:$AF$1,0))*Sheet1!B$2+(INDEX($R$1:$AF$1002,ROW($R601),MATCH(AG$2,$R$1:$AF$1,0)+1))*Sheet1!B$3+(INDEX($R$1:$AF$1002,ROW($R601),MATCH(AG$2,$R$1:$AF$1,0)+2))*Sheet1!B$4)*INDEX(Sheet1!$G$1:$L$2,2,WS1Data!$C601)</f>
        <v>9418.5430944732725</v>
      </c>
      <c r="AH601">
        <f>(INDEX($R$1:$AF$1002,ROW($R601),MATCH(AH$2,$R$1:$AF$1,0))*Sheet1!C$2+(INDEX($R$1:$AF$1002,ROW($R601),MATCH(AH$2,$R$1:$AF$1,0)+1))*Sheet1!C$3+(INDEX($R$1:$AF$1002,ROW($R601),MATCH(AH$2,$R$1:$AF$1,0)+2))*Sheet1!C$4)*INDEX(Sheet1!$G$1:$L$2,2,WS1Data!$F601)</f>
        <v>0</v>
      </c>
      <c r="AI601">
        <f>(INDEX($R$1:$AF$1002,ROW($R601),MATCH(AI$2,$R$1:$AF$1,0))*Sheet1!D$2+(INDEX($R$1:$AF$1002,ROW($R601),MATCH(AI$2,$R$1:$AF$1,0)+1))*Sheet1!D$3+(INDEX($R$1:$AF$1002,ROW($R601),MATCH(AI$2,$R$1:$AF$1,0)+2))*Sheet1!D$4)*INDEX(Sheet1!$G$1:$L$2,2,WS1Data!$I601)</f>
        <v>0</v>
      </c>
      <c r="AJ601">
        <f>(INDEX($R$1:$AF$1002,ROW($R601),MATCH(AJ$2,$R$1:$AF$1,0))*Sheet1!E$2+(INDEX($R$1:$AF$1002,ROW($R601),MATCH(AJ$2,$R$1:$AF$1,0)+1))*Sheet1!E$3+(INDEX($R$1:$AF$1002,ROW($R601),MATCH(AJ$2,$R$1:$AF$1,0)+2))*Sheet1!E$4)*INDEX(Sheet1!$G$1:$L$2,2,WS1Data!$L601)</f>
        <v>0</v>
      </c>
      <c r="AK601">
        <f>(INDEX($R$1:$AF$1002,ROW($R601),MATCH(AK$2,$R$1:$AF$1,0))*Sheet1!F$2+(INDEX($R$1:$AF$1002,ROW($R601),MATCH(AK$2,$R$1:$AF$1,0)+1))*Sheet1!F$3+(INDEX($R$1:$AF$1002,ROW($R601),MATCH(AK$2,$R$1:$AF$1,0)+2))*Sheet1!F$4)*INDEX(Sheet1!$G$1:$L$2,2,WS1Data!$O601)</f>
        <v>178559.85311368847</v>
      </c>
      <c r="AL601">
        <f t="shared" si="27"/>
        <v>187978.39620816175</v>
      </c>
      <c r="AM601">
        <f t="shared" si="28"/>
        <v>383.39620816175011</v>
      </c>
      <c r="AN601">
        <f t="shared" si="29"/>
        <v>2.0437442797609216E-3</v>
      </c>
    </row>
    <row r="602" spans="1:40" x14ac:dyDescent="0.35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  <c r="R602">
        <f>IF((MIN($B602,Sheet1!$B$5)-MAX(0,WS1Data!$A602))&lt;0,0,(MIN($B602,Sheet1!$B$5)-MAX(0,WS1Data!$A602)))</f>
        <v>0</v>
      </c>
      <c r="S602">
        <f>IF((MIN($B602,Sheet1!$B$6)-MAX(Sheet1!$B$5,WS1Data!$A602))&lt;0,0,(MIN($B602,Sheet1!$B$6)-MAX(Sheet1!$B$5,WS1Data!$A602)))</f>
        <v>0</v>
      </c>
      <c r="T602">
        <f>IF((MIN($B602,24)-MAX(Sheet1!$B$6,WS1Data!$A602))&lt;0,0,(MIN($B602,24)-MAX(Sheet1!$B$6,WS1Data!$A602)))</f>
        <v>1.0999999999999979</v>
      </c>
      <c r="U602">
        <f>IF((MIN($E602,Sheet1!$C$5)-MAX(0,WS1Data!$D602))&lt;0,0,(MIN($E602,Sheet1!$C$5)-MAX(0,WS1Data!$D602)))</f>
        <v>0</v>
      </c>
      <c r="V602">
        <f>IF((MIN($E602,Sheet1!$C$6)-MAX(Sheet1!$C$5,WS1Data!$D602))&lt;0,0,(MIN($E602,Sheet1!$C$6)-MAX(Sheet1!$C$5,WS1Data!$D602)))</f>
        <v>0</v>
      </c>
      <c r="W602">
        <f>IF((MIN($E602,24)-MAX(Sheet1!$C$6,WS1Data!$D602))&lt;0,0,(MIN($E602,24)-MAX(Sheet1!$C$6,WS1Data!$D602)))</f>
        <v>0</v>
      </c>
      <c r="X602">
        <f>IF((MIN($H602,Sheet1!$D$5)-MAX(0,WS1Data!$G602))&lt;0,0,(MIN($H602,Sheet1!$D$5)-MAX(0,WS1Data!$G602)))</f>
        <v>0.21755248316497311</v>
      </c>
      <c r="Y602">
        <f>IF((MIN($H602,Sheet1!$D$6)-MAX(Sheet1!$D$5,WS1Data!$G602))&lt;0,0,(MIN($H602,Sheet1!$D$6)-MAX(Sheet1!$D$5,WS1Data!$G602)))</f>
        <v>8.6560139748296212</v>
      </c>
      <c r="Z602">
        <f>IF((MIN($H602,24)-MAX(Sheet1!$D$6,WS1Data!$G602))&lt;0,0,(MIN($H602,24)-MAX(Sheet1!$D$6,WS1Data!$G602)))</f>
        <v>11.126433542005405</v>
      </c>
      <c r="AA602">
        <f>IF((MIN($K602,Sheet1!$E$5)-MAX(0,WS1Data!$J602))&lt;0,0,(MIN($K602,Sheet1!$E$5)-MAX(0,WS1Data!$J602)))</f>
        <v>0</v>
      </c>
      <c r="AB602">
        <f>IF((MIN($K602,Sheet1!$E$6)-MAX(Sheet1!$E$5,WS1Data!$J602))&lt;0,0,(MIN($K602,Sheet1!$E$6)-MAX(Sheet1!$E$5,WS1Data!$J602)))</f>
        <v>0</v>
      </c>
      <c r="AC602">
        <f>IF((MIN($K602,24)-MAX(Sheet1!$E$6,WS1Data!$J602))&lt;0,0,(MIN($K602,24)-MAX(Sheet1!$E$6,WS1Data!$J602)))</f>
        <v>2.5999999999999996</v>
      </c>
      <c r="AD602">
        <f>IF((MIN($N602,Sheet1!$F$5)-MAX(0,WS1Data!$M602))&lt;0,0,(MIN($N602,Sheet1!$F$5)-MAX(0,WS1Data!$M602)))</f>
        <v>0</v>
      </c>
      <c r="AE602">
        <f>IF((MIN($N602,Sheet1!$F$6)-MAX(Sheet1!$F$5,WS1Data!$M602))&lt;0,0,(MIN($N602,Sheet1!$F$6)-MAX(Sheet1!$F$5,WS1Data!$M602)))</f>
        <v>0</v>
      </c>
      <c r="AF602">
        <f>IF((MIN($N602,24)-MAX(Sheet1!$F$6,WS1Data!$M602))&lt;0,0,(MIN($N602,24)-MAX(Sheet1!$F$6,WS1Data!$M602)))</f>
        <v>0</v>
      </c>
      <c r="AG602">
        <f>(INDEX($R$1:$AF$1002,ROW($R602),MATCH(AG$2,$R$1:$AF$1,0))*Sheet1!B$2+(INDEX($R$1:$AF$1002,ROW($R602),MATCH(AG$2,$R$1:$AF$1,0)+1))*Sheet1!B$3+(INDEX($R$1:$AF$1002,ROW($R602),MATCH(AG$2,$R$1:$AF$1,0)+2))*Sheet1!B$4)*INDEX(Sheet1!$G$1:$L$2,2,WS1Data!$C602)</f>
        <v>14535.741248980294</v>
      </c>
      <c r="AH602">
        <f>(INDEX($R$1:$AF$1002,ROW($R602),MATCH(AH$2,$R$1:$AF$1,0))*Sheet1!C$2+(INDEX($R$1:$AF$1002,ROW($R602),MATCH(AH$2,$R$1:$AF$1,0)+1))*Sheet1!C$3+(INDEX($R$1:$AF$1002,ROW($R602),MATCH(AH$2,$R$1:$AF$1,0)+2))*Sheet1!C$4)*INDEX(Sheet1!$G$1:$L$2,2,WS1Data!$F602)</f>
        <v>0</v>
      </c>
      <c r="AI602">
        <f>(INDEX($R$1:$AF$1002,ROW($R602),MATCH(AI$2,$R$1:$AF$1,0))*Sheet1!D$2+(INDEX($R$1:$AF$1002,ROW($R602),MATCH(AI$2,$R$1:$AF$1,0)+1))*Sheet1!D$3+(INDEX($R$1:$AF$1002,ROW($R602),MATCH(AI$2,$R$1:$AF$1,0)+2))*Sheet1!D$4)*INDEX(Sheet1!$G$1:$L$2,2,WS1Data!$I602)</f>
        <v>179375.06958381337</v>
      </c>
      <c r="AJ602">
        <f>(INDEX($R$1:$AF$1002,ROW($R602),MATCH(AJ$2,$R$1:$AF$1,0))*Sheet1!E$2+(INDEX($R$1:$AF$1002,ROW($R602),MATCH(AJ$2,$R$1:$AF$1,0)+1))*Sheet1!E$3+(INDEX($R$1:$AF$1002,ROW($R602),MATCH(AJ$2,$R$1:$AF$1,0)+2))*Sheet1!E$4)*INDEX(Sheet1!$G$1:$L$2,2,WS1Data!$L602)</f>
        <v>22365.465137884636</v>
      </c>
      <c r="AK602">
        <f>(INDEX($R$1:$AF$1002,ROW($R602),MATCH(AK$2,$R$1:$AF$1,0))*Sheet1!F$2+(INDEX($R$1:$AF$1002,ROW($R602),MATCH(AK$2,$R$1:$AF$1,0)+1))*Sheet1!F$3+(INDEX($R$1:$AF$1002,ROW($R602),MATCH(AK$2,$R$1:$AF$1,0)+2))*Sheet1!F$4)*INDEX(Sheet1!$G$1:$L$2,2,WS1Data!$O602)</f>
        <v>0</v>
      </c>
      <c r="AL602">
        <f t="shared" si="27"/>
        <v>216276.27597067828</v>
      </c>
      <c r="AM602">
        <f t="shared" si="28"/>
        <v>1974.2759706782817</v>
      </c>
      <c r="AN602">
        <f t="shared" si="29"/>
        <v>9.2125877064996205E-3</v>
      </c>
    </row>
    <row r="603" spans="1:40" x14ac:dyDescent="0.35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  <c r="R603">
        <f>IF((MIN($B603,Sheet1!$B$5)-MAX(0,WS1Data!$A603))&lt;0,0,(MIN($B603,Sheet1!$B$5)-MAX(0,WS1Data!$A603)))</f>
        <v>0</v>
      </c>
      <c r="S603">
        <f>IF((MIN($B603,Sheet1!$B$6)-MAX(Sheet1!$B$5,WS1Data!$A603))&lt;0,0,(MIN($B603,Sheet1!$B$6)-MAX(Sheet1!$B$5,WS1Data!$A603)))</f>
        <v>1.3686716483103769</v>
      </c>
      <c r="T603">
        <f>IF((MIN($B603,24)-MAX(Sheet1!$B$6,WS1Data!$A603))&lt;0,0,(MIN($B603,24)-MAX(Sheet1!$B$6,WS1Data!$A603)))</f>
        <v>3.0313283516896217</v>
      </c>
      <c r="U603">
        <f>IF((MIN($E603,Sheet1!$C$5)-MAX(0,WS1Data!$D603))&lt;0,0,(MIN($E603,Sheet1!$C$5)-MAX(0,WS1Data!$D603)))</f>
        <v>0</v>
      </c>
      <c r="V603">
        <f>IF((MIN($E603,Sheet1!$C$6)-MAX(Sheet1!$C$5,WS1Data!$D603))&lt;0,0,(MIN($E603,Sheet1!$C$6)-MAX(Sheet1!$C$5,WS1Data!$D603)))</f>
        <v>0</v>
      </c>
      <c r="W603">
        <f>IF((MIN($E603,24)-MAX(Sheet1!$C$6,WS1Data!$D603))&lt;0,0,(MIN($E603,24)-MAX(Sheet1!$C$6,WS1Data!$D603)))</f>
        <v>0</v>
      </c>
      <c r="X603">
        <f>IF((MIN($H603,Sheet1!$D$5)-MAX(0,WS1Data!$G603))&lt;0,0,(MIN($H603,Sheet1!$D$5)-MAX(0,WS1Data!$G603)))</f>
        <v>0</v>
      </c>
      <c r="Y603">
        <f>IF((MIN($H603,Sheet1!$D$6)-MAX(Sheet1!$D$5,WS1Data!$G603))&lt;0,0,(MIN($H603,Sheet1!$D$6)-MAX(Sheet1!$D$5,WS1Data!$G603)))</f>
        <v>0</v>
      </c>
      <c r="Z603">
        <f>IF((MIN($H603,24)-MAX(Sheet1!$D$6,WS1Data!$G603))&lt;0,0,(MIN($H603,24)-MAX(Sheet1!$D$6,WS1Data!$G603)))</f>
        <v>0</v>
      </c>
      <c r="AA603">
        <f>IF((MIN($K603,Sheet1!$E$5)-MAX(0,WS1Data!$J603))&lt;0,0,(MIN($K603,Sheet1!$E$5)-MAX(0,WS1Data!$J603)))</f>
        <v>4.0449459116630726E-2</v>
      </c>
      <c r="AB603">
        <f>IF((MIN($K603,Sheet1!$E$6)-MAX(Sheet1!$E$5,WS1Data!$J603))&lt;0,0,(MIN($K603,Sheet1!$E$6)-MAX(Sheet1!$E$5,WS1Data!$J603)))</f>
        <v>8.210117489348308</v>
      </c>
      <c r="AC603">
        <f>IF((MIN($K603,24)-MAX(Sheet1!$E$6,WS1Data!$J603))&lt;0,0,(MIN($K603,24)-MAX(Sheet1!$E$6,WS1Data!$J603)))</f>
        <v>9.7494330515350605</v>
      </c>
      <c r="AD603">
        <f>IF((MIN($N603,Sheet1!$F$5)-MAX(0,WS1Data!$M603))&lt;0,0,(MIN($N603,Sheet1!$F$5)-MAX(0,WS1Data!$M603)))</f>
        <v>0</v>
      </c>
      <c r="AE603">
        <f>IF((MIN($N603,Sheet1!$F$6)-MAX(Sheet1!$F$5,WS1Data!$M603))&lt;0,0,(MIN($N603,Sheet1!$F$6)-MAX(Sheet1!$F$5,WS1Data!$M603)))</f>
        <v>0</v>
      </c>
      <c r="AF603">
        <f>IF((MIN($N603,24)-MAX(Sheet1!$F$6,WS1Data!$M603))&lt;0,0,(MIN($N603,24)-MAX(Sheet1!$F$6,WS1Data!$M603)))</f>
        <v>0</v>
      </c>
      <c r="AG603">
        <f>(INDEX($R$1:$AF$1002,ROW($R603),MATCH(AG$2,$R$1:$AF$1,0))*Sheet1!B$2+(INDEX($R$1:$AF$1002,ROW($R603),MATCH(AG$2,$R$1:$AF$1,0)+1))*Sheet1!B$3+(INDEX($R$1:$AF$1002,ROW($R603),MATCH(AG$2,$R$1:$AF$1,0)+2))*Sheet1!B$4)*INDEX(Sheet1!$G$1:$L$2,2,WS1Data!$C603)</f>
        <v>55039.114647381735</v>
      </c>
      <c r="AH603">
        <f>(INDEX($R$1:$AF$1002,ROW($R603),MATCH(AH$2,$R$1:$AF$1,0))*Sheet1!C$2+(INDEX($R$1:$AF$1002,ROW($R603),MATCH(AH$2,$R$1:$AF$1,0)+1))*Sheet1!C$3+(INDEX($R$1:$AF$1002,ROW($R603),MATCH(AH$2,$R$1:$AF$1,0)+2))*Sheet1!C$4)*INDEX(Sheet1!$G$1:$L$2,2,WS1Data!$F603)</f>
        <v>0</v>
      </c>
      <c r="AI603">
        <f>(INDEX($R$1:$AF$1002,ROW($R603),MATCH(AI$2,$R$1:$AF$1,0))*Sheet1!D$2+(INDEX($R$1:$AF$1002,ROW($R603),MATCH(AI$2,$R$1:$AF$1,0)+1))*Sheet1!D$3+(INDEX($R$1:$AF$1002,ROW($R603),MATCH(AI$2,$R$1:$AF$1,0)+2))*Sheet1!D$4)*INDEX(Sheet1!$G$1:$L$2,2,WS1Data!$I603)</f>
        <v>0</v>
      </c>
      <c r="AJ603">
        <f>(INDEX($R$1:$AF$1002,ROW($R603),MATCH(AJ$2,$R$1:$AF$1,0))*Sheet1!E$2+(INDEX($R$1:$AF$1002,ROW($R603),MATCH(AJ$2,$R$1:$AF$1,0)+1))*Sheet1!E$3+(INDEX($R$1:$AF$1002,ROW($R603),MATCH(AJ$2,$R$1:$AF$1,0)+2))*Sheet1!E$4)*INDEX(Sheet1!$G$1:$L$2,2,WS1Data!$L603)</f>
        <v>185231.09594571535</v>
      </c>
      <c r="AK603">
        <f>(INDEX($R$1:$AF$1002,ROW($R603),MATCH(AK$2,$R$1:$AF$1,0))*Sheet1!F$2+(INDEX($R$1:$AF$1002,ROW($R603),MATCH(AK$2,$R$1:$AF$1,0)+1))*Sheet1!F$3+(INDEX($R$1:$AF$1002,ROW($R603),MATCH(AK$2,$R$1:$AF$1,0)+2))*Sheet1!F$4)*INDEX(Sheet1!$G$1:$L$2,2,WS1Data!$O603)</f>
        <v>0</v>
      </c>
      <c r="AL603">
        <f t="shared" si="27"/>
        <v>240270.21059309709</v>
      </c>
      <c r="AM603">
        <f t="shared" si="28"/>
        <v>2304.2105930970865</v>
      </c>
      <c r="AN603">
        <f t="shared" si="29"/>
        <v>9.6829403910520268E-3</v>
      </c>
    </row>
    <row r="604" spans="1:40" x14ac:dyDescent="0.35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  <c r="R604">
        <f>IF((MIN($B604,Sheet1!$B$5)-MAX(0,WS1Data!$A604))&lt;0,0,(MIN($B604,Sheet1!$B$5)-MAX(0,WS1Data!$A604)))</f>
        <v>0</v>
      </c>
      <c r="S604">
        <f>IF((MIN($B604,Sheet1!$B$6)-MAX(Sheet1!$B$5,WS1Data!$A604))&lt;0,0,(MIN($B604,Sheet1!$B$6)-MAX(Sheet1!$B$5,WS1Data!$A604)))</f>
        <v>0</v>
      </c>
      <c r="T604">
        <f>IF((MIN($B604,24)-MAX(Sheet1!$B$6,WS1Data!$A604))&lt;0,0,(MIN($B604,24)-MAX(Sheet1!$B$6,WS1Data!$A604)))</f>
        <v>0</v>
      </c>
      <c r="U604">
        <f>IF((MIN($E604,Sheet1!$C$5)-MAX(0,WS1Data!$D604))&lt;0,0,(MIN($E604,Sheet1!$C$5)-MAX(0,WS1Data!$D604)))</f>
        <v>2.5258771365818298</v>
      </c>
      <c r="V604">
        <f>IF((MIN($E604,Sheet1!$C$6)-MAX(Sheet1!$C$5,WS1Data!$D604))&lt;0,0,(MIN($E604,Sheet1!$C$6)-MAX(Sheet1!$C$5,WS1Data!$D604)))</f>
        <v>1.2770287104619706</v>
      </c>
      <c r="W604">
        <f>IF((MIN($E604,24)-MAX(Sheet1!$C$6,WS1Data!$D604))&lt;0,0,(MIN($E604,24)-MAX(Sheet1!$C$6,WS1Data!$D604)))</f>
        <v>10.997094152956199</v>
      </c>
      <c r="X604">
        <f>IF((MIN($H604,Sheet1!$D$5)-MAX(0,WS1Data!$G604))&lt;0,0,(MIN($H604,Sheet1!$D$5)-MAX(0,WS1Data!$G604)))</f>
        <v>0</v>
      </c>
      <c r="Y604">
        <f>IF((MIN($H604,Sheet1!$D$6)-MAX(Sheet1!$D$5,WS1Data!$G604))&lt;0,0,(MIN($H604,Sheet1!$D$6)-MAX(Sheet1!$D$5,WS1Data!$G604)))</f>
        <v>0</v>
      </c>
      <c r="Z604">
        <f>IF((MIN($H604,24)-MAX(Sheet1!$D$6,WS1Data!$G604))&lt;0,0,(MIN($H604,24)-MAX(Sheet1!$D$6,WS1Data!$G604)))</f>
        <v>0</v>
      </c>
      <c r="AA604">
        <f>IF((MIN($K604,Sheet1!$E$5)-MAX(0,WS1Data!$J604))&lt;0,0,(MIN($K604,Sheet1!$E$5)-MAX(0,WS1Data!$J604)))</f>
        <v>0</v>
      </c>
      <c r="AB604">
        <f>IF((MIN($K604,Sheet1!$E$6)-MAX(Sheet1!$E$5,WS1Data!$J604))&lt;0,0,(MIN($K604,Sheet1!$E$6)-MAX(Sheet1!$E$5,WS1Data!$J604)))</f>
        <v>0</v>
      </c>
      <c r="AC604">
        <f>IF((MIN($K604,24)-MAX(Sheet1!$E$6,WS1Data!$J604))&lt;0,0,(MIN($K604,24)-MAX(Sheet1!$E$6,WS1Data!$J604)))</f>
        <v>0</v>
      </c>
      <c r="AD604">
        <f>IF((MIN($N604,Sheet1!$F$5)-MAX(0,WS1Data!$M604))&lt;0,0,(MIN($N604,Sheet1!$F$5)-MAX(0,WS1Data!$M604)))</f>
        <v>0</v>
      </c>
      <c r="AE604">
        <f>IF((MIN($N604,Sheet1!$F$6)-MAX(Sheet1!$F$5,WS1Data!$M604))&lt;0,0,(MIN($N604,Sheet1!$F$6)-MAX(Sheet1!$F$5,WS1Data!$M604)))</f>
        <v>0</v>
      </c>
      <c r="AF604">
        <f>IF((MIN($N604,24)-MAX(Sheet1!$F$6,WS1Data!$M604))&lt;0,0,(MIN($N604,24)-MAX(Sheet1!$F$6,WS1Data!$M604)))</f>
        <v>0</v>
      </c>
      <c r="AG604">
        <f>(INDEX($R$1:$AF$1002,ROW($R604),MATCH(AG$2,$R$1:$AF$1,0))*Sheet1!B$2+(INDEX($R$1:$AF$1002,ROW($R604),MATCH(AG$2,$R$1:$AF$1,0)+1))*Sheet1!B$3+(INDEX($R$1:$AF$1002,ROW($R604),MATCH(AG$2,$R$1:$AF$1,0)+2))*Sheet1!B$4)*INDEX(Sheet1!$G$1:$L$2,2,WS1Data!$C604)</f>
        <v>0</v>
      </c>
      <c r="AH604">
        <f>(INDEX($R$1:$AF$1002,ROW($R604),MATCH(AH$2,$R$1:$AF$1,0))*Sheet1!C$2+(INDEX($R$1:$AF$1002,ROW($R604),MATCH(AH$2,$R$1:$AF$1,0)+1))*Sheet1!C$3+(INDEX($R$1:$AF$1002,ROW($R604),MATCH(AH$2,$R$1:$AF$1,0)+2))*Sheet1!C$4)*INDEX(Sheet1!$G$1:$L$2,2,WS1Data!$F604)</f>
        <v>137704.64414430974</v>
      </c>
      <c r="AI604">
        <f>(INDEX($R$1:$AF$1002,ROW($R604),MATCH(AI$2,$R$1:$AF$1,0))*Sheet1!D$2+(INDEX($R$1:$AF$1002,ROW($R604),MATCH(AI$2,$R$1:$AF$1,0)+1))*Sheet1!D$3+(INDEX($R$1:$AF$1002,ROW($R604),MATCH(AI$2,$R$1:$AF$1,0)+2))*Sheet1!D$4)*INDEX(Sheet1!$G$1:$L$2,2,WS1Data!$I604)</f>
        <v>0</v>
      </c>
      <c r="AJ604">
        <f>(INDEX($R$1:$AF$1002,ROW($R604),MATCH(AJ$2,$R$1:$AF$1,0))*Sheet1!E$2+(INDEX($R$1:$AF$1002,ROW($R604),MATCH(AJ$2,$R$1:$AF$1,0)+1))*Sheet1!E$3+(INDEX($R$1:$AF$1002,ROW($R604),MATCH(AJ$2,$R$1:$AF$1,0)+2))*Sheet1!E$4)*INDEX(Sheet1!$G$1:$L$2,2,WS1Data!$L604)</f>
        <v>0</v>
      </c>
      <c r="AK604">
        <f>(INDEX($R$1:$AF$1002,ROW($R604),MATCH(AK$2,$R$1:$AF$1,0))*Sheet1!F$2+(INDEX($R$1:$AF$1002,ROW($R604),MATCH(AK$2,$R$1:$AF$1,0)+1))*Sheet1!F$3+(INDEX($R$1:$AF$1002,ROW($R604),MATCH(AK$2,$R$1:$AF$1,0)+2))*Sheet1!F$4)*INDEX(Sheet1!$G$1:$L$2,2,WS1Data!$O604)</f>
        <v>0</v>
      </c>
      <c r="AL604">
        <f t="shared" si="27"/>
        <v>137704.64414430974</v>
      </c>
      <c r="AM604">
        <f t="shared" si="28"/>
        <v>13311.355855690257</v>
      </c>
      <c r="AN604">
        <f t="shared" si="29"/>
        <v>8.8145334637987086E-2</v>
      </c>
    </row>
    <row r="605" spans="1:40" x14ac:dyDescent="0.35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  <c r="R605">
        <f>IF((MIN($B605,Sheet1!$B$5)-MAX(0,WS1Data!$A605))&lt;0,0,(MIN($B605,Sheet1!$B$5)-MAX(0,WS1Data!$A605)))</f>
        <v>0</v>
      </c>
      <c r="S605">
        <f>IF((MIN($B605,Sheet1!$B$6)-MAX(Sheet1!$B$5,WS1Data!$A605))&lt;0,0,(MIN($B605,Sheet1!$B$6)-MAX(Sheet1!$B$5,WS1Data!$A605)))</f>
        <v>0</v>
      </c>
      <c r="T605">
        <f>IF((MIN($B605,24)-MAX(Sheet1!$B$6,WS1Data!$A605))&lt;0,0,(MIN($B605,24)-MAX(Sheet1!$B$6,WS1Data!$A605)))</f>
        <v>0</v>
      </c>
      <c r="U605">
        <f>IF((MIN($E605,Sheet1!$C$5)-MAX(0,WS1Data!$D605))&lt;0,0,(MIN($E605,Sheet1!$C$5)-MAX(0,WS1Data!$D605)))</f>
        <v>0</v>
      </c>
      <c r="V605">
        <f>IF((MIN($E605,Sheet1!$C$6)-MAX(Sheet1!$C$5,WS1Data!$D605))&lt;0,0,(MIN($E605,Sheet1!$C$6)-MAX(Sheet1!$C$5,WS1Data!$D605)))</f>
        <v>0.10290584704380024</v>
      </c>
      <c r="W605">
        <f>IF((MIN($E605,24)-MAX(Sheet1!$C$6,WS1Data!$D605))&lt;0,0,(MIN($E605,24)-MAX(Sheet1!$C$6,WS1Data!$D605)))</f>
        <v>5.4970941529561994</v>
      </c>
      <c r="X605">
        <f>IF((MIN($H605,Sheet1!$D$5)-MAX(0,WS1Data!$G605))&lt;0,0,(MIN($H605,Sheet1!$D$5)-MAX(0,WS1Data!$G605)))</f>
        <v>0</v>
      </c>
      <c r="Y605">
        <f>IF((MIN($H605,Sheet1!$D$6)-MAX(Sheet1!$D$5,WS1Data!$G605))&lt;0,0,(MIN($H605,Sheet1!$D$6)-MAX(Sheet1!$D$5,WS1Data!$G605)))</f>
        <v>0</v>
      </c>
      <c r="Z605">
        <f>IF((MIN($H605,24)-MAX(Sheet1!$D$6,WS1Data!$G605))&lt;0,0,(MIN($H605,24)-MAX(Sheet1!$D$6,WS1Data!$G605)))</f>
        <v>0</v>
      </c>
      <c r="AA605">
        <f>IF((MIN($K605,Sheet1!$E$5)-MAX(0,WS1Data!$J605))&lt;0,0,(MIN($K605,Sheet1!$E$5)-MAX(0,WS1Data!$J605)))</f>
        <v>0</v>
      </c>
      <c r="AB605">
        <f>IF((MIN($K605,Sheet1!$E$6)-MAX(Sheet1!$E$5,WS1Data!$J605))&lt;0,0,(MIN($K605,Sheet1!$E$6)-MAX(Sheet1!$E$5,WS1Data!$J605)))</f>
        <v>5.8505669484649392</v>
      </c>
      <c r="AC605">
        <f>IF((MIN($K605,24)-MAX(Sheet1!$E$6,WS1Data!$J605))&lt;0,0,(MIN($K605,24)-MAX(Sheet1!$E$6,WS1Data!$J605)))</f>
        <v>12.349433051535062</v>
      </c>
      <c r="AD605">
        <f>IF((MIN($N605,Sheet1!$F$5)-MAX(0,WS1Data!$M605))&lt;0,0,(MIN($N605,Sheet1!$F$5)-MAX(0,WS1Data!$M605)))</f>
        <v>0</v>
      </c>
      <c r="AE605">
        <f>IF((MIN($N605,Sheet1!$F$6)-MAX(Sheet1!$F$5,WS1Data!$M605))&lt;0,0,(MIN($N605,Sheet1!$F$6)-MAX(Sheet1!$F$5,WS1Data!$M605)))</f>
        <v>6.4</v>
      </c>
      <c r="AF605">
        <f>IF((MIN($N605,24)-MAX(Sheet1!$F$6,WS1Data!$M605))&lt;0,0,(MIN($N605,24)-MAX(Sheet1!$F$6,WS1Data!$M605)))</f>
        <v>0</v>
      </c>
      <c r="AG605">
        <f>(INDEX($R$1:$AF$1002,ROW($R605),MATCH(AG$2,$R$1:$AF$1,0))*Sheet1!B$2+(INDEX($R$1:$AF$1002,ROW($R605),MATCH(AG$2,$R$1:$AF$1,0)+1))*Sheet1!B$3+(INDEX($R$1:$AF$1002,ROW($R605),MATCH(AG$2,$R$1:$AF$1,0)+2))*Sheet1!B$4)*INDEX(Sheet1!$G$1:$L$2,2,WS1Data!$C605)</f>
        <v>0</v>
      </c>
      <c r="AH605">
        <f>(INDEX($R$1:$AF$1002,ROW($R605),MATCH(AH$2,$R$1:$AF$1,0))*Sheet1!C$2+(INDEX($R$1:$AF$1002,ROW($R605),MATCH(AH$2,$R$1:$AF$1,0)+1))*Sheet1!C$3+(INDEX($R$1:$AF$1002,ROW($R605),MATCH(AH$2,$R$1:$AF$1,0)+2))*Sheet1!C$4)*INDEX(Sheet1!$G$1:$L$2,2,WS1Data!$F605)</f>
        <v>77041.209298962334</v>
      </c>
      <c r="AI605">
        <f>(INDEX($R$1:$AF$1002,ROW($R605),MATCH(AI$2,$R$1:$AF$1,0))*Sheet1!D$2+(INDEX($R$1:$AF$1002,ROW($R605),MATCH(AI$2,$R$1:$AF$1,0)+1))*Sheet1!D$3+(INDEX($R$1:$AF$1002,ROW($R605),MATCH(AI$2,$R$1:$AF$1,0)+2))*Sheet1!D$4)*INDEX(Sheet1!$G$1:$L$2,2,WS1Data!$I605)</f>
        <v>0</v>
      </c>
      <c r="AJ605">
        <f>(INDEX($R$1:$AF$1002,ROW($R605),MATCH(AJ$2,$R$1:$AF$1,0))*Sheet1!E$2+(INDEX($R$1:$AF$1002,ROW($R605),MATCH(AJ$2,$R$1:$AF$1,0)+1))*Sheet1!E$3+(INDEX($R$1:$AF$1002,ROW($R605),MATCH(AJ$2,$R$1:$AF$1,0)+2))*Sheet1!E$4)*INDEX(Sheet1!$G$1:$L$2,2,WS1Data!$L605)</f>
        <v>161259.70501470219</v>
      </c>
      <c r="AK605">
        <f>(INDEX($R$1:$AF$1002,ROW($R605),MATCH(AK$2,$R$1:$AF$1,0))*Sheet1!F$2+(INDEX($R$1:$AF$1002,ROW($R605),MATCH(AK$2,$R$1:$AF$1,0)+1))*Sheet1!F$3+(INDEX($R$1:$AF$1002,ROW($R605),MATCH(AK$2,$R$1:$AF$1,0)+2))*Sheet1!F$4)*INDEX(Sheet1!$G$1:$L$2,2,WS1Data!$O605)</f>
        <v>40942.394729975553</v>
      </c>
      <c r="AL605">
        <f t="shared" si="27"/>
        <v>279243.3090436401</v>
      </c>
      <c r="AM605">
        <f t="shared" si="28"/>
        <v>10.690956359903794</v>
      </c>
      <c r="AN605">
        <f t="shared" si="29"/>
        <v>3.8283986477915426E-5</v>
      </c>
    </row>
    <row r="606" spans="1:40" x14ac:dyDescent="0.35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  <c r="R606">
        <f>IF((MIN($B606,Sheet1!$B$5)-MAX(0,WS1Data!$A606))&lt;0,0,(MIN($B606,Sheet1!$B$5)-MAX(0,WS1Data!$A606)))</f>
        <v>1.312577076776023</v>
      </c>
      <c r="S606">
        <f>IF((MIN($B606,Sheet1!$B$6)-MAX(Sheet1!$B$5,WS1Data!$A606))&lt;0,0,(MIN($B606,Sheet1!$B$6)-MAX(Sheet1!$B$5,WS1Data!$A606)))</f>
        <v>1.4874229232239777</v>
      </c>
      <c r="T606">
        <f>IF((MIN($B606,24)-MAX(Sheet1!$B$6,WS1Data!$A606))&lt;0,0,(MIN($B606,24)-MAX(Sheet1!$B$6,WS1Data!$A606)))</f>
        <v>0</v>
      </c>
      <c r="U606">
        <f>IF((MIN($E606,Sheet1!$C$5)-MAX(0,WS1Data!$D606))&lt;0,0,(MIN($E606,Sheet1!$C$5)-MAX(0,WS1Data!$D606)))</f>
        <v>1.1258771365818299</v>
      </c>
      <c r="V606">
        <f>IF((MIN($E606,Sheet1!$C$6)-MAX(Sheet1!$C$5,WS1Data!$D606))&lt;0,0,(MIN($E606,Sheet1!$C$6)-MAX(Sheet1!$C$5,WS1Data!$D606)))</f>
        <v>1.2770287104619706</v>
      </c>
      <c r="W606">
        <f>IF((MIN($E606,24)-MAX(Sheet1!$C$6,WS1Data!$D606))&lt;0,0,(MIN($E606,24)-MAX(Sheet1!$C$6,WS1Data!$D606)))</f>
        <v>14.2970941529562</v>
      </c>
      <c r="X606">
        <f>IF((MIN($H606,Sheet1!$D$5)-MAX(0,WS1Data!$G606))&lt;0,0,(MIN($H606,Sheet1!$D$5)-MAX(0,WS1Data!$G606)))</f>
        <v>0</v>
      </c>
      <c r="Y606">
        <f>IF((MIN($H606,Sheet1!$D$6)-MAX(Sheet1!$D$5,WS1Data!$G606))&lt;0,0,(MIN($H606,Sheet1!$D$6)-MAX(Sheet1!$D$5,WS1Data!$G606)))</f>
        <v>0</v>
      </c>
      <c r="Z606">
        <f>IF((MIN($H606,24)-MAX(Sheet1!$D$6,WS1Data!$G606))&lt;0,0,(MIN($H606,24)-MAX(Sheet1!$D$6,WS1Data!$G606)))</f>
        <v>0</v>
      </c>
      <c r="AA606">
        <f>IF((MIN($K606,Sheet1!$E$5)-MAX(0,WS1Data!$J606))&lt;0,0,(MIN($K606,Sheet1!$E$5)-MAX(0,WS1Data!$J606)))</f>
        <v>0</v>
      </c>
      <c r="AB606">
        <f>IF((MIN($K606,Sheet1!$E$6)-MAX(Sheet1!$E$5,WS1Data!$J606))&lt;0,0,(MIN($K606,Sheet1!$E$6)-MAX(Sheet1!$E$5,WS1Data!$J606)))</f>
        <v>0</v>
      </c>
      <c r="AC606">
        <f>IF((MIN($K606,24)-MAX(Sheet1!$E$6,WS1Data!$J606))&lt;0,0,(MIN($K606,24)-MAX(Sheet1!$E$6,WS1Data!$J606)))</f>
        <v>12.299999999999999</v>
      </c>
      <c r="AD606">
        <f>IF((MIN($N606,Sheet1!$F$5)-MAX(0,WS1Data!$M606))&lt;0,0,(MIN($N606,Sheet1!$F$5)-MAX(0,WS1Data!$M606)))</f>
        <v>0</v>
      </c>
      <c r="AE606">
        <f>IF((MIN($N606,Sheet1!$F$6)-MAX(Sheet1!$F$5,WS1Data!$M606))&lt;0,0,(MIN($N606,Sheet1!$F$6)-MAX(Sheet1!$F$5,WS1Data!$M606)))</f>
        <v>0</v>
      </c>
      <c r="AF606">
        <f>IF((MIN($N606,24)-MAX(Sheet1!$F$6,WS1Data!$M606))&lt;0,0,(MIN($N606,24)-MAX(Sheet1!$F$6,WS1Data!$M606)))</f>
        <v>0</v>
      </c>
      <c r="AG606">
        <f>(INDEX($R$1:$AF$1002,ROW($R606),MATCH(AG$2,$R$1:$AF$1,0))*Sheet1!B$2+(INDEX($R$1:$AF$1002,ROW($R606),MATCH(AG$2,$R$1:$AF$1,0)+1))*Sheet1!B$3+(INDEX($R$1:$AF$1002,ROW($R606),MATCH(AG$2,$R$1:$AF$1,0)+2))*Sheet1!B$4)*INDEX(Sheet1!$G$1:$L$2,2,WS1Data!$C606)</f>
        <v>18493.090870147447</v>
      </c>
      <c r="AH606">
        <f>(INDEX($R$1:$AF$1002,ROW($R606),MATCH(AH$2,$R$1:$AF$1,0))*Sheet1!C$2+(INDEX($R$1:$AF$1002,ROW($R606),MATCH(AH$2,$R$1:$AF$1,0)+1))*Sheet1!C$3+(INDEX($R$1:$AF$1002,ROW($R606),MATCH(AH$2,$R$1:$AF$1,0)+2))*Sheet1!C$4)*INDEX(Sheet1!$G$1:$L$2,2,WS1Data!$F606)</f>
        <v>219397.06460304404</v>
      </c>
      <c r="AI606">
        <f>(INDEX($R$1:$AF$1002,ROW($R606),MATCH(AI$2,$R$1:$AF$1,0))*Sheet1!D$2+(INDEX($R$1:$AF$1002,ROW($R606),MATCH(AI$2,$R$1:$AF$1,0)+1))*Sheet1!D$3+(INDEX($R$1:$AF$1002,ROW($R606),MATCH(AI$2,$R$1:$AF$1,0)+2))*Sheet1!D$4)*INDEX(Sheet1!$G$1:$L$2,2,WS1Data!$I606)</f>
        <v>0</v>
      </c>
      <c r="AJ606">
        <f>(INDEX($R$1:$AF$1002,ROW($R606),MATCH(AJ$2,$R$1:$AF$1,0))*Sheet1!E$2+(INDEX($R$1:$AF$1002,ROW($R606),MATCH(AJ$2,$R$1:$AF$1,0)+1))*Sheet1!E$3+(INDEX($R$1:$AF$1002,ROW($R606),MATCH(AJ$2,$R$1:$AF$1,0)+2))*Sheet1!E$4)*INDEX(Sheet1!$G$1:$L$2,2,WS1Data!$L606)</f>
        <v>122836.54912529877</v>
      </c>
      <c r="AK606">
        <f>(INDEX($R$1:$AF$1002,ROW($R606),MATCH(AK$2,$R$1:$AF$1,0))*Sheet1!F$2+(INDEX($R$1:$AF$1002,ROW($R606),MATCH(AK$2,$R$1:$AF$1,0)+1))*Sheet1!F$3+(INDEX($R$1:$AF$1002,ROW($R606),MATCH(AK$2,$R$1:$AF$1,0)+2))*Sheet1!F$4)*INDEX(Sheet1!$G$1:$L$2,2,WS1Data!$O606)</f>
        <v>0</v>
      </c>
      <c r="AL606">
        <f t="shared" si="27"/>
        <v>360726.70459849027</v>
      </c>
      <c r="AM606">
        <f t="shared" si="28"/>
        <v>170.2954015097348</v>
      </c>
      <c r="AN606">
        <f t="shared" si="29"/>
        <v>4.7186704658042268E-4</v>
      </c>
    </row>
    <row r="607" spans="1:40" x14ac:dyDescent="0.35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  <c r="R607">
        <f>IF((MIN($B607,Sheet1!$B$5)-MAX(0,WS1Data!$A607))&lt;0,0,(MIN($B607,Sheet1!$B$5)-MAX(0,WS1Data!$A607)))</f>
        <v>0</v>
      </c>
      <c r="S607">
        <f>IF((MIN($B607,Sheet1!$B$6)-MAX(Sheet1!$B$5,WS1Data!$A607))&lt;0,0,(MIN($B607,Sheet1!$B$6)-MAX(Sheet1!$B$5,WS1Data!$A607)))</f>
        <v>0</v>
      </c>
      <c r="T607">
        <f>IF((MIN($B607,24)-MAX(Sheet1!$B$6,WS1Data!$A607))&lt;0,0,(MIN($B607,24)-MAX(Sheet1!$B$6,WS1Data!$A607)))</f>
        <v>0</v>
      </c>
      <c r="U607">
        <f>IF((MIN($E607,Sheet1!$C$5)-MAX(0,WS1Data!$D607))&lt;0,0,(MIN($E607,Sheet1!$C$5)-MAX(0,WS1Data!$D607)))</f>
        <v>0</v>
      </c>
      <c r="V607">
        <f>IF((MIN($E607,Sheet1!$C$6)-MAX(Sheet1!$C$5,WS1Data!$D607))&lt;0,0,(MIN($E607,Sheet1!$C$6)-MAX(Sheet1!$C$5,WS1Data!$D607)))</f>
        <v>0</v>
      </c>
      <c r="W607">
        <f>IF((MIN($E607,24)-MAX(Sheet1!$C$6,WS1Data!$D607))&lt;0,0,(MIN($E607,24)-MAX(Sheet1!$C$6,WS1Data!$D607)))</f>
        <v>0</v>
      </c>
      <c r="X607">
        <f>IF((MIN($H607,Sheet1!$D$5)-MAX(0,WS1Data!$G607))&lt;0,0,(MIN($H607,Sheet1!$D$5)-MAX(0,WS1Data!$G607)))</f>
        <v>0</v>
      </c>
      <c r="Y607">
        <f>IF((MIN($H607,Sheet1!$D$6)-MAX(Sheet1!$D$5,WS1Data!$G607))&lt;0,0,(MIN($H607,Sheet1!$D$6)-MAX(Sheet1!$D$5,WS1Data!$G607)))</f>
        <v>0</v>
      </c>
      <c r="Z607">
        <f>IF((MIN($H607,24)-MAX(Sheet1!$D$6,WS1Data!$G607))&lt;0,0,(MIN($H607,24)-MAX(Sheet1!$D$6,WS1Data!$G607)))</f>
        <v>0</v>
      </c>
      <c r="AA607">
        <f>IF((MIN($K607,Sheet1!$E$5)-MAX(0,WS1Data!$J607))&lt;0,0,(MIN($K607,Sheet1!$E$5)-MAX(0,WS1Data!$J607)))</f>
        <v>0</v>
      </c>
      <c r="AB607">
        <f>IF((MIN($K607,Sheet1!$E$6)-MAX(Sheet1!$E$5,WS1Data!$J607))&lt;0,0,(MIN($K607,Sheet1!$E$6)-MAX(Sheet1!$E$5,WS1Data!$J607)))</f>
        <v>0</v>
      </c>
      <c r="AC607">
        <f>IF((MIN($K607,24)-MAX(Sheet1!$E$6,WS1Data!$J607))&lt;0,0,(MIN($K607,24)-MAX(Sheet1!$E$6,WS1Data!$J607)))</f>
        <v>0</v>
      </c>
      <c r="AD607">
        <f>IF((MIN($N607,Sheet1!$F$5)-MAX(0,WS1Data!$M607))&lt;0,0,(MIN($N607,Sheet1!$F$5)-MAX(0,WS1Data!$M607)))</f>
        <v>0</v>
      </c>
      <c r="AE607">
        <f>IF((MIN($N607,Sheet1!$F$6)-MAX(Sheet1!$F$5,WS1Data!$M607))&lt;0,0,(MIN($N607,Sheet1!$F$6)-MAX(Sheet1!$F$5,WS1Data!$M607)))</f>
        <v>12.439090452850209</v>
      </c>
      <c r="AF607">
        <f>IF((MIN($N607,24)-MAX(Sheet1!$F$6,WS1Data!$M607))&lt;0,0,(MIN($N607,24)-MAX(Sheet1!$F$6,WS1Data!$M607)))</f>
        <v>2.1609095471497888</v>
      </c>
      <c r="AG607">
        <f>(INDEX($R$1:$AF$1002,ROW($R607),MATCH(AG$2,$R$1:$AF$1,0))*Sheet1!B$2+(INDEX($R$1:$AF$1002,ROW($R607),MATCH(AG$2,$R$1:$AF$1,0)+1))*Sheet1!B$3+(INDEX($R$1:$AF$1002,ROW($R607),MATCH(AG$2,$R$1:$AF$1,0)+2))*Sheet1!B$4)*INDEX(Sheet1!$G$1:$L$2,2,WS1Data!$C607)</f>
        <v>0</v>
      </c>
      <c r="AH607">
        <f>(INDEX($R$1:$AF$1002,ROW($R607),MATCH(AH$2,$R$1:$AF$1,0))*Sheet1!C$2+(INDEX($R$1:$AF$1002,ROW($R607),MATCH(AH$2,$R$1:$AF$1,0)+1))*Sheet1!C$3+(INDEX($R$1:$AF$1002,ROW($R607),MATCH(AH$2,$R$1:$AF$1,0)+2))*Sheet1!C$4)*INDEX(Sheet1!$G$1:$L$2,2,WS1Data!$F607)</f>
        <v>0</v>
      </c>
      <c r="AI607">
        <f>(INDEX($R$1:$AF$1002,ROW($R607),MATCH(AI$2,$R$1:$AF$1,0))*Sheet1!D$2+(INDEX($R$1:$AF$1002,ROW($R607),MATCH(AI$2,$R$1:$AF$1,0)+1))*Sheet1!D$3+(INDEX($R$1:$AF$1002,ROW($R607),MATCH(AI$2,$R$1:$AF$1,0)+2))*Sheet1!D$4)*INDEX(Sheet1!$G$1:$L$2,2,WS1Data!$I607)</f>
        <v>0</v>
      </c>
      <c r="AJ607">
        <f>(INDEX($R$1:$AF$1002,ROW($R607),MATCH(AJ$2,$R$1:$AF$1,0))*Sheet1!E$2+(INDEX($R$1:$AF$1002,ROW($R607),MATCH(AJ$2,$R$1:$AF$1,0)+1))*Sheet1!E$3+(INDEX($R$1:$AF$1002,ROW($R607),MATCH(AJ$2,$R$1:$AF$1,0)+2))*Sheet1!E$4)*INDEX(Sheet1!$G$1:$L$2,2,WS1Data!$L607)</f>
        <v>0</v>
      </c>
      <c r="AK607">
        <f>(INDEX($R$1:$AF$1002,ROW($R607),MATCH(AK$2,$R$1:$AF$1,0))*Sheet1!F$2+(INDEX($R$1:$AF$1002,ROW($R607),MATCH(AK$2,$R$1:$AF$1,0)+1))*Sheet1!F$3+(INDEX($R$1:$AF$1002,ROW($R607),MATCH(AK$2,$R$1:$AF$1,0)+2))*Sheet1!F$4)*INDEX(Sheet1!$G$1:$L$2,2,WS1Data!$O607)</f>
        <v>110590.28213550911</v>
      </c>
      <c r="AL607">
        <f t="shared" si="27"/>
        <v>110590.28213550911</v>
      </c>
      <c r="AM607">
        <f t="shared" si="28"/>
        <v>358.7178644908854</v>
      </c>
      <c r="AN607">
        <f t="shared" si="29"/>
        <v>3.2331779871011494E-3</v>
      </c>
    </row>
    <row r="608" spans="1:40" x14ac:dyDescent="0.35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  <c r="R608">
        <f>IF((MIN($B608,Sheet1!$B$5)-MAX(0,WS1Data!$A608))&lt;0,0,(MIN($B608,Sheet1!$B$5)-MAX(0,WS1Data!$A608)))</f>
        <v>0</v>
      </c>
      <c r="S608">
        <f>IF((MIN($B608,Sheet1!$B$6)-MAX(Sheet1!$B$5,WS1Data!$A608))&lt;0,0,(MIN($B608,Sheet1!$B$6)-MAX(Sheet1!$B$5,WS1Data!$A608)))</f>
        <v>0</v>
      </c>
      <c r="T608">
        <f>IF((MIN($B608,24)-MAX(Sheet1!$B$6,WS1Data!$A608))&lt;0,0,(MIN($B608,24)-MAX(Sheet1!$B$6,WS1Data!$A608)))</f>
        <v>0</v>
      </c>
      <c r="U608">
        <f>IF((MIN($E608,Sheet1!$C$5)-MAX(0,WS1Data!$D608))&lt;0,0,(MIN($E608,Sheet1!$C$5)-MAX(0,WS1Data!$D608)))</f>
        <v>0</v>
      </c>
      <c r="V608">
        <f>IF((MIN($E608,Sheet1!$C$6)-MAX(Sheet1!$C$5,WS1Data!$D608))&lt;0,0,(MIN($E608,Sheet1!$C$6)-MAX(Sheet1!$C$5,WS1Data!$D608)))</f>
        <v>0</v>
      </c>
      <c r="W608">
        <f>IF((MIN($E608,24)-MAX(Sheet1!$C$6,WS1Data!$D608))&lt;0,0,(MIN($E608,24)-MAX(Sheet1!$C$6,WS1Data!$D608)))</f>
        <v>0</v>
      </c>
      <c r="X608">
        <f>IF((MIN($H608,Sheet1!$D$5)-MAX(0,WS1Data!$G608))&lt;0,0,(MIN($H608,Sheet1!$D$5)-MAX(0,WS1Data!$G608)))</f>
        <v>0</v>
      </c>
      <c r="Y608">
        <f>IF((MIN($H608,Sheet1!$D$6)-MAX(Sheet1!$D$5,WS1Data!$G608))&lt;0,0,(MIN($H608,Sheet1!$D$6)-MAX(Sheet1!$D$5,WS1Data!$G608)))</f>
        <v>5.0735664579945947</v>
      </c>
      <c r="Z608">
        <f>IF((MIN($H608,24)-MAX(Sheet1!$D$6,WS1Data!$G608))&lt;0,0,(MIN($H608,24)-MAX(Sheet1!$D$6,WS1Data!$G608)))</f>
        <v>8.0264335420054067</v>
      </c>
      <c r="AA608">
        <f>IF((MIN($K608,Sheet1!$E$5)-MAX(0,WS1Data!$J608))&lt;0,0,(MIN($K608,Sheet1!$E$5)-MAX(0,WS1Data!$J608)))</f>
        <v>0</v>
      </c>
      <c r="AB608">
        <f>IF((MIN($K608,Sheet1!$E$6)-MAX(Sheet1!$E$5,WS1Data!$J608))&lt;0,0,(MIN($K608,Sheet1!$E$6)-MAX(Sheet1!$E$5,WS1Data!$J608)))</f>
        <v>5.650566948464939</v>
      </c>
      <c r="AC608">
        <f>IF((MIN($K608,24)-MAX(Sheet1!$E$6,WS1Data!$J608))&lt;0,0,(MIN($K608,24)-MAX(Sheet1!$E$6,WS1Data!$J608)))</f>
        <v>14.549433051535061</v>
      </c>
      <c r="AD608">
        <f>IF((MIN($N608,Sheet1!$F$5)-MAX(0,WS1Data!$M608))&lt;0,0,(MIN($N608,Sheet1!$F$5)-MAX(0,WS1Data!$M608)))</f>
        <v>0</v>
      </c>
      <c r="AE608">
        <f>IF((MIN($N608,Sheet1!$F$6)-MAX(Sheet1!$F$5,WS1Data!$M608))&lt;0,0,(MIN($N608,Sheet1!$F$6)-MAX(Sheet1!$F$5,WS1Data!$M608)))</f>
        <v>0</v>
      </c>
      <c r="AF608">
        <f>IF((MIN($N608,24)-MAX(Sheet1!$F$6,WS1Data!$M608))&lt;0,0,(MIN($N608,24)-MAX(Sheet1!$F$6,WS1Data!$M608)))</f>
        <v>0</v>
      </c>
      <c r="AG608">
        <f>(INDEX($R$1:$AF$1002,ROW($R608),MATCH(AG$2,$R$1:$AF$1,0))*Sheet1!B$2+(INDEX($R$1:$AF$1002,ROW($R608),MATCH(AG$2,$R$1:$AF$1,0)+1))*Sheet1!B$3+(INDEX($R$1:$AF$1002,ROW($R608),MATCH(AG$2,$R$1:$AF$1,0)+2))*Sheet1!B$4)*INDEX(Sheet1!$G$1:$L$2,2,WS1Data!$C608)</f>
        <v>0</v>
      </c>
      <c r="AH608">
        <f>(INDEX($R$1:$AF$1002,ROW($R608),MATCH(AH$2,$R$1:$AF$1,0))*Sheet1!C$2+(INDEX($R$1:$AF$1002,ROW($R608),MATCH(AH$2,$R$1:$AF$1,0)+1))*Sheet1!C$3+(INDEX($R$1:$AF$1002,ROW($R608),MATCH(AH$2,$R$1:$AF$1,0)+2))*Sheet1!C$4)*INDEX(Sheet1!$G$1:$L$2,2,WS1Data!$F608)</f>
        <v>0</v>
      </c>
      <c r="AI608">
        <f>(INDEX($R$1:$AF$1002,ROW($R608),MATCH(AI$2,$R$1:$AF$1,0))*Sheet1!D$2+(INDEX($R$1:$AF$1002,ROW($R608),MATCH(AI$2,$R$1:$AF$1,0)+1))*Sheet1!D$3+(INDEX($R$1:$AF$1002,ROW($R608),MATCH(AI$2,$R$1:$AF$1,0)+2))*Sheet1!D$4)*INDEX(Sheet1!$G$1:$L$2,2,WS1Data!$I608)</f>
        <v>135361.25981181767</v>
      </c>
      <c r="AJ608">
        <f>(INDEX($R$1:$AF$1002,ROW($R608),MATCH(AJ$2,$R$1:$AF$1,0))*Sheet1!E$2+(INDEX($R$1:$AF$1002,ROW($R608),MATCH(AJ$2,$R$1:$AF$1,0)+1))*Sheet1!E$3+(INDEX($R$1:$AF$1002,ROW($R608),MATCH(AJ$2,$R$1:$AF$1,0)+2))*Sheet1!E$4)*INDEX(Sheet1!$G$1:$L$2,2,WS1Data!$L608)</f>
        <v>211414.46838453668</v>
      </c>
      <c r="AK608">
        <f>(INDEX($R$1:$AF$1002,ROW($R608),MATCH(AK$2,$R$1:$AF$1,0))*Sheet1!F$2+(INDEX($R$1:$AF$1002,ROW($R608),MATCH(AK$2,$R$1:$AF$1,0)+1))*Sheet1!F$3+(INDEX($R$1:$AF$1002,ROW($R608),MATCH(AK$2,$R$1:$AF$1,0)+2))*Sheet1!F$4)*INDEX(Sheet1!$G$1:$L$2,2,WS1Data!$O608)</f>
        <v>0</v>
      </c>
      <c r="AL608">
        <f t="shared" si="27"/>
        <v>346775.72819635435</v>
      </c>
      <c r="AM608">
        <f t="shared" si="28"/>
        <v>3660.2718036456499</v>
      </c>
      <c r="AN608">
        <f t="shared" si="29"/>
        <v>1.0444908067794547E-2</v>
      </c>
    </row>
    <row r="609" spans="1:40" x14ac:dyDescent="0.35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  <c r="R609">
        <f>IF((MIN($B609,Sheet1!$B$5)-MAX(0,WS1Data!$A609))&lt;0,0,(MIN($B609,Sheet1!$B$5)-MAX(0,WS1Data!$A609)))</f>
        <v>0.21257707677602244</v>
      </c>
      <c r="S609">
        <f>IF((MIN($B609,Sheet1!$B$6)-MAX(Sheet1!$B$5,WS1Data!$A609))&lt;0,0,(MIN($B609,Sheet1!$B$6)-MAX(Sheet1!$B$5,WS1Data!$A609)))</f>
        <v>2.5874229232239774</v>
      </c>
      <c r="T609">
        <f>IF((MIN($B609,24)-MAX(Sheet1!$B$6,WS1Data!$A609))&lt;0,0,(MIN($B609,24)-MAX(Sheet1!$B$6,WS1Data!$A609)))</f>
        <v>0</v>
      </c>
      <c r="U609">
        <f>IF((MIN($E609,Sheet1!$C$5)-MAX(0,WS1Data!$D609))&lt;0,0,(MIN($E609,Sheet1!$C$5)-MAX(0,WS1Data!$D609)))</f>
        <v>0</v>
      </c>
      <c r="V609">
        <f>IF((MIN($E609,Sheet1!$C$6)-MAX(Sheet1!$C$5,WS1Data!$D609))&lt;0,0,(MIN($E609,Sheet1!$C$6)-MAX(Sheet1!$C$5,WS1Data!$D609)))</f>
        <v>0</v>
      </c>
      <c r="W609">
        <f>IF((MIN($E609,24)-MAX(Sheet1!$C$6,WS1Data!$D609))&lt;0,0,(MIN($E609,24)-MAX(Sheet1!$C$6,WS1Data!$D609)))</f>
        <v>0</v>
      </c>
      <c r="X609">
        <f>IF((MIN($H609,Sheet1!$D$5)-MAX(0,WS1Data!$G609))&lt;0,0,(MIN($H609,Sheet1!$D$5)-MAX(0,WS1Data!$G609)))</f>
        <v>0</v>
      </c>
      <c r="Y609">
        <f>IF((MIN($H609,Sheet1!$D$6)-MAX(Sheet1!$D$5,WS1Data!$G609))&lt;0,0,(MIN($H609,Sheet1!$D$6)-MAX(Sheet1!$D$5,WS1Data!$G609)))</f>
        <v>0</v>
      </c>
      <c r="Z609">
        <f>IF((MIN($H609,24)-MAX(Sheet1!$D$6,WS1Data!$G609))&lt;0,0,(MIN($H609,24)-MAX(Sheet1!$D$6,WS1Data!$G609)))</f>
        <v>0</v>
      </c>
      <c r="AA609">
        <f>IF((MIN($K609,Sheet1!$E$5)-MAX(0,WS1Data!$J609))&lt;0,0,(MIN($K609,Sheet1!$E$5)-MAX(0,WS1Data!$J609)))</f>
        <v>0</v>
      </c>
      <c r="AB609">
        <f>IF((MIN($K609,Sheet1!$E$6)-MAX(Sheet1!$E$5,WS1Data!$J609))&lt;0,0,(MIN($K609,Sheet1!$E$6)-MAX(Sheet1!$E$5,WS1Data!$J609)))</f>
        <v>4.9505669484649388</v>
      </c>
      <c r="AC609">
        <f>IF((MIN($K609,24)-MAX(Sheet1!$E$6,WS1Data!$J609))&lt;0,0,(MIN($K609,24)-MAX(Sheet1!$E$6,WS1Data!$J609)))</f>
        <v>1.8494330515350619</v>
      </c>
      <c r="AD609">
        <f>IF((MIN($N609,Sheet1!$F$5)-MAX(0,WS1Data!$M609))&lt;0,0,(MIN($N609,Sheet1!$F$5)-MAX(0,WS1Data!$M609)))</f>
        <v>0</v>
      </c>
      <c r="AE609">
        <f>IF((MIN($N609,Sheet1!$F$6)-MAX(Sheet1!$F$5,WS1Data!$M609))&lt;0,0,(MIN($N609,Sheet1!$F$6)-MAX(Sheet1!$F$5,WS1Data!$M609)))</f>
        <v>0.60000000000000142</v>
      </c>
      <c r="AF609">
        <f>IF((MIN($N609,24)-MAX(Sheet1!$F$6,WS1Data!$M609))&lt;0,0,(MIN($N609,24)-MAX(Sheet1!$F$6,WS1Data!$M609)))</f>
        <v>0</v>
      </c>
      <c r="AG609">
        <f>(INDEX($R$1:$AF$1002,ROW($R609),MATCH(AG$2,$R$1:$AF$1,0))*Sheet1!B$2+(INDEX($R$1:$AF$1002,ROW($R609),MATCH(AG$2,$R$1:$AF$1,0)+1))*Sheet1!B$3+(INDEX($R$1:$AF$1002,ROW($R609),MATCH(AG$2,$R$1:$AF$1,0)+2))*Sheet1!B$4)*INDEX(Sheet1!$G$1:$L$2,2,WS1Data!$C609)</f>
        <v>13662.8019468323</v>
      </c>
      <c r="AH609">
        <f>(INDEX($R$1:$AF$1002,ROW($R609),MATCH(AH$2,$R$1:$AF$1,0))*Sheet1!C$2+(INDEX($R$1:$AF$1002,ROW($R609),MATCH(AH$2,$R$1:$AF$1,0)+1))*Sheet1!C$3+(INDEX($R$1:$AF$1002,ROW($R609),MATCH(AH$2,$R$1:$AF$1,0)+2))*Sheet1!C$4)*INDEX(Sheet1!$G$1:$L$2,2,WS1Data!$F609)</f>
        <v>0</v>
      </c>
      <c r="AI609">
        <f>(INDEX($R$1:$AF$1002,ROW($R609),MATCH(AI$2,$R$1:$AF$1,0))*Sheet1!D$2+(INDEX($R$1:$AF$1002,ROW($R609),MATCH(AI$2,$R$1:$AF$1,0)+1))*Sheet1!D$3+(INDEX($R$1:$AF$1002,ROW($R609),MATCH(AI$2,$R$1:$AF$1,0)+2))*Sheet1!D$4)*INDEX(Sheet1!$G$1:$L$2,2,WS1Data!$I609)</f>
        <v>0</v>
      </c>
      <c r="AJ609">
        <f>(INDEX($R$1:$AF$1002,ROW($R609),MATCH(AJ$2,$R$1:$AF$1,0))*Sheet1!E$2+(INDEX($R$1:$AF$1002,ROW($R609),MATCH(AJ$2,$R$1:$AF$1,0)+1))*Sheet1!E$3+(INDEX($R$1:$AF$1002,ROW($R609),MATCH(AJ$2,$R$1:$AF$1,0)+2))*Sheet1!E$4)*INDEX(Sheet1!$G$1:$L$2,2,WS1Data!$L609)</f>
        <v>65801.484220251979</v>
      </c>
      <c r="AK609">
        <f>(INDEX($R$1:$AF$1002,ROW($R609),MATCH(AK$2,$R$1:$AF$1,0))*Sheet1!F$2+(INDEX($R$1:$AF$1002,ROW($R609),MATCH(AK$2,$R$1:$AF$1,0)+1))*Sheet1!F$3+(INDEX($R$1:$AF$1002,ROW($R609),MATCH(AK$2,$R$1:$AF$1,0)+2))*Sheet1!F$4)*INDEX(Sheet1!$G$1:$L$2,2,WS1Data!$O609)</f>
        <v>4256.9469154974158</v>
      </c>
      <c r="AL609">
        <f t="shared" si="27"/>
        <v>83721.233082581704</v>
      </c>
      <c r="AM609">
        <f t="shared" si="28"/>
        <v>201.23308258170437</v>
      </c>
      <c r="AN609">
        <f t="shared" si="29"/>
        <v>2.4093999351257707E-3</v>
      </c>
    </row>
    <row r="610" spans="1:40" x14ac:dyDescent="0.35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  <c r="R610">
        <f>IF((MIN($B610,Sheet1!$B$5)-MAX(0,WS1Data!$A610))&lt;0,0,(MIN($B610,Sheet1!$B$5)-MAX(0,WS1Data!$A610)))</f>
        <v>4.1125770767760228</v>
      </c>
      <c r="S610">
        <f>IF((MIN($B610,Sheet1!$B$6)-MAX(Sheet1!$B$5,WS1Data!$A610))&lt;0,0,(MIN($B610,Sheet1!$B$6)-MAX(Sheet1!$B$5,WS1Data!$A610)))</f>
        <v>7.9560945715343543</v>
      </c>
      <c r="T610">
        <f>IF((MIN($B610,24)-MAX(Sheet1!$B$6,WS1Data!$A610))&lt;0,0,(MIN($B610,24)-MAX(Sheet1!$B$6,WS1Data!$A610)))</f>
        <v>1.8313283516896224</v>
      </c>
      <c r="U610">
        <f>IF((MIN($E610,Sheet1!$C$5)-MAX(0,WS1Data!$D610))&lt;0,0,(MIN($E610,Sheet1!$C$5)-MAX(0,WS1Data!$D610)))</f>
        <v>0</v>
      </c>
      <c r="V610">
        <f>IF((MIN($E610,Sheet1!$C$6)-MAX(Sheet1!$C$5,WS1Data!$D610))&lt;0,0,(MIN($E610,Sheet1!$C$6)-MAX(Sheet1!$C$5,WS1Data!$D610)))</f>
        <v>0</v>
      </c>
      <c r="W610">
        <f>IF((MIN($E610,24)-MAX(Sheet1!$C$6,WS1Data!$D610))&lt;0,0,(MIN($E610,24)-MAX(Sheet1!$C$6,WS1Data!$D610)))</f>
        <v>0</v>
      </c>
      <c r="X610">
        <f>IF((MIN($H610,Sheet1!$D$5)-MAX(0,WS1Data!$G610))&lt;0,0,(MIN($H610,Sheet1!$D$5)-MAX(0,WS1Data!$G610)))</f>
        <v>0</v>
      </c>
      <c r="Y610">
        <f>IF((MIN($H610,Sheet1!$D$6)-MAX(Sheet1!$D$5,WS1Data!$G610))&lt;0,0,(MIN($H610,Sheet1!$D$6)-MAX(Sheet1!$D$5,WS1Data!$G610)))</f>
        <v>0</v>
      </c>
      <c r="Z610">
        <f>IF((MIN($H610,24)-MAX(Sheet1!$D$6,WS1Data!$G610))&lt;0,0,(MIN($H610,24)-MAX(Sheet1!$D$6,WS1Data!$G610)))</f>
        <v>0</v>
      </c>
      <c r="AA610">
        <f>IF((MIN($K610,Sheet1!$E$5)-MAX(0,WS1Data!$J610))&lt;0,0,(MIN($K610,Sheet1!$E$5)-MAX(0,WS1Data!$J610)))</f>
        <v>0</v>
      </c>
      <c r="AB610">
        <f>IF((MIN($K610,Sheet1!$E$6)-MAX(Sheet1!$E$5,WS1Data!$J610))&lt;0,0,(MIN($K610,Sheet1!$E$6)-MAX(Sheet1!$E$5,WS1Data!$J610)))</f>
        <v>0</v>
      </c>
      <c r="AC610">
        <f>IF((MIN($K610,24)-MAX(Sheet1!$E$6,WS1Data!$J610))&lt;0,0,(MIN($K610,24)-MAX(Sheet1!$E$6,WS1Data!$J610)))</f>
        <v>0</v>
      </c>
      <c r="AD610">
        <f>IF((MIN($N610,Sheet1!$F$5)-MAX(0,WS1Data!$M610))&lt;0,0,(MIN($N610,Sheet1!$F$5)-MAX(0,WS1Data!$M610)))</f>
        <v>0</v>
      </c>
      <c r="AE610">
        <f>IF((MIN($N610,Sheet1!$F$6)-MAX(Sheet1!$F$5,WS1Data!$M610))&lt;0,0,(MIN($N610,Sheet1!$F$6)-MAX(Sheet1!$F$5,WS1Data!$M610)))</f>
        <v>0</v>
      </c>
      <c r="AF610">
        <f>IF((MIN($N610,24)-MAX(Sheet1!$F$6,WS1Data!$M610))&lt;0,0,(MIN($N610,24)-MAX(Sheet1!$F$6,WS1Data!$M610)))</f>
        <v>0</v>
      </c>
      <c r="AG610">
        <f>(INDEX($R$1:$AF$1002,ROW($R610),MATCH(AG$2,$R$1:$AF$1,0))*Sheet1!B$2+(INDEX($R$1:$AF$1002,ROW($R610),MATCH(AG$2,$R$1:$AF$1,0)+1))*Sheet1!B$3+(INDEX($R$1:$AF$1002,ROW($R610),MATCH(AG$2,$R$1:$AF$1,0)+2))*Sheet1!B$4)*INDEX(Sheet1!$G$1:$L$2,2,WS1Data!$C610)</f>
        <v>110345.36088738934</v>
      </c>
      <c r="AH610">
        <f>(INDEX($R$1:$AF$1002,ROW($R610),MATCH(AH$2,$R$1:$AF$1,0))*Sheet1!C$2+(INDEX($R$1:$AF$1002,ROW($R610),MATCH(AH$2,$R$1:$AF$1,0)+1))*Sheet1!C$3+(INDEX($R$1:$AF$1002,ROW($R610),MATCH(AH$2,$R$1:$AF$1,0)+2))*Sheet1!C$4)*INDEX(Sheet1!$G$1:$L$2,2,WS1Data!$F610)</f>
        <v>0</v>
      </c>
      <c r="AI610">
        <f>(INDEX($R$1:$AF$1002,ROW($R610),MATCH(AI$2,$R$1:$AF$1,0))*Sheet1!D$2+(INDEX($R$1:$AF$1002,ROW($R610),MATCH(AI$2,$R$1:$AF$1,0)+1))*Sheet1!D$3+(INDEX($R$1:$AF$1002,ROW($R610),MATCH(AI$2,$R$1:$AF$1,0)+2))*Sheet1!D$4)*INDEX(Sheet1!$G$1:$L$2,2,WS1Data!$I610)</f>
        <v>0</v>
      </c>
      <c r="AJ610">
        <f>(INDEX($R$1:$AF$1002,ROW($R610),MATCH(AJ$2,$R$1:$AF$1,0))*Sheet1!E$2+(INDEX($R$1:$AF$1002,ROW($R610),MATCH(AJ$2,$R$1:$AF$1,0)+1))*Sheet1!E$3+(INDEX($R$1:$AF$1002,ROW($R610),MATCH(AJ$2,$R$1:$AF$1,0)+2))*Sheet1!E$4)*INDEX(Sheet1!$G$1:$L$2,2,WS1Data!$L610)</f>
        <v>0</v>
      </c>
      <c r="AK610">
        <f>(INDEX($R$1:$AF$1002,ROW($R610),MATCH(AK$2,$R$1:$AF$1,0))*Sheet1!F$2+(INDEX($R$1:$AF$1002,ROW($R610),MATCH(AK$2,$R$1:$AF$1,0)+1))*Sheet1!F$3+(INDEX($R$1:$AF$1002,ROW($R610),MATCH(AK$2,$R$1:$AF$1,0)+2))*Sheet1!F$4)*INDEX(Sheet1!$G$1:$L$2,2,WS1Data!$O610)</f>
        <v>0</v>
      </c>
      <c r="AL610">
        <f t="shared" si="27"/>
        <v>110345.36088738934</v>
      </c>
      <c r="AM610">
        <f t="shared" si="28"/>
        <v>695.36088738933904</v>
      </c>
      <c r="AN610">
        <f t="shared" si="29"/>
        <v>6.341640559866293E-3</v>
      </c>
    </row>
    <row r="611" spans="1:40" x14ac:dyDescent="0.35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  <c r="R611">
        <f>IF((MIN($B611,Sheet1!$B$5)-MAX(0,WS1Data!$A611))&lt;0,0,(MIN($B611,Sheet1!$B$5)-MAX(0,WS1Data!$A611)))</f>
        <v>5.7125770767760224</v>
      </c>
      <c r="S611">
        <f>IF((MIN($B611,Sheet1!$B$6)-MAX(Sheet1!$B$5,WS1Data!$A611))&lt;0,0,(MIN($B611,Sheet1!$B$6)-MAX(Sheet1!$B$5,WS1Data!$A611)))</f>
        <v>6.8874229232239781</v>
      </c>
      <c r="T611">
        <f>IF((MIN($B611,24)-MAX(Sheet1!$B$6,WS1Data!$A611))&lt;0,0,(MIN($B611,24)-MAX(Sheet1!$B$6,WS1Data!$A611)))</f>
        <v>0</v>
      </c>
      <c r="U611">
        <f>IF((MIN($E611,Sheet1!$C$5)-MAX(0,WS1Data!$D611))&lt;0,0,(MIN($E611,Sheet1!$C$5)-MAX(0,WS1Data!$D611)))</f>
        <v>0</v>
      </c>
      <c r="V611">
        <f>IF((MIN($E611,Sheet1!$C$6)-MAX(Sheet1!$C$5,WS1Data!$D611))&lt;0,0,(MIN($E611,Sheet1!$C$6)-MAX(Sheet1!$C$5,WS1Data!$D611)))</f>
        <v>0</v>
      </c>
      <c r="W611">
        <f>IF((MIN($E611,24)-MAX(Sheet1!$C$6,WS1Data!$D611))&lt;0,0,(MIN($E611,24)-MAX(Sheet1!$C$6,WS1Data!$D611)))</f>
        <v>0</v>
      </c>
      <c r="X611">
        <f>IF((MIN($H611,Sheet1!$D$5)-MAX(0,WS1Data!$G611))&lt;0,0,(MIN($H611,Sheet1!$D$5)-MAX(0,WS1Data!$G611)))</f>
        <v>0</v>
      </c>
      <c r="Y611">
        <f>IF((MIN($H611,Sheet1!$D$6)-MAX(Sheet1!$D$5,WS1Data!$G611))&lt;0,0,(MIN($H611,Sheet1!$D$6)-MAX(Sheet1!$D$5,WS1Data!$G611)))</f>
        <v>0</v>
      </c>
      <c r="Z611">
        <f>IF((MIN($H611,24)-MAX(Sheet1!$D$6,WS1Data!$G611))&lt;0,0,(MIN($H611,24)-MAX(Sheet1!$D$6,WS1Data!$G611)))</f>
        <v>0</v>
      </c>
      <c r="AA611">
        <f>IF((MIN($K611,Sheet1!$E$5)-MAX(0,WS1Data!$J611))&lt;0,0,(MIN($K611,Sheet1!$E$5)-MAX(0,WS1Data!$J611)))</f>
        <v>0</v>
      </c>
      <c r="AB611">
        <f>IF((MIN($K611,Sheet1!$E$6)-MAX(Sheet1!$E$5,WS1Data!$J611))&lt;0,0,(MIN($K611,Sheet1!$E$6)-MAX(Sheet1!$E$5,WS1Data!$J611)))</f>
        <v>0</v>
      </c>
      <c r="AC611">
        <f>IF((MIN($K611,24)-MAX(Sheet1!$E$6,WS1Data!$J611))&lt;0,0,(MIN($K611,24)-MAX(Sheet1!$E$6,WS1Data!$J611)))</f>
        <v>0</v>
      </c>
      <c r="AD611">
        <f>IF((MIN($N611,Sheet1!$F$5)-MAX(0,WS1Data!$M611))&lt;0,0,(MIN($N611,Sheet1!$F$5)-MAX(0,WS1Data!$M611)))</f>
        <v>0</v>
      </c>
      <c r="AE611">
        <f>IF((MIN($N611,Sheet1!$F$6)-MAX(Sheet1!$F$5,WS1Data!$M611))&lt;0,0,(MIN($N611,Sheet1!$F$6)-MAX(Sheet1!$F$5,WS1Data!$M611)))</f>
        <v>0</v>
      </c>
      <c r="AF611">
        <f>IF((MIN($N611,24)-MAX(Sheet1!$F$6,WS1Data!$M611))&lt;0,0,(MIN($N611,24)-MAX(Sheet1!$F$6,WS1Data!$M611)))</f>
        <v>0</v>
      </c>
      <c r="AG611">
        <f>(INDEX($R$1:$AF$1002,ROW($R611),MATCH(AG$2,$R$1:$AF$1,0))*Sheet1!B$2+(INDEX($R$1:$AF$1002,ROW($R611),MATCH(AG$2,$R$1:$AF$1,0)+1))*Sheet1!B$3+(INDEX($R$1:$AF$1002,ROW($R611),MATCH(AG$2,$R$1:$AF$1,0)+2))*Sheet1!B$4)*INDEX(Sheet1!$G$1:$L$2,2,WS1Data!$C611)</f>
        <v>84376.398349728654</v>
      </c>
      <c r="AH611">
        <f>(INDEX($R$1:$AF$1002,ROW($R611),MATCH(AH$2,$R$1:$AF$1,0))*Sheet1!C$2+(INDEX($R$1:$AF$1002,ROW($R611),MATCH(AH$2,$R$1:$AF$1,0)+1))*Sheet1!C$3+(INDEX($R$1:$AF$1002,ROW($R611),MATCH(AH$2,$R$1:$AF$1,0)+2))*Sheet1!C$4)*INDEX(Sheet1!$G$1:$L$2,2,WS1Data!$F611)</f>
        <v>0</v>
      </c>
      <c r="AI611">
        <f>(INDEX($R$1:$AF$1002,ROW($R611),MATCH(AI$2,$R$1:$AF$1,0))*Sheet1!D$2+(INDEX($R$1:$AF$1002,ROW($R611),MATCH(AI$2,$R$1:$AF$1,0)+1))*Sheet1!D$3+(INDEX($R$1:$AF$1002,ROW($R611),MATCH(AI$2,$R$1:$AF$1,0)+2))*Sheet1!D$4)*INDEX(Sheet1!$G$1:$L$2,2,WS1Data!$I611)</f>
        <v>0</v>
      </c>
      <c r="AJ611">
        <f>(INDEX($R$1:$AF$1002,ROW($R611),MATCH(AJ$2,$R$1:$AF$1,0))*Sheet1!E$2+(INDEX($R$1:$AF$1002,ROW($R611),MATCH(AJ$2,$R$1:$AF$1,0)+1))*Sheet1!E$3+(INDEX($R$1:$AF$1002,ROW($R611),MATCH(AJ$2,$R$1:$AF$1,0)+2))*Sheet1!E$4)*INDEX(Sheet1!$G$1:$L$2,2,WS1Data!$L611)</f>
        <v>0</v>
      </c>
      <c r="AK611">
        <f>(INDEX($R$1:$AF$1002,ROW($R611),MATCH(AK$2,$R$1:$AF$1,0))*Sheet1!F$2+(INDEX($R$1:$AF$1002,ROW($R611),MATCH(AK$2,$R$1:$AF$1,0)+1))*Sheet1!F$3+(INDEX($R$1:$AF$1002,ROW($R611),MATCH(AK$2,$R$1:$AF$1,0)+2))*Sheet1!F$4)*INDEX(Sheet1!$G$1:$L$2,2,WS1Data!$O611)</f>
        <v>0</v>
      </c>
      <c r="AL611">
        <f t="shared" si="27"/>
        <v>84376.398349728654</v>
      </c>
      <c r="AM611">
        <f t="shared" si="28"/>
        <v>1183.6016502713464</v>
      </c>
      <c r="AN611">
        <f t="shared" si="29"/>
        <v>1.3833586375307929E-2</v>
      </c>
    </row>
    <row r="612" spans="1:40" x14ac:dyDescent="0.35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  <c r="R612">
        <f>IF((MIN($B612,Sheet1!$B$5)-MAX(0,WS1Data!$A612))&lt;0,0,(MIN($B612,Sheet1!$B$5)-MAX(0,WS1Data!$A612)))</f>
        <v>1.1000000000000001</v>
      </c>
      <c r="S612">
        <f>IF((MIN($B612,Sheet1!$B$6)-MAX(Sheet1!$B$5,WS1Data!$A612))&lt;0,0,(MIN($B612,Sheet1!$B$6)-MAX(Sheet1!$B$5,WS1Data!$A612)))</f>
        <v>0</v>
      </c>
      <c r="T612">
        <f>IF((MIN($B612,24)-MAX(Sheet1!$B$6,WS1Data!$A612))&lt;0,0,(MIN($B612,24)-MAX(Sheet1!$B$6,WS1Data!$A612)))</f>
        <v>0</v>
      </c>
      <c r="U612">
        <f>IF((MIN($E612,Sheet1!$C$5)-MAX(0,WS1Data!$D612))&lt;0,0,(MIN($E612,Sheet1!$C$5)-MAX(0,WS1Data!$D612)))</f>
        <v>0</v>
      </c>
      <c r="V612">
        <f>IF((MIN($E612,Sheet1!$C$6)-MAX(Sheet1!$C$5,WS1Data!$D612))&lt;0,0,(MIN($E612,Sheet1!$C$6)-MAX(Sheet1!$C$5,WS1Data!$D612)))</f>
        <v>0</v>
      </c>
      <c r="W612">
        <f>IF((MIN($E612,24)-MAX(Sheet1!$C$6,WS1Data!$D612))&lt;0,0,(MIN($E612,24)-MAX(Sheet1!$C$6,WS1Data!$D612)))</f>
        <v>0.80000000000000071</v>
      </c>
      <c r="X612">
        <f>IF((MIN($H612,Sheet1!$D$5)-MAX(0,WS1Data!$G612))&lt;0,0,(MIN($H612,Sheet1!$D$5)-MAX(0,WS1Data!$G612)))</f>
        <v>0</v>
      </c>
      <c r="Y612">
        <f>IF((MIN($H612,Sheet1!$D$6)-MAX(Sheet1!$D$5,WS1Data!$G612))&lt;0,0,(MIN($H612,Sheet1!$D$6)-MAX(Sheet1!$D$5,WS1Data!$G612)))</f>
        <v>0</v>
      </c>
      <c r="Z612">
        <f>IF((MIN($H612,24)-MAX(Sheet1!$D$6,WS1Data!$G612))&lt;0,0,(MIN($H612,24)-MAX(Sheet1!$D$6,WS1Data!$G612)))</f>
        <v>0</v>
      </c>
      <c r="AA612">
        <f>IF((MIN($K612,Sheet1!$E$5)-MAX(0,WS1Data!$J612))&lt;0,0,(MIN($K612,Sheet1!$E$5)-MAX(0,WS1Data!$J612)))</f>
        <v>0</v>
      </c>
      <c r="AB612">
        <f>IF((MIN($K612,Sheet1!$E$6)-MAX(Sheet1!$E$5,WS1Data!$J612))&lt;0,0,(MIN($K612,Sheet1!$E$6)-MAX(Sheet1!$E$5,WS1Data!$J612)))</f>
        <v>4.9505669484649388</v>
      </c>
      <c r="AC612">
        <f>IF((MIN($K612,24)-MAX(Sheet1!$E$6,WS1Data!$J612))&lt;0,0,(MIN($K612,24)-MAX(Sheet1!$E$6,WS1Data!$J612)))</f>
        <v>5.8494330515350619</v>
      </c>
      <c r="AD612">
        <f>IF((MIN($N612,Sheet1!$F$5)-MAX(0,WS1Data!$M612))&lt;0,0,(MIN($N612,Sheet1!$F$5)-MAX(0,WS1Data!$M612)))</f>
        <v>0</v>
      </c>
      <c r="AE612">
        <f>IF((MIN($N612,Sheet1!$F$6)-MAX(Sheet1!$F$5,WS1Data!$M612))&lt;0,0,(MIN($N612,Sheet1!$F$6)-MAX(Sheet1!$F$5,WS1Data!$M612)))</f>
        <v>0</v>
      </c>
      <c r="AF612">
        <f>IF((MIN($N612,24)-MAX(Sheet1!$F$6,WS1Data!$M612))&lt;0,0,(MIN($N612,24)-MAX(Sheet1!$F$6,WS1Data!$M612)))</f>
        <v>0</v>
      </c>
      <c r="AG612">
        <f>(INDEX($R$1:$AF$1002,ROW($R612),MATCH(AG$2,$R$1:$AF$1,0))*Sheet1!B$2+(INDEX($R$1:$AF$1002,ROW($R612),MATCH(AG$2,$R$1:$AF$1,0)+1))*Sheet1!B$3+(INDEX($R$1:$AF$1002,ROW($R612),MATCH(AG$2,$R$1:$AF$1,0)+2))*Sheet1!B$4)*INDEX(Sheet1!$G$1:$L$2,2,WS1Data!$C612)</f>
        <v>9401.6827128421646</v>
      </c>
      <c r="AH612">
        <f>(INDEX($R$1:$AF$1002,ROW($R612),MATCH(AH$2,$R$1:$AF$1,0))*Sheet1!C$2+(INDEX($R$1:$AF$1002,ROW($R612),MATCH(AH$2,$R$1:$AF$1,0)+1))*Sheet1!C$3+(INDEX($R$1:$AF$1002,ROW($R612),MATCH(AH$2,$R$1:$AF$1,0)+2))*Sheet1!C$4)*INDEX(Sheet1!$G$1:$L$2,2,WS1Data!$F612)</f>
        <v>10235.893925133681</v>
      </c>
      <c r="AI612">
        <f>(INDEX($R$1:$AF$1002,ROW($R612),MATCH(AI$2,$R$1:$AF$1,0))*Sheet1!D$2+(INDEX($R$1:$AF$1002,ROW($R612),MATCH(AI$2,$R$1:$AF$1,0)+1))*Sheet1!D$3+(INDEX($R$1:$AF$1002,ROW($R612),MATCH(AI$2,$R$1:$AF$1,0)+2))*Sheet1!D$4)*INDEX(Sheet1!$G$1:$L$2,2,WS1Data!$I612)</f>
        <v>0</v>
      </c>
      <c r="AJ612">
        <f>(INDEX($R$1:$AF$1002,ROW($R612),MATCH(AJ$2,$R$1:$AF$1,0))*Sheet1!E$2+(INDEX($R$1:$AF$1002,ROW($R612),MATCH(AJ$2,$R$1:$AF$1,0)+1))*Sheet1!E$3+(INDEX($R$1:$AF$1002,ROW($R612),MATCH(AJ$2,$R$1:$AF$1,0)+2))*Sheet1!E$4)*INDEX(Sheet1!$G$1:$L$2,2,WS1Data!$L612)</f>
        <v>100209.89212468987</v>
      </c>
      <c r="AK612">
        <f>(INDEX($R$1:$AF$1002,ROW($R612),MATCH(AK$2,$R$1:$AF$1,0))*Sheet1!F$2+(INDEX($R$1:$AF$1002,ROW($R612),MATCH(AK$2,$R$1:$AF$1,0)+1))*Sheet1!F$3+(INDEX($R$1:$AF$1002,ROW($R612),MATCH(AK$2,$R$1:$AF$1,0)+2))*Sheet1!F$4)*INDEX(Sheet1!$G$1:$L$2,2,WS1Data!$O612)</f>
        <v>0</v>
      </c>
      <c r="AL612">
        <f t="shared" si="27"/>
        <v>119847.46876266571</v>
      </c>
      <c r="AM612">
        <f t="shared" si="28"/>
        <v>2074.5312373342895</v>
      </c>
      <c r="AN612">
        <f t="shared" si="29"/>
        <v>1.7015232995967008E-2</v>
      </c>
    </row>
    <row r="613" spans="1:40" x14ac:dyDescent="0.35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  <c r="R613">
        <f>IF((MIN($B613,Sheet1!$B$5)-MAX(0,WS1Data!$A613))&lt;0,0,(MIN($B613,Sheet1!$B$5)-MAX(0,WS1Data!$A613)))</f>
        <v>2.0125770767760223</v>
      </c>
      <c r="S613">
        <f>IF((MIN($B613,Sheet1!$B$6)-MAX(Sheet1!$B$5,WS1Data!$A613))&lt;0,0,(MIN($B613,Sheet1!$B$6)-MAX(Sheet1!$B$5,WS1Data!$A613)))</f>
        <v>5.687422923223977</v>
      </c>
      <c r="T613">
        <f>IF((MIN($B613,24)-MAX(Sheet1!$B$6,WS1Data!$A613))&lt;0,0,(MIN($B613,24)-MAX(Sheet1!$B$6,WS1Data!$A613)))</f>
        <v>0</v>
      </c>
      <c r="U613">
        <f>IF((MIN($E613,Sheet1!$C$5)-MAX(0,WS1Data!$D613))&lt;0,0,(MIN($E613,Sheet1!$C$5)-MAX(0,WS1Data!$D613)))</f>
        <v>0</v>
      </c>
      <c r="V613">
        <f>IF((MIN($E613,Sheet1!$C$6)-MAX(Sheet1!$C$5,WS1Data!$D613))&lt;0,0,(MIN($E613,Sheet1!$C$6)-MAX(Sheet1!$C$5,WS1Data!$D613)))</f>
        <v>0</v>
      </c>
      <c r="W613">
        <f>IF((MIN($E613,24)-MAX(Sheet1!$C$6,WS1Data!$D613))&lt;0,0,(MIN($E613,24)-MAX(Sheet1!$C$6,WS1Data!$D613)))</f>
        <v>0.19999999999999929</v>
      </c>
      <c r="X613">
        <f>IF((MIN($H613,Sheet1!$D$5)-MAX(0,WS1Data!$G613))&lt;0,0,(MIN($H613,Sheet1!$D$5)-MAX(0,WS1Data!$G613)))</f>
        <v>0</v>
      </c>
      <c r="Y613">
        <f>IF((MIN($H613,Sheet1!$D$6)-MAX(Sheet1!$D$5,WS1Data!$G613))&lt;0,0,(MIN($H613,Sheet1!$D$6)-MAX(Sheet1!$D$5,WS1Data!$G613)))</f>
        <v>0</v>
      </c>
      <c r="Z613">
        <f>IF((MIN($H613,24)-MAX(Sheet1!$D$6,WS1Data!$G613))&lt;0,0,(MIN($H613,24)-MAX(Sheet1!$D$6,WS1Data!$G613)))</f>
        <v>0</v>
      </c>
      <c r="AA613">
        <f>IF((MIN($K613,Sheet1!$E$5)-MAX(0,WS1Data!$J613))&lt;0,0,(MIN($K613,Sheet1!$E$5)-MAX(0,WS1Data!$J613)))</f>
        <v>0</v>
      </c>
      <c r="AB613">
        <f>IF((MIN($K613,Sheet1!$E$6)-MAX(Sheet1!$E$5,WS1Data!$J613))&lt;0,0,(MIN($K613,Sheet1!$E$6)-MAX(Sheet1!$E$5,WS1Data!$J613)))</f>
        <v>0</v>
      </c>
      <c r="AC613">
        <f>IF((MIN($K613,24)-MAX(Sheet1!$E$6,WS1Data!$J613))&lt;0,0,(MIN($K613,24)-MAX(Sheet1!$E$6,WS1Data!$J613)))</f>
        <v>5.2999999999999989</v>
      </c>
      <c r="AD613">
        <f>IF((MIN($N613,Sheet1!$F$5)-MAX(0,WS1Data!$M613))&lt;0,0,(MIN($N613,Sheet1!$F$5)-MAX(0,WS1Data!$M613)))</f>
        <v>0</v>
      </c>
      <c r="AE613">
        <f>IF((MIN($N613,Sheet1!$F$6)-MAX(Sheet1!$F$5,WS1Data!$M613))&lt;0,0,(MIN($N613,Sheet1!$F$6)-MAX(Sheet1!$F$5,WS1Data!$M613)))</f>
        <v>6.6390904528502102</v>
      </c>
      <c r="AF613">
        <f>IF((MIN($N613,24)-MAX(Sheet1!$F$6,WS1Data!$M613))&lt;0,0,(MIN($N613,24)-MAX(Sheet1!$F$6,WS1Data!$M613)))</f>
        <v>1.2609095471497902</v>
      </c>
      <c r="AG613">
        <f>(INDEX($R$1:$AF$1002,ROW($R613),MATCH(AG$2,$R$1:$AF$1,0))*Sheet1!B$2+(INDEX($R$1:$AF$1002,ROW($R613),MATCH(AG$2,$R$1:$AF$1,0)+1))*Sheet1!B$3+(INDEX($R$1:$AF$1002,ROW($R613),MATCH(AG$2,$R$1:$AF$1,0)+2))*Sheet1!B$4)*INDEX(Sheet1!$G$1:$L$2,2,WS1Data!$C613)</f>
        <v>41928.201137334661</v>
      </c>
      <c r="AH613">
        <f>(INDEX($R$1:$AF$1002,ROW($R613),MATCH(AH$2,$R$1:$AF$1,0))*Sheet1!C$2+(INDEX($R$1:$AF$1002,ROW($R613),MATCH(AH$2,$R$1:$AF$1,0)+1))*Sheet1!C$3+(INDEX($R$1:$AF$1002,ROW($R613),MATCH(AH$2,$R$1:$AF$1,0)+2))*Sheet1!C$4)*INDEX(Sheet1!$G$1:$L$2,2,WS1Data!$F613)</f>
        <v>2444.5650216770573</v>
      </c>
      <c r="AI613">
        <f>(INDEX($R$1:$AF$1002,ROW($R613),MATCH(AI$2,$R$1:$AF$1,0))*Sheet1!D$2+(INDEX($R$1:$AF$1002,ROW($R613),MATCH(AI$2,$R$1:$AF$1,0)+1))*Sheet1!D$3+(INDEX($R$1:$AF$1002,ROW($R613),MATCH(AI$2,$R$1:$AF$1,0)+2))*Sheet1!D$4)*INDEX(Sheet1!$G$1:$L$2,2,WS1Data!$I613)</f>
        <v>0</v>
      </c>
      <c r="AJ613">
        <f>(INDEX($R$1:$AF$1002,ROW($R613),MATCH(AJ$2,$R$1:$AF$1,0))*Sheet1!E$2+(INDEX($R$1:$AF$1002,ROW($R613),MATCH(AJ$2,$R$1:$AF$1,0)+1))*Sheet1!E$3+(INDEX($R$1:$AF$1002,ROW($R613),MATCH(AJ$2,$R$1:$AF$1,0)+2))*Sheet1!E$4)*INDEX(Sheet1!$G$1:$L$2,2,WS1Data!$L613)</f>
        <v>44505.366047333737</v>
      </c>
      <c r="AK613">
        <f>(INDEX($R$1:$AF$1002,ROW($R613),MATCH(AK$2,$R$1:$AF$1,0))*Sheet1!F$2+(INDEX($R$1:$AF$1002,ROW($R613),MATCH(AK$2,$R$1:$AF$1,0)+1))*Sheet1!F$3+(INDEX($R$1:$AF$1002,ROW($R613),MATCH(AK$2,$R$1:$AF$1,0)+2))*Sheet1!F$4)*INDEX(Sheet1!$G$1:$L$2,2,WS1Data!$O613)</f>
        <v>76016.729957495976</v>
      </c>
      <c r="AL613">
        <f t="shared" si="27"/>
        <v>164894.86216384143</v>
      </c>
      <c r="AM613">
        <f t="shared" si="28"/>
        <v>2615.8621638414334</v>
      </c>
      <c r="AN613">
        <f t="shared" si="29"/>
        <v>1.6119535884750544E-2</v>
      </c>
    </row>
    <row r="614" spans="1:40" x14ac:dyDescent="0.35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  <c r="R614">
        <f>IF((MIN($B614,Sheet1!$B$5)-MAX(0,WS1Data!$A614))&lt;0,0,(MIN($B614,Sheet1!$B$5)-MAX(0,WS1Data!$A614)))</f>
        <v>0</v>
      </c>
      <c r="S614">
        <f>IF((MIN($B614,Sheet1!$B$6)-MAX(Sheet1!$B$5,WS1Data!$A614))&lt;0,0,(MIN($B614,Sheet1!$B$6)-MAX(Sheet1!$B$5,WS1Data!$A614)))</f>
        <v>0</v>
      </c>
      <c r="T614">
        <f>IF((MIN($B614,24)-MAX(Sheet1!$B$6,WS1Data!$A614))&lt;0,0,(MIN($B614,24)-MAX(Sheet1!$B$6,WS1Data!$A614)))</f>
        <v>0</v>
      </c>
      <c r="U614">
        <f>IF((MIN($E614,Sheet1!$C$5)-MAX(0,WS1Data!$D614))&lt;0,0,(MIN($E614,Sheet1!$C$5)-MAX(0,WS1Data!$D614)))</f>
        <v>0</v>
      </c>
      <c r="V614">
        <f>IF((MIN($E614,Sheet1!$C$6)-MAX(Sheet1!$C$5,WS1Data!$D614))&lt;0,0,(MIN($E614,Sheet1!$C$6)-MAX(Sheet1!$C$5,WS1Data!$D614)))</f>
        <v>0.10290584704380024</v>
      </c>
      <c r="W614">
        <f>IF((MIN($E614,24)-MAX(Sheet1!$C$6,WS1Data!$D614))&lt;0,0,(MIN($E614,24)-MAX(Sheet1!$C$6,WS1Data!$D614)))</f>
        <v>5.4970941529561994</v>
      </c>
      <c r="X614">
        <f>IF((MIN($H614,Sheet1!$D$5)-MAX(0,WS1Data!$G614))&lt;0,0,(MIN($H614,Sheet1!$D$5)-MAX(0,WS1Data!$G614)))</f>
        <v>0</v>
      </c>
      <c r="Y614">
        <f>IF((MIN($H614,Sheet1!$D$6)-MAX(Sheet1!$D$5,WS1Data!$G614))&lt;0,0,(MIN($H614,Sheet1!$D$6)-MAX(Sheet1!$D$5,WS1Data!$G614)))</f>
        <v>0</v>
      </c>
      <c r="Z614">
        <f>IF((MIN($H614,24)-MAX(Sheet1!$D$6,WS1Data!$G614))&lt;0,0,(MIN($H614,24)-MAX(Sheet1!$D$6,WS1Data!$G614)))</f>
        <v>0</v>
      </c>
      <c r="AA614">
        <f>IF((MIN($K614,Sheet1!$E$5)-MAX(0,WS1Data!$J614))&lt;0,0,(MIN($K614,Sheet1!$E$5)-MAX(0,WS1Data!$J614)))</f>
        <v>0</v>
      </c>
      <c r="AB614">
        <f>IF((MIN($K614,Sheet1!$E$6)-MAX(Sheet1!$E$5,WS1Data!$J614))&lt;0,0,(MIN($K614,Sheet1!$E$6)-MAX(Sheet1!$E$5,WS1Data!$J614)))</f>
        <v>5.8505669484649392</v>
      </c>
      <c r="AC614">
        <f>IF((MIN($K614,24)-MAX(Sheet1!$E$6,WS1Data!$J614))&lt;0,0,(MIN($K614,24)-MAX(Sheet1!$E$6,WS1Data!$J614)))</f>
        <v>12.349433051535062</v>
      </c>
      <c r="AD614">
        <f>IF((MIN($N614,Sheet1!$F$5)-MAX(0,WS1Data!$M614))&lt;0,0,(MIN($N614,Sheet1!$F$5)-MAX(0,WS1Data!$M614)))</f>
        <v>0</v>
      </c>
      <c r="AE614">
        <f>IF((MIN($N614,Sheet1!$F$6)-MAX(Sheet1!$F$5,WS1Data!$M614))&lt;0,0,(MIN($N614,Sheet1!$F$6)-MAX(Sheet1!$F$5,WS1Data!$M614)))</f>
        <v>6.4</v>
      </c>
      <c r="AF614">
        <f>IF((MIN($N614,24)-MAX(Sheet1!$F$6,WS1Data!$M614))&lt;0,0,(MIN($N614,24)-MAX(Sheet1!$F$6,WS1Data!$M614)))</f>
        <v>0</v>
      </c>
      <c r="AG614">
        <f>(INDEX($R$1:$AF$1002,ROW($R614),MATCH(AG$2,$R$1:$AF$1,0))*Sheet1!B$2+(INDEX($R$1:$AF$1002,ROW($R614),MATCH(AG$2,$R$1:$AF$1,0)+1))*Sheet1!B$3+(INDEX($R$1:$AF$1002,ROW($R614),MATCH(AG$2,$R$1:$AF$1,0)+2))*Sheet1!B$4)*INDEX(Sheet1!$G$1:$L$2,2,WS1Data!$C614)</f>
        <v>0</v>
      </c>
      <c r="AH614">
        <f>(INDEX($R$1:$AF$1002,ROW($R614),MATCH(AH$2,$R$1:$AF$1,0))*Sheet1!C$2+(INDEX($R$1:$AF$1002,ROW($R614),MATCH(AH$2,$R$1:$AF$1,0)+1))*Sheet1!C$3+(INDEX($R$1:$AF$1002,ROW($R614),MATCH(AH$2,$R$1:$AF$1,0)+2))*Sheet1!C$4)*INDEX(Sheet1!$G$1:$L$2,2,WS1Data!$F614)</f>
        <v>77041.209298962334</v>
      </c>
      <c r="AI614">
        <f>(INDEX($R$1:$AF$1002,ROW($R614),MATCH(AI$2,$R$1:$AF$1,0))*Sheet1!D$2+(INDEX($R$1:$AF$1002,ROW($R614),MATCH(AI$2,$R$1:$AF$1,0)+1))*Sheet1!D$3+(INDEX($R$1:$AF$1002,ROW($R614),MATCH(AI$2,$R$1:$AF$1,0)+2))*Sheet1!D$4)*INDEX(Sheet1!$G$1:$L$2,2,WS1Data!$I614)</f>
        <v>0</v>
      </c>
      <c r="AJ614">
        <f>(INDEX($R$1:$AF$1002,ROW($R614),MATCH(AJ$2,$R$1:$AF$1,0))*Sheet1!E$2+(INDEX($R$1:$AF$1002,ROW($R614),MATCH(AJ$2,$R$1:$AF$1,0)+1))*Sheet1!E$3+(INDEX($R$1:$AF$1002,ROW($R614),MATCH(AJ$2,$R$1:$AF$1,0)+2))*Sheet1!E$4)*INDEX(Sheet1!$G$1:$L$2,2,WS1Data!$L614)</f>
        <v>161259.70501470219</v>
      </c>
      <c r="AK614">
        <f>(INDEX($R$1:$AF$1002,ROW($R614),MATCH(AK$2,$R$1:$AF$1,0))*Sheet1!F$2+(INDEX($R$1:$AF$1002,ROW($R614),MATCH(AK$2,$R$1:$AF$1,0)+1))*Sheet1!F$3+(INDEX($R$1:$AF$1002,ROW($R614),MATCH(AK$2,$R$1:$AF$1,0)+2))*Sheet1!F$4)*INDEX(Sheet1!$G$1:$L$2,2,WS1Data!$O614)</f>
        <v>40942.394729975553</v>
      </c>
      <c r="AL614">
        <f t="shared" si="27"/>
        <v>279243.3090436401</v>
      </c>
      <c r="AM614">
        <f t="shared" si="28"/>
        <v>10.690956359903794</v>
      </c>
      <c r="AN614">
        <f t="shared" si="29"/>
        <v>3.8283986477915426E-5</v>
      </c>
    </row>
    <row r="615" spans="1:40" x14ac:dyDescent="0.35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  <c r="R615">
        <f>IF((MIN($B615,Sheet1!$B$5)-MAX(0,WS1Data!$A615))&lt;0,0,(MIN($B615,Sheet1!$B$5)-MAX(0,WS1Data!$A615)))</f>
        <v>1.312577076776023</v>
      </c>
      <c r="S615">
        <f>IF((MIN($B615,Sheet1!$B$6)-MAX(Sheet1!$B$5,WS1Data!$A615))&lt;0,0,(MIN($B615,Sheet1!$B$6)-MAX(Sheet1!$B$5,WS1Data!$A615)))</f>
        <v>1.4874229232239777</v>
      </c>
      <c r="T615">
        <f>IF((MIN($B615,24)-MAX(Sheet1!$B$6,WS1Data!$A615))&lt;0,0,(MIN($B615,24)-MAX(Sheet1!$B$6,WS1Data!$A615)))</f>
        <v>0</v>
      </c>
      <c r="U615">
        <f>IF((MIN($E615,Sheet1!$C$5)-MAX(0,WS1Data!$D615))&lt;0,0,(MIN($E615,Sheet1!$C$5)-MAX(0,WS1Data!$D615)))</f>
        <v>1.1258771365818299</v>
      </c>
      <c r="V615">
        <f>IF((MIN($E615,Sheet1!$C$6)-MAX(Sheet1!$C$5,WS1Data!$D615))&lt;0,0,(MIN($E615,Sheet1!$C$6)-MAX(Sheet1!$C$5,WS1Data!$D615)))</f>
        <v>1.2770287104619706</v>
      </c>
      <c r="W615">
        <f>IF((MIN($E615,24)-MAX(Sheet1!$C$6,WS1Data!$D615))&lt;0,0,(MIN($E615,24)-MAX(Sheet1!$C$6,WS1Data!$D615)))</f>
        <v>14.2970941529562</v>
      </c>
      <c r="X615">
        <f>IF((MIN($H615,Sheet1!$D$5)-MAX(0,WS1Data!$G615))&lt;0,0,(MIN($H615,Sheet1!$D$5)-MAX(0,WS1Data!$G615)))</f>
        <v>0</v>
      </c>
      <c r="Y615">
        <f>IF((MIN($H615,Sheet1!$D$6)-MAX(Sheet1!$D$5,WS1Data!$G615))&lt;0,0,(MIN($H615,Sheet1!$D$6)-MAX(Sheet1!$D$5,WS1Data!$G615)))</f>
        <v>0</v>
      </c>
      <c r="Z615">
        <f>IF((MIN($H615,24)-MAX(Sheet1!$D$6,WS1Data!$G615))&lt;0,0,(MIN($H615,24)-MAX(Sheet1!$D$6,WS1Data!$G615)))</f>
        <v>0</v>
      </c>
      <c r="AA615">
        <f>IF((MIN($K615,Sheet1!$E$5)-MAX(0,WS1Data!$J615))&lt;0,0,(MIN($K615,Sheet1!$E$5)-MAX(0,WS1Data!$J615)))</f>
        <v>0</v>
      </c>
      <c r="AB615">
        <f>IF((MIN($K615,Sheet1!$E$6)-MAX(Sheet1!$E$5,WS1Data!$J615))&lt;0,0,(MIN($K615,Sheet1!$E$6)-MAX(Sheet1!$E$5,WS1Data!$J615)))</f>
        <v>0</v>
      </c>
      <c r="AC615">
        <f>IF((MIN($K615,24)-MAX(Sheet1!$E$6,WS1Data!$J615))&lt;0,0,(MIN($K615,24)-MAX(Sheet1!$E$6,WS1Data!$J615)))</f>
        <v>12.299999999999999</v>
      </c>
      <c r="AD615">
        <f>IF((MIN($N615,Sheet1!$F$5)-MAX(0,WS1Data!$M615))&lt;0,0,(MIN($N615,Sheet1!$F$5)-MAX(0,WS1Data!$M615)))</f>
        <v>0</v>
      </c>
      <c r="AE615">
        <f>IF((MIN($N615,Sheet1!$F$6)-MAX(Sheet1!$F$5,WS1Data!$M615))&lt;0,0,(MIN($N615,Sheet1!$F$6)-MAX(Sheet1!$F$5,WS1Data!$M615)))</f>
        <v>0</v>
      </c>
      <c r="AF615">
        <f>IF((MIN($N615,24)-MAX(Sheet1!$F$6,WS1Data!$M615))&lt;0,0,(MIN($N615,24)-MAX(Sheet1!$F$6,WS1Data!$M615)))</f>
        <v>0</v>
      </c>
      <c r="AG615">
        <f>(INDEX($R$1:$AF$1002,ROW($R615),MATCH(AG$2,$R$1:$AF$1,0))*Sheet1!B$2+(INDEX($R$1:$AF$1002,ROW($R615),MATCH(AG$2,$R$1:$AF$1,0)+1))*Sheet1!B$3+(INDEX($R$1:$AF$1002,ROW($R615),MATCH(AG$2,$R$1:$AF$1,0)+2))*Sheet1!B$4)*INDEX(Sheet1!$G$1:$L$2,2,WS1Data!$C615)</f>
        <v>18493.090870147447</v>
      </c>
      <c r="AH615">
        <f>(INDEX($R$1:$AF$1002,ROW($R615),MATCH(AH$2,$R$1:$AF$1,0))*Sheet1!C$2+(INDEX($R$1:$AF$1002,ROW($R615),MATCH(AH$2,$R$1:$AF$1,0)+1))*Sheet1!C$3+(INDEX($R$1:$AF$1002,ROW($R615),MATCH(AH$2,$R$1:$AF$1,0)+2))*Sheet1!C$4)*INDEX(Sheet1!$G$1:$L$2,2,WS1Data!$F615)</f>
        <v>219397.06460304404</v>
      </c>
      <c r="AI615">
        <f>(INDEX($R$1:$AF$1002,ROW($R615),MATCH(AI$2,$R$1:$AF$1,0))*Sheet1!D$2+(INDEX($R$1:$AF$1002,ROW($R615),MATCH(AI$2,$R$1:$AF$1,0)+1))*Sheet1!D$3+(INDEX($R$1:$AF$1002,ROW($R615),MATCH(AI$2,$R$1:$AF$1,0)+2))*Sheet1!D$4)*INDEX(Sheet1!$G$1:$L$2,2,WS1Data!$I615)</f>
        <v>0</v>
      </c>
      <c r="AJ615">
        <f>(INDEX($R$1:$AF$1002,ROW($R615),MATCH(AJ$2,$R$1:$AF$1,0))*Sheet1!E$2+(INDEX($R$1:$AF$1002,ROW($R615),MATCH(AJ$2,$R$1:$AF$1,0)+1))*Sheet1!E$3+(INDEX($R$1:$AF$1002,ROW($R615),MATCH(AJ$2,$R$1:$AF$1,0)+2))*Sheet1!E$4)*INDEX(Sheet1!$G$1:$L$2,2,WS1Data!$L615)</f>
        <v>122836.54912529877</v>
      </c>
      <c r="AK615">
        <f>(INDEX($R$1:$AF$1002,ROW($R615),MATCH(AK$2,$R$1:$AF$1,0))*Sheet1!F$2+(INDEX($R$1:$AF$1002,ROW($R615),MATCH(AK$2,$R$1:$AF$1,0)+1))*Sheet1!F$3+(INDEX($R$1:$AF$1002,ROW($R615),MATCH(AK$2,$R$1:$AF$1,0)+2))*Sheet1!F$4)*INDEX(Sheet1!$G$1:$L$2,2,WS1Data!$O615)</f>
        <v>0</v>
      </c>
      <c r="AL615">
        <f t="shared" si="27"/>
        <v>360726.70459849027</v>
      </c>
      <c r="AM615">
        <f t="shared" si="28"/>
        <v>170.2954015097348</v>
      </c>
      <c r="AN615">
        <f t="shared" si="29"/>
        <v>4.7186704658042268E-4</v>
      </c>
    </row>
    <row r="616" spans="1:40" x14ac:dyDescent="0.35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  <c r="R616">
        <f>IF((MIN($B616,Sheet1!$B$5)-MAX(0,WS1Data!$A616))&lt;0,0,(MIN($B616,Sheet1!$B$5)-MAX(0,WS1Data!$A616)))</f>
        <v>0</v>
      </c>
      <c r="S616">
        <f>IF((MIN($B616,Sheet1!$B$6)-MAX(Sheet1!$B$5,WS1Data!$A616))&lt;0,0,(MIN($B616,Sheet1!$B$6)-MAX(Sheet1!$B$5,WS1Data!$A616)))</f>
        <v>0</v>
      </c>
      <c r="T616">
        <f>IF((MIN($B616,24)-MAX(Sheet1!$B$6,WS1Data!$A616))&lt;0,0,(MIN($B616,24)-MAX(Sheet1!$B$6,WS1Data!$A616)))</f>
        <v>0</v>
      </c>
      <c r="U616">
        <f>IF((MIN($E616,Sheet1!$C$5)-MAX(0,WS1Data!$D616))&lt;0,0,(MIN($E616,Sheet1!$C$5)-MAX(0,WS1Data!$D616)))</f>
        <v>0</v>
      </c>
      <c r="V616">
        <f>IF((MIN($E616,Sheet1!$C$6)-MAX(Sheet1!$C$5,WS1Data!$D616))&lt;0,0,(MIN($E616,Sheet1!$C$6)-MAX(Sheet1!$C$5,WS1Data!$D616)))</f>
        <v>0</v>
      </c>
      <c r="W616">
        <f>IF((MIN($E616,24)-MAX(Sheet1!$C$6,WS1Data!$D616))&lt;0,0,(MIN($E616,24)-MAX(Sheet1!$C$6,WS1Data!$D616)))</f>
        <v>0</v>
      </c>
      <c r="X616">
        <f>IF((MIN($H616,Sheet1!$D$5)-MAX(0,WS1Data!$G616))&lt;0,0,(MIN($H616,Sheet1!$D$5)-MAX(0,WS1Data!$G616)))</f>
        <v>0</v>
      </c>
      <c r="Y616">
        <f>IF((MIN($H616,Sheet1!$D$6)-MAX(Sheet1!$D$5,WS1Data!$G616))&lt;0,0,(MIN($H616,Sheet1!$D$6)-MAX(Sheet1!$D$5,WS1Data!$G616)))</f>
        <v>0</v>
      </c>
      <c r="Z616">
        <f>IF((MIN($H616,24)-MAX(Sheet1!$D$6,WS1Data!$G616))&lt;0,0,(MIN($H616,24)-MAX(Sheet1!$D$6,WS1Data!$G616)))</f>
        <v>0</v>
      </c>
      <c r="AA616">
        <f>IF((MIN($K616,Sheet1!$E$5)-MAX(0,WS1Data!$J616))&lt;0,0,(MIN($K616,Sheet1!$E$5)-MAX(0,WS1Data!$J616)))</f>
        <v>0</v>
      </c>
      <c r="AB616">
        <f>IF((MIN($K616,Sheet1!$E$6)-MAX(Sheet1!$E$5,WS1Data!$J616))&lt;0,0,(MIN($K616,Sheet1!$E$6)-MAX(Sheet1!$E$5,WS1Data!$J616)))</f>
        <v>0</v>
      </c>
      <c r="AC616">
        <f>IF((MIN($K616,24)-MAX(Sheet1!$E$6,WS1Data!$J616))&lt;0,0,(MIN($K616,24)-MAX(Sheet1!$E$6,WS1Data!$J616)))</f>
        <v>0</v>
      </c>
      <c r="AD616">
        <f>IF((MIN($N616,Sheet1!$F$5)-MAX(0,WS1Data!$M616))&lt;0,0,(MIN($N616,Sheet1!$F$5)-MAX(0,WS1Data!$M616)))</f>
        <v>0</v>
      </c>
      <c r="AE616">
        <f>IF((MIN($N616,Sheet1!$F$6)-MAX(Sheet1!$F$5,WS1Data!$M616))&lt;0,0,(MIN($N616,Sheet1!$F$6)-MAX(Sheet1!$F$5,WS1Data!$M616)))</f>
        <v>12.439090452850209</v>
      </c>
      <c r="AF616">
        <f>IF((MIN($N616,24)-MAX(Sheet1!$F$6,WS1Data!$M616))&lt;0,0,(MIN($N616,24)-MAX(Sheet1!$F$6,WS1Data!$M616)))</f>
        <v>2.1609095471497888</v>
      </c>
      <c r="AG616">
        <f>(INDEX($R$1:$AF$1002,ROW($R616),MATCH(AG$2,$R$1:$AF$1,0))*Sheet1!B$2+(INDEX($R$1:$AF$1002,ROW($R616),MATCH(AG$2,$R$1:$AF$1,0)+1))*Sheet1!B$3+(INDEX($R$1:$AF$1002,ROW($R616),MATCH(AG$2,$R$1:$AF$1,0)+2))*Sheet1!B$4)*INDEX(Sheet1!$G$1:$L$2,2,WS1Data!$C616)</f>
        <v>0</v>
      </c>
      <c r="AH616">
        <f>(INDEX($R$1:$AF$1002,ROW($R616),MATCH(AH$2,$R$1:$AF$1,0))*Sheet1!C$2+(INDEX($R$1:$AF$1002,ROW($R616),MATCH(AH$2,$R$1:$AF$1,0)+1))*Sheet1!C$3+(INDEX($R$1:$AF$1002,ROW($R616),MATCH(AH$2,$R$1:$AF$1,0)+2))*Sheet1!C$4)*INDEX(Sheet1!$G$1:$L$2,2,WS1Data!$F616)</f>
        <v>0</v>
      </c>
      <c r="AI616">
        <f>(INDEX($R$1:$AF$1002,ROW($R616),MATCH(AI$2,$R$1:$AF$1,0))*Sheet1!D$2+(INDEX($R$1:$AF$1002,ROW($R616),MATCH(AI$2,$R$1:$AF$1,0)+1))*Sheet1!D$3+(INDEX($R$1:$AF$1002,ROW($R616),MATCH(AI$2,$R$1:$AF$1,0)+2))*Sheet1!D$4)*INDEX(Sheet1!$G$1:$L$2,2,WS1Data!$I616)</f>
        <v>0</v>
      </c>
      <c r="AJ616">
        <f>(INDEX($R$1:$AF$1002,ROW($R616),MATCH(AJ$2,$R$1:$AF$1,0))*Sheet1!E$2+(INDEX($R$1:$AF$1002,ROW($R616),MATCH(AJ$2,$R$1:$AF$1,0)+1))*Sheet1!E$3+(INDEX($R$1:$AF$1002,ROW($R616),MATCH(AJ$2,$R$1:$AF$1,0)+2))*Sheet1!E$4)*INDEX(Sheet1!$G$1:$L$2,2,WS1Data!$L616)</f>
        <v>0</v>
      </c>
      <c r="AK616">
        <f>(INDEX($R$1:$AF$1002,ROW($R616),MATCH(AK$2,$R$1:$AF$1,0))*Sheet1!F$2+(INDEX($R$1:$AF$1002,ROW($R616),MATCH(AK$2,$R$1:$AF$1,0)+1))*Sheet1!F$3+(INDEX($R$1:$AF$1002,ROW($R616),MATCH(AK$2,$R$1:$AF$1,0)+2))*Sheet1!F$4)*INDEX(Sheet1!$G$1:$L$2,2,WS1Data!$O616)</f>
        <v>110590.28213550911</v>
      </c>
      <c r="AL616">
        <f t="shared" si="27"/>
        <v>110590.28213550911</v>
      </c>
      <c r="AM616">
        <f t="shared" si="28"/>
        <v>358.7178644908854</v>
      </c>
      <c r="AN616">
        <f t="shared" si="29"/>
        <v>3.2331779871011494E-3</v>
      </c>
    </row>
    <row r="617" spans="1:40" x14ac:dyDescent="0.35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  <c r="R617">
        <f>IF((MIN($B617,Sheet1!$B$5)-MAX(0,WS1Data!$A617))&lt;0,0,(MIN($B617,Sheet1!$B$5)-MAX(0,WS1Data!$A617)))</f>
        <v>0</v>
      </c>
      <c r="S617">
        <f>IF((MIN($B617,Sheet1!$B$6)-MAX(Sheet1!$B$5,WS1Data!$A617))&lt;0,0,(MIN($B617,Sheet1!$B$6)-MAX(Sheet1!$B$5,WS1Data!$A617)))</f>
        <v>0</v>
      </c>
      <c r="T617">
        <f>IF((MIN($B617,24)-MAX(Sheet1!$B$6,WS1Data!$A617))&lt;0,0,(MIN($B617,24)-MAX(Sheet1!$B$6,WS1Data!$A617)))</f>
        <v>0</v>
      </c>
      <c r="U617">
        <f>IF((MIN($E617,Sheet1!$C$5)-MAX(0,WS1Data!$D617))&lt;0,0,(MIN($E617,Sheet1!$C$5)-MAX(0,WS1Data!$D617)))</f>
        <v>0</v>
      </c>
      <c r="V617">
        <f>IF((MIN($E617,Sheet1!$C$6)-MAX(Sheet1!$C$5,WS1Data!$D617))&lt;0,0,(MIN($E617,Sheet1!$C$6)-MAX(Sheet1!$C$5,WS1Data!$D617)))</f>
        <v>0</v>
      </c>
      <c r="W617">
        <f>IF((MIN($E617,24)-MAX(Sheet1!$C$6,WS1Data!$D617))&lt;0,0,(MIN($E617,24)-MAX(Sheet1!$C$6,WS1Data!$D617)))</f>
        <v>0</v>
      </c>
      <c r="X617">
        <f>IF((MIN($H617,Sheet1!$D$5)-MAX(0,WS1Data!$G617))&lt;0,0,(MIN($H617,Sheet1!$D$5)-MAX(0,WS1Data!$G617)))</f>
        <v>0</v>
      </c>
      <c r="Y617">
        <f>IF((MIN($H617,Sheet1!$D$6)-MAX(Sheet1!$D$5,WS1Data!$G617))&lt;0,0,(MIN($H617,Sheet1!$D$6)-MAX(Sheet1!$D$5,WS1Data!$G617)))</f>
        <v>5.0735664579945947</v>
      </c>
      <c r="Z617">
        <f>IF((MIN($H617,24)-MAX(Sheet1!$D$6,WS1Data!$G617))&lt;0,0,(MIN($H617,24)-MAX(Sheet1!$D$6,WS1Data!$G617)))</f>
        <v>8.0264335420054067</v>
      </c>
      <c r="AA617">
        <f>IF((MIN($K617,Sheet1!$E$5)-MAX(0,WS1Data!$J617))&lt;0,0,(MIN($K617,Sheet1!$E$5)-MAX(0,WS1Data!$J617)))</f>
        <v>0</v>
      </c>
      <c r="AB617">
        <f>IF((MIN($K617,Sheet1!$E$6)-MAX(Sheet1!$E$5,WS1Data!$J617))&lt;0,0,(MIN($K617,Sheet1!$E$6)-MAX(Sheet1!$E$5,WS1Data!$J617)))</f>
        <v>5.650566948464939</v>
      </c>
      <c r="AC617">
        <f>IF((MIN($K617,24)-MAX(Sheet1!$E$6,WS1Data!$J617))&lt;0,0,(MIN($K617,24)-MAX(Sheet1!$E$6,WS1Data!$J617)))</f>
        <v>14.549433051535061</v>
      </c>
      <c r="AD617">
        <f>IF((MIN($N617,Sheet1!$F$5)-MAX(0,WS1Data!$M617))&lt;0,0,(MIN($N617,Sheet1!$F$5)-MAX(0,WS1Data!$M617)))</f>
        <v>0</v>
      </c>
      <c r="AE617">
        <f>IF((MIN($N617,Sheet1!$F$6)-MAX(Sheet1!$F$5,WS1Data!$M617))&lt;0,0,(MIN($N617,Sheet1!$F$6)-MAX(Sheet1!$F$5,WS1Data!$M617)))</f>
        <v>0</v>
      </c>
      <c r="AF617">
        <f>IF((MIN($N617,24)-MAX(Sheet1!$F$6,WS1Data!$M617))&lt;0,0,(MIN($N617,24)-MAX(Sheet1!$F$6,WS1Data!$M617)))</f>
        <v>0</v>
      </c>
      <c r="AG617">
        <f>(INDEX($R$1:$AF$1002,ROW($R617),MATCH(AG$2,$R$1:$AF$1,0))*Sheet1!B$2+(INDEX($R$1:$AF$1002,ROW($R617),MATCH(AG$2,$R$1:$AF$1,0)+1))*Sheet1!B$3+(INDEX($R$1:$AF$1002,ROW($R617),MATCH(AG$2,$R$1:$AF$1,0)+2))*Sheet1!B$4)*INDEX(Sheet1!$G$1:$L$2,2,WS1Data!$C617)</f>
        <v>0</v>
      </c>
      <c r="AH617">
        <f>(INDEX($R$1:$AF$1002,ROW($R617),MATCH(AH$2,$R$1:$AF$1,0))*Sheet1!C$2+(INDEX($R$1:$AF$1002,ROW($R617),MATCH(AH$2,$R$1:$AF$1,0)+1))*Sheet1!C$3+(INDEX($R$1:$AF$1002,ROW($R617),MATCH(AH$2,$R$1:$AF$1,0)+2))*Sheet1!C$4)*INDEX(Sheet1!$G$1:$L$2,2,WS1Data!$F617)</f>
        <v>0</v>
      </c>
      <c r="AI617">
        <f>(INDEX($R$1:$AF$1002,ROW($R617),MATCH(AI$2,$R$1:$AF$1,0))*Sheet1!D$2+(INDEX($R$1:$AF$1002,ROW($R617),MATCH(AI$2,$R$1:$AF$1,0)+1))*Sheet1!D$3+(INDEX($R$1:$AF$1002,ROW($R617),MATCH(AI$2,$R$1:$AF$1,0)+2))*Sheet1!D$4)*INDEX(Sheet1!$G$1:$L$2,2,WS1Data!$I617)</f>
        <v>135361.25981181767</v>
      </c>
      <c r="AJ617">
        <f>(INDEX($R$1:$AF$1002,ROW($R617),MATCH(AJ$2,$R$1:$AF$1,0))*Sheet1!E$2+(INDEX($R$1:$AF$1002,ROW($R617),MATCH(AJ$2,$R$1:$AF$1,0)+1))*Sheet1!E$3+(INDEX($R$1:$AF$1002,ROW($R617),MATCH(AJ$2,$R$1:$AF$1,0)+2))*Sheet1!E$4)*INDEX(Sheet1!$G$1:$L$2,2,WS1Data!$L617)</f>
        <v>211414.46838453668</v>
      </c>
      <c r="AK617">
        <f>(INDEX($R$1:$AF$1002,ROW($R617),MATCH(AK$2,$R$1:$AF$1,0))*Sheet1!F$2+(INDEX($R$1:$AF$1002,ROW($R617),MATCH(AK$2,$R$1:$AF$1,0)+1))*Sheet1!F$3+(INDEX($R$1:$AF$1002,ROW($R617),MATCH(AK$2,$R$1:$AF$1,0)+2))*Sheet1!F$4)*INDEX(Sheet1!$G$1:$L$2,2,WS1Data!$O617)</f>
        <v>0</v>
      </c>
      <c r="AL617">
        <f t="shared" si="27"/>
        <v>346775.72819635435</v>
      </c>
      <c r="AM617">
        <f t="shared" si="28"/>
        <v>3660.2718036456499</v>
      </c>
      <c r="AN617">
        <f t="shared" si="29"/>
        <v>1.0444908067794547E-2</v>
      </c>
    </row>
    <row r="618" spans="1:40" x14ac:dyDescent="0.35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  <c r="R618">
        <f>IF((MIN($B618,Sheet1!$B$5)-MAX(0,WS1Data!$A618))&lt;0,0,(MIN($B618,Sheet1!$B$5)-MAX(0,WS1Data!$A618)))</f>
        <v>0.21257707677602244</v>
      </c>
      <c r="S618">
        <f>IF((MIN($B618,Sheet1!$B$6)-MAX(Sheet1!$B$5,WS1Data!$A618))&lt;0,0,(MIN($B618,Sheet1!$B$6)-MAX(Sheet1!$B$5,WS1Data!$A618)))</f>
        <v>2.5874229232239774</v>
      </c>
      <c r="T618">
        <f>IF((MIN($B618,24)-MAX(Sheet1!$B$6,WS1Data!$A618))&lt;0,0,(MIN($B618,24)-MAX(Sheet1!$B$6,WS1Data!$A618)))</f>
        <v>0</v>
      </c>
      <c r="U618">
        <f>IF((MIN($E618,Sheet1!$C$5)-MAX(0,WS1Data!$D618))&lt;0,0,(MIN($E618,Sheet1!$C$5)-MAX(0,WS1Data!$D618)))</f>
        <v>0</v>
      </c>
      <c r="V618">
        <f>IF((MIN($E618,Sheet1!$C$6)-MAX(Sheet1!$C$5,WS1Data!$D618))&lt;0,0,(MIN($E618,Sheet1!$C$6)-MAX(Sheet1!$C$5,WS1Data!$D618)))</f>
        <v>0</v>
      </c>
      <c r="W618">
        <f>IF((MIN($E618,24)-MAX(Sheet1!$C$6,WS1Data!$D618))&lt;0,0,(MIN($E618,24)-MAX(Sheet1!$C$6,WS1Data!$D618)))</f>
        <v>0</v>
      </c>
      <c r="X618">
        <f>IF((MIN($H618,Sheet1!$D$5)-MAX(0,WS1Data!$G618))&lt;0,0,(MIN($H618,Sheet1!$D$5)-MAX(0,WS1Data!$G618)))</f>
        <v>0</v>
      </c>
      <c r="Y618">
        <f>IF((MIN($H618,Sheet1!$D$6)-MAX(Sheet1!$D$5,WS1Data!$G618))&lt;0,0,(MIN($H618,Sheet1!$D$6)-MAX(Sheet1!$D$5,WS1Data!$G618)))</f>
        <v>0</v>
      </c>
      <c r="Z618">
        <f>IF((MIN($H618,24)-MAX(Sheet1!$D$6,WS1Data!$G618))&lt;0,0,(MIN($H618,24)-MAX(Sheet1!$D$6,WS1Data!$G618)))</f>
        <v>0</v>
      </c>
      <c r="AA618">
        <f>IF((MIN($K618,Sheet1!$E$5)-MAX(0,WS1Data!$J618))&lt;0,0,(MIN($K618,Sheet1!$E$5)-MAX(0,WS1Data!$J618)))</f>
        <v>0</v>
      </c>
      <c r="AB618">
        <f>IF((MIN($K618,Sheet1!$E$6)-MAX(Sheet1!$E$5,WS1Data!$J618))&lt;0,0,(MIN($K618,Sheet1!$E$6)-MAX(Sheet1!$E$5,WS1Data!$J618)))</f>
        <v>4.9505669484649388</v>
      </c>
      <c r="AC618">
        <f>IF((MIN($K618,24)-MAX(Sheet1!$E$6,WS1Data!$J618))&lt;0,0,(MIN($K618,24)-MAX(Sheet1!$E$6,WS1Data!$J618)))</f>
        <v>1.8494330515350619</v>
      </c>
      <c r="AD618">
        <f>IF((MIN($N618,Sheet1!$F$5)-MAX(0,WS1Data!$M618))&lt;0,0,(MIN($N618,Sheet1!$F$5)-MAX(0,WS1Data!$M618)))</f>
        <v>0</v>
      </c>
      <c r="AE618">
        <f>IF((MIN($N618,Sheet1!$F$6)-MAX(Sheet1!$F$5,WS1Data!$M618))&lt;0,0,(MIN($N618,Sheet1!$F$6)-MAX(Sheet1!$F$5,WS1Data!$M618)))</f>
        <v>0.60000000000000142</v>
      </c>
      <c r="AF618">
        <f>IF((MIN($N618,24)-MAX(Sheet1!$F$6,WS1Data!$M618))&lt;0,0,(MIN($N618,24)-MAX(Sheet1!$F$6,WS1Data!$M618)))</f>
        <v>0</v>
      </c>
      <c r="AG618">
        <f>(INDEX($R$1:$AF$1002,ROW($R618),MATCH(AG$2,$R$1:$AF$1,0))*Sheet1!B$2+(INDEX($R$1:$AF$1002,ROW($R618),MATCH(AG$2,$R$1:$AF$1,0)+1))*Sheet1!B$3+(INDEX($R$1:$AF$1002,ROW($R618),MATCH(AG$2,$R$1:$AF$1,0)+2))*Sheet1!B$4)*INDEX(Sheet1!$G$1:$L$2,2,WS1Data!$C618)</f>
        <v>13662.8019468323</v>
      </c>
      <c r="AH618">
        <f>(INDEX($R$1:$AF$1002,ROW($R618),MATCH(AH$2,$R$1:$AF$1,0))*Sheet1!C$2+(INDEX($R$1:$AF$1002,ROW($R618),MATCH(AH$2,$R$1:$AF$1,0)+1))*Sheet1!C$3+(INDEX($R$1:$AF$1002,ROW($R618),MATCH(AH$2,$R$1:$AF$1,0)+2))*Sheet1!C$4)*INDEX(Sheet1!$G$1:$L$2,2,WS1Data!$F618)</f>
        <v>0</v>
      </c>
      <c r="AI618">
        <f>(INDEX($R$1:$AF$1002,ROW($R618),MATCH(AI$2,$R$1:$AF$1,0))*Sheet1!D$2+(INDEX($R$1:$AF$1002,ROW($R618),MATCH(AI$2,$R$1:$AF$1,0)+1))*Sheet1!D$3+(INDEX($R$1:$AF$1002,ROW($R618),MATCH(AI$2,$R$1:$AF$1,0)+2))*Sheet1!D$4)*INDEX(Sheet1!$G$1:$L$2,2,WS1Data!$I618)</f>
        <v>0</v>
      </c>
      <c r="AJ618">
        <f>(INDEX($R$1:$AF$1002,ROW($R618),MATCH(AJ$2,$R$1:$AF$1,0))*Sheet1!E$2+(INDEX($R$1:$AF$1002,ROW($R618),MATCH(AJ$2,$R$1:$AF$1,0)+1))*Sheet1!E$3+(INDEX($R$1:$AF$1002,ROW($R618),MATCH(AJ$2,$R$1:$AF$1,0)+2))*Sheet1!E$4)*INDEX(Sheet1!$G$1:$L$2,2,WS1Data!$L618)</f>
        <v>65801.484220251979</v>
      </c>
      <c r="AK618">
        <f>(INDEX($R$1:$AF$1002,ROW($R618),MATCH(AK$2,$R$1:$AF$1,0))*Sheet1!F$2+(INDEX($R$1:$AF$1002,ROW($R618),MATCH(AK$2,$R$1:$AF$1,0)+1))*Sheet1!F$3+(INDEX($R$1:$AF$1002,ROW($R618),MATCH(AK$2,$R$1:$AF$1,0)+2))*Sheet1!F$4)*INDEX(Sheet1!$G$1:$L$2,2,WS1Data!$O618)</f>
        <v>4256.9469154974158</v>
      </c>
      <c r="AL618">
        <f t="shared" si="27"/>
        <v>83721.233082581704</v>
      </c>
      <c r="AM618">
        <f t="shared" si="28"/>
        <v>201.23308258170437</v>
      </c>
      <c r="AN618">
        <f t="shared" si="29"/>
        <v>2.4093999351257707E-3</v>
      </c>
    </row>
    <row r="619" spans="1:40" x14ac:dyDescent="0.35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  <c r="R619">
        <f>IF((MIN($B619,Sheet1!$B$5)-MAX(0,WS1Data!$A619))&lt;0,0,(MIN($B619,Sheet1!$B$5)-MAX(0,WS1Data!$A619)))</f>
        <v>4.1125770767760228</v>
      </c>
      <c r="S619">
        <f>IF((MIN($B619,Sheet1!$B$6)-MAX(Sheet1!$B$5,WS1Data!$A619))&lt;0,0,(MIN($B619,Sheet1!$B$6)-MAX(Sheet1!$B$5,WS1Data!$A619)))</f>
        <v>7.9560945715343543</v>
      </c>
      <c r="T619">
        <f>IF((MIN($B619,24)-MAX(Sheet1!$B$6,WS1Data!$A619))&lt;0,0,(MIN($B619,24)-MAX(Sheet1!$B$6,WS1Data!$A619)))</f>
        <v>1.8313283516896224</v>
      </c>
      <c r="U619">
        <f>IF((MIN($E619,Sheet1!$C$5)-MAX(0,WS1Data!$D619))&lt;0,0,(MIN($E619,Sheet1!$C$5)-MAX(0,WS1Data!$D619)))</f>
        <v>0</v>
      </c>
      <c r="V619">
        <f>IF((MIN($E619,Sheet1!$C$6)-MAX(Sheet1!$C$5,WS1Data!$D619))&lt;0,0,(MIN($E619,Sheet1!$C$6)-MAX(Sheet1!$C$5,WS1Data!$D619)))</f>
        <v>0</v>
      </c>
      <c r="W619">
        <f>IF((MIN($E619,24)-MAX(Sheet1!$C$6,WS1Data!$D619))&lt;0,0,(MIN($E619,24)-MAX(Sheet1!$C$6,WS1Data!$D619)))</f>
        <v>0</v>
      </c>
      <c r="X619">
        <f>IF((MIN($H619,Sheet1!$D$5)-MAX(0,WS1Data!$G619))&lt;0,0,(MIN($H619,Sheet1!$D$5)-MAX(0,WS1Data!$G619)))</f>
        <v>0</v>
      </c>
      <c r="Y619">
        <f>IF((MIN($H619,Sheet1!$D$6)-MAX(Sheet1!$D$5,WS1Data!$G619))&lt;0,0,(MIN($H619,Sheet1!$D$6)-MAX(Sheet1!$D$5,WS1Data!$G619)))</f>
        <v>0</v>
      </c>
      <c r="Z619">
        <f>IF((MIN($H619,24)-MAX(Sheet1!$D$6,WS1Data!$G619))&lt;0,0,(MIN($H619,24)-MAX(Sheet1!$D$6,WS1Data!$G619)))</f>
        <v>0</v>
      </c>
      <c r="AA619">
        <f>IF((MIN($K619,Sheet1!$E$5)-MAX(0,WS1Data!$J619))&lt;0,0,(MIN($K619,Sheet1!$E$5)-MAX(0,WS1Data!$J619)))</f>
        <v>0</v>
      </c>
      <c r="AB619">
        <f>IF((MIN($K619,Sheet1!$E$6)-MAX(Sheet1!$E$5,WS1Data!$J619))&lt;0,0,(MIN($K619,Sheet1!$E$6)-MAX(Sheet1!$E$5,WS1Data!$J619)))</f>
        <v>0</v>
      </c>
      <c r="AC619">
        <f>IF((MIN($K619,24)-MAX(Sheet1!$E$6,WS1Data!$J619))&lt;0,0,(MIN($K619,24)-MAX(Sheet1!$E$6,WS1Data!$J619)))</f>
        <v>0</v>
      </c>
      <c r="AD619">
        <f>IF((MIN($N619,Sheet1!$F$5)-MAX(0,WS1Data!$M619))&lt;0,0,(MIN($N619,Sheet1!$F$5)-MAX(0,WS1Data!$M619)))</f>
        <v>0</v>
      </c>
      <c r="AE619">
        <f>IF((MIN($N619,Sheet1!$F$6)-MAX(Sheet1!$F$5,WS1Data!$M619))&lt;0,0,(MIN($N619,Sheet1!$F$6)-MAX(Sheet1!$F$5,WS1Data!$M619)))</f>
        <v>0</v>
      </c>
      <c r="AF619">
        <f>IF((MIN($N619,24)-MAX(Sheet1!$F$6,WS1Data!$M619))&lt;0,0,(MIN($N619,24)-MAX(Sheet1!$F$6,WS1Data!$M619)))</f>
        <v>0</v>
      </c>
      <c r="AG619">
        <f>(INDEX($R$1:$AF$1002,ROW($R619),MATCH(AG$2,$R$1:$AF$1,0))*Sheet1!B$2+(INDEX($R$1:$AF$1002,ROW($R619),MATCH(AG$2,$R$1:$AF$1,0)+1))*Sheet1!B$3+(INDEX($R$1:$AF$1002,ROW($R619),MATCH(AG$2,$R$1:$AF$1,0)+2))*Sheet1!B$4)*INDEX(Sheet1!$G$1:$L$2,2,WS1Data!$C619)</f>
        <v>110345.36088738934</v>
      </c>
      <c r="AH619">
        <f>(INDEX($R$1:$AF$1002,ROW($R619),MATCH(AH$2,$R$1:$AF$1,0))*Sheet1!C$2+(INDEX($R$1:$AF$1002,ROW($R619),MATCH(AH$2,$R$1:$AF$1,0)+1))*Sheet1!C$3+(INDEX($R$1:$AF$1002,ROW($R619),MATCH(AH$2,$R$1:$AF$1,0)+2))*Sheet1!C$4)*INDEX(Sheet1!$G$1:$L$2,2,WS1Data!$F619)</f>
        <v>0</v>
      </c>
      <c r="AI619">
        <f>(INDEX($R$1:$AF$1002,ROW($R619),MATCH(AI$2,$R$1:$AF$1,0))*Sheet1!D$2+(INDEX($R$1:$AF$1002,ROW($R619),MATCH(AI$2,$R$1:$AF$1,0)+1))*Sheet1!D$3+(INDEX($R$1:$AF$1002,ROW($R619),MATCH(AI$2,$R$1:$AF$1,0)+2))*Sheet1!D$4)*INDEX(Sheet1!$G$1:$L$2,2,WS1Data!$I619)</f>
        <v>0</v>
      </c>
      <c r="AJ619">
        <f>(INDEX($R$1:$AF$1002,ROW($R619),MATCH(AJ$2,$R$1:$AF$1,0))*Sheet1!E$2+(INDEX($R$1:$AF$1002,ROW($R619),MATCH(AJ$2,$R$1:$AF$1,0)+1))*Sheet1!E$3+(INDEX($R$1:$AF$1002,ROW($R619),MATCH(AJ$2,$R$1:$AF$1,0)+2))*Sheet1!E$4)*INDEX(Sheet1!$G$1:$L$2,2,WS1Data!$L619)</f>
        <v>0</v>
      </c>
      <c r="AK619">
        <f>(INDEX($R$1:$AF$1002,ROW($R619),MATCH(AK$2,$R$1:$AF$1,0))*Sheet1!F$2+(INDEX($R$1:$AF$1002,ROW($R619),MATCH(AK$2,$R$1:$AF$1,0)+1))*Sheet1!F$3+(INDEX($R$1:$AF$1002,ROW($R619),MATCH(AK$2,$R$1:$AF$1,0)+2))*Sheet1!F$4)*INDEX(Sheet1!$G$1:$L$2,2,WS1Data!$O619)</f>
        <v>0</v>
      </c>
      <c r="AL619">
        <f t="shared" si="27"/>
        <v>110345.36088738934</v>
      </c>
      <c r="AM619">
        <f t="shared" si="28"/>
        <v>695.36088738933904</v>
      </c>
      <c r="AN619">
        <f t="shared" si="29"/>
        <v>6.341640559866293E-3</v>
      </c>
    </row>
    <row r="620" spans="1:40" x14ac:dyDescent="0.35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  <c r="R620">
        <f>IF((MIN($B620,Sheet1!$B$5)-MAX(0,WS1Data!$A620))&lt;0,0,(MIN($B620,Sheet1!$B$5)-MAX(0,WS1Data!$A620)))</f>
        <v>5.7125770767760224</v>
      </c>
      <c r="S620">
        <f>IF((MIN($B620,Sheet1!$B$6)-MAX(Sheet1!$B$5,WS1Data!$A620))&lt;0,0,(MIN($B620,Sheet1!$B$6)-MAX(Sheet1!$B$5,WS1Data!$A620)))</f>
        <v>6.8874229232239781</v>
      </c>
      <c r="T620">
        <f>IF((MIN($B620,24)-MAX(Sheet1!$B$6,WS1Data!$A620))&lt;0,0,(MIN($B620,24)-MAX(Sheet1!$B$6,WS1Data!$A620)))</f>
        <v>0</v>
      </c>
      <c r="U620">
        <f>IF((MIN($E620,Sheet1!$C$5)-MAX(0,WS1Data!$D620))&lt;0,0,(MIN($E620,Sheet1!$C$5)-MAX(0,WS1Data!$D620)))</f>
        <v>0</v>
      </c>
      <c r="V620">
        <f>IF((MIN($E620,Sheet1!$C$6)-MAX(Sheet1!$C$5,WS1Data!$D620))&lt;0,0,(MIN($E620,Sheet1!$C$6)-MAX(Sheet1!$C$5,WS1Data!$D620)))</f>
        <v>0</v>
      </c>
      <c r="W620">
        <f>IF((MIN($E620,24)-MAX(Sheet1!$C$6,WS1Data!$D620))&lt;0,0,(MIN($E620,24)-MAX(Sheet1!$C$6,WS1Data!$D620)))</f>
        <v>0</v>
      </c>
      <c r="X620">
        <f>IF((MIN($H620,Sheet1!$D$5)-MAX(0,WS1Data!$G620))&lt;0,0,(MIN($H620,Sheet1!$D$5)-MAX(0,WS1Data!$G620)))</f>
        <v>0</v>
      </c>
      <c r="Y620">
        <f>IF((MIN($H620,Sheet1!$D$6)-MAX(Sheet1!$D$5,WS1Data!$G620))&lt;0,0,(MIN($H620,Sheet1!$D$6)-MAX(Sheet1!$D$5,WS1Data!$G620)))</f>
        <v>0</v>
      </c>
      <c r="Z620">
        <f>IF((MIN($H620,24)-MAX(Sheet1!$D$6,WS1Data!$G620))&lt;0,0,(MIN($H620,24)-MAX(Sheet1!$D$6,WS1Data!$G620)))</f>
        <v>0</v>
      </c>
      <c r="AA620">
        <f>IF((MIN($K620,Sheet1!$E$5)-MAX(0,WS1Data!$J620))&lt;0,0,(MIN($K620,Sheet1!$E$5)-MAX(0,WS1Data!$J620)))</f>
        <v>0</v>
      </c>
      <c r="AB620">
        <f>IF((MIN($K620,Sheet1!$E$6)-MAX(Sheet1!$E$5,WS1Data!$J620))&lt;0,0,(MIN($K620,Sheet1!$E$6)-MAX(Sheet1!$E$5,WS1Data!$J620)))</f>
        <v>0</v>
      </c>
      <c r="AC620">
        <f>IF((MIN($K620,24)-MAX(Sheet1!$E$6,WS1Data!$J620))&lt;0,0,(MIN($K620,24)-MAX(Sheet1!$E$6,WS1Data!$J620)))</f>
        <v>0</v>
      </c>
      <c r="AD620">
        <f>IF((MIN($N620,Sheet1!$F$5)-MAX(0,WS1Data!$M620))&lt;0,0,(MIN($N620,Sheet1!$F$5)-MAX(0,WS1Data!$M620)))</f>
        <v>0</v>
      </c>
      <c r="AE620">
        <f>IF((MIN($N620,Sheet1!$F$6)-MAX(Sheet1!$F$5,WS1Data!$M620))&lt;0,0,(MIN($N620,Sheet1!$F$6)-MAX(Sheet1!$F$5,WS1Data!$M620)))</f>
        <v>0</v>
      </c>
      <c r="AF620">
        <f>IF((MIN($N620,24)-MAX(Sheet1!$F$6,WS1Data!$M620))&lt;0,0,(MIN($N620,24)-MAX(Sheet1!$F$6,WS1Data!$M620)))</f>
        <v>0</v>
      </c>
      <c r="AG620">
        <f>(INDEX($R$1:$AF$1002,ROW($R620),MATCH(AG$2,$R$1:$AF$1,0))*Sheet1!B$2+(INDEX($R$1:$AF$1002,ROW($R620),MATCH(AG$2,$R$1:$AF$1,0)+1))*Sheet1!B$3+(INDEX($R$1:$AF$1002,ROW($R620),MATCH(AG$2,$R$1:$AF$1,0)+2))*Sheet1!B$4)*INDEX(Sheet1!$G$1:$L$2,2,WS1Data!$C620)</f>
        <v>84376.398349728654</v>
      </c>
      <c r="AH620">
        <f>(INDEX($R$1:$AF$1002,ROW($R620),MATCH(AH$2,$R$1:$AF$1,0))*Sheet1!C$2+(INDEX($R$1:$AF$1002,ROW($R620),MATCH(AH$2,$R$1:$AF$1,0)+1))*Sheet1!C$3+(INDEX($R$1:$AF$1002,ROW($R620),MATCH(AH$2,$R$1:$AF$1,0)+2))*Sheet1!C$4)*INDEX(Sheet1!$G$1:$L$2,2,WS1Data!$F620)</f>
        <v>0</v>
      </c>
      <c r="AI620">
        <f>(INDEX($R$1:$AF$1002,ROW($R620),MATCH(AI$2,$R$1:$AF$1,0))*Sheet1!D$2+(INDEX($R$1:$AF$1002,ROW($R620),MATCH(AI$2,$R$1:$AF$1,0)+1))*Sheet1!D$3+(INDEX($R$1:$AF$1002,ROW($R620),MATCH(AI$2,$R$1:$AF$1,0)+2))*Sheet1!D$4)*INDEX(Sheet1!$G$1:$L$2,2,WS1Data!$I620)</f>
        <v>0</v>
      </c>
      <c r="AJ620">
        <f>(INDEX($R$1:$AF$1002,ROW($R620),MATCH(AJ$2,$R$1:$AF$1,0))*Sheet1!E$2+(INDEX($R$1:$AF$1002,ROW($R620),MATCH(AJ$2,$R$1:$AF$1,0)+1))*Sheet1!E$3+(INDEX($R$1:$AF$1002,ROW($R620),MATCH(AJ$2,$R$1:$AF$1,0)+2))*Sheet1!E$4)*INDEX(Sheet1!$G$1:$L$2,2,WS1Data!$L620)</f>
        <v>0</v>
      </c>
      <c r="AK620">
        <f>(INDEX($R$1:$AF$1002,ROW($R620),MATCH(AK$2,$R$1:$AF$1,0))*Sheet1!F$2+(INDEX($R$1:$AF$1002,ROW($R620),MATCH(AK$2,$R$1:$AF$1,0)+1))*Sheet1!F$3+(INDEX($R$1:$AF$1002,ROW($R620),MATCH(AK$2,$R$1:$AF$1,0)+2))*Sheet1!F$4)*INDEX(Sheet1!$G$1:$L$2,2,WS1Data!$O620)</f>
        <v>0</v>
      </c>
      <c r="AL620">
        <f t="shared" si="27"/>
        <v>84376.398349728654</v>
      </c>
      <c r="AM620">
        <f t="shared" si="28"/>
        <v>1183.6016502713464</v>
      </c>
      <c r="AN620">
        <f t="shared" si="29"/>
        <v>1.3833586375307929E-2</v>
      </c>
    </row>
    <row r="621" spans="1:40" x14ac:dyDescent="0.35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  <c r="R621">
        <f>IF((MIN($B621,Sheet1!$B$5)-MAX(0,WS1Data!$A621))&lt;0,0,(MIN($B621,Sheet1!$B$5)-MAX(0,WS1Data!$A621)))</f>
        <v>1.1000000000000001</v>
      </c>
      <c r="S621">
        <f>IF((MIN($B621,Sheet1!$B$6)-MAX(Sheet1!$B$5,WS1Data!$A621))&lt;0,0,(MIN($B621,Sheet1!$B$6)-MAX(Sheet1!$B$5,WS1Data!$A621)))</f>
        <v>0</v>
      </c>
      <c r="T621">
        <f>IF((MIN($B621,24)-MAX(Sheet1!$B$6,WS1Data!$A621))&lt;0,0,(MIN($B621,24)-MAX(Sheet1!$B$6,WS1Data!$A621)))</f>
        <v>0</v>
      </c>
      <c r="U621">
        <f>IF((MIN($E621,Sheet1!$C$5)-MAX(0,WS1Data!$D621))&lt;0,0,(MIN($E621,Sheet1!$C$5)-MAX(0,WS1Data!$D621)))</f>
        <v>0</v>
      </c>
      <c r="V621">
        <f>IF((MIN($E621,Sheet1!$C$6)-MAX(Sheet1!$C$5,WS1Data!$D621))&lt;0,0,(MIN($E621,Sheet1!$C$6)-MAX(Sheet1!$C$5,WS1Data!$D621)))</f>
        <v>0</v>
      </c>
      <c r="W621">
        <f>IF((MIN($E621,24)-MAX(Sheet1!$C$6,WS1Data!$D621))&lt;0,0,(MIN($E621,24)-MAX(Sheet1!$C$6,WS1Data!$D621)))</f>
        <v>0.80000000000000071</v>
      </c>
      <c r="X621">
        <f>IF((MIN($H621,Sheet1!$D$5)-MAX(0,WS1Data!$G621))&lt;0,0,(MIN($H621,Sheet1!$D$5)-MAX(0,WS1Data!$G621)))</f>
        <v>0</v>
      </c>
      <c r="Y621">
        <f>IF((MIN($H621,Sheet1!$D$6)-MAX(Sheet1!$D$5,WS1Data!$G621))&lt;0,0,(MIN($H621,Sheet1!$D$6)-MAX(Sheet1!$D$5,WS1Data!$G621)))</f>
        <v>0</v>
      </c>
      <c r="Z621">
        <f>IF((MIN($H621,24)-MAX(Sheet1!$D$6,WS1Data!$G621))&lt;0,0,(MIN($H621,24)-MAX(Sheet1!$D$6,WS1Data!$G621)))</f>
        <v>0</v>
      </c>
      <c r="AA621">
        <f>IF((MIN($K621,Sheet1!$E$5)-MAX(0,WS1Data!$J621))&lt;0,0,(MIN($K621,Sheet1!$E$5)-MAX(0,WS1Data!$J621)))</f>
        <v>0</v>
      </c>
      <c r="AB621">
        <f>IF((MIN($K621,Sheet1!$E$6)-MAX(Sheet1!$E$5,WS1Data!$J621))&lt;0,0,(MIN($K621,Sheet1!$E$6)-MAX(Sheet1!$E$5,WS1Data!$J621)))</f>
        <v>4.9505669484649388</v>
      </c>
      <c r="AC621">
        <f>IF((MIN($K621,24)-MAX(Sheet1!$E$6,WS1Data!$J621))&lt;0,0,(MIN($K621,24)-MAX(Sheet1!$E$6,WS1Data!$J621)))</f>
        <v>5.8494330515350619</v>
      </c>
      <c r="AD621">
        <f>IF((MIN($N621,Sheet1!$F$5)-MAX(0,WS1Data!$M621))&lt;0,0,(MIN($N621,Sheet1!$F$5)-MAX(0,WS1Data!$M621)))</f>
        <v>0</v>
      </c>
      <c r="AE621">
        <f>IF((MIN($N621,Sheet1!$F$6)-MAX(Sheet1!$F$5,WS1Data!$M621))&lt;0,0,(MIN($N621,Sheet1!$F$6)-MAX(Sheet1!$F$5,WS1Data!$M621)))</f>
        <v>0</v>
      </c>
      <c r="AF621">
        <f>IF((MIN($N621,24)-MAX(Sheet1!$F$6,WS1Data!$M621))&lt;0,0,(MIN($N621,24)-MAX(Sheet1!$F$6,WS1Data!$M621)))</f>
        <v>0</v>
      </c>
      <c r="AG621">
        <f>(INDEX($R$1:$AF$1002,ROW($R621),MATCH(AG$2,$R$1:$AF$1,0))*Sheet1!B$2+(INDEX($R$1:$AF$1002,ROW($R621),MATCH(AG$2,$R$1:$AF$1,0)+1))*Sheet1!B$3+(INDEX($R$1:$AF$1002,ROW($R621),MATCH(AG$2,$R$1:$AF$1,0)+2))*Sheet1!B$4)*INDEX(Sheet1!$G$1:$L$2,2,WS1Data!$C621)</f>
        <v>9401.6827128421646</v>
      </c>
      <c r="AH621">
        <f>(INDEX($R$1:$AF$1002,ROW($R621),MATCH(AH$2,$R$1:$AF$1,0))*Sheet1!C$2+(INDEX($R$1:$AF$1002,ROW($R621),MATCH(AH$2,$R$1:$AF$1,0)+1))*Sheet1!C$3+(INDEX($R$1:$AF$1002,ROW($R621),MATCH(AH$2,$R$1:$AF$1,0)+2))*Sheet1!C$4)*INDEX(Sheet1!$G$1:$L$2,2,WS1Data!$F621)</f>
        <v>10235.893925133681</v>
      </c>
      <c r="AI621">
        <f>(INDEX($R$1:$AF$1002,ROW($R621),MATCH(AI$2,$R$1:$AF$1,0))*Sheet1!D$2+(INDEX($R$1:$AF$1002,ROW($R621),MATCH(AI$2,$R$1:$AF$1,0)+1))*Sheet1!D$3+(INDEX($R$1:$AF$1002,ROW($R621),MATCH(AI$2,$R$1:$AF$1,0)+2))*Sheet1!D$4)*INDEX(Sheet1!$G$1:$L$2,2,WS1Data!$I621)</f>
        <v>0</v>
      </c>
      <c r="AJ621">
        <f>(INDEX($R$1:$AF$1002,ROW($R621),MATCH(AJ$2,$R$1:$AF$1,0))*Sheet1!E$2+(INDEX($R$1:$AF$1002,ROW($R621),MATCH(AJ$2,$R$1:$AF$1,0)+1))*Sheet1!E$3+(INDEX($R$1:$AF$1002,ROW($R621),MATCH(AJ$2,$R$1:$AF$1,0)+2))*Sheet1!E$4)*INDEX(Sheet1!$G$1:$L$2,2,WS1Data!$L621)</f>
        <v>100209.89212468987</v>
      </c>
      <c r="AK621">
        <f>(INDEX($R$1:$AF$1002,ROW($R621),MATCH(AK$2,$R$1:$AF$1,0))*Sheet1!F$2+(INDEX($R$1:$AF$1002,ROW($R621),MATCH(AK$2,$R$1:$AF$1,0)+1))*Sheet1!F$3+(INDEX($R$1:$AF$1002,ROW($R621),MATCH(AK$2,$R$1:$AF$1,0)+2))*Sheet1!F$4)*INDEX(Sheet1!$G$1:$L$2,2,WS1Data!$O621)</f>
        <v>0</v>
      </c>
      <c r="AL621">
        <f t="shared" si="27"/>
        <v>119847.46876266571</v>
      </c>
      <c r="AM621">
        <f t="shared" si="28"/>
        <v>2074.5312373342895</v>
      </c>
      <c r="AN621">
        <f t="shared" si="29"/>
        <v>1.7015232995967008E-2</v>
      </c>
    </row>
    <row r="622" spans="1:40" x14ac:dyDescent="0.35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  <c r="R622">
        <f>IF((MIN($B622,Sheet1!$B$5)-MAX(0,WS1Data!$A622))&lt;0,0,(MIN($B622,Sheet1!$B$5)-MAX(0,WS1Data!$A622)))</f>
        <v>2.0125770767760223</v>
      </c>
      <c r="S622">
        <f>IF((MIN($B622,Sheet1!$B$6)-MAX(Sheet1!$B$5,WS1Data!$A622))&lt;0,0,(MIN($B622,Sheet1!$B$6)-MAX(Sheet1!$B$5,WS1Data!$A622)))</f>
        <v>5.687422923223977</v>
      </c>
      <c r="T622">
        <f>IF((MIN($B622,24)-MAX(Sheet1!$B$6,WS1Data!$A622))&lt;0,0,(MIN($B622,24)-MAX(Sheet1!$B$6,WS1Data!$A622)))</f>
        <v>0</v>
      </c>
      <c r="U622">
        <f>IF((MIN($E622,Sheet1!$C$5)-MAX(0,WS1Data!$D622))&lt;0,0,(MIN($E622,Sheet1!$C$5)-MAX(0,WS1Data!$D622)))</f>
        <v>0</v>
      </c>
      <c r="V622">
        <f>IF((MIN($E622,Sheet1!$C$6)-MAX(Sheet1!$C$5,WS1Data!$D622))&lt;0,0,(MIN($E622,Sheet1!$C$6)-MAX(Sheet1!$C$5,WS1Data!$D622)))</f>
        <v>0</v>
      </c>
      <c r="W622">
        <f>IF((MIN($E622,24)-MAX(Sheet1!$C$6,WS1Data!$D622))&lt;0,0,(MIN($E622,24)-MAX(Sheet1!$C$6,WS1Data!$D622)))</f>
        <v>0.19999999999999929</v>
      </c>
      <c r="X622">
        <f>IF((MIN($H622,Sheet1!$D$5)-MAX(0,WS1Data!$G622))&lt;0,0,(MIN($H622,Sheet1!$D$5)-MAX(0,WS1Data!$G622)))</f>
        <v>0</v>
      </c>
      <c r="Y622">
        <f>IF((MIN($H622,Sheet1!$D$6)-MAX(Sheet1!$D$5,WS1Data!$G622))&lt;0,0,(MIN($H622,Sheet1!$D$6)-MAX(Sheet1!$D$5,WS1Data!$G622)))</f>
        <v>0</v>
      </c>
      <c r="Z622">
        <f>IF((MIN($H622,24)-MAX(Sheet1!$D$6,WS1Data!$G622))&lt;0,0,(MIN($H622,24)-MAX(Sheet1!$D$6,WS1Data!$G622)))</f>
        <v>0</v>
      </c>
      <c r="AA622">
        <f>IF((MIN($K622,Sheet1!$E$5)-MAX(0,WS1Data!$J622))&lt;0,0,(MIN($K622,Sheet1!$E$5)-MAX(0,WS1Data!$J622)))</f>
        <v>0</v>
      </c>
      <c r="AB622">
        <f>IF((MIN($K622,Sheet1!$E$6)-MAX(Sheet1!$E$5,WS1Data!$J622))&lt;0,0,(MIN($K622,Sheet1!$E$6)-MAX(Sheet1!$E$5,WS1Data!$J622)))</f>
        <v>0</v>
      </c>
      <c r="AC622">
        <f>IF((MIN($K622,24)-MAX(Sheet1!$E$6,WS1Data!$J622))&lt;0,0,(MIN($K622,24)-MAX(Sheet1!$E$6,WS1Data!$J622)))</f>
        <v>5.2999999999999989</v>
      </c>
      <c r="AD622">
        <f>IF((MIN($N622,Sheet1!$F$5)-MAX(0,WS1Data!$M622))&lt;0,0,(MIN($N622,Sheet1!$F$5)-MAX(0,WS1Data!$M622)))</f>
        <v>0</v>
      </c>
      <c r="AE622">
        <f>IF((MIN($N622,Sheet1!$F$6)-MAX(Sheet1!$F$5,WS1Data!$M622))&lt;0,0,(MIN($N622,Sheet1!$F$6)-MAX(Sheet1!$F$5,WS1Data!$M622)))</f>
        <v>6.6390904528502102</v>
      </c>
      <c r="AF622">
        <f>IF((MIN($N622,24)-MAX(Sheet1!$F$6,WS1Data!$M622))&lt;0,0,(MIN($N622,24)-MAX(Sheet1!$F$6,WS1Data!$M622)))</f>
        <v>1.2609095471497902</v>
      </c>
      <c r="AG622">
        <f>(INDEX($R$1:$AF$1002,ROW($R622),MATCH(AG$2,$R$1:$AF$1,0))*Sheet1!B$2+(INDEX($R$1:$AF$1002,ROW($R622),MATCH(AG$2,$R$1:$AF$1,0)+1))*Sheet1!B$3+(INDEX($R$1:$AF$1002,ROW($R622),MATCH(AG$2,$R$1:$AF$1,0)+2))*Sheet1!B$4)*INDEX(Sheet1!$G$1:$L$2,2,WS1Data!$C622)</f>
        <v>41928.201137334661</v>
      </c>
      <c r="AH622">
        <f>(INDEX($R$1:$AF$1002,ROW($R622),MATCH(AH$2,$R$1:$AF$1,0))*Sheet1!C$2+(INDEX($R$1:$AF$1002,ROW($R622),MATCH(AH$2,$R$1:$AF$1,0)+1))*Sheet1!C$3+(INDEX($R$1:$AF$1002,ROW($R622),MATCH(AH$2,$R$1:$AF$1,0)+2))*Sheet1!C$4)*INDEX(Sheet1!$G$1:$L$2,2,WS1Data!$F622)</f>
        <v>2444.5650216770573</v>
      </c>
      <c r="AI622">
        <f>(INDEX($R$1:$AF$1002,ROW($R622),MATCH(AI$2,$R$1:$AF$1,0))*Sheet1!D$2+(INDEX($R$1:$AF$1002,ROW($R622),MATCH(AI$2,$R$1:$AF$1,0)+1))*Sheet1!D$3+(INDEX($R$1:$AF$1002,ROW($R622),MATCH(AI$2,$R$1:$AF$1,0)+2))*Sheet1!D$4)*INDEX(Sheet1!$G$1:$L$2,2,WS1Data!$I622)</f>
        <v>0</v>
      </c>
      <c r="AJ622">
        <f>(INDEX($R$1:$AF$1002,ROW($R622),MATCH(AJ$2,$R$1:$AF$1,0))*Sheet1!E$2+(INDEX($R$1:$AF$1002,ROW($R622),MATCH(AJ$2,$R$1:$AF$1,0)+1))*Sheet1!E$3+(INDEX($R$1:$AF$1002,ROW($R622),MATCH(AJ$2,$R$1:$AF$1,0)+2))*Sheet1!E$4)*INDEX(Sheet1!$G$1:$L$2,2,WS1Data!$L622)</f>
        <v>44505.366047333737</v>
      </c>
      <c r="AK622">
        <f>(INDEX($R$1:$AF$1002,ROW($R622),MATCH(AK$2,$R$1:$AF$1,0))*Sheet1!F$2+(INDEX($R$1:$AF$1002,ROW($R622),MATCH(AK$2,$R$1:$AF$1,0)+1))*Sheet1!F$3+(INDEX($R$1:$AF$1002,ROW($R622),MATCH(AK$2,$R$1:$AF$1,0)+2))*Sheet1!F$4)*INDEX(Sheet1!$G$1:$L$2,2,WS1Data!$O622)</f>
        <v>76016.729957495976</v>
      </c>
      <c r="AL622">
        <f t="shared" si="27"/>
        <v>164894.86216384143</v>
      </c>
      <c r="AM622">
        <f t="shared" si="28"/>
        <v>2615.8621638414334</v>
      </c>
      <c r="AN622">
        <f t="shared" si="29"/>
        <v>1.6119535884750544E-2</v>
      </c>
    </row>
    <row r="623" spans="1:40" x14ac:dyDescent="0.35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  <c r="R623">
        <f>IF((MIN($B623,Sheet1!$B$5)-MAX(0,WS1Data!$A623))&lt;0,0,(MIN($B623,Sheet1!$B$5)-MAX(0,WS1Data!$A623)))</f>
        <v>0</v>
      </c>
      <c r="S623">
        <f>IF((MIN($B623,Sheet1!$B$6)-MAX(Sheet1!$B$5,WS1Data!$A623))&lt;0,0,(MIN($B623,Sheet1!$B$6)-MAX(Sheet1!$B$5,WS1Data!$A623)))</f>
        <v>0</v>
      </c>
      <c r="T623">
        <f>IF((MIN($B623,24)-MAX(Sheet1!$B$6,WS1Data!$A623))&lt;0,0,(MIN($B623,24)-MAX(Sheet1!$B$6,WS1Data!$A623)))</f>
        <v>0</v>
      </c>
      <c r="U623">
        <f>IF((MIN($E623,Sheet1!$C$5)-MAX(0,WS1Data!$D623))&lt;0,0,(MIN($E623,Sheet1!$C$5)-MAX(0,WS1Data!$D623)))</f>
        <v>0</v>
      </c>
      <c r="V623">
        <f>IF((MIN($E623,Sheet1!$C$6)-MAX(Sheet1!$C$5,WS1Data!$D623))&lt;0,0,(MIN($E623,Sheet1!$C$6)-MAX(Sheet1!$C$5,WS1Data!$D623)))</f>
        <v>0.10290584704380024</v>
      </c>
      <c r="W623">
        <f>IF((MIN($E623,24)-MAX(Sheet1!$C$6,WS1Data!$D623))&lt;0,0,(MIN($E623,24)-MAX(Sheet1!$C$6,WS1Data!$D623)))</f>
        <v>5.4970941529561994</v>
      </c>
      <c r="X623">
        <f>IF((MIN($H623,Sheet1!$D$5)-MAX(0,WS1Data!$G623))&lt;0,0,(MIN($H623,Sheet1!$D$5)-MAX(0,WS1Data!$G623)))</f>
        <v>0</v>
      </c>
      <c r="Y623">
        <f>IF((MIN($H623,Sheet1!$D$6)-MAX(Sheet1!$D$5,WS1Data!$G623))&lt;0,0,(MIN($H623,Sheet1!$D$6)-MAX(Sheet1!$D$5,WS1Data!$G623)))</f>
        <v>0</v>
      </c>
      <c r="Z623">
        <f>IF((MIN($H623,24)-MAX(Sheet1!$D$6,WS1Data!$G623))&lt;0,0,(MIN($H623,24)-MAX(Sheet1!$D$6,WS1Data!$G623)))</f>
        <v>0</v>
      </c>
      <c r="AA623">
        <f>IF((MIN($K623,Sheet1!$E$5)-MAX(0,WS1Data!$J623))&lt;0,0,(MIN($K623,Sheet1!$E$5)-MAX(0,WS1Data!$J623)))</f>
        <v>0</v>
      </c>
      <c r="AB623">
        <f>IF((MIN($K623,Sheet1!$E$6)-MAX(Sheet1!$E$5,WS1Data!$J623))&lt;0,0,(MIN($K623,Sheet1!$E$6)-MAX(Sheet1!$E$5,WS1Data!$J623)))</f>
        <v>5.8505669484649392</v>
      </c>
      <c r="AC623">
        <f>IF((MIN($K623,24)-MAX(Sheet1!$E$6,WS1Data!$J623))&lt;0,0,(MIN($K623,24)-MAX(Sheet1!$E$6,WS1Data!$J623)))</f>
        <v>12.349433051535062</v>
      </c>
      <c r="AD623">
        <f>IF((MIN($N623,Sheet1!$F$5)-MAX(0,WS1Data!$M623))&lt;0,0,(MIN($N623,Sheet1!$F$5)-MAX(0,WS1Data!$M623)))</f>
        <v>0</v>
      </c>
      <c r="AE623">
        <f>IF((MIN($N623,Sheet1!$F$6)-MAX(Sheet1!$F$5,WS1Data!$M623))&lt;0,0,(MIN($N623,Sheet1!$F$6)-MAX(Sheet1!$F$5,WS1Data!$M623)))</f>
        <v>6.4</v>
      </c>
      <c r="AF623">
        <f>IF((MIN($N623,24)-MAX(Sheet1!$F$6,WS1Data!$M623))&lt;0,0,(MIN($N623,24)-MAX(Sheet1!$F$6,WS1Data!$M623)))</f>
        <v>0</v>
      </c>
      <c r="AG623">
        <f>(INDEX($R$1:$AF$1002,ROW($R623),MATCH(AG$2,$R$1:$AF$1,0))*Sheet1!B$2+(INDEX($R$1:$AF$1002,ROW($R623),MATCH(AG$2,$R$1:$AF$1,0)+1))*Sheet1!B$3+(INDEX($R$1:$AF$1002,ROW($R623),MATCH(AG$2,$R$1:$AF$1,0)+2))*Sheet1!B$4)*INDEX(Sheet1!$G$1:$L$2,2,WS1Data!$C623)</f>
        <v>0</v>
      </c>
      <c r="AH623">
        <f>(INDEX($R$1:$AF$1002,ROW($R623),MATCH(AH$2,$R$1:$AF$1,0))*Sheet1!C$2+(INDEX($R$1:$AF$1002,ROW($R623),MATCH(AH$2,$R$1:$AF$1,0)+1))*Sheet1!C$3+(INDEX($R$1:$AF$1002,ROW($R623),MATCH(AH$2,$R$1:$AF$1,0)+2))*Sheet1!C$4)*INDEX(Sheet1!$G$1:$L$2,2,WS1Data!$F623)</f>
        <v>77041.209298962334</v>
      </c>
      <c r="AI623">
        <f>(INDEX($R$1:$AF$1002,ROW($R623),MATCH(AI$2,$R$1:$AF$1,0))*Sheet1!D$2+(INDEX($R$1:$AF$1002,ROW($R623),MATCH(AI$2,$R$1:$AF$1,0)+1))*Sheet1!D$3+(INDEX($R$1:$AF$1002,ROW($R623),MATCH(AI$2,$R$1:$AF$1,0)+2))*Sheet1!D$4)*INDEX(Sheet1!$G$1:$L$2,2,WS1Data!$I623)</f>
        <v>0</v>
      </c>
      <c r="AJ623">
        <f>(INDEX($R$1:$AF$1002,ROW($R623),MATCH(AJ$2,$R$1:$AF$1,0))*Sheet1!E$2+(INDEX($R$1:$AF$1002,ROW($R623),MATCH(AJ$2,$R$1:$AF$1,0)+1))*Sheet1!E$3+(INDEX($R$1:$AF$1002,ROW($R623),MATCH(AJ$2,$R$1:$AF$1,0)+2))*Sheet1!E$4)*INDEX(Sheet1!$G$1:$L$2,2,WS1Data!$L623)</f>
        <v>161259.70501470219</v>
      </c>
      <c r="AK623">
        <f>(INDEX($R$1:$AF$1002,ROW($R623),MATCH(AK$2,$R$1:$AF$1,0))*Sheet1!F$2+(INDEX($R$1:$AF$1002,ROW($R623),MATCH(AK$2,$R$1:$AF$1,0)+1))*Sheet1!F$3+(INDEX($R$1:$AF$1002,ROW($R623),MATCH(AK$2,$R$1:$AF$1,0)+2))*Sheet1!F$4)*INDEX(Sheet1!$G$1:$L$2,2,WS1Data!$O623)</f>
        <v>40942.394729975553</v>
      </c>
      <c r="AL623">
        <f t="shared" si="27"/>
        <v>279243.3090436401</v>
      </c>
      <c r="AM623">
        <f t="shared" si="28"/>
        <v>10.690956359903794</v>
      </c>
      <c r="AN623">
        <f t="shared" si="29"/>
        <v>3.8283986477915426E-5</v>
      </c>
    </row>
    <row r="624" spans="1:40" x14ac:dyDescent="0.35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  <c r="R624">
        <f>IF((MIN($B624,Sheet1!$B$5)-MAX(0,WS1Data!$A624))&lt;0,0,(MIN($B624,Sheet1!$B$5)-MAX(0,WS1Data!$A624)))</f>
        <v>1.312577076776023</v>
      </c>
      <c r="S624">
        <f>IF((MIN($B624,Sheet1!$B$6)-MAX(Sheet1!$B$5,WS1Data!$A624))&lt;0,0,(MIN($B624,Sheet1!$B$6)-MAX(Sheet1!$B$5,WS1Data!$A624)))</f>
        <v>1.4874229232239777</v>
      </c>
      <c r="T624">
        <f>IF((MIN($B624,24)-MAX(Sheet1!$B$6,WS1Data!$A624))&lt;0,0,(MIN($B624,24)-MAX(Sheet1!$B$6,WS1Data!$A624)))</f>
        <v>0</v>
      </c>
      <c r="U624">
        <f>IF((MIN($E624,Sheet1!$C$5)-MAX(0,WS1Data!$D624))&lt;0,0,(MIN($E624,Sheet1!$C$5)-MAX(0,WS1Data!$D624)))</f>
        <v>1.1258771365818299</v>
      </c>
      <c r="V624">
        <f>IF((MIN($E624,Sheet1!$C$6)-MAX(Sheet1!$C$5,WS1Data!$D624))&lt;0,0,(MIN($E624,Sheet1!$C$6)-MAX(Sheet1!$C$5,WS1Data!$D624)))</f>
        <v>1.2770287104619706</v>
      </c>
      <c r="W624">
        <f>IF((MIN($E624,24)-MAX(Sheet1!$C$6,WS1Data!$D624))&lt;0,0,(MIN($E624,24)-MAX(Sheet1!$C$6,WS1Data!$D624)))</f>
        <v>14.2970941529562</v>
      </c>
      <c r="X624">
        <f>IF((MIN($H624,Sheet1!$D$5)-MAX(0,WS1Data!$G624))&lt;0,0,(MIN($H624,Sheet1!$D$5)-MAX(0,WS1Data!$G624)))</f>
        <v>0</v>
      </c>
      <c r="Y624">
        <f>IF((MIN($H624,Sheet1!$D$6)-MAX(Sheet1!$D$5,WS1Data!$G624))&lt;0,0,(MIN($H624,Sheet1!$D$6)-MAX(Sheet1!$D$5,WS1Data!$G624)))</f>
        <v>0</v>
      </c>
      <c r="Z624">
        <f>IF((MIN($H624,24)-MAX(Sheet1!$D$6,WS1Data!$G624))&lt;0,0,(MIN($H624,24)-MAX(Sheet1!$D$6,WS1Data!$G624)))</f>
        <v>0</v>
      </c>
      <c r="AA624">
        <f>IF((MIN($K624,Sheet1!$E$5)-MAX(0,WS1Data!$J624))&lt;0,0,(MIN($K624,Sheet1!$E$5)-MAX(0,WS1Data!$J624)))</f>
        <v>0</v>
      </c>
      <c r="AB624">
        <f>IF((MIN($K624,Sheet1!$E$6)-MAX(Sheet1!$E$5,WS1Data!$J624))&lt;0,0,(MIN($K624,Sheet1!$E$6)-MAX(Sheet1!$E$5,WS1Data!$J624)))</f>
        <v>0</v>
      </c>
      <c r="AC624">
        <f>IF((MIN($K624,24)-MAX(Sheet1!$E$6,WS1Data!$J624))&lt;0,0,(MIN($K624,24)-MAX(Sheet1!$E$6,WS1Data!$J624)))</f>
        <v>12.299999999999999</v>
      </c>
      <c r="AD624">
        <f>IF((MIN($N624,Sheet1!$F$5)-MAX(0,WS1Data!$M624))&lt;0,0,(MIN($N624,Sheet1!$F$5)-MAX(0,WS1Data!$M624)))</f>
        <v>0</v>
      </c>
      <c r="AE624">
        <f>IF((MIN($N624,Sheet1!$F$6)-MAX(Sheet1!$F$5,WS1Data!$M624))&lt;0,0,(MIN($N624,Sheet1!$F$6)-MAX(Sheet1!$F$5,WS1Data!$M624)))</f>
        <v>0</v>
      </c>
      <c r="AF624">
        <f>IF((MIN($N624,24)-MAX(Sheet1!$F$6,WS1Data!$M624))&lt;0,0,(MIN($N624,24)-MAX(Sheet1!$F$6,WS1Data!$M624)))</f>
        <v>0</v>
      </c>
      <c r="AG624">
        <f>(INDEX($R$1:$AF$1002,ROW($R624),MATCH(AG$2,$R$1:$AF$1,0))*Sheet1!B$2+(INDEX($R$1:$AF$1002,ROW($R624),MATCH(AG$2,$R$1:$AF$1,0)+1))*Sheet1!B$3+(INDEX($R$1:$AF$1002,ROW($R624),MATCH(AG$2,$R$1:$AF$1,0)+2))*Sheet1!B$4)*INDEX(Sheet1!$G$1:$L$2,2,WS1Data!$C624)</f>
        <v>18493.090870147447</v>
      </c>
      <c r="AH624">
        <f>(INDEX($R$1:$AF$1002,ROW($R624),MATCH(AH$2,$R$1:$AF$1,0))*Sheet1!C$2+(INDEX($R$1:$AF$1002,ROW($R624),MATCH(AH$2,$R$1:$AF$1,0)+1))*Sheet1!C$3+(INDEX($R$1:$AF$1002,ROW($R624),MATCH(AH$2,$R$1:$AF$1,0)+2))*Sheet1!C$4)*INDEX(Sheet1!$G$1:$L$2,2,WS1Data!$F624)</f>
        <v>219397.06460304404</v>
      </c>
      <c r="AI624">
        <f>(INDEX($R$1:$AF$1002,ROW($R624),MATCH(AI$2,$R$1:$AF$1,0))*Sheet1!D$2+(INDEX($R$1:$AF$1002,ROW($R624),MATCH(AI$2,$R$1:$AF$1,0)+1))*Sheet1!D$3+(INDEX($R$1:$AF$1002,ROW($R624),MATCH(AI$2,$R$1:$AF$1,0)+2))*Sheet1!D$4)*INDEX(Sheet1!$G$1:$L$2,2,WS1Data!$I624)</f>
        <v>0</v>
      </c>
      <c r="AJ624">
        <f>(INDEX($R$1:$AF$1002,ROW($R624),MATCH(AJ$2,$R$1:$AF$1,0))*Sheet1!E$2+(INDEX($R$1:$AF$1002,ROW($R624),MATCH(AJ$2,$R$1:$AF$1,0)+1))*Sheet1!E$3+(INDEX($R$1:$AF$1002,ROW($R624),MATCH(AJ$2,$R$1:$AF$1,0)+2))*Sheet1!E$4)*INDEX(Sheet1!$G$1:$L$2,2,WS1Data!$L624)</f>
        <v>122836.54912529877</v>
      </c>
      <c r="AK624">
        <f>(INDEX($R$1:$AF$1002,ROW($R624),MATCH(AK$2,$R$1:$AF$1,0))*Sheet1!F$2+(INDEX($R$1:$AF$1002,ROW($R624),MATCH(AK$2,$R$1:$AF$1,0)+1))*Sheet1!F$3+(INDEX($R$1:$AF$1002,ROW($R624),MATCH(AK$2,$R$1:$AF$1,0)+2))*Sheet1!F$4)*INDEX(Sheet1!$G$1:$L$2,2,WS1Data!$O624)</f>
        <v>0</v>
      </c>
      <c r="AL624">
        <f t="shared" si="27"/>
        <v>360726.70459849027</v>
      </c>
      <c r="AM624">
        <f t="shared" si="28"/>
        <v>170.2954015097348</v>
      </c>
      <c r="AN624">
        <f t="shared" si="29"/>
        <v>4.7186704658042268E-4</v>
      </c>
    </row>
    <row r="625" spans="1:40" x14ac:dyDescent="0.35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  <c r="R625">
        <f>IF((MIN($B625,Sheet1!$B$5)-MAX(0,WS1Data!$A625))&lt;0,0,(MIN($B625,Sheet1!$B$5)-MAX(0,WS1Data!$A625)))</f>
        <v>0</v>
      </c>
      <c r="S625">
        <f>IF((MIN($B625,Sheet1!$B$6)-MAX(Sheet1!$B$5,WS1Data!$A625))&lt;0,0,(MIN($B625,Sheet1!$B$6)-MAX(Sheet1!$B$5,WS1Data!$A625)))</f>
        <v>0</v>
      </c>
      <c r="T625">
        <f>IF((MIN($B625,24)-MAX(Sheet1!$B$6,WS1Data!$A625))&lt;0,0,(MIN($B625,24)-MAX(Sheet1!$B$6,WS1Data!$A625)))</f>
        <v>0</v>
      </c>
      <c r="U625">
        <f>IF((MIN($E625,Sheet1!$C$5)-MAX(0,WS1Data!$D625))&lt;0,0,(MIN($E625,Sheet1!$C$5)-MAX(0,WS1Data!$D625)))</f>
        <v>0</v>
      </c>
      <c r="V625">
        <f>IF((MIN($E625,Sheet1!$C$6)-MAX(Sheet1!$C$5,WS1Data!$D625))&lt;0,0,(MIN($E625,Sheet1!$C$6)-MAX(Sheet1!$C$5,WS1Data!$D625)))</f>
        <v>0</v>
      </c>
      <c r="W625">
        <f>IF((MIN($E625,24)-MAX(Sheet1!$C$6,WS1Data!$D625))&lt;0,0,(MIN($E625,24)-MAX(Sheet1!$C$6,WS1Data!$D625)))</f>
        <v>0</v>
      </c>
      <c r="X625">
        <f>IF((MIN($H625,Sheet1!$D$5)-MAX(0,WS1Data!$G625))&lt;0,0,(MIN($H625,Sheet1!$D$5)-MAX(0,WS1Data!$G625)))</f>
        <v>0</v>
      </c>
      <c r="Y625">
        <f>IF((MIN($H625,Sheet1!$D$6)-MAX(Sheet1!$D$5,WS1Data!$G625))&lt;0,0,(MIN($H625,Sheet1!$D$6)-MAX(Sheet1!$D$5,WS1Data!$G625)))</f>
        <v>0</v>
      </c>
      <c r="Z625">
        <f>IF((MIN($H625,24)-MAX(Sheet1!$D$6,WS1Data!$G625))&lt;0,0,(MIN($H625,24)-MAX(Sheet1!$D$6,WS1Data!$G625)))</f>
        <v>0</v>
      </c>
      <c r="AA625">
        <f>IF((MIN($K625,Sheet1!$E$5)-MAX(0,WS1Data!$J625))&lt;0,0,(MIN($K625,Sheet1!$E$5)-MAX(0,WS1Data!$J625)))</f>
        <v>0</v>
      </c>
      <c r="AB625">
        <f>IF((MIN($K625,Sheet1!$E$6)-MAX(Sheet1!$E$5,WS1Data!$J625))&lt;0,0,(MIN($K625,Sheet1!$E$6)-MAX(Sheet1!$E$5,WS1Data!$J625)))</f>
        <v>0</v>
      </c>
      <c r="AC625">
        <f>IF((MIN($K625,24)-MAX(Sheet1!$E$6,WS1Data!$J625))&lt;0,0,(MIN($K625,24)-MAX(Sheet1!$E$6,WS1Data!$J625)))</f>
        <v>0</v>
      </c>
      <c r="AD625">
        <f>IF((MIN($N625,Sheet1!$F$5)-MAX(0,WS1Data!$M625))&lt;0,0,(MIN($N625,Sheet1!$F$5)-MAX(0,WS1Data!$M625)))</f>
        <v>0</v>
      </c>
      <c r="AE625">
        <f>IF((MIN($N625,Sheet1!$F$6)-MAX(Sheet1!$F$5,WS1Data!$M625))&lt;0,0,(MIN($N625,Sheet1!$F$6)-MAX(Sheet1!$F$5,WS1Data!$M625)))</f>
        <v>12.439090452850209</v>
      </c>
      <c r="AF625">
        <f>IF((MIN($N625,24)-MAX(Sheet1!$F$6,WS1Data!$M625))&lt;0,0,(MIN($N625,24)-MAX(Sheet1!$F$6,WS1Data!$M625)))</f>
        <v>2.1609095471497888</v>
      </c>
      <c r="AG625">
        <f>(INDEX($R$1:$AF$1002,ROW($R625),MATCH(AG$2,$R$1:$AF$1,0))*Sheet1!B$2+(INDEX($R$1:$AF$1002,ROW($R625),MATCH(AG$2,$R$1:$AF$1,0)+1))*Sheet1!B$3+(INDEX($R$1:$AF$1002,ROW($R625),MATCH(AG$2,$R$1:$AF$1,0)+2))*Sheet1!B$4)*INDEX(Sheet1!$G$1:$L$2,2,WS1Data!$C625)</f>
        <v>0</v>
      </c>
      <c r="AH625">
        <f>(INDEX($R$1:$AF$1002,ROW($R625),MATCH(AH$2,$R$1:$AF$1,0))*Sheet1!C$2+(INDEX($R$1:$AF$1002,ROW($R625),MATCH(AH$2,$R$1:$AF$1,0)+1))*Sheet1!C$3+(INDEX($R$1:$AF$1002,ROW($R625),MATCH(AH$2,$R$1:$AF$1,0)+2))*Sheet1!C$4)*INDEX(Sheet1!$G$1:$L$2,2,WS1Data!$F625)</f>
        <v>0</v>
      </c>
      <c r="AI625">
        <f>(INDEX($R$1:$AF$1002,ROW($R625),MATCH(AI$2,$R$1:$AF$1,0))*Sheet1!D$2+(INDEX($R$1:$AF$1002,ROW($R625),MATCH(AI$2,$R$1:$AF$1,0)+1))*Sheet1!D$3+(INDEX($R$1:$AF$1002,ROW($R625),MATCH(AI$2,$R$1:$AF$1,0)+2))*Sheet1!D$4)*INDEX(Sheet1!$G$1:$L$2,2,WS1Data!$I625)</f>
        <v>0</v>
      </c>
      <c r="AJ625">
        <f>(INDEX($R$1:$AF$1002,ROW($R625),MATCH(AJ$2,$R$1:$AF$1,0))*Sheet1!E$2+(INDEX($R$1:$AF$1002,ROW($R625),MATCH(AJ$2,$R$1:$AF$1,0)+1))*Sheet1!E$3+(INDEX($R$1:$AF$1002,ROW($R625),MATCH(AJ$2,$R$1:$AF$1,0)+2))*Sheet1!E$4)*INDEX(Sheet1!$G$1:$L$2,2,WS1Data!$L625)</f>
        <v>0</v>
      </c>
      <c r="AK625">
        <f>(INDEX($R$1:$AF$1002,ROW($R625),MATCH(AK$2,$R$1:$AF$1,0))*Sheet1!F$2+(INDEX($R$1:$AF$1002,ROW($R625),MATCH(AK$2,$R$1:$AF$1,0)+1))*Sheet1!F$3+(INDEX($R$1:$AF$1002,ROW($R625),MATCH(AK$2,$R$1:$AF$1,0)+2))*Sheet1!F$4)*INDEX(Sheet1!$G$1:$L$2,2,WS1Data!$O625)</f>
        <v>110590.28213550911</v>
      </c>
      <c r="AL625">
        <f t="shared" si="27"/>
        <v>110590.28213550911</v>
      </c>
      <c r="AM625">
        <f t="shared" si="28"/>
        <v>358.7178644908854</v>
      </c>
      <c r="AN625">
        <f t="shared" si="29"/>
        <v>3.2331779871011494E-3</v>
      </c>
    </row>
    <row r="626" spans="1:40" x14ac:dyDescent="0.35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  <c r="R626">
        <f>IF((MIN($B626,Sheet1!$B$5)-MAX(0,WS1Data!$A626))&lt;0,0,(MIN($B626,Sheet1!$B$5)-MAX(0,WS1Data!$A626)))</f>
        <v>0</v>
      </c>
      <c r="S626">
        <f>IF((MIN($B626,Sheet1!$B$6)-MAX(Sheet1!$B$5,WS1Data!$A626))&lt;0,0,(MIN($B626,Sheet1!$B$6)-MAX(Sheet1!$B$5,WS1Data!$A626)))</f>
        <v>0</v>
      </c>
      <c r="T626">
        <f>IF((MIN($B626,24)-MAX(Sheet1!$B$6,WS1Data!$A626))&lt;0,0,(MIN($B626,24)-MAX(Sheet1!$B$6,WS1Data!$A626)))</f>
        <v>0</v>
      </c>
      <c r="U626">
        <f>IF((MIN($E626,Sheet1!$C$5)-MAX(0,WS1Data!$D626))&lt;0,0,(MIN($E626,Sheet1!$C$5)-MAX(0,WS1Data!$D626)))</f>
        <v>0</v>
      </c>
      <c r="V626">
        <f>IF((MIN($E626,Sheet1!$C$6)-MAX(Sheet1!$C$5,WS1Data!$D626))&lt;0,0,(MIN($E626,Sheet1!$C$6)-MAX(Sheet1!$C$5,WS1Data!$D626)))</f>
        <v>0</v>
      </c>
      <c r="W626">
        <f>IF((MIN($E626,24)-MAX(Sheet1!$C$6,WS1Data!$D626))&lt;0,0,(MIN($E626,24)-MAX(Sheet1!$C$6,WS1Data!$D626)))</f>
        <v>0</v>
      </c>
      <c r="X626">
        <f>IF((MIN($H626,Sheet1!$D$5)-MAX(0,WS1Data!$G626))&lt;0,0,(MIN($H626,Sheet1!$D$5)-MAX(0,WS1Data!$G626)))</f>
        <v>0</v>
      </c>
      <c r="Y626">
        <f>IF((MIN($H626,Sheet1!$D$6)-MAX(Sheet1!$D$5,WS1Data!$G626))&lt;0,0,(MIN($H626,Sheet1!$D$6)-MAX(Sheet1!$D$5,WS1Data!$G626)))</f>
        <v>5.0735664579945947</v>
      </c>
      <c r="Z626">
        <f>IF((MIN($H626,24)-MAX(Sheet1!$D$6,WS1Data!$G626))&lt;0,0,(MIN($H626,24)-MAX(Sheet1!$D$6,WS1Data!$G626)))</f>
        <v>8.0264335420054067</v>
      </c>
      <c r="AA626">
        <f>IF((MIN($K626,Sheet1!$E$5)-MAX(0,WS1Data!$J626))&lt;0,0,(MIN($K626,Sheet1!$E$5)-MAX(0,WS1Data!$J626)))</f>
        <v>0</v>
      </c>
      <c r="AB626">
        <f>IF((MIN($K626,Sheet1!$E$6)-MAX(Sheet1!$E$5,WS1Data!$J626))&lt;0,0,(MIN($K626,Sheet1!$E$6)-MAX(Sheet1!$E$5,WS1Data!$J626)))</f>
        <v>5.650566948464939</v>
      </c>
      <c r="AC626">
        <f>IF((MIN($K626,24)-MAX(Sheet1!$E$6,WS1Data!$J626))&lt;0,0,(MIN($K626,24)-MAX(Sheet1!$E$6,WS1Data!$J626)))</f>
        <v>14.549433051535061</v>
      </c>
      <c r="AD626">
        <f>IF((MIN($N626,Sheet1!$F$5)-MAX(0,WS1Data!$M626))&lt;0,0,(MIN($N626,Sheet1!$F$5)-MAX(0,WS1Data!$M626)))</f>
        <v>0</v>
      </c>
      <c r="AE626">
        <f>IF((MIN($N626,Sheet1!$F$6)-MAX(Sheet1!$F$5,WS1Data!$M626))&lt;0,0,(MIN($N626,Sheet1!$F$6)-MAX(Sheet1!$F$5,WS1Data!$M626)))</f>
        <v>0</v>
      </c>
      <c r="AF626">
        <f>IF((MIN($N626,24)-MAX(Sheet1!$F$6,WS1Data!$M626))&lt;0,0,(MIN($N626,24)-MAX(Sheet1!$F$6,WS1Data!$M626)))</f>
        <v>0</v>
      </c>
      <c r="AG626">
        <f>(INDEX($R$1:$AF$1002,ROW($R626),MATCH(AG$2,$R$1:$AF$1,0))*Sheet1!B$2+(INDEX($R$1:$AF$1002,ROW($R626),MATCH(AG$2,$R$1:$AF$1,0)+1))*Sheet1!B$3+(INDEX($R$1:$AF$1002,ROW($R626),MATCH(AG$2,$R$1:$AF$1,0)+2))*Sheet1!B$4)*INDEX(Sheet1!$G$1:$L$2,2,WS1Data!$C626)</f>
        <v>0</v>
      </c>
      <c r="AH626">
        <f>(INDEX($R$1:$AF$1002,ROW($R626),MATCH(AH$2,$R$1:$AF$1,0))*Sheet1!C$2+(INDEX($R$1:$AF$1002,ROW($R626),MATCH(AH$2,$R$1:$AF$1,0)+1))*Sheet1!C$3+(INDEX($R$1:$AF$1002,ROW($R626),MATCH(AH$2,$R$1:$AF$1,0)+2))*Sheet1!C$4)*INDEX(Sheet1!$G$1:$L$2,2,WS1Data!$F626)</f>
        <v>0</v>
      </c>
      <c r="AI626">
        <f>(INDEX($R$1:$AF$1002,ROW($R626),MATCH(AI$2,$R$1:$AF$1,0))*Sheet1!D$2+(INDEX($R$1:$AF$1002,ROW($R626),MATCH(AI$2,$R$1:$AF$1,0)+1))*Sheet1!D$3+(INDEX($R$1:$AF$1002,ROW($R626),MATCH(AI$2,$R$1:$AF$1,0)+2))*Sheet1!D$4)*INDEX(Sheet1!$G$1:$L$2,2,WS1Data!$I626)</f>
        <v>135361.25981181767</v>
      </c>
      <c r="AJ626">
        <f>(INDEX($R$1:$AF$1002,ROW($R626),MATCH(AJ$2,$R$1:$AF$1,0))*Sheet1!E$2+(INDEX($R$1:$AF$1002,ROW($R626),MATCH(AJ$2,$R$1:$AF$1,0)+1))*Sheet1!E$3+(INDEX($R$1:$AF$1002,ROW($R626),MATCH(AJ$2,$R$1:$AF$1,0)+2))*Sheet1!E$4)*INDEX(Sheet1!$G$1:$L$2,2,WS1Data!$L626)</f>
        <v>211414.46838453668</v>
      </c>
      <c r="AK626">
        <f>(INDEX($R$1:$AF$1002,ROW($R626),MATCH(AK$2,$R$1:$AF$1,0))*Sheet1!F$2+(INDEX($R$1:$AF$1002,ROW($R626),MATCH(AK$2,$R$1:$AF$1,0)+1))*Sheet1!F$3+(INDEX($R$1:$AF$1002,ROW($R626),MATCH(AK$2,$R$1:$AF$1,0)+2))*Sheet1!F$4)*INDEX(Sheet1!$G$1:$L$2,2,WS1Data!$O626)</f>
        <v>0</v>
      </c>
      <c r="AL626">
        <f t="shared" si="27"/>
        <v>346775.72819635435</v>
      </c>
      <c r="AM626">
        <f t="shared" si="28"/>
        <v>3660.2718036456499</v>
      </c>
      <c r="AN626">
        <f t="shared" si="29"/>
        <v>1.0444908067794547E-2</v>
      </c>
    </row>
    <row r="627" spans="1:40" x14ac:dyDescent="0.35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  <c r="R627">
        <f>IF((MIN($B627,Sheet1!$B$5)-MAX(0,WS1Data!$A627))&lt;0,0,(MIN($B627,Sheet1!$B$5)-MAX(0,WS1Data!$A627)))</f>
        <v>0.51257707677602227</v>
      </c>
      <c r="S627">
        <f>IF((MIN($B627,Sheet1!$B$6)-MAX(Sheet1!$B$5,WS1Data!$A627))&lt;0,0,(MIN($B627,Sheet1!$B$6)-MAX(Sheet1!$B$5,WS1Data!$A627)))</f>
        <v>7.9560945715343543</v>
      </c>
      <c r="T627">
        <f>IF((MIN($B627,24)-MAX(Sheet1!$B$6,WS1Data!$A627))&lt;0,0,(MIN($B627,24)-MAX(Sheet1!$B$6,WS1Data!$A627)))</f>
        <v>6.1313283516896231</v>
      </c>
      <c r="U627">
        <f>IF((MIN($E627,Sheet1!$C$5)-MAX(0,WS1Data!$D627))&lt;0,0,(MIN($E627,Sheet1!$C$5)-MAX(0,WS1Data!$D627)))</f>
        <v>3.9258771365818301</v>
      </c>
      <c r="V627">
        <f>IF((MIN($E627,Sheet1!$C$6)-MAX(Sheet1!$C$5,WS1Data!$D627))&lt;0,0,(MIN($E627,Sheet1!$C$6)-MAX(Sheet1!$C$5,WS1Data!$D627)))</f>
        <v>1.2770287104619706</v>
      </c>
      <c r="W627">
        <f>IF((MIN($E627,24)-MAX(Sheet1!$C$6,WS1Data!$D627))&lt;0,0,(MIN($E627,24)-MAX(Sheet1!$C$6,WS1Data!$D627)))</f>
        <v>10.2970941529562</v>
      </c>
      <c r="X627">
        <f>IF((MIN($H627,Sheet1!$D$5)-MAX(0,WS1Data!$G627))&lt;0,0,(MIN($H627,Sheet1!$D$5)-MAX(0,WS1Data!$G627)))</f>
        <v>0</v>
      </c>
      <c r="Y627">
        <f>IF((MIN($H627,Sheet1!$D$6)-MAX(Sheet1!$D$5,WS1Data!$G627))&lt;0,0,(MIN($H627,Sheet1!$D$6)-MAX(Sheet1!$D$5,WS1Data!$G627)))</f>
        <v>0</v>
      </c>
      <c r="Z627">
        <f>IF((MIN($H627,24)-MAX(Sheet1!$D$6,WS1Data!$G627))&lt;0,0,(MIN($H627,24)-MAX(Sheet1!$D$6,WS1Data!$G627)))</f>
        <v>2.3000000000000007</v>
      </c>
      <c r="AA627">
        <f>IF((MIN($K627,Sheet1!$E$5)-MAX(0,WS1Data!$J627))&lt;0,0,(MIN($K627,Sheet1!$E$5)-MAX(0,WS1Data!$J627)))</f>
        <v>0</v>
      </c>
      <c r="AB627">
        <f>IF((MIN($K627,Sheet1!$E$6)-MAX(Sheet1!$E$5,WS1Data!$J627))&lt;0,0,(MIN($K627,Sheet1!$E$6)-MAX(Sheet1!$E$5,WS1Data!$J627)))</f>
        <v>0</v>
      </c>
      <c r="AC627">
        <f>IF((MIN($K627,24)-MAX(Sheet1!$E$6,WS1Data!$J627))&lt;0,0,(MIN($K627,24)-MAX(Sheet1!$E$6,WS1Data!$J627)))</f>
        <v>0</v>
      </c>
      <c r="AD627">
        <f>IF((MIN($N627,Sheet1!$F$5)-MAX(0,WS1Data!$M627))&lt;0,0,(MIN($N627,Sheet1!$F$5)-MAX(0,WS1Data!$M627)))</f>
        <v>0</v>
      </c>
      <c r="AE627">
        <f>IF((MIN($N627,Sheet1!$F$6)-MAX(Sheet1!$F$5,WS1Data!$M627))&lt;0,0,(MIN($N627,Sheet1!$F$6)-MAX(Sheet1!$F$5,WS1Data!$M627)))</f>
        <v>0</v>
      </c>
      <c r="AF627">
        <f>IF((MIN($N627,24)-MAX(Sheet1!$F$6,WS1Data!$M627))&lt;0,0,(MIN($N627,24)-MAX(Sheet1!$F$6,WS1Data!$M627)))</f>
        <v>0</v>
      </c>
      <c r="AG627">
        <f>(INDEX($R$1:$AF$1002,ROW($R627),MATCH(AG$2,$R$1:$AF$1,0))*Sheet1!B$2+(INDEX($R$1:$AF$1002,ROW($R627),MATCH(AG$2,$R$1:$AF$1,0)+1))*Sheet1!B$3+(INDEX($R$1:$AF$1002,ROW($R627),MATCH(AG$2,$R$1:$AF$1,0)+2))*Sheet1!B$4)*INDEX(Sheet1!$G$1:$L$2,2,WS1Data!$C627)</f>
        <v>124743.11788914764</v>
      </c>
      <c r="AH627">
        <f>(INDEX($R$1:$AF$1002,ROW($R627),MATCH(AH$2,$R$1:$AF$1,0))*Sheet1!C$2+(INDEX($R$1:$AF$1002,ROW($R627),MATCH(AH$2,$R$1:$AF$1,0)+1))*Sheet1!C$3+(INDEX($R$1:$AF$1002,ROW($R627),MATCH(AH$2,$R$1:$AF$1,0)+2))*Sheet1!C$4)*INDEX(Sheet1!$G$1:$L$2,2,WS1Data!$F627)</f>
        <v>145311.27468161593</v>
      </c>
      <c r="AI627">
        <f>(INDEX($R$1:$AF$1002,ROW($R627),MATCH(AI$2,$R$1:$AF$1,0))*Sheet1!D$2+(INDEX($R$1:$AF$1002,ROW($R627),MATCH(AI$2,$R$1:$AF$1,0)+1))*Sheet1!D$3+(INDEX($R$1:$AF$1002,ROW($R627),MATCH(AI$2,$R$1:$AF$1,0)+2))*Sheet1!D$4)*INDEX(Sheet1!$G$1:$L$2,2,WS1Data!$I627)</f>
        <v>20478.422167494649</v>
      </c>
      <c r="AJ627">
        <f>(INDEX($R$1:$AF$1002,ROW($R627),MATCH(AJ$2,$R$1:$AF$1,0))*Sheet1!E$2+(INDEX($R$1:$AF$1002,ROW($R627),MATCH(AJ$2,$R$1:$AF$1,0)+1))*Sheet1!E$3+(INDEX($R$1:$AF$1002,ROW($R627),MATCH(AJ$2,$R$1:$AF$1,0)+2))*Sheet1!E$4)*INDEX(Sheet1!$G$1:$L$2,2,WS1Data!$L627)</f>
        <v>0</v>
      </c>
      <c r="AK627">
        <f>(INDEX($R$1:$AF$1002,ROW($R627),MATCH(AK$2,$R$1:$AF$1,0))*Sheet1!F$2+(INDEX($R$1:$AF$1002,ROW($R627),MATCH(AK$2,$R$1:$AF$1,0)+1))*Sheet1!F$3+(INDEX($R$1:$AF$1002,ROW($R627),MATCH(AK$2,$R$1:$AF$1,0)+2))*Sheet1!F$4)*INDEX(Sheet1!$G$1:$L$2,2,WS1Data!$O627)</f>
        <v>0</v>
      </c>
      <c r="AL627">
        <f t="shared" si="27"/>
        <v>290532.81473825825</v>
      </c>
      <c r="AM627">
        <f t="shared" si="28"/>
        <v>12647.185261741746</v>
      </c>
      <c r="AN627">
        <f t="shared" si="29"/>
        <v>4.1715104102321217E-2</v>
      </c>
    </row>
    <row r="628" spans="1:40" x14ac:dyDescent="0.35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  <c r="R628">
        <f>IF((MIN($B628,Sheet1!$B$5)-MAX(0,WS1Data!$A628))&lt;0,0,(MIN($B628,Sheet1!$B$5)-MAX(0,WS1Data!$A628)))</f>
        <v>0</v>
      </c>
      <c r="S628">
        <f>IF((MIN($B628,Sheet1!$B$6)-MAX(Sheet1!$B$5,WS1Data!$A628))&lt;0,0,(MIN($B628,Sheet1!$B$6)-MAX(Sheet1!$B$5,WS1Data!$A628)))</f>
        <v>5.2686716483103773</v>
      </c>
      <c r="T628">
        <f>IF((MIN($B628,24)-MAX(Sheet1!$B$6,WS1Data!$A628))&lt;0,0,(MIN($B628,24)-MAX(Sheet1!$B$6,WS1Data!$A628)))</f>
        <v>4.0313283516896217</v>
      </c>
      <c r="U628">
        <f>IF((MIN($E628,Sheet1!$C$5)-MAX(0,WS1Data!$D628))&lt;0,0,(MIN($E628,Sheet1!$C$5)-MAX(0,WS1Data!$D628)))</f>
        <v>3.0258771365818298</v>
      </c>
      <c r="V628">
        <f>IF((MIN($E628,Sheet1!$C$6)-MAX(Sheet1!$C$5,WS1Data!$D628))&lt;0,0,(MIN($E628,Sheet1!$C$6)-MAX(Sheet1!$C$5,WS1Data!$D628)))</f>
        <v>0.1741228634181704</v>
      </c>
      <c r="W628">
        <f>IF((MIN($E628,24)-MAX(Sheet1!$C$6,WS1Data!$D628))&lt;0,0,(MIN($E628,24)-MAX(Sheet1!$C$6,WS1Data!$D628)))</f>
        <v>0</v>
      </c>
      <c r="X628">
        <f>IF((MIN($H628,Sheet1!$D$5)-MAX(0,WS1Data!$G628))&lt;0,0,(MIN($H628,Sheet1!$D$5)-MAX(0,WS1Data!$G628)))</f>
        <v>0</v>
      </c>
      <c r="Y628">
        <f>IF((MIN($H628,Sheet1!$D$6)-MAX(Sheet1!$D$5,WS1Data!$G628))&lt;0,0,(MIN($H628,Sheet1!$D$6)-MAX(Sheet1!$D$5,WS1Data!$G628)))</f>
        <v>0</v>
      </c>
      <c r="Z628">
        <f>IF((MIN($H628,24)-MAX(Sheet1!$D$6,WS1Data!$G628))&lt;0,0,(MIN($H628,24)-MAX(Sheet1!$D$6,WS1Data!$G628)))</f>
        <v>0</v>
      </c>
      <c r="AA628">
        <f>IF((MIN($K628,Sheet1!$E$5)-MAX(0,WS1Data!$J628))&lt;0,0,(MIN($K628,Sheet1!$E$5)-MAX(0,WS1Data!$J628)))</f>
        <v>0</v>
      </c>
      <c r="AB628">
        <f>IF((MIN($K628,Sheet1!$E$6)-MAX(Sheet1!$E$5,WS1Data!$J628))&lt;0,0,(MIN($K628,Sheet1!$E$6)-MAX(Sheet1!$E$5,WS1Data!$J628)))</f>
        <v>0</v>
      </c>
      <c r="AC628">
        <f>IF((MIN($K628,24)-MAX(Sheet1!$E$6,WS1Data!$J628))&lt;0,0,(MIN($K628,24)-MAX(Sheet1!$E$6,WS1Data!$J628)))</f>
        <v>0</v>
      </c>
      <c r="AD628">
        <f>IF((MIN($N628,Sheet1!$F$5)-MAX(0,WS1Data!$M628))&lt;0,0,(MIN($N628,Sheet1!$F$5)-MAX(0,WS1Data!$M628)))</f>
        <v>0</v>
      </c>
      <c r="AE628">
        <f>IF((MIN($N628,Sheet1!$F$6)-MAX(Sheet1!$F$5,WS1Data!$M628))&lt;0,0,(MIN($N628,Sheet1!$F$6)-MAX(Sheet1!$F$5,WS1Data!$M628)))</f>
        <v>8.2390904528502098</v>
      </c>
      <c r="AF628">
        <f>IF((MIN($N628,24)-MAX(Sheet1!$F$6,WS1Data!$M628))&lt;0,0,(MIN($N628,24)-MAX(Sheet1!$F$6,WS1Data!$M628)))</f>
        <v>2.6609095471497888</v>
      </c>
      <c r="AG628">
        <f>(INDEX($R$1:$AF$1002,ROW($R628),MATCH(AG$2,$R$1:$AF$1,0))*Sheet1!B$2+(INDEX($R$1:$AF$1002,ROW($R628),MATCH(AG$2,$R$1:$AF$1,0)+1))*Sheet1!B$3+(INDEX($R$1:$AF$1002,ROW($R628),MATCH(AG$2,$R$1:$AF$1,0)+2))*Sheet1!B$4)*INDEX(Sheet1!$G$1:$L$2,2,WS1Data!$C628)</f>
        <v>79107.60468864518</v>
      </c>
      <c r="AH628">
        <f>(INDEX($R$1:$AF$1002,ROW($R628),MATCH(AH$2,$R$1:$AF$1,0))*Sheet1!C$2+(INDEX($R$1:$AF$1002,ROW($R628),MATCH(AH$2,$R$1:$AF$1,0)+1))*Sheet1!C$3+(INDEX($R$1:$AF$1002,ROW($R628),MATCH(AH$2,$R$1:$AF$1,0)+2))*Sheet1!C$4)*INDEX(Sheet1!$G$1:$L$2,2,WS1Data!$F628)</f>
        <v>20448.616674140794</v>
      </c>
      <c r="AI628">
        <f>(INDEX($R$1:$AF$1002,ROW($R628),MATCH(AI$2,$R$1:$AF$1,0))*Sheet1!D$2+(INDEX($R$1:$AF$1002,ROW($R628),MATCH(AI$2,$R$1:$AF$1,0)+1))*Sheet1!D$3+(INDEX($R$1:$AF$1002,ROW($R628),MATCH(AI$2,$R$1:$AF$1,0)+2))*Sheet1!D$4)*INDEX(Sheet1!$G$1:$L$2,2,WS1Data!$I628)</f>
        <v>0</v>
      </c>
      <c r="AJ628">
        <f>(INDEX($R$1:$AF$1002,ROW($R628),MATCH(AJ$2,$R$1:$AF$1,0))*Sheet1!E$2+(INDEX($R$1:$AF$1002,ROW($R628),MATCH(AJ$2,$R$1:$AF$1,0)+1))*Sheet1!E$3+(INDEX($R$1:$AF$1002,ROW($R628),MATCH(AJ$2,$R$1:$AF$1,0)+2))*Sheet1!E$4)*INDEX(Sheet1!$G$1:$L$2,2,WS1Data!$L628)</f>
        <v>0</v>
      </c>
      <c r="AK628">
        <f>(INDEX($R$1:$AF$1002,ROW($R628),MATCH(AK$2,$R$1:$AF$1,0))*Sheet1!F$2+(INDEX($R$1:$AF$1002,ROW($R628),MATCH(AK$2,$R$1:$AF$1,0)+1))*Sheet1!F$3+(INDEX($R$1:$AF$1002,ROW($R628),MATCH(AK$2,$R$1:$AF$1,0)+2))*Sheet1!F$4)*INDEX(Sheet1!$G$1:$L$2,2,WS1Data!$O628)</f>
        <v>114080.93317412464</v>
      </c>
      <c r="AL628">
        <f t="shared" si="27"/>
        <v>213637.15453691062</v>
      </c>
      <c r="AM628">
        <f t="shared" si="28"/>
        <v>1377.154536910617</v>
      </c>
      <c r="AN628">
        <f t="shared" si="29"/>
        <v>6.4880549180750821E-3</v>
      </c>
    </row>
    <row r="629" spans="1:40" x14ac:dyDescent="0.35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  <c r="R629">
        <f>IF((MIN($B629,Sheet1!$B$5)-MAX(0,WS1Data!$A629))&lt;0,0,(MIN($B629,Sheet1!$B$5)-MAX(0,WS1Data!$A629)))</f>
        <v>0</v>
      </c>
      <c r="S629">
        <f>IF((MIN($B629,Sheet1!$B$6)-MAX(Sheet1!$B$5,WS1Data!$A629))&lt;0,0,(MIN($B629,Sheet1!$B$6)-MAX(Sheet1!$B$5,WS1Data!$A629)))</f>
        <v>0</v>
      </c>
      <c r="T629">
        <f>IF((MIN($B629,24)-MAX(Sheet1!$B$6,WS1Data!$A629))&lt;0,0,(MIN($B629,24)-MAX(Sheet1!$B$6,WS1Data!$A629)))</f>
        <v>0</v>
      </c>
      <c r="U629">
        <f>IF((MIN($E629,Sheet1!$C$5)-MAX(0,WS1Data!$D629))&lt;0,0,(MIN($E629,Sheet1!$C$5)-MAX(0,WS1Data!$D629)))</f>
        <v>2.6258771365818299</v>
      </c>
      <c r="V629">
        <f>IF((MIN($E629,Sheet1!$C$6)-MAX(Sheet1!$C$5,WS1Data!$D629))&lt;0,0,(MIN($E629,Sheet1!$C$6)-MAX(Sheet1!$C$5,WS1Data!$D629)))</f>
        <v>1.2770287104619706</v>
      </c>
      <c r="W629">
        <f>IF((MIN($E629,24)-MAX(Sheet1!$C$6,WS1Data!$D629))&lt;0,0,(MIN($E629,24)-MAX(Sheet1!$C$6,WS1Data!$D629)))</f>
        <v>12.2970941529562</v>
      </c>
      <c r="X629">
        <f>IF((MIN($H629,Sheet1!$D$5)-MAX(0,WS1Data!$G629))&lt;0,0,(MIN($H629,Sheet1!$D$5)-MAX(0,WS1Data!$G629)))</f>
        <v>0</v>
      </c>
      <c r="Y629">
        <f>IF((MIN($H629,Sheet1!$D$6)-MAX(Sheet1!$D$5,WS1Data!$G629))&lt;0,0,(MIN($H629,Sheet1!$D$6)-MAX(Sheet1!$D$5,WS1Data!$G629)))</f>
        <v>0</v>
      </c>
      <c r="Z629">
        <f>IF((MIN($H629,24)-MAX(Sheet1!$D$6,WS1Data!$G629))&lt;0,0,(MIN($H629,24)-MAX(Sheet1!$D$6,WS1Data!$G629)))</f>
        <v>0</v>
      </c>
      <c r="AA629">
        <f>IF((MIN($K629,Sheet1!$E$5)-MAX(0,WS1Data!$J629))&lt;0,0,(MIN($K629,Sheet1!$E$5)-MAX(0,WS1Data!$J629)))</f>
        <v>0</v>
      </c>
      <c r="AB629">
        <f>IF((MIN($K629,Sheet1!$E$6)-MAX(Sheet1!$E$5,WS1Data!$J629))&lt;0,0,(MIN($K629,Sheet1!$E$6)-MAX(Sheet1!$E$5,WS1Data!$J629)))</f>
        <v>3.9505669484649388</v>
      </c>
      <c r="AC629">
        <f>IF((MIN($K629,24)-MAX(Sheet1!$E$6,WS1Data!$J629))&lt;0,0,(MIN($K629,24)-MAX(Sheet1!$E$6,WS1Data!$J629)))</f>
        <v>12.649433051535063</v>
      </c>
      <c r="AD629">
        <f>IF((MIN($N629,Sheet1!$F$5)-MAX(0,WS1Data!$M629))&lt;0,0,(MIN($N629,Sheet1!$F$5)-MAX(0,WS1Data!$M629)))</f>
        <v>0</v>
      </c>
      <c r="AE629">
        <f>IF((MIN($N629,Sheet1!$F$6)-MAX(Sheet1!$F$5,WS1Data!$M629))&lt;0,0,(MIN($N629,Sheet1!$F$6)-MAX(Sheet1!$F$5,WS1Data!$M629)))</f>
        <v>0</v>
      </c>
      <c r="AF629">
        <f>IF((MIN($N629,24)-MAX(Sheet1!$F$6,WS1Data!$M629))&lt;0,0,(MIN($N629,24)-MAX(Sheet1!$F$6,WS1Data!$M629)))</f>
        <v>0</v>
      </c>
      <c r="AG629">
        <f>(INDEX($R$1:$AF$1002,ROW($R629),MATCH(AG$2,$R$1:$AF$1,0))*Sheet1!B$2+(INDEX($R$1:$AF$1002,ROW($R629),MATCH(AG$2,$R$1:$AF$1,0)+1))*Sheet1!B$3+(INDEX($R$1:$AF$1002,ROW($R629),MATCH(AG$2,$R$1:$AF$1,0)+2))*Sheet1!B$4)*INDEX(Sheet1!$G$1:$L$2,2,WS1Data!$C629)</f>
        <v>0</v>
      </c>
      <c r="AH629">
        <f>(INDEX($R$1:$AF$1002,ROW($R629),MATCH(AH$2,$R$1:$AF$1,0))*Sheet1!C$2+(INDEX($R$1:$AF$1002,ROW($R629),MATCH(AH$2,$R$1:$AF$1,0)+1))*Sheet1!C$3+(INDEX($R$1:$AF$1002,ROW($R629),MATCH(AH$2,$R$1:$AF$1,0)+2))*Sheet1!C$4)*INDEX(Sheet1!$G$1:$L$2,2,WS1Data!$F629)</f>
        <v>158612.23344747993</v>
      </c>
      <c r="AI629">
        <f>(INDEX($R$1:$AF$1002,ROW($R629),MATCH(AI$2,$R$1:$AF$1,0))*Sheet1!D$2+(INDEX($R$1:$AF$1002,ROW($R629),MATCH(AI$2,$R$1:$AF$1,0)+1))*Sheet1!D$3+(INDEX($R$1:$AF$1002,ROW($R629),MATCH(AI$2,$R$1:$AF$1,0)+2))*Sheet1!D$4)*INDEX(Sheet1!$G$1:$L$2,2,WS1Data!$I629)</f>
        <v>0</v>
      </c>
      <c r="AJ629">
        <f>(INDEX($R$1:$AF$1002,ROW($R629),MATCH(AJ$2,$R$1:$AF$1,0))*Sheet1!E$2+(INDEX($R$1:$AF$1002,ROW($R629),MATCH(AJ$2,$R$1:$AF$1,0)+1))*Sheet1!E$3+(INDEX($R$1:$AF$1002,ROW($R629),MATCH(AJ$2,$R$1:$AF$1,0)+2))*Sheet1!E$4)*INDEX(Sheet1!$G$1:$L$2,2,WS1Data!$L629)</f>
        <v>186532.03094286897</v>
      </c>
      <c r="AK629">
        <f>(INDEX($R$1:$AF$1002,ROW($R629),MATCH(AK$2,$R$1:$AF$1,0))*Sheet1!F$2+(INDEX($R$1:$AF$1002,ROW($R629),MATCH(AK$2,$R$1:$AF$1,0)+1))*Sheet1!F$3+(INDEX($R$1:$AF$1002,ROW($R629),MATCH(AK$2,$R$1:$AF$1,0)+2))*Sheet1!F$4)*INDEX(Sheet1!$G$1:$L$2,2,WS1Data!$O629)</f>
        <v>0</v>
      </c>
      <c r="AL629">
        <f t="shared" si="27"/>
        <v>345144.26439034892</v>
      </c>
      <c r="AM629">
        <f t="shared" si="28"/>
        <v>7440.7356096510775</v>
      </c>
      <c r="AN629">
        <f t="shared" si="29"/>
        <v>2.1103381056060459E-2</v>
      </c>
    </row>
    <row r="630" spans="1:40" x14ac:dyDescent="0.35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  <c r="R630">
        <f>IF((MIN($B630,Sheet1!$B$5)-MAX(0,WS1Data!$A630))&lt;0,0,(MIN($B630,Sheet1!$B$5)-MAX(0,WS1Data!$A630)))</f>
        <v>0</v>
      </c>
      <c r="S630">
        <f>IF((MIN($B630,Sheet1!$B$6)-MAX(Sheet1!$B$5,WS1Data!$A630))&lt;0,0,(MIN($B630,Sheet1!$B$6)-MAX(Sheet1!$B$5,WS1Data!$A630)))</f>
        <v>0</v>
      </c>
      <c r="T630">
        <f>IF((MIN($B630,24)-MAX(Sheet1!$B$6,WS1Data!$A630))&lt;0,0,(MIN($B630,24)-MAX(Sheet1!$B$6,WS1Data!$A630)))</f>
        <v>2.6999999999999993</v>
      </c>
      <c r="U630">
        <f>IF((MIN($E630,Sheet1!$C$5)-MAX(0,WS1Data!$D630))&lt;0,0,(MIN($E630,Sheet1!$C$5)-MAX(0,WS1Data!$D630)))</f>
        <v>0</v>
      </c>
      <c r="V630">
        <f>IF((MIN($E630,Sheet1!$C$6)-MAX(Sheet1!$C$5,WS1Data!$D630))&lt;0,0,(MIN($E630,Sheet1!$C$6)-MAX(Sheet1!$C$5,WS1Data!$D630)))</f>
        <v>0</v>
      </c>
      <c r="W630">
        <f>IF((MIN($E630,24)-MAX(Sheet1!$C$6,WS1Data!$D630))&lt;0,0,(MIN($E630,24)-MAX(Sheet1!$C$6,WS1Data!$D630)))</f>
        <v>12.999999999999998</v>
      </c>
      <c r="X630">
        <f>IF((MIN($H630,Sheet1!$D$5)-MAX(0,WS1Data!$G630))&lt;0,0,(MIN($H630,Sheet1!$D$5)-MAX(0,WS1Data!$G630)))</f>
        <v>0</v>
      </c>
      <c r="Y630">
        <f>IF((MIN($H630,Sheet1!$D$6)-MAX(Sheet1!$D$5,WS1Data!$G630))&lt;0,0,(MIN($H630,Sheet1!$D$6)-MAX(Sheet1!$D$5,WS1Data!$G630)))</f>
        <v>0</v>
      </c>
      <c r="Z630">
        <f>IF((MIN($H630,24)-MAX(Sheet1!$D$6,WS1Data!$G630))&lt;0,0,(MIN($H630,24)-MAX(Sheet1!$D$6,WS1Data!$G630)))</f>
        <v>3.3999999999999986</v>
      </c>
      <c r="AA630">
        <f>IF((MIN($K630,Sheet1!$E$5)-MAX(0,WS1Data!$J630))&lt;0,0,(MIN($K630,Sheet1!$E$5)-MAX(0,WS1Data!$J630)))</f>
        <v>0</v>
      </c>
      <c r="AB630">
        <f>IF((MIN($K630,Sheet1!$E$6)-MAX(Sheet1!$E$5,WS1Data!$J630))&lt;0,0,(MIN($K630,Sheet1!$E$6)-MAX(Sheet1!$E$5,WS1Data!$J630)))</f>
        <v>0</v>
      </c>
      <c r="AC630">
        <f>IF((MIN($K630,24)-MAX(Sheet1!$E$6,WS1Data!$J630))&lt;0,0,(MIN($K630,24)-MAX(Sheet1!$E$6,WS1Data!$J630)))</f>
        <v>0</v>
      </c>
      <c r="AD630">
        <f>IF((MIN($N630,Sheet1!$F$5)-MAX(0,WS1Data!$M630))&lt;0,0,(MIN($N630,Sheet1!$F$5)-MAX(0,WS1Data!$M630)))</f>
        <v>0</v>
      </c>
      <c r="AE630">
        <f>IF((MIN($N630,Sheet1!$F$6)-MAX(Sheet1!$F$5,WS1Data!$M630))&lt;0,0,(MIN($N630,Sheet1!$F$6)-MAX(Sheet1!$F$5,WS1Data!$M630)))</f>
        <v>9.8390904528502094</v>
      </c>
      <c r="AF630">
        <f>IF((MIN($N630,24)-MAX(Sheet1!$F$6,WS1Data!$M630))&lt;0,0,(MIN($N630,24)-MAX(Sheet1!$F$6,WS1Data!$M630)))</f>
        <v>2.4609095471497895</v>
      </c>
      <c r="AG630">
        <f>(INDEX($R$1:$AF$1002,ROW($R630),MATCH(AG$2,$R$1:$AF$1,0))*Sheet1!B$2+(INDEX($R$1:$AF$1002,ROW($R630),MATCH(AG$2,$R$1:$AF$1,0)+1))*Sheet1!B$3+(INDEX($R$1:$AF$1002,ROW($R630),MATCH(AG$2,$R$1:$AF$1,0)+2))*Sheet1!B$4)*INDEX(Sheet1!$G$1:$L$2,2,WS1Data!$C630)</f>
        <v>36549.070903001011</v>
      </c>
      <c r="AH630">
        <f>(INDEX($R$1:$AF$1002,ROW($R630),MATCH(AH$2,$R$1:$AF$1,0))*Sheet1!C$2+(INDEX($R$1:$AF$1002,ROW($R630),MATCH(AH$2,$R$1:$AF$1,0)+1))*Sheet1!C$3+(INDEX($R$1:$AF$1002,ROW($R630),MATCH(AH$2,$R$1:$AF$1,0)+2))*Sheet1!C$4)*INDEX(Sheet1!$G$1:$L$2,2,WS1Data!$F630)</f>
        <v>133750.86288694688</v>
      </c>
      <c r="AI630">
        <f>(INDEX($R$1:$AF$1002,ROW($R630),MATCH(AI$2,$R$1:$AF$1,0))*Sheet1!D$2+(INDEX($R$1:$AF$1002,ROW($R630),MATCH(AI$2,$R$1:$AF$1,0)+1))*Sheet1!D$3+(INDEX($R$1:$AF$1002,ROW($R630),MATCH(AI$2,$R$1:$AF$1,0)+2))*Sheet1!D$4)*INDEX(Sheet1!$G$1:$L$2,2,WS1Data!$I630)</f>
        <v>30272.450160644243</v>
      </c>
      <c r="AJ630">
        <f>(INDEX($R$1:$AF$1002,ROW($R630),MATCH(AJ$2,$R$1:$AF$1,0))*Sheet1!E$2+(INDEX($R$1:$AF$1002,ROW($R630),MATCH(AJ$2,$R$1:$AF$1,0)+1))*Sheet1!E$3+(INDEX($R$1:$AF$1002,ROW($R630),MATCH(AJ$2,$R$1:$AF$1,0)+2))*Sheet1!E$4)*INDEX(Sheet1!$G$1:$L$2,2,WS1Data!$L630)</f>
        <v>0</v>
      </c>
      <c r="AK630">
        <f>(INDEX($R$1:$AF$1002,ROW($R630),MATCH(AK$2,$R$1:$AF$1,0))*Sheet1!F$2+(INDEX($R$1:$AF$1002,ROW($R630),MATCH(AK$2,$R$1:$AF$1,0)+1))*Sheet1!F$3+(INDEX($R$1:$AF$1002,ROW($R630),MATCH(AK$2,$R$1:$AF$1,0)+2))*Sheet1!F$4)*INDEX(Sheet1!$G$1:$L$2,2,WS1Data!$O630)</f>
        <v>95922.982320528288</v>
      </c>
      <c r="AL630">
        <f t="shared" si="27"/>
        <v>296495.36627112044</v>
      </c>
      <c r="AM630">
        <f t="shared" si="28"/>
        <v>22326.366271120438</v>
      </c>
      <c r="AN630">
        <f t="shared" si="29"/>
        <v>8.1432861742649382E-2</v>
      </c>
    </row>
    <row r="631" spans="1:40" x14ac:dyDescent="0.35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  <c r="R631">
        <f>IF((MIN($B631,Sheet1!$B$5)-MAX(0,WS1Data!$A631))&lt;0,0,(MIN($B631,Sheet1!$B$5)-MAX(0,WS1Data!$A631)))</f>
        <v>0</v>
      </c>
      <c r="S631">
        <f>IF((MIN($B631,Sheet1!$B$6)-MAX(Sheet1!$B$5,WS1Data!$A631))&lt;0,0,(MIN($B631,Sheet1!$B$6)-MAX(Sheet1!$B$5,WS1Data!$A631)))</f>
        <v>0</v>
      </c>
      <c r="T631">
        <f>IF((MIN($B631,24)-MAX(Sheet1!$B$6,WS1Data!$A631))&lt;0,0,(MIN($B631,24)-MAX(Sheet1!$B$6,WS1Data!$A631)))</f>
        <v>0</v>
      </c>
      <c r="U631">
        <f>IF((MIN($E631,Sheet1!$C$5)-MAX(0,WS1Data!$D631))&lt;0,0,(MIN($E631,Sheet1!$C$5)-MAX(0,WS1Data!$D631)))</f>
        <v>0</v>
      </c>
      <c r="V631">
        <f>IF((MIN($E631,Sheet1!$C$6)-MAX(Sheet1!$C$5,WS1Data!$D631))&lt;0,0,(MIN($E631,Sheet1!$C$6)-MAX(Sheet1!$C$5,WS1Data!$D631)))</f>
        <v>0</v>
      </c>
      <c r="W631">
        <f>IF((MIN($E631,24)-MAX(Sheet1!$C$6,WS1Data!$D631))&lt;0,0,(MIN($E631,24)-MAX(Sheet1!$C$6,WS1Data!$D631)))</f>
        <v>0</v>
      </c>
      <c r="X631">
        <f>IF((MIN($H631,Sheet1!$D$5)-MAX(0,WS1Data!$G631))&lt;0,0,(MIN($H631,Sheet1!$D$5)-MAX(0,WS1Data!$G631)))</f>
        <v>0</v>
      </c>
      <c r="Y631">
        <f>IF((MIN($H631,Sheet1!$D$6)-MAX(Sheet1!$D$5,WS1Data!$G631))&lt;0,0,(MIN($H631,Sheet1!$D$6)-MAX(Sheet1!$D$5,WS1Data!$G631)))</f>
        <v>0</v>
      </c>
      <c r="Z631">
        <f>IF((MIN($H631,24)-MAX(Sheet1!$D$6,WS1Data!$G631))&lt;0,0,(MIN($H631,24)-MAX(Sheet1!$D$6,WS1Data!$G631)))</f>
        <v>0</v>
      </c>
      <c r="AA631">
        <f>IF((MIN($K631,Sheet1!$E$5)-MAX(0,WS1Data!$J631))&lt;0,0,(MIN($K631,Sheet1!$E$5)-MAX(0,WS1Data!$J631)))</f>
        <v>0</v>
      </c>
      <c r="AB631">
        <f>IF((MIN($K631,Sheet1!$E$6)-MAX(Sheet1!$E$5,WS1Data!$J631))&lt;0,0,(MIN($K631,Sheet1!$E$6)-MAX(Sheet1!$E$5,WS1Data!$J631)))</f>
        <v>0</v>
      </c>
      <c r="AC631">
        <f>IF((MIN($K631,24)-MAX(Sheet1!$E$6,WS1Data!$J631))&lt;0,0,(MIN($K631,24)-MAX(Sheet1!$E$6,WS1Data!$J631)))</f>
        <v>0</v>
      </c>
      <c r="AD631">
        <f>IF((MIN($N631,Sheet1!$F$5)-MAX(0,WS1Data!$M631))&lt;0,0,(MIN($N631,Sheet1!$F$5)-MAX(0,WS1Data!$M631)))</f>
        <v>0</v>
      </c>
      <c r="AE631">
        <f>IF((MIN($N631,Sheet1!$F$6)-MAX(Sheet1!$F$5,WS1Data!$M631))&lt;0,0,(MIN($N631,Sheet1!$F$6)-MAX(Sheet1!$F$5,WS1Data!$M631)))</f>
        <v>9.8999999999999986</v>
      </c>
      <c r="AF631">
        <f>IF((MIN($N631,24)-MAX(Sheet1!$F$6,WS1Data!$M631))&lt;0,0,(MIN($N631,24)-MAX(Sheet1!$F$6,WS1Data!$M631)))</f>
        <v>0</v>
      </c>
      <c r="AG631">
        <f>(INDEX($R$1:$AF$1002,ROW($R631),MATCH(AG$2,$R$1:$AF$1,0))*Sheet1!B$2+(INDEX($R$1:$AF$1002,ROW($R631),MATCH(AG$2,$R$1:$AF$1,0)+1))*Sheet1!B$3+(INDEX($R$1:$AF$1002,ROW($R631),MATCH(AG$2,$R$1:$AF$1,0)+2))*Sheet1!B$4)*INDEX(Sheet1!$G$1:$L$2,2,WS1Data!$C631)</f>
        <v>0</v>
      </c>
      <c r="AH631">
        <f>(INDEX($R$1:$AF$1002,ROW($R631),MATCH(AH$2,$R$1:$AF$1,0))*Sheet1!C$2+(INDEX($R$1:$AF$1002,ROW($R631),MATCH(AH$2,$R$1:$AF$1,0)+1))*Sheet1!C$3+(INDEX($R$1:$AF$1002,ROW($R631),MATCH(AH$2,$R$1:$AF$1,0)+2))*Sheet1!C$4)*INDEX(Sheet1!$G$1:$L$2,2,WS1Data!$F631)</f>
        <v>0</v>
      </c>
      <c r="AI631">
        <f>(INDEX($R$1:$AF$1002,ROW($R631),MATCH(AI$2,$R$1:$AF$1,0))*Sheet1!D$2+(INDEX($R$1:$AF$1002,ROW($R631),MATCH(AI$2,$R$1:$AF$1,0)+1))*Sheet1!D$3+(INDEX($R$1:$AF$1002,ROW($R631),MATCH(AI$2,$R$1:$AF$1,0)+2))*Sheet1!D$4)*INDEX(Sheet1!$G$1:$L$2,2,WS1Data!$I631)</f>
        <v>0</v>
      </c>
      <c r="AJ631">
        <f>(INDEX($R$1:$AF$1002,ROW($R631),MATCH(AJ$2,$R$1:$AF$1,0))*Sheet1!E$2+(INDEX($R$1:$AF$1002,ROW($R631),MATCH(AJ$2,$R$1:$AF$1,0)+1))*Sheet1!E$3+(INDEX($R$1:$AF$1002,ROW($R631),MATCH(AJ$2,$R$1:$AF$1,0)+2))*Sheet1!E$4)*INDEX(Sheet1!$G$1:$L$2,2,WS1Data!$L631)</f>
        <v>0</v>
      </c>
      <c r="AK631">
        <f>(INDEX($R$1:$AF$1002,ROW($R631),MATCH(AK$2,$R$1:$AF$1,0))*Sheet1!F$2+(INDEX($R$1:$AF$1002,ROW($R631),MATCH(AK$2,$R$1:$AF$1,0)+1))*Sheet1!F$3+(INDEX($R$1:$AF$1002,ROW($R631),MATCH(AK$2,$R$1:$AF$1,0)+2))*Sheet1!F$4)*INDEX(Sheet1!$G$1:$L$2,2,WS1Data!$O631)</f>
        <v>61824.467255943338</v>
      </c>
      <c r="AL631">
        <f t="shared" si="27"/>
        <v>61824.467255943338</v>
      </c>
      <c r="AM631">
        <f t="shared" si="28"/>
        <v>545.53274405666161</v>
      </c>
      <c r="AN631">
        <f t="shared" si="29"/>
        <v>8.746717076425551E-3</v>
      </c>
    </row>
    <row r="632" spans="1:40" x14ac:dyDescent="0.35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  <c r="R632">
        <f>IF((MIN($B632,Sheet1!$B$5)-MAX(0,WS1Data!$A632))&lt;0,0,(MIN($B632,Sheet1!$B$5)-MAX(0,WS1Data!$A632)))</f>
        <v>0</v>
      </c>
      <c r="S632">
        <f>IF((MIN($B632,Sheet1!$B$6)-MAX(Sheet1!$B$5,WS1Data!$A632))&lt;0,0,(MIN($B632,Sheet1!$B$6)-MAX(Sheet1!$B$5,WS1Data!$A632)))</f>
        <v>7.7686716483103773</v>
      </c>
      <c r="T632">
        <f>IF((MIN($B632,24)-MAX(Sheet1!$B$6,WS1Data!$A632))&lt;0,0,(MIN($B632,24)-MAX(Sheet1!$B$6,WS1Data!$A632)))</f>
        <v>3.6313283516896231</v>
      </c>
      <c r="U632">
        <f>IF((MIN($E632,Sheet1!$C$5)-MAX(0,WS1Data!$D632))&lt;0,0,(MIN($E632,Sheet1!$C$5)-MAX(0,WS1Data!$D632)))</f>
        <v>0</v>
      </c>
      <c r="V632">
        <f>IF((MIN($E632,Sheet1!$C$6)-MAX(Sheet1!$C$5,WS1Data!$D632))&lt;0,0,(MIN($E632,Sheet1!$C$6)-MAX(Sheet1!$C$5,WS1Data!$D632)))</f>
        <v>0</v>
      </c>
      <c r="W632">
        <f>IF((MIN($E632,24)-MAX(Sheet1!$C$6,WS1Data!$D632))&lt;0,0,(MIN($E632,24)-MAX(Sheet1!$C$6,WS1Data!$D632)))</f>
        <v>0</v>
      </c>
      <c r="X632">
        <f>IF((MIN($H632,Sheet1!$D$5)-MAX(0,WS1Data!$G632))&lt;0,0,(MIN($H632,Sheet1!$D$5)-MAX(0,WS1Data!$G632)))</f>
        <v>0</v>
      </c>
      <c r="Y632">
        <f>IF((MIN($H632,Sheet1!$D$6)-MAX(Sheet1!$D$5,WS1Data!$G632))&lt;0,0,(MIN($H632,Sheet1!$D$6)-MAX(Sheet1!$D$5,WS1Data!$G632)))</f>
        <v>0</v>
      </c>
      <c r="Z632">
        <f>IF((MIN($H632,24)-MAX(Sheet1!$D$6,WS1Data!$G632))&lt;0,0,(MIN($H632,24)-MAX(Sheet1!$D$6,WS1Data!$G632)))</f>
        <v>0</v>
      </c>
      <c r="AA632">
        <f>IF((MIN($K632,Sheet1!$E$5)-MAX(0,WS1Data!$J632))&lt;0,0,(MIN($K632,Sheet1!$E$5)-MAX(0,WS1Data!$J632)))</f>
        <v>0</v>
      </c>
      <c r="AB632">
        <f>IF((MIN($K632,Sheet1!$E$6)-MAX(Sheet1!$E$5,WS1Data!$J632))&lt;0,0,(MIN($K632,Sheet1!$E$6)-MAX(Sheet1!$E$5,WS1Data!$J632)))</f>
        <v>0</v>
      </c>
      <c r="AC632">
        <f>IF((MIN($K632,24)-MAX(Sheet1!$E$6,WS1Data!$J632))&lt;0,0,(MIN($K632,24)-MAX(Sheet1!$E$6,WS1Data!$J632)))</f>
        <v>3.5999999999999979</v>
      </c>
      <c r="AD632">
        <f>IF((MIN($N632,Sheet1!$F$5)-MAX(0,WS1Data!$M632))&lt;0,0,(MIN($N632,Sheet1!$F$5)-MAX(0,WS1Data!$M632)))</f>
        <v>0</v>
      </c>
      <c r="AE632">
        <f>IF((MIN($N632,Sheet1!$F$6)-MAX(Sheet1!$F$5,WS1Data!$M632))&lt;0,0,(MIN($N632,Sheet1!$F$6)-MAX(Sheet1!$F$5,WS1Data!$M632)))</f>
        <v>0</v>
      </c>
      <c r="AF632">
        <f>IF((MIN($N632,24)-MAX(Sheet1!$F$6,WS1Data!$M632))&lt;0,0,(MIN($N632,24)-MAX(Sheet1!$F$6,WS1Data!$M632)))</f>
        <v>0</v>
      </c>
      <c r="AG632">
        <f>(INDEX($R$1:$AF$1002,ROW($R632),MATCH(AG$2,$R$1:$AF$1,0))*Sheet1!B$2+(INDEX($R$1:$AF$1002,ROW($R632),MATCH(AG$2,$R$1:$AF$1,0)+1))*Sheet1!B$3+(INDEX($R$1:$AF$1002,ROW($R632),MATCH(AG$2,$R$1:$AF$1,0)+2))*Sheet1!B$4)*INDEX(Sheet1!$G$1:$L$2,2,WS1Data!$C632)</f>
        <v>99071.467985418873</v>
      </c>
      <c r="AH632">
        <f>(INDEX($R$1:$AF$1002,ROW($R632),MATCH(AH$2,$R$1:$AF$1,0))*Sheet1!C$2+(INDEX($R$1:$AF$1002,ROW($R632),MATCH(AH$2,$R$1:$AF$1,0)+1))*Sheet1!C$3+(INDEX($R$1:$AF$1002,ROW($R632),MATCH(AH$2,$R$1:$AF$1,0)+2))*Sheet1!C$4)*INDEX(Sheet1!$G$1:$L$2,2,WS1Data!$F632)</f>
        <v>0</v>
      </c>
      <c r="AI632">
        <f>(INDEX($R$1:$AF$1002,ROW($R632),MATCH(AI$2,$R$1:$AF$1,0))*Sheet1!D$2+(INDEX($R$1:$AF$1002,ROW($R632),MATCH(AI$2,$R$1:$AF$1,0)+1))*Sheet1!D$3+(INDEX($R$1:$AF$1002,ROW($R632),MATCH(AI$2,$R$1:$AF$1,0)+2))*Sheet1!D$4)*INDEX(Sheet1!$G$1:$L$2,2,WS1Data!$I632)</f>
        <v>0</v>
      </c>
      <c r="AJ632">
        <f>(INDEX($R$1:$AF$1002,ROW($R632),MATCH(AJ$2,$R$1:$AF$1,0))*Sheet1!E$2+(INDEX($R$1:$AF$1002,ROW($R632),MATCH(AJ$2,$R$1:$AF$1,0)+1))*Sheet1!E$3+(INDEX($R$1:$AF$1002,ROW($R632),MATCH(AJ$2,$R$1:$AF$1,0)+2))*Sheet1!E$4)*INDEX(Sheet1!$G$1:$L$2,2,WS1Data!$L632)</f>
        <v>34344.785200652681</v>
      </c>
      <c r="AK632">
        <f>(INDEX($R$1:$AF$1002,ROW($R632),MATCH(AK$2,$R$1:$AF$1,0))*Sheet1!F$2+(INDEX($R$1:$AF$1002,ROW($R632),MATCH(AK$2,$R$1:$AF$1,0)+1))*Sheet1!F$3+(INDEX($R$1:$AF$1002,ROW($R632),MATCH(AK$2,$R$1:$AF$1,0)+2))*Sheet1!F$4)*INDEX(Sheet1!$G$1:$L$2,2,WS1Data!$O632)</f>
        <v>0</v>
      </c>
      <c r="AL632">
        <f t="shared" si="27"/>
        <v>133416.25318607155</v>
      </c>
      <c r="AM632">
        <f t="shared" si="28"/>
        <v>1029.7468139284465</v>
      </c>
      <c r="AN632">
        <f t="shared" si="29"/>
        <v>7.6591852039364985E-3</v>
      </c>
    </row>
    <row r="633" spans="1:40" x14ac:dyDescent="0.35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  <c r="R633">
        <f>IF((MIN($B633,Sheet1!$B$5)-MAX(0,WS1Data!$A633))&lt;0,0,(MIN($B633,Sheet1!$B$5)-MAX(0,WS1Data!$A633)))</f>
        <v>5.0125770767760223</v>
      </c>
      <c r="S633">
        <f>IF((MIN($B633,Sheet1!$B$6)-MAX(Sheet1!$B$5,WS1Data!$A633))&lt;0,0,(MIN($B633,Sheet1!$B$6)-MAX(Sheet1!$B$5,WS1Data!$A633)))</f>
        <v>7.8874229232239781</v>
      </c>
      <c r="T633">
        <f>IF((MIN($B633,24)-MAX(Sheet1!$B$6,WS1Data!$A633))&lt;0,0,(MIN($B633,24)-MAX(Sheet1!$B$6,WS1Data!$A633)))</f>
        <v>0</v>
      </c>
      <c r="U633">
        <f>IF((MIN($E633,Sheet1!$C$5)-MAX(0,WS1Data!$D633))&lt;0,0,(MIN($E633,Sheet1!$C$5)-MAX(0,WS1Data!$D633)))</f>
        <v>0</v>
      </c>
      <c r="V633">
        <f>IF((MIN($E633,Sheet1!$C$6)-MAX(Sheet1!$C$5,WS1Data!$D633))&lt;0,0,(MIN($E633,Sheet1!$C$6)-MAX(Sheet1!$C$5,WS1Data!$D633)))</f>
        <v>0</v>
      </c>
      <c r="W633">
        <f>IF((MIN($E633,24)-MAX(Sheet1!$C$6,WS1Data!$D633))&lt;0,0,(MIN($E633,24)-MAX(Sheet1!$C$6,WS1Data!$D633)))</f>
        <v>9.7999999999999989</v>
      </c>
      <c r="X633">
        <f>IF((MIN($H633,Sheet1!$D$5)-MAX(0,WS1Data!$G633))&lt;0,0,(MIN($H633,Sheet1!$D$5)-MAX(0,WS1Data!$G633)))</f>
        <v>0</v>
      </c>
      <c r="Y633">
        <f>IF((MIN($H633,Sheet1!$D$6)-MAX(Sheet1!$D$5,WS1Data!$G633))&lt;0,0,(MIN($H633,Sheet1!$D$6)-MAX(Sheet1!$D$5,WS1Data!$G633)))</f>
        <v>0</v>
      </c>
      <c r="Z633">
        <f>IF((MIN($H633,24)-MAX(Sheet1!$D$6,WS1Data!$G633))&lt;0,0,(MIN($H633,24)-MAX(Sheet1!$D$6,WS1Data!$G633)))</f>
        <v>0</v>
      </c>
      <c r="AA633">
        <f>IF((MIN($K633,Sheet1!$E$5)-MAX(0,WS1Data!$J633))&lt;0,0,(MIN($K633,Sheet1!$E$5)-MAX(0,WS1Data!$J633)))</f>
        <v>0</v>
      </c>
      <c r="AB633">
        <f>IF((MIN($K633,Sheet1!$E$6)-MAX(Sheet1!$E$5,WS1Data!$J633))&lt;0,0,(MIN($K633,Sheet1!$E$6)-MAX(Sheet1!$E$5,WS1Data!$J633)))</f>
        <v>0</v>
      </c>
      <c r="AC633">
        <f>IF((MIN($K633,24)-MAX(Sheet1!$E$6,WS1Data!$J633))&lt;0,0,(MIN($K633,24)-MAX(Sheet1!$E$6,WS1Data!$J633)))</f>
        <v>0</v>
      </c>
      <c r="AD633">
        <f>IF((MIN($N633,Sheet1!$F$5)-MAX(0,WS1Data!$M633))&lt;0,0,(MIN($N633,Sheet1!$F$5)-MAX(0,WS1Data!$M633)))</f>
        <v>0</v>
      </c>
      <c r="AE633">
        <f>IF((MIN($N633,Sheet1!$F$6)-MAX(Sheet1!$F$5,WS1Data!$M633))&lt;0,0,(MIN($N633,Sheet1!$F$6)-MAX(Sheet1!$F$5,WS1Data!$M633)))</f>
        <v>0</v>
      </c>
      <c r="AF633">
        <f>IF((MIN($N633,24)-MAX(Sheet1!$F$6,WS1Data!$M633))&lt;0,0,(MIN($N633,24)-MAX(Sheet1!$F$6,WS1Data!$M633)))</f>
        <v>0</v>
      </c>
      <c r="AG633">
        <f>(INDEX($R$1:$AF$1002,ROW($R633),MATCH(AG$2,$R$1:$AF$1,0))*Sheet1!B$2+(INDEX($R$1:$AF$1002,ROW($R633),MATCH(AG$2,$R$1:$AF$1,0)+1))*Sheet1!B$3+(INDEX($R$1:$AF$1002,ROW($R633),MATCH(AG$2,$R$1:$AF$1,0)+2))*Sheet1!B$4)*INDEX(Sheet1!$G$1:$L$2,2,WS1Data!$C633)</f>
        <v>91635.491125955086</v>
      </c>
      <c r="AH633">
        <f>(INDEX($R$1:$AF$1002,ROW($R633),MATCH(AH$2,$R$1:$AF$1,0))*Sheet1!C$2+(INDEX($R$1:$AF$1002,ROW($R633),MATCH(AH$2,$R$1:$AF$1,0)+1))*Sheet1!C$3+(INDEX($R$1:$AF$1002,ROW($R633),MATCH(AH$2,$R$1:$AF$1,0)+2))*Sheet1!C$4)*INDEX(Sheet1!$G$1:$L$2,2,WS1Data!$F633)</f>
        <v>100827.5735609292</v>
      </c>
      <c r="AI633">
        <f>(INDEX($R$1:$AF$1002,ROW($R633),MATCH(AI$2,$R$1:$AF$1,0))*Sheet1!D$2+(INDEX($R$1:$AF$1002,ROW($R633),MATCH(AI$2,$R$1:$AF$1,0)+1))*Sheet1!D$3+(INDEX($R$1:$AF$1002,ROW($R633),MATCH(AI$2,$R$1:$AF$1,0)+2))*Sheet1!D$4)*INDEX(Sheet1!$G$1:$L$2,2,WS1Data!$I633)</f>
        <v>0</v>
      </c>
      <c r="AJ633">
        <f>(INDEX($R$1:$AF$1002,ROW($R633),MATCH(AJ$2,$R$1:$AF$1,0))*Sheet1!E$2+(INDEX($R$1:$AF$1002,ROW($R633),MATCH(AJ$2,$R$1:$AF$1,0)+1))*Sheet1!E$3+(INDEX($R$1:$AF$1002,ROW($R633),MATCH(AJ$2,$R$1:$AF$1,0)+2))*Sheet1!E$4)*INDEX(Sheet1!$G$1:$L$2,2,WS1Data!$L633)</f>
        <v>0</v>
      </c>
      <c r="AK633">
        <f>(INDEX($R$1:$AF$1002,ROW($R633),MATCH(AK$2,$R$1:$AF$1,0))*Sheet1!F$2+(INDEX($R$1:$AF$1002,ROW($R633),MATCH(AK$2,$R$1:$AF$1,0)+1))*Sheet1!F$3+(INDEX($R$1:$AF$1002,ROW($R633),MATCH(AK$2,$R$1:$AF$1,0)+2))*Sheet1!F$4)*INDEX(Sheet1!$G$1:$L$2,2,WS1Data!$O633)</f>
        <v>0</v>
      </c>
      <c r="AL633">
        <f t="shared" si="27"/>
        <v>192463.06468688429</v>
      </c>
      <c r="AM633">
        <f t="shared" si="28"/>
        <v>15608.935313115711</v>
      </c>
      <c r="AN633">
        <f t="shared" si="29"/>
        <v>7.5016990816235293E-2</v>
      </c>
    </row>
    <row r="634" spans="1:40" x14ac:dyDescent="0.35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  <c r="R634">
        <f>IF((MIN($B634,Sheet1!$B$5)-MAX(0,WS1Data!$A634))&lt;0,0,(MIN($B634,Sheet1!$B$5)-MAX(0,WS1Data!$A634)))</f>
        <v>0</v>
      </c>
      <c r="S634">
        <f>IF((MIN($B634,Sheet1!$B$6)-MAX(Sheet1!$B$5,WS1Data!$A634))&lt;0,0,(MIN($B634,Sheet1!$B$6)-MAX(Sheet1!$B$5,WS1Data!$A634)))</f>
        <v>0</v>
      </c>
      <c r="T634">
        <f>IF((MIN($B634,24)-MAX(Sheet1!$B$6,WS1Data!$A634))&lt;0,0,(MIN($B634,24)-MAX(Sheet1!$B$6,WS1Data!$A634)))</f>
        <v>0</v>
      </c>
      <c r="U634">
        <f>IF((MIN($E634,Sheet1!$C$5)-MAX(0,WS1Data!$D634))&lt;0,0,(MIN($E634,Sheet1!$C$5)-MAX(0,WS1Data!$D634)))</f>
        <v>0</v>
      </c>
      <c r="V634">
        <f>IF((MIN($E634,Sheet1!$C$6)-MAX(Sheet1!$C$5,WS1Data!$D634))&lt;0,0,(MIN($E634,Sheet1!$C$6)-MAX(Sheet1!$C$5,WS1Data!$D634)))</f>
        <v>0</v>
      </c>
      <c r="W634">
        <f>IF((MIN($E634,24)-MAX(Sheet1!$C$6,WS1Data!$D634))&lt;0,0,(MIN($E634,24)-MAX(Sheet1!$C$6,WS1Data!$D634)))</f>
        <v>5.6</v>
      </c>
      <c r="X634">
        <f>IF((MIN($H634,Sheet1!$D$5)-MAX(0,WS1Data!$G634))&lt;0,0,(MIN($H634,Sheet1!$D$5)-MAX(0,WS1Data!$G634)))</f>
        <v>0</v>
      </c>
      <c r="Y634">
        <f>IF((MIN($H634,Sheet1!$D$6)-MAX(Sheet1!$D$5,WS1Data!$G634))&lt;0,0,(MIN($H634,Sheet1!$D$6)-MAX(Sheet1!$D$5,WS1Data!$G634)))</f>
        <v>0</v>
      </c>
      <c r="Z634">
        <f>IF((MIN($H634,24)-MAX(Sheet1!$D$6,WS1Data!$G634))&lt;0,0,(MIN($H634,24)-MAX(Sheet1!$D$6,WS1Data!$G634)))</f>
        <v>11.299999999999999</v>
      </c>
      <c r="AA634">
        <f>IF((MIN($K634,Sheet1!$E$5)-MAX(0,WS1Data!$J634))&lt;0,0,(MIN($K634,Sheet1!$E$5)-MAX(0,WS1Data!$J634)))</f>
        <v>0</v>
      </c>
      <c r="AB634">
        <f>IF((MIN($K634,Sheet1!$E$6)-MAX(Sheet1!$E$5,WS1Data!$J634))&lt;0,0,(MIN($K634,Sheet1!$E$6)-MAX(Sheet1!$E$5,WS1Data!$J634)))</f>
        <v>0</v>
      </c>
      <c r="AC634">
        <f>IF((MIN($K634,24)-MAX(Sheet1!$E$6,WS1Data!$J634))&lt;0,0,(MIN($K634,24)-MAX(Sheet1!$E$6,WS1Data!$J634)))</f>
        <v>7.3999999999999986</v>
      </c>
      <c r="AD634">
        <f>IF((MIN($N634,Sheet1!$F$5)-MAX(0,WS1Data!$M634))&lt;0,0,(MIN($N634,Sheet1!$F$5)-MAX(0,WS1Data!$M634)))</f>
        <v>0</v>
      </c>
      <c r="AE634">
        <f>IF((MIN($N634,Sheet1!$F$6)-MAX(Sheet1!$F$5,WS1Data!$M634))&lt;0,0,(MIN($N634,Sheet1!$F$6)-MAX(Sheet1!$F$5,WS1Data!$M634)))</f>
        <v>0</v>
      </c>
      <c r="AF634">
        <f>IF((MIN($N634,24)-MAX(Sheet1!$F$6,WS1Data!$M634))&lt;0,0,(MIN($N634,24)-MAX(Sheet1!$F$6,WS1Data!$M634)))</f>
        <v>1.9000000000000021</v>
      </c>
      <c r="AG634">
        <f>(INDEX($R$1:$AF$1002,ROW($R634),MATCH(AG$2,$R$1:$AF$1,0))*Sheet1!B$2+(INDEX($R$1:$AF$1002,ROW($R634),MATCH(AG$2,$R$1:$AF$1,0)+1))*Sheet1!B$3+(INDEX($R$1:$AF$1002,ROW($R634),MATCH(AG$2,$R$1:$AF$1,0)+2))*Sheet1!B$4)*INDEX(Sheet1!$G$1:$L$2,2,WS1Data!$C634)</f>
        <v>0</v>
      </c>
      <c r="AH634">
        <f>(INDEX($R$1:$AF$1002,ROW($R634),MATCH(AH$2,$R$1:$AF$1,0))*Sheet1!C$2+(INDEX($R$1:$AF$1002,ROW($R634),MATCH(AH$2,$R$1:$AF$1,0)+1))*Sheet1!C$3+(INDEX($R$1:$AF$1002,ROW($R634),MATCH(AH$2,$R$1:$AF$1,0)+2))*Sheet1!C$4)*INDEX(Sheet1!$G$1:$L$2,2,WS1Data!$F634)</f>
        <v>77457.661881903477</v>
      </c>
      <c r="AI634">
        <f>(INDEX($R$1:$AF$1002,ROW($R634),MATCH(AI$2,$R$1:$AF$1,0))*Sheet1!D$2+(INDEX($R$1:$AF$1002,ROW($R634),MATCH(AI$2,$R$1:$AF$1,0)+1))*Sheet1!D$3+(INDEX($R$1:$AF$1002,ROW($R634),MATCH(AI$2,$R$1:$AF$1,0)+2))*Sheet1!D$4)*INDEX(Sheet1!$G$1:$L$2,2,WS1Data!$I634)</f>
        <v>80165.706352249777</v>
      </c>
      <c r="AJ634">
        <f>(INDEX($R$1:$AF$1002,ROW($R634),MATCH(AJ$2,$R$1:$AF$1,0))*Sheet1!E$2+(INDEX($R$1:$AF$1002,ROW($R634),MATCH(AJ$2,$R$1:$AF$1,0)+1))*Sheet1!E$3+(INDEX($R$1:$AF$1002,ROW($R634),MATCH(AJ$2,$R$1:$AF$1,0)+2))*Sheet1!E$4)*INDEX(Sheet1!$G$1:$L$2,2,WS1Data!$L634)</f>
        <v>59425.338751824107</v>
      </c>
      <c r="AK634">
        <f>(INDEX($R$1:$AF$1002,ROW($R634),MATCH(AK$2,$R$1:$AF$1,0))*Sheet1!F$2+(INDEX($R$1:$AF$1002,ROW($R634),MATCH(AK$2,$R$1:$AF$1,0)+1))*Sheet1!F$3+(INDEX($R$1:$AF$1002,ROW($R634),MATCH(AK$2,$R$1:$AF$1,0)+2))*Sheet1!F$4)*INDEX(Sheet1!$G$1:$L$2,2,WS1Data!$O634)</f>
        <v>31659.000447117367</v>
      </c>
      <c r="AL634">
        <f t="shared" si="27"/>
        <v>248707.70743309474</v>
      </c>
      <c r="AM634">
        <f t="shared" si="28"/>
        <v>10467.292566905264</v>
      </c>
      <c r="AN634">
        <f t="shared" si="29"/>
        <v>4.0386968522833078E-2</v>
      </c>
    </row>
    <row r="635" spans="1:40" x14ac:dyDescent="0.35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  <c r="R635">
        <f>IF((MIN($B635,Sheet1!$B$5)-MAX(0,WS1Data!$A635))&lt;0,0,(MIN($B635,Sheet1!$B$5)-MAX(0,WS1Data!$A635)))</f>
        <v>0</v>
      </c>
      <c r="S635">
        <f>IF((MIN($B635,Sheet1!$B$6)-MAX(Sheet1!$B$5,WS1Data!$A635))&lt;0,0,(MIN($B635,Sheet1!$B$6)-MAX(Sheet1!$B$5,WS1Data!$A635)))</f>
        <v>0</v>
      </c>
      <c r="T635">
        <f>IF((MIN($B635,24)-MAX(Sheet1!$B$6,WS1Data!$A635))&lt;0,0,(MIN($B635,24)-MAX(Sheet1!$B$6,WS1Data!$A635)))</f>
        <v>2.2000000000000028</v>
      </c>
      <c r="U635">
        <f>IF((MIN($E635,Sheet1!$C$5)-MAX(0,WS1Data!$D635))&lt;0,0,(MIN($E635,Sheet1!$C$5)-MAX(0,WS1Data!$D635)))</f>
        <v>0</v>
      </c>
      <c r="V635">
        <f>IF((MIN($E635,Sheet1!$C$6)-MAX(Sheet1!$C$5,WS1Data!$D635))&lt;0,0,(MIN($E635,Sheet1!$C$6)-MAX(Sheet1!$C$5,WS1Data!$D635)))</f>
        <v>0</v>
      </c>
      <c r="W635">
        <f>IF((MIN($E635,24)-MAX(Sheet1!$C$6,WS1Data!$D635))&lt;0,0,(MIN($E635,24)-MAX(Sheet1!$C$6,WS1Data!$D635)))</f>
        <v>0</v>
      </c>
      <c r="X635">
        <f>IF((MIN($H635,Sheet1!$D$5)-MAX(0,WS1Data!$G635))&lt;0,0,(MIN($H635,Sheet1!$D$5)-MAX(0,WS1Data!$G635)))</f>
        <v>0</v>
      </c>
      <c r="Y635">
        <f>IF((MIN($H635,Sheet1!$D$6)-MAX(Sheet1!$D$5,WS1Data!$G635))&lt;0,0,(MIN($H635,Sheet1!$D$6)-MAX(Sheet1!$D$5,WS1Data!$G635)))</f>
        <v>0</v>
      </c>
      <c r="Z635">
        <f>IF((MIN($H635,24)-MAX(Sheet1!$D$6,WS1Data!$G635))&lt;0,0,(MIN($H635,24)-MAX(Sheet1!$D$6,WS1Data!$G635)))</f>
        <v>0</v>
      </c>
      <c r="AA635">
        <f>IF((MIN($K635,Sheet1!$E$5)-MAX(0,WS1Data!$J635))&lt;0,0,(MIN($K635,Sheet1!$E$5)-MAX(0,WS1Data!$J635)))</f>
        <v>0</v>
      </c>
      <c r="AB635">
        <f>IF((MIN($K635,Sheet1!$E$6)-MAX(Sheet1!$E$5,WS1Data!$J635))&lt;0,0,(MIN($K635,Sheet1!$E$6)-MAX(Sheet1!$E$5,WS1Data!$J635)))</f>
        <v>6.8505669484649392</v>
      </c>
      <c r="AC635">
        <f>IF((MIN($K635,24)-MAX(Sheet1!$E$6,WS1Data!$J635))&lt;0,0,(MIN($K635,24)-MAX(Sheet1!$E$6,WS1Data!$J635)))</f>
        <v>11.94943305153506</v>
      </c>
      <c r="AD635">
        <f>IF((MIN($N635,Sheet1!$F$5)-MAX(0,WS1Data!$M635))&lt;0,0,(MIN($N635,Sheet1!$F$5)-MAX(0,WS1Data!$M635)))</f>
        <v>0</v>
      </c>
      <c r="AE635">
        <f>IF((MIN($N635,Sheet1!$F$6)-MAX(Sheet1!$F$5,WS1Data!$M635))&lt;0,0,(MIN($N635,Sheet1!$F$6)-MAX(Sheet1!$F$5,WS1Data!$M635)))</f>
        <v>11.200000000000001</v>
      </c>
      <c r="AF635">
        <f>IF((MIN($N635,24)-MAX(Sheet1!$F$6,WS1Data!$M635))&lt;0,0,(MIN($N635,24)-MAX(Sheet1!$F$6,WS1Data!$M635)))</f>
        <v>0</v>
      </c>
      <c r="AG635">
        <f>(INDEX($R$1:$AF$1002,ROW($R635),MATCH(AG$2,$R$1:$AF$1,0))*Sheet1!B$2+(INDEX($R$1:$AF$1002,ROW($R635),MATCH(AG$2,$R$1:$AF$1,0)+1))*Sheet1!B$3+(INDEX($R$1:$AF$1002,ROW($R635),MATCH(AG$2,$R$1:$AF$1,0)+2))*Sheet1!B$4)*INDEX(Sheet1!$G$1:$L$2,2,WS1Data!$C635)</f>
        <v>33028.509479895343</v>
      </c>
      <c r="AH635">
        <f>(INDEX($R$1:$AF$1002,ROW($R635),MATCH(AH$2,$R$1:$AF$1,0))*Sheet1!C$2+(INDEX($R$1:$AF$1002,ROW($R635),MATCH(AH$2,$R$1:$AF$1,0)+1))*Sheet1!C$3+(INDEX($R$1:$AF$1002,ROW($R635),MATCH(AH$2,$R$1:$AF$1,0)+2))*Sheet1!C$4)*INDEX(Sheet1!$G$1:$L$2,2,WS1Data!$F635)</f>
        <v>0</v>
      </c>
      <c r="AI635">
        <f>(INDEX($R$1:$AF$1002,ROW($R635),MATCH(AI$2,$R$1:$AF$1,0))*Sheet1!D$2+(INDEX($R$1:$AF$1002,ROW($R635),MATCH(AI$2,$R$1:$AF$1,0)+1))*Sheet1!D$3+(INDEX($R$1:$AF$1002,ROW($R635),MATCH(AI$2,$R$1:$AF$1,0)+2))*Sheet1!D$4)*INDEX(Sheet1!$G$1:$L$2,2,WS1Data!$I635)</f>
        <v>0</v>
      </c>
      <c r="AJ635">
        <f>(INDEX($R$1:$AF$1002,ROW($R635),MATCH(AJ$2,$R$1:$AF$1,0))*Sheet1!E$2+(INDEX($R$1:$AF$1002,ROW($R635),MATCH(AJ$2,$R$1:$AF$1,0)+1))*Sheet1!E$3+(INDEX($R$1:$AF$1002,ROW($R635),MATCH(AJ$2,$R$1:$AF$1,0)+2))*Sheet1!E$4)*INDEX(Sheet1!$G$1:$L$2,2,WS1Data!$L635)</f>
        <v>171831.16702515504</v>
      </c>
      <c r="AK635">
        <f>(INDEX($R$1:$AF$1002,ROW($R635),MATCH(AK$2,$R$1:$AF$1,0))*Sheet1!F$2+(INDEX($R$1:$AF$1002,ROW($R635),MATCH(AK$2,$R$1:$AF$1,0)+1))*Sheet1!F$3+(INDEX($R$1:$AF$1002,ROW($R635),MATCH(AK$2,$R$1:$AF$1,0)+2))*Sheet1!F$4)*INDEX(Sheet1!$G$1:$L$2,2,WS1Data!$O635)</f>
        <v>69942.831643087426</v>
      </c>
      <c r="AL635">
        <f t="shared" si="27"/>
        <v>274802.50814813783</v>
      </c>
      <c r="AM635">
        <f t="shared" si="28"/>
        <v>2769.4918518621707</v>
      </c>
      <c r="AN635">
        <f t="shared" si="29"/>
        <v>9.9775620446665037E-3</v>
      </c>
    </row>
    <row r="636" spans="1:40" x14ac:dyDescent="0.35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  <c r="R636">
        <f>IF((MIN($B636,Sheet1!$B$5)-MAX(0,WS1Data!$A636))&lt;0,0,(MIN($B636,Sheet1!$B$5)-MAX(0,WS1Data!$A636)))</f>
        <v>0</v>
      </c>
      <c r="S636">
        <f>IF((MIN($B636,Sheet1!$B$6)-MAX(Sheet1!$B$5,WS1Data!$A636))&lt;0,0,(MIN($B636,Sheet1!$B$6)-MAX(Sheet1!$B$5,WS1Data!$A636)))</f>
        <v>0</v>
      </c>
      <c r="T636">
        <f>IF((MIN($B636,24)-MAX(Sheet1!$B$6,WS1Data!$A636))&lt;0,0,(MIN($B636,24)-MAX(Sheet1!$B$6,WS1Data!$A636)))</f>
        <v>0</v>
      </c>
      <c r="U636">
        <f>IF((MIN($E636,Sheet1!$C$5)-MAX(0,WS1Data!$D636))&lt;0,0,(MIN($E636,Sheet1!$C$5)-MAX(0,WS1Data!$D636)))</f>
        <v>0</v>
      </c>
      <c r="V636">
        <f>IF((MIN($E636,Sheet1!$C$6)-MAX(Sheet1!$C$5,WS1Data!$D636))&lt;0,0,(MIN($E636,Sheet1!$C$6)-MAX(Sheet1!$C$5,WS1Data!$D636)))</f>
        <v>0</v>
      </c>
      <c r="W636">
        <f>IF((MIN($E636,24)-MAX(Sheet1!$C$6,WS1Data!$D636))&lt;0,0,(MIN($E636,24)-MAX(Sheet1!$C$6,WS1Data!$D636)))</f>
        <v>5.5999999999999979</v>
      </c>
      <c r="X636">
        <f>IF((MIN($H636,Sheet1!$D$5)-MAX(0,WS1Data!$G636))&lt;0,0,(MIN($H636,Sheet1!$D$5)-MAX(0,WS1Data!$G636)))</f>
        <v>1.317552483164973</v>
      </c>
      <c r="Y636">
        <f>IF((MIN($H636,Sheet1!$D$6)-MAX(Sheet1!$D$5,WS1Data!$G636))&lt;0,0,(MIN($H636,Sheet1!$D$6)-MAX(Sheet1!$D$5,WS1Data!$G636)))</f>
        <v>8.6560139748296212</v>
      </c>
      <c r="Z636">
        <f>IF((MIN($H636,24)-MAX(Sheet1!$D$6,WS1Data!$G636))&lt;0,0,(MIN($H636,24)-MAX(Sheet1!$D$6,WS1Data!$G636)))</f>
        <v>11.626433542005405</v>
      </c>
      <c r="AA636">
        <f>IF((MIN($K636,Sheet1!$E$5)-MAX(0,WS1Data!$J636))&lt;0,0,(MIN($K636,Sheet1!$E$5)-MAX(0,WS1Data!$J636)))</f>
        <v>0</v>
      </c>
      <c r="AB636">
        <f>IF((MIN($K636,Sheet1!$E$6)-MAX(Sheet1!$E$5,WS1Data!$J636))&lt;0,0,(MIN($K636,Sheet1!$E$6)-MAX(Sheet1!$E$5,WS1Data!$J636)))</f>
        <v>0</v>
      </c>
      <c r="AC636">
        <f>IF((MIN($K636,24)-MAX(Sheet1!$E$6,WS1Data!$J636))&lt;0,0,(MIN($K636,24)-MAX(Sheet1!$E$6,WS1Data!$J636)))</f>
        <v>1.5</v>
      </c>
      <c r="AD636">
        <f>IF((MIN($N636,Sheet1!$F$5)-MAX(0,WS1Data!$M636))&lt;0,0,(MIN($N636,Sheet1!$F$5)-MAX(0,WS1Data!$M636)))</f>
        <v>0</v>
      </c>
      <c r="AE636">
        <f>IF((MIN($N636,Sheet1!$F$6)-MAX(Sheet1!$F$5,WS1Data!$M636))&lt;0,0,(MIN($N636,Sheet1!$F$6)-MAX(Sheet1!$F$5,WS1Data!$M636)))</f>
        <v>0</v>
      </c>
      <c r="AF636">
        <f>IF((MIN($N636,24)-MAX(Sheet1!$F$6,WS1Data!$M636))&lt;0,0,(MIN($N636,24)-MAX(Sheet1!$F$6,WS1Data!$M636)))</f>
        <v>0</v>
      </c>
      <c r="AG636">
        <f>(INDEX($R$1:$AF$1002,ROW($R636),MATCH(AG$2,$R$1:$AF$1,0))*Sheet1!B$2+(INDEX($R$1:$AF$1002,ROW($R636),MATCH(AG$2,$R$1:$AF$1,0)+1))*Sheet1!B$3+(INDEX($R$1:$AF$1002,ROW($R636),MATCH(AG$2,$R$1:$AF$1,0)+2))*Sheet1!B$4)*INDEX(Sheet1!$G$1:$L$2,2,WS1Data!$C636)</f>
        <v>0</v>
      </c>
      <c r="AH636">
        <f>(INDEX($R$1:$AF$1002,ROW($R636),MATCH(AH$2,$R$1:$AF$1,0))*Sheet1!C$2+(INDEX($R$1:$AF$1002,ROW($R636),MATCH(AH$2,$R$1:$AF$1,0)+1))*Sheet1!C$3+(INDEX($R$1:$AF$1002,ROW($R636),MATCH(AH$2,$R$1:$AF$1,0)+2))*Sheet1!C$4)*INDEX(Sheet1!$G$1:$L$2,2,WS1Data!$F636)</f>
        <v>61717.156362134207</v>
      </c>
      <c r="AI636">
        <f>(INDEX($R$1:$AF$1002,ROW($R636),MATCH(AI$2,$R$1:$AF$1,0))*Sheet1!D$2+(INDEX($R$1:$AF$1002,ROW($R636),MATCH(AI$2,$R$1:$AF$1,0)+1))*Sheet1!D$3+(INDEX($R$1:$AF$1002,ROW($R636),MATCH(AI$2,$R$1:$AF$1,0)+2))*Sheet1!D$4)*INDEX(Sheet1!$G$1:$L$2,2,WS1Data!$I636)</f>
        <v>192728.46460328161</v>
      </c>
      <c r="AJ636">
        <f>(INDEX($R$1:$AF$1002,ROW($R636),MATCH(AJ$2,$R$1:$AF$1,0))*Sheet1!E$2+(INDEX($R$1:$AF$1002,ROW($R636),MATCH(AJ$2,$R$1:$AF$1,0)+1))*Sheet1!E$3+(INDEX($R$1:$AF$1002,ROW($R636),MATCH(AJ$2,$R$1:$AF$1,0)+2))*Sheet1!E$4)*INDEX(Sheet1!$G$1:$L$2,2,WS1Data!$L636)</f>
        <v>14310.327166938627</v>
      </c>
      <c r="AK636">
        <f>(INDEX($R$1:$AF$1002,ROW($R636),MATCH(AK$2,$R$1:$AF$1,0))*Sheet1!F$2+(INDEX($R$1:$AF$1002,ROW($R636),MATCH(AK$2,$R$1:$AF$1,0)+1))*Sheet1!F$3+(INDEX($R$1:$AF$1002,ROW($R636),MATCH(AK$2,$R$1:$AF$1,0)+2))*Sheet1!F$4)*INDEX(Sheet1!$G$1:$L$2,2,WS1Data!$O636)</f>
        <v>0</v>
      </c>
      <c r="AL636">
        <f t="shared" si="27"/>
        <v>268755.94813235442</v>
      </c>
      <c r="AM636">
        <f t="shared" si="28"/>
        <v>25201.948132354417</v>
      </c>
      <c r="AN636">
        <f t="shared" si="29"/>
        <v>0.10347581288894626</v>
      </c>
    </row>
    <row r="637" spans="1:40" x14ac:dyDescent="0.35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  <c r="R637">
        <f>IF((MIN($B637,Sheet1!$B$5)-MAX(0,WS1Data!$A637))&lt;0,0,(MIN($B637,Sheet1!$B$5)-MAX(0,WS1Data!$A637)))</f>
        <v>0</v>
      </c>
      <c r="S637">
        <f>IF((MIN($B637,Sheet1!$B$6)-MAX(Sheet1!$B$5,WS1Data!$A637))&lt;0,0,(MIN($B637,Sheet1!$B$6)-MAX(Sheet1!$B$5,WS1Data!$A637)))</f>
        <v>0</v>
      </c>
      <c r="T637">
        <f>IF((MIN($B637,24)-MAX(Sheet1!$B$6,WS1Data!$A637))&lt;0,0,(MIN($B637,24)-MAX(Sheet1!$B$6,WS1Data!$A637)))</f>
        <v>0</v>
      </c>
      <c r="U637">
        <f>IF((MIN($E637,Sheet1!$C$5)-MAX(0,WS1Data!$D637))&lt;0,0,(MIN($E637,Sheet1!$C$5)-MAX(0,WS1Data!$D637)))</f>
        <v>0</v>
      </c>
      <c r="V637">
        <f>IF((MIN($E637,Sheet1!$C$6)-MAX(Sheet1!$C$5,WS1Data!$D637))&lt;0,0,(MIN($E637,Sheet1!$C$6)-MAX(Sheet1!$C$5,WS1Data!$D637)))</f>
        <v>0</v>
      </c>
      <c r="W637">
        <f>IF((MIN($E637,24)-MAX(Sheet1!$C$6,WS1Data!$D637))&lt;0,0,(MIN($E637,24)-MAX(Sheet1!$C$6,WS1Data!$D637)))</f>
        <v>1.0999999999999996</v>
      </c>
      <c r="X637">
        <f>IF((MIN($H637,Sheet1!$D$5)-MAX(0,WS1Data!$G637))&lt;0,0,(MIN($H637,Sheet1!$D$5)-MAX(0,WS1Data!$G637)))</f>
        <v>0.51755248316497304</v>
      </c>
      <c r="Y637">
        <f>IF((MIN($H637,Sheet1!$D$6)-MAX(Sheet1!$D$5,WS1Data!$G637))&lt;0,0,(MIN($H637,Sheet1!$D$6)-MAX(Sheet1!$D$5,WS1Data!$G637)))</f>
        <v>0.38244751683502698</v>
      </c>
      <c r="Z637">
        <f>IF((MIN($H637,24)-MAX(Sheet1!$D$6,WS1Data!$G637))&lt;0,0,(MIN($H637,24)-MAX(Sheet1!$D$6,WS1Data!$G637)))</f>
        <v>0</v>
      </c>
      <c r="AA637">
        <f>IF((MIN($K637,Sheet1!$E$5)-MAX(0,WS1Data!$J637))&lt;0,0,(MIN($K637,Sheet1!$E$5)-MAX(0,WS1Data!$J637)))</f>
        <v>0</v>
      </c>
      <c r="AB637">
        <f>IF((MIN($K637,Sheet1!$E$6)-MAX(Sheet1!$E$5,WS1Data!$J637))&lt;0,0,(MIN($K637,Sheet1!$E$6)-MAX(Sheet1!$E$5,WS1Data!$J637)))</f>
        <v>0.75056694846493865</v>
      </c>
      <c r="AC637">
        <f>IF((MIN($K637,24)-MAX(Sheet1!$E$6,WS1Data!$J637))&lt;0,0,(MIN($K637,24)-MAX(Sheet1!$E$6,WS1Data!$J637)))</f>
        <v>14.44943305153506</v>
      </c>
      <c r="AD637">
        <f>IF((MIN($N637,Sheet1!$F$5)-MAX(0,WS1Data!$M637))&lt;0,0,(MIN($N637,Sheet1!$F$5)-MAX(0,WS1Data!$M637)))</f>
        <v>0</v>
      </c>
      <c r="AE637">
        <f>IF((MIN($N637,Sheet1!$F$6)-MAX(Sheet1!$F$5,WS1Data!$M637))&lt;0,0,(MIN($N637,Sheet1!$F$6)-MAX(Sheet1!$F$5,WS1Data!$M637)))</f>
        <v>0.33909045285020945</v>
      </c>
      <c r="AF637">
        <f>IF((MIN($N637,24)-MAX(Sheet1!$F$6,WS1Data!$M637))&lt;0,0,(MIN($N637,24)-MAX(Sheet1!$F$6,WS1Data!$M637)))</f>
        <v>1.7609095471497902</v>
      </c>
      <c r="AG637">
        <f>(INDEX($R$1:$AF$1002,ROW($R637),MATCH(AG$2,$R$1:$AF$1,0))*Sheet1!B$2+(INDEX($R$1:$AF$1002,ROW($R637),MATCH(AG$2,$R$1:$AF$1,0)+1))*Sheet1!B$3+(INDEX($R$1:$AF$1002,ROW($R637),MATCH(AG$2,$R$1:$AF$1,0)+2))*Sheet1!B$4)*INDEX(Sheet1!$G$1:$L$2,2,WS1Data!$C637)</f>
        <v>0</v>
      </c>
      <c r="AH637">
        <f>(INDEX($R$1:$AF$1002,ROW($R637),MATCH(AH$2,$R$1:$AF$1,0))*Sheet1!C$2+(INDEX($R$1:$AF$1002,ROW($R637),MATCH(AH$2,$R$1:$AF$1,0)+1))*Sheet1!C$3+(INDEX($R$1:$AF$1002,ROW($R637),MATCH(AH$2,$R$1:$AF$1,0)+2))*Sheet1!C$4)*INDEX(Sheet1!$G$1:$L$2,2,WS1Data!$F637)</f>
        <v>11317.380705818581</v>
      </c>
      <c r="AI637">
        <f>(INDEX($R$1:$AF$1002,ROW($R637),MATCH(AI$2,$R$1:$AF$1,0))*Sheet1!D$2+(INDEX($R$1:$AF$1002,ROW($R637),MATCH(AI$2,$R$1:$AF$1,0)+1))*Sheet1!D$3+(INDEX($R$1:$AF$1002,ROW($R637),MATCH(AI$2,$R$1:$AF$1,0)+2))*Sheet1!D$4)*INDEX(Sheet1!$G$1:$L$2,2,WS1Data!$I637)</f>
        <v>11056.218489639963</v>
      </c>
      <c r="AJ637">
        <f>(INDEX($R$1:$AF$1002,ROW($R637),MATCH(AJ$2,$R$1:$AF$1,0))*Sheet1!E$2+(INDEX($R$1:$AF$1002,ROW($R637),MATCH(AJ$2,$R$1:$AF$1,0)+1))*Sheet1!E$3+(INDEX($R$1:$AF$1002,ROW($R637),MATCH(AJ$2,$R$1:$AF$1,0)+2))*Sheet1!E$4)*INDEX(Sheet1!$G$1:$L$2,2,WS1Data!$L637)</f>
        <v>153084.19518956373</v>
      </c>
      <c r="AK637">
        <f>(INDEX($R$1:$AF$1002,ROW($R637),MATCH(AK$2,$R$1:$AF$1,0))*Sheet1!F$2+(INDEX($R$1:$AF$1002,ROW($R637),MATCH(AK$2,$R$1:$AF$1,0)+1))*Sheet1!F$3+(INDEX($R$1:$AF$1002,ROW($R637),MATCH(AK$2,$R$1:$AF$1,0)+2))*Sheet1!F$4)*INDEX(Sheet1!$G$1:$L$2,2,WS1Data!$O637)</f>
        <v>34441.622395366518</v>
      </c>
      <c r="AL637">
        <f t="shared" si="27"/>
        <v>209899.4167803888</v>
      </c>
      <c r="AM637">
        <f t="shared" si="28"/>
        <v>4919.5832196112024</v>
      </c>
      <c r="AN637">
        <f t="shared" si="29"/>
        <v>2.2901061915432071E-2</v>
      </c>
    </row>
    <row r="638" spans="1:40" x14ac:dyDescent="0.35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  <c r="R638">
        <f>IF((MIN($B638,Sheet1!$B$5)-MAX(0,WS1Data!$A638))&lt;0,0,(MIN($B638,Sheet1!$B$5)-MAX(0,WS1Data!$A638)))</f>
        <v>4.9125770767760226</v>
      </c>
      <c r="S638">
        <f>IF((MIN($B638,Sheet1!$B$6)-MAX(Sheet1!$B$5,WS1Data!$A638))&lt;0,0,(MIN($B638,Sheet1!$B$6)-MAX(Sheet1!$B$5,WS1Data!$A638)))</f>
        <v>7.9560945715343543</v>
      </c>
      <c r="T638">
        <f>IF((MIN($B638,24)-MAX(Sheet1!$B$6,WS1Data!$A638))&lt;0,0,(MIN($B638,24)-MAX(Sheet1!$B$6,WS1Data!$A638)))</f>
        <v>2.6313283516896231</v>
      </c>
      <c r="U638">
        <f>IF((MIN($E638,Sheet1!$C$5)-MAX(0,WS1Data!$D638))&lt;0,0,(MIN($E638,Sheet1!$C$5)-MAX(0,WS1Data!$D638)))</f>
        <v>0</v>
      </c>
      <c r="V638">
        <f>IF((MIN($E638,Sheet1!$C$6)-MAX(Sheet1!$C$5,WS1Data!$D638))&lt;0,0,(MIN($E638,Sheet1!$C$6)-MAX(Sheet1!$C$5,WS1Data!$D638)))</f>
        <v>0</v>
      </c>
      <c r="W638">
        <f>IF((MIN($E638,24)-MAX(Sheet1!$C$6,WS1Data!$D638))&lt;0,0,(MIN($E638,24)-MAX(Sheet1!$C$6,WS1Data!$D638)))</f>
        <v>0</v>
      </c>
      <c r="X638">
        <f>IF((MIN($H638,Sheet1!$D$5)-MAX(0,WS1Data!$G638))&lt;0,0,(MIN($H638,Sheet1!$D$5)-MAX(0,WS1Data!$G638)))</f>
        <v>0</v>
      </c>
      <c r="Y638">
        <f>IF((MIN($H638,Sheet1!$D$6)-MAX(Sheet1!$D$5,WS1Data!$G638))&lt;0,0,(MIN($H638,Sheet1!$D$6)-MAX(Sheet1!$D$5,WS1Data!$G638)))</f>
        <v>0</v>
      </c>
      <c r="Z638">
        <f>IF((MIN($H638,24)-MAX(Sheet1!$D$6,WS1Data!$G638))&lt;0,0,(MIN($H638,24)-MAX(Sheet1!$D$6,WS1Data!$G638)))</f>
        <v>0</v>
      </c>
      <c r="AA638">
        <f>IF((MIN($K638,Sheet1!$E$5)-MAX(0,WS1Data!$J638))&lt;0,0,(MIN($K638,Sheet1!$E$5)-MAX(0,WS1Data!$J638)))</f>
        <v>0</v>
      </c>
      <c r="AB638">
        <f>IF((MIN($K638,Sheet1!$E$6)-MAX(Sheet1!$E$5,WS1Data!$J638))&lt;0,0,(MIN($K638,Sheet1!$E$6)-MAX(Sheet1!$E$5,WS1Data!$J638)))</f>
        <v>4.650566948464939</v>
      </c>
      <c r="AC638">
        <f>IF((MIN($K638,24)-MAX(Sheet1!$E$6,WS1Data!$J638))&lt;0,0,(MIN($K638,24)-MAX(Sheet1!$E$6,WS1Data!$J638)))</f>
        <v>8.5494330515350612</v>
      </c>
      <c r="AD638">
        <f>IF((MIN($N638,Sheet1!$F$5)-MAX(0,WS1Data!$M638))&lt;0,0,(MIN($N638,Sheet1!$F$5)-MAX(0,WS1Data!$M638)))</f>
        <v>0</v>
      </c>
      <c r="AE638">
        <f>IF((MIN($N638,Sheet1!$F$6)-MAX(Sheet1!$F$5,WS1Data!$M638))&lt;0,0,(MIN($N638,Sheet1!$F$6)-MAX(Sheet1!$F$5,WS1Data!$M638)))</f>
        <v>0</v>
      </c>
      <c r="AF638">
        <f>IF((MIN($N638,24)-MAX(Sheet1!$F$6,WS1Data!$M638))&lt;0,0,(MIN($N638,24)-MAX(Sheet1!$F$6,WS1Data!$M638)))</f>
        <v>0</v>
      </c>
      <c r="AG638">
        <f>(INDEX($R$1:$AF$1002,ROW($R638),MATCH(AG$2,$R$1:$AF$1,0))*Sheet1!B$2+(INDEX($R$1:$AF$1002,ROW($R638),MATCH(AG$2,$R$1:$AF$1,0)+1))*Sheet1!B$3+(INDEX($R$1:$AF$1002,ROW($R638),MATCH(AG$2,$R$1:$AF$1,0)+2))*Sheet1!B$4)*INDEX(Sheet1!$G$1:$L$2,2,WS1Data!$C638)</f>
        <v>147653.84863240327</v>
      </c>
      <c r="AH638">
        <f>(INDEX($R$1:$AF$1002,ROW($R638),MATCH(AH$2,$R$1:$AF$1,0))*Sheet1!C$2+(INDEX($R$1:$AF$1002,ROW($R638),MATCH(AH$2,$R$1:$AF$1,0)+1))*Sheet1!C$3+(INDEX($R$1:$AF$1002,ROW($R638),MATCH(AH$2,$R$1:$AF$1,0)+2))*Sheet1!C$4)*INDEX(Sheet1!$G$1:$L$2,2,WS1Data!$F638)</f>
        <v>0</v>
      </c>
      <c r="AI638">
        <f>(INDEX($R$1:$AF$1002,ROW($R638),MATCH(AI$2,$R$1:$AF$1,0))*Sheet1!D$2+(INDEX($R$1:$AF$1002,ROW($R638),MATCH(AI$2,$R$1:$AF$1,0)+1))*Sheet1!D$3+(INDEX($R$1:$AF$1002,ROW($R638),MATCH(AI$2,$R$1:$AF$1,0)+2))*Sheet1!D$4)*INDEX(Sheet1!$G$1:$L$2,2,WS1Data!$I638)</f>
        <v>0</v>
      </c>
      <c r="AJ638">
        <f>(INDEX($R$1:$AF$1002,ROW($R638),MATCH(AJ$2,$R$1:$AF$1,0))*Sheet1!E$2+(INDEX($R$1:$AF$1002,ROW($R638),MATCH(AJ$2,$R$1:$AF$1,0)+1))*Sheet1!E$3+(INDEX($R$1:$AF$1002,ROW($R638),MATCH(AJ$2,$R$1:$AF$1,0)+2))*Sheet1!E$4)*INDEX(Sheet1!$G$1:$L$2,2,WS1Data!$L638)</f>
        <v>120412.12753710168</v>
      </c>
      <c r="AK638">
        <f>(INDEX($R$1:$AF$1002,ROW($R638),MATCH(AK$2,$R$1:$AF$1,0))*Sheet1!F$2+(INDEX($R$1:$AF$1002,ROW($R638),MATCH(AK$2,$R$1:$AF$1,0)+1))*Sheet1!F$3+(INDEX($R$1:$AF$1002,ROW($R638),MATCH(AK$2,$R$1:$AF$1,0)+2))*Sheet1!F$4)*INDEX(Sheet1!$G$1:$L$2,2,WS1Data!$O638)</f>
        <v>0</v>
      </c>
      <c r="AL638">
        <f t="shared" si="27"/>
        <v>268065.97616950492</v>
      </c>
      <c r="AM638">
        <f t="shared" si="28"/>
        <v>2214.9761695049237</v>
      </c>
      <c r="AN638">
        <f t="shared" si="29"/>
        <v>8.331645054955308E-3</v>
      </c>
    </row>
    <row r="639" spans="1:40" x14ac:dyDescent="0.35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  <c r="R639">
        <f>IF((MIN($B639,Sheet1!$B$5)-MAX(0,WS1Data!$A639))&lt;0,0,(MIN($B639,Sheet1!$B$5)-MAX(0,WS1Data!$A639)))</f>
        <v>0</v>
      </c>
      <c r="S639">
        <f>IF((MIN($B639,Sheet1!$B$6)-MAX(Sheet1!$B$5,WS1Data!$A639))&lt;0,0,(MIN($B639,Sheet1!$B$6)-MAX(Sheet1!$B$5,WS1Data!$A639)))</f>
        <v>0</v>
      </c>
      <c r="T639">
        <f>IF((MIN($B639,24)-MAX(Sheet1!$B$6,WS1Data!$A639))&lt;0,0,(MIN($B639,24)-MAX(Sheet1!$B$6,WS1Data!$A639)))</f>
        <v>0</v>
      </c>
      <c r="U639">
        <f>IF((MIN($E639,Sheet1!$C$5)-MAX(0,WS1Data!$D639))&lt;0,0,(MIN($E639,Sheet1!$C$5)-MAX(0,WS1Data!$D639)))</f>
        <v>0</v>
      </c>
      <c r="V639">
        <f>IF((MIN($E639,Sheet1!$C$6)-MAX(Sheet1!$C$5,WS1Data!$D639))&lt;0,0,(MIN($E639,Sheet1!$C$6)-MAX(Sheet1!$C$5,WS1Data!$D639)))</f>
        <v>0</v>
      </c>
      <c r="W639">
        <f>IF((MIN($E639,24)-MAX(Sheet1!$C$6,WS1Data!$D639))&lt;0,0,(MIN($E639,24)-MAX(Sheet1!$C$6,WS1Data!$D639)))</f>
        <v>8.2000000000000011</v>
      </c>
      <c r="X639">
        <f>IF((MIN($H639,Sheet1!$D$5)-MAX(0,WS1Data!$G639))&lt;0,0,(MIN($H639,Sheet1!$D$5)-MAX(0,WS1Data!$G639)))</f>
        <v>0</v>
      </c>
      <c r="Y639">
        <f>IF((MIN($H639,Sheet1!$D$6)-MAX(Sheet1!$D$5,WS1Data!$G639))&lt;0,0,(MIN($H639,Sheet1!$D$6)-MAX(Sheet1!$D$5,WS1Data!$G639)))</f>
        <v>2.6999999999999997</v>
      </c>
      <c r="Z639">
        <f>IF((MIN($H639,24)-MAX(Sheet1!$D$6,WS1Data!$G639))&lt;0,0,(MIN($H639,24)-MAX(Sheet1!$D$6,WS1Data!$G639)))</f>
        <v>0</v>
      </c>
      <c r="AA639">
        <f>IF((MIN($K639,Sheet1!$E$5)-MAX(0,WS1Data!$J639))&lt;0,0,(MIN($K639,Sheet1!$E$5)-MAX(0,WS1Data!$J639)))</f>
        <v>0</v>
      </c>
      <c r="AB639">
        <f>IF((MIN($K639,Sheet1!$E$6)-MAX(Sheet1!$E$5,WS1Data!$J639))&lt;0,0,(MIN($K639,Sheet1!$E$6)-MAX(Sheet1!$E$5,WS1Data!$J639)))</f>
        <v>0</v>
      </c>
      <c r="AC639">
        <f>IF((MIN($K639,24)-MAX(Sheet1!$E$6,WS1Data!$J639))&lt;0,0,(MIN($K639,24)-MAX(Sheet1!$E$6,WS1Data!$J639)))</f>
        <v>3.8000000000000007</v>
      </c>
      <c r="AD639">
        <f>IF((MIN($N639,Sheet1!$F$5)-MAX(0,WS1Data!$M639))&lt;0,0,(MIN($N639,Sheet1!$F$5)-MAX(0,WS1Data!$M639)))</f>
        <v>0</v>
      </c>
      <c r="AE639">
        <f>IF((MIN($N639,Sheet1!$F$6)-MAX(Sheet1!$F$5,WS1Data!$M639))&lt;0,0,(MIN($N639,Sheet1!$F$6)-MAX(Sheet1!$F$5,WS1Data!$M639)))</f>
        <v>0</v>
      </c>
      <c r="AF639">
        <f>IF((MIN($N639,24)-MAX(Sheet1!$F$6,WS1Data!$M639))&lt;0,0,(MIN($N639,24)-MAX(Sheet1!$F$6,WS1Data!$M639)))</f>
        <v>0</v>
      </c>
      <c r="AG639">
        <f>(INDEX($R$1:$AF$1002,ROW($R639),MATCH(AG$2,$R$1:$AF$1,0))*Sheet1!B$2+(INDEX($R$1:$AF$1002,ROW($R639),MATCH(AG$2,$R$1:$AF$1,0)+1))*Sheet1!B$3+(INDEX($R$1:$AF$1002,ROW($R639),MATCH(AG$2,$R$1:$AF$1,0)+2))*Sheet1!B$4)*INDEX(Sheet1!$G$1:$L$2,2,WS1Data!$C639)</f>
        <v>0</v>
      </c>
      <c r="AH639">
        <f>(INDEX($R$1:$AF$1002,ROW($R639),MATCH(AH$2,$R$1:$AF$1,0))*Sheet1!C$2+(INDEX($R$1:$AF$1002,ROW($R639),MATCH(AH$2,$R$1:$AF$1,0)+1))*Sheet1!C$3+(INDEX($R$1:$AF$1002,ROW($R639),MATCH(AH$2,$R$1:$AF$1,0)+2))*Sheet1!C$4)*INDEX(Sheet1!$G$1:$L$2,2,WS1Data!$F639)</f>
        <v>100227.16588875972</v>
      </c>
      <c r="AI639">
        <f>(INDEX($R$1:$AF$1002,ROW($R639),MATCH(AI$2,$R$1:$AF$1,0))*Sheet1!D$2+(INDEX($R$1:$AF$1002,ROW($R639),MATCH(AI$2,$R$1:$AF$1,0)+1))*Sheet1!D$3+(INDEX($R$1:$AF$1002,ROW($R639),MATCH(AI$2,$R$1:$AF$1,0)+2))*Sheet1!D$4)*INDEX(Sheet1!$G$1:$L$2,2,WS1Data!$I639)</f>
        <v>43485.91226955827</v>
      </c>
      <c r="AJ639">
        <f>(INDEX($R$1:$AF$1002,ROW($R639),MATCH(AJ$2,$R$1:$AF$1,0))*Sheet1!E$2+(INDEX($R$1:$AF$1002,ROW($R639),MATCH(AJ$2,$R$1:$AF$1,0)+1))*Sheet1!E$3+(INDEX($R$1:$AF$1002,ROW($R639),MATCH(AJ$2,$R$1:$AF$1,0)+2))*Sheet1!E$4)*INDEX(Sheet1!$G$1:$L$2,2,WS1Data!$L639)</f>
        <v>31909.507732050613</v>
      </c>
      <c r="AK639">
        <f>(INDEX($R$1:$AF$1002,ROW($R639),MATCH(AK$2,$R$1:$AF$1,0))*Sheet1!F$2+(INDEX($R$1:$AF$1002,ROW($R639),MATCH(AK$2,$R$1:$AF$1,0)+1))*Sheet1!F$3+(INDEX($R$1:$AF$1002,ROW($R639),MATCH(AK$2,$R$1:$AF$1,0)+2))*Sheet1!F$4)*INDEX(Sheet1!$G$1:$L$2,2,WS1Data!$O639)</f>
        <v>0</v>
      </c>
      <c r="AL639">
        <f t="shared" si="27"/>
        <v>175622.58589036859</v>
      </c>
      <c r="AM639">
        <f t="shared" si="28"/>
        <v>21183.414109631412</v>
      </c>
      <c r="AN639">
        <f t="shared" si="29"/>
        <v>0.10763601775165092</v>
      </c>
    </row>
    <row r="640" spans="1:40" x14ac:dyDescent="0.35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  <c r="R640">
        <f>IF((MIN($B640,Sheet1!$B$5)-MAX(0,WS1Data!$A640))&lt;0,0,(MIN($B640,Sheet1!$B$5)-MAX(0,WS1Data!$A640)))</f>
        <v>0</v>
      </c>
      <c r="S640">
        <f>IF((MIN($B640,Sheet1!$B$6)-MAX(Sheet1!$B$5,WS1Data!$A640))&lt;0,0,(MIN($B640,Sheet1!$B$6)-MAX(Sheet1!$B$5,WS1Data!$A640)))</f>
        <v>1.3686716483103769</v>
      </c>
      <c r="T640">
        <f>IF((MIN($B640,24)-MAX(Sheet1!$B$6,WS1Data!$A640))&lt;0,0,(MIN($B640,24)-MAX(Sheet1!$B$6,WS1Data!$A640)))</f>
        <v>6.9313283516896238</v>
      </c>
      <c r="U640">
        <f>IF((MIN($E640,Sheet1!$C$5)-MAX(0,WS1Data!$D640))&lt;0,0,(MIN($E640,Sheet1!$C$5)-MAX(0,WS1Data!$D640)))</f>
        <v>0</v>
      </c>
      <c r="V640">
        <f>IF((MIN($E640,Sheet1!$C$6)-MAX(Sheet1!$C$5,WS1Data!$D640))&lt;0,0,(MIN($E640,Sheet1!$C$6)-MAX(Sheet1!$C$5,WS1Data!$D640)))</f>
        <v>0</v>
      </c>
      <c r="W640">
        <f>IF((MIN($E640,24)-MAX(Sheet1!$C$6,WS1Data!$D640))&lt;0,0,(MIN($E640,24)-MAX(Sheet1!$C$6,WS1Data!$D640)))</f>
        <v>0</v>
      </c>
      <c r="X640">
        <f>IF((MIN($H640,Sheet1!$D$5)-MAX(0,WS1Data!$G640))&lt;0,0,(MIN($H640,Sheet1!$D$5)-MAX(0,WS1Data!$G640)))</f>
        <v>0</v>
      </c>
      <c r="Y640">
        <f>IF((MIN($H640,Sheet1!$D$6)-MAX(Sheet1!$D$5,WS1Data!$G640))&lt;0,0,(MIN($H640,Sheet1!$D$6)-MAX(Sheet1!$D$5,WS1Data!$G640)))</f>
        <v>1.2999999999999998</v>
      </c>
      <c r="Z640">
        <f>IF((MIN($H640,24)-MAX(Sheet1!$D$6,WS1Data!$G640))&lt;0,0,(MIN($H640,24)-MAX(Sheet1!$D$6,WS1Data!$G640)))</f>
        <v>0</v>
      </c>
      <c r="AA640">
        <f>IF((MIN($K640,Sheet1!$E$5)-MAX(0,WS1Data!$J640))&lt;0,0,(MIN($K640,Sheet1!$E$5)-MAX(0,WS1Data!$J640)))</f>
        <v>0</v>
      </c>
      <c r="AB640">
        <f>IF((MIN($K640,Sheet1!$E$6)-MAX(Sheet1!$E$5,WS1Data!$J640))&lt;0,0,(MIN($K640,Sheet1!$E$6)-MAX(Sheet1!$E$5,WS1Data!$J640)))</f>
        <v>0</v>
      </c>
      <c r="AC640">
        <f>IF((MIN($K640,24)-MAX(Sheet1!$E$6,WS1Data!$J640))&lt;0,0,(MIN($K640,24)-MAX(Sheet1!$E$6,WS1Data!$J640)))</f>
        <v>0</v>
      </c>
      <c r="AD640">
        <f>IF((MIN($N640,Sheet1!$F$5)-MAX(0,WS1Data!$M640))&lt;0,0,(MIN($N640,Sheet1!$F$5)-MAX(0,WS1Data!$M640)))</f>
        <v>0</v>
      </c>
      <c r="AE640">
        <f>IF((MIN($N640,Sheet1!$F$6)-MAX(Sheet1!$F$5,WS1Data!$M640))&lt;0,0,(MIN($N640,Sheet1!$F$6)-MAX(Sheet1!$F$5,WS1Data!$M640)))</f>
        <v>0</v>
      </c>
      <c r="AF640">
        <f>IF((MIN($N640,24)-MAX(Sheet1!$F$6,WS1Data!$M640))&lt;0,0,(MIN($N640,24)-MAX(Sheet1!$F$6,WS1Data!$M640)))</f>
        <v>0</v>
      </c>
      <c r="AG640">
        <f>(INDEX($R$1:$AF$1002,ROW($R640),MATCH(AG$2,$R$1:$AF$1,0))*Sheet1!B$2+(INDEX($R$1:$AF$1002,ROW($R640),MATCH(AG$2,$R$1:$AF$1,0)+1))*Sheet1!B$3+(INDEX($R$1:$AF$1002,ROW($R640),MATCH(AG$2,$R$1:$AF$1,0)+2))*Sheet1!B$4)*INDEX(Sheet1!$G$1:$L$2,2,WS1Data!$C640)</f>
        <v>100201.30939446144</v>
      </c>
      <c r="AH640">
        <f>(INDEX($R$1:$AF$1002,ROW($R640),MATCH(AH$2,$R$1:$AF$1,0))*Sheet1!C$2+(INDEX($R$1:$AF$1002,ROW($R640),MATCH(AH$2,$R$1:$AF$1,0)+1))*Sheet1!C$3+(INDEX($R$1:$AF$1002,ROW($R640),MATCH(AH$2,$R$1:$AF$1,0)+2))*Sheet1!C$4)*INDEX(Sheet1!$G$1:$L$2,2,WS1Data!$F640)</f>
        <v>0</v>
      </c>
      <c r="AI640">
        <f>(INDEX($R$1:$AF$1002,ROW($R640),MATCH(AI$2,$R$1:$AF$1,0))*Sheet1!D$2+(INDEX($R$1:$AF$1002,ROW($R640),MATCH(AI$2,$R$1:$AF$1,0)+1))*Sheet1!D$3+(INDEX($R$1:$AF$1002,ROW($R640),MATCH(AI$2,$R$1:$AF$1,0)+2))*Sheet1!D$4)*INDEX(Sheet1!$G$1:$L$2,2,WS1Data!$I640)</f>
        <v>18502.201860184501</v>
      </c>
      <c r="AJ640">
        <f>(INDEX($R$1:$AF$1002,ROW($R640),MATCH(AJ$2,$R$1:$AF$1,0))*Sheet1!E$2+(INDEX($R$1:$AF$1002,ROW($R640),MATCH(AJ$2,$R$1:$AF$1,0)+1))*Sheet1!E$3+(INDEX($R$1:$AF$1002,ROW($R640),MATCH(AJ$2,$R$1:$AF$1,0)+2))*Sheet1!E$4)*INDEX(Sheet1!$G$1:$L$2,2,WS1Data!$L640)</f>
        <v>0</v>
      </c>
      <c r="AK640">
        <f>(INDEX($R$1:$AF$1002,ROW($R640),MATCH(AK$2,$R$1:$AF$1,0))*Sheet1!F$2+(INDEX($R$1:$AF$1002,ROW($R640),MATCH(AK$2,$R$1:$AF$1,0)+1))*Sheet1!F$3+(INDEX($R$1:$AF$1002,ROW($R640),MATCH(AK$2,$R$1:$AF$1,0)+2))*Sheet1!F$4)*INDEX(Sheet1!$G$1:$L$2,2,WS1Data!$O640)</f>
        <v>0</v>
      </c>
      <c r="AL640">
        <f t="shared" si="27"/>
        <v>118703.51125464594</v>
      </c>
      <c r="AM640">
        <f t="shared" si="28"/>
        <v>1695.4887453540578</v>
      </c>
      <c r="AN640">
        <f t="shared" si="29"/>
        <v>1.4082249398699804E-2</v>
      </c>
    </row>
    <row r="641" spans="1:40" x14ac:dyDescent="0.35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  <c r="R641">
        <f>IF((MIN($B641,Sheet1!$B$5)-MAX(0,WS1Data!$A641))&lt;0,0,(MIN($B641,Sheet1!$B$5)-MAX(0,WS1Data!$A641)))</f>
        <v>0</v>
      </c>
      <c r="S641">
        <f>IF((MIN($B641,Sheet1!$B$6)-MAX(Sheet1!$B$5,WS1Data!$A641))&lt;0,0,(MIN($B641,Sheet1!$B$6)-MAX(Sheet1!$B$5,WS1Data!$A641)))</f>
        <v>0</v>
      </c>
      <c r="T641">
        <f>IF((MIN($B641,24)-MAX(Sheet1!$B$6,WS1Data!$A641))&lt;0,0,(MIN($B641,24)-MAX(Sheet1!$B$6,WS1Data!$A641)))</f>
        <v>0</v>
      </c>
      <c r="U641">
        <f>IF((MIN($E641,Sheet1!$C$5)-MAX(0,WS1Data!$D641))&lt;0,0,(MIN($E641,Sheet1!$C$5)-MAX(0,WS1Data!$D641)))</f>
        <v>2.5258771365818298</v>
      </c>
      <c r="V641">
        <f>IF((MIN($E641,Sheet1!$C$6)-MAX(Sheet1!$C$5,WS1Data!$D641))&lt;0,0,(MIN($E641,Sheet1!$C$6)-MAX(Sheet1!$C$5,WS1Data!$D641)))</f>
        <v>1.2770287104619706</v>
      </c>
      <c r="W641">
        <f>IF((MIN($E641,24)-MAX(Sheet1!$C$6,WS1Data!$D641))&lt;0,0,(MIN($E641,24)-MAX(Sheet1!$C$6,WS1Data!$D641)))</f>
        <v>0.79709415295619923</v>
      </c>
      <c r="X641">
        <f>IF((MIN($H641,Sheet1!$D$5)-MAX(0,WS1Data!$G641))&lt;0,0,(MIN($H641,Sheet1!$D$5)-MAX(0,WS1Data!$G641)))</f>
        <v>0</v>
      </c>
      <c r="Y641">
        <f>IF((MIN($H641,Sheet1!$D$6)-MAX(Sheet1!$D$5,WS1Data!$G641))&lt;0,0,(MIN($H641,Sheet1!$D$6)-MAX(Sheet1!$D$5,WS1Data!$G641)))</f>
        <v>0</v>
      </c>
      <c r="Z641">
        <f>IF((MIN($H641,24)-MAX(Sheet1!$D$6,WS1Data!$G641))&lt;0,0,(MIN($H641,24)-MAX(Sheet1!$D$6,WS1Data!$G641)))</f>
        <v>7.7000000000000011</v>
      </c>
      <c r="AA641">
        <f>IF((MIN($K641,Sheet1!$E$5)-MAX(0,WS1Data!$J641))&lt;0,0,(MIN($K641,Sheet1!$E$5)-MAX(0,WS1Data!$J641)))</f>
        <v>0</v>
      </c>
      <c r="AB641">
        <f>IF((MIN($K641,Sheet1!$E$6)-MAX(Sheet1!$E$5,WS1Data!$J641))&lt;0,0,(MIN($K641,Sheet1!$E$6)-MAX(Sheet1!$E$5,WS1Data!$J641)))</f>
        <v>0</v>
      </c>
      <c r="AC641">
        <f>IF((MIN($K641,24)-MAX(Sheet1!$E$6,WS1Data!$J641))&lt;0,0,(MIN($K641,24)-MAX(Sheet1!$E$6,WS1Data!$J641)))</f>
        <v>0</v>
      </c>
      <c r="AD641">
        <f>IF((MIN($N641,Sheet1!$F$5)-MAX(0,WS1Data!$M641))&lt;0,0,(MIN($N641,Sheet1!$F$5)-MAX(0,WS1Data!$M641)))</f>
        <v>0</v>
      </c>
      <c r="AE641">
        <f>IF((MIN($N641,Sheet1!$F$6)-MAX(Sheet1!$F$5,WS1Data!$M641))&lt;0,0,(MIN($N641,Sheet1!$F$6)-MAX(Sheet1!$F$5,WS1Data!$M641)))</f>
        <v>3.2000000000000011</v>
      </c>
      <c r="AF641">
        <f>IF((MIN($N641,24)-MAX(Sheet1!$F$6,WS1Data!$M641))&lt;0,0,(MIN($N641,24)-MAX(Sheet1!$F$6,WS1Data!$M641)))</f>
        <v>0</v>
      </c>
      <c r="AG641">
        <f>(INDEX($R$1:$AF$1002,ROW($R641),MATCH(AG$2,$R$1:$AF$1,0))*Sheet1!B$2+(INDEX($R$1:$AF$1002,ROW($R641),MATCH(AG$2,$R$1:$AF$1,0)+1))*Sheet1!B$3+(INDEX($R$1:$AF$1002,ROW($R641),MATCH(AG$2,$R$1:$AF$1,0)+2))*Sheet1!B$4)*INDEX(Sheet1!$G$1:$L$2,2,WS1Data!$C641)</f>
        <v>0</v>
      </c>
      <c r="AH641">
        <f>(INDEX($R$1:$AF$1002,ROW($R641),MATCH(AH$2,$R$1:$AF$1,0))*Sheet1!C$2+(INDEX($R$1:$AF$1002,ROW($R641),MATCH(AH$2,$R$1:$AF$1,0)+1))*Sheet1!C$3+(INDEX($R$1:$AF$1002,ROW($R641),MATCH(AH$2,$R$1:$AF$1,0)+2))*Sheet1!C$4)*INDEX(Sheet1!$G$1:$L$2,2,WS1Data!$F641)</f>
        <v>44044.228522197918</v>
      </c>
      <c r="AI641">
        <f>(INDEX($R$1:$AF$1002,ROW($R641),MATCH(AI$2,$R$1:$AF$1,0))*Sheet1!D$2+(INDEX($R$1:$AF$1002,ROW($R641),MATCH(AI$2,$R$1:$AF$1,0)+1))*Sheet1!D$3+(INDEX($R$1:$AF$1002,ROW($R641),MATCH(AI$2,$R$1:$AF$1,0)+2))*Sheet1!D$4)*INDEX(Sheet1!$G$1:$L$2,2,WS1Data!$I641)</f>
        <v>63418.915971609713</v>
      </c>
      <c r="AJ641">
        <f>(INDEX($R$1:$AF$1002,ROW($R641),MATCH(AJ$2,$R$1:$AF$1,0))*Sheet1!E$2+(INDEX($R$1:$AF$1002,ROW($R641),MATCH(AJ$2,$R$1:$AF$1,0)+1))*Sheet1!E$3+(INDEX($R$1:$AF$1002,ROW($R641),MATCH(AJ$2,$R$1:$AF$1,0)+2))*Sheet1!E$4)*INDEX(Sheet1!$G$1:$L$2,2,WS1Data!$L641)</f>
        <v>0</v>
      </c>
      <c r="AK641">
        <f>(INDEX($R$1:$AF$1002,ROW($R641),MATCH(AK$2,$R$1:$AF$1,0))*Sheet1!F$2+(INDEX($R$1:$AF$1002,ROW($R641),MATCH(AK$2,$R$1:$AF$1,0)+1))*Sheet1!F$3+(INDEX($R$1:$AF$1002,ROW($R641),MATCH(AK$2,$R$1:$AF$1,0)+2))*Sheet1!F$4)*INDEX(Sheet1!$G$1:$L$2,2,WS1Data!$O641)</f>
        <v>22703.716882652836</v>
      </c>
      <c r="AL641">
        <f t="shared" si="27"/>
        <v>130166.86137646047</v>
      </c>
      <c r="AM641">
        <f t="shared" si="28"/>
        <v>973.138623539533</v>
      </c>
      <c r="AN641">
        <f t="shared" si="29"/>
        <v>7.4206086894885847E-3</v>
      </c>
    </row>
    <row r="642" spans="1:40" x14ac:dyDescent="0.35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  <c r="R642">
        <f>IF((MIN($B642,Sheet1!$B$5)-MAX(0,WS1Data!$A642))&lt;0,0,(MIN($B642,Sheet1!$B$5)-MAX(0,WS1Data!$A642)))</f>
        <v>0.91257707677602262</v>
      </c>
      <c r="S642">
        <f>IF((MIN($B642,Sheet1!$B$6)-MAX(Sheet1!$B$5,WS1Data!$A642))&lt;0,0,(MIN($B642,Sheet1!$B$6)-MAX(Sheet1!$B$5,WS1Data!$A642)))</f>
        <v>7.9560945715343543</v>
      </c>
      <c r="T642">
        <f>IF((MIN($B642,24)-MAX(Sheet1!$B$6,WS1Data!$A642))&lt;0,0,(MIN($B642,24)-MAX(Sheet1!$B$6,WS1Data!$A642)))</f>
        <v>0.63132835168962309</v>
      </c>
      <c r="U642">
        <f>IF((MIN($E642,Sheet1!$C$5)-MAX(0,WS1Data!$D642))&lt;0,0,(MIN($E642,Sheet1!$C$5)-MAX(0,WS1Data!$D642)))</f>
        <v>0</v>
      </c>
      <c r="V642">
        <f>IF((MIN($E642,Sheet1!$C$6)-MAX(Sheet1!$C$5,WS1Data!$D642))&lt;0,0,(MIN($E642,Sheet1!$C$6)-MAX(Sheet1!$C$5,WS1Data!$D642)))</f>
        <v>0</v>
      </c>
      <c r="W642">
        <f>IF((MIN($E642,24)-MAX(Sheet1!$C$6,WS1Data!$D642))&lt;0,0,(MIN($E642,24)-MAX(Sheet1!$C$6,WS1Data!$D642)))</f>
        <v>0</v>
      </c>
      <c r="X642">
        <f>IF((MIN($H642,Sheet1!$D$5)-MAX(0,WS1Data!$G642))&lt;0,0,(MIN($H642,Sheet1!$D$5)-MAX(0,WS1Data!$G642)))</f>
        <v>0</v>
      </c>
      <c r="Y642">
        <f>IF((MIN($H642,Sheet1!$D$6)-MAX(Sheet1!$D$5,WS1Data!$G642))&lt;0,0,(MIN($H642,Sheet1!$D$6)-MAX(Sheet1!$D$5,WS1Data!$G642)))</f>
        <v>6.1735664579945944</v>
      </c>
      <c r="Z642">
        <f>IF((MIN($H642,24)-MAX(Sheet1!$D$6,WS1Data!$G642))&lt;0,0,(MIN($H642,24)-MAX(Sheet1!$D$6,WS1Data!$G642)))</f>
        <v>3.0264335420054049</v>
      </c>
      <c r="AA642">
        <f>IF((MIN($K642,Sheet1!$E$5)-MAX(0,WS1Data!$J642))&lt;0,0,(MIN($K642,Sheet1!$E$5)-MAX(0,WS1Data!$J642)))</f>
        <v>0</v>
      </c>
      <c r="AB642">
        <f>IF((MIN($K642,Sheet1!$E$6)-MAX(Sheet1!$E$5,WS1Data!$J642))&lt;0,0,(MIN($K642,Sheet1!$E$6)-MAX(Sheet1!$E$5,WS1Data!$J642)))</f>
        <v>0</v>
      </c>
      <c r="AC642">
        <f>IF((MIN($K642,24)-MAX(Sheet1!$E$6,WS1Data!$J642))&lt;0,0,(MIN($K642,24)-MAX(Sheet1!$E$6,WS1Data!$J642)))</f>
        <v>0</v>
      </c>
      <c r="AD642">
        <f>IF((MIN($N642,Sheet1!$F$5)-MAX(0,WS1Data!$M642))&lt;0,0,(MIN($N642,Sheet1!$F$5)-MAX(0,WS1Data!$M642)))</f>
        <v>0</v>
      </c>
      <c r="AE642">
        <f>IF((MIN($N642,Sheet1!$F$6)-MAX(Sheet1!$F$5,WS1Data!$M642))&lt;0,0,(MIN($N642,Sheet1!$F$6)-MAX(Sheet1!$F$5,WS1Data!$M642)))</f>
        <v>0</v>
      </c>
      <c r="AF642">
        <f>IF((MIN($N642,24)-MAX(Sheet1!$F$6,WS1Data!$M642))&lt;0,0,(MIN($N642,24)-MAX(Sheet1!$F$6,WS1Data!$M642)))</f>
        <v>0</v>
      </c>
      <c r="AG642">
        <f>(INDEX($R$1:$AF$1002,ROW($R642),MATCH(AG$2,$R$1:$AF$1,0))*Sheet1!B$2+(INDEX($R$1:$AF$1002,ROW($R642),MATCH(AG$2,$R$1:$AF$1,0)+1))*Sheet1!B$3+(INDEX($R$1:$AF$1002,ROW($R642),MATCH(AG$2,$R$1:$AF$1,0)+2))*Sheet1!B$4)*INDEX(Sheet1!$G$1:$L$2,2,WS1Data!$C642)</f>
        <v>53953.468665541106</v>
      </c>
      <c r="AH642">
        <f>(INDEX($R$1:$AF$1002,ROW($R642),MATCH(AH$2,$R$1:$AF$1,0))*Sheet1!C$2+(INDEX($R$1:$AF$1002,ROW($R642),MATCH(AH$2,$R$1:$AF$1,0)+1))*Sheet1!C$3+(INDEX($R$1:$AF$1002,ROW($R642),MATCH(AH$2,$R$1:$AF$1,0)+2))*Sheet1!C$4)*INDEX(Sheet1!$G$1:$L$2,2,WS1Data!$F642)</f>
        <v>0</v>
      </c>
      <c r="AI642">
        <f>(INDEX($R$1:$AF$1002,ROW($R642),MATCH(AI$2,$R$1:$AF$1,0))*Sheet1!D$2+(INDEX($R$1:$AF$1002,ROW($R642),MATCH(AI$2,$R$1:$AF$1,0)+1))*Sheet1!D$3+(INDEX($R$1:$AF$1002,ROW($R642),MATCH(AI$2,$R$1:$AF$1,0)+2))*Sheet1!D$4)*INDEX(Sheet1!$G$1:$L$2,2,WS1Data!$I642)</f>
        <v>94003.802458025995</v>
      </c>
      <c r="AJ642">
        <f>(INDEX($R$1:$AF$1002,ROW($R642),MATCH(AJ$2,$R$1:$AF$1,0))*Sheet1!E$2+(INDEX($R$1:$AF$1002,ROW($R642),MATCH(AJ$2,$R$1:$AF$1,0)+1))*Sheet1!E$3+(INDEX($R$1:$AF$1002,ROW($R642),MATCH(AJ$2,$R$1:$AF$1,0)+2))*Sheet1!E$4)*INDEX(Sheet1!$G$1:$L$2,2,WS1Data!$L642)</f>
        <v>0</v>
      </c>
      <c r="AK642">
        <f>(INDEX($R$1:$AF$1002,ROW($R642),MATCH(AK$2,$R$1:$AF$1,0))*Sheet1!F$2+(INDEX($R$1:$AF$1002,ROW($R642),MATCH(AK$2,$R$1:$AF$1,0)+1))*Sheet1!F$3+(INDEX($R$1:$AF$1002,ROW($R642),MATCH(AK$2,$R$1:$AF$1,0)+2))*Sheet1!F$4)*INDEX(Sheet1!$G$1:$L$2,2,WS1Data!$O642)</f>
        <v>0</v>
      </c>
      <c r="AL642">
        <f t="shared" si="27"/>
        <v>147957.2711235671</v>
      </c>
      <c r="AM642">
        <f t="shared" si="28"/>
        <v>1258.2711235671013</v>
      </c>
      <c r="AN642">
        <f t="shared" si="29"/>
        <v>8.5772304076176479E-3</v>
      </c>
    </row>
    <row r="643" spans="1:40" x14ac:dyDescent="0.35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  <c r="R643">
        <f>IF((MIN($B643,Sheet1!$B$5)-MAX(0,WS1Data!$A643))&lt;0,0,(MIN($B643,Sheet1!$B$5)-MAX(0,WS1Data!$A643)))</f>
        <v>0</v>
      </c>
      <c r="S643">
        <f>IF((MIN($B643,Sheet1!$B$6)-MAX(Sheet1!$B$5,WS1Data!$A643))&lt;0,0,(MIN($B643,Sheet1!$B$6)-MAX(Sheet1!$B$5,WS1Data!$A643)))</f>
        <v>0</v>
      </c>
      <c r="T643">
        <f>IF((MIN($B643,24)-MAX(Sheet1!$B$6,WS1Data!$A643))&lt;0,0,(MIN($B643,24)-MAX(Sheet1!$B$6,WS1Data!$A643)))</f>
        <v>0</v>
      </c>
      <c r="U643">
        <f>IF((MIN($E643,Sheet1!$C$5)-MAX(0,WS1Data!$D643))&lt;0,0,(MIN($E643,Sheet1!$C$5)-MAX(0,WS1Data!$D643)))</f>
        <v>0</v>
      </c>
      <c r="V643">
        <f>IF((MIN($E643,Sheet1!$C$6)-MAX(Sheet1!$C$5,WS1Data!$D643))&lt;0,0,(MIN($E643,Sheet1!$C$6)-MAX(Sheet1!$C$5,WS1Data!$D643)))</f>
        <v>0</v>
      </c>
      <c r="W643">
        <f>IF((MIN($E643,24)-MAX(Sheet1!$C$6,WS1Data!$D643))&lt;0,0,(MIN($E643,24)-MAX(Sheet1!$C$6,WS1Data!$D643)))</f>
        <v>5.6000000000000005</v>
      </c>
      <c r="X643">
        <f>IF((MIN($H643,Sheet1!$D$5)-MAX(0,WS1Data!$G643))&lt;0,0,(MIN($H643,Sheet1!$D$5)-MAX(0,WS1Data!$G643)))</f>
        <v>0</v>
      </c>
      <c r="Y643">
        <f>IF((MIN($H643,Sheet1!$D$6)-MAX(Sheet1!$D$5,WS1Data!$G643))&lt;0,0,(MIN($H643,Sheet1!$D$6)-MAX(Sheet1!$D$5,WS1Data!$G643)))</f>
        <v>1.6735664579945944</v>
      </c>
      <c r="Z643">
        <f>IF((MIN($H643,24)-MAX(Sheet1!$D$6,WS1Data!$G643))&lt;0,0,(MIN($H643,24)-MAX(Sheet1!$D$6,WS1Data!$G643)))</f>
        <v>12.826433542005404</v>
      </c>
      <c r="AA643">
        <f>IF((MIN($K643,Sheet1!$E$5)-MAX(0,WS1Data!$J643))&lt;0,0,(MIN($K643,Sheet1!$E$5)-MAX(0,WS1Data!$J643)))</f>
        <v>0</v>
      </c>
      <c r="AB643">
        <f>IF((MIN($K643,Sheet1!$E$6)-MAX(Sheet1!$E$5,WS1Data!$J643))&lt;0,0,(MIN($K643,Sheet1!$E$6)-MAX(Sheet1!$E$5,WS1Data!$J643)))</f>
        <v>0</v>
      </c>
      <c r="AC643">
        <f>IF((MIN($K643,24)-MAX(Sheet1!$E$6,WS1Data!$J643))&lt;0,0,(MIN($K643,24)-MAX(Sheet1!$E$6,WS1Data!$J643)))</f>
        <v>0</v>
      </c>
      <c r="AD643">
        <f>IF((MIN($N643,Sheet1!$F$5)-MAX(0,WS1Data!$M643))&lt;0,0,(MIN($N643,Sheet1!$F$5)-MAX(0,WS1Data!$M643)))</f>
        <v>0</v>
      </c>
      <c r="AE643">
        <f>IF((MIN($N643,Sheet1!$F$6)-MAX(Sheet1!$F$5,WS1Data!$M643))&lt;0,0,(MIN($N643,Sheet1!$F$6)-MAX(Sheet1!$F$5,WS1Data!$M643)))</f>
        <v>0</v>
      </c>
      <c r="AF643">
        <f>IF((MIN($N643,24)-MAX(Sheet1!$F$6,WS1Data!$M643))&lt;0,0,(MIN($N643,24)-MAX(Sheet1!$F$6,WS1Data!$M643)))</f>
        <v>0</v>
      </c>
      <c r="AG643">
        <f>(INDEX($R$1:$AF$1002,ROW($R643),MATCH(AG$2,$R$1:$AF$1,0))*Sheet1!B$2+(INDEX($R$1:$AF$1002,ROW($R643),MATCH(AG$2,$R$1:$AF$1,0)+1))*Sheet1!B$3+(INDEX($R$1:$AF$1002,ROW($R643),MATCH(AG$2,$R$1:$AF$1,0)+2))*Sheet1!B$4)*INDEX(Sheet1!$G$1:$L$2,2,WS1Data!$C643)</f>
        <v>0</v>
      </c>
      <c r="AH643">
        <f>(INDEX($R$1:$AF$1002,ROW($R643),MATCH(AH$2,$R$1:$AF$1,0))*Sheet1!C$2+(INDEX($R$1:$AF$1002,ROW($R643),MATCH(AH$2,$R$1:$AF$1,0)+1))*Sheet1!C$3+(INDEX($R$1:$AF$1002,ROW($R643),MATCH(AH$2,$R$1:$AF$1,0)+2))*Sheet1!C$4)*INDEX(Sheet1!$G$1:$L$2,2,WS1Data!$F643)</f>
        <v>60247.333292771807</v>
      </c>
      <c r="AI643">
        <f>(INDEX($R$1:$AF$1002,ROW($R643),MATCH(AI$2,$R$1:$AF$1,0))*Sheet1!D$2+(INDEX($R$1:$AF$1002,ROW($R643),MATCH(AI$2,$R$1:$AF$1,0)+1))*Sheet1!D$3+(INDEX($R$1:$AF$1002,ROW($R643),MATCH(AI$2,$R$1:$AF$1,0)+2))*Sheet1!D$4)*INDEX(Sheet1!$G$1:$L$2,2,WS1Data!$I643)</f>
        <v>130575.09307062028</v>
      </c>
      <c r="AJ643">
        <f>(INDEX($R$1:$AF$1002,ROW($R643),MATCH(AJ$2,$R$1:$AF$1,0))*Sheet1!E$2+(INDEX($R$1:$AF$1002,ROW($R643),MATCH(AJ$2,$R$1:$AF$1,0)+1))*Sheet1!E$3+(INDEX($R$1:$AF$1002,ROW($R643),MATCH(AJ$2,$R$1:$AF$1,0)+2))*Sheet1!E$4)*INDEX(Sheet1!$G$1:$L$2,2,WS1Data!$L643)</f>
        <v>0</v>
      </c>
      <c r="AK643">
        <f>(INDEX($R$1:$AF$1002,ROW($R643),MATCH(AK$2,$R$1:$AF$1,0))*Sheet1!F$2+(INDEX($R$1:$AF$1002,ROW($R643),MATCH(AK$2,$R$1:$AF$1,0)+1))*Sheet1!F$3+(INDEX($R$1:$AF$1002,ROW($R643),MATCH(AK$2,$R$1:$AF$1,0)+2))*Sheet1!F$4)*INDEX(Sheet1!$G$1:$L$2,2,WS1Data!$O643)</f>
        <v>0</v>
      </c>
      <c r="AL643">
        <f t="shared" ref="AL643:AL706" si="30">SUM($AG643:$AK643)</f>
        <v>190822.42636339209</v>
      </c>
      <c r="AM643">
        <f t="shared" ref="AM643:AM706" si="31">ABS($P643-$AL643)</f>
        <v>13815.573636607907</v>
      </c>
      <c r="AN643">
        <f t="shared" si="29"/>
        <v>6.7512258899167829E-2</v>
      </c>
    </row>
    <row r="644" spans="1:40" x14ac:dyDescent="0.35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  <c r="R644">
        <f>IF((MIN($B644,Sheet1!$B$5)-MAX(0,WS1Data!$A644))&lt;0,0,(MIN($B644,Sheet1!$B$5)-MAX(0,WS1Data!$A644)))</f>
        <v>0</v>
      </c>
      <c r="S644">
        <f>IF((MIN($B644,Sheet1!$B$6)-MAX(Sheet1!$B$5,WS1Data!$A644))&lt;0,0,(MIN($B644,Sheet1!$B$6)-MAX(Sheet1!$B$5,WS1Data!$A644)))</f>
        <v>3.4686716483103766</v>
      </c>
      <c r="T644">
        <f>IF((MIN($B644,24)-MAX(Sheet1!$B$6,WS1Data!$A644))&lt;0,0,(MIN($B644,24)-MAX(Sheet1!$B$6,WS1Data!$A644)))</f>
        <v>0.13132835168962309</v>
      </c>
      <c r="U644">
        <f>IF((MIN($E644,Sheet1!$C$5)-MAX(0,WS1Data!$D644))&lt;0,0,(MIN($E644,Sheet1!$C$5)-MAX(0,WS1Data!$D644)))</f>
        <v>1.2999999999999998</v>
      </c>
      <c r="V644">
        <f>IF((MIN($E644,Sheet1!$C$6)-MAX(Sheet1!$C$5,WS1Data!$D644))&lt;0,0,(MIN($E644,Sheet1!$C$6)-MAX(Sheet1!$C$5,WS1Data!$D644)))</f>
        <v>0</v>
      </c>
      <c r="W644">
        <f>IF((MIN($E644,24)-MAX(Sheet1!$C$6,WS1Data!$D644))&lt;0,0,(MIN($E644,24)-MAX(Sheet1!$C$6,WS1Data!$D644)))</f>
        <v>0</v>
      </c>
      <c r="X644">
        <f>IF((MIN($H644,Sheet1!$D$5)-MAX(0,WS1Data!$G644))&lt;0,0,(MIN($H644,Sheet1!$D$5)-MAX(0,WS1Data!$G644)))</f>
        <v>0</v>
      </c>
      <c r="Y644">
        <f>IF((MIN($H644,Sheet1!$D$6)-MAX(Sheet1!$D$5,WS1Data!$G644))&lt;0,0,(MIN($H644,Sheet1!$D$6)-MAX(Sheet1!$D$5,WS1Data!$G644)))</f>
        <v>4.4735664579945951</v>
      </c>
      <c r="Z644">
        <f>IF((MIN($H644,24)-MAX(Sheet1!$D$6,WS1Data!$G644))&lt;0,0,(MIN($H644,24)-MAX(Sheet1!$D$6,WS1Data!$G644)))</f>
        <v>5.4264335420054053</v>
      </c>
      <c r="AA644">
        <f>IF((MIN($K644,Sheet1!$E$5)-MAX(0,WS1Data!$J644))&lt;0,0,(MIN($K644,Sheet1!$E$5)-MAX(0,WS1Data!$J644)))</f>
        <v>0</v>
      </c>
      <c r="AB644">
        <f>IF((MIN($K644,Sheet1!$E$6)-MAX(Sheet1!$E$5,WS1Data!$J644))&lt;0,0,(MIN($K644,Sheet1!$E$6)-MAX(Sheet1!$E$5,WS1Data!$J644)))</f>
        <v>7.650566948464939</v>
      </c>
      <c r="AC644">
        <f>IF((MIN($K644,24)-MAX(Sheet1!$E$6,WS1Data!$J644))&lt;0,0,(MIN($K644,24)-MAX(Sheet1!$E$6,WS1Data!$J644)))</f>
        <v>14.149433051535063</v>
      </c>
      <c r="AD644">
        <f>IF((MIN($N644,Sheet1!$F$5)-MAX(0,WS1Data!$M644))&lt;0,0,(MIN($N644,Sheet1!$F$5)-MAX(0,WS1Data!$M644)))</f>
        <v>0</v>
      </c>
      <c r="AE644">
        <f>IF((MIN($N644,Sheet1!$F$6)-MAX(Sheet1!$F$5,WS1Data!$M644))&lt;0,0,(MIN($N644,Sheet1!$F$6)-MAX(Sheet1!$F$5,WS1Data!$M644)))</f>
        <v>0</v>
      </c>
      <c r="AF644">
        <f>IF((MIN($N644,24)-MAX(Sheet1!$F$6,WS1Data!$M644))&lt;0,0,(MIN($N644,24)-MAX(Sheet1!$F$6,WS1Data!$M644)))</f>
        <v>0</v>
      </c>
      <c r="AG644">
        <f>(INDEX($R$1:$AF$1002,ROW($R644),MATCH(AG$2,$R$1:$AF$1,0))*Sheet1!B$2+(INDEX($R$1:$AF$1002,ROW($R644),MATCH(AG$2,$R$1:$AF$1,0)+1))*Sheet1!B$3+(INDEX($R$1:$AF$1002,ROW($R644),MATCH(AG$2,$R$1:$AF$1,0)+2))*Sheet1!B$4)*INDEX(Sheet1!$G$1:$L$2,2,WS1Data!$C644)</f>
        <v>16740.067247118535</v>
      </c>
      <c r="AH644">
        <f>(INDEX($R$1:$AF$1002,ROW($R644),MATCH(AH$2,$R$1:$AF$1,0))*Sheet1!C$2+(INDEX($R$1:$AF$1002,ROW($R644),MATCH(AH$2,$R$1:$AF$1,0)+1))*Sheet1!C$3+(INDEX($R$1:$AF$1002,ROW($R644),MATCH(AH$2,$R$1:$AF$1,0)+2))*Sheet1!C$4)*INDEX(Sheet1!$G$1:$L$2,2,WS1Data!$F644)</f>
        <v>10562.923387607956</v>
      </c>
      <c r="AI644">
        <f>(INDEX($R$1:$AF$1002,ROW($R644),MATCH(AI$2,$R$1:$AF$1,0))*Sheet1!D$2+(INDEX($R$1:$AF$1002,ROW($R644),MATCH(AI$2,$R$1:$AF$1,0)+1))*Sheet1!D$3+(INDEX($R$1:$AF$1002,ROW($R644),MATCH(AI$2,$R$1:$AF$1,0)+2))*Sheet1!D$4)*INDEX(Sheet1!$G$1:$L$2,2,WS1Data!$I644)</f>
        <v>93621.79474695606</v>
      </c>
      <c r="AJ644">
        <f>(INDEX($R$1:$AF$1002,ROW($R644),MATCH(AJ$2,$R$1:$AF$1,0))*Sheet1!E$2+(INDEX($R$1:$AF$1002,ROW($R644),MATCH(AJ$2,$R$1:$AF$1,0)+1))*Sheet1!E$3+(INDEX($R$1:$AF$1002,ROW($R644),MATCH(AJ$2,$R$1:$AF$1,0)+2))*Sheet1!E$4)*INDEX(Sheet1!$G$1:$L$2,2,WS1Data!$L644)</f>
        <v>220500.74866835945</v>
      </c>
      <c r="AK644">
        <f>(INDEX($R$1:$AF$1002,ROW($R644),MATCH(AK$2,$R$1:$AF$1,0))*Sheet1!F$2+(INDEX($R$1:$AF$1002,ROW($R644),MATCH(AK$2,$R$1:$AF$1,0)+1))*Sheet1!F$3+(INDEX($R$1:$AF$1002,ROW($R644),MATCH(AK$2,$R$1:$AF$1,0)+2))*Sheet1!F$4)*INDEX(Sheet1!$G$1:$L$2,2,WS1Data!$O644)</f>
        <v>0</v>
      </c>
      <c r="AL644">
        <f t="shared" si="30"/>
        <v>341425.53405004198</v>
      </c>
      <c r="AM644">
        <f t="shared" si="31"/>
        <v>3803.4659499580157</v>
      </c>
      <c r="AN644">
        <f t="shared" ref="AN644:AN707" si="32">$AM644/$P644</f>
        <v>1.1017226101972939E-2</v>
      </c>
    </row>
    <row r="645" spans="1:40" x14ac:dyDescent="0.35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  <c r="R645">
        <f>IF((MIN($B645,Sheet1!$B$5)-MAX(0,WS1Data!$A645))&lt;0,0,(MIN($B645,Sheet1!$B$5)-MAX(0,WS1Data!$A645)))</f>
        <v>0</v>
      </c>
      <c r="S645">
        <f>IF((MIN($B645,Sheet1!$B$6)-MAX(Sheet1!$B$5,WS1Data!$A645))&lt;0,0,(MIN($B645,Sheet1!$B$6)-MAX(Sheet1!$B$5,WS1Data!$A645)))</f>
        <v>0</v>
      </c>
      <c r="T645">
        <f>IF((MIN($B645,24)-MAX(Sheet1!$B$6,WS1Data!$A645))&lt;0,0,(MIN($B645,24)-MAX(Sheet1!$B$6,WS1Data!$A645)))</f>
        <v>0</v>
      </c>
      <c r="U645">
        <f>IF((MIN($E645,Sheet1!$C$5)-MAX(0,WS1Data!$D645))&lt;0,0,(MIN($E645,Sheet1!$C$5)-MAX(0,WS1Data!$D645)))</f>
        <v>0</v>
      </c>
      <c r="V645">
        <f>IF((MIN($E645,Sheet1!$C$6)-MAX(Sheet1!$C$5,WS1Data!$D645))&lt;0,0,(MIN($E645,Sheet1!$C$6)-MAX(Sheet1!$C$5,WS1Data!$D645)))</f>
        <v>0</v>
      </c>
      <c r="W645">
        <f>IF((MIN($E645,24)-MAX(Sheet1!$C$6,WS1Data!$D645))&lt;0,0,(MIN($E645,24)-MAX(Sheet1!$C$6,WS1Data!$D645)))</f>
        <v>0</v>
      </c>
      <c r="X645">
        <f>IF((MIN($H645,Sheet1!$D$5)-MAX(0,WS1Data!$G645))&lt;0,0,(MIN($H645,Sheet1!$D$5)-MAX(0,WS1Data!$G645)))</f>
        <v>0</v>
      </c>
      <c r="Y645">
        <f>IF((MIN($H645,Sheet1!$D$6)-MAX(Sheet1!$D$5,WS1Data!$G645))&lt;0,0,(MIN($H645,Sheet1!$D$6)-MAX(Sheet1!$D$5,WS1Data!$G645)))</f>
        <v>7.8735664579945945</v>
      </c>
      <c r="Z645">
        <f>IF((MIN($H645,24)-MAX(Sheet1!$D$6,WS1Data!$G645))&lt;0,0,(MIN($H645,24)-MAX(Sheet1!$D$6,WS1Data!$G645)))</f>
        <v>8.0264335420054067</v>
      </c>
      <c r="AA645">
        <f>IF((MIN($K645,Sheet1!$E$5)-MAX(0,WS1Data!$J645))&lt;0,0,(MIN($K645,Sheet1!$E$5)-MAX(0,WS1Data!$J645)))</f>
        <v>0</v>
      </c>
      <c r="AB645">
        <f>IF((MIN($K645,Sheet1!$E$6)-MAX(Sheet1!$E$5,WS1Data!$J645))&lt;0,0,(MIN($K645,Sheet1!$E$6)-MAX(Sheet1!$E$5,WS1Data!$J645)))</f>
        <v>0.39999999999999947</v>
      </c>
      <c r="AC645">
        <f>IF((MIN($K645,24)-MAX(Sheet1!$E$6,WS1Data!$J645))&lt;0,0,(MIN($K645,24)-MAX(Sheet1!$E$6,WS1Data!$J645)))</f>
        <v>0</v>
      </c>
      <c r="AD645">
        <f>IF((MIN($N645,Sheet1!$F$5)-MAX(0,WS1Data!$M645))&lt;0,0,(MIN($N645,Sheet1!$F$5)-MAX(0,WS1Data!$M645)))</f>
        <v>1.0831862634006231</v>
      </c>
      <c r="AE645">
        <f>IF((MIN($N645,Sheet1!$F$6)-MAX(Sheet1!$F$5,WS1Data!$M645))&lt;0,0,(MIN($N645,Sheet1!$F$6)-MAX(Sheet1!$F$5,WS1Data!$M645)))</f>
        <v>3.6168137365993775</v>
      </c>
      <c r="AF645">
        <f>IF((MIN($N645,24)-MAX(Sheet1!$F$6,WS1Data!$M645))&lt;0,0,(MIN($N645,24)-MAX(Sheet1!$F$6,WS1Data!$M645)))</f>
        <v>0</v>
      </c>
      <c r="AG645">
        <f>(INDEX($R$1:$AF$1002,ROW($R645),MATCH(AG$2,$R$1:$AF$1,0))*Sheet1!B$2+(INDEX($R$1:$AF$1002,ROW($R645),MATCH(AG$2,$R$1:$AF$1,0)+1))*Sheet1!B$3+(INDEX($R$1:$AF$1002,ROW($R645),MATCH(AG$2,$R$1:$AF$1,0)+2))*Sheet1!B$4)*INDEX(Sheet1!$G$1:$L$2,2,WS1Data!$C645)</f>
        <v>0</v>
      </c>
      <c r="AH645">
        <f>(INDEX($R$1:$AF$1002,ROW($R645),MATCH(AH$2,$R$1:$AF$1,0))*Sheet1!C$2+(INDEX($R$1:$AF$1002,ROW($R645),MATCH(AH$2,$R$1:$AF$1,0)+1))*Sheet1!C$3+(INDEX($R$1:$AF$1002,ROW($R645),MATCH(AH$2,$R$1:$AF$1,0)+2))*Sheet1!C$4)*INDEX(Sheet1!$G$1:$L$2,2,WS1Data!$F645)</f>
        <v>0</v>
      </c>
      <c r="AI645">
        <f>(INDEX($R$1:$AF$1002,ROW($R645),MATCH(AI$2,$R$1:$AF$1,0))*Sheet1!D$2+(INDEX($R$1:$AF$1002,ROW($R645),MATCH(AI$2,$R$1:$AF$1,0)+1))*Sheet1!D$3+(INDEX($R$1:$AF$1002,ROW($R645),MATCH(AI$2,$R$1:$AF$1,0)+2))*Sheet1!D$4)*INDEX(Sheet1!$G$1:$L$2,2,WS1Data!$I645)</f>
        <v>175212.15612606122</v>
      </c>
      <c r="AJ645">
        <f>(INDEX($R$1:$AF$1002,ROW($R645),MATCH(AJ$2,$R$1:$AF$1,0))*Sheet1!E$2+(INDEX($R$1:$AF$1002,ROW($R645),MATCH(AJ$2,$R$1:$AF$1,0)+1))*Sheet1!E$3+(INDEX($R$1:$AF$1002,ROW($R645),MATCH(AJ$2,$R$1:$AF$1,0)+2))*Sheet1!E$4)*INDEX(Sheet1!$G$1:$L$2,2,WS1Data!$L645)</f>
        <v>4680.1307807243156</v>
      </c>
      <c r="AK645">
        <f>(INDEX($R$1:$AF$1002,ROW($R645),MATCH(AK$2,$R$1:$AF$1,0))*Sheet1!F$2+(INDEX($R$1:$AF$1002,ROW($R645),MATCH(AK$2,$R$1:$AF$1,0)+1))*Sheet1!F$3+(INDEX($R$1:$AF$1002,ROW($R645),MATCH(AK$2,$R$1:$AF$1,0)+2))*Sheet1!F$4)*INDEX(Sheet1!$G$1:$L$2,2,WS1Data!$O645)</f>
        <v>30021.804521309994</v>
      </c>
      <c r="AL645">
        <f t="shared" si="30"/>
        <v>209914.09142809553</v>
      </c>
      <c r="AM645">
        <f t="shared" si="31"/>
        <v>2666.908571904467</v>
      </c>
      <c r="AN645">
        <f t="shared" si="32"/>
        <v>1.2545375983293271E-2</v>
      </c>
    </row>
    <row r="646" spans="1:40" x14ac:dyDescent="0.35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  <c r="R646">
        <f>IF((MIN($B646,Sheet1!$B$5)-MAX(0,WS1Data!$A646))&lt;0,0,(MIN($B646,Sheet1!$B$5)-MAX(0,WS1Data!$A646)))</f>
        <v>9.9999999999999645E-2</v>
      </c>
      <c r="S646">
        <f>IF((MIN($B646,Sheet1!$B$6)-MAX(Sheet1!$B$5,WS1Data!$A646))&lt;0,0,(MIN($B646,Sheet1!$B$6)-MAX(Sheet1!$B$5,WS1Data!$A646)))</f>
        <v>0</v>
      </c>
      <c r="T646">
        <f>IF((MIN($B646,24)-MAX(Sheet1!$B$6,WS1Data!$A646))&lt;0,0,(MIN($B646,24)-MAX(Sheet1!$B$6,WS1Data!$A646)))</f>
        <v>0</v>
      </c>
      <c r="U646">
        <f>IF((MIN($E646,Sheet1!$C$5)-MAX(0,WS1Data!$D646))&lt;0,0,(MIN($E646,Sheet1!$C$5)-MAX(0,WS1Data!$D646)))</f>
        <v>0</v>
      </c>
      <c r="V646">
        <f>IF((MIN($E646,Sheet1!$C$6)-MAX(Sheet1!$C$5,WS1Data!$D646))&lt;0,0,(MIN($E646,Sheet1!$C$6)-MAX(Sheet1!$C$5,WS1Data!$D646)))</f>
        <v>0</v>
      </c>
      <c r="W646">
        <f>IF((MIN($E646,24)-MAX(Sheet1!$C$6,WS1Data!$D646))&lt;0,0,(MIN($E646,24)-MAX(Sheet1!$C$6,WS1Data!$D646)))</f>
        <v>0</v>
      </c>
      <c r="X646">
        <f>IF((MIN($H646,Sheet1!$D$5)-MAX(0,WS1Data!$G646))&lt;0,0,(MIN($H646,Sheet1!$D$5)-MAX(0,WS1Data!$G646)))</f>
        <v>0</v>
      </c>
      <c r="Y646">
        <f>IF((MIN($H646,Sheet1!$D$6)-MAX(Sheet1!$D$5,WS1Data!$G646))&lt;0,0,(MIN($H646,Sheet1!$D$6)-MAX(Sheet1!$D$5,WS1Data!$G646)))</f>
        <v>0</v>
      </c>
      <c r="Z646">
        <f>IF((MIN($H646,24)-MAX(Sheet1!$D$6,WS1Data!$G646))&lt;0,0,(MIN($H646,24)-MAX(Sheet1!$D$6,WS1Data!$G646)))</f>
        <v>0</v>
      </c>
      <c r="AA646">
        <f>IF((MIN($K646,Sheet1!$E$5)-MAX(0,WS1Data!$J646))&lt;0,0,(MIN($K646,Sheet1!$E$5)-MAX(0,WS1Data!$J646)))</f>
        <v>0</v>
      </c>
      <c r="AB646">
        <f>IF((MIN($K646,Sheet1!$E$6)-MAX(Sheet1!$E$5,WS1Data!$J646))&lt;0,0,(MIN($K646,Sheet1!$E$6)-MAX(Sheet1!$E$5,WS1Data!$J646)))</f>
        <v>0.75056694846493865</v>
      </c>
      <c r="AC646">
        <f>IF((MIN($K646,24)-MAX(Sheet1!$E$6,WS1Data!$J646))&lt;0,0,(MIN($K646,24)-MAX(Sheet1!$E$6,WS1Data!$J646)))</f>
        <v>0.54943305153506117</v>
      </c>
      <c r="AD646">
        <f>IF((MIN($N646,Sheet1!$F$5)-MAX(0,WS1Data!$M646))&lt;0,0,(MIN($N646,Sheet1!$F$5)-MAX(0,WS1Data!$M646)))</f>
        <v>0.98318626340062298</v>
      </c>
      <c r="AE646">
        <f>IF((MIN($N646,Sheet1!$F$6)-MAX(Sheet1!$F$5,WS1Data!$M646))&lt;0,0,(MIN($N646,Sheet1!$F$6)-MAX(Sheet1!$F$5,WS1Data!$M646)))</f>
        <v>13.955904189449587</v>
      </c>
      <c r="AF646">
        <f>IF((MIN($N646,24)-MAX(Sheet1!$F$6,WS1Data!$M646))&lt;0,0,(MIN($N646,24)-MAX(Sheet1!$F$6,WS1Data!$M646)))</f>
        <v>3.1609095471497888</v>
      </c>
      <c r="AG646">
        <f>(INDEX($R$1:$AF$1002,ROW($R646),MATCH(AG$2,$R$1:$AF$1,0))*Sheet1!B$2+(INDEX($R$1:$AF$1002,ROW($R646),MATCH(AG$2,$R$1:$AF$1,0)+1))*Sheet1!B$3+(INDEX($R$1:$AF$1002,ROW($R646),MATCH(AG$2,$R$1:$AF$1,0)+2))*Sheet1!B$4)*INDEX(Sheet1!$G$1:$L$2,2,WS1Data!$C646)</f>
        <v>1015.3862144490552</v>
      </c>
      <c r="AH646">
        <f>(INDEX($R$1:$AF$1002,ROW($R646),MATCH(AH$2,$R$1:$AF$1,0))*Sheet1!C$2+(INDEX($R$1:$AF$1002,ROW($R646),MATCH(AH$2,$R$1:$AF$1,0)+1))*Sheet1!C$3+(INDEX($R$1:$AF$1002,ROW($R646),MATCH(AH$2,$R$1:$AF$1,0)+2))*Sheet1!C$4)*INDEX(Sheet1!$G$1:$L$2,2,WS1Data!$F646)</f>
        <v>0</v>
      </c>
      <c r="AI646">
        <f>(INDEX($R$1:$AF$1002,ROW($R646),MATCH(AI$2,$R$1:$AF$1,0))*Sheet1!D$2+(INDEX($R$1:$AF$1002,ROW($R646),MATCH(AI$2,$R$1:$AF$1,0)+1))*Sheet1!D$3+(INDEX($R$1:$AF$1002,ROW($R646),MATCH(AI$2,$R$1:$AF$1,0)+2))*Sheet1!D$4)*INDEX(Sheet1!$G$1:$L$2,2,WS1Data!$I646)</f>
        <v>0</v>
      </c>
      <c r="AJ646">
        <f>(INDEX($R$1:$AF$1002,ROW($R646),MATCH(AJ$2,$R$1:$AF$1,0))*Sheet1!E$2+(INDEX($R$1:$AF$1002,ROW($R646),MATCH(AJ$2,$R$1:$AF$1,0)+1))*Sheet1!E$3+(INDEX($R$1:$AF$1002,ROW($R646),MATCH(AJ$2,$R$1:$AF$1,0)+2))*Sheet1!E$4)*INDEX(Sheet1!$G$1:$L$2,2,WS1Data!$L646)</f>
        <v>14268.9079666651</v>
      </c>
      <c r="AK646">
        <f>(INDEX($R$1:$AF$1002,ROW($R646),MATCH(AK$2,$R$1:$AF$1,0))*Sheet1!F$2+(INDEX($R$1:$AF$1002,ROW($R646),MATCH(AK$2,$R$1:$AF$1,0)+1))*Sheet1!F$3+(INDEX($R$1:$AF$1002,ROW($R646),MATCH(AK$2,$R$1:$AF$1,0)+2))*Sheet1!F$4)*INDEX(Sheet1!$G$1:$L$2,2,WS1Data!$O646)</f>
        <v>137539.28101400324</v>
      </c>
      <c r="AL646">
        <f t="shared" si="30"/>
        <v>152823.57519511739</v>
      </c>
      <c r="AM646">
        <f t="shared" si="31"/>
        <v>1122.5751951173879</v>
      </c>
      <c r="AN646">
        <f t="shared" si="32"/>
        <v>7.3999195464590738E-3</v>
      </c>
    </row>
    <row r="647" spans="1:40" x14ac:dyDescent="0.35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  <c r="R647">
        <f>IF((MIN($B647,Sheet1!$B$5)-MAX(0,WS1Data!$A647))&lt;0,0,(MIN($B647,Sheet1!$B$5)-MAX(0,WS1Data!$A647)))</f>
        <v>0</v>
      </c>
      <c r="S647">
        <f>IF((MIN($B647,Sheet1!$B$6)-MAX(Sheet1!$B$5,WS1Data!$A647))&lt;0,0,(MIN($B647,Sheet1!$B$6)-MAX(Sheet1!$B$5,WS1Data!$A647)))</f>
        <v>0</v>
      </c>
      <c r="T647">
        <f>IF((MIN($B647,24)-MAX(Sheet1!$B$6,WS1Data!$A647))&lt;0,0,(MIN($B647,24)-MAX(Sheet1!$B$6,WS1Data!$A647)))</f>
        <v>0</v>
      </c>
      <c r="U647">
        <f>IF((MIN($E647,Sheet1!$C$5)-MAX(0,WS1Data!$D647))&lt;0,0,(MIN($E647,Sheet1!$C$5)-MAX(0,WS1Data!$D647)))</f>
        <v>0</v>
      </c>
      <c r="V647">
        <f>IF((MIN($E647,Sheet1!$C$6)-MAX(Sheet1!$C$5,WS1Data!$D647))&lt;0,0,(MIN($E647,Sheet1!$C$6)-MAX(Sheet1!$C$5,WS1Data!$D647)))</f>
        <v>0</v>
      </c>
      <c r="W647">
        <f>IF((MIN($E647,24)-MAX(Sheet1!$C$6,WS1Data!$D647))&lt;0,0,(MIN($E647,24)-MAX(Sheet1!$C$6,WS1Data!$D647)))</f>
        <v>0</v>
      </c>
      <c r="X647">
        <f>IF((MIN($H647,Sheet1!$D$5)-MAX(0,WS1Data!$G647))&lt;0,0,(MIN($H647,Sheet1!$D$5)-MAX(0,WS1Data!$G647)))</f>
        <v>0</v>
      </c>
      <c r="Y647">
        <f>IF((MIN($H647,Sheet1!$D$6)-MAX(Sheet1!$D$5,WS1Data!$G647))&lt;0,0,(MIN($H647,Sheet1!$D$6)-MAX(Sheet1!$D$5,WS1Data!$G647)))</f>
        <v>0</v>
      </c>
      <c r="Z647">
        <f>IF((MIN($H647,24)-MAX(Sheet1!$D$6,WS1Data!$G647))&lt;0,0,(MIN($H647,24)-MAX(Sheet1!$D$6,WS1Data!$G647)))</f>
        <v>0</v>
      </c>
      <c r="AA647">
        <f>IF((MIN($K647,Sheet1!$E$5)-MAX(0,WS1Data!$J647))&lt;0,0,(MIN($K647,Sheet1!$E$5)-MAX(0,WS1Data!$J647)))</f>
        <v>0</v>
      </c>
      <c r="AB647">
        <f>IF((MIN($K647,Sheet1!$E$6)-MAX(Sheet1!$E$5,WS1Data!$J647))&lt;0,0,(MIN($K647,Sheet1!$E$6)-MAX(Sheet1!$E$5,WS1Data!$J647)))</f>
        <v>0</v>
      </c>
      <c r="AC647">
        <f>IF((MIN($K647,24)-MAX(Sheet1!$E$6,WS1Data!$J647))&lt;0,0,(MIN($K647,24)-MAX(Sheet1!$E$6,WS1Data!$J647)))</f>
        <v>0</v>
      </c>
      <c r="AD647">
        <f>IF((MIN($N647,Sheet1!$F$5)-MAX(0,WS1Data!$M647))&lt;0,0,(MIN($N647,Sheet1!$F$5)-MAX(0,WS1Data!$M647)))</f>
        <v>0.78318626340062303</v>
      </c>
      <c r="AE647">
        <f>IF((MIN($N647,Sheet1!$F$6)-MAX(Sheet1!$F$5,WS1Data!$M647))&lt;0,0,(MIN($N647,Sheet1!$F$6)-MAX(Sheet1!$F$5,WS1Data!$M647)))</f>
        <v>13.955904189449587</v>
      </c>
      <c r="AF647">
        <f>IF((MIN($N647,24)-MAX(Sheet1!$F$6,WS1Data!$M647))&lt;0,0,(MIN($N647,24)-MAX(Sheet1!$F$6,WS1Data!$M647)))</f>
        <v>7.9609095471497895</v>
      </c>
      <c r="AG647">
        <f>(INDEX($R$1:$AF$1002,ROW($R647),MATCH(AG$2,$R$1:$AF$1,0))*Sheet1!B$2+(INDEX($R$1:$AF$1002,ROW($R647),MATCH(AG$2,$R$1:$AF$1,0)+1))*Sheet1!B$3+(INDEX($R$1:$AF$1002,ROW($R647),MATCH(AG$2,$R$1:$AF$1,0)+2))*Sheet1!B$4)*INDEX(Sheet1!$G$1:$L$2,2,WS1Data!$C647)</f>
        <v>0</v>
      </c>
      <c r="AH647">
        <f>(INDEX($R$1:$AF$1002,ROW($R647),MATCH(AH$2,$R$1:$AF$1,0))*Sheet1!C$2+(INDEX($R$1:$AF$1002,ROW($R647),MATCH(AH$2,$R$1:$AF$1,0)+1))*Sheet1!C$3+(INDEX($R$1:$AF$1002,ROW($R647),MATCH(AH$2,$R$1:$AF$1,0)+2))*Sheet1!C$4)*INDEX(Sheet1!$G$1:$L$2,2,WS1Data!$F647)</f>
        <v>0</v>
      </c>
      <c r="AI647">
        <f>(INDEX($R$1:$AF$1002,ROW($R647),MATCH(AI$2,$R$1:$AF$1,0))*Sheet1!D$2+(INDEX($R$1:$AF$1002,ROW($R647),MATCH(AI$2,$R$1:$AF$1,0)+1))*Sheet1!D$3+(INDEX($R$1:$AF$1002,ROW($R647),MATCH(AI$2,$R$1:$AF$1,0)+2))*Sheet1!D$4)*INDEX(Sheet1!$G$1:$L$2,2,WS1Data!$I647)</f>
        <v>0</v>
      </c>
      <c r="AJ647">
        <f>(INDEX($R$1:$AF$1002,ROW($R647),MATCH(AJ$2,$R$1:$AF$1,0))*Sheet1!E$2+(INDEX($R$1:$AF$1002,ROW($R647),MATCH(AJ$2,$R$1:$AF$1,0)+1))*Sheet1!E$3+(INDEX($R$1:$AF$1002,ROW($R647),MATCH(AJ$2,$R$1:$AF$1,0)+2))*Sheet1!E$4)*INDEX(Sheet1!$G$1:$L$2,2,WS1Data!$L647)</f>
        <v>0</v>
      </c>
      <c r="AK647">
        <f>(INDEX($R$1:$AF$1002,ROW($R647),MATCH(AK$2,$R$1:$AF$1,0))*Sheet1!F$2+(INDEX($R$1:$AF$1002,ROW($R647),MATCH(AK$2,$R$1:$AF$1,0)+1))*Sheet1!F$3+(INDEX($R$1:$AF$1002,ROW($R647),MATCH(AK$2,$R$1:$AF$1,0)+2))*Sheet1!F$4)*INDEX(Sheet1!$G$1:$L$2,2,WS1Data!$O647)</f>
        <v>231255.34841556597</v>
      </c>
      <c r="AL647">
        <f t="shared" si="30"/>
        <v>231255.34841556597</v>
      </c>
      <c r="AM647">
        <f t="shared" si="31"/>
        <v>1508.651584434032</v>
      </c>
      <c r="AN647">
        <f t="shared" si="32"/>
        <v>6.4814644207610798E-3</v>
      </c>
    </row>
    <row r="648" spans="1:40" x14ac:dyDescent="0.35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  <c r="R648">
        <f>IF((MIN($B648,Sheet1!$B$5)-MAX(0,WS1Data!$A648))&lt;0,0,(MIN($B648,Sheet1!$B$5)-MAX(0,WS1Data!$A648)))</f>
        <v>2.6000000000000005</v>
      </c>
      <c r="S648">
        <f>IF((MIN($B648,Sheet1!$B$6)-MAX(Sheet1!$B$5,WS1Data!$A648))&lt;0,0,(MIN($B648,Sheet1!$B$6)-MAX(Sheet1!$B$5,WS1Data!$A648)))</f>
        <v>0</v>
      </c>
      <c r="T648">
        <f>IF((MIN($B648,24)-MAX(Sheet1!$B$6,WS1Data!$A648))&lt;0,0,(MIN($B648,24)-MAX(Sheet1!$B$6,WS1Data!$A648)))</f>
        <v>0</v>
      </c>
      <c r="U648">
        <f>IF((MIN($E648,Sheet1!$C$5)-MAX(0,WS1Data!$D648))&lt;0,0,(MIN($E648,Sheet1!$C$5)-MAX(0,WS1Data!$D648)))</f>
        <v>0</v>
      </c>
      <c r="V648">
        <f>IF((MIN($E648,Sheet1!$C$6)-MAX(Sheet1!$C$5,WS1Data!$D648))&lt;0,0,(MIN($E648,Sheet1!$C$6)-MAX(Sheet1!$C$5,WS1Data!$D648)))</f>
        <v>0</v>
      </c>
      <c r="W648">
        <f>IF((MIN($E648,24)-MAX(Sheet1!$C$6,WS1Data!$D648))&lt;0,0,(MIN($E648,24)-MAX(Sheet1!$C$6,WS1Data!$D648)))</f>
        <v>0</v>
      </c>
      <c r="X648">
        <f>IF((MIN($H648,Sheet1!$D$5)-MAX(0,WS1Data!$G648))&lt;0,0,(MIN($H648,Sheet1!$D$5)-MAX(0,WS1Data!$G648)))</f>
        <v>0</v>
      </c>
      <c r="Y648">
        <f>IF((MIN($H648,Sheet1!$D$6)-MAX(Sheet1!$D$5,WS1Data!$G648))&lt;0,0,(MIN($H648,Sheet1!$D$6)-MAX(Sheet1!$D$5,WS1Data!$G648)))</f>
        <v>0</v>
      </c>
      <c r="Z648">
        <f>IF((MIN($H648,24)-MAX(Sheet1!$D$6,WS1Data!$G648))&lt;0,0,(MIN($H648,24)-MAX(Sheet1!$D$6,WS1Data!$G648)))</f>
        <v>0</v>
      </c>
      <c r="AA648">
        <f>IF((MIN($K648,Sheet1!$E$5)-MAX(0,WS1Data!$J648))&lt;0,0,(MIN($K648,Sheet1!$E$5)-MAX(0,WS1Data!$J648)))</f>
        <v>0</v>
      </c>
      <c r="AB648">
        <f>IF((MIN($K648,Sheet1!$E$6)-MAX(Sheet1!$E$5,WS1Data!$J648))&lt;0,0,(MIN($K648,Sheet1!$E$6)-MAX(Sheet1!$E$5,WS1Data!$J648)))</f>
        <v>0</v>
      </c>
      <c r="AC648">
        <f>IF((MIN($K648,24)-MAX(Sheet1!$E$6,WS1Data!$J648))&lt;0,0,(MIN($K648,24)-MAX(Sheet1!$E$6,WS1Data!$J648)))</f>
        <v>8.0000000000000018</v>
      </c>
      <c r="AD648">
        <f>IF((MIN($N648,Sheet1!$F$5)-MAX(0,WS1Data!$M648))&lt;0,0,(MIN($N648,Sheet1!$F$5)-MAX(0,WS1Data!$M648)))</f>
        <v>0</v>
      </c>
      <c r="AE648">
        <f>IF((MIN($N648,Sheet1!$F$6)-MAX(Sheet1!$F$5,WS1Data!$M648))&lt;0,0,(MIN($N648,Sheet1!$F$6)-MAX(Sheet1!$F$5,WS1Data!$M648)))</f>
        <v>4.4000000000000004</v>
      </c>
      <c r="AF648">
        <f>IF((MIN($N648,24)-MAX(Sheet1!$F$6,WS1Data!$M648))&lt;0,0,(MIN($N648,24)-MAX(Sheet1!$F$6,WS1Data!$M648)))</f>
        <v>0</v>
      </c>
      <c r="AG648">
        <f>(INDEX($R$1:$AF$1002,ROW($R648),MATCH(AG$2,$R$1:$AF$1,0))*Sheet1!B$2+(INDEX($R$1:$AF$1002,ROW($R648),MATCH(AG$2,$R$1:$AF$1,0)+1))*Sheet1!B$3+(INDEX($R$1:$AF$1002,ROW($R648),MATCH(AG$2,$R$1:$AF$1,0)+2))*Sheet1!B$4)*INDEX(Sheet1!$G$1:$L$2,2,WS1Data!$C648)</f>
        <v>26400.041575675536</v>
      </c>
      <c r="AH648">
        <f>(INDEX($R$1:$AF$1002,ROW($R648),MATCH(AH$2,$R$1:$AF$1,0))*Sheet1!C$2+(INDEX($R$1:$AF$1002,ROW($R648),MATCH(AH$2,$R$1:$AF$1,0)+1))*Sheet1!C$3+(INDEX($R$1:$AF$1002,ROW($R648),MATCH(AH$2,$R$1:$AF$1,0)+2))*Sheet1!C$4)*INDEX(Sheet1!$G$1:$L$2,2,WS1Data!$F648)</f>
        <v>0</v>
      </c>
      <c r="AI648">
        <f>(INDEX($R$1:$AF$1002,ROW($R648),MATCH(AI$2,$R$1:$AF$1,0))*Sheet1!D$2+(INDEX($R$1:$AF$1002,ROW($R648),MATCH(AI$2,$R$1:$AF$1,0)+1))*Sheet1!D$3+(INDEX($R$1:$AF$1002,ROW($R648),MATCH(AI$2,$R$1:$AF$1,0)+2))*Sheet1!D$4)*INDEX(Sheet1!$G$1:$L$2,2,WS1Data!$I648)</f>
        <v>0</v>
      </c>
      <c r="AJ648">
        <f>(INDEX($R$1:$AF$1002,ROW($R648),MATCH(AJ$2,$R$1:$AF$1,0))*Sheet1!E$2+(INDEX($R$1:$AF$1002,ROW($R648),MATCH(AJ$2,$R$1:$AF$1,0)+1))*Sheet1!E$3+(INDEX($R$1:$AF$1002,ROW($R648),MATCH(AJ$2,$R$1:$AF$1,0)+2))*Sheet1!E$4)*INDEX(Sheet1!$G$1:$L$2,2,WS1Data!$L648)</f>
        <v>86368.037105214491</v>
      </c>
      <c r="AK648">
        <f>(INDEX($R$1:$AF$1002,ROW($R648),MATCH(AK$2,$R$1:$AF$1,0))*Sheet1!F$2+(INDEX($R$1:$AF$1002,ROW($R648),MATCH(AK$2,$R$1:$AF$1,0)+1))*Sheet1!F$3+(INDEX($R$1:$AF$1002,ROW($R648),MATCH(AK$2,$R$1:$AF$1,0)+2))*Sheet1!F$4)*INDEX(Sheet1!$G$1:$L$2,2,WS1Data!$O648)</f>
        <v>27477.541002641494</v>
      </c>
      <c r="AL648">
        <f t="shared" si="30"/>
        <v>140245.61968353152</v>
      </c>
      <c r="AM648">
        <f t="shared" si="31"/>
        <v>215.61968353152042</v>
      </c>
      <c r="AN648">
        <f t="shared" si="32"/>
        <v>1.5398106372314533E-3</v>
      </c>
    </row>
    <row r="649" spans="1:40" x14ac:dyDescent="0.35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  <c r="R649">
        <f>IF((MIN($B649,Sheet1!$B$5)-MAX(0,WS1Data!$A649))&lt;0,0,(MIN($B649,Sheet1!$B$5)-MAX(0,WS1Data!$A649)))</f>
        <v>0</v>
      </c>
      <c r="S649">
        <f>IF((MIN($B649,Sheet1!$B$6)-MAX(Sheet1!$B$5,WS1Data!$A649))&lt;0,0,(MIN($B649,Sheet1!$B$6)-MAX(Sheet1!$B$5,WS1Data!$A649)))</f>
        <v>0</v>
      </c>
      <c r="T649">
        <f>IF((MIN($B649,24)-MAX(Sheet1!$B$6,WS1Data!$A649))&lt;0,0,(MIN($B649,24)-MAX(Sheet1!$B$6,WS1Data!$A649)))</f>
        <v>0</v>
      </c>
      <c r="U649">
        <f>IF((MIN($E649,Sheet1!$C$5)-MAX(0,WS1Data!$D649))&lt;0,0,(MIN($E649,Sheet1!$C$5)-MAX(0,WS1Data!$D649)))</f>
        <v>0</v>
      </c>
      <c r="V649">
        <f>IF((MIN($E649,Sheet1!$C$6)-MAX(Sheet1!$C$5,WS1Data!$D649))&lt;0,0,(MIN($E649,Sheet1!$C$6)-MAX(Sheet1!$C$5,WS1Data!$D649)))</f>
        <v>0</v>
      </c>
      <c r="W649">
        <f>IF((MIN($E649,24)-MAX(Sheet1!$C$6,WS1Data!$D649))&lt;0,0,(MIN($E649,24)-MAX(Sheet1!$C$6,WS1Data!$D649)))</f>
        <v>0</v>
      </c>
      <c r="X649">
        <f>IF((MIN($H649,Sheet1!$D$5)-MAX(0,WS1Data!$G649))&lt;0,0,(MIN($H649,Sheet1!$D$5)-MAX(0,WS1Data!$G649)))</f>
        <v>0</v>
      </c>
      <c r="Y649">
        <f>IF((MIN($H649,Sheet1!$D$6)-MAX(Sheet1!$D$5,WS1Data!$G649))&lt;0,0,(MIN($H649,Sheet1!$D$6)-MAX(Sheet1!$D$5,WS1Data!$G649)))</f>
        <v>8.1735664579945944</v>
      </c>
      <c r="Z649">
        <f>IF((MIN($H649,24)-MAX(Sheet1!$D$6,WS1Data!$G649))&lt;0,0,(MIN($H649,24)-MAX(Sheet1!$D$6,WS1Data!$G649)))</f>
        <v>0.12643354200540458</v>
      </c>
      <c r="AA649">
        <f>IF((MIN($K649,Sheet1!$E$5)-MAX(0,WS1Data!$J649))&lt;0,0,(MIN($K649,Sheet1!$E$5)-MAX(0,WS1Data!$J649)))</f>
        <v>0</v>
      </c>
      <c r="AB649">
        <f>IF((MIN($K649,Sheet1!$E$6)-MAX(Sheet1!$E$5,WS1Data!$J649))&lt;0,0,(MIN($K649,Sheet1!$E$6)-MAX(Sheet1!$E$5,WS1Data!$J649)))</f>
        <v>5.3</v>
      </c>
      <c r="AC649">
        <f>IF((MIN($K649,24)-MAX(Sheet1!$E$6,WS1Data!$J649))&lt;0,0,(MIN($K649,24)-MAX(Sheet1!$E$6,WS1Data!$J649)))</f>
        <v>0</v>
      </c>
      <c r="AD649">
        <f>IF((MIN($N649,Sheet1!$F$5)-MAX(0,WS1Data!$M649))&lt;0,0,(MIN($N649,Sheet1!$F$5)-MAX(0,WS1Data!$M649)))</f>
        <v>0</v>
      </c>
      <c r="AE649">
        <f>IF((MIN($N649,Sheet1!$F$6)-MAX(Sheet1!$F$5,WS1Data!$M649))&lt;0,0,(MIN($N649,Sheet1!$F$6)-MAX(Sheet1!$F$5,WS1Data!$M649)))</f>
        <v>0</v>
      </c>
      <c r="AF649">
        <f>IF((MIN($N649,24)-MAX(Sheet1!$F$6,WS1Data!$M649))&lt;0,0,(MIN($N649,24)-MAX(Sheet1!$F$6,WS1Data!$M649)))</f>
        <v>0</v>
      </c>
      <c r="AG649">
        <f>(INDEX($R$1:$AF$1002,ROW($R649),MATCH(AG$2,$R$1:$AF$1,0))*Sheet1!B$2+(INDEX($R$1:$AF$1002,ROW($R649),MATCH(AG$2,$R$1:$AF$1,0)+1))*Sheet1!B$3+(INDEX($R$1:$AF$1002,ROW($R649),MATCH(AG$2,$R$1:$AF$1,0)+2))*Sheet1!B$4)*INDEX(Sheet1!$G$1:$L$2,2,WS1Data!$C649)</f>
        <v>0</v>
      </c>
      <c r="AH649">
        <f>(INDEX($R$1:$AF$1002,ROW($R649),MATCH(AH$2,$R$1:$AF$1,0))*Sheet1!C$2+(INDEX($R$1:$AF$1002,ROW($R649),MATCH(AH$2,$R$1:$AF$1,0)+1))*Sheet1!C$3+(INDEX($R$1:$AF$1002,ROW($R649),MATCH(AH$2,$R$1:$AF$1,0)+2))*Sheet1!C$4)*INDEX(Sheet1!$G$1:$L$2,2,WS1Data!$F649)</f>
        <v>0</v>
      </c>
      <c r="AI649">
        <f>(INDEX($R$1:$AF$1002,ROW($R649),MATCH(AI$2,$R$1:$AF$1,0))*Sheet1!D$2+(INDEX($R$1:$AF$1002,ROW($R649),MATCH(AI$2,$R$1:$AF$1,0)+1))*Sheet1!D$3+(INDEX($R$1:$AF$1002,ROW($R649),MATCH(AI$2,$R$1:$AF$1,0)+2))*Sheet1!D$4)*INDEX(Sheet1!$G$1:$L$2,2,WS1Data!$I649)</f>
        <v>132768.31184109513</v>
      </c>
      <c r="AJ649">
        <f>(INDEX($R$1:$AF$1002,ROW($R649),MATCH(AJ$2,$R$1:$AF$1,0))*Sheet1!E$2+(INDEX($R$1:$AF$1002,ROW($R649),MATCH(AJ$2,$R$1:$AF$1,0)+1))*Sheet1!E$3+(INDEX($R$1:$AF$1002,ROW($R649),MATCH(AJ$2,$R$1:$AF$1,0)+2))*Sheet1!E$4)*INDEX(Sheet1!$G$1:$L$2,2,WS1Data!$L649)</f>
        <v>52142.023299528788</v>
      </c>
      <c r="AK649">
        <f>(INDEX($R$1:$AF$1002,ROW($R649),MATCH(AK$2,$R$1:$AF$1,0))*Sheet1!F$2+(INDEX($R$1:$AF$1002,ROW($R649),MATCH(AK$2,$R$1:$AF$1,0)+1))*Sheet1!F$3+(INDEX($R$1:$AF$1002,ROW($R649),MATCH(AK$2,$R$1:$AF$1,0)+2))*Sheet1!F$4)*INDEX(Sheet1!$G$1:$L$2,2,WS1Data!$O649)</f>
        <v>0</v>
      </c>
      <c r="AL649">
        <f t="shared" si="30"/>
        <v>184910.33514062391</v>
      </c>
      <c r="AM649">
        <f t="shared" si="31"/>
        <v>8930.335140623909</v>
      </c>
      <c r="AN649">
        <f t="shared" si="32"/>
        <v>5.0746307197544659E-2</v>
      </c>
    </row>
    <row r="650" spans="1:40" x14ac:dyDescent="0.35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  <c r="R650">
        <f>IF((MIN($B650,Sheet1!$B$5)-MAX(0,WS1Data!$A650))&lt;0,0,(MIN($B650,Sheet1!$B$5)-MAX(0,WS1Data!$A650)))</f>
        <v>0</v>
      </c>
      <c r="S650">
        <f>IF((MIN($B650,Sheet1!$B$6)-MAX(Sheet1!$B$5,WS1Data!$A650))&lt;0,0,(MIN($B650,Sheet1!$B$6)-MAX(Sheet1!$B$5,WS1Data!$A650)))</f>
        <v>0</v>
      </c>
      <c r="T650">
        <f>IF((MIN($B650,24)-MAX(Sheet1!$B$6,WS1Data!$A650))&lt;0,0,(MIN($B650,24)-MAX(Sheet1!$B$6,WS1Data!$A650)))</f>
        <v>0</v>
      </c>
      <c r="U650">
        <f>IF((MIN($E650,Sheet1!$C$5)-MAX(0,WS1Data!$D650))&lt;0,0,(MIN($E650,Sheet1!$C$5)-MAX(0,WS1Data!$D650)))</f>
        <v>2.6258771365818299</v>
      </c>
      <c r="V650">
        <f>IF((MIN($E650,Sheet1!$C$6)-MAX(Sheet1!$C$5,WS1Data!$D650))&lt;0,0,(MIN($E650,Sheet1!$C$6)-MAX(Sheet1!$C$5,WS1Data!$D650)))</f>
        <v>1.2770287104619706</v>
      </c>
      <c r="W650">
        <f>IF((MIN($E650,24)-MAX(Sheet1!$C$6,WS1Data!$D650))&lt;0,0,(MIN($E650,24)-MAX(Sheet1!$C$6,WS1Data!$D650)))</f>
        <v>12.2970941529562</v>
      </c>
      <c r="X650">
        <f>IF((MIN($H650,Sheet1!$D$5)-MAX(0,WS1Data!$G650))&lt;0,0,(MIN($H650,Sheet1!$D$5)-MAX(0,WS1Data!$G650)))</f>
        <v>0</v>
      </c>
      <c r="Y650">
        <f>IF((MIN($H650,Sheet1!$D$6)-MAX(Sheet1!$D$5,WS1Data!$G650))&lt;0,0,(MIN($H650,Sheet1!$D$6)-MAX(Sheet1!$D$5,WS1Data!$G650)))</f>
        <v>0</v>
      </c>
      <c r="Z650">
        <f>IF((MIN($H650,24)-MAX(Sheet1!$D$6,WS1Data!$G650))&lt;0,0,(MIN($H650,24)-MAX(Sheet1!$D$6,WS1Data!$G650)))</f>
        <v>0</v>
      </c>
      <c r="AA650">
        <f>IF((MIN($K650,Sheet1!$E$5)-MAX(0,WS1Data!$J650))&lt;0,0,(MIN($K650,Sheet1!$E$5)-MAX(0,WS1Data!$J650)))</f>
        <v>0</v>
      </c>
      <c r="AB650">
        <f>IF((MIN($K650,Sheet1!$E$6)-MAX(Sheet1!$E$5,WS1Data!$J650))&lt;0,0,(MIN($K650,Sheet1!$E$6)-MAX(Sheet1!$E$5,WS1Data!$J650)))</f>
        <v>3.9505669484649388</v>
      </c>
      <c r="AC650">
        <f>IF((MIN($K650,24)-MAX(Sheet1!$E$6,WS1Data!$J650))&lt;0,0,(MIN($K650,24)-MAX(Sheet1!$E$6,WS1Data!$J650)))</f>
        <v>12.649433051535063</v>
      </c>
      <c r="AD650">
        <f>IF((MIN($N650,Sheet1!$F$5)-MAX(0,WS1Data!$M650))&lt;0,0,(MIN($N650,Sheet1!$F$5)-MAX(0,WS1Data!$M650)))</f>
        <v>0</v>
      </c>
      <c r="AE650">
        <f>IF((MIN($N650,Sheet1!$F$6)-MAX(Sheet1!$F$5,WS1Data!$M650))&lt;0,0,(MIN($N650,Sheet1!$F$6)-MAX(Sheet1!$F$5,WS1Data!$M650)))</f>
        <v>0</v>
      </c>
      <c r="AF650">
        <f>IF((MIN($N650,24)-MAX(Sheet1!$F$6,WS1Data!$M650))&lt;0,0,(MIN($N650,24)-MAX(Sheet1!$F$6,WS1Data!$M650)))</f>
        <v>0</v>
      </c>
      <c r="AG650">
        <f>(INDEX($R$1:$AF$1002,ROW($R650),MATCH(AG$2,$R$1:$AF$1,0))*Sheet1!B$2+(INDEX($R$1:$AF$1002,ROW($R650),MATCH(AG$2,$R$1:$AF$1,0)+1))*Sheet1!B$3+(INDEX($R$1:$AF$1002,ROW($R650),MATCH(AG$2,$R$1:$AF$1,0)+2))*Sheet1!B$4)*INDEX(Sheet1!$G$1:$L$2,2,WS1Data!$C650)</f>
        <v>0</v>
      </c>
      <c r="AH650">
        <f>(INDEX($R$1:$AF$1002,ROW($R650),MATCH(AH$2,$R$1:$AF$1,0))*Sheet1!C$2+(INDEX($R$1:$AF$1002,ROW($R650),MATCH(AH$2,$R$1:$AF$1,0)+1))*Sheet1!C$3+(INDEX($R$1:$AF$1002,ROW($R650),MATCH(AH$2,$R$1:$AF$1,0)+2))*Sheet1!C$4)*INDEX(Sheet1!$G$1:$L$2,2,WS1Data!$F650)</f>
        <v>158612.23344747993</v>
      </c>
      <c r="AI650">
        <f>(INDEX($R$1:$AF$1002,ROW($R650),MATCH(AI$2,$R$1:$AF$1,0))*Sheet1!D$2+(INDEX($R$1:$AF$1002,ROW($R650),MATCH(AI$2,$R$1:$AF$1,0)+1))*Sheet1!D$3+(INDEX($R$1:$AF$1002,ROW($R650),MATCH(AI$2,$R$1:$AF$1,0)+2))*Sheet1!D$4)*INDEX(Sheet1!$G$1:$L$2,2,WS1Data!$I650)</f>
        <v>0</v>
      </c>
      <c r="AJ650">
        <f>(INDEX($R$1:$AF$1002,ROW($R650),MATCH(AJ$2,$R$1:$AF$1,0))*Sheet1!E$2+(INDEX($R$1:$AF$1002,ROW($R650),MATCH(AJ$2,$R$1:$AF$1,0)+1))*Sheet1!E$3+(INDEX($R$1:$AF$1002,ROW($R650),MATCH(AJ$2,$R$1:$AF$1,0)+2))*Sheet1!E$4)*INDEX(Sheet1!$G$1:$L$2,2,WS1Data!$L650)</f>
        <v>186532.03094286897</v>
      </c>
      <c r="AK650">
        <f>(INDEX($R$1:$AF$1002,ROW($R650),MATCH(AK$2,$R$1:$AF$1,0))*Sheet1!F$2+(INDEX($R$1:$AF$1002,ROW($R650),MATCH(AK$2,$R$1:$AF$1,0)+1))*Sheet1!F$3+(INDEX($R$1:$AF$1002,ROW($R650),MATCH(AK$2,$R$1:$AF$1,0)+2))*Sheet1!F$4)*INDEX(Sheet1!$G$1:$L$2,2,WS1Data!$O650)</f>
        <v>0</v>
      </c>
      <c r="AL650">
        <f t="shared" si="30"/>
        <v>345144.26439034892</v>
      </c>
      <c r="AM650">
        <f t="shared" si="31"/>
        <v>7440.7356096510775</v>
      </c>
      <c r="AN650">
        <f t="shared" si="32"/>
        <v>2.1103381056060459E-2</v>
      </c>
    </row>
    <row r="651" spans="1:40" x14ac:dyDescent="0.35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  <c r="R651">
        <f>IF((MIN($B651,Sheet1!$B$5)-MAX(0,WS1Data!$A651))&lt;0,0,(MIN($B651,Sheet1!$B$5)-MAX(0,WS1Data!$A651)))</f>
        <v>0</v>
      </c>
      <c r="S651">
        <f>IF((MIN($B651,Sheet1!$B$6)-MAX(Sheet1!$B$5,WS1Data!$A651))&lt;0,0,(MIN($B651,Sheet1!$B$6)-MAX(Sheet1!$B$5,WS1Data!$A651)))</f>
        <v>0</v>
      </c>
      <c r="T651">
        <f>IF((MIN($B651,24)-MAX(Sheet1!$B$6,WS1Data!$A651))&lt;0,0,(MIN($B651,24)-MAX(Sheet1!$B$6,WS1Data!$A651)))</f>
        <v>2.6999999999999993</v>
      </c>
      <c r="U651">
        <f>IF((MIN($E651,Sheet1!$C$5)-MAX(0,WS1Data!$D651))&lt;0,0,(MIN($E651,Sheet1!$C$5)-MAX(0,WS1Data!$D651)))</f>
        <v>0</v>
      </c>
      <c r="V651">
        <f>IF((MIN($E651,Sheet1!$C$6)-MAX(Sheet1!$C$5,WS1Data!$D651))&lt;0,0,(MIN($E651,Sheet1!$C$6)-MAX(Sheet1!$C$5,WS1Data!$D651)))</f>
        <v>0</v>
      </c>
      <c r="W651">
        <f>IF((MIN($E651,24)-MAX(Sheet1!$C$6,WS1Data!$D651))&lt;0,0,(MIN($E651,24)-MAX(Sheet1!$C$6,WS1Data!$D651)))</f>
        <v>12.999999999999998</v>
      </c>
      <c r="X651">
        <f>IF((MIN($H651,Sheet1!$D$5)-MAX(0,WS1Data!$G651))&lt;0,0,(MIN($H651,Sheet1!$D$5)-MAX(0,WS1Data!$G651)))</f>
        <v>0</v>
      </c>
      <c r="Y651">
        <f>IF((MIN($H651,Sheet1!$D$6)-MAX(Sheet1!$D$5,WS1Data!$G651))&lt;0,0,(MIN($H651,Sheet1!$D$6)-MAX(Sheet1!$D$5,WS1Data!$G651)))</f>
        <v>0</v>
      </c>
      <c r="Z651">
        <f>IF((MIN($H651,24)-MAX(Sheet1!$D$6,WS1Data!$G651))&lt;0,0,(MIN($H651,24)-MAX(Sheet1!$D$6,WS1Data!$G651)))</f>
        <v>3.3999999999999986</v>
      </c>
      <c r="AA651">
        <f>IF((MIN($K651,Sheet1!$E$5)-MAX(0,WS1Data!$J651))&lt;0,0,(MIN($K651,Sheet1!$E$5)-MAX(0,WS1Data!$J651)))</f>
        <v>0</v>
      </c>
      <c r="AB651">
        <f>IF((MIN($K651,Sheet1!$E$6)-MAX(Sheet1!$E$5,WS1Data!$J651))&lt;0,0,(MIN($K651,Sheet1!$E$6)-MAX(Sheet1!$E$5,WS1Data!$J651)))</f>
        <v>0</v>
      </c>
      <c r="AC651">
        <f>IF((MIN($K651,24)-MAX(Sheet1!$E$6,WS1Data!$J651))&lt;0,0,(MIN($K651,24)-MAX(Sheet1!$E$6,WS1Data!$J651)))</f>
        <v>0</v>
      </c>
      <c r="AD651">
        <f>IF((MIN($N651,Sheet1!$F$5)-MAX(0,WS1Data!$M651))&lt;0,0,(MIN($N651,Sheet1!$F$5)-MAX(0,WS1Data!$M651)))</f>
        <v>0</v>
      </c>
      <c r="AE651">
        <f>IF((MIN($N651,Sheet1!$F$6)-MAX(Sheet1!$F$5,WS1Data!$M651))&lt;0,0,(MIN($N651,Sheet1!$F$6)-MAX(Sheet1!$F$5,WS1Data!$M651)))</f>
        <v>9.8390904528502094</v>
      </c>
      <c r="AF651">
        <f>IF((MIN($N651,24)-MAX(Sheet1!$F$6,WS1Data!$M651))&lt;0,0,(MIN($N651,24)-MAX(Sheet1!$F$6,WS1Data!$M651)))</f>
        <v>2.4609095471497895</v>
      </c>
      <c r="AG651">
        <f>(INDEX($R$1:$AF$1002,ROW($R651),MATCH(AG$2,$R$1:$AF$1,0))*Sheet1!B$2+(INDEX($R$1:$AF$1002,ROW($R651),MATCH(AG$2,$R$1:$AF$1,0)+1))*Sheet1!B$3+(INDEX($R$1:$AF$1002,ROW($R651),MATCH(AG$2,$R$1:$AF$1,0)+2))*Sheet1!B$4)*INDEX(Sheet1!$G$1:$L$2,2,WS1Data!$C651)</f>
        <v>36549.070903001011</v>
      </c>
      <c r="AH651">
        <f>(INDEX($R$1:$AF$1002,ROW($R651),MATCH(AH$2,$R$1:$AF$1,0))*Sheet1!C$2+(INDEX($R$1:$AF$1002,ROW($R651),MATCH(AH$2,$R$1:$AF$1,0)+1))*Sheet1!C$3+(INDEX($R$1:$AF$1002,ROW($R651),MATCH(AH$2,$R$1:$AF$1,0)+2))*Sheet1!C$4)*INDEX(Sheet1!$G$1:$L$2,2,WS1Data!$F651)</f>
        <v>133750.86288694688</v>
      </c>
      <c r="AI651">
        <f>(INDEX($R$1:$AF$1002,ROW($R651),MATCH(AI$2,$R$1:$AF$1,0))*Sheet1!D$2+(INDEX($R$1:$AF$1002,ROW($R651),MATCH(AI$2,$R$1:$AF$1,0)+1))*Sheet1!D$3+(INDEX($R$1:$AF$1002,ROW($R651),MATCH(AI$2,$R$1:$AF$1,0)+2))*Sheet1!D$4)*INDEX(Sheet1!$G$1:$L$2,2,WS1Data!$I651)</f>
        <v>30272.450160644243</v>
      </c>
      <c r="AJ651">
        <f>(INDEX($R$1:$AF$1002,ROW($R651),MATCH(AJ$2,$R$1:$AF$1,0))*Sheet1!E$2+(INDEX($R$1:$AF$1002,ROW($R651),MATCH(AJ$2,$R$1:$AF$1,0)+1))*Sheet1!E$3+(INDEX($R$1:$AF$1002,ROW($R651),MATCH(AJ$2,$R$1:$AF$1,0)+2))*Sheet1!E$4)*INDEX(Sheet1!$G$1:$L$2,2,WS1Data!$L651)</f>
        <v>0</v>
      </c>
      <c r="AK651">
        <f>(INDEX($R$1:$AF$1002,ROW($R651),MATCH(AK$2,$R$1:$AF$1,0))*Sheet1!F$2+(INDEX($R$1:$AF$1002,ROW($R651),MATCH(AK$2,$R$1:$AF$1,0)+1))*Sheet1!F$3+(INDEX($R$1:$AF$1002,ROW($R651),MATCH(AK$2,$R$1:$AF$1,0)+2))*Sheet1!F$4)*INDEX(Sheet1!$G$1:$L$2,2,WS1Data!$O651)</f>
        <v>95922.982320528288</v>
      </c>
      <c r="AL651">
        <f t="shared" si="30"/>
        <v>296495.36627112044</v>
      </c>
      <c r="AM651">
        <f t="shared" si="31"/>
        <v>22326.366271120438</v>
      </c>
      <c r="AN651">
        <f t="shared" si="32"/>
        <v>8.1432861742649382E-2</v>
      </c>
    </row>
    <row r="652" spans="1:40" x14ac:dyDescent="0.35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  <c r="R652">
        <f>IF((MIN($B652,Sheet1!$B$5)-MAX(0,WS1Data!$A652))&lt;0,0,(MIN($B652,Sheet1!$B$5)-MAX(0,WS1Data!$A652)))</f>
        <v>0</v>
      </c>
      <c r="S652">
        <f>IF((MIN($B652,Sheet1!$B$6)-MAX(Sheet1!$B$5,WS1Data!$A652))&lt;0,0,(MIN($B652,Sheet1!$B$6)-MAX(Sheet1!$B$5,WS1Data!$A652)))</f>
        <v>0</v>
      </c>
      <c r="T652">
        <f>IF((MIN($B652,24)-MAX(Sheet1!$B$6,WS1Data!$A652))&lt;0,0,(MIN($B652,24)-MAX(Sheet1!$B$6,WS1Data!$A652)))</f>
        <v>0</v>
      </c>
      <c r="U652">
        <f>IF((MIN($E652,Sheet1!$C$5)-MAX(0,WS1Data!$D652))&lt;0,0,(MIN($E652,Sheet1!$C$5)-MAX(0,WS1Data!$D652)))</f>
        <v>0</v>
      </c>
      <c r="V652">
        <f>IF((MIN($E652,Sheet1!$C$6)-MAX(Sheet1!$C$5,WS1Data!$D652))&lt;0,0,(MIN($E652,Sheet1!$C$6)-MAX(Sheet1!$C$5,WS1Data!$D652)))</f>
        <v>0</v>
      </c>
      <c r="W652">
        <f>IF((MIN($E652,24)-MAX(Sheet1!$C$6,WS1Data!$D652))&lt;0,0,(MIN($E652,24)-MAX(Sheet1!$C$6,WS1Data!$D652)))</f>
        <v>0</v>
      </c>
      <c r="X652">
        <f>IF((MIN($H652,Sheet1!$D$5)-MAX(0,WS1Data!$G652))&lt;0,0,(MIN($H652,Sheet1!$D$5)-MAX(0,WS1Data!$G652)))</f>
        <v>0</v>
      </c>
      <c r="Y652">
        <f>IF((MIN($H652,Sheet1!$D$6)-MAX(Sheet1!$D$5,WS1Data!$G652))&lt;0,0,(MIN($H652,Sheet1!$D$6)-MAX(Sheet1!$D$5,WS1Data!$G652)))</f>
        <v>0</v>
      </c>
      <c r="Z652">
        <f>IF((MIN($H652,24)-MAX(Sheet1!$D$6,WS1Data!$G652))&lt;0,0,(MIN($H652,24)-MAX(Sheet1!$D$6,WS1Data!$G652)))</f>
        <v>0</v>
      </c>
      <c r="AA652">
        <f>IF((MIN($K652,Sheet1!$E$5)-MAX(0,WS1Data!$J652))&lt;0,0,(MIN($K652,Sheet1!$E$5)-MAX(0,WS1Data!$J652)))</f>
        <v>0</v>
      </c>
      <c r="AB652">
        <f>IF((MIN($K652,Sheet1!$E$6)-MAX(Sheet1!$E$5,WS1Data!$J652))&lt;0,0,(MIN($K652,Sheet1!$E$6)-MAX(Sheet1!$E$5,WS1Data!$J652)))</f>
        <v>0</v>
      </c>
      <c r="AC652">
        <f>IF((MIN($K652,24)-MAX(Sheet1!$E$6,WS1Data!$J652))&lt;0,0,(MIN($K652,24)-MAX(Sheet1!$E$6,WS1Data!$J652)))</f>
        <v>0</v>
      </c>
      <c r="AD652">
        <f>IF((MIN($N652,Sheet1!$F$5)-MAX(0,WS1Data!$M652))&lt;0,0,(MIN($N652,Sheet1!$F$5)-MAX(0,WS1Data!$M652)))</f>
        <v>0</v>
      </c>
      <c r="AE652">
        <f>IF((MIN($N652,Sheet1!$F$6)-MAX(Sheet1!$F$5,WS1Data!$M652))&lt;0,0,(MIN($N652,Sheet1!$F$6)-MAX(Sheet1!$F$5,WS1Data!$M652)))</f>
        <v>9.8999999999999986</v>
      </c>
      <c r="AF652">
        <f>IF((MIN($N652,24)-MAX(Sheet1!$F$6,WS1Data!$M652))&lt;0,0,(MIN($N652,24)-MAX(Sheet1!$F$6,WS1Data!$M652)))</f>
        <v>0</v>
      </c>
      <c r="AG652">
        <f>(INDEX($R$1:$AF$1002,ROW($R652),MATCH(AG$2,$R$1:$AF$1,0))*Sheet1!B$2+(INDEX($R$1:$AF$1002,ROW($R652),MATCH(AG$2,$R$1:$AF$1,0)+1))*Sheet1!B$3+(INDEX($R$1:$AF$1002,ROW($R652),MATCH(AG$2,$R$1:$AF$1,0)+2))*Sheet1!B$4)*INDEX(Sheet1!$G$1:$L$2,2,WS1Data!$C652)</f>
        <v>0</v>
      </c>
      <c r="AH652">
        <f>(INDEX($R$1:$AF$1002,ROW($R652),MATCH(AH$2,$R$1:$AF$1,0))*Sheet1!C$2+(INDEX($R$1:$AF$1002,ROW($R652),MATCH(AH$2,$R$1:$AF$1,0)+1))*Sheet1!C$3+(INDEX($R$1:$AF$1002,ROW($R652),MATCH(AH$2,$R$1:$AF$1,0)+2))*Sheet1!C$4)*INDEX(Sheet1!$G$1:$L$2,2,WS1Data!$F652)</f>
        <v>0</v>
      </c>
      <c r="AI652">
        <f>(INDEX($R$1:$AF$1002,ROW($R652),MATCH(AI$2,$R$1:$AF$1,0))*Sheet1!D$2+(INDEX($R$1:$AF$1002,ROW($R652),MATCH(AI$2,$R$1:$AF$1,0)+1))*Sheet1!D$3+(INDEX($R$1:$AF$1002,ROW($R652),MATCH(AI$2,$R$1:$AF$1,0)+2))*Sheet1!D$4)*INDEX(Sheet1!$G$1:$L$2,2,WS1Data!$I652)</f>
        <v>0</v>
      </c>
      <c r="AJ652">
        <f>(INDEX($R$1:$AF$1002,ROW($R652),MATCH(AJ$2,$R$1:$AF$1,0))*Sheet1!E$2+(INDEX($R$1:$AF$1002,ROW($R652),MATCH(AJ$2,$R$1:$AF$1,0)+1))*Sheet1!E$3+(INDEX($R$1:$AF$1002,ROW($R652),MATCH(AJ$2,$R$1:$AF$1,0)+2))*Sheet1!E$4)*INDEX(Sheet1!$G$1:$L$2,2,WS1Data!$L652)</f>
        <v>0</v>
      </c>
      <c r="AK652">
        <f>(INDEX($R$1:$AF$1002,ROW($R652),MATCH(AK$2,$R$1:$AF$1,0))*Sheet1!F$2+(INDEX($R$1:$AF$1002,ROW($R652),MATCH(AK$2,$R$1:$AF$1,0)+1))*Sheet1!F$3+(INDEX($R$1:$AF$1002,ROW($R652),MATCH(AK$2,$R$1:$AF$1,0)+2))*Sheet1!F$4)*INDEX(Sheet1!$G$1:$L$2,2,WS1Data!$O652)</f>
        <v>61824.467255943338</v>
      </c>
      <c r="AL652">
        <f t="shared" si="30"/>
        <v>61824.467255943338</v>
      </c>
      <c r="AM652">
        <f t="shared" si="31"/>
        <v>545.53274405666161</v>
      </c>
      <c r="AN652">
        <f t="shared" si="32"/>
        <v>8.746717076425551E-3</v>
      </c>
    </row>
    <row r="653" spans="1:40" x14ac:dyDescent="0.35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  <c r="R653">
        <f>IF((MIN($B653,Sheet1!$B$5)-MAX(0,WS1Data!$A653))&lt;0,0,(MIN($B653,Sheet1!$B$5)-MAX(0,WS1Data!$A653)))</f>
        <v>0</v>
      </c>
      <c r="S653">
        <f>IF((MIN($B653,Sheet1!$B$6)-MAX(Sheet1!$B$5,WS1Data!$A653))&lt;0,0,(MIN($B653,Sheet1!$B$6)-MAX(Sheet1!$B$5,WS1Data!$A653)))</f>
        <v>7.7686716483103773</v>
      </c>
      <c r="T653">
        <f>IF((MIN($B653,24)-MAX(Sheet1!$B$6,WS1Data!$A653))&lt;0,0,(MIN($B653,24)-MAX(Sheet1!$B$6,WS1Data!$A653)))</f>
        <v>3.6313283516896231</v>
      </c>
      <c r="U653">
        <f>IF((MIN($E653,Sheet1!$C$5)-MAX(0,WS1Data!$D653))&lt;0,0,(MIN($E653,Sheet1!$C$5)-MAX(0,WS1Data!$D653)))</f>
        <v>0</v>
      </c>
      <c r="V653">
        <f>IF((MIN($E653,Sheet1!$C$6)-MAX(Sheet1!$C$5,WS1Data!$D653))&lt;0,0,(MIN($E653,Sheet1!$C$6)-MAX(Sheet1!$C$5,WS1Data!$D653)))</f>
        <v>0</v>
      </c>
      <c r="W653">
        <f>IF((MIN($E653,24)-MAX(Sheet1!$C$6,WS1Data!$D653))&lt;0,0,(MIN($E653,24)-MAX(Sheet1!$C$6,WS1Data!$D653)))</f>
        <v>0</v>
      </c>
      <c r="X653">
        <f>IF((MIN($H653,Sheet1!$D$5)-MAX(0,WS1Data!$G653))&lt;0,0,(MIN($H653,Sheet1!$D$5)-MAX(0,WS1Data!$G653)))</f>
        <v>0</v>
      </c>
      <c r="Y653">
        <f>IF((MIN($H653,Sheet1!$D$6)-MAX(Sheet1!$D$5,WS1Data!$G653))&lt;0,0,(MIN($H653,Sheet1!$D$6)-MAX(Sheet1!$D$5,WS1Data!$G653)))</f>
        <v>0</v>
      </c>
      <c r="Z653">
        <f>IF((MIN($H653,24)-MAX(Sheet1!$D$6,WS1Data!$G653))&lt;0,0,(MIN($H653,24)-MAX(Sheet1!$D$6,WS1Data!$G653)))</f>
        <v>0</v>
      </c>
      <c r="AA653">
        <f>IF((MIN($K653,Sheet1!$E$5)-MAX(0,WS1Data!$J653))&lt;0,0,(MIN($K653,Sheet1!$E$5)-MAX(0,WS1Data!$J653)))</f>
        <v>0</v>
      </c>
      <c r="AB653">
        <f>IF((MIN($K653,Sheet1!$E$6)-MAX(Sheet1!$E$5,WS1Data!$J653))&lt;0,0,(MIN($K653,Sheet1!$E$6)-MAX(Sheet1!$E$5,WS1Data!$J653)))</f>
        <v>0</v>
      </c>
      <c r="AC653">
        <f>IF((MIN($K653,24)-MAX(Sheet1!$E$6,WS1Data!$J653))&lt;0,0,(MIN($K653,24)-MAX(Sheet1!$E$6,WS1Data!$J653)))</f>
        <v>3.5999999999999979</v>
      </c>
      <c r="AD653">
        <f>IF((MIN($N653,Sheet1!$F$5)-MAX(0,WS1Data!$M653))&lt;0,0,(MIN($N653,Sheet1!$F$5)-MAX(0,WS1Data!$M653)))</f>
        <v>0</v>
      </c>
      <c r="AE653">
        <f>IF((MIN($N653,Sheet1!$F$6)-MAX(Sheet1!$F$5,WS1Data!$M653))&lt;0,0,(MIN($N653,Sheet1!$F$6)-MAX(Sheet1!$F$5,WS1Data!$M653)))</f>
        <v>0</v>
      </c>
      <c r="AF653">
        <f>IF((MIN($N653,24)-MAX(Sheet1!$F$6,WS1Data!$M653))&lt;0,0,(MIN($N653,24)-MAX(Sheet1!$F$6,WS1Data!$M653)))</f>
        <v>0</v>
      </c>
      <c r="AG653">
        <f>(INDEX($R$1:$AF$1002,ROW($R653),MATCH(AG$2,$R$1:$AF$1,0))*Sheet1!B$2+(INDEX($R$1:$AF$1002,ROW($R653),MATCH(AG$2,$R$1:$AF$1,0)+1))*Sheet1!B$3+(INDEX($R$1:$AF$1002,ROW($R653),MATCH(AG$2,$R$1:$AF$1,0)+2))*Sheet1!B$4)*INDEX(Sheet1!$G$1:$L$2,2,WS1Data!$C653)</f>
        <v>99071.467985418873</v>
      </c>
      <c r="AH653">
        <f>(INDEX($R$1:$AF$1002,ROW($R653),MATCH(AH$2,$R$1:$AF$1,0))*Sheet1!C$2+(INDEX($R$1:$AF$1002,ROW($R653),MATCH(AH$2,$R$1:$AF$1,0)+1))*Sheet1!C$3+(INDEX($R$1:$AF$1002,ROW($R653),MATCH(AH$2,$R$1:$AF$1,0)+2))*Sheet1!C$4)*INDEX(Sheet1!$G$1:$L$2,2,WS1Data!$F653)</f>
        <v>0</v>
      </c>
      <c r="AI653">
        <f>(INDEX($R$1:$AF$1002,ROW($R653),MATCH(AI$2,$R$1:$AF$1,0))*Sheet1!D$2+(INDEX($R$1:$AF$1002,ROW($R653),MATCH(AI$2,$R$1:$AF$1,0)+1))*Sheet1!D$3+(INDEX($R$1:$AF$1002,ROW($R653),MATCH(AI$2,$R$1:$AF$1,0)+2))*Sheet1!D$4)*INDEX(Sheet1!$G$1:$L$2,2,WS1Data!$I653)</f>
        <v>0</v>
      </c>
      <c r="AJ653">
        <f>(INDEX($R$1:$AF$1002,ROW($R653),MATCH(AJ$2,$R$1:$AF$1,0))*Sheet1!E$2+(INDEX($R$1:$AF$1002,ROW($R653),MATCH(AJ$2,$R$1:$AF$1,0)+1))*Sheet1!E$3+(INDEX($R$1:$AF$1002,ROW($R653),MATCH(AJ$2,$R$1:$AF$1,0)+2))*Sheet1!E$4)*INDEX(Sheet1!$G$1:$L$2,2,WS1Data!$L653)</f>
        <v>34344.785200652681</v>
      </c>
      <c r="AK653">
        <f>(INDEX($R$1:$AF$1002,ROW($R653),MATCH(AK$2,$R$1:$AF$1,0))*Sheet1!F$2+(INDEX($R$1:$AF$1002,ROW($R653),MATCH(AK$2,$R$1:$AF$1,0)+1))*Sheet1!F$3+(INDEX($R$1:$AF$1002,ROW($R653),MATCH(AK$2,$R$1:$AF$1,0)+2))*Sheet1!F$4)*INDEX(Sheet1!$G$1:$L$2,2,WS1Data!$O653)</f>
        <v>0</v>
      </c>
      <c r="AL653">
        <f t="shared" si="30"/>
        <v>133416.25318607155</v>
      </c>
      <c r="AM653">
        <f t="shared" si="31"/>
        <v>1029.7468139284465</v>
      </c>
      <c r="AN653">
        <f t="shared" si="32"/>
        <v>7.6591852039364985E-3</v>
      </c>
    </row>
    <row r="654" spans="1:40" x14ac:dyDescent="0.35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  <c r="R654">
        <f>IF((MIN($B654,Sheet1!$B$5)-MAX(0,WS1Data!$A654))&lt;0,0,(MIN($B654,Sheet1!$B$5)-MAX(0,WS1Data!$A654)))</f>
        <v>0</v>
      </c>
      <c r="S654">
        <f>IF((MIN($B654,Sheet1!$B$6)-MAX(Sheet1!$B$5,WS1Data!$A654))&lt;0,0,(MIN($B654,Sheet1!$B$6)-MAX(Sheet1!$B$5,WS1Data!$A654)))</f>
        <v>0</v>
      </c>
      <c r="T654">
        <f>IF((MIN($B654,24)-MAX(Sheet1!$B$6,WS1Data!$A654))&lt;0,0,(MIN($B654,24)-MAX(Sheet1!$B$6,WS1Data!$A654)))</f>
        <v>0</v>
      </c>
      <c r="U654">
        <f>IF((MIN($E654,Sheet1!$C$5)-MAX(0,WS1Data!$D654))&lt;0,0,(MIN($E654,Sheet1!$C$5)-MAX(0,WS1Data!$D654)))</f>
        <v>0</v>
      </c>
      <c r="V654">
        <f>IF((MIN($E654,Sheet1!$C$6)-MAX(Sheet1!$C$5,WS1Data!$D654))&lt;0,0,(MIN($E654,Sheet1!$C$6)-MAX(Sheet1!$C$5,WS1Data!$D654)))</f>
        <v>0</v>
      </c>
      <c r="W654">
        <f>IF((MIN($E654,24)-MAX(Sheet1!$C$6,WS1Data!$D654))&lt;0,0,(MIN($E654,24)-MAX(Sheet1!$C$6,WS1Data!$D654)))</f>
        <v>14.700000000000001</v>
      </c>
      <c r="X654">
        <f>IF((MIN($H654,Sheet1!$D$5)-MAX(0,WS1Data!$G654))&lt;0,0,(MIN($H654,Sheet1!$D$5)-MAX(0,WS1Data!$G654)))</f>
        <v>1.2175524831649731</v>
      </c>
      <c r="Y654">
        <f>IF((MIN($H654,Sheet1!$D$6)-MAX(Sheet1!$D$5,WS1Data!$G654))&lt;0,0,(MIN($H654,Sheet1!$D$6)-MAX(Sheet1!$D$5,WS1Data!$G654)))</f>
        <v>8.6560139748296212</v>
      </c>
      <c r="Z654">
        <f>IF((MIN($H654,24)-MAX(Sheet1!$D$6,WS1Data!$G654))&lt;0,0,(MIN($H654,24)-MAX(Sheet1!$D$6,WS1Data!$G654)))</f>
        <v>9.9264335420054053</v>
      </c>
      <c r="AA654">
        <f>IF((MIN($K654,Sheet1!$E$5)-MAX(0,WS1Data!$J654))&lt;0,0,(MIN($K654,Sheet1!$E$5)-MAX(0,WS1Data!$J654)))</f>
        <v>0</v>
      </c>
      <c r="AB654">
        <f>IF((MIN($K654,Sheet1!$E$6)-MAX(Sheet1!$E$5,WS1Data!$J654))&lt;0,0,(MIN($K654,Sheet1!$E$6)-MAX(Sheet1!$E$5,WS1Data!$J654)))</f>
        <v>0</v>
      </c>
      <c r="AC654">
        <f>IF((MIN($K654,24)-MAX(Sheet1!$E$6,WS1Data!$J654))&lt;0,0,(MIN($K654,24)-MAX(Sheet1!$E$6,WS1Data!$J654)))</f>
        <v>0</v>
      </c>
      <c r="AD654">
        <f>IF((MIN($N654,Sheet1!$F$5)-MAX(0,WS1Data!$M654))&lt;0,0,(MIN($N654,Sheet1!$F$5)-MAX(0,WS1Data!$M654)))</f>
        <v>0</v>
      </c>
      <c r="AE654">
        <f>IF((MIN($N654,Sheet1!$F$6)-MAX(Sheet1!$F$5,WS1Data!$M654))&lt;0,0,(MIN($N654,Sheet1!$F$6)-MAX(Sheet1!$F$5,WS1Data!$M654)))</f>
        <v>0</v>
      </c>
      <c r="AF654">
        <f>IF((MIN($N654,24)-MAX(Sheet1!$F$6,WS1Data!$M654))&lt;0,0,(MIN($N654,24)-MAX(Sheet1!$F$6,WS1Data!$M654)))</f>
        <v>0</v>
      </c>
      <c r="AG654">
        <f>(INDEX($R$1:$AF$1002,ROW($R654),MATCH(AG$2,$R$1:$AF$1,0))*Sheet1!B$2+(INDEX($R$1:$AF$1002,ROW($R654),MATCH(AG$2,$R$1:$AF$1,0)+1))*Sheet1!B$3+(INDEX($R$1:$AF$1002,ROW($R654),MATCH(AG$2,$R$1:$AF$1,0)+2))*Sheet1!B$4)*INDEX(Sheet1!$G$1:$L$2,2,WS1Data!$C654)</f>
        <v>0</v>
      </c>
      <c r="AH654">
        <f>(INDEX($R$1:$AF$1002,ROW($R654),MATCH(AH$2,$R$1:$AF$1,0))*Sheet1!C$2+(INDEX($R$1:$AF$1002,ROW($R654),MATCH(AH$2,$R$1:$AF$1,0)+1))*Sheet1!C$3+(INDEX($R$1:$AF$1002,ROW($R654),MATCH(AH$2,$R$1:$AF$1,0)+2))*Sheet1!C$4)*INDEX(Sheet1!$G$1:$L$2,2,WS1Data!$F654)</f>
        <v>151241.36034139383</v>
      </c>
      <c r="AI654">
        <f>(INDEX($R$1:$AF$1002,ROW($R654),MATCH(AI$2,$R$1:$AF$1,0))*Sheet1!D$2+(INDEX($R$1:$AF$1002,ROW($R654),MATCH(AI$2,$R$1:$AF$1,0)+1))*Sheet1!D$3+(INDEX($R$1:$AF$1002,ROW($R654),MATCH(AI$2,$R$1:$AF$1,0)+2))*Sheet1!D$4)*INDEX(Sheet1!$G$1:$L$2,2,WS1Data!$I654)</f>
        <v>242737.41289388604</v>
      </c>
      <c r="AJ654">
        <f>(INDEX($R$1:$AF$1002,ROW($R654),MATCH(AJ$2,$R$1:$AF$1,0))*Sheet1!E$2+(INDEX($R$1:$AF$1002,ROW($R654),MATCH(AJ$2,$R$1:$AF$1,0)+1))*Sheet1!E$3+(INDEX($R$1:$AF$1002,ROW($R654),MATCH(AJ$2,$R$1:$AF$1,0)+2))*Sheet1!E$4)*INDEX(Sheet1!$G$1:$L$2,2,WS1Data!$L654)</f>
        <v>0</v>
      </c>
      <c r="AK654">
        <f>(INDEX($R$1:$AF$1002,ROW($R654),MATCH(AK$2,$R$1:$AF$1,0))*Sheet1!F$2+(INDEX($R$1:$AF$1002,ROW($R654),MATCH(AK$2,$R$1:$AF$1,0)+1))*Sheet1!F$3+(INDEX($R$1:$AF$1002,ROW($R654),MATCH(AK$2,$R$1:$AF$1,0)+2))*Sheet1!F$4)*INDEX(Sheet1!$G$1:$L$2,2,WS1Data!$O654)</f>
        <v>0</v>
      </c>
      <c r="AL654">
        <f t="shared" si="30"/>
        <v>393978.77323527983</v>
      </c>
      <c r="AM654">
        <f t="shared" si="31"/>
        <v>6898.7732352798339</v>
      </c>
      <c r="AN654">
        <f t="shared" si="32"/>
        <v>1.7822603170610296E-2</v>
      </c>
    </row>
    <row r="655" spans="1:40" x14ac:dyDescent="0.35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  <c r="R655">
        <f>IF((MIN($B655,Sheet1!$B$5)-MAX(0,WS1Data!$A655))&lt;0,0,(MIN($B655,Sheet1!$B$5)-MAX(0,WS1Data!$A655)))</f>
        <v>3.1125770767760228</v>
      </c>
      <c r="S655">
        <f>IF((MIN($B655,Sheet1!$B$6)-MAX(Sheet1!$B$5,WS1Data!$A655))&lt;0,0,(MIN($B655,Sheet1!$B$6)-MAX(Sheet1!$B$5,WS1Data!$A655)))</f>
        <v>1.3874229232239781</v>
      </c>
      <c r="T655">
        <f>IF((MIN($B655,24)-MAX(Sheet1!$B$6,WS1Data!$A655))&lt;0,0,(MIN($B655,24)-MAX(Sheet1!$B$6,WS1Data!$A655)))</f>
        <v>0</v>
      </c>
      <c r="U655">
        <f>IF((MIN($E655,Sheet1!$C$5)-MAX(0,WS1Data!$D655))&lt;0,0,(MIN($E655,Sheet1!$C$5)-MAX(0,WS1Data!$D655)))</f>
        <v>0.2</v>
      </c>
      <c r="V655">
        <f>IF((MIN($E655,Sheet1!$C$6)-MAX(Sheet1!$C$5,WS1Data!$D655))&lt;0,0,(MIN($E655,Sheet1!$C$6)-MAX(Sheet1!$C$5,WS1Data!$D655)))</f>
        <v>0</v>
      </c>
      <c r="W655">
        <f>IF((MIN($E655,24)-MAX(Sheet1!$C$6,WS1Data!$D655))&lt;0,0,(MIN($E655,24)-MAX(Sheet1!$C$6,WS1Data!$D655)))</f>
        <v>0</v>
      </c>
      <c r="X655">
        <f>IF((MIN($H655,Sheet1!$D$5)-MAX(0,WS1Data!$G655))&lt;0,0,(MIN($H655,Sheet1!$D$5)-MAX(0,WS1Data!$G655)))</f>
        <v>0</v>
      </c>
      <c r="Y655">
        <f>IF((MIN($H655,Sheet1!$D$6)-MAX(Sheet1!$D$5,WS1Data!$G655))&lt;0,0,(MIN($H655,Sheet1!$D$6)-MAX(Sheet1!$D$5,WS1Data!$G655)))</f>
        <v>8.273566457994594</v>
      </c>
      <c r="Z655">
        <f>IF((MIN($H655,24)-MAX(Sheet1!$D$6,WS1Data!$G655))&lt;0,0,(MIN($H655,24)-MAX(Sheet1!$D$6,WS1Data!$G655)))</f>
        <v>4.0264335420054049</v>
      </c>
      <c r="AA655">
        <f>IF((MIN($K655,Sheet1!$E$5)-MAX(0,WS1Data!$J655))&lt;0,0,(MIN($K655,Sheet1!$E$5)-MAX(0,WS1Data!$J655)))</f>
        <v>0</v>
      </c>
      <c r="AB655">
        <f>IF((MIN($K655,Sheet1!$E$6)-MAX(Sheet1!$E$5,WS1Data!$J655))&lt;0,0,(MIN($K655,Sheet1!$E$6)-MAX(Sheet1!$E$5,WS1Data!$J655)))</f>
        <v>4.0505669484649385</v>
      </c>
      <c r="AC655">
        <f>IF((MIN($K655,24)-MAX(Sheet1!$E$6,WS1Data!$J655))&lt;0,0,(MIN($K655,24)-MAX(Sheet1!$E$6,WS1Data!$J655)))</f>
        <v>1.9494330515350615</v>
      </c>
      <c r="AD655">
        <f>IF((MIN($N655,Sheet1!$F$5)-MAX(0,WS1Data!$M655))&lt;0,0,(MIN($N655,Sheet1!$F$5)-MAX(0,WS1Data!$M655)))</f>
        <v>0</v>
      </c>
      <c r="AE655">
        <f>IF((MIN($N655,Sheet1!$F$6)-MAX(Sheet1!$F$5,WS1Data!$M655))&lt;0,0,(MIN($N655,Sheet1!$F$6)-MAX(Sheet1!$F$5,WS1Data!$M655)))</f>
        <v>0</v>
      </c>
      <c r="AF655">
        <f>IF((MIN($N655,24)-MAX(Sheet1!$F$6,WS1Data!$M655))&lt;0,0,(MIN($N655,24)-MAX(Sheet1!$F$6,WS1Data!$M655)))</f>
        <v>0</v>
      </c>
      <c r="AG655">
        <f>(INDEX($R$1:$AF$1002,ROW($R655),MATCH(AG$2,$R$1:$AF$1,0))*Sheet1!B$2+(INDEX($R$1:$AF$1002,ROW($R655),MATCH(AG$2,$R$1:$AF$1,0)+1))*Sheet1!B$3+(INDEX($R$1:$AF$1002,ROW($R655),MATCH(AG$2,$R$1:$AF$1,0)+2))*Sheet1!B$4)*INDEX(Sheet1!$G$1:$L$2,2,WS1Data!$C655)</f>
        <v>32635.130822921281</v>
      </c>
      <c r="AH655">
        <f>(INDEX($R$1:$AF$1002,ROW($R655),MATCH(AH$2,$R$1:$AF$1,0))*Sheet1!C$2+(INDEX($R$1:$AF$1002,ROW($R655),MATCH(AH$2,$R$1:$AF$1,0)+1))*Sheet1!C$3+(INDEX($R$1:$AF$1002,ROW($R655),MATCH(AH$2,$R$1:$AF$1,0)+2))*Sheet1!C$4)*INDEX(Sheet1!$G$1:$L$2,2,WS1Data!$F655)</f>
        <v>1625.0651365550702</v>
      </c>
      <c r="AI655">
        <f>(INDEX($R$1:$AF$1002,ROW($R655),MATCH(AI$2,$R$1:$AF$1,0))*Sheet1!D$2+(INDEX($R$1:$AF$1002,ROW($R655),MATCH(AI$2,$R$1:$AF$1,0)+1))*Sheet1!D$3+(INDEX($R$1:$AF$1002,ROW($R655),MATCH(AI$2,$R$1:$AF$1,0)+2))*Sheet1!D$4)*INDEX(Sheet1!$G$1:$L$2,2,WS1Data!$I655)</f>
        <v>134738.99530086151</v>
      </c>
      <c r="AJ655">
        <f>(INDEX($R$1:$AF$1002,ROW($R655),MATCH(AJ$2,$R$1:$AF$1,0))*Sheet1!E$2+(INDEX($R$1:$AF$1002,ROW($R655),MATCH(AJ$2,$R$1:$AF$1,0)+1))*Sheet1!E$3+(INDEX($R$1:$AF$1002,ROW($R655),MATCH(AJ$2,$R$1:$AF$1,0)+2))*Sheet1!E$4)*INDEX(Sheet1!$G$1:$L$2,2,WS1Data!$L655)</f>
        <v>66861.382743040609</v>
      </c>
      <c r="AK655">
        <f>(INDEX($R$1:$AF$1002,ROW($R655),MATCH(AK$2,$R$1:$AF$1,0))*Sheet1!F$2+(INDEX($R$1:$AF$1002,ROW($R655),MATCH(AK$2,$R$1:$AF$1,0)+1))*Sheet1!F$3+(INDEX($R$1:$AF$1002,ROW($R655),MATCH(AK$2,$R$1:$AF$1,0)+2))*Sheet1!F$4)*INDEX(Sheet1!$G$1:$L$2,2,WS1Data!$O655)</f>
        <v>0</v>
      </c>
      <c r="AL655">
        <f t="shared" si="30"/>
        <v>235860.57400337845</v>
      </c>
      <c r="AM655">
        <f t="shared" si="31"/>
        <v>1797.4259966215468</v>
      </c>
      <c r="AN655">
        <f t="shared" si="32"/>
        <v>7.5630780222906311E-3</v>
      </c>
    </row>
    <row r="656" spans="1:40" x14ac:dyDescent="0.35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  <c r="R656">
        <f>IF((MIN($B656,Sheet1!$B$5)-MAX(0,WS1Data!$A656))&lt;0,0,(MIN($B656,Sheet1!$B$5)-MAX(0,WS1Data!$A656)))</f>
        <v>0</v>
      </c>
      <c r="S656">
        <f>IF((MIN($B656,Sheet1!$B$6)-MAX(Sheet1!$B$5,WS1Data!$A656))&lt;0,0,(MIN($B656,Sheet1!$B$6)-MAX(Sheet1!$B$5,WS1Data!$A656)))</f>
        <v>0</v>
      </c>
      <c r="T656">
        <f>IF((MIN($B656,24)-MAX(Sheet1!$B$6,WS1Data!$A656))&lt;0,0,(MIN($B656,24)-MAX(Sheet1!$B$6,WS1Data!$A656)))</f>
        <v>0</v>
      </c>
      <c r="U656">
        <f>IF((MIN($E656,Sheet1!$C$5)-MAX(0,WS1Data!$D656))&lt;0,0,(MIN($E656,Sheet1!$C$5)-MAX(0,WS1Data!$D656)))</f>
        <v>0</v>
      </c>
      <c r="V656">
        <f>IF((MIN($E656,Sheet1!$C$6)-MAX(Sheet1!$C$5,WS1Data!$D656))&lt;0,0,(MIN($E656,Sheet1!$C$6)-MAX(Sheet1!$C$5,WS1Data!$D656)))</f>
        <v>0</v>
      </c>
      <c r="W656">
        <f>IF((MIN($E656,24)-MAX(Sheet1!$C$6,WS1Data!$D656))&lt;0,0,(MIN($E656,24)-MAX(Sheet1!$C$6,WS1Data!$D656)))</f>
        <v>0</v>
      </c>
      <c r="X656">
        <f>IF((MIN($H656,Sheet1!$D$5)-MAX(0,WS1Data!$G656))&lt;0,0,(MIN($H656,Sheet1!$D$5)-MAX(0,WS1Data!$G656)))</f>
        <v>0</v>
      </c>
      <c r="Y656">
        <f>IF((MIN($H656,Sheet1!$D$6)-MAX(Sheet1!$D$5,WS1Data!$G656))&lt;0,0,(MIN($H656,Sheet1!$D$6)-MAX(Sheet1!$D$5,WS1Data!$G656)))</f>
        <v>3.5735664579945947</v>
      </c>
      <c r="Z656">
        <f>IF((MIN($H656,24)-MAX(Sheet1!$D$6,WS1Data!$G656))&lt;0,0,(MIN($H656,24)-MAX(Sheet1!$D$6,WS1Data!$G656)))</f>
        <v>11.226433542005406</v>
      </c>
      <c r="AA656">
        <f>IF((MIN($K656,Sheet1!$E$5)-MAX(0,WS1Data!$J656))&lt;0,0,(MIN($K656,Sheet1!$E$5)-MAX(0,WS1Data!$J656)))</f>
        <v>0</v>
      </c>
      <c r="AB656">
        <f>IF((MIN($K656,Sheet1!$E$6)-MAX(Sheet1!$E$5,WS1Data!$J656))&lt;0,0,(MIN($K656,Sheet1!$E$6)-MAX(Sheet1!$E$5,WS1Data!$J656)))</f>
        <v>0</v>
      </c>
      <c r="AC656">
        <f>IF((MIN($K656,24)-MAX(Sheet1!$E$6,WS1Data!$J656))&lt;0,0,(MIN($K656,24)-MAX(Sheet1!$E$6,WS1Data!$J656)))</f>
        <v>0</v>
      </c>
      <c r="AD656">
        <f>IF((MIN($N656,Sheet1!$F$5)-MAX(0,WS1Data!$M656))&lt;0,0,(MIN($N656,Sheet1!$F$5)-MAX(0,WS1Data!$M656)))</f>
        <v>0</v>
      </c>
      <c r="AE656">
        <f>IF((MIN($N656,Sheet1!$F$6)-MAX(Sheet1!$F$5,WS1Data!$M656))&lt;0,0,(MIN($N656,Sheet1!$F$6)-MAX(Sheet1!$F$5,WS1Data!$M656)))</f>
        <v>0</v>
      </c>
      <c r="AF656">
        <f>IF((MIN($N656,24)-MAX(Sheet1!$F$6,WS1Data!$M656))&lt;0,0,(MIN($N656,24)-MAX(Sheet1!$F$6,WS1Data!$M656)))</f>
        <v>0</v>
      </c>
      <c r="AG656">
        <f>(INDEX($R$1:$AF$1002,ROW($R656),MATCH(AG$2,$R$1:$AF$1,0))*Sheet1!B$2+(INDEX($R$1:$AF$1002,ROW($R656),MATCH(AG$2,$R$1:$AF$1,0)+1))*Sheet1!B$3+(INDEX($R$1:$AF$1002,ROW($R656),MATCH(AG$2,$R$1:$AF$1,0)+2))*Sheet1!B$4)*INDEX(Sheet1!$G$1:$L$2,2,WS1Data!$C656)</f>
        <v>0</v>
      </c>
      <c r="AH656">
        <f>(INDEX($R$1:$AF$1002,ROW($R656),MATCH(AH$2,$R$1:$AF$1,0))*Sheet1!C$2+(INDEX($R$1:$AF$1002,ROW($R656),MATCH(AH$2,$R$1:$AF$1,0)+1))*Sheet1!C$3+(INDEX($R$1:$AF$1002,ROW($R656),MATCH(AH$2,$R$1:$AF$1,0)+2))*Sheet1!C$4)*INDEX(Sheet1!$G$1:$L$2,2,WS1Data!$F656)</f>
        <v>0</v>
      </c>
      <c r="AI656">
        <f>(INDEX($R$1:$AF$1002,ROW($R656),MATCH(AI$2,$R$1:$AF$1,0))*Sheet1!D$2+(INDEX($R$1:$AF$1002,ROW($R656),MATCH(AI$2,$R$1:$AF$1,0)+1))*Sheet1!D$3+(INDEX($R$1:$AF$1002,ROW($R656),MATCH(AI$2,$R$1:$AF$1,0)+2))*Sheet1!D$4)*INDEX(Sheet1!$G$1:$L$2,2,WS1Data!$I656)</f>
        <v>117162.89958621585</v>
      </c>
      <c r="AJ656">
        <f>(INDEX($R$1:$AF$1002,ROW($R656),MATCH(AJ$2,$R$1:$AF$1,0))*Sheet1!E$2+(INDEX($R$1:$AF$1002,ROW($R656),MATCH(AJ$2,$R$1:$AF$1,0)+1))*Sheet1!E$3+(INDEX($R$1:$AF$1002,ROW($R656),MATCH(AJ$2,$R$1:$AF$1,0)+2))*Sheet1!E$4)*INDEX(Sheet1!$G$1:$L$2,2,WS1Data!$L656)</f>
        <v>0</v>
      </c>
      <c r="AK656">
        <f>(INDEX($R$1:$AF$1002,ROW($R656),MATCH(AK$2,$R$1:$AF$1,0))*Sheet1!F$2+(INDEX($R$1:$AF$1002,ROW($R656),MATCH(AK$2,$R$1:$AF$1,0)+1))*Sheet1!F$3+(INDEX($R$1:$AF$1002,ROW($R656),MATCH(AK$2,$R$1:$AF$1,0)+2))*Sheet1!F$4)*INDEX(Sheet1!$G$1:$L$2,2,WS1Data!$O656)</f>
        <v>0</v>
      </c>
      <c r="AL656">
        <f t="shared" si="30"/>
        <v>117162.89958621585</v>
      </c>
      <c r="AM656">
        <f t="shared" si="31"/>
        <v>2954.8995862158481</v>
      </c>
      <c r="AN656">
        <f t="shared" si="32"/>
        <v>2.5872964995585668E-2</v>
      </c>
    </row>
    <row r="657" spans="1:40" x14ac:dyDescent="0.35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  <c r="R657">
        <f>IF((MIN($B657,Sheet1!$B$5)-MAX(0,WS1Data!$A657))&lt;0,0,(MIN($B657,Sheet1!$B$5)-MAX(0,WS1Data!$A657)))</f>
        <v>0</v>
      </c>
      <c r="S657">
        <f>IF((MIN($B657,Sheet1!$B$6)-MAX(Sheet1!$B$5,WS1Data!$A657))&lt;0,0,(MIN($B657,Sheet1!$B$6)-MAX(Sheet1!$B$5,WS1Data!$A657)))</f>
        <v>0</v>
      </c>
      <c r="T657">
        <f>IF((MIN($B657,24)-MAX(Sheet1!$B$6,WS1Data!$A657))&lt;0,0,(MIN($B657,24)-MAX(Sheet1!$B$6,WS1Data!$A657)))</f>
        <v>4.4000000000000021</v>
      </c>
      <c r="U657">
        <f>IF((MIN($E657,Sheet1!$C$5)-MAX(0,WS1Data!$D657))&lt;0,0,(MIN($E657,Sheet1!$C$5)-MAX(0,WS1Data!$D657)))</f>
        <v>0.62587713658182986</v>
      </c>
      <c r="V657">
        <f>IF((MIN($E657,Sheet1!$C$6)-MAX(Sheet1!$C$5,WS1Data!$D657))&lt;0,0,(MIN($E657,Sheet1!$C$6)-MAX(Sheet1!$C$5,WS1Data!$D657)))</f>
        <v>0.27412286341817005</v>
      </c>
      <c r="W657">
        <f>IF((MIN($E657,24)-MAX(Sheet1!$C$6,WS1Data!$D657))&lt;0,0,(MIN($E657,24)-MAX(Sheet1!$C$6,WS1Data!$D657)))</f>
        <v>0</v>
      </c>
      <c r="X657">
        <f>IF((MIN($H657,Sheet1!$D$5)-MAX(0,WS1Data!$G657))&lt;0,0,(MIN($H657,Sheet1!$D$5)-MAX(0,WS1Data!$G657)))</f>
        <v>1.0175524831649732</v>
      </c>
      <c r="Y657">
        <f>IF((MIN($H657,Sheet1!$D$6)-MAX(Sheet1!$D$5,WS1Data!$G657))&lt;0,0,(MIN($H657,Sheet1!$D$6)-MAX(Sheet1!$D$5,WS1Data!$G657)))</f>
        <v>8.6560139748296212</v>
      </c>
      <c r="Z657">
        <f>IF((MIN($H657,24)-MAX(Sheet1!$D$6,WS1Data!$G657))&lt;0,0,(MIN($H657,24)-MAX(Sheet1!$D$6,WS1Data!$G657)))</f>
        <v>5.0264335420054049</v>
      </c>
      <c r="AA657">
        <f>IF((MIN($K657,Sheet1!$E$5)-MAX(0,WS1Data!$J657))&lt;0,0,(MIN($K657,Sheet1!$E$5)-MAX(0,WS1Data!$J657)))</f>
        <v>0</v>
      </c>
      <c r="AB657">
        <f>IF((MIN($K657,Sheet1!$E$6)-MAX(Sheet1!$E$5,WS1Data!$J657))&lt;0,0,(MIN($K657,Sheet1!$E$6)-MAX(Sheet1!$E$5,WS1Data!$J657)))</f>
        <v>0</v>
      </c>
      <c r="AC657">
        <f>IF((MIN($K657,24)-MAX(Sheet1!$E$6,WS1Data!$J657))&lt;0,0,(MIN($K657,24)-MAX(Sheet1!$E$6,WS1Data!$J657)))</f>
        <v>0</v>
      </c>
      <c r="AD657">
        <f>IF((MIN($N657,Sheet1!$F$5)-MAX(0,WS1Data!$M657))&lt;0,0,(MIN($N657,Sheet1!$F$5)-MAX(0,WS1Data!$M657)))</f>
        <v>0</v>
      </c>
      <c r="AE657">
        <f>IF((MIN($N657,Sheet1!$F$6)-MAX(Sheet1!$F$5,WS1Data!$M657))&lt;0,0,(MIN($N657,Sheet1!$F$6)-MAX(Sheet1!$F$5,WS1Data!$M657)))</f>
        <v>0</v>
      </c>
      <c r="AF657">
        <f>IF((MIN($N657,24)-MAX(Sheet1!$F$6,WS1Data!$M657))&lt;0,0,(MIN($N657,24)-MAX(Sheet1!$F$6,WS1Data!$M657)))</f>
        <v>0.10000000000000142</v>
      </c>
      <c r="AG657">
        <f>(INDEX($R$1:$AF$1002,ROW($R657),MATCH(AG$2,$R$1:$AF$1,0))*Sheet1!B$2+(INDEX($R$1:$AF$1002,ROW($R657),MATCH(AG$2,$R$1:$AF$1,0)+1))*Sheet1!B$3+(INDEX($R$1:$AF$1002,ROW($R657),MATCH(AG$2,$R$1:$AF$1,0)+2))*Sheet1!B$4)*INDEX(Sheet1!$G$1:$L$2,2,WS1Data!$C657)</f>
        <v>59561.448878964657</v>
      </c>
      <c r="AH657">
        <f>(INDEX($R$1:$AF$1002,ROW($R657),MATCH(AH$2,$R$1:$AF$1,0))*Sheet1!C$2+(INDEX($R$1:$AF$1002,ROW($R657),MATCH(AH$2,$R$1:$AF$1,0)+1))*Sheet1!C$3+(INDEX($R$1:$AF$1002,ROW($R657),MATCH(AH$2,$R$1:$AF$1,0)+2))*Sheet1!C$4)*INDEX(Sheet1!$G$1:$L$2,2,WS1Data!$F657)</f>
        <v>6041.7875649334164</v>
      </c>
      <c r="AI657">
        <f>(INDEX($R$1:$AF$1002,ROW($R657),MATCH(AI$2,$R$1:$AF$1,0))*Sheet1!D$2+(INDEX($R$1:$AF$1002,ROW($R657),MATCH(AI$2,$R$1:$AF$1,0)+1))*Sheet1!D$3+(INDEX($R$1:$AF$1002,ROW($R657),MATCH(AI$2,$R$1:$AF$1,0)+2))*Sheet1!D$4)*INDEX(Sheet1!$G$1:$L$2,2,WS1Data!$I657)</f>
        <v>146278.87431317053</v>
      </c>
      <c r="AJ657">
        <f>(INDEX($R$1:$AF$1002,ROW($R657),MATCH(AJ$2,$R$1:$AF$1,0))*Sheet1!E$2+(INDEX($R$1:$AF$1002,ROW($R657),MATCH(AJ$2,$R$1:$AF$1,0)+1))*Sheet1!E$3+(INDEX($R$1:$AF$1002,ROW($R657),MATCH(AJ$2,$R$1:$AF$1,0)+2))*Sheet1!E$4)*INDEX(Sheet1!$G$1:$L$2,2,WS1Data!$L657)</f>
        <v>0</v>
      </c>
      <c r="AK657">
        <f>(INDEX($R$1:$AF$1002,ROW($R657),MATCH(AK$2,$R$1:$AF$1,0))*Sheet1!F$2+(INDEX($R$1:$AF$1002,ROW($R657),MATCH(AK$2,$R$1:$AF$1,0)+1))*Sheet1!F$3+(INDEX($R$1:$AF$1002,ROW($R657),MATCH(AK$2,$R$1:$AF$1,0)+2))*Sheet1!F$4)*INDEX(Sheet1!$G$1:$L$2,2,WS1Data!$O657)</f>
        <v>1591.7666673835574</v>
      </c>
      <c r="AL657">
        <f t="shared" si="30"/>
        <v>213473.87742445216</v>
      </c>
      <c r="AM657">
        <f t="shared" si="31"/>
        <v>7772.1225755478372</v>
      </c>
      <c r="AN657">
        <f t="shared" si="32"/>
        <v>3.5128872727858751E-2</v>
      </c>
    </row>
    <row r="658" spans="1:40" x14ac:dyDescent="0.35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  <c r="R658">
        <f>IF((MIN($B658,Sheet1!$B$5)-MAX(0,WS1Data!$A658))&lt;0,0,(MIN($B658,Sheet1!$B$5)-MAX(0,WS1Data!$A658)))</f>
        <v>0</v>
      </c>
      <c r="S658">
        <f>IF((MIN($B658,Sheet1!$B$6)-MAX(Sheet1!$B$5,WS1Data!$A658))&lt;0,0,(MIN($B658,Sheet1!$B$6)-MAX(Sheet1!$B$5,WS1Data!$A658)))</f>
        <v>0</v>
      </c>
      <c r="T658">
        <f>IF((MIN($B658,24)-MAX(Sheet1!$B$6,WS1Data!$A658))&lt;0,0,(MIN($B658,24)-MAX(Sheet1!$B$6,WS1Data!$A658)))</f>
        <v>0</v>
      </c>
      <c r="U658">
        <f>IF((MIN($E658,Sheet1!$C$5)-MAX(0,WS1Data!$D658))&lt;0,0,(MIN($E658,Sheet1!$C$5)-MAX(0,WS1Data!$D658)))</f>
        <v>0</v>
      </c>
      <c r="V658">
        <f>IF((MIN($E658,Sheet1!$C$6)-MAX(Sheet1!$C$5,WS1Data!$D658))&lt;0,0,(MIN($E658,Sheet1!$C$6)-MAX(Sheet1!$C$5,WS1Data!$D658)))</f>
        <v>0</v>
      </c>
      <c r="W658">
        <f>IF((MIN($E658,24)-MAX(Sheet1!$C$6,WS1Data!$D658))&lt;0,0,(MIN($E658,24)-MAX(Sheet1!$C$6,WS1Data!$D658)))</f>
        <v>0</v>
      </c>
      <c r="X658">
        <f>IF((MIN($H658,Sheet1!$D$5)-MAX(0,WS1Data!$G658))&lt;0,0,(MIN($H658,Sheet1!$D$5)-MAX(0,WS1Data!$G658)))</f>
        <v>0</v>
      </c>
      <c r="Y658">
        <f>IF((MIN($H658,Sheet1!$D$6)-MAX(Sheet1!$D$5,WS1Data!$G658))&lt;0,0,(MIN($H658,Sheet1!$D$6)-MAX(Sheet1!$D$5,WS1Data!$G658)))</f>
        <v>1.8735664579945954</v>
      </c>
      <c r="Z658">
        <f>IF((MIN($H658,24)-MAX(Sheet1!$D$6,WS1Data!$G658))&lt;0,0,(MIN($H658,24)-MAX(Sheet1!$D$6,WS1Data!$G658)))</f>
        <v>11.826433542005404</v>
      </c>
      <c r="AA658">
        <f>IF((MIN($K658,Sheet1!$E$5)-MAX(0,WS1Data!$J658))&lt;0,0,(MIN($K658,Sheet1!$E$5)-MAX(0,WS1Data!$J658)))</f>
        <v>0</v>
      </c>
      <c r="AB658">
        <f>IF((MIN($K658,Sheet1!$E$6)-MAX(Sheet1!$E$5,WS1Data!$J658))&lt;0,0,(MIN($K658,Sheet1!$E$6)-MAX(Sheet1!$E$5,WS1Data!$J658)))</f>
        <v>0</v>
      </c>
      <c r="AC658">
        <f>IF((MIN($K658,24)-MAX(Sheet1!$E$6,WS1Data!$J658))&lt;0,0,(MIN($K658,24)-MAX(Sheet1!$E$6,WS1Data!$J658)))</f>
        <v>0</v>
      </c>
      <c r="AD658">
        <f>IF((MIN($N658,Sheet1!$F$5)-MAX(0,WS1Data!$M658))&lt;0,0,(MIN($N658,Sheet1!$F$5)-MAX(0,WS1Data!$M658)))</f>
        <v>0</v>
      </c>
      <c r="AE658">
        <f>IF((MIN($N658,Sheet1!$F$6)-MAX(Sheet1!$F$5,WS1Data!$M658))&lt;0,0,(MIN($N658,Sheet1!$F$6)-MAX(Sheet1!$F$5,WS1Data!$M658)))</f>
        <v>2.6390904528502102</v>
      </c>
      <c r="AF658">
        <f>IF((MIN($N658,24)-MAX(Sheet1!$F$6,WS1Data!$M658))&lt;0,0,(MIN($N658,24)-MAX(Sheet1!$F$6,WS1Data!$M658)))</f>
        <v>7.4609095471497895</v>
      </c>
      <c r="AG658">
        <f>(INDEX($R$1:$AF$1002,ROW($R658),MATCH(AG$2,$R$1:$AF$1,0))*Sheet1!B$2+(INDEX($R$1:$AF$1002,ROW($R658),MATCH(AG$2,$R$1:$AF$1,0)+1))*Sheet1!B$3+(INDEX($R$1:$AF$1002,ROW($R658),MATCH(AG$2,$R$1:$AF$1,0)+2))*Sheet1!B$4)*INDEX(Sheet1!$G$1:$L$2,2,WS1Data!$C658)</f>
        <v>0</v>
      </c>
      <c r="AH658">
        <f>(INDEX($R$1:$AF$1002,ROW($R658),MATCH(AH$2,$R$1:$AF$1,0))*Sheet1!C$2+(INDEX($R$1:$AF$1002,ROW($R658),MATCH(AH$2,$R$1:$AF$1,0)+1))*Sheet1!C$3+(INDEX($R$1:$AF$1002,ROW($R658),MATCH(AH$2,$R$1:$AF$1,0)+2))*Sheet1!C$4)*INDEX(Sheet1!$G$1:$L$2,2,WS1Data!$F658)</f>
        <v>0</v>
      </c>
      <c r="AI658">
        <f>(INDEX($R$1:$AF$1002,ROW($R658),MATCH(AI$2,$R$1:$AF$1,0))*Sheet1!D$2+(INDEX($R$1:$AF$1002,ROW($R658),MATCH(AI$2,$R$1:$AF$1,0)+1))*Sheet1!D$3+(INDEX($R$1:$AF$1002,ROW($R658),MATCH(AI$2,$R$1:$AF$1,0)+2))*Sheet1!D$4)*INDEX(Sheet1!$G$1:$L$2,2,WS1Data!$I658)</f>
        <v>105373.03377684075</v>
      </c>
      <c r="AJ658">
        <f>(INDEX($R$1:$AF$1002,ROW($R658),MATCH(AJ$2,$R$1:$AF$1,0))*Sheet1!E$2+(INDEX($R$1:$AF$1002,ROW($R658),MATCH(AJ$2,$R$1:$AF$1,0)+1))*Sheet1!E$3+(INDEX($R$1:$AF$1002,ROW($R658),MATCH(AJ$2,$R$1:$AF$1,0)+2))*Sheet1!E$4)*INDEX(Sheet1!$G$1:$L$2,2,WS1Data!$L658)</f>
        <v>0</v>
      </c>
      <c r="AK658">
        <f>(INDEX($R$1:$AF$1002,ROW($R658),MATCH(AK$2,$R$1:$AF$1,0))*Sheet1!F$2+(INDEX($R$1:$AF$1002,ROW($R658),MATCH(AK$2,$R$1:$AF$1,0)+1))*Sheet1!F$3+(INDEX($R$1:$AF$1002,ROW($R658),MATCH(AK$2,$R$1:$AF$1,0)+2))*Sheet1!F$4)*INDEX(Sheet1!$G$1:$L$2,2,WS1Data!$O658)</f>
        <v>155581.56382901463</v>
      </c>
      <c r="AL658">
        <f t="shared" si="30"/>
        <v>260954.59760585538</v>
      </c>
      <c r="AM658">
        <f t="shared" si="31"/>
        <v>3069.5976058553788</v>
      </c>
      <c r="AN658">
        <f t="shared" si="32"/>
        <v>1.1902970726701354E-2</v>
      </c>
    </row>
    <row r="659" spans="1:40" x14ac:dyDescent="0.35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  <c r="R659">
        <f>IF((MIN($B659,Sheet1!$B$5)-MAX(0,WS1Data!$A659))&lt;0,0,(MIN($B659,Sheet1!$B$5)-MAX(0,WS1Data!$A659)))</f>
        <v>0</v>
      </c>
      <c r="S659">
        <f>IF((MIN($B659,Sheet1!$B$6)-MAX(Sheet1!$B$5,WS1Data!$A659))&lt;0,0,(MIN($B659,Sheet1!$B$6)-MAX(Sheet1!$B$5,WS1Data!$A659)))</f>
        <v>0.36867164831037691</v>
      </c>
      <c r="T659">
        <f>IF((MIN($B659,24)-MAX(Sheet1!$B$6,WS1Data!$A659))&lt;0,0,(MIN($B659,24)-MAX(Sheet1!$B$6,WS1Data!$A659)))</f>
        <v>0.9313283516896238</v>
      </c>
      <c r="U659">
        <f>IF((MIN($E659,Sheet1!$C$5)-MAX(0,WS1Data!$D659))&lt;0,0,(MIN($E659,Sheet1!$C$5)-MAX(0,WS1Data!$D659)))</f>
        <v>0</v>
      </c>
      <c r="V659">
        <f>IF((MIN($E659,Sheet1!$C$6)-MAX(Sheet1!$C$5,WS1Data!$D659))&lt;0,0,(MIN($E659,Sheet1!$C$6)-MAX(Sheet1!$C$5,WS1Data!$D659)))</f>
        <v>0</v>
      </c>
      <c r="W659">
        <f>IF((MIN($E659,24)-MAX(Sheet1!$C$6,WS1Data!$D659))&lt;0,0,(MIN($E659,24)-MAX(Sheet1!$C$6,WS1Data!$D659)))</f>
        <v>12.8</v>
      </c>
      <c r="X659">
        <f>IF((MIN($H659,Sheet1!$D$5)-MAX(0,WS1Data!$G659))&lt;0,0,(MIN($H659,Sheet1!$D$5)-MAX(0,WS1Data!$G659)))</f>
        <v>0</v>
      </c>
      <c r="Y659">
        <f>IF((MIN($H659,Sheet1!$D$6)-MAX(Sheet1!$D$5,WS1Data!$G659))&lt;0,0,(MIN($H659,Sheet1!$D$6)-MAX(Sheet1!$D$5,WS1Data!$G659)))</f>
        <v>2.2000000000000002</v>
      </c>
      <c r="Z659">
        <f>IF((MIN($H659,24)-MAX(Sheet1!$D$6,WS1Data!$G659))&lt;0,0,(MIN($H659,24)-MAX(Sheet1!$D$6,WS1Data!$G659)))</f>
        <v>0</v>
      </c>
      <c r="AA659">
        <f>IF((MIN($K659,Sheet1!$E$5)-MAX(0,WS1Data!$J659))&lt;0,0,(MIN($K659,Sheet1!$E$5)-MAX(0,WS1Data!$J659)))</f>
        <v>0</v>
      </c>
      <c r="AB659">
        <f>IF((MIN($K659,Sheet1!$E$6)-MAX(Sheet1!$E$5,WS1Data!$J659))&lt;0,0,(MIN($K659,Sheet1!$E$6)-MAX(Sheet1!$E$5,WS1Data!$J659)))</f>
        <v>5.5</v>
      </c>
      <c r="AC659">
        <f>IF((MIN($K659,24)-MAX(Sheet1!$E$6,WS1Data!$J659))&lt;0,0,(MIN($K659,24)-MAX(Sheet1!$E$6,WS1Data!$J659)))</f>
        <v>0</v>
      </c>
      <c r="AD659">
        <f>IF((MIN($N659,Sheet1!$F$5)-MAX(0,WS1Data!$M659))&lt;0,0,(MIN($N659,Sheet1!$F$5)-MAX(0,WS1Data!$M659)))</f>
        <v>0</v>
      </c>
      <c r="AE659">
        <f>IF((MIN($N659,Sheet1!$F$6)-MAX(Sheet1!$F$5,WS1Data!$M659))&lt;0,0,(MIN($N659,Sheet1!$F$6)-MAX(Sheet1!$F$5,WS1Data!$M659)))</f>
        <v>5.1390904528502102</v>
      </c>
      <c r="AF659">
        <f>IF((MIN($N659,24)-MAX(Sheet1!$F$6,WS1Data!$M659))&lt;0,0,(MIN($N659,24)-MAX(Sheet1!$F$6,WS1Data!$M659)))</f>
        <v>3.9609095471497895</v>
      </c>
      <c r="AG659">
        <f>(INDEX($R$1:$AF$1002,ROW($R659),MATCH(AG$2,$R$1:$AF$1,0))*Sheet1!B$2+(INDEX($R$1:$AF$1002,ROW($R659),MATCH(AG$2,$R$1:$AF$1,0)+1))*Sheet1!B$3+(INDEX($R$1:$AF$1002,ROW($R659),MATCH(AG$2,$R$1:$AF$1,0)+2))*Sheet1!B$4)*INDEX(Sheet1!$G$1:$L$2,2,WS1Data!$C659)</f>
        <v>15886.180253989747</v>
      </c>
      <c r="AH659">
        <f>(INDEX($R$1:$AF$1002,ROW($R659),MATCH(AH$2,$R$1:$AF$1,0))*Sheet1!C$2+(INDEX($R$1:$AF$1002,ROW($R659),MATCH(AH$2,$R$1:$AF$1,0)+1))*Sheet1!C$3+(INDEX($R$1:$AF$1002,ROW($R659),MATCH(AH$2,$R$1:$AF$1,0)+2))*Sheet1!C$4)*INDEX(Sheet1!$G$1:$L$2,2,WS1Data!$F659)</f>
        <v>131693.15730407083</v>
      </c>
      <c r="AI659">
        <f>(INDEX($R$1:$AF$1002,ROW($R659),MATCH(AI$2,$R$1:$AF$1,0))*Sheet1!D$2+(INDEX($R$1:$AF$1002,ROW($R659),MATCH(AI$2,$R$1:$AF$1,0)+1))*Sheet1!D$3+(INDEX($R$1:$AF$1002,ROW($R659),MATCH(AI$2,$R$1:$AF$1,0)+2))*Sheet1!D$4)*INDEX(Sheet1!$G$1:$L$2,2,WS1Data!$I659)</f>
        <v>27560.110044065681</v>
      </c>
      <c r="AJ659">
        <f>(INDEX($R$1:$AF$1002,ROW($R659),MATCH(AJ$2,$R$1:$AF$1,0))*Sheet1!E$2+(INDEX($R$1:$AF$1002,ROW($R659),MATCH(AJ$2,$R$1:$AF$1,0)+1))*Sheet1!E$3+(INDEX($R$1:$AF$1002,ROW($R659),MATCH(AJ$2,$R$1:$AF$1,0)+2))*Sheet1!E$4)*INDEX(Sheet1!$G$1:$L$2,2,WS1Data!$L659)</f>
        <v>64351.798234959431</v>
      </c>
      <c r="AK659">
        <f>(INDEX($R$1:$AF$1002,ROW($R659),MATCH(AK$2,$R$1:$AF$1,0))*Sheet1!F$2+(INDEX($R$1:$AF$1002,ROW($R659),MATCH(AK$2,$R$1:$AF$1,0)+1))*Sheet1!F$3+(INDEX($R$1:$AF$1002,ROW($R659),MATCH(AK$2,$R$1:$AF$1,0)+2))*Sheet1!F$4)*INDEX(Sheet1!$G$1:$L$2,2,WS1Data!$O659)</f>
        <v>112608.38835183185</v>
      </c>
      <c r="AL659">
        <f t="shared" si="30"/>
        <v>352099.63418891758</v>
      </c>
      <c r="AM659">
        <f t="shared" si="31"/>
        <v>5671.3658110824181</v>
      </c>
      <c r="AN659">
        <f t="shared" si="32"/>
        <v>1.5851943872148437E-2</v>
      </c>
    </row>
    <row r="660" spans="1:40" x14ac:dyDescent="0.35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  <c r="R660">
        <f>IF((MIN($B660,Sheet1!$B$5)-MAX(0,WS1Data!$A660))&lt;0,0,(MIN($B660,Sheet1!$B$5)-MAX(0,WS1Data!$A660)))</f>
        <v>0</v>
      </c>
      <c r="S660">
        <f>IF((MIN($B660,Sheet1!$B$6)-MAX(Sheet1!$B$5,WS1Data!$A660))&lt;0,0,(MIN($B660,Sheet1!$B$6)-MAX(Sheet1!$B$5,WS1Data!$A660)))</f>
        <v>0</v>
      </c>
      <c r="T660">
        <f>IF((MIN($B660,24)-MAX(Sheet1!$B$6,WS1Data!$A660))&lt;0,0,(MIN($B660,24)-MAX(Sheet1!$B$6,WS1Data!$A660)))</f>
        <v>0</v>
      </c>
      <c r="U660">
        <f>IF((MIN($E660,Sheet1!$C$5)-MAX(0,WS1Data!$D660))&lt;0,0,(MIN($E660,Sheet1!$C$5)-MAX(0,WS1Data!$D660)))</f>
        <v>0</v>
      </c>
      <c r="V660">
        <f>IF((MIN($E660,Sheet1!$C$6)-MAX(Sheet1!$C$5,WS1Data!$D660))&lt;0,0,(MIN($E660,Sheet1!$C$6)-MAX(Sheet1!$C$5,WS1Data!$D660)))</f>
        <v>0</v>
      </c>
      <c r="W660">
        <f>IF((MIN($E660,24)-MAX(Sheet1!$C$6,WS1Data!$D660))&lt;0,0,(MIN($E660,24)-MAX(Sheet1!$C$6,WS1Data!$D660)))</f>
        <v>14.700000000000001</v>
      </c>
      <c r="X660">
        <f>IF((MIN($H660,Sheet1!$D$5)-MAX(0,WS1Data!$G660))&lt;0,0,(MIN($H660,Sheet1!$D$5)-MAX(0,WS1Data!$G660)))</f>
        <v>1.2175524831649731</v>
      </c>
      <c r="Y660">
        <f>IF((MIN($H660,Sheet1!$D$6)-MAX(Sheet1!$D$5,WS1Data!$G660))&lt;0,0,(MIN($H660,Sheet1!$D$6)-MAX(Sheet1!$D$5,WS1Data!$G660)))</f>
        <v>8.6560139748296212</v>
      </c>
      <c r="Z660">
        <f>IF((MIN($H660,24)-MAX(Sheet1!$D$6,WS1Data!$G660))&lt;0,0,(MIN($H660,24)-MAX(Sheet1!$D$6,WS1Data!$G660)))</f>
        <v>9.9264335420054053</v>
      </c>
      <c r="AA660">
        <f>IF((MIN($K660,Sheet1!$E$5)-MAX(0,WS1Data!$J660))&lt;0,0,(MIN($K660,Sheet1!$E$5)-MAX(0,WS1Data!$J660)))</f>
        <v>0</v>
      </c>
      <c r="AB660">
        <f>IF((MIN($K660,Sheet1!$E$6)-MAX(Sheet1!$E$5,WS1Data!$J660))&lt;0,0,(MIN($K660,Sheet1!$E$6)-MAX(Sheet1!$E$5,WS1Data!$J660)))</f>
        <v>0</v>
      </c>
      <c r="AC660">
        <f>IF((MIN($K660,24)-MAX(Sheet1!$E$6,WS1Data!$J660))&lt;0,0,(MIN($K660,24)-MAX(Sheet1!$E$6,WS1Data!$J660)))</f>
        <v>0</v>
      </c>
      <c r="AD660">
        <f>IF((MIN($N660,Sheet1!$F$5)-MAX(0,WS1Data!$M660))&lt;0,0,(MIN($N660,Sheet1!$F$5)-MAX(0,WS1Data!$M660)))</f>
        <v>0</v>
      </c>
      <c r="AE660">
        <f>IF((MIN($N660,Sheet1!$F$6)-MAX(Sheet1!$F$5,WS1Data!$M660))&lt;0,0,(MIN($N660,Sheet1!$F$6)-MAX(Sheet1!$F$5,WS1Data!$M660)))</f>
        <v>0</v>
      </c>
      <c r="AF660">
        <f>IF((MIN($N660,24)-MAX(Sheet1!$F$6,WS1Data!$M660))&lt;0,0,(MIN($N660,24)-MAX(Sheet1!$F$6,WS1Data!$M660)))</f>
        <v>0</v>
      </c>
      <c r="AG660">
        <f>(INDEX($R$1:$AF$1002,ROW($R660),MATCH(AG$2,$R$1:$AF$1,0))*Sheet1!B$2+(INDEX($R$1:$AF$1002,ROW($R660),MATCH(AG$2,$R$1:$AF$1,0)+1))*Sheet1!B$3+(INDEX($R$1:$AF$1002,ROW($R660),MATCH(AG$2,$R$1:$AF$1,0)+2))*Sheet1!B$4)*INDEX(Sheet1!$G$1:$L$2,2,WS1Data!$C660)</f>
        <v>0</v>
      </c>
      <c r="AH660">
        <f>(INDEX($R$1:$AF$1002,ROW($R660),MATCH(AH$2,$R$1:$AF$1,0))*Sheet1!C$2+(INDEX($R$1:$AF$1002,ROW($R660),MATCH(AH$2,$R$1:$AF$1,0)+1))*Sheet1!C$3+(INDEX($R$1:$AF$1002,ROW($R660),MATCH(AH$2,$R$1:$AF$1,0)+2))*Sheet1!C$4)*INDEX(Sheet1!$G$1:$L$2,2,WS1Data!$F660)</f>
        <v>151241.36034139383</v>
      </c>
      <c r="AI660">
        <f>(INDEX($R$1:$AF$1002,ROW($R660),MATCH(AI$2,$R$1:$AF$1,0))*Sheet1!D$2+(INDEX($R$1:$AF$1002,ROW($R660),MATCH(AI$2,$R$1:$AF$1,0)+1))*Sheet1!D$3+(INDEX($R$1:$AF$1002,ROW($R660),MATCH(AI$2,$R$1:$AF$1,0)+2))*Sheet1!D$4)*INDEX(Sheet1!$G$1:$L$2,2,WS1Data!$I660)</f>
        <v>242737.41289388604</v>
      </c>
      <c r="AJ660">
        <f>(INDEX($R$1:$AF$1002,ROW($R660),MATCH(AJ$2,$R$1:$AF$1,0))*Sheet1!E$2+(INDEX($R$1:$AF$1002,ROW($R660),MATCH(AJ$2,$R$1:$AF$1,0)+1))*Sheet1!E$3+(INDEX($R$1:$AF$1002,ROW($R660),MATCH(AJ$2,$R$1:$AF$1,0)+2))*Sheet1!E$4)*INDEX(Sheet1!$G$1:$L$2,2,WS1Data!$L660)</f>
        <v>0</v>
      </c>
      <c r="AK660">
        <f>(INDEX($R$1:$AF$1002,ROW($R660),MATCH(AK$2,$R$1:$AF$1,0))*Sheet1!F$2+(INDEX($R$1:$AF$1002,ROW($R660),MATCH(AK$2,$R$1:$AF$1,0)+1))*Sheet1!F$3+(INDEX($R$1:$AF$1002,ROW($R660),MATCH(AK$2,$R$1:$AF$1,0)+2))*Sheet1!F$4)*INDEX(Sheet1!$G$1:$L$2,2,WS1Data!$O660)</f>
        <v>0</v>
      </c>
      <c r="AL660">
        <f t="shared" si="30"/>
        <v>393978.77323527983</v>
      </c>
      <c r="AM660">
        <f t="shared" si="31"/>
        <v>6898.7732352798339</v>
      </c>
      <c r="AN660">
        <f t="shared" si="32"/>
        <v>1.7822603170610296E-2</v>
      </c>
    </row>
    <row r="661" spans="1:40" x14ac:dyDescent="0.35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  <c r="R661">
        <f>IF((MIN($B661,Sheet1!$B$5)-MAX(0,WS1Data!$A661))&lt;0,0,(MIN($B661,Sheet1!$B$5)-MAX(0,WS1Data!$A661)))</f>
        <v>3.1125770767760228</v>
      </c>
      <c r="S661">
        <f>IF((MIN($B661,Sheet1!$B$6)-MAX(Sheet1!$B$5,WS1Data!$A661))&lt;0,0,(MIN($B661,Sheet1!$B$6)-MAX(Sheet1!$B$5,WS1Data!$A661)))</f>
        <v>1.3874229232239781</v>
      </c>
      <c r="T661">
        <f>IF((MIN($B661,24)-MAX(Sheet1!$B$6,WS1Data!$A661))&lt;0,0,(MIN($B661,24)-MAX(Sheet1!$B$6,WS1Data!$A661)))</f>
        <v>0</v>
      </c>
      <c r="U661">
        <f>IF((MIN($E661,Sheet1!$C$5)-MAX(0,WS1Data!$D661))&lt;0,0,(MIN($E661,Sheet1!$C$5)-MAX(0,WS1Data!$D661)))</f>
        <v>0.2</v>
      </c>
      <c r="V661">
        <f>IF((MIN($E661,Sheet1!$C$6)-MAX(Sheet1!$C$5,WS1Data!$D661))&lt;0,0,(MIN($E661,Sheet1!$C$6)-MAX(Sheet1!$C$5,WS1Data!$D661)))</f>
        <v>0</v>
      </c>
      <c r="W661">
        <f>IF((MIN($E661,24)-MAX(Sheet1!$C$6,WS1Data!$D661))&lt;0,0,(MIN($E661,24)-MAX(Sheet1!$C$6,WS1Data!$D661)))</f>
        <v>0</v>
      </c>
      <c r="X661">
        <f>IF((MIN($H661,Sheet1!$D$5)-MAX(0,WS1Data!$G661))&lt;0,0,(MIN($H661,Sheet1!$D$5)-MAX(0,WS1Data!$G661)))</f>
        <v>0</v>
      </c>
      <c r="Y661">
        <f>IF((MIN($H661,Sheet1!$D$6)-MAX(Sheet1!$D$5,WS1Data!$G661))&lt;0,0,(MIN($H661,Sheet1!$D$6)-MAX(Sheet1!$D$5,WS1Data!$G661)))</f>
        <v>8.273566457994594</v>
      </c>
      <c r="Z661">
        <f>IF((MIN($H661,24)-MAX(Sheet1!$D$6,WS1Data!$G661))&lt;0,0,(MIN($H661,24)-MAX(Sheet1!$D$6,WS1Data!$G661)))</f>
        <v>4.0264335420054049</v>
      </c>
      <c r="AA661">
        <f>IF((MIN($K661,Sheet1!$E$5)-MAX(0,WS1Data!$J661))&lt;0,0,(MIN($K661,Sheet1!$E$5)-MAX(0,WS1Data!$J661)))</f>
        <v>0</v>
      </c>
      <c r="AB661">
        <f>IF((MIN($K661,Sheet1!$E$6)-MAX(Sheet1!$E$5,WS1Data!$J661))&lt;0,0,(MIN($K661,Sheet1!$E$6)-MAX(Sheet1!$E$5,WS1Data!$J661)))</f>
        <v>4.0505669484649385</v>
      </c>
      <c r="AC661">
        <f>IF((MIN($K661,24)-MAX(Sheet1!$E$6,WS1Data!$J661))&lt;0,0,(MIN($K661,24)-MAX(Sheet1!$E$6,WS1Data!$J661)))</f>
        <v>1.9494330515350615</v>
      </c>
      <c r="AD661">
        <f>IF((MIN($N661,Sheet1!$F$5)-MAX(0,WS1Data!$M661))&lt;0,0,(MIN($N661,Sheet1!$F$5)-MAX(0,WS1Data!$M661)))</f>
        <v>0</v>
      </c>
      <c r="AE661">
        <f>IF((MIN($N661,Sheet1!$F$6)-MAX(Sheet1!$F$5,WS1Data!$M661))&lt;0,0,(MIN($N661,Sheet1!$F$6)-MAX(Sheet1!$F$5,WS1Data!$M661)))</f>
        <v>0</v>
      </c>
      <c r="AF661">
        <f>IF((MIN($N661,24)-MAX(Sheet1!$F$6,WS1Data!$M661))&lt;0,0,(MIN($N661,24)-MAX(Sheet1!$F$6,WS1Data!$M661)))</f>
        <v>0</v>
      </c>
      <c r="AG661">
        <f>(INDEX($R$1:$AF$1002,ROW($R661),MATCH(AG$2,$R$1:$AF$1,0))*Sheet1!B$2+(INDEX($R$1:$AF$1002,ROW($R661),MATCH(AG$2,$R$1:$AF$1,0)+1))*Sheet1!B$3+(INDEX($R$1:$AF$1002,ROW($R661),MATCH(AG$2,$R$1:$AF$1,0)+2))*Sheet1!B$4)*INDEX(Sheet1!$G$1:$L$2,2,WS1Data!$C661)</f>
        <v>32635.130822921281</v>
      </c>
      <c r="AH661">
        <f>(INDEX($R$1:$AF$1002,ROW($R661),MATCH(AH$2,$R$1:$AF$1,0))*Sheet1!C$2+(INDEX($R$1:$AF$1002,ROW($R661),MATCH(AH$2,$R$1:$AF$1,0)+1))*Sheet1!C$3+(INDEX($R$1:$AF$1002,ROW($R661),MATCH(AH$2,$R$1:$AF$1,0)+2))*Sheet1!C$4)*INDEX(Sheet1!$G$1:$L$2,2,WS1Data!$F661)</f>
        <v>1625.0651365550702</v>
      </c>
      <c r="AI661">
        <f>(INDEX($R$1:$AF$1002,ROW($R661),MATCH(AI$2,$R$1:$AF$1,0))*Sheet1!D$2+(INDEX($R$1:$AF$1002,ROW($R661),MATCH(AI$2,$R$1:$AF$1,0)+1))*Sheet1!D$3+(INDEX($R$1:$AF$1002,ROW($R661),MATCH(AI$2,$R$1:$AF$1,0)+2))*Sheet1!D$4)*INDEX(Sheet1!$G$1:$L$2,2,WS1Data!$I661)</f>
        <v>134738.99530086151</v>
      </c>
      <c r="AJ661">
        <f>(INDEX($R$1:$AF$1002,ROW($R661),MATCH(AJ$2,$R$1:$AF$1,0))*Sheet1!E$2+(INDEX($R$1:$AF$1002,ROW($R661),MATCH(AJ$2,$R$1:$AF$1,0)+1))*Sheet1!E$3+(INDEX($R$1:$AF$1002,ROW($R661),MATCH(AJ$2,$R$1:$AF$1,0)+2))*Sheet1!E$4)*INDEX(Sheet1!$G$1:$L$2,2,WS1Data!$L661)</f>
        <v>66861.382743040609</v>
      </c>
      <c r="AK661">
        <f>(INDEX($R$1:$AF$1002,ROW($R661),MATCH(AK$2,$R$1:$AF$1,0))*Sheet1!F$2+(INDEX($R$1:$AF$1002,ROW($R661),MATCH(AK$2,$R$1:$AF$1,0)+1))*Sheet1!F$3+(INDEX($R$1:$AF$1002,ROW($R661),MATCH(AK$2,$R$1:$AF$1,0)+2))*Sheet1!F$4)*INDEX(Sheet1!$G$1:$L$2,2,WS1Data!$O661)</f>
        <v>0</v>
      </c>
      <c r="AL661">
        <f t="shared" si="30"/>
        <v>235860.57400337845</v>
      </c>
      <c r="AM661">
        <f t="shared" si="31"/>
        <v>1797.4259966215468</v>
      </c>
      <c r="AN661">
        <f t="shared" si="32"/>
        <v>7.5630780222906311E-3</v>
      </c>
    </row>
    <row r="662" spans="1:40" x14ac:dyDescent="0.35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  <c r="R662">
        <f>IF((MIN($B662,Sheet1!$B$5)-MAX(0,WS1Data!$A662))&lt;0,0,(MIN($B662,Sheet1!$B$5)-MAX(0,WS1Data!$A662)))</f>
        <v>0</v>
      </c>
      <c r="S662">
        <f>IF((MIN($B662,Sheet1!$B$6)-MAX(Sheet1!$B$5,WS1Data!$A662))&lt;0,0,(MIN($B662,Sheet1!$B$6)-MAX(Sheet1!$B$5,WS1Data!$A662)))</f>
        <v>0</v>
      </c>
      <c r="T662">
        <f>IF((MIN($B662,24)-MAX(Sheet1!$B$6,WS1Data!$A662))&lt;0,0,(MIN($B662,24)-MAX(Sheet1!$B$6,WS1Data!$A662)))</f>
        <v>0</v>
      </c>
      <c r="U662">
        <f>IF((MIN($E662,Sheet1!$C$5)-MAX(0,WS1Data!$D662))&lt;0,0,(MIN($E662,Sheet1!$C$5)-MAX(0,WS1Data!$D662)))</f>
        <v>0</v>
      </c>
      <c r="V662">
        <f>IF((MIN($E662,Sheet1!$C$6)-MAX(Sheet1!$C$5,WS1Data!$D662))&lt;0,0,(MIN($E662,Sheet1!$C$6)-MAX(Sheet1!$C$5,WS1Data!$D662)))</f>
        <v>0</v>
      </c>
      <c r="W662">
        <f>IF((MIN($E662,24)-MAX(Sheet1!$C$6,WS1Data!$D662))&lt;0,0,(MIN($E662,24)-MAX(Sheet1!$C$6,WS1Data!$D662)))</f>
        <v>0</v>
      </c>
      <c r="X662">
        <f>IF((MIN($H662,Sheet1!$D$5)-MAX(0,WS1Data!$G662))&lt;0,0,(MIN($H662,Sheet1!$D$5)-MAX(0,WS1Data!$G662)))</f>
        <v>0</v>
      </c>
      <c r="Y662">
        <f>IF((MIN($H662,Sheet1!$D$6)-MAX(Sheet1!$D$5,WS1Data!$G662))&lt;0,0,(MIN($H662,Sheet1!$D$6)-MAX(Sheet1!$D$5,WS1Data!$G662)))</f>
        <v>3.5735664579945947</v>
      </c>
      <c r="Z662">
        <f>IF((MIN($H662,24)-MAX(Sheet1!$D$6,WS1Data!$G662))&lt;0,0,(MIN($H662,24)-MAX(Sheet1!$D$6,WS1Data!$G662)))</f>
        <v>11.226433542005406</v>
      </c>
      <c r="AA662">
        <f>IF((MIN($K662,Sheet1!$E$5)-MAX(0,WS1Data!$J662))&lt;0,0,(MIN($K662,Sheet1!$E$5)-MAX(0,WS1Data!$J662)))</f>
        <v>0</v>
      </c>
      <c r="AB662">
        <f>IF((MIN($K662,Sheet1!$E$6)-MAX(Sheet1!$E$5,WS1Data!$J662))&lt;0,0,(MIN($K662,Sheet1!$E$6)-MAX(Sheet1!$E$5,WS1Data!$J662)))</f>
        <v>0</v>
      </c>
      <c r="AC662">
        <f>IF((MIN($K662,24)-MAX(Sheet1!$E$6,WS1Data!$J662))&lt;0,0,(MIN($K662,24)-MAX(Sheet1!$E$6,WS1Data!$J662)))</f>
        <v>0</v>
      </c>
      <c r="AD662">
        <f>IF((MIN($N662,Sheet1!$F$5)-MAX(0,WS1Data!$M662))&lt;0,0,(MIN($N662,Sheet1!$F$5)-MAX(0,WS1Data!$M662)))</f>
        <v>0</v>
      </c>
      <c r="AE662">
        <f>IF((MIN($N662,Sheet1!$F$6)-MAX(Sheet1!$F$5,WS1Data!$M662))&lt;0,0,(MIN($N662,Sheet1!$F$6)-MAX(Sheet1!$F$5,WS1Data!$M662)))</f>
        <v>0</v>
      </c>
      <c r="AF662">
        <f>IF((MIN($N662,24)-MAX(Sheet1!$F$6,WS1Data!$M662))&lt;0,0,(MIN($N662,24)-MAX(Sheet1!$F$6,WS1Data!$M662)))</f>
        <v>0</v>
      </c>
      <c r="AG662">
        <f>(INDEX($R$1:$AF$1002,ROW($R662),MATCH(AG$2,$R$1:$AF$1,0))*Sheet1!B$2+(INDEX($R$1:$AF$1002,ROW($R662),MATCH(AG$2,$R$1:$AF$1,0)+1))*Sheet1!B$3+(INDEX($R$1:$AF$1002,ROW($R662),MATCH(AG$2,$R$1:$AF$1,0)+2))*Sheet1!B$4)*INDEX(Sheet1!$G$1:$L$2,2,WS1Data!$C662)</f>
        <v>0</v>
      </c>
      <c r="AH662">
        <f>(INDEX($R$1:$AF$1002,ROW($R662),MATCH(AH$2,$R$1:$AF$1,0))*Sheet1!C$2+(INDEX($R$1:$AF$1002,ROW($R662),MATCH(AH$2,$R$1:$AF$1,0)+1))*Sheet1!C$3+(INDEX($R$1:$AF$1002,ROW($R662),MATCH(AH$2,$R$1:$AF$1,0)+2))*Sheet1!C$4)*INDEX(Sheet1!$G$1:$L$2,2,WS1Data!$F662)</f>
        <v>0</v>
      </c>
      <c r="AI662">
        <f>(INDEX($R$1:$AF$1002,ROW($R662),MATCH(AI$2,$R$1:$AF$1,0))*Sheet1!D$2+(INDEX($R$1:$AF$1002,ROW($R662),MATCH(AI$2,$R$1:$AF$1,0)+1))*Sheet1!D$3+(INDEX($R$1:$AF$1002,ROW($R662),MATCH(AI$2,$R$1:$AF$1,0)+2))*Sheet1!D$4)*INDEX(Sheet1!$G$1:$L$2,2,WS1Data!$I662)</f>
        <v>117162.89958621585</v>
      </c>
      <c r="AJ662">
        <f>(INDEX($R$1:$AF$1002,ROW($R662),MATCH(AJ$2,$R$1:$AF$1,0))*Sheet1!E$2+(INDEX($R$1:$AF$1002,ROW($R662),MATCH(AJ$2,$R$1:$AF$1,0)+1))*Sheet1!E$3+(INDEX($R$1:$AF$1002,ROW($R662),MATCH(AJ$2,$R$1:$AF$1,0)+2))*Sheet1!E$4)*INDEX(Sheet1!$G$1:$L$2,2,WS1Data!$L662)</f>
        <v>0</v>
      </c>
      <c r="AK662">
        <f>(INDEX($R$1:$AF$1002,ROW($R662),MATCH(AK$2,$R$1:$AF$1,0))*Sheet1!F$2+(INDEX($R$1:$AF$1002,ROW($R662),MATCH(AK$2,$R$1:$AF$1,0)+1))*Sheet1!F$3+(INDEX($R$1:$AF$1002,ROW($R662),MATCH(AK$2,$R$1:$AF$1,0)+2))*Sheet1!F$4)*INDEX(Sheet1!$G$1:$L$2,2,WS1Data!$O662)</f>
        <v>0</v>
      </c>
      <c r="AL662">
        <f t="shared" si="30"/>
        <v>117162.89958621585</v>
      </c>
      <c r="AM662">
        <f t="shared" si="31"/>
        <v>2954.8995862158481</v>
      </c>
      <c r="AN662">
        <f t="shared" si="32"/>
        <v>2.5872964995585668E-2</v>
      </c>
    </row>
    <row r="663" spans="1:40" x14ac:dyDescent="0.35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  <c r="R663">
        <f>IF((MIN($B663,Sheet1!$B$5)-MAX(0,WS1Data!$A663))&lt;0,0,(MIN($B663,Sheet1!$B$5)-MAX(0,WS1Data!$A663)))</f>
        <v>0</v>
      </c>
      <c r="S663">
        <f>IF((MIN($B663,Sheet1!$B$6)-MAX(Sheet1!$B$5,WS1Data!$A663))&lt;0,0,(MIN($B663,Sheet1!$B$6)-MAX(Sheet1!$B$5,WS1Data!$A663)))</f>
        <v>0</v>
      </c>
      <c r="T663">
        <f>IF((MIN($B663,24)-MAX(Sheet1!$B$6,WS1Data!$A663))&lt;0,0,(MIN($B663,24)-MAX(Sheet1!$B$6,WS1Data!$A663)))</f>
        <v>4.4000000000000021</v>
      </c>
      <c r="U663">
        <f>IF((MIN($E663,Sheet1!$C$5)-MAX(0,WS1Data!$D663))&lt;0,0,(MIN($E663,Sheet1!$C$5)-MAX(0,WS1Data!$D663)))</f>
        <v>0.62587713658182986</v>
      </c>
      <c r="V663">
        <f>IF((MIN($E663,Sheet1!$C$6)-MAX(Sheet1!$C$5,WS1Data!$D663))&lt;0,0,(MIN($E663,Sheet1!$C$6)-MAX(Sheet1!$C$5,WS1Data!$D663)))</f>
        <v>0.27412286341817005</v>
      </c>
      <c r="W663">
        <f>IF((MIN($E663,24)-MAX(Sheet1!$C$6,WS1Data!$D663))&lt;0,0,(MIN($E663,24)-MAX(Sheet1!$C$6,WS1Data!$D663)))</f>
        <v>0</v>
      </c>
      <c r="X663">
        <f>IF((MIN($H663,Sheet1!$D$5)-MAX(0,WS1Data!$G663))&lt;0,0,(MIN($H663,Sheet1!$D$5)-MAX(0,WS1Data!$G663)))</f>
        <v>1.0175524831649732</v>
      </c>
      <c r="Y663">
        <f>IF((MIN($H663,Sheet1!$D$6)-MAX(Sheet1!$D$5,WS1Data!$G663))&lt;0,0,(MIN($H663,Sheet1!$D$6)-MAX(Sheet1!$D$5,WS1Data!$G663)))</f>
        <v>8.6560139748296212</v>
      </c>
      <c r="Z663">
        <f>IF((MIN($H663,24)-MAX(Sheet1!$D$6,WS1Data!$G663))&lt;0,0,(MIN($H663,24)-MAX(Sheet1!$D$6,WS1Data!$G663)))</f>
        <v>5.0264335420054049</v>
      </c>
      <c r="AA663">
        <f>IF((MIN($K663,Sheet1!$E$5)-MAX(0,WS1Data!$J663))&lt;0,0,(MIN($K663,Sheet1!$E$5)-MAX(0,WS1Data!$J663)))</f>
        <v>0</v>
      </c>
      <c r="AB663">
        <f>IF((MIN($K663,Sheet1!$E$6)-MAX(Sheet1!$E$5,WS1Data!$J663))&lt;0,0,(MIN($K663,Sheet1!$E$6)-MAX(Sheet1!$E$5,WS1Data!$J663)))</f>
        <v>0</v>
      </c>
      <c r="AC663">
        <f>IF((MIN($K663,24)-MAX(Sheet1!$E$6,WS1Data!$J663))&lt;0,0,(MIN($K663,24)-MAX(Sheet1!$E$6,WS1Data!$J663)))</f>
        <v>0</v>
      </c>
      <c r="AD663">
        <f>IF((MIN($N663,Sheet1!$F$5)-MAX(0,WS1Data!$M663))&lt;0,0,(MIN($N663,Sheet1!$F$5)-MAX(0,WS1Data!$M663)))</f>
        <v>0</v>
      </c>
      <c r="AE663">
        <f>IF((MIN($N663,Sheet1!$F$6)-MAX(Sheet1!$F$5,WS1Data!$M663))&lt;0,0,(MIN($N663,Sheet1!$F$6)-MAX(Sheet1!$F$5,WS1Data!$M663)))</f>
        <v>0</v>
      </c>
      <c r="AF663">
        <f>IF((MIN($N663,24)-MAX(Sheet1!$F$6,WS1Data!$M663))&lt;0,0,(MIN($N663,24)-MAX(Sheet1!$F$6,WS1Data!$M663)))</f>
        <v>0.10000000000000142</v>
      </c>
      <c r="AG663">
        <f>(INDEX($R$1:$AF$1002,ROW($R663),MATCH(AG$2,$R$1:$AF$1,0))*Sheet1!B$2+(INDEX($R$1:$AF$1002,ROW($R663),MATCH(AG$2,$R$1:$AF$1,0)+1))*Sheet1!B$3+(INDEX($R$1:$AF$1002,ROW($R663),MATCH(AG$2,$R$1:$AF$1,0)+2))*Sheet1!B$4)*INDEX(Sheet1!$G$1:$L$2,2,WS1Data!$C663)</f>
        <v>59561.448878964657</v>
      </c>
      <c r="AH663">
        <f>(INDEX($R$1:$AF$1002,ROW($R663),MATCH(AH$2,$R$1:$AF$1,0))*Sheet1!C$2+(INDEX($R$1:$AF$1002,ROW($R663),MATCH(AH$2,$R$1:$AF$1,0)+1))*Sheet1!C$3+(INDEX($R$1:$AF$1002,ROW($R663),MATCH(AH$2,$R$1:$AF$1,0)+2))*Sheet1!C$4)*INDEX(Sheet1!$G$1:$L$2,2,WS1Data!$F663)</f>
        <v>6041.7875649334164</v>
      </c>
      <c r="AI663">
        <f>(INDEX($R$1:$AF$1002,ROW($R663),MATCH(AI$2,$R$1:$AF$1,0))*Sheet1!D$2+(INDEX($R$1:$AF$1002,ROW($R663),MATCH(AI$2,$R$1:$AF$1,0)+1))*Sheet1!D$3+(INDEX($R$1:$AF$1002,ROW($R663),MATCH(AI$2,$R$1:$AF$1,0)+2))*Sheet1!D$4)*INDEX(Sheet1!$G$1:$L$2,2,WS1Data!$I663)</f>
        <v>146278.87431317053</v>
      </c>
      <c r="AJ663">
        <f>(INDEX($R$1:$AF$1002,ROW($R663),MATCH(AJ$2,$R$1:$AF$1,0))*Sheet1!E$2+(INDEX($R$1:$AF$1002,ROW($R663),MATCH(AJ$2,$R$1:$AF$1,0)+1))*Sheet1!E$3+(INDEX($R$1:$AF$1002,ROW($R663),MATCH(AJ$2,$R$1:$AF$1,0)+2))*Sheet1!E$4)*INDEX(Sheet1!$G$1:$L$2,2,WS1Data!$L663)</f>
        <v>0</v>
      </c>
      <c r="AK663">
        <f>(INDEX($R$1:$AF$1002,ROW($R663),MATCH(AK$2,$R$1:$AF$1,0))*Sheet1!F$2+(INDEX($R$1:$AF$1002,ROW($R663),MATCH(AK$2,$R$1:$AF$1,0)+1))*Sheet1!F$3+(INDEX($R$1:$AF$1002,ROW($R663),MATCH(AK$2,$R$1:$AF$1,0)+2))*Sheet1!F$4)*INDEX(Sheet1!$G$1:$L$2,2,WS1Data!$O663)</f>
        <v>1591.7666673835574</v>
      </c>
      <c r="AL663">
        <f t="shared" si="30"/>
        <v>213473.87742445216</v>
      </c>
      <c r="AM663">
        <f t="shared" si="31"/>
        <v>7772.1225755478372</v>
      </c>
      <c r="AN663">
        <f t="shared" si="32"/>
        <v>3.5128872727858751E-2</v>
      </c>
    </row>
    <row r="664" spans="1:40" x14ac:dyDescent="0.35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  <c r="R664">
        <f>IF((MIN($B664,Sheet1!$B$5)-MAX(0,WS1Data!$A664))&lt;0,0,(MIN($B664,Sheet1!$B$5)-MAX(0,WS1Data!$A664)))</f>
        <v>0</v>
      </c>
      <c r="S664">
        <f>IF((MIN($B664,Sheet1!$B$6)-MAX(Sheet1!$B$5,WS1Data!$A664))&lt;0,0,(MIN($B664,Sheet1!$B$6)-MAX(Sheet1!$B$5,WS1Data!$A664)))</f>
        <v>0</v>
      </c>
      <c r="T664">
        <f>IF((MIN($B664,24)-MAX(Sheet1!$B$6,WS1Data!$A664))&lt;0,0,(MIN($B664,24)-MAX(Sheet1!$B$6,WS1Data!$A664)))</f>
        <v>0</v>
      </c>
      <c r="U664">
        <f>IF((MIN($E664,Sheet1!$C$5)-MAX(0,WS1Data!$D664))&lt;0,0,(MIN($E664,Sheet1!$C$5)-MAX(0,WS1Data!$D664)))</f>
        <v>0</v>
      </c>
      <c r="V664">
        <f>IF((MIN($E664,Sheet1!$C$6)-MAX(Sheet1!$C$5,WS1Data!$D664))&lt;0,0,(MIN($E664,Sheet1!$C$6)-MAX(Sheet1!$C$5,WS1Data!$D664)))</f>
        <v>0</v>
      </c>
      <c r="W664">
        <f>IF((MIN($E664,24)-MAX(Sheet1!$C$6,WS1Data!$D664))&lt;0,0,(MIN($E664,24)-MAX(Sheet1!$C$6,WS1Data!$D664)))</f>
        <v>0</v>
      </c>
      <c r="X664">
        <f>IF((MIN($H664,Sheet1!$D$5)-MAX(0,WS1Data!$G664))&lt;0,0,(MIN($H664,Sheet1!$D$5)-MAX(0,WS1Data!$G664)))</f>
        <v>0</v>
      </c>
      <c r="Y664">
        <f>IF((MIN($H664,Sheet1!$D$6)-MAX(Sheet1!$D$5,WS1Data!$G664))&lt;0,0,(MIN($H664,Sheet1!$D$6)-MAX(Sheet1!$D$5,WS1Data!$G664)))</f>
        <v>1.8735664579945954</v>
      </c>
      <c r="Z664">
        <f>IF((MIN($H664,24)-MAX(Sheet1!$D$6,WS1Data!$G664))&lt;0,0,(MIN($H664,24)-MAX(Sheet1!$D$6,WS1Data!$G664)))</f>
        <v>11.826433542005404</v>
      </c>
      <c r="AA664">
        <f>IF((MIN($K664,Sheet1!$E$5)-MAX(0,WS1Data!$J664))&lt;0,0,(MIN($K664,Sheet1!$E$5)-MAX(0,WS1Data!$J664)))</f>
        <v>0</v>
      </c>
      <c r="AB664">
        <f>IF((MIN($K664,Sheet1!$E$6)-MAX(Sheet1!$E$5,WS1Data!$J664))&lt;0,0,(MIN($K664,Sheet1!$E$6)-MAX(Sheet1!$E$5,WS1Data!$J664)))</f>
        <v>0</v>
      </c>
      <c r="AC664">
        <f>IF((MIN($K664,24)-MAX(Sheet1!$E$6,WS1Data!$J664))&lt;0,0,(MIN($K664,24)-MAX(Sheet1!$E$6,WS1Data!$J664)))</f>
        <v>0</v>
      </c>
      <c r="AD664">
        <f>IF((MIN($N664,Sheet1!$F$5)-MAX(0,WS1Data!$M664))&lt;0,0,(MIN($N664,Sheet1!$F$5)-MAX(0,WS1Data!$M664)))</f>
        <v>0</v>
      </c>
      <c r="AE664">
        <f>IF((MIN($N664,Sheet1!$F$6)-MAX(Sheet1!$F$5,WS1Data!$M664))&lt;0,0,(MIN($N664,Sheet1!$F$6)-MAX(Sheet1!$F$5,WS1Data!$M664)))</f>
        <v>2.6390904528502102</v>
      </c>
      <c r="AF664">
        <f>IF((MIN($N664,24)-MAX(Sheet1!$F$6,WS1Data!$M664))&lt;0,0,(MIN($N664,24)-MAX(Sheet1!$F$6,WS1Data!$M664)))</f>
        <v>7.4609095471497895</v>
      </c>
      <c r="AG664">
        <f>(INDEX($R$1:$AF$1002,ROW($R664),MATCH(AG$2,$R$1:$AF$1,0))*Sheet1!B$2+(INDEX($R$1:$AF$1002,ROW($R664),MATCH(AG$2,$R$1:$AF$1,0)+1))*Sheet1!B$3+(INDEX($R$1:$AF$1002,ROW($R664),MATCH(AG$2,$R$1:$AF$1,0)+2))*Sheet1!B$4)*INDEX(Sheet1!$G$1:$L$2,2,WS1Data!$C664)</f>
        <v>0</v>
      </c>
      <c r="AH664">
        <f>(INDEX($R$1:$AF$1002,ROW($R664),MATCH(AH$2,$R$1:$AF$1,0))*Sheet1!C$2+(INDEX($R$1:$AF$1002,ROW($R664),MATCH(AH$2,$R$1:$AF$1,0)+1))*Sheet1!C$3+(INDEX($R$1:$AF$1002,ROW($R664),MATCH(AH$2,$R$1:$AF$1,0)+2))*Sheet1!C$4)*INDEX(Sheet1!$G$1:$L$2,2,WS1Data!$F664)</f>
        <v>0</v>
      </c>
      <c r="AI664">
        <f>(INDEX($R$1:$AF$1002,ROW($R664),MATCH(AI$2,$R$1:$AF$1,0))*Sheet1!D$2+(INDEX($R$1:$AF$1002,ROW($R664),MATCH(AI$2,$R$1:$AF$1,0)+1))*Sheet1!D$3+(INDEX($R$1:$AF$1002,ROW($R664),MATCH(AI$2,$R$1:$AF$1,0)+2))*Sheet1!D$4)*INDEX(Sheet1!$G$1:$L$2,2,WS1Data!$I664)</f>
        <v>105373.03377684075</v>
      </c>
      <c r="AJ664">
        <f>(INDEX($R$1:$AF$1002,ROW($R664),MATCH(AJ$2,$R$1:$AF$1,0))*Sheet1!E$2+(INDEX($R$1:$AF$1002,ROW($R664),MATCH(AJ$2,$R$1:$AF$1,0)+1))*Sheet1!E$3+(INDEX($R$1:$AF$1002,ROW($R664),MATCH(AJ$2,$R$1:$AF$1,0)+2))*Sheet1!E$4)*INDEX(Sheet1!$G$1:$L$2,2,WS1Data!$L664)</f>
        <v>0</v>
      </c>
      <c r="AK664">
        <f>(INDEX($R$1:$AF$1002,ROW($R664),MATCH(AK$2,$R$1:$AF$1,0))*Sheet1!F$2+(INDEX($R$1:$AF$1002,ROW($R664),MATCH(AK$2,$R$1:$AF$1,0)+1))*Sheet1!F$3+(INDEX($R$1:$AF$1002,ROW($R664),MATCH(AK$2,$R$1:$AF$1,0)+2))*Sheet1!F$4)*INDEX(Sheet1!$G$1:$L$2,2,WS1Data!$O664)</f>
        <v>155581.56382901463</v>
      </c>
      <c r="AL664">
        <f t="shared" si="30"/>
        <v>260954.59760585538</v>
      </c>
      <c r="AM664">
        <f t="shared" si="31"/>
        <v>3069.5976058553788</v>
      </c>
      <c r="AN664">
        <f t="shared" si="32"/>
        <v>1.1902970726701354E-2</v>
      </c>
    </row>
    <row r="665" spans="1:40" x14ac:dyDescent="0.35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  <c r="R665">
        <f>IF((MIN($B665,Sheet1!$B$5)-MAX(0,WS1Data!$A665))&lt;0,0,(MIN($B665,Sheet1!$B$5)-MAX(0,WS1Data!$A665)))</f>
        <v>0</v>
      </c>
      <c r="S665">
        <f>IF((MIN($B665,Sheet1!$B$6)-MAX(Sheet1!$B$5,WS1Data!$A665))&lt;0,0,(MIN($B665,Sheet1!$B$6)-MAX(Sheet1!$B$5,WS1Data!$A665)))</f>
        <v>0.36867164831037691</v>
      </c>
      <c r="T665">
        <f>IF((MIN($B665,24)-MAX(Sheet1!$B$6,WS1Data!$A665))&lt;0,0,(MIN($B665,24)-MAX(Sheet1!$B$6,WS1Data!$A665)))</f>
        <v>0.9313283516896238</v>
      </c>
      <c r="U665">
        <f>IF((MIN($E665,Sheet1!$C$5)-MAX(0,WS1Data!$D665))&lt;0,0,(MIN($E665,Sheet1!$C$5)-MAX(0,WS1Data!$D665)))</f>
        <v>0</v>
      </c>
      <c r="V665">
        <f>IF((MIN($E665,Sheet1!$C$6)-MAX(Sheet1!$C$5,WS1Data!$D665))&lt;0,0,(MIN($E665,Sheet1!$C$6)-MAX(Sheet1!$C$5,WS1Data!$D665)))</f>
        <v>0</v>
      </c>
      <c r="W665">
        <f>IF((MIN($E665,24)-MAX(Sheet1!$C$6,WS1Data!$D665))&lt;0,0,(MIN($E665,24)-MAX(Sheet1!$C$6,WS1Data!$D665)))</f>
        <v>12.8</v>
      </c>
      <c r="X665">
        <f>IF((MIN($H665,Sheet1!$D$5)-MAX(0,WS1Data!$G665))&lt;0,0,(MIN($H665,Sheet1!$D$5)-MAX(0,WS1Data!$G665)))</f>
        <v>0</v>
      </c>
      <c r="Y665">
        <f>IF((MIN($H665,Sheet1!$D$6)-MAX(Sheet1!$D$5,WS1Data!$G665))&lt;0,0,(MIN($H665,Sheet1!$D$6)-MAX(Sheet1!$D$5,WS1Data!$G665)))</f>
        <v>2.2000000000000002</v>
      </c>
      <c r="Z665">
        <f>IF((MIN($H665,24)-MAX(Sheet1!$D$6,WS1Data!$G665))&lt;0,0,(MIN($H665,24)-MAX(Sheet1!$D$6,WS1Data!$G665)))</f>
        <v>0</v>
      </c>
      <c r="AA665">
        <f>IF((MIN($K665,Sheet1!$E$5)-MAX(0,WS1Data!$J665))&lt;0,0,(MIN($K665,Sheet1!$E$5)-MAX(0,WS1Data!$J665)))</f>
        <v>0</v>
      </c>
      <c r="AB665">
        <f>IF((MIN($K665,Sheet1!$E$6)-MAX(Sheet1!$E$5,WS1Data!$J665))&lt;0,0,(MIN($K665,Sheet1!$E$6)-MAX(Sheet1!$E$5,WS1Data!$J665)))</f>
        <v>5.5</v>
      </c>
      <c r="AC665">
        <f>IF((MIN($K665,24)-MAX(Sheet1!$E$6,WS1Data!$J665))&lt;0,0,(MIN($K665,24)-MAX(Sheet1!$E$6,WS1Data!$J665)))</f>
        <v>0</v>
      </c>
      <c r="AD665">
        <f>IF((MIN($N665,Sheet1!$F$5)-MAX(0,WS1Data!$M665))&lt;0,0,(MIN($N665,Sheet1!$F$5)-MAX(0,WS1Data!$M665)))</f>
        <v>0</v>
      </c>
      <c r="AE665">
        <f>IF((MIN($N665,Sheet1!$F$6)-MAX(Sheet1!$F$5,WS1Data!$M665))&lt;0,0,(MIN($N665,Sheet1!$F$6)-MAX(Sheet1!$F$5,WS1Data!$M665)))</f>
        <v>5.1390904528502102</v>
      </c>
      <c r="AF665">
        <f>IF((MIN($N665,24)-MAX(Sheet1!$F$6,WS1Data!$M665))&lt;0,0,(MIN($N665,24)-MAX(Sheet1!$F$6,WS1Data!$M665)))</f>
        <v>3.9609095471497895</v>
      </c>
      <c r="AG665">
        <f>(INDEX($R$1:$AF$1002,ROW($R665),MATCH(AG$2,$R$1:$AF$1,0))*Sheet1!B$2+(INDEX($R$1:$AF$1002,ROW($R665),MATCH(AG$2,$R$1:$AF$1,0)+1))*Sheet1!B$3+(INDEX($R$1:$AF$1002,ROW($R665),MATCH(AG$2,$R$1:$AF$1,0)+2))*Sheet1!B$4)*INDEX(Sheet1!$G$1:$L$2,2,WS1Data!$C665)</f>
        <v>15886.180253989747</v>
      </c>
      <c r="AH665">
        <f>(INDEX($R$1:$AF$1002,ROW($R665),MATCH(AH$2,$R$1:$AF$1,0))*Sheet1!C$2+(INDEX($R$1:$AF$1002,ROW($R665),MATCH(AH$2,$R$1:$AF$1,0)+1))*Sheet1!C$3+(INDEX($R$1:$AF$1002,ROW($R665),MATCH(AH$2,$R$1:$AF$1,0)+2))*Sheet1!C$4)*INDEX(Sheet1!$G$1:$L$2,2,WS1Data!$F665)</f>
        <v>131693.15730407083</v>
      </c>
      <c r="AI665">
        <f>(INDEX($R$1:$AF$1002,ROW($R665),MATCH(AI$2,$R$1:$AF$1,0))*Sheet1!D$2+(INDEX($R$1:$AF$1002,ROW($R665),MATCH(AI$2,$R$1:$AF$1,0)+1))*Sheet1!D$3+(INDEX($R$1:$AF$1002,ROW($R665),MATCH(AI$2,$R$1:$AF$1,0)+2))*Sheet1!D$4)*INDEX(Sheet1!$G$1:$L$2,2,WS1Data!$I665)</f>
        <v>27560.110044065681</v>
      </c>
      <c r="AJ665">
        <f>(INDEX($R$1:$AF$1002,ROW($R665),MATCH(AJ$2,$R$1:$AF$1,0))*Sheet1!E$2+(INDEX($R$1:$AF$1002,ROW($R665),MATCH(AJ$2,$R$1:$AF$1,0)+1))*Sheet1!E$3+(INDEX($R$1:$AF$1002,ROW($R665),MATCH(AJ$2,$R$1:$AF$1,0)+2))*Sheet1!E$4)*INDEX(Sheet1!$G$1:$L$2,2,WS1Data!$L665)</f>
        <v>64351.798234959431</v>
      </c>
      <c r="AK665">
        <f>(INDEX($R$1:$AF$1002,ROW($R665),MATCH(AK$2,$R$1:$AF$1,0))*Sheet1!F$2+(INDEX($R$1:$AF$1002,ROW($R665),MATCH(AK$2,$R$1:$AF$1,0)+1))*Sheet1!F$3+(INDEX($R$1:$AF$1002,ROW($R665),MATCH(AK$2,$R$1:$AF$1,0)+2))*Sheet1!F$4)*INDEX(Sheet1!$G$1:$L$2,2,WS1Data!$O665)</f>
        <v>112608.38835183185</v>
      </c>
      <c r="AL665">
        <f t="shared" si="30"/>
        <v>352099.63418891758</v>
      </c>
      <c r="AM665">
        <f t="shared" si="31"/>
        <v>5671.3658110824181</v>
      </c>
      <c r="AN665">
        <f t="shared" si="32"/>
        <v>1.5851943872148437E-2</v>
      </c>
    </row>
    <row r="666" spans="1:40" x14ac:dyDescent="0.35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  <c r="R666">
        <f>IF((MIN($B666,Sheet1!$B$5)-MAX(0,WS1Data!$A666))&lt;0,0,(MIN($B666,Sheet1!$B$5)-MAX(0,WS1Data!$A666)))</f>
        <v>0</v>
      </c>
      <c r="S666">
        <f>IF((MIN($B666,Sheet1!$B$6)-MAX(Sheet1!$B$5,WS1Data!$A666))&lt;0,0,(MIN($B666,Sheet1!$B$6)-MAX(Sheet1!$B$5,WS1Data!$A666)))</f>
        <v>0</v>
      </c>
      <c r="T666">
        <f>IF((MIN($B666,24)-MAX(Sheet1!$B$6,WS1Data!$A666))&lt;0,0,(MIN($B666,24)-MAX(Sheet1!$B$6,WS1Data!$A666)))</f>
        <v>0</v>
      </c>
      <c r="U666">
        <f>IF((MIN($E666,Sheet1!$C$5)-MAX(0,WS1Data!$D666))&lt;0,0,(MIN($E666,Sheet1!$C$5)-MAX(0,WS1Data!$D666)))</f>
        <v>0</v>
      </c>
      <c r="V666">
        <f>IF((MIN($E666,Sheet1!$C$6)-MAX(Sheet1!$C$5,WS1Data!$D666))&lt;0,0,(MIN($E666,Sheet1!$C$6)-MAX(Sheet1!$C$5,WS1Data!$D666)))</f>
        <v>0</v>
      </c>
      <c r="W666">
        <f>IF((MIN($E666,24)-MAX(Sheet1!$C$6,WS1Data!$D666))&lt;0,0,(MIN($E666,24)-MAX(Sheet1!$C$6,WS1Data!$D666)))</f>
        <v>14.700000000000001</v>
      </c>
      <c r="X666">
        <f>IF((MIN($H666,Sheet1!$D$5)-MAX(0,WS1Data!$G666))&lt;0,0,(MIN($H666,Sheet1!$D$5)-MAX(0,WS1Data!$G666)))</f>
        <v>1.2175524831649731</v>
      </c>
      <c r="Y666">
        <f>IF((MIN($H666,Sheet1!$D$6)-MAX(Sheet1!$D$5,WS1Data!$G666))&lt;0,0,(MIN($H666,Sheet1!$D$6)-MAX(Sheet1!$D$5,WS1Data!$G666)))</f>
        <v>8.6560139748296212</v>
      </c>
      <c r="Z666">
        <f>IF((MIN($H666,24)-MAX(Sheet1!$D$6,WS1Data!$G666))&lt;0,0,(MIN($H666,24)-MAX(Sheet1!$D$6,WS1Data!$G666)))</f>
        <v>9.9264335420054053</v>
      </c>
      <c r="AA666">
        <f>IF((MIN($K666,Sheet1!$E$5)-MAX(0,WS1Data!$J666))&lt;0,0,(MIN($K666,Sheet1!$E$5)-MAX(0,WS1Data!$J666)))</f>
        <v>0</v>
      </c>
      <c r="AB666">
        <f>IF((MIN($K666,Sheet1!$E$6)-MAX(Sheet1!$E$5,WS1Data!$J666))&lt;0,0,(MIN($K666,Sheet1!$E$6)-MAX(Sheet1!$E$5,WS1Data!$J666)))</f>
        <v>0</v>
      </c>
      <c r="AC666">
        <f>IF((MIN($K666,24)-MAX(Sheet1!$E$6,WS1Data!$J666))&lt;0,0,(MIN($K666,24)-MAX(Sheet1!$E$6,WS1Data!$J666)))</f>
        <v>0</v>
      </c>
      <c r="AD666">
        <f>IF((MIN($N666,Sheet1!$F$5)-MAX(0,WS1Data!$M666))&lt;0,0,(MIN($N666,Sheet1!$F$5)-MAX(0,WS1Data!$M666)))</f>
        <v>0</v>
      </c>
      <c r="AE666">
        <f>IF((MIN($N666,Sheet1!$F$6)-MAX(Sheet1!$F$5,WS1Data!$M666))&lt;0,0,(MIN($N666,Sheet1!$F$6)-MAX(Sheet1!$F$5,WS1Data!$M666)))</f>
        <v>0</v>
      </c>
      <c r="AF666">
        <f>IF((MIN($N666,24)-MAX(Sheet1!$F$6,WS1Data!$M666))&lt;0,0,(MIN($N666,24)-MAX(Sheet1!$F$6,WS1Data!$M666)))</f>
        <v>0</v>
      </c>
      <c r="AG666">
        <f>(INDEX($R$1:$AF$1002,ROW($R666),MATCH(AG$2,$R$1:$AF$1,0))*Sheet1!B$2+(INDEX($R$1:$AF$1002,ROW($R666),MATCH(AG$2,$R$1:$AF$1,0)+1))*Sheet1!B$3+(INDEX($R$1:$AF$1002,ROW($R666),MATCH(AG$2,$R$1:$AF$1,0)+2))*Sheet1!B$4)*INDEX(Sheet1!$G$1:$L$2,2,WS1Data!$C666)</f>
        <v>0</v>
      </c>
      <c r="AH666">
        <f>(INDEX($R$1:$AF$1002,ROW($R666),MATCH(AH$2,$R$1:$AF$1,0))*Sheet1!C$2+(INDEX($R$1:$AF$1002,ROW($R666),MATCH(AH$2,$R$1:$AF$1,0)+1))*Sheet1!C$3+(INDEX($R$1:$AF$1002,ROW($R666),MATCH(AH$2,$R$1:$AF$1,0)+2))*Sheet1!C$4)*INDEX(Sheet1!$G$1:$L$2,2,WS1Data!$F666)</f>
        <v>151241.36034139383</v>
      </c>
      <c r="AI666">
        <f>(INDEX($R$1:$AF$1002,ROW($R666),MATCH(AI$2,$R$1:$AF$1,0))*Sheet1!D$2+(INDEX($R$1:$AF$1002,ROW($R666),MATCH(AI$2,$R$1:$AF$1,0)+1))*Sheet1!D$3+(INDEX($R$1:$AF$1002,ROW($R666),MATCH(AI$2,$R$1:$AF$1,0)+2))*Sheet1!D$4)*INDEX(Sheet1!$G$1:$L$2,2,WS1Data!$I666)</f>
        <v>242737.41289388604</v>
      </c>
      <c r="AJ666">
        <f>(INDEX($R$1:$AF$1002,ROW($R666),MATCH(AJ$2,$R$1:$AF$1,0))*Sheet1!E$2+(INDEX($R$1:$AF$1002,ROW($R666),MATCH(AJ$2,$R$1:$AF$1,0)+1))*Sheet1!E$3+(INDEX($R$1:$AF$1002,ROW($R666),MATCH(AJ$2,$R$1:$AF$1,0)+2))*Sheet1!E$4)*INDEX(Sheet1!$G$1:$L$2,2,WS1Data!$L666)</f>
        <v>0</v>
      </c>
      <c r="AK666">
        <f>(INDEX($R$1:$AF$1002,ROW($R666),MATCH(AK$2,$R$1:$AF$1,0))*Sheet1!F$2+(INDEX($R$1:$AF$1002,ROW($R666),MATCH(AK$2,$R$1:$AF$1,0)+1))*Sheet1!F$3+(INDEX($R$1:$AF$1002,ROW($R666),MATCH(AK$2,$R$1:$AF$1,0)+2))*Sheet1!F$4)*INDEX(Sheet1!$G$1:$L$2,2,WS1Data!$O666)</f>
        <v>0</v>
      </c>
      <c r="AL666">
        <f t="shared" si="30"/>
        <v>393978.77323527983</v>
      </c>
      <c r="AM666">
        <f t="shared" si="31"/>
        <v>6898.7732352798339</v>
      </c>
      <c r="AN666">
        <f t="shared" si="32"/>
        <v>1.7822603170610296E-2</v>
      </c>
    </row>
    <row r="667" spans="1:40" x14ac:dyDescent="0.35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  <c r="R667">
        <f>IF((MIN($B667,Sheet1!$B$5)-MAX(0,WS1Data!$A667))&lt;0,0,(MIN($B667,Sheet1!$B$5)-MAX(0,WS1Data!$A667)))</f>
        <v>3.1125770767760228</v>
      </c>
      <c r="S667">
        <f>IF((MIN($B667,Sheet1!$B$6)-MAX(Sheet1!$B$5,WS1Data!$A667))&lt;0,0,(MIN($B667,Sheet1!$B$6)-MAX(Sheet1!$B$5,WS1Data!$A667)))</f>
        <v>1.3874229232239781</v>
      </c>
      <c r="T667">
        <f>IF((MIN($B667,24)-MAX(Sheet1!$B$6,WS1Data!$A667))&lt;0,0,(MIN($B667,24)-MAX(Sheet1!$B$6,WS1Data!$A667)))</f>
        <v>0</v>
      </c>
      <c r="U667">
        <f>IF((MIN($E667,Sheet1!$C$5)-MAX(0,WS1Data!$D667))&lt;0,0,(MIN($E667,Sheet1!$C$5)-MAX(0,WS1Data!$D667)))</f>
        <v>0.2</v>
      </c>
      <c r="V667">
        <f>IF((MIN($E667,Sheet1!$C$6)-MAX(Sheet1!$C$5,WS1Data!$D667))&lt;0,0,(MIN($E667,Sheet1!$C$6)-MAX(Sheet1!$C$5,WS1Data!$D667)))</f>
        <v>0</v>
      </c>
      <c r="W667">
        <f>IF((MIN($E667,24)-MAX(Sheet1!$C$6,WS1Data!$D667))&lt;0,0,(MIN($E667,24)-MAX(Sheet1!$C$6,WS1Data!$D667)))</f>
        <v>0</v>
      </c>
      <c r="X667">
        <f>IF((MIN($H667,Sheet1!$D$5)-MAX(0,WS1Data!$G667))&lt;0,0,(MIN($H667,Sheet1!$D$5)-MAX(0,WS1Data!$G667)))</f>
        <v>0</v>
      </c>
      <c r="Y667">
        <f>IF((MIN($H667,Sheet1!$D$6)-MAX(Sheet1!$D$5,WS1Data!$G667))&lt;0,0,(MIN($H667,Sheet1!$D$6)-MAX(Sheet1!$D$5,WS1Data!$G667)))</f>
        <v>8.273566457994594</v>
      </c>
      <c r="Z667">
        <f>IF((MIN($H667,24)-MAX(Sheet1!$D$6,WS1Data!$G667))&lt;0,0,(MIN($H667,24)-MAX(Sheet1!$D$6,WS1Data!$G667)))</f>
        <v>4.0264335420054049</v>
      </c>
      <c r="AA667">
        <f>IF((MIN($K667,Sheet1!$E$5)-MAX(0,WS1Data!$J667))&lt;0,0,(MIN($K667,Sheet1!$E$5)-MAX(0,WS1Data!$J667)))</f>
        <v>0</v>
      </c>
      <c r="AB667">
        <f>IF((MIN($K667,Sheet1!$E$6)-MAX(Sheet1!$E$5,WS1Data!$J667))&lt;0,0,(MIN($K667,Sheet1!$E$6)-MAX(Sheet1!$E$5,WS1Data!$J667)))</f>
        <v>4.0505669484649385</v>
      </c>
      <c r="AC667">
        <f>IF((MIN($K667,24)-MAX(Sheet1!$E$6,WS1Data!$J667))&lt;0,0,(MIN($K667,24)-MAX(Sheet1!$E$6,WS1Data!$J667)))</f>
        <v>1.9494330515350615</v>
      </c>
      <c r="AD667">
        <f>IF((MIN($N667,Sheet1!$F$5)-MAX(0,WS1Data!$M667))&lt;0,0,(MIN($N667,Sheet1!$F$5)-MAX(0,WS1Data!$M667)))</f>
        <v>0</v>
      </c>
      <c r="AE667">
        <f>IF((MIN($N667,Sheet1!$F$6)-MAX(Sheet1!$F$5,WS1Data!$M667))&lt;0,0,(MIN($N667,Sheet1!$F$6)-MAX(Sheet1!$F$5,WS1Data!$M667)))</f>
        <v>0</v>
      </c>
      <c r="AF667">
        <f>IF((MIN($N667,24)-MAX(Sheet1!$F$6,WS1Data!$M667))&lt;0,0,(MIN($N667,24)-MAX(Sheet1!$F$6,WS1Data!$M667)))</f>
        <v>0</v>
      </c>
      <c r="AG667">
        <f>(INDEX($R$1:$AF$1002,ROW($R667),MATCH(AG$2,$R$1:$AF$1,0))*Sheet1!B$2+(INDEX($R$1:$AF$1002,ROW($R667),MATCH(AG$2,$R$1:$AF$1,0)+1))*Sheet1!B$3+(INDEX($R$1:$AF$1002,ROW($R667),MATCH(AG$2,$R$1:$AF$1,0)+2))*Sheet1!B$4)*INDEX(Sheet1!$G$1:$L$2,2,WS1Data!$C667)</f>
        <v>32635.130822921281</v>
      </c>
      <c r="AH667">
        <f>(INDEX($R$1:$AF$1002,ROW($R667),MATCH(AH$2,$R$1:$AF$1,0))*Sheet1!C$2+(INDEX($R$1:$AF$1002,ROW($R667),MATCH(AH$2,$R$1:$AF$1,0)+1))*Sheet1!C$3+(INDEX($R$1:$AF$1002,ROW($R667),MATCH(AH$2,$R$1:$AF$1,0)+2))*Sheet1!C$4)*INDEX(Sheet1!$G$1:$L$2,2,WS1Data!$F667)</f>
        <v>1625.0651365550702</v>
      </c>
      <c r="AI667">
        <f>(INDEX($R$1:$AF$1002,ROW($R667),MATCH(AI$2,$R$1:$AF$1,0))*Sheet1!D$2+(INDEX($R$1:$AF$1002,ROW($R667),MATCH(AI$2,$R$1:$AF$1,0)+1))*Sheet1!D$3+(INDEX($R$1:$AF$1002,ROW($R667),MATCH(AI$2,$R$1:$AF$1,0)+2))*Sheet1!D$4)*INDEX(Sheet1!$G$1:$L$2,2,WS1Data!$I667)</f>
        <v>134738.99530086151</v>
      </c>
      <c r="AJ667">
        <f>(INDEX($R$1:$AF$1002,ROW($R667),MATCH(AJ$2,$R$1:$AF$1,0))*Sheet1!E$2+(INDEX($R$1:$AF$1002,ROW($R667),MATCH(AJ$2,$R$1:$AF$1,0)+1))*Sheet1!E$3+(INDEX($R$1:$AF$1002,ROW($R667),MATCH(AJ$2,$R$1:$AF$1,0)+2))*Sheet1!E$4)*INDEX(Sheet1!$G$1:$L$2,2,WS1Data!$L667)</f>
        <v>66861.382743040609</v>
      </c>
      <c r="AK667">
        <f>(INDEX($R$1:$AF$1002,ROW($R667),MATCH(AK$2,$R$1:$AF$1,0))*Sheet1!F$2+(INDEX($R$1:$AF$1002,ROW($R667),MATCH(AK$2,$R$1:$AF$1,0)+1))*Sheet1!F$3+(INDEX($R$1:$AF$1002,ROW($R667),MATCH(AK$2,$R$1:$AF$1,0)+2))*Sheet1!F$4)*INDEX(Sheet1!$G$1:$L$2,2,WS1Data!$O667)</f>
        <v>0</v>
      </c>
      <c r="AL667">
        <f t="shared" si="30"/>
        <v>235860.57400337845</v>
      </c>
      <c r="AM667">
        <f t="shared" si="31"/>
        <v>1797.4259966215468</v>
      </c>
      <c r="AN667">
        <f t="shared" si="32"/>
        <v>7.5630780222906311E-3</v>
      </c>
    </row>
    <row r="668" spans="1:40" x14ac:dyDescent="0.35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  <c r="R668">
        <f>IF((MIN($B668,Sheet1!$B$5)-MAX(0,WS1Data!$A668))&lt;0,0,(MIN($B668,Sheet1!$B$5)-MAX(0,WS1Data!$A668)))</f>
        <v>0</v>
      </c>
      <c r="S668">
        <f>IF((MIN($B668,Sheet1!$B$6)-MAX(Sheet1!$B$5,WS1Data!$A668))&lt;0,0,(MIN($B668,Sheet1!$B$6)-MAX(Sheet1!$B$5,WS1Data!$A668)))</f>
        <v>0</v>
      </c>
      <c r="T668">
        <f>IF((MIN($B668,24)-MAX(Sheet1!$B$6,WS1Data!$A668))&lt;0,0,(MIN($B668,24)-MAX(Sheet1!$B$6,WS1Data!$A668)))</f>
        <v>0</v>
      </c>
      <c r="U668">
        <f>IF((MIN($E668,Sheet1!$C$5)-MAX(0,WS1Data!$D668))&lt;0,0,(MIN($E668,Sheet1!$C$5)-MAX(0,WS1Data!$D668)))</f>
        <v>0</v>
      </c>
      <c r="V668">
        <f>IF((MIN($E668,Sheet1!$C$6)-MAX(Sheet1!$C$5,WS1Data!$D668))&lt;0,0,(MIN($E668,Sheet1!$C$6)-MAX(Sheet1!$C$5,WS1Data!$D668)))</f>
        <v>0</v>
      </c>
      <c r="W668">
        <f>IF((MIN($E668,24)-MAX(Sheet1!$C$6,WS1Data!$D668))&lt;0,0,(MIN($E668,24)-MAX(Sheet1!$C$6,WS1Data!$D668)))</f>
        <v>0</v>
      </c>
      <c r="X668">
        <f>IF((MIN($H668,Sheet1!$D$5)-MAX(0,WS1Data!$G668))&lt;0,0,(MIN($H668,Sheet1!$D$5)-MAX(0,WS1Data!$G668)))</f>
        <v>0</v>
      </c>
      <c r="Y668">
        <f>IF((MIN($H668,Sheet1!$D$6)-MAX(Sheet1!$D$5,WS1Data!$G668))&lt;0,0,(MIN($H668,Sheet1!$D$6)-MAX(Sheet1!$D$5,WS1Data!$G668)))</f>
        <v>3.5735664579945947</v>
      </c>
      <c r="Z668">
        <f>IF((MIN($H668,24)-MAX(Sheet1!$D$6,WS1Data!$G668))&lt;0,0,(MIN($H668,24)-MAX(Sheet1!$D$6,WS1Data!$G668)))</f>
        <v>11.226433542005406</v>
      </c>
      <c r="AA668">
        <f>IF((MIN($K668,Sheet1!$E$5)-MAX(0,WS1Data!$J668))&lt;0,0,(MIN($K668,Sheet1!$E$5)-MAX(0,WS1Data!$J668)))</f>
        <v>0</v>
      </c>
      <c r="AB668">
        <f>IF((MIN($K668,Sheet1!$E$6)-MAX(Sheet1!$E$5,WS1Data!$J668))&lt;0,0,(MIN($K668,Sheet1!$E$6)-MAX(Sheet1!$E$5,WS1Data!$J668)))</f>
        <v>0</v>
      </c>
      <c r="AC668">
        <f>IF((MIN($K668,24)-MAX(Sheet1!$E$6,WS1Data!$J668))&lt;0,0,(MIN($K668,24)-MAX(Sheet1!$E$6,WS1Data!$J668)))</f>
        <v>0</v>
      </c>
      <c r="AD668">
        <f>IF((MIN($N668,Sheet1!$F$5)-MAX(0,WS1Data!$M668))&lt;0,0,(MIN($N668,Sheet1!$F$5)-MAX(0,WS1Data!$M668)))</f>
        <v>0</v>
      </c>
      <c r="AE668">
        <f>IF((MIN($N668,Sheet1!$F$6)-MAX(Sheet1!$F$5,WS1Data!$M668))&lt;0,0,(MIN($N668,Sheet1!$F$6)-MAX(Sheet1!$F$5,WS1Data!$M668)))</f>
        <v>0</v>
      </c>
      <c r="AF668">
        <f>IF((MIN($N668,24)-MAX(Sheet1!$F$6,WS1Data!$M668))&lt;0,0,(MIN($N668,24)-MAX(Sheet1!$F$6,WS1Data!$M668)))</f>
        <v>0</v>
      </c>
      <c r="AG668">
        <f>(INDEX($R$1:$AF$1002,ROW($R668),MATCH(AG$2,$R$1:$AF$1,0))*Sheet1!B$2+(INDEX($R$1:$AF$1002,ROW($R668),MATCH(AG$2,$R$1:$AF$1,0)+1))*Sheet1!B$3+(INDEX($R$1:$AF$1002,ROW($R668),MATCH(AG$2,$R$1:$AF$1,0)+2))*Sheet1!B$4)*INDEX(Sheet1!$G$1:$L$2,2,WS1Data!$C668)</f>
        <v>0</v>
      </c>
      <c r="AH668">
        <f>(INDEX($R$1:$AF$1002,ROW($R668),MATCH(AH$2,$R$1:$AF$1,0))*Sheet1!C$2+(INDEX($R$1:$AF$1002,ROW($R668),MATCH(AH$2,$R$1:$AF$1,0)+1))*Sheet1!C$3+(INDEX($R$1:$AF$1002,ROW($R668),MATCH(AH$2,$R$1:$AF$1,0)+2))*Sheet1!C$4)*INDEX(Sheet1!$G$1:$L$2,2,WS1Data!$F668)</f>
        <v>0</v>
      </c>
      <c r="AI668">
        <f>(INDEX($R$1:$AF$1002,ROW($R668),MATCH(AI$2,$R$1:$AF$1,0))*Sheet1!D$2+(INDEX($R$1:$AF$1002,ROW($R668),MATCH(AI$2,$R$1:$AF$1,0)+1))*Sheet1!D$3+(INDEX($R$1:$AF$1002,ROW($R668),MATCH(AI$2,$R$1:$AF$1,0)+2))*Sheet1!D$4)*INDEX(Sheet1!$G$1:$L$2,2,WS1Data!$I668)</f>
        <v>117162.89958621585</v>
      </c>
      <c r="AJ668">
        <f>(INDEX($R$1:$AF$1002,ROW($R668),MATCH(AJ$2,$R$1:$AF$1,0))*Sheet1!E$2+(INDEX($R$1:$AF$1002,ROW($R668),MATCH(AJ$2,$R$1:$AF$1,0)+1))*Sheet1!E$3+(INDEX($R$1:$AF$1002,ROW($R668),MATCH(AJ$2,$R$1:$AF$1,0)+2))*Sheet1!E$4)*INDEX(Sheet1!$G$1:$L$2,2,WS1Data!$L668)</f>
        <v>0</v>
      </c>
      <c r="AK668">
        <f>(INDEX($R$1:$AF$1002,ROW($R668),MATCH(AK$2,$R$1:$AF$1,0))*Sheet1!F$2+(INDEX($R$1:$AF$1002,ROW($R668),MATCH(AK$2,$R$1:$AF$1,0)+1))*Sheet1!F$3+(INDEX($R$1:$AF$1002,ROW($R668),MATCH(AK$2,$R$1:$AF$1,0)+2))*Sheet1!F$4)*INDEX(Sheet1!$G$1:$L$2,2,WS1Data!$O668)</f>
        <v>0</v>
      </c>
      <c r="AL668">
        <f t="shared" si="30"/>
        <v>117162.89958621585</v>
      </c>
      <c r="AM668">
        <f t="shared" si="31"/>
        <v>2954.8995862158481</v>
      </c>
      <c r="AN668">
        <f t="shared" si="32"/>
        <v>2.5872964995585668E-2</v>
      </c>
    </row>
    <row r="669" spans="1:40" x14ac:dyDescent="0.35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  <c r="R669">
        <f>IF((MIN($B669,Sheet1!$B$5)-MAX(0,WS1Data!$A669))&lt;0,0,(MIN($B669,Sheet1!$B$5)-MAX(0,WS1Data!$A669)))</f>
        <v>0</v>
      </c>
      <c r="S669">
        <f>IF((MIN($B669,Sheet1!$B$6)-MAX(Sheet1!$B$5,WS1Data!$A669))&lt;0,0,(MIN($B669,Sheet1!$B$6)-MAX(Sheet1!$B$5,WS1Data!$A669)))</f>
        <v>0</v>
      </c>
      <c r="T669">
        <f>IF((MIN($B669,24)-MAX(Sheet1!$B$6,WS1Data!$A669))&lt;0,0,(MIN($B669,24)-MAX(Sheet1!$B$6,WS1Data!$A669)))</f>
        <v>4.4000000000000021</v>
      </c>
      <c r="U669">
        <f>IF((MIN($E669,Sheet1!$C$5)-MAX(0,WS1Data!$D669))&lt;0,0,(MIN($E669,Sheet1!$C$5)-MAX(0,WS1Data!$D669)))</f>
        <v>0.62587713658182986</v>
      </c>
      <c r="V669">
        <f>IF((MIN($E669,Sheet1!$C$6)-MAX(Sheet1!$C$5,WS1Data!$D669))&lt;0,0,(MIN($E669,Sheet1!$C$6)-MAX(Sheet1!$C$5,WS1Data!$D669)))</f>
        <v>0.27412286341817005</v>
      </c>
      <c r="W669">
        <f>IF((MIN($E669,24)-MAX(Sheet1!$C$6,WS1Data!$D669))&lt;0,0,(MIN($E669,24)-MAX(Sheet1!$C$6,WS1Data!$D669)))</f>
        <v>0</v>
      </c>
      <c r="X669">
        <f>IF((MIN($H669,Sheet1!$D$5)-MAX(0,WS1Data!$G669))&lt;0,0,(MIN($H669,Sheet1!$D$5)-MAX(0,WS1Data!$G669)))</f>
        <v>1.0175524831649732</v>
      </c>
      <c r="Y669">
        <f>IF((MIN($H669,Sheet1!$D$6)-MAX(Sheet1!$D$5,WS1Data!$G669))&lt;0,0,(MIN($H669,Sheet1!$D$6)-MAX(Sheet1!$D$5,WS1Data!$G669)))</f>
        <v>8.6560139748296212</v>
      </c>
      <c r="Z669">
        <f>IF((MIN($H669,24)-MAX(Sheet1!$D$6,WS1Data!$G669))&lt;0,0,(MIN($H669,24)-MAX(Sheet1!$D$6,WS1Data!$G669)))</f>
        <v>5.0264335420054049</v>
      </c>
      <c r="AA669">
        <f>IF((MIN($K669,Sheet1!$E$5)-MAX(0,WS1Data!$J669))&lt;0,0,(MIN($K669,Sheet1!$E$5)-MAX(0,WS1Data!$J669)))</f>
        <v>0</v>
      </c>
      <c r="AB669">
        <f>IF((MIN($K669,Sheet1!$E$6)-MAX(Sheet1!$E$5,WS1Data!$J669))&lt;0,0,(MIN($K669,Sheet1!$E$6)-MAX(Sheet1!$E$5,WS1Data!$J669)))</f>
        <v>0</v>
      </c>
      <c r="AC669">
        <f>IF((MIN($K669,24)-MAX(Sheet1!$E$6,WS1Data!$J669))&lt;0,0,(MIN($K669,24)-MAX(Sheet1!$E$6,WS1Data!$J669)))</f>
        <v>0</v>
      </c>
      <c r="AD669">
        <f>IF((MIN($N669,Sheet1!$F$5)-MAX(0,WS1Data!$M669))&lt;0,0,(MIN($N669,Sheet1!$F$5)-MAX(0,WS1Data!$M669)))</f>
        <v>0</v>
      </c>
      <c r="AE669">
        <f>IF((MIN($N669,Sheet1!$F$6)-MAX(Sheet1!$F$5,WS1Data!$M669))&lt;0,0,(MIN($N669,Sheet1!$F$6)-MAX(Sheet1!$F$5,WS1Data!$M669)))</f>
        <v>0</v>
      </c>
      <c r="AF669">
        <f>IF((MIN($N669,24)-MAX(Sheet1!$F$6,WS1Data!$M669))&lt;0,0,(MIN($N669,24)-MAX(Sheet1!$F$6,WS1Data!$M669)))</f>
        <v>0.10000000000000142</v>
      </c>
      <c r="AG669">
        <f>(INDEX($R$1:$AF$1002,ROW($R669),MATCH(AG$2,$R$1:$AF$1,0))*Sheet1!B$2+(INDEX($R$1:$AF$1002,ROW($R669),MATCH(AG$2,$R$1:$AF$1,0)+1))*Sheet1!B$3+(INDEX($R$1:$AF$1002,ROW($R669),MATCH(AG$2,$R$1:$AF$1,0)+2))*Sheet1!B$4)*INDEX(Sheet1!$G$1:$L$2,2,WS1Data!$C669)</f>
        <v>59561.448878964657</v>
      </c>
      <c r="AH669">
        <f>(INDEX($R$1:$AF$1002,ROW($R669),MATCH(AH$2,$R$1:$AF$1,0))*Sheet1!C$2+(INDEX($R$1:$AF$1002,ROW($R669),MATCH(AH$2,$R$1:$AF$1,0)+1))*Sheet1!C$3+(INDEX($R$1:$AF$1002,ROW($R669),MATCH(AH$2,$R$1:$AF$1,0)+2))*Sheet1!C$4)*INDEX(Sheet1!$G$1:$L$2,2,WS1Data!$F669)</f>
        <v>6041.7875649334164</v>
      </c>
      <c r="AI669">
        <f>(INDEX($R$1:$AF$1002,ROW($R669),MATCH(AI$2,$R$1:$AF$1,0))*Sheet1!D$2+(INDEX($R$1:$AF$1002,ROW($R669),MATCH(AI$2,$R$1:$AF$1,0)+1))*Sheet1!D$3+(INDEX($R$1:$AF$1002,ROW($R669),MATCH(AI$2,$R$1:$AF$1,0)+2))*Sheet1!D$4)*INDEX(Sheet1!$G$1:$L$2,2,WS1Data!$I669)</f>
        <v>146278.87431317053</v>
      </c>
      <c r="AJ669">
        <f>(INDEX($R$1:$AF$1002,ROW($R669),MATCH(AJ$2,$R$1:$AF$1,0))*Sheet1!E$2+(INDEX($R$1:$AF$1002,ROW($R669),MATCH(AJ$2,$R$1:$AF$1,0)+1))*Sheet1!E$3+(INDEX($R$1:$AF$1002,ROW($R669),MATCH(AJ$2,$R$1:$AF$1,0)+2))*Sheet1!E$4)*INDEX(Sheet1!$G$1:$L$2,2,WS1Data!$L669)</f>
        <v>0</v>
      </c>
      <c r="AK669">
        <f>(INDEX($R$1:$AF$1002,ROW($R669),MATCH(AK$2,$R$1:$AF$1,0))*Sheet1!F$2+(INDEX($R$1:$AF$1002,ROW($R669),MATCH(AK$2,$R$1:$AF$1,0)+1))*Sheet1!F$3+(INDEX($R$1:$AF$1002,ROW($R669),MATCH(AK$2,$R$1:$AF$1,0)+2))*Sheet1!F$4)*INDEX(Sheet1!$G$1:$L$2,2,WS1Data!$O669)</f>
        <v>1591.7666673835574</v>
      </c>
      <c r="AL669">
        <f t="shared" si="30"/>
        <v>213473.87742445216</v>
      </c>
      <c r="AM669">
        <f t="shared" si="31"/>
        <v>7772.1225755478372</v>
      </c>
      <c r="AN669">
        <f t="shared" si="32"/>
        <v>3.5128872727858751E-2</v>
      </c>
    </row>
    <row r="670" spans="1:40" x14ac:dyDescent="0.35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  <c r="R670">
        <f>IF((MIN($B670,Sheet1!$B$5)-MAX(0,WS1Data!$A670))&lt;0,0,(MIN($B670,Sheet1!$B$5)-MAX(0,WS1Data!$A670)))</f>
        <v>0</v>
      </c>
      <c r="S670">
        <f>IF((MIN($B670,Sheet1!$B$6)-MAX(Sheet1!$B$5,WS1Data!$A670))&lt;0,0,(MIN($B670,Sheet1!$B$6)-MAX(Sheet1!$B$5,WS1Data!$A670)))</f>
        <v>0</v>
      </c>
      <c r="T670">
        <f>IF((MIN($B670,24)-MAX(Sheet1!$B$6,WS1Data!$A670))&lt;0,0,(MIN($B670,24)-MAX(Sheet1!$B$6,WS1Data!$A670)))</f>
        <v>0</v>
      </c>
      <c r="U670">
        <f>IF((MIN($E670,Sheet1!$C$5)-MAX(0,WS1Data!$D670))&lt;0,0,(MIN($E670,Sheet1!$C$5)-MAX(0,WS1Data!$D670)))</f>
        <v>0</v>
      </c>
      <c r="V670">
        <f>IF((MIN($E670,Sheet1!$C$6)-MAX(Sheet1!$C$5,WS1Data!$D670))&lt;0,0,(MIN($E670,Sheet1!$C$6)-MAX(Sheet1!$C$5,WS1Data!$D670)))</f>
        <v>0</v>
      </c>
      <c r="W670">
        <f>IF((MIN($E670,24)-MAX(Sheet1!$C$6,WS1Data!$D670))&lt;0,0,(MIN($E670,24)-MAX(Sheet1!$C$6,WS1Data!$D670)))</f>
        <v>0</v>
      </c>
      <c r="X670">
        <f>IF((MIN($H670,Sheet1!$D$5)-MAX(0,WS1Data!$G670))&lt;0,0,(MIN($H670,Sheet1!$D$5)-MAX(0,WS1Data!$G670)))</f>
        <v>0</v>
      </c>
      <c r="Y670">
        <f>IF((MIN($H670,Sheet1!$D$6)-MAX(Sheet1!$D$5,WS1Data!$G670))&lt;0,0,(MIN($H670,Sheet1!$D$6)-MAX(Sheet1!$D$5,WS1Data!$G670)))</f>
        <v>1.8735664579945954</v>
      </c>
      <c r="Z670">
        <f>IF((MIN($H670,24)-MAX(Sheet1!$D$6,WS1Data!$G670))&lt;0,0,(MIN($H670,24)-MAX(Sheet1!$D$6,WS1Data!$G670)))</f>
        <v>11.826433542005404</v>
      </c>
      <c r="AA670">
        <f>IF((MIN($K670,Sheet1!$E$5)-MAX(0,WS1Data!$J670))&lt;0,0,(MIN($K670,Sheet1!$E$5)-MAX(0,WS1Data!$J670)))</f>
        <v>0</v>
      </c>
      <c r="AB670">
        <f>IF((MIN($K670,Sheet1!$E$6)-MAX(Sheet1!$E$5,WS1Data!$J670))&lt;0,0,(MIN($K670,Sheet1!$E$6)-MAX(Sheet1!$E$5,WS1Data!$J670)))</f>
        <v>0</v>
      </c>
      <c r="AC670">
        <f>IF((MIN($K670,24)-MAX(Sheet1!$E$6,WS1Data!$J670))&lt;0,0,(MIN($K670,24)-MAX(Sheet1!$E$6,WS1Data!$J670)))</f>
        <v>0</v>
      </c>
      <c r="AD670">
        <f>IF((MIN($N670,Sheet1!$F$5)-MAX(0,WS1Data!$M670))&lt;0,0,(MIN($N670,Sheet1!$F$5)-MAX(0,WS1Data!$M670)))</f>
        <v>0</v>
      </c>
      <c r="AE670">
        <f>IF((MIN($N670,Sheet1!$F$6)-MAX(Sheet1!$F$5,WS1Data!$M670))&lt;0,0,(MIN($N670,Sheet1!$F$6)-MAX(Sheet1!$F$5,WS1Data!$M670)))</f>
        <v>2.6390904528502102</v>
      </c>
      <c r="AF670">
        <f>IF((MIN($N670,24)-MAX(Sheet1!$F$6,WS1Data!$M670))&lt;0,0,(MIN($N670,24)-MAX(Sheet1!$F$6,WS1Data!$M670)))</f>
        <v>7.4609095471497895</v>
      </c>
      <c r="AG670">
        <f>(INDEX($R$1:$AF$1002,ROW($R670),MATCH(AG$2,$R$1:$AF$1,0))*Sheet1!B$2+(INDEX($R$1:$AF$1002,ROW($R670),MATCH(AG$2,$R$1:$AF$1,0)+1))*Sheet1!B$3+(INDEX($R$1:$AF$1002,ROW($R670),MATCH(AG$2,$R$1:$AF$1,0)+2))*Sheet1!B$4)*INDEX(Sheet1!$G$1:$L$2,2,WS1Data!$C670)</f>
        <v>0</v>
      </c>
      <c r="AH670">
        <f>(INDEX($R$1:$AF$1002,ROW($R670),MATCH(AH$2,$R$1:$AF$1,0))*Sheet1!C$2+(INDEX($R$1:$AF$1002,ROW($R670),MATCH(AH$2,$R$1:$AF$1,0)+1))*Sheet1!C$3+(INDEX($R$1:$AF$1002,ROW($R670),MATCH(AH$2,$R$1:$AF$1,0)+2))*Sheet1!C$4)*INDEX(Sheet1!$G$1:$L$2,2,WS1Data!$F670)</f>
        <v>0</v>
      </c>
      <c r="AI670">
        <f>(INDEX($R$1:$AF$1002,ROW($R670),MATCH(AI$2,$R$1:$AF$1,0))*Sheet1!D$2+(INDEX($R$1:$AF$1002,ROW($R670),MATCH(AI$2,$R$1:$AF$1,0)+1))*Sheet1!D$3+(INDEX($R$1:$AF$1002,ROW($R670),MATCH(AI$2,$R$1:$AF$1,0)+2))*Sheet1!D$4)*INDEX(Sheet1!$G$1:$L$2,2,WS1Data!$I670)</f>
        <v>105373.03377684075</v>
      </c>
      <c r="AJ670">
        <f>(INDEX($R$1:$AF$1002,ROW($R670),MATCH(AJ$2,$R$1:$AF$1,0))*Sheet1!E$2+(INDEX($R$1:$AF$1002,ROW($R670),MATCH(AJ$2,$R$1:$AF$1,0)+1))*Sheet1!E$3+(INDEX($R$1:$AF$1002,ROW($R670),MATCH(AJ$2,$R$1:$AF$1,0)+2))*Sheet1!E$4)*INDEX(Sheet1!$G$1:$L$2,2,WS1Data!$L670)</f>
        <v>0</v>
      </c>
      <c r="AK670">
        <f>(INDEX($R$1:$AF$1002,ROW($R670),MATCH(AK$2,$R$1:$AF$1,0))*Sheet1!F$2+(INDEX($R$1:$AF$1002,ROW($R670),MATCH(AK$2,$R$1:$AF$1,0)+1))*Sheet1!F$3+(INDEX($R$1:$AF$1002,ROW($R670),MATCH(AK$2,$R$1:$AF$1,0)+2))*Sheet1!F$4)*INDEX(Sheet1!$G$1:$L$2,2,WS1Data!$O670)</f>
        <v>155581.56382901463</v>
      </c>
      <c r="AL670">
        <f t="shared" si="30"/>
        <v>260954.59760585538</v>
      </c>
      <c r="AM670">
        <f t="shared" si="31"/>
        <v>3069.5976058553788</v>
      </c>
      <c r="AN670">
        <f t="shared" si="32"/>
        <v>1.1902970726701354E-2</v>
      </c>
    </row>
    <row r="671" spans="1:40" x14ac:dyDescent="0.35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  <c r="R671">
        <f>IF((MIN($B671,Sheet1!$B$5)-MAX(0,WS1Data!$A671))&lt;0,0,(MIN($B671,Sheet1!$B$5)-MAX(0,WS1Data!$A671)))</f>
        <v>0</v>
      </c>
      <c r="S671">
        <f>IF((MIN($B671,Sheet1!$B$6)-MAX(Sheet1!$B$5,WS1Data!$A671))&lt;0,0,(MIN($B671,Sheet1!$B$6)-MAX(Sheet1!$B$5,WS1Data!$A671)))</f>
        <v>2.3686716483103769</v>
      </c>
      <c r="T671">
        <f>IF((MIN($B671,24)-MAX(Sheet1!$B$6,WS1Data!$A671))&lt;0,0,(MIN($B671,24)-MAX(Sheet1!$B$6,WS1Data!$A671)))</f>
        <v>2.5313283516896217</v>
      </c>
      <c r="U671">
        <f>IF((MIN($E671,Sheet1!$C$5)-MAX(0,WS1Data!$D671))&lt;0,0,(MIN($E671,Sheet1!$C$5)-MAX(0,WS1Data!$D671)))</f>
        <v>0</v>
      </c>
      <c r="V671">
        <f>IF((MIN($E671,Sheet1!$C$6)-MAX(Sheet1!$C$5,WS1Data!$D671))&lt;0,0,(MIN($E671,Sheet1!$C$6)-MAX(Sheet1!$C$5,WS1Data!$D671)))</f>
        <v>0</v>
      </c>
      <c r="W671">
        <f>IF((MIN($E671,24)-MAX(Sheet1!$C$6,WS1Data!$D671))&lt;0,0,(MIN($E671,24)-MAX(Sheet1!$C$6,WS1Data!$D671)))</f>
        <v>0</v>
      </c>
      <c r="X671">
        <f>IF((MIN($H671,Sheet1!$D$5)-MAX(0,WS1Data!$G671))&lt;0,0,(MIN($H671,Sheet1!$D$5)-MAX(0,WS1Data!$G671)))</f>
        <v>0</v>
      </c>
      <c r="Y671">
        <f>IF((MIN($H671,Sheet1!$D$6)-MAX(Sheet1!$D$5,WS1Data!$G671))&lt;0,0,(MIN($H671,Sheet1!$D$6)-MAX(Sheet1!$D$5,WS1Data!$G671)))</f>
        <v>3.4735664579945951</v>
      </c>
      <c r="Z671">
        <f>IF((MIN($H671,24)-MAX(Sheet1!$D$6,WS1Data!$G671))&lt;0,0,(MIN($H671,24)-MAX(Sheet1!$D$6,WS1Data!$G671)))</f>
        <v>4.226433542005406</v>
      </c>
      <c r="AA671">
        <f>IF((MIN($K671,Sheet1!$E$5)-MAX(0,WS1Data!$J671))&lt;0,0,(MIN($K671,Sheet1!$E$5)-MAX(0,WS1Data!$J671)))</f>
        <v>0</v>
      </c>
      <c r="AB671">
        <f>IF((MIN($K671,Sheet1!$E$6)-MAX(Sheet1!$E$5,WS1Data!$J671))&lt;0,0,(MIN($K671,Sheet1!$E$6)-MAX(Sheet1!$E$5,WS1Data!$J671)))</f>
        <v>0</v>
      </c>
      <c r="AC671">
        <f>IF((MIN($K671,24)-MAX(Sheet1!$E$6,WS1Data!$J671))&lt;0,0,(MIN($K671,24)-MAX(Sheet1!$E$6,WS1Data!$J671)))</f>
        <v>0</v>
      </c>
      <c r="AD671">
        <f>IF((MIN($N671,Sheet1!$F$5)-MAX(0,WS1Data!$M671))&lt;0,0,(MIN($N671,Sheet1!$F$5)-MAX(0,WS1Data!$M671)))</f>
        <v>0</v>
      </c>
      <c r="AE671">
        <f>IF((MIN($N671,Sheet1!$F$6)-MAX(Sheet1!$F$5,WS1Data!$M671))&lt;0,0,(MIN($N671,Sheet1!$F$6)-MAX(Sheet1!$F$5,WS1Data!$M671)))</f>
        <v>0</v>
      </c>
      <c r="AF671">
        <f>IF((MIN($N671,24)-MAX(Sheet1!$F$6,WS1Data!$M671))&lt;0,0,(MIN($N671,24)-MAX(Sheet1!$F$6,WS1Data!$M671)))</f>
        <v>0</v>
      </c>
      <c r="AG671">
        <f>(INDEX($R$1:$AF$1002,ROW($R671),MATCH(AG$2,$R$1:$AF$1,0))*Sheet1!B$2+(INDEX($R$1:$AF$1002,ROW($R671),MATCH(AG$2,$R$1:$AF$1,0)+1))*Sheet1!B$3+(INDEX($R$1:$AF$1002,ROW($R671),MATCH(AG$2,$R$1:$AF$1,0)+2))*Sheet1!B$4)*INDEX(Sheet1!$G$1:$L$2,2,WS1Data!$C671)</f>
        <v>44218.195823471317</v>
      </c>
      <c r="AH671">
        <f>(INDEX($R$1:$AF$1002,ROW($R671),MATCH(AH$2,$R$1:$AF$1,0))*Sheet1!C$2+(INDEX($R$1:$AF$1002,ROW($R671),MATCH(AH$2,$R$1:$AF$1,0)+1))*Sheet1!C$3+(INDEX($R$1:$AF$1002,ROW($R671),MATCH(AH$2,$R$1:$AF$1,0)+2))*Sheet1!C$4)*INDEX(Sheet1!$G$1:$L$2,2,WS1Data!$F671)</f>
        <v>0</v>
      </c>
      <c r="AI671">
        <f>(INDEX($R$1:$AF$1002,ROW($R671),MATCH(AI$2,$R$1:$AF$1,0))*Sheet1!D$2+(INDEX($R$1:$AF$1002,ROW($R671),MATCH(AI$2,$R$1:$AF$1,0)+1))*Sheet1!D$3+(INDEX($R$1:$AF$1002,ROW($R671),MATCH(AI$2,$R$1:$AF$1,0)+2))*Sheet1!D$4)*INDEX(Sheet1!$G$1:$L$2,2,WS1Data!$I671)</f>
        <v>86560.982073493287</v>
      </c>
      <c r="AJ671">
        <f>(INDEX($R$1:$AF$1002,ROW($R671),MATCH(AJ$2,$R$1:$AF$1,0))*Sheet1!E$2+(INDEX($R$1:$AF$1002,ROW($R671),MATCH(AJ$2,$R$1:$AF$1,0)+1))*Sheet1!E$3+(INDEX($R$1:$AF$1002,ROW($R671),MATCH(AJ$2,$R$1:$AF$1,0)+2))*Sheet1!E$4)*INDEX(Sheet1!$G$1:$L$2,2,WS1Data!$L671)</f>
        <v>0</v>
      </c>
      <c r="AK671">
        <f>(INDEX($R$1:$AF$1002,ROW($R671),MATCH(AK$2,$R$1:$AF$1,0))*Sheet1!F$2+(INDEX($R$1:$AF$1002,ROW($R671),MATCH(AK$2,$R$1:$AF$1,0)+1))*Sheet1!F$3+(INDEX($R$1:$AF$1002,ROW($R671),MATCH(AK$2,$R$1:$AF$1,0)+2))*Sheet1!F$4)*INDEX(Sheet1!$G$1:$L$2,2,WS1Data!$O671)</f>
        <v>0</v>
      </c>
      <c r="AL671">
        <f t="shared" si="30"/>
        <v>130779.1778969646</v>
      </c>
      <c r="AM671">
        <f t="shared" si="31"/>
        <v>1252.8221030354034</v>
      </c>
      <c r="AN671">
        <f t="shared" si="32"/>
        <v>9.4887762287582059E-3</v>
      </c>
    </row>
    <row r="672" spans="1:40" x14ac:dyDescent="0.35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  <c r="R672">
        <f>IF((MIN($B672,Sheet1!$B$5)-MAX(0,WS1Data!$A672))&lt;0,0,(MIN($B672,Sheet1!$B$5)-MAX(0,WS1Data!$A672)))</f>
        <v>0</v>
      </c>
      <c r="S672">
        <f>IF((MIN($B672,Sheet1!$B$6)-MAX(Sheet1!$B$5,WS1Data!$A672))&lt;0,0,(MIN($B672,Sheet1!$B$6)-MAX(Sheet1!$B$5,WS1Data!$A672)))</f>
        <v>0</v>
      </c>
      <c r="T672">
        <f>IF((MIN($B672,24)-MAX(Sheet1!$B$6,WS1Data!$A672))&lt;0,0,(MIN($B672,24)-MAX(Sheet1!$B$6,WS1Data!$A672)))</f>
        <v>0</v>
      </c>
      <c r="U672">
        <f>IF((MIN($E672,Sheet1!$C$5)-MAX(0,WS1Data!$D672))&lt;0,0,(MIN($E672,Sheet1!$C$5)-MAX(0,WS1Data!$D672)))</f>
        <v>0</v>
      </c>
      <c r="V672">
        <f>IF((MIN($E672,Sheet1!$C$6)-MAX(Sheet1!$C$5,WS1Data!$D672))&lt;0,0,(MIN($E672,Sheet1!$C$6)-MAX(Sheet1!$C$5,WS1Data!$D672)))</f>
        <v>0</v>
      </c>
      <c r="W672">
        <f>IF((MIN($E672,24)-MAX(Sheet1!$C$6,WS1Data!$D672))&lt;0,0,(MIN($E672,24)-MAX(Sheet1!$C$6,WS1Data!$D672)))</f>
        <v>0</v>
      </c>
      <c r="X672">
        <f>IF((MIN($H672,Sheet1!$D$5)-MAX(0,WS1Data!$G672))&lt;0,0,(MIN($H672,Sheet1!$D$5)-MAX(0,WS1Data!$G672)))</f>
        <v>0</v>
      </c>
      <c r="Y672">
        <f>IF((MIN($H672,Sheet1!$D$6)-MAX(Sheet1!$D$5,WS1Data!$G672))&lt;0,0,(MIN($H672,Sheet1!$D$6)-MAX(Sheet1!$D$5,WS1Data!$G672)))</f>
        <v>0</v>
      </c>
      <c r="Z672">
        <f>IF((MIN($H672,24)-MAX(Sheet1!$D$6,WS1Data!$G672))&lt;0,0,(MIN($H672,24)-MAX(Sheet1!$D$6,WS1Data!$G672)))</f>
        <v>3.1999999999999993</v>
      </c>
      <c r="AA672">
        <f>IF((MIN($K672,Sheet1!$E$5)-MAX(0,WS1Data!$J672))&lt;0,0,(MIN($K672,Sheet1!$E$5)-MAX(0,WS1Data!$J672)))</f>
        <v>0</v>
      </c>
      <c r="AB672">
        <f>IF((MIN($K672,Sheet1!$E$6)-MAX(Sheet1!$E$5,WS1Data!$J672))&lt;0,0,(MIN($K672,Sheet1!$E$6)-MAX(Sheet1!$E$5,WS1Data!$J672)))</f>
        <v>4.9505669484649388</v>
      </c>
      <c r="AC672">
        <f>IF((MIN($K672,24)-MAX(Sheet1!$E$6,WS1Data!$J672))&lt;0,0,(MIN($K672,24)-MAX(Sheet1!$E$6,WS1Data!$J672)))</f>
        <v>2.6494330515350608</v>
      </c>
      <c r="AD672">
        <f>IF((MIN($N672,Sheet1!$F$5)-MAX(0,WS1Data!$M672))&lt;0,0,(MIN($N672,Sheet1!$F$5)-MAX(0,WS1Data!$M672)))</f>
        <v>0</v>
      </c>
      <c r="AE672">
        <f>IF((MIN($N672,Sheet1!$F$6)-MAX(Sheet1!$F$5,WS1Data!$M672))&lt;0,0,(MIN($N672,Sheet1!$F$6)-MAX(Sheet1!$F$5,WS1Data!$M672)))</f>
        <v>5.8390904528502094</v>
      </c>
      <c r="AF672">
        <f>IF((MIN($N672,24)-MAX(Sheet1!$F$6,WS1Data!$M672))&lt;0,0,(MIN($N672,24)-MAX(Sheet1!$F$6,WS1Data!$M672)))</f>
        <v>4.0609095471497909</v>
      </c>
      <c r="AG672">
        <f>(INDEX($R$1:$AF$1002,ROW($R672),MATCH(AG$2,$R$1:$AF$1,0))*Sheet1!B$2+(INDEX($R$1:$AF$1002,ROW($R672),MATCH(AG$2,$R$1:$AF$1,0)+1))*Sheet1!B$3+(INDEX($R$1:$AF$1002,ROW($R672),MATCH(AG$2,$R$1:$AF$1,0)+2))*Sheet1!B$4)*INDEX(Sheet1!$G$1:$L$2,2,WS1Data!$C672)</f>
        <v>0</v>
      </c>
      <c r="AH672">
        <f>(INDEX($R$1:$AF$1002,ROW($R672),MATCH(AH$2,$R$1:$AF$1,0))*Sheet1!C$2+(INDEX($R$1:$AF$1002,ROW($R672),MATCH(AH$2,$R$1:$AF$1,0)+1))*Sheet1!C$3+(INDEX($R$1:$AF$1002,ROW($R672),MATCH(AH$2,$R$1:$AF$1,0)+2))*Sheet1!C$4)*INDEX(Sheet1!$G$1:$L$2,2,WS1Data!$F672)</f>
        <v>0</v>
      </c>
      <c r="AI672">
        <f>(INDEX($R$1:$AF$1002,ROW($R672),MATCH(AI$2,$R$1:$AF$1,0))*Sheet1!D$2+(INDEX($R$1:$AF$1002,ROW($R672),MATCH(AI$2,$R$1:$AF$1,0)+1))*Sheet1!D$3+(INDEX($R$1:$AF$1002,ROW($R672),MATCH(AI$2,$R$1:$AF$1,0)+2))*Sheet1!D$4)*INDEX(Sheet1!$G$1:$L$2,2,WS1Data!$I672)</f>
        <v>25177.573673890409</v>
      </c>
      <c r="AJ672">
        <f>(INDEX($R$1:$AF$1002,ROW($R672),MATCH(AJ$2,$R$1:$AF$1,0))*Sheet1!E$2+(INDEX($R$1:$AF$1002,ROW($R672),MATCH(AJ$2,$R$1:$AF$1,0)+1))*Sheet1!E$3+(INDEX($R$1:$AF$1002,ROW($R672),MATCH(AJ$2,$R$1:$AF$1,0)+2))*Sheet1!E$4)*INDEX(Sheet1!$G$1:$L$2,2,WS1Data!$L672)</f>
        <v>72683.165801139548</v>
      </c>
      <c r="AK672">
        <f>(INDEX($R$1:$AF$1002,ROW($R672),MATCH(AK$2,$R$1:$AF$1,0))*Sheet1!F$2+(INDEX($R$1:$AF$1002,ROW($R672),MATCH(AK$2,$R$1:$AF$1,0)+1))*Sheet1!F$3+(INDEX($R$1:$AF$1002,ROW($R672),MATCH(AK$2,$R$1:$AF$1,0)+2))*Sheet1!F$4)*INDEX(Sheet1!$G$1:$L$2,2,WS1Data!$O672)</f>
        <v>111032.14095326239</v>
      </c>
      <c r="AL672">
        <f t="shared" si="30"/>
        <v>208892.88042829235</v>
      </c>
      <c r="AM672">
        <f t="shared" si="31"/>
        <v>6581.880428292352</v>
      </c>
      <c r="AN672">
        <f t="shared" si="32"/>
        <v>3.2533477805420132E-2</v>
      </c>
    </row>
    <row r="673" spans="1:40" x14ac:dyDescent="0.35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  <c r="R673">
        <f>IF((MIN($B673,Sheet1!$B$5)-MAX(0,WS1Data!$A673))&lt;0,0,(MIN($B673,Sheet1!$B$5)-MAX(0,WS1Data!$A673)))</f>
        <v>0</v>
      </c>
      <c r="S673">
        <f>IF((MIN($B673,Sheet1!$B$6)-MAX(Sheet1!$B$5,WS1Data!$A673))&lt;0,0,(MIN($B673,Sheet1!$B$6)-MAX(Sheet1!$B$5,WS1Data!$A673)))</f>
        <v>0</v>
      </c>
      <c r="T673">
        <f>IF((MIN($B673,24)-MAX(Sheet1!$B$6,WS1Data!$A673))&lt;0,0,(MIN($B673,24)-MAX(Sheet1!$B$6,WS1Data!$A673)))</f>
        <v>0</v>
      </c>
      <c r="U673">
        <f>IF((MIN($E673,Sheet1!$C$5)-MAX(0,WS1Data!$D673))&lt;0,0,(MIN($E673,Sheet1!$C$5)-MAX(0,WS1Data!$D673)))</f>
        <v>0</v>
      </c>
      <c r="V673">
        <f>IF((MIN($E673,Sheet1!$C$6)-MAX(Sheet1!$C$5,WS1Data!$D673))&lt;0,0,(MIN($E673,Sheet1!$C$6)-MAX(Sheet1!$C$5,WS1Data!$D673)))</f>
        <v>0</v>
      </c>
      <c r="W673">
        <f>IF((MIN($E673,24)-MAX(Sheet1!$C$6,WS1Data!$D673))&lt;0,0,(MIN($E673,24)-MAX(Sheet1!$C$6,WS1Data!$D673)))</f>
        <v>0</v>
      </c>
      <c r="X673">
        <f>IF((MIN($H673,Sheet1!$D$5)-MAX(0,WS1Data!$G673))&lt;0,0,(MIN($H673,Sheet1!$D$5)-MAX(0,WS1Data!$G673)))</f>
        <v>0</v>
      </c>
      <c r="Y673">
        <f>IF((MIN($H673,Sheet1!$D$6)-MAX(Sheet1!$D$5,WS1Data!$G673))&lt;0,0,(MIN($H673,Sheet1!$D$6)-MAX(Sheet1!$D$5,WS1Data!$G673)))</f>
        <v>5.5735664579945947</v>
      </c>
      <c r="Z673">
        <f>IF((MIN($H673,24)-MAX(Sheet1!$D$6,WS1Data!$G673))&lt;0,0,(MIN($H673,24)-MAX(Sheet1!$D$6,WS1Data!$G673)))</f>
        <v>12.726433542005406</v>
      </c>
      <c r="AA673">
        <f>IF((MIN($K673,Sheet1!$E$5)-MAX(0,WS1Data!$J673))&lt;0,0,(MIN($K673,Sheet1!$E$5)-MAX(0,WS1Data!$J673)))</f>
        <v>0</v>
      </c>
      <c r="AB673">
        <f>IF((MIN($K673,Sheet1!$E$6)-MAX(Sheet1!$E$5,WS1Data!$J673))&lt;0,0,(MIN($K673,Sheet1!$E$6)-MAX(Sheet1!$E$5,WS1Data!$J673)))</f>
        <v>0</v>
      </c>
      <c r="AC673">
        <f>IF((MIN($K673,24)-MAX(Sheet1!$E$6,WS1Data!$J673))&lt;0,0,(MIN($K673,24)-MAX(Sheet1!$E$6,WS1Data!$J673)))</f>
        <v>0</v>
      </c>
      <c r="AD673">
        <f>IF((MIN($N673,Sheet1!$F$5)-MAX(0,WS1Data!$M673))&lt;0,0,(MIN($N673,Sheet1!$F$5)-MAX(0,WS1Data!$M673)))</f>
        <v>0</v>
      </c>
      <c r="AE673">
        <f>IF((MIN($N673,Sheet1!$F$6)-MAX(Sheet1!$F$5,WS1Data!$M673))&lt;0,0,(MIN($N673,Sheet1!$F$6)-MAX(Sheet1!$F$5,WS1Data!$M673)))</f>
        <v>11.939090452850209</v>
      </c>
      <c r="AF673">
        <f>IF((MIN($N673,24)-MAX(Sheet1!$F$6,WS1Data!$M673))&lt;0,0,(MIN($N673,24)-MAX(Sheet1!$F$6,WS1Data!$M673)))</f>
        <v>7.7609095471497902</v>
      </c>
      <c r="AG673">
        <f>(INDEX($R$1:$AF$1002,ROW($R673),MATCH(AG$2,$R$1:$AF$1,0))*Sheet1!B$2+(INDEX($R$1:$AF$1002,ROW($R673),MATCH(AG$2,$R$1:$AF$1,0)+1))*Sheet1!B$3+(INDEX($R$1:$AF$1002,ROW($R673),MATCH(AG$2,$R$1:$AF$1,0)+2))*Sheet1!B$4)*INDEX(Sheet1!$G$1:$L$2,2,WS1Data!$C673)</f>
        <v>0</v>
      </c>
      <c r="AH673">
        <f>(INDEX($R$1:$AF$1002,ROW($R673),MATCH(AH$2,$R$1:$AF$1,0))*Sheet1!C$2+(INDEX($R$1:$AF$1002,ROW($R673),MATCH(AH$2,$R$1:$AF$1,0)+1))*Sheet1!C$3+(INDEX($R$1:$AF$1002,ROW($R673),MATCH(AH$2,$R$1:$AF$1,0)+2))*Sheet1!C$4)*INDEX(Sheet1!$G$1:$L$2,2,WS1Data!$F673)</f>
        <v>0</v>
      </c>
      <c r="AI673">
        <f>(INDEX($R$1:$AF$1002,ROW($R673),MATCH(AI$2,$R$1:$AF$1,0))*Sheet1!D$2+(INDEX($R$1:$AF$1002,ROW($R673),MATCH(AI$2,$R$1:$AF$1,0)+1))*Sheet1!D$3+(INDEX($R$1:$AF$1002,ROW($R673),MATCH(AI$2,$R$1:$AF$1,0)+2))*Sheet1!D$4)*INDEX(Sheet1!$G$1:$L$2,2,WS1Data!$I673)</f>
        <v>157956.94830992035</v>
      </c>
      <c r="AJ673">
        <f>(INDEX($R$1:$AF$1002,ROW($R673),MATCH(AJ$2,$R$1:$AF$1,0))*Sheet1!E$2+(INDEX($R$1:$AF$1002,ROW($R673),MATCH(AJ$2,$R$1:$AF$1,0)+1))*Sheet1!E$3+(INDEX($R$1:$AF$1002,ROW($R673),MATCH(AJ$2,$R$1:$AF$1,0)+2))*Sheet1!E$4)*INDEX(Sheet1!$G$1:$L$2,2,WS1Data!$L673)</f>
        <v>0</v>
      </c>
      <c r="AK673">
        <f>(INDEX($R$1:$AF$1002,ROW($R673),MATCH(AK$2,$R$1:$AF$1,0))*Sheet1!F$2+(INDEX($R$1:$AF$1002,ROW($R673),MATCH(AK$2,$R$1:$AF$1,0)+1))*Sheet1!F$3+(INDEX($R$1:$AF$1002,ROW($R673),MATCH(AK$2,$R$1:$AF$1,0)+2))*Sheet1!F$4)*INDEX(Sheet1!$G$1:$L$2,2,WS1Data!$O673)</f>
        <v>217988.344181402</v>
      </c>
      <c r="AL673">
        <f t="shared" si="30"/>
        <v>375945.29249132238</v>
      </c>
      <c r="AM673">
        <f t="shared" si="31"/>
        <v>3347.2924913223833</v>
      </c>
      <c r="AN673">
        <f t="shared" si="32"/>
        <v>8.9836566254311162E-3</v>
      </c>
    </row>
    <row r="674" spans="1:40" x14ac:dyDescent="0.35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  <c r="R674">
        <f>IF((MIN($B674,Sheet1!$B$5)-MAX(0,WS1Data!$A674))&lt;0,0,(MIN($B674,Sheet1!$B$5)-MAX(0,WS1Data!$A674)))</f>
        <v>0</v>
      </c>
      <c r="S674">
        <f>IF((MIN($B674,Sheet1!$B$6)-MAX(Sheet1!$B$5,WS1Data!$A674))&lt;0,0,(MIN($B674,Sheet1!$B$6)-MAX(Sheet1!$B$5,WS1Data!$A674)))</f>
        <v>0</v>
      </c>
      <c r="T674">
        <f>IF((MIN($B674,24)-MAX(Sheet1!$B$6,WS1Data!$A674))&lt;0,0,(MIN($B674,24)-MAX(Sheet1!$B$6,WS1Data!$A674)))</f>
        <v>0</v>
      </c>
      <c r="U674">
        <f>IF((MIN($E674,Sheet1!$C$5)-MAX(0,WS1Data!$D674))&lt;0,0,(MIN($E674,Sheet1!$C$5)-MAX(0,WS1Data!$D674)))</f>
        <v>0</v>
      </c>
      <c r="V674">
        <f>IF((MIN($E674,Sheet1!$C$6)-MAX(Sheet1!$C$5,WS1Data!$D674))&lt;0,0,(MIN($E674,Sheet1!$C$6)-MAX(Sheet1!$C$5,WS1Data!$D674)))</f>
        <v>0</v>
      </c>
      <c r="W674">
        <f>IF((MIN($E674,24)-MAX(Sheet1!$C$6,WS1Data!$D674))&lt;0,0,(MIN($E674,24)-MAX(Sheet1!$C$6,WS1Data!$D674)))</f>
        <v>0</v>
      </c>
      <c r="X674">
        <f>IF((MIN($H674,Sheet1!$D$5)-MAX(0,WS1Data!$G674))&lt;0,0,(MIN($H674,Sheet1!$D$5)-MAX(0,WS1Data!$G674)))</f>
        <v>0</v>
      </c>
      <c r="Y674">
        <f>IF((MIN($H674,Sheet1!$D$6)-MAX(Sheet1!$D$5,WS1Data!$G674))&lt;0,0,(MIN($H674,Sheet1!$D$6)-MAX(Sheet1!$D$5,WS1Data!$G674)))</f>
        <v>2.6735664579945944</v>
      </c>
      <c r="Z674">
        <f>IF((MIN($H674,24)-MAX(Sheet1!$D$6,WS1Data!$G674))&lt;0,0,(MIN($H674,24)-MAX(Sheet1!$D$6,WS1Data!$G674)))</f>
        <v>11.026433542005407</v>
      </c>
      <c r="AA674">
        <f>IF((MIN($K674,Sheet1!$E$5)-MAX(0,WS1Data!$J674))&lt;0,0,(MIN($K674,Sheet1!$E$5)-MAX(0,WS1Data!$J674)))</f>
        <v>0</v>
      </c>
      <c r="AB674">
        <f>IF((MIN($K674,Sheet1!$E$6)-MAX(Sheet1!$E$5,WS1Data!$J674))&lt;0,0,(MIN($K674,Sheet1!$E$6)-MAX(Sheet1!$E$5,WS1Data!$J674)))</f>
        <v>2</v>
      </c>
      <c r="AC674">
        <f>IF((MIN($K674,24)-MAX(Sheet1!$E$6,WS1Data!$J674))&lt;0,0,(MIN($K674,24)-MAX(Sheet1!$E$6,WS1Data!$J674)))</f>
        <v>0</v>
      </c>
      <c r="AD674">
        <f>IF((MIN($N674,Sheet1!$F$5)-MAX(0,WS1Data!$M674))&lt;0,0,(MIN($N674,Sheet1!$F$5)-MAX(0,WS1Data!$M674)))</f>
        <v>0</v>
      </c>
      <c r="AE674">
        <f>IF((MIN($N674,Sheet1!$F$6)-MAX(Sheet1!$F$5,WS1Data!$M674))&lt;0,0,(MIN($N674,Sheet1!$F$6)-MAX(Sheet1!$F$5,WS1Data!$M674)))</f>
        <v>3.5</v>
      </c>
      <c r="AF674">
        <f>IF((MIN($N674,24)-MAX(Sheet1!$F$6,WS1Data!$M674))&lt;0,0,(MIN($N674,24)-MAX(Sheet1!$F$6,WS1Data!$M674)))</f>
        <v>0</v>
      </c>
      <c r="AG674">
        <f>(INDEX($R$1:$AF$1002,ROW($R674),MATCH(AG$2,$R$1:$AF$1,0))*Sheet1!B$2+(INDEX($R$1:$AF$1002,ROW($R674),MATCH(AG$2,$R$1:$AF$1,0)+1))*Sheet1!B$3+(INDEX($R$1:$AF$1002,ROW($R674),MATCH(AG$2,$R$1:$AF$1,0)+2))*Sheet1!B$4)*INDEX(Sheet1!$G$1:$L$2,2,WS1Data!$C674)</f>
        <v>0</v>
      </c>
      <c r="AH674">
        <f>(INDEX($R$1:$AF$1002,ROW($R674),MATCH(AH$2,$R$1:$AF$1,0))*Sheet1!C$2+(INDEX($R$1:$AF$1002,ROW($R674),MATCH(AH$2,$R$1:$AF$1,0)+1))*Sheet1!C$3+(INDEX($R$1:$AF$1002,ROW($R674),MATCH(AH$2,$R$1:$AF$1,0)+2))*Sheet1!C$4)*INDEX(Sheet1!$G$1:$L$2,2,WS1Data!$F674)</f>
        <v>0</v>
      </c>
      <c r="AI674">
        <f>(INDEX($R$1:$AF$1002,ROW($R674),MATCH(AI$2,$R$1:$AF$1,0))*Sheet1!D$2+(INDEX($R$1:$AF$1002,ROW($R674),MATCH(AI$2,$R$1:$AF$1,0)+1))*Sheet1!D$3+(INDEX($R$1:$AF$1002,ROW($R674),MATCH(AI$2,$R$1:$AF$1,0)+2))*Sheet1!D$4)*INDEX(Sheet1!$G$1:$L$2,2,WS1Data!$I674)</f>
        <v>112534.67330920641</v>
      </c>
      <c r="AJ674">
        <f>(INDEX($R$1:$AF$1002,ROW($R674),MATCH(AJ$2,$R$1:$AF$1,0))*Sheet1!E$2+(INDEX($R$1:$AF$1002,ROW($R674),MATCH(AJ$2,$R$1:$AF$1,0)+1))*Sheet1!E$3+(INDEX($R$1:$AF$1002,ROW($R674),MATCH(AJ$2,$R$1:$AF$1,0)+2))*Sheet1!E$4)*INDEX(Sheet1!$G$1:$L$2,2,WS1Data!$L674)</f>
        <v>22354.440339285655</v>
      </c>
      <c r="AK674">
        <f>(INDEX($R$1:$AF$1002,ROW($R674),MATCH(AK$2,$R$1:$AF$1,0))*Sheet1!F$2+(INDEX($R$1:$AF$1002,ROW($R674),MATCH(AK$2,$R$1:$AF$1,0)+1))*Sheet1!F$3+(INDEX($R$1:$AF$1002,ROW($R674),MATCH(AK$2,$R$1:$AF$1,0)+2))*Sheet1!F$4)*INDEX(Sheet1!$G$1:$L$2,2,WS1Data!$O674)</f>
        <v>28100.871380824796</v>
      </c>
      <c r="AL674">
        <f t="shared" si="30"/>
        <v>162989.98502931686</v>
      </c>
      <c r="AM674">
        <f t="shared" si="31"/>
        <v>1704.9850293168565</v>
      </c>
      <c r="AN674">
        <f t="shared" si="32"/>
        <v>1.0571256033213607E-2</v>
      </c>
    </row>
    <row r="675" spans="1:40" x14ac:dyDescent="0.35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  <c r="R675">
        <f>IF((MIN($B675,Sheet1!$B$5)-MAX(0,WS1Data!$A675))&lt;0,0,(MIN($B675,Sheet1!$B$5)-MAX(0,WS1Data!$A675)))</f>
        <v>0</v>
      </c>
      <c r="S675">
        <f>IF((MIN($B675,Sheet1!$B$6)-MAX(Sheet1!$B$5,WS1Data!$A675))&lt;0,0,(MIN($B675,Sheet1!$B$6)-MAX(Sheet1!$B$5,WS1Data!$A675)))</f>
        <v>7.6686716483103776</v>
      </c>
      <c r="T675">
        <f>IF((MIN($B675,24)-MAX(Sheet1!$B$6,WS1Data!$A675))&lt;0,0,(MIN($B675,24)-MAX(Sheet1!$B$6,WS1Data!$A675)))</f>
        <v>4.5313283516896217</v>
      </c>
      <c r="U675">
        <f>IF((MIN($E675,Sheet1!$C$5)-MAX(0,WS1Data!$D675))&lt;0,0,(MIN($E675,Sheet1!$C$5)-MAX(0,WS1Data!$D675)))</f>
        <v>0</v>
      </c>
      <c r="V675">
        <f>IF((MIN($E675,Sheet1!$C$6)-MAX(Sheet1!$C$5,WS1Data!$D675))&lt;0,0,(MIN($E675,Sheet1!$C$6)-MAX(Sheet1!$C$5,WS1Data!$D675)))</f>
        <v>0</v>
      </c>
      <c r="W675">
        <f>IF((MIN($E675,24)-MAX(Sheet1!$C$6,WS1Data!$D675))&lt;0,0,(MIN($E675,24)-MAX(Sheet1!$C$6,WS1Data!$D675)))</f>
        <v>1.3999999999999986</v>
      </c>
      <c r="X675">
        <f>IF((MIN($H675,Sheet1!$D$5)-MAX(0,WS1Data!$G675))&lt;0,0,(MIN($H675,Sheet1!$D$5)-MAX(0,WS1Data!$G675)))</f>
        <v>0</v>
      </c>
      <c r="Y675">
        <f>IF((MIN($H675,Sheet1!$D$6)-MAX(Sheet1!$D$5,WS1Data!$G675))&lt;0,0,(MIN($H675,Sheet1!$D$6)-MAX(Sheet1!$D$5,WS1Data!$G675)))</f>
        <v>0</v>
      </c>
      <c r="Z675">
        <f>IF((MIN($H675,24)-MAX(Sheet1!$D$6,WS1Data!$G675))&lt;0,0,(MIN($H675,24)-MAX(Sheet1!$D$6,WS1Data!$G675)))</f>
        <v>0</v>
      </c>
      <c r="AA675">
        <f>IF((MIN($K675,Sheet1!$E$5)-MAX(0,WS1Data!$J675))&lt;0,0,(MIN($K675,Sheet1!$E$5)-MAX(0,WS1Data!$J675)))</f>
        <v>0</v>
      </c>
      <c r="AB675">
        <f>IF((MIN($K675,Sheet1!$E$6)-MAX(Sheet1!$E$5,WS1Data!$J675))&lt;0,0,(MIN($K675,Sheet1!$E$6)-MAX(Sheet1!$E$5,WS1Data!$J675)))</f>
        <v>0</v>
      </c>
      <c r="AC675">
        <f>IF((MIN($K675,24)-MAX(Sheet1!$E$6,WS1Data!$J675))&lt;0,0,(MIN($K675,24)-MAX(Sheet1!$E$6,WS1Data!$J675)))</f>
        <v>0</v>
      </c>
      <c r="AD675">
        <f>IF((MIN($N675,Sheet1!$F$5)-MAX(0,WS1Data!$M675))&lt;0,0,(MIN($N675,Sheet1!$F$5)-MAX(0,WS1Data!$M675)))</f>
        <v>0</v>
      </c>
      <c r="AE675">
        <f>IF((MIN($N675,Sheet1!$F$6)-MAX(Sheet1!$F$5,WS1Data!$M675))&lt;0,0,(MIN($N675,Sheet1!$F$6)-MAX(Sheet1!$F$5,WS1Data!$M675)))</f>
        <v>0</v>
      </c>
      <c r="AF675">
        <f>IF((MIN($N675,24)-MAX(Sheet1!$F$6,WS1Data!$M675))&lt;0,0,(MIN($N675,24)-MAX(Sheet1!$F$6,WS1Data!$M675)))</f>
        <v>3.1000000000000014</v>
      </c>
      <c r="AG675">
        <f>(INDEX($R$1:$AF$1002,ROW($R675),MATCH(AG$2,$R$1:$AF$1,0))*Sheet1!B$2+(INDEX($R$1:$AF$1002,ROW($R675),MATCH(AG$2,$R$1:$AF$1,0)+1))*Sheet1!B$3+(INDEX($R$1:$AF$1002,ROW($R675),MATCH(AG$2,$R$1:$AF$1,0)+2))*Sheet1!B$4)*INDEX(Sheet1!$G$1:$L$2,2,WS1Data!$C675)</f>
        <v>94741.637459192701</v>
      </c>
      <c r="AH675">
        <f>(INDEX($R$1:$AF$1002,ROW($R675),MATCH(AH$2,$R$1:$AF$1,0))*Sheet1!C$2+(INDEX($R$1:$AF$1002,ROW($R675),MATCH(AH$2,$R$1:$AF$1,0)+1))*Sheet1!C$3+(INDEX($R$1:$AF$1002,ROW($R675),MATCH(AH$2,$R$1:$AF$1,0)+2))*Sheet1!C$4)*INDEX(Sheet1!$G$1:$L$2,2,WS1Data!$F675)</f>
        <v>17912.814368983905</v>
      </c>
      <c r="AI675">
        <f>(INDEX($R$1:$AF$1002,ROW($R675),MATCH(AI$2,$R$1:$AF$1,0))*Sheet1!D$2+(INDEX($R$1:$AF$1002,ROW($R675),MATCH(AI$2,$R$1:$AF$1,0)+1))*Sheet1!D$3+(INDEX($R$1:$AF$1002,ROW($R675),MATCH(AI$2,$R$1:$AF$1,0)+2))*Sheet1!D$4)*INDEX(Sheet1!$G$1:$L$2,2,WS1Data!$I675)</f>
        <v>0</v>
      </c>
      <c r="AJ675">
        <f>(INDEX($R$1:$AF$1002,ROW($R675),MATCH(AJ$2,$R$1:$AF$1,0))*Sheet1!E$2+(INDEX($R$1:$AF$1002,ROW($R675),MATCH(AJ$2,$R$1:$AF$1,0)+1))*Sheet1!E$3+(INDEX($R$1:$AF$1002,ROW($R675),MATCH(AJ$2,$R$1:$AF$1,0)+2))*Sheet1!E$4)*INDEX(Sheet1!$G$1:$L$2,2,WS1Data!$L675)</f>
        <v>0</v>
      </c>
      <c r="AK675">
        <f>(INDEX($R$1:$AF$1002,ROW($R675),MATCH(AK$2,$R$1:$AF$1,0))*Sheet1!F$2+(INDEX($R$1:$AF$1002,ROW($R675),MATCH(AK$2,$R$1:$AF$1,0)+1))*Sheet1!F$3+(INDEX($R$1:$AF$1002,ROW($R675),MATCH(AK$2,$R$1:$AF$1,0)+2))*Sheet1!F$4)*INDEX(Sheet1!$G$1:$L$2,2,WS1Data!$O675)</f>
        <v>49344.766688889606</v>
      </c>
      <c r="AL675">
        <f t="shared" si="30"/>
        <v>161999.21851706621</v>
      </c>
      <c r="AM675">
        <f t="shared" si="31"/>
        <v>6421.2185170662124</v>
      </c>
      <c r="AN675">
        <f t="shared" si="32"/>
        <v>4.127330674688074E-2</v>
      </c>
    </row>
    <row r="676" spans="1:40" x14ac:dyDescent="0.35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  <c r="R676">
        <f>IF((MIN($B676,Sheet1!$B$5)-MAX(0,WS1Data!$A676))&lt;0,0,(MIN($B676,Sheet1!$B$5)-MAX(0,WS1Data!$A676)))</f>
        <v>0</v>
      </c>
      <c r="S676">
        <f>IF((MIN($B676,Sheet1!$B$6)-MAX(Sheet1!$B$5,WS1Data!$A676))&lt;0,0,(MIN($B676,Sheet1!$B$6)-MAX(Sheet1!$B$5,WS1Data!$A676)))</f>
        <v>0</v>
      </c>
      <c r="T676">
        <f>IF((MIN($B676,24)-MAX(Sheet1!$B$6,WS1Data!$A676))&lt;0,0,(MIN($B676,24)-MAX(Sheet1!$B$6,WS1Data!$A676)))</f>
        <v>0</v>
      </c>
      <c r="U676">
        <f>IF((MIN($E676,Sheet1!$C$5)-MAX(0,WS1Data!$D676))&lt;0,0,(MIN($E676,Sheet1!$C$5)-MAX(0,WS1Data!$D676)))</f>
        <v>0</v>
      </c>
      <c r="V676">
        <f>IF((MIN($E676,Sheet1!$C$6)-MAX(Sheet1!$C$5,WS1Data!$D676))&lt;0,0,(MIN($E676,Sheet1!$C$6)-MAX(Sheet1!$C$5,WS1Data!$D676)))</f>
        <v>0</v>
      </c>
      <c r="W676">
        <f>IF((MIN($E676,24)-MAX(Sheet1!$C$6,WS1Data!$D676))&lt;0,0,(MIN($E676,24)-MAX(Sheet1!$C$6,WS1Data!$D676)))</f>
        <v>14.000000000000002</v>
      </c>
      <c r="X676">
        <f>IF((MIN($H676,Sheet1!$D$5)-MAX(0,WS1Data!$G676))&lt;0,0,(MIN($H676,Sheet1!$D$5)-MAX(0,WS1Data!$G676)))</f>
        <v>0</v>
      </c>
      <c r="Y676">
        <f>IF((MIN($H676,Sheet1!$D$6)-MAX(Sheet1!$D$5,WS1Data!$G676))&lt;0,0,(MIN($H676,Sheet1!$D$6)-MAX(Sheet1!$D$5,WS1Data!$G676)))</f>
        <v>0</v>
      </c>
      <c r="Z676">
        <f>IF((MIN($H676,24)-MAX(Sheet1!$D$6,WS1Data!$G676))&lt;0,0,(MIN($H676,24)-MAX(Sheet1!$D$6,WS1Data!$G676)))</f>
        <v>0</v>
      </c>
      <c r="AA676">
        <f>IF((MIN($K676,Sheet1!$E$5)-MAX(0,WS1Data!$J676))&lt;0,0,(MIN($K676,Sheet1!$E$5)-MAX(0,WS1Data!$J676)))</f>
        <v>0</v>
      </c>
      <c r="AB676">
        <f>IF((MIN($K676,Sheet1!$E$6)-MAX(Sheet1!$E$5,WS1Data!$J676))&lt;0,0,(MIN($K676,Sheet1!$E$6)-MAX(Sheet1!$E$5,WS1Data!$J676)))</f>
        <v>0</v>
      </c>
      <c r="AC676">
        <f>IF((MIN($K676,24)-MAX(Sheet1!$E$6,WS1Data!$J676))&lt;0,0,(MIN($K676,24)-MAX(Sheet1!$E$6,WS1Data!$J676)))</f>
        <v>3.6999999999999993</v>
      </c>
      <c r="AD676">
        <f>IF((MIN($N676,Sheet1!$F$5)-MAX(0,WS1Data!$M676))&lt;0,0,(MIN($N676,Sheet1!$F$5)-MAX(0,WS1Data!$M676)))</f>
        <v>0</v>
      </c>
      <c r="AE676">
        <f>IF((MIN($N676,Sheet1!$F$6)-MAX(Sheet1!$F$5,WS1Data!$M676))&lt;0,0,(MIN($N676,Sheet1!$F$6)-MAX(Sheet1!$F$5,WS1Data!$M676)))</f>
        <v>0</v>
      </c>
      <c r="AF676">
        <f>IF((MIN($N676,24)-MAX(Sheet1!$F$6,WS1Data!$M676))&lt;0,0,(MIN($N676,24)-MAX(Sheet1!$F$6,WS1Data!$M676)))</f>
        <v>0</v>
      </c>
      <c r="AG676">
        <f>(INDEX($R$1:$AF$1002,ROW($R676),MATCH(AG$2,$R$1:$AF$1,0))*Sheet1!B$2+(INDEX($R$1:$AF$1002,ROW($R676),MATCH(AG$2,$R$1:$AF$1,0)+1))*Sheet1!B$3+(INDEX($R$1:$AF$1002,ROW($R676),MATCH(AG$2,$R$1:$AF$1,0)+2))*Sheet1!B$4)*INDEX(Sheet1!$G$1:$L$2,2,WS1Data!$C676)</f>
        <v>0</v>
      </c>
      <c r="AH676">
        <f>(INDEX($R$1:$AF$1002,ROW($R676),MATCH(AH$2,$R$1:$AF$1,0))*Sheet1!C$2+(INDEX($R$1:$AF$1002,ROW($R676),MATCH(AH$2,$R$1:$AF$1,0)+1))*Sheet1!C$3+(INDEX($R$1:$AF$1002,ROW($R676),MATCH(AH$2,$R$1:$AF$1,0)+2))*Sheet1!C$4)*INDEX(Sheet1!$G$1:$L$2,2,WS1Data!$F676)</f>
        <v>150618.33323192954</v>
      </c>
      <c r="AI676">
        <f>(INDEX($R$1:$AF$1002,ROW($R676),MATCH(AI$2,$R$1:$AF$1,0))*Sheet1!D$2+(INDEX($R$1:$AF$1002,ROW($R676),MATCH(AI$2,$R$1:$AF$1,0)+1))*Sheet1!D$3+(INDEX($R$1:$AF$1002,ROW($R676),MATCH(AI$2,$R$1:$AF$1,0)+2))*Sheet1!D$4)*INDEX(Sheet1!$G$1:$L$2,2,WS1Data!$I676)</f>
        <v>0</v>
      </c>
      <c r="AJ676">
        <f>(INDEX($R$1:$AF$1002,ROW($R676),MATCH(AJ$2,$R$1:$AF$1,0))*Sheet1!E$2+(INDEX($R$1:$AF$1002,ROW($R676),MATCH(AJ$2,$R$1:$AF$1,0)+1))*Sheet1!E$3+(INDEX($R$1:$AF$1002,ROW($R676),MATCH(AJ$2,$R$1:$AF$1,0)+2))*Sheet1!E$4)*INDEX(Sheet1!$G$1:$L$2,2,WS1Data!$L676)</f>
        <v>31827.777311605056</v>
      </c>
      <c r="AK676">
        <f>(INDEX($R$1:$AF$1002,ROW($R676),MATCH(AK$2,$R$1:$AF$1,0))*Sheet1!F$2+(INDEX($R$1:$AF$1002,ROW($R676),MATCH(AK$2,$R$1:$AF$1,0)+1))*Sheet1!F$3+(INDEX($R$1:$AF$1002,ROW($R676),MATCH(AK$2,$R$1:$AF$1,0)+2))*Sheet1!F$4)*INDEX(Sheet1!$G$1:$L$2,2,WS1Data!$O676)</f>
        <v>0</v>
      </c>
      <c r="AL676">
        <f t="shared" si="30"/>
        <v>182446.1105435346</v>
      </c>
      <c r="AM676">
        <f t="shared" si="31"/>
        <v>3568.8894564654038</v>
      </c>
      <c r="AN676">
        <f t="shared" si="32"/>
        <v>1.9186030462411116E-2</v>
      </c>
    </row>
    <row r="677" spans="1:40" x14ac:dyDescent="0.35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  <c r="R677">
        <f>IF((MIN($B677,Sheet1!$B$5)-MAX(0,WS1Data!$A677))&lt;0,0,(MIN($B677,Sheet1!$B$5)-MAX(0,WS1Data!$A677)))</f>
        <v>0</v>
      </c>
      <c r="S677">
        <f>IF((MIN($B677,Sheet1!$B$6)-MAX(Sheet1!$B$5,WS1Data!$A677))&lt;0,0,(MIN($B677,Sheet1!$B$6)-MAX(Sheet1!$B$5,WS1Data!$A677)))</f>
        <v>0</v>
      </c>
      <c r="T677">
        <f>IF((MIN($B677,24)-MAX(Sheet1!$B$6,WS1Data!$A677))&lt;0,0,(MIN($B677,24)-MAX(Sheet1!$B$6,WS1Data!$A677)))</f>
        <v>0</v>
      </c>
      <c r="U677">
        <f>IF((MIN($E677,Sheet1!$C$5)-MAX(0,WS1Data!$D677))&lt;0,0,(MIN($E677,Sheet1!$C$5)-MAX(0,WS1Data!$D677)))</f>
        <v>0</v>
      </c>
      <c r="V677">
        <f>IF((MIN($E677,Sheet1!$C$6)-MAX(Sheet1!$C$5,WS1Data!$D677))&lt;0,0,(MIN($E677,Sheet1!$C$6)-MAX(Sheet1!$C$5,WS1Data!$D677)))</f>
        <v>0</v>
      </c>
      <c r="W677">
        <f>IF((MIN($E677,24)-MAX(Sheet1!$C$6,WS1Data!$D677))&lt;0,0,(MIN($E677,24)-MAX(Sheet1!$C$6,WS1Data!$D677)))</f>
        <v>3.1999999999999993</v>
      </c>
      <c r="X677">
        <f>IF((MIN($H677,Sheet1!$D$5)-MAX(0,WS1Data!$G677))&lt;0,0,(MIN($H677,Sheet1!$D$5)-MAX(0,WS1Data!$G677)))</f>
        <v>0</v>
      </c>
      <c r="Y677">
        <f>IF((MIN($H677,Sheet1!$D$6)-MAX(Sheet1!$D$5,WS1Data!$G677))&lt;0,0,(MIN($H677,Sheet1!$D$6)-MAX(Sheet1!$D$5,WS1Data!$G677)))</f>
        <v>0</v>
      </c>
      <c r="Z677">
        <f>IF((MIN($H677,24)-MAX(Sheet1!$D$6,WS1Data!$G677))&lt;0,0,(MIN($H677,24)-MAX(Sheet1!$D$6,WS1Data!$G677)))</f>
        <v>0</v>
      </c>
      <c r="AA677">
        <f>IF((MIN($K677,Sheet1!$E$5)-MAX(0,WS1Data!$J677))&lt;0,0,(MIN($K677,Sheet1!$E$5)-MAX(0,WS1Data!$J677)))</f>
        <v>0</v>
      </c>
      <c r="AB677">
        <f>IF((MIN($K677,Sheet1!$E$6)-MAX(Sheet1!$E$5,WS1Data!$J677))&lt;0,0,(MIN($K677,Sheet1!$E$6)-MAX(Sheet1!$E$5,WS1Data!$J677)))</f>
        <v>2.9505669484649388</v>
      </c>
      <c r="AC677">
        <f>IF((MIN($K677,24)-MAX(Sheet1!$E$6,WS1Data!$J677))&lt;0,0,(MIN($K677,24)-MAX(Sheet1!$E$6,WS1Data!$J677)))</f>
        <v>5.7494330515350605</v>
      </c>
      <c r="AD677">
        <f>IF((MIN($N677,Sheet1!$F$5)-MAX(0,WS1Data!$M677))&lt;0,0,(MIN($N677,Sheet1!$F$5)-MAX(0,WS1Data!$M677)))</f>
        <v>0</v>
      </c>
      <c r="AE677">
        <f>IF((MIN($N677,Sheet1!$F$6)-MAX(Sheet1!$F$5,WS1Data!$M677))&lt;0,0,(MIN($N677,Sheet1!$F$6)-MAX(Sheet1!$F$5,WS1Data!$M677)))</f>
        <v>8.2390904528502098</v>
      </c>
      <c r="AF677">
        <f>IF((MIN($N677,24)-MAX(Sheet1!$F$6,WS1Data!$M677))&lt;0,0,(MIN($N677,24)-MAX(Sheet1!$F$6,WS1Data!$M677)))</f>
        <v>6.5609095471497909</v>
      </c>
      <c r="AG677">
        <f>(INDEX($R$1:$AF$1002,ROW($R677),MATCH(AG$2,$R$1:$AF$1,0))*Sheet1!B$2+(INDEX($R$1:$AF$1002,ROW($R677),MATCH(AG$2,$R$1:$AF$1,0)+1))*Sheet1!B$3+(INDEX($R$1:$AF$1002,ROW($R677),MATCH(AG$2,$R$1:$AF$1,0)+2))*Sheet1!B$4)*INDEX(Sheet1!$G$1:$L$2,2,WS1Data!$C677)</f>
        <v>0</v>
      </c>
      <c r="AH677">
        <f>(INDEX($R$1:$AF$1002,ROW($R677),MATCH(AH$2,$R$1:$AF$1,0))*Sheet1!C$2+(INDEX($R$1:$AF$1002,ROW($R677),MATCH(AH$2,$R$1:$AF$1,0)+1))*Sheet1!C$3+(INDEX($R$1:$AF$1002,ROW($R677),MATCH(AH$2,$R$1:$AF$1,0)+2))*Sheet1!C$4)*INDEX(Sheet1!$G$1:$L$2,2,WS1Data!$F677)</f>
        <v>39113.040346833048</v>
      </c>
      <c r="AI677">
        <f>(INDEX($R$1:$AF$1002,ROW($R677),MATCH(AI$2,$R$1:$AF$1,0))*Sheet1!D$2+(INDEX($R$1:$AF$1002,ROW($R677),MATCH(AI$2,$R$1:$AF$1,0)+1))*Sheet1!D$3+(INDEX($R$1:$AF$1002,ROW($R677),MATCH(AI$2,$R$1:$AF$1,0)+2))*Sheet1!D$4)*INDEX(Sheet1!$G$1:$L$2,2,WS1Data!$I677)</f>
        <v>0</v>
      </c>
      <c r="AJ677">
        <f>(INDEX($R$1:$AF$1002,ROW($R677),MATCH(AJ$2,$R$1:$AF$1,0))*Sheet1!E$2+(INDEX($R$1:$AF$1002,ROW($R677),MATCH(AJ$2,$R$1:$AF$1,0)+1))*Sheet1!E$3+(INDEX($R$1:$AF$1002,ROW($R677),MATCH(AJ$2,$R$1:$AF$1,0)+2))*Sheet1!E$4)*INDEX(Sheet1!$G$1:$L$2,2,WS1Data!$L677)</f>
        <v>79193.415773186935</v>
      </c>
      <c r="AK677">
        <f>(INDEX($R$1:$AF$1002,ROW($R677),MATCH(AK$2,$R$1:$AF$1,0))*Sheet1!F$2+(INDEX($R$1:$AF$1002,ROW($R677),MATCH(AK$2,$R$1:$AF$1,0)+1))*Sheet1!F$3+(INDEX($R$1:$AF$1002,ROW($R677),MATCH(AK$2,$R$1:$AF$1,0)+2))*Sheet1!F$4)*INDEX(Sheet1!$G$1:$L$2,2,WS1Data!$O677)</f>
        <v>184331.32837629502</v>
      </c>
      <c r="AL677">
        <f t="shared" si="30"/>
        <v>302637.784496315</v>
      </c>
      <c r="AM677">
        <f t="shared" si="31"/>
        <v>10482.215503685002</v>
      </c>
      <c r="AN677">
        <f t="shared" si="32"/>
        <v>3.3476671894752813E-2</v>
      </c>
    </row>
    <row r="678" spans="1:40" x14ac:dyDescent="0.35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  <c r="R678">
        <f>IF((MIN($B678,Sheet1!$B$5)-MAX(0,WS1Data!$A678))&lt;0,0,(MIN($B678,Sheet1!$B$5)-MAX(0,WS1Data!$A678)))</f>
        <v>0</v>
      </c>
      <c r="S678">
        <f>IF((MIN($B678,Sheet1!$B$6)-MAX(Sheet1!$B$5,WS1Data!$A678))&lt;0,0,(MIN($B678,Sheet1!$B$6)-MAX(Sheet1!$B$5,WS1Data!$A678)))</f>
        <v>0</v>
      </c>
      <c r="T678">
        <f>IF((MIN($B678,24)-MAX(Sheet1!$B$6,WS1Data!$A678))&lt;0,0,(MIN($B678,24)-MAX(Sheet1!$B$6,WS1Data!$A678)))</f>
        <v>0</v>
      </c>
      <c r="U678">
        <f>IF((MIN($E678,Sheet1!$C$5)-MAX(0,WS1Data!$D678))&lt;0,0,(MIN($E678,Sheet1!$C$5)-MAX(0,WS1Data!$D678)))</f>
        <v>0</v>
      </c>
      <c r="V678">
        <f>IF((MIN($E678,Sheet1!$C$6)-MAX(Sheet1!$C$5,WS1Data!$D678))&lt;0,0,(MIN($E678,Sheet1!$C$6)-MAX(Sheet1!$C$5,WS1Data!$D678)))</f>
        <v>0</v>
      </c>
      <c r="W678">
        <f>IF((MIN($E678,24)-MAX(Sheet1!$C$6,WS1Data!$D678))&lt;0,0,(MIN($E678,24)-MAX(Sheet1!$C$6,WS1Data!$D678)))</f>
        <v>0</v>
      </c>
      <c r="X678">
        <f>IF((MIN($H678,Sheet1!$D$5)-MAX(0,WS1Data!$G678))&lt;0,0,(MIN($H678,Sheet1!$D$5)-MAX(0,WS1Data!$G678)))</f>
        <v>0</v>
      </c>
      <c r="Y678">
        <f>IF((MIN($H678,Sheet1!$D$6)-MAX(Sheet1!$D$5,WS1Data!$G678))&lt;0,0,(MIN($H678,Sheet1!$D$6)-MAX(Sheet1!$D$5,WS1Data!$G678)))</f>
        <v>0</v>
      </c>
      <c r="Z678">
        <f>IF((MIN($H678,24)-MAX(Sheet1!$D$6,WS1Data!$G678))&lt;0,0,(MIN($H678,24)-MAX(Sheet1!$D$6,WS1Data!$G678)))</f>
        <v>3.7000000000000011</v>
      </c>
      <c r="AA678">
        <f>IF((MIN($K678,Sheet1!$E$5)-MAX(0,WS1Data!$J678))&lt;0,0,(MIN($K678,Sheet1!$E$5)-MAX(0,WS1Data!$J678)))</f>
        <v>0</v>
      </c>
      <c r="AB678">
        <f>IF((MIN($K678,Sheet1!$E$6)-MAX(Sheet1!$E$5,WS1Data!$J678))&lt;0,0,(MIN($K678,Sheet1!$E$6)-MAX(Sheet1!$E$5,WS1Data!$J678)))</f>
        <v>0</v>
      </c>
      <c r="AC678">
        <f>IF((MIN($K678,24)-MAX(Sheet1!$E$6,WS1Data!$J678))&lt;0,0,(MIN($K678,24)-MAX(Sheet1!$E$6,WS1Data!$J678)))</f>
        <v>11.7</v>
      </c>
      <c r="AD678">
        <f>IF((MIN($N678,Sheet1!$F$5)-MAX(0,WS1Data!$M678))&lt;0,0,(MIN($N678,Sheet1!$F$5)-MAX(0,WS1Data!$M678)))</f>
        <v>0</v>
      </c>
      <c r="AE678">
        <f>IF((MIN($N678,Sheet1!$F$6)-MAX(Sheet1!$F$5,WS1Data!$M678))&lt;0,0,(MIN($N678,Sheet1!$F$6)-MAX(Sheet1!$F$5,WS1Data!$M678)))</f>
        <v>0.79999999999999982</v>
      </c>
      <c r="AF678">
        <f>IF((MIN($N678,24)-MAX(Sheet1!$F$6,WS1Data!$M678))&lt;0,0,(MIN($N678,24)-MAX(Sheet1!$F$6,WS1Data!$M678)))</f>
        <v>0</v>
      </c>
      <c r="AG678">
        <f>(INDEX($R$1:$AF$1002,ROW($R678),MATCH(AG$2,$R$1:$AF$1,0))*Sheet1!B$2+(INDEX($R$1:$AF$1002,ROW($R678),MATCH(AG$2,$R$1:$AF$1,0)+1))*Sheet1!B$3+(INDEX($R$1:$AF$1002,ROW($R678),MATCH(AG$2,$R$1:$AF$1,0)+2))*Sheet1!B$4)*INDEX(Sheet1!$G$1:$L$2,2,WS1Data!$C678)</f>
        <v>0</v>
      </c>
      <c r="AH678">
        <f>(INDEX($R$1:$AF$1002,ROW($R678),MATCH(AH$2,$R$1:$AF$1,0))*Sheet1!C$2+(INDEX($R$1:$AF$1002,ROW($R678),MATCH(AH$2,$R$1:$AF$1,0)+1))*Sheet1!C$3+(INDEX($R$1:$AF$1002,ROW($R678),MATCH(AH$2,$R$1:$AF$1,0)+2))*Sheet1!C$4)*INDEX(Sheet1!$G$1:$L$2,2,WS1Data!$F678)</f>
        <v>0</v>
      </c>
      <c r="AI678">
        <f>(INDEX($R$1:$AF$1002,ROW($R678),MATCH(AI$2,$R$1:$AF$1,0))*Sheet1!D$2+(INDEX($R$1:$AF$1002,ROW($R678),MATCH(AI$2,$R$1:$AF$1,0)+1))*Sheet1!D$3+(INDEX($R$1:$AF$1002,ROW($R678),MATCH(AI$2,$R$1:$AF$1,0)+2))*Sheet1!D$4)*INDEX(Sheet1!$G$1:$L$2,2,WS1Data!$I678)</f>
        <v>26248.948097639313</v>
      </c>
      <c r="AJ678">
        <f>(INDEX($R$1:$AF$1002,ROW($R678),MATCH(AJ$2,$R$1:$AF$1,0))*Sheet1!E$2+(INDEX($R$1:$AF$1002,ROW($R678),MATCH(AJ$2,$R$1:$AF$1,0)+1))*Sheet1!E$3+(INDEX($R$1:$AF$1002,ROW($R678),MATCH(AJ$2,$R$1:$AF$1,0)+2))*Sheet1!E$4)*INDEX(Sheet1!$G$1:$L$2,2,WS1Data!$L678)</f>
        <v>116844.52233869884</v>
      </c>
      <c r="AK678">
        <f>(INDEX($R$1:$AF$1002,ROW($R678),MATCH(AK$2,$R$1:$AF$1,0))*Sheet1!F$2+(INDEX($R$1:$AF$1002,ROW($R678),MATCH(AK$2,$R$1:$AF$1,0)+1))*Sheet1!F$3+(INDEX($R$1:$AF$1002,ROW($R678),MATCH(AK$2,$R$1:$AF$1,0)+2))*Sheet1!F$4)*INDEX(Sheet1!$G$1:$L$2,2,WS1Data!$O678)</f>
        <v>5675.9292206632063</v>
      </c>
      <c r="AL678">
        <f t="shared" si="30"/>
        <v>148769.39965700137</v>
      </c>
      <c r="AM678">
        <f t="shared" si="31"/>
        <v>18.399657001369633</v>
      </c>
      <c r="AN678">
        <f t="shared" si="32"/>
        <v>1.236943415598526E-4</v>
      </c>
    </row>
    <row r="679" spans="1:40" x14ac:dyDescent="0.35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  <c r="R679">
        <f>IF((MIN($B679,Sheet1!$B$5)-MAX(0,WS1Data!$A679))&lt;0,0,(MIN($B679,Sheet1!$B$5)-MAX(0,WS1Data!$A679)))</f>
        <v>0</v>
      </c>
      <c r="S679">
        <f>IF((MIN($B679,Sheet1!$B$6)-MAX(Sheet1!$B$5,WS1Data!$A679))&lt;0,0,(MIN($B679,Sheet1!$B$6)-MAX(Sheet1!$B$5,WS1Data!$A679)))</f>
        <v>0</v>
      </c>
      <c r="T679">
        <f>IF((MIN($B679,24)-MAX(Sheet1!$B$6,WS1Data!$A679))&lt;0,0,(MIN($B679,24)-MAX(Sheet1!$B$6,WS1Data!$A679)))</f>
        <v>0</v>
      </c>
      <c r="U679">
        <f>IF((MIN($E679,Sheet1!$C$5)-MAX(0,WS1Data!$D679))&lt;0,0,(MIN($E679,Sheet1!$C$5)-MAX(0,WS1Data!$D679)))</f>
        <v>0</v>
      </c>
      <c r="V679">
        <f>IF((MIN($E679,Sheet1!$C$6)-MAX(Sheet1!$C$5,WS1Data!$D679))&lt;0,0,(MIN($E679,Sheet1!$C$6)-MAX(Sheet1!$C$5,WS1Data!$D679)))</f>
        <v>0</v>
      </c>
      <c r="W679">
        <f>IF((MIN($E679,24)-MAX(Sheet1!$C$6,WS1Data!$D679))&lt;0,0,(MIN($E679,24)-MAX(Sheet1!$C$6,WS1Data!$D679)))</f>
        <v>14.999999999999998</v>
      </c>
      <c r="X679">
        <f>IF((MIN($H679,Sheet1!$D$5)-MAX(0,WS1Data!$G679))&lt;0,0,(MIN($H679,Sheet1!$D$5)-MAX(0,WS1Data!$G679)))</f>
        <v>0</v>
      </c>
      <c r="Y679">
        <f>IF((MIN($H679,Sheet1!$D$6)-MAX(Sheet1!$D$5,WS1Data!$G679))&lt;0,0,(MIN($H679,Sheet1!$D$6)-MAX(Sheet1!$D$5,WS1Data!$G679)))</f>
        <v>0</v>
      </c>
      <c r="Z679">
        <f>IF((MIN($H679,24)-MAX(Sheet1!$D$6,WS1Data!$G679))&lt;0,0,(MIN($H679,24)-MAX(Sheet1!$D$6,WS1Data!$G679)))</f>
        <v>0</v>
      </c>
      <c r="AA679">
        <f>IF((MIN($K679,Sheet1!$E$5)-MAX(0,WS1Data!$J679))&lt;0,0,(MIN($K679,Sheet1!$E$5)-MAX(0,WS1Data!$J679)))</f>
        <v>0</v>
      </c>
      <c r="AB679">
        <f>IF((MIN($K679,Sheet1!$E$6)-MAX(Sheet1!$E$5,WS1Data!$J679))&lt;0,0,(MIN($K679,Sheet1!$E$6)-MAX(Sheet1!$E$5,WS1Data!$J679)))</f>
        <v>0</v>
      </c>
      <c r="AC679">
        <f>IF((MIN($K679,24)-MAX(Sheet1!$E$6,WS1Data!$J679))&lt;0,0,(MIN($K679,24)-MAX(Sheet1!$E$6,WS1Data!$J679)))</f>
        <v>0</v>
      </c>
      <c r="AD679">
        <f>IF((MIN($N679,Sheet1!$F$5)-MAX(0,WS1Data!$M679))&lt;0,0,(MIN($N679,Sheet1!$F$5)-MAX(0,WS1Data!$M679)))</f>
        <v>0</v>
      </c>
      <c r="AE679">
        <f>IF((MIN($N679,Sheet1!$F$6)-MAX(Sheet1!$F$5,WS1Data!$M679))&lt;0,0,(MIN($N679,Sheet1!$F$6)-MAX(Sheet1!$F$5,WS1Data!$M679)))</f>
        <v>0</v>
      </c>
      <c r="AF679">
        <f>IF((MIN($N679,24)-MAX(Sheet1!$F$6,WS1Data!$M679))&lt;0,0,(MIN($N679,24)-MAX(Sheet1!$F$6,WS1Data!$M679)))</f>
        <v>0</v>
      </c>
      <c r="AG679">
        <f>(INDEX($R$1:$AF$1002,ROW($R679),MATCH(AG$2,$R$1:$AF$1,0))*Sheet1!B$2+(INDEX($R$1:$AF$1002,ROW($R679),MATCH(AG$2,$R$1:$AF$1,0)+1))*Sheet1!B$3+(INDEX($R$1:$AF$1002,ROW($R679),MATCH(AG$2,$R$1:$AF$1,0)+2))*Sheet1!B$4)*INDEX(Sheet1!$G$1:$L$2,2,WS1Data!$C679)</f>
        <v>0</v>
      </c>
      <c r="AH679">
        <f>(INDEX($R$1:$AF$1002,ROW($R679),MATCH(AH$2,$R$1:$AF$1,0))*Sheet1!C$2+(INDEX($R$1:$AF$1002,ROW($R679),MATCH(AH$2,$R$1:$AF$1,0)+1))*Sheet1!C$3+(INDEX($R$1:$AF$1002,ROW($R679),MATCH(AH$2,$R$1:$AF$1,0)+2))*Sheet1!C$4)*INDEX(Sheet1!$G$1:$L$2,2,WS1Data!$F679)</f>
        <v>183342.37662577993</v>
      </c>
      <c r="AI679">
        <f>(INDEX($R$1:$AF$1002,ROW($R679),MATCH(AI$2,$R$1:$AF$1,0))*Sheet1!D$2+(INDEX($R$1:$AF$1002,ROW($R679),MATCH(AI$2,$R$1:$AF$1,0)+1))*Sheet1!D$3+(INDEX($R$1:$AF$1002,ROW($R679),MATCH(AI$2,$R$1:$AF$1,0)+2))*Sheet1!D$4)*INDEX(Sheet1!$G$1:$L$2,2,WS1Data!$I679)</f>
        <v>0</v>
      </c>
      <c r="AJ679">
        <f>(INDEX($R$1:$AF$1002,ROW($R679),MATCH(AJ$2,$R$1:$AF$1,0))*Sheet1!E$2+(INDEX($R$1:$AF$1002,ROW($R679),MATCH(AJ$2,$R$1:$AF$1,0)+1))*Sheet1!E$3+(INDEX($R$1:$AF$1002,ROW($R679),MATCH(AJ$2,$R$1:$AF$1,0)+2))*Sheet1!E$4)*INDEX(Sheet1!$G$1:$L$2,2,WS1Data!$L679)</f>
        <v>0</v>
      </c>
      <c r="AK679">
        <f>(INDEX($R$1:$AF$1002,ROW($R679),MATCH(AK$2,$R$1:$AF$1,0))*Sheet1!F$2+(INDEX($R$1:$AF$1002,ROW($R679),MATCH(AK$2,$R$1:$AF$1,0)+1))*Sheet1!F$3+(INDEX($R$1:$AF$1002,ROW($R679),MATCH(AK$2,$R$1:$AF$1,0)+2))*Sheet1!F$4)*INDEX(Sheet1!$G$1:$L$2,2,WS1Data!$O679)</f>
        <v>0</v>
      </c>
      <c r="AL679">
        <f t="shared" si="30"/>
        <v>183342.37662577993</v>
      </c>
      <c r="AM679">
        <f t="shared" si="31"/>
        <v>2802.3766257799289</v>
      </c>
      <c r="AN679">
        <f t="shared" si="32"/>
        <v>1.5522192454746477E-2</v>
      </c>
    </row>
    <row r="680" spans="1:40" x14ac:dyDescent="0.35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  <c r="R680">
        <f>IF((MIN($B680,Sheet1!$B$5)-MAX(0,WS1Data!$A680))&lt;0,0,(MIN($B680,Sheet1!$B$5)-MAX(0,WS1Data!$A680)))</f>
        <v>0</v>
      </c>
      <c r="S680">
        <f>IF((MIN($B680,Sheet1!$B$6)-MAX(Sheet1!$B$5,WS1Data!$A680))&lt;0,0,(MIN($B680,Sheet1!$B$6)-MAX(Sheet1!$B$5,WS1Data!$A680)))</f>
        <v>0</v>
      </c>
      <c r="T680">
        <f>IF((MIN($B680,24)-MAX(Sheet1!$B$6,WS1Data!$A680))&lt;0,0,(MIN($B680,24)-MAX(Sheet1!$B$6,WS1Data!$A680)))</f>
        <v>0</v>
      </c>
      <c r="U680">
        <f>IF((MIN($E680,Sheet1!$C$5)-MAX(0,WS1Data!$D680))&lt;0,0,(MIN($E680,Sheet1!$C$5)-MAX(0,WS1Data!$D680)))</f>
        <v>0</v>
      </c>
      <c r="V680">
        <f>IF((MIN($E680,Sheet1!$C$6)-MAX(Sheet1!$C$5,WS1Data!$D680))&lt;0,0,(MIN($E680,Sheet1!$C$6)-MAX(Sheet1!$C$5,WS1Data!$D680)))</f>
        <v>0</v>
      </c>
      <c r="W680">
        <f>IF((MIN($E680,24)-MAX(Sheet1!$C$6,WS1Data!$D680))&lt;0,0,(MIN($E680,24)-MAX(Sheet1!$C$6,WS1Data!$D680)))</f>
        <v>9.8000000000000007</v>
      </c>
      <c r="X680">
        <f>IF((MIN($H680,Sheet1!$D$5)-MAX(0,WS1Data!$G680))&lt;0,0,(MIN($H680,Sheet1!$D$5)-MAX(0,WS1Data!$G680)))</f>
        <v>0</v>
      </c>
      <c r="Y680">
        <f>IF((MIN($H680,Sheet1!$D$6)-MAX(Sheet1!$D$5,WS1Data!$G680))&lt;0,0,(MIN($H680,Sheet1!$D$6)-MAX(Sheet1!$D$5,WS1Data!$G680)))</f>
        <v>1.3735664579945954</v>
      </c>
      <c r="Z680">
        <f>IF((MIN($H680,24)-MAX(Sheet1!$D$6,WS1Data!$G680))&lt;0,0,(MIN($H680,24)-MAX(Sheet1!$D$6,WS1Data!$G680)))</f>
        <v>7.226433542005406</v>
      </c>
      <c r="AA680">
        <f>IF((MIN($K680,Sheet1!$E$5)-MAX(0,WS1Data!$J680))&lt;0,0,(MIN($K680,Sheet1!$E$5)-MAX(0,WS1Data!$J680)))</f>
        <v>0</v>
      </c>
      <c r="AB680">
        <f>IF((MIN($K680,Sheet1!$E$6)-MAX(Sheet1!$E$5,WS1Data!$J680))&lt;0,0,(MIN($K680,Sheet1!$E$6)-MAX(Sheet1!$E$5,WS1Data!$J680)))</f>
        <v>0</v>
      </c>
      <c r="AC680">
        <f>IF((MIN($K680,24)-MAX(Sheet1!$E$6,WS1Data!$J680))&lt;0,0,(MIN($K680,24)-MAX(Sheet1!$E$6,WS1Data!$J680)))</f>
        <v>0</v>
      </c>
      <c r="AD680">
        <f>IF((MIN($N680,Sheet1!$F$5)-MAX(0,WS1Data!$M680))&lt;0,0,(MIN($N680,Sheet1!$F$5)-MAX(0,WS1Data!$M680)))</f>
        <v>0</v>
      </c>
      <c r="AE680">
        <f>IF((MIN($N680,Sheet1!$F$6)-MAX(Sheet1!$F$5,WS1Data!$M680))&lt;0,0,(MIN($N680,Sheet1!$F$6)-MAX(Sheet1!$F$5,WS1Data!$M680)))</f>
        <v>0</v>
      </c>
      <c r="AF680">
        <f>IF((MIN($N680,24)-MAX(Sheet1!$F$6,WS1Data!$M680))&lt;0,0,(MIN($N680,24)-MAX(Sheet1!$F$6,WS1Data!$M680)))</f>
        <v>0</v>
      </c>
      <c r="AG680">
        <f>(INDEX($R$1:$AF$1002,ROW($R680),MATCH(AG$2,$R$1:$AF$1,0))*Sheet1!B$2+(INDEX($R$1:$AF$1002,ROW($R680),MATCH(AG$2,$R$1:$AF$1,0)+1))*Sheet1!B$3+(INDEX($R$1:$AF$1002,ROW($R680),MATCH(AG$2,$R$1:$AF$1,0)+2))*Sheet1!B$4)*INDEX(Sheet1!$G$1:$L$2,2,WS1Data!$C680)</f>
        <v>0</v>
      </c>
      <c r="AH680">
        <f>(INDEX($R$1:$AF$1002,ROW($R680),MATCH(AH$2,$R$1:$AF$1,0))*Sheet1!C$2+(INDEX($R$1:$AF$1002,ROW($R680),MATCH(AH$2,$R$1:$AF$1,0)+1))*Sheet1!C$3+(INDEX($R$1:$AF$1002,ROW($R680),MATCH(AH$2,$R$1:$AF$1,0)+2))*Sheet1!C$4)*INDEX(Sheet1!$G$1:$L$2,2,WS1Data!$F680)</f>
        <v>108005.02363373491</v>
      </c>
      <c r="AI680">
        <f>(INDEX($R$1:$AF$1002,ROW($R680),MATCH(AI$2,$R$1:$AF$1,0))*Sheet1!D$2+(INDEX($R$1:$AF$1002,ROW($R680),MATCH(AI$2,$R$1:$AF$1,0)+1))*Sheet1!D$3+(INDEX($R$1:$AF$1002,ROW($R680),MATCH(AI$2,$R$1:$AF$1,0)+2))*Sheet1!D$4)*INDEX(Sheet1!$G$1:$L$2,2,WS1Data!$I680)</f>
        <v>67252.734966438162</v>
      </c>
      <c r="AJ680">
        <f>(INDEX($R$1:$AF$1002,ROW($R680),MATCH(AJ$2,$R$1:$AF$1,0))*Sheet1!E$2+(INDEX($R$1:$AF$1002,ROW($R680),MATCH(AJ$2,$R$1:$AF$1,0)+1))*Sheet1!E$3+(INDEX($R$1:$AF$1002,ROW($R680),MATCH(AJ$2,$R$1:$AF$1,0)+2))*Sheet1!E$4)*INDEX(Sheet1!$G$1:$L$2,2,WS1Data!$L680)</f>
        <v>0</v>
      </c>
      <c r="AK680">
        <f>(INDEX($R$1:$AF$1002,ROW($R680),MATCH(AK$2,$R$1:$AF$1,0))*Sheet1!F$2+(INDEX($R$1:$AF$1002,ROW($R680),MATCH(AK$2,$R$1:$AF$1,0)+1))*Sheet1!F$3+(INDEX($R$1:$AF$1002,ROW($R680),MATCH(AK$2,$R$1:$AF$1,0)+2))*Sheet1!F$4)*INDEX(Sheet1!$G$1:$L$2,2,WS1Data!$O680)</f>
        <v>0</v>
      </c>
      <c r="AL680">
        <f t="shared" si="30"/>
        <v>175257.75860017305</v>
      </c>
      <c r="AM680">
        <f t="shared" si="31"/>
        <v>23673.758600173052</v>
      </c>
      <c r="AN680">
        <f t="shared" si="32"/>
        <v>0.15617584045923746</v>
      </c>
    </row>
    <row r="681" spans="1:40" x14ac:dyDescent="0.35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  <c r="R681">
        <f>IF((MIN($B681,Sheet1!$B$5)-MAX(0,WS1Data!$A681))&lt;0,0,(MIN($B681,Sheet1!$B$5)-MAX(0,WS1Data!$A681)))</f>
        <v>0</v>
      </c>
      <c r="S681">
        <f>IF((MIN($B681,Sheet1!$B$6)-MAX(Sheet1!$B$5,WS1Data!$A681))&lt;0,0,(MIN($B681,Sheet1!$B$6)-MAX(Sheet1!$B$5,WS1Data!$A681)))</f>
        <v>0</v>
      </c>
      <c r="T681">
        <f>IF((MIN($B681,24)-MAX(Sheet1!$B$6,WS1Data!$A681))&lt;0,0,(MIN($B681,24)-MAX(Sheet1!$B$6,WS1Data!$A681)))</f>
        <v>0</v>
      </c>
      <c r="U681">
        <f>IF((MIN($E681,Sheet1!$C$5)-MAX(0,WS1Data!$D681))&lt;0,0,(MIN($E681,Sheet1!$C$5)-MAX(0,WS1Data!$D681)))</f>
        <v>0</v>
      </c>
      <c r="V681">
        <f>IF((MIN($E681,Sheet1!$C$6)-MAX(Sheet1!$C$5,WS1Data!$D681))&lt;0,0,(MIN($E681,Sheet1!$C$6)-MAX(Sheet1!$C$5,WS1Data!$D681)))</f>
        <v>0</v>
      </c>
      <c r="W681">
        <f>IF((MIN($E681,24)-MAX(Sheet1!$C$6,WS1Data!$D681))&lt;0,0,(MIN($E681,24)-MAX(Sheet1!$C$6,WS1Data!$D681)))</f>
        <v>3.5</v>
      </c>
      <c r="X681">
        <f>IF((MIN($H681,Sheet1!$D$5)-MAX(0,WS1Data!$G681))&lt;0,0,(MIN($H681,Sheet1!$D$5)-MAX(0,WS1Data!$G681)))</f>
        <v>0</v>
      </c>
      <c r="Y681">
        <f>IF((MIN($H681,Sheet1!$D$6)-MAX(Sheet1!$D$5,WS1Data!$G681))&lt;0,0,(MIN($H681,Sheet1!$D$6)-MAX(Sheet1!$D$5,WS1Data!$G681)))</f>
        <v>8.4</v>
      </c>
      <c r="Z681">
        <f>IF((MIN($H681,24)-MAX(Sheet1!$D$6,WS1Data!$G681))&lt;0,0,(MIN($H681,24)-MAX(Sheet1!$D$6,WS1Data!$G681)))</f>
        <v>0</v>
      </c>
      <c r="AA681">
        <f>IF((MIN($K681,Sheet1!$E$5)-MAX(0,WS1Data!$J681))&lt;0,0,(MIN($K681,Sheet1!$E$5)-MAX(0,WS1Data!$J681)))</f>
        <v>0</v>
      </c>
      <c r="AB681">
        <f>IF((MIN($K681,Sheet1!$E$6)-MAX(Sheet1!$E$5,WS1Data!$J681))&lt;0,0,(MIN($K681,Sheet1!$E$6)-MAX(Sheet1!$E$5,WS1Data!$J681)))</f>
        <v>0</v>
      </c>
      <c r="AC681">
        <f>IF((MIN($K681,24)-MAX(Sheet1!$E$6,WS1Data!$J681))&lt;0,0,(MIN($K681,24)-MAX(Sheet1!$E$6,WS1Data!$J681)))</f>
        <v>8.6999999999999993</v>
      </c>
      <c r="AD681">
        <f>IF((MIN($N681,Sheet1!$F$5)-MAX(0,WS1Data!$M681))&lt;0,0,(MIN($N681,Sheet1!$F$5)-MAX(0,WS1Data!$M681)))</f>
        <v>0</v>
      </c>
      <c r="AE681">
        <f>IF((MIN($N681,Sheet1!$F$6)-MAX(Sheet1!$F$5,WS1Data!$M681))&lt;0,0,(MIN($N681,Sheet1!$F$6)-MAX(Sheet1!$F$5,WS1Data!$M681)))</f>
        <v>0</v>
      </c>
      <c r="AF681">
        <f>IF((MIN($N681,24)-MAX(Sheet1!$F$6,WS1Data!$M681))&lt;0,0,(MIN($N681,24)-MAX(Sheet1!$F$6,WS1Data!$M681)))</f>
        <v>0</v>
      </c>
      <c r="AG681">
        <f>(INDEX($R$1:$AF$1002,ROW($R681),MATCH(AG$2,$R$1:$AF$1,0))*Sheet1!B$2+(INDEX($R$1:$AF$1002,ROW($R681),MATCH(AG$2,$R$1:$AF$1,0)+1))*Sheet1!B$3+(INDEX($R$1:$AF$1002,ROW($R681),MATCH(AG$2,$R$1:$AF$1,0)+2))*Sheet1!B$4)*INDEX(Sheet1!$G$1:$L$2,2,WS1Data!$C681)</f>
        <v>0</v>
      </c>
      <c r="AH681">
        <f>(INDEX($R$1:$AF$1002,ROW($R681),MATCH(AH$2,$R$1:$AF$1,0))*Sheet1!C$2+(INDEX($R$1:$AF$1002,ROW($R681),MATCH(AH$2,$R$1:$AF$1,0)+1))*Sheet1!C$3+(INDEX($R$1:$AF$1002,ROW($R681),MATCH(AH$2,$R$1:$AF$1,0)+2))*Sheet1!C$4)*INDEX(Sheet1!$G$1:$L$2,2,WS1Data!$F681)</f>
        <v>38573.222726333894</v>
      </c>
      <c r="AI681">
        <f>(INDEX($R$1:$AF$1002,ROW($R681),MATCH(AI$2,$R$1:$AF$1,0))*Sheet1!D$2+(INDEX($R$1:$AF$1002,ROW($R681),MATCH(AI$2,$R$1:$AF$1,0)+1))*Sheet1!D$3+(INDEX($R$1:$AF$1002,ROW($R681),MATCH(AI$2,$R$1:$AF$1,0)+2))*Sheet1!D$4)*INDEX(Sheet1!$G$1:$L$2,2,WS1Data!$I681)</f>
        <v>100633.13239937426</v>
      </c>
      <c r="AJ681">
        <f>(INDEX($R$1:$AF$1002,ROW($R681),MATCH(AJ$2,$R$1:$AF$1,0))*Sheet1!E$2+(INDEX($R$1:$AF$1002,ROW($R681),MATCH(AJ$2,$R$1:$AF$1,0)+1))*Sheet1!E$3+(INDEX($R$1:$AF$1002,ROW($R681),MATCH(AJ$2,$R$1:$AF$1,0)+2))*Sheet1!E$4)*INDEX(Sheet1!$G$1:$L$2,2,WS1Data!$L681)</f>
        <v>86884.388405699137</v>
      </c>
      <c r="AK681">
        <f>(INDEX($R$1:$AF$1002,ROW($R681),MATCH(AK$2,$R$1:$AF$1,0))*Sheet1!F$2+(INDEX($R$1:$AF$1002,ROW($R681),MATCH(AK$2,$R$1:$AF$1,0)+1))*Sheet1!F$3+(INDEX($R$1:$AF$1002,ROW($R681),MATCH(AK$2,$R$1:$AF$1,0)+2))*Sheet1!F$4)*INDEX(Sheet1!$G$1:$L$2,2,WS1Data!$O681)</f>
        <v>0</v>
      </c>
      <c r="AL681">
        <f t="shared" si="30"/>
        <v>226090.74353140729</v>
      </c>
      <c r="AM681">
        <f t="shared" si="31"/>
        <v>7664.2564685927064</v>
      </c>
      <c r="AN681">
        <f t="shared" si="32"/>
        <v>3.278756162902486E-2</v>
      </c>
    </row>
    <row r="682" spans="1:40" x14ac:dyDescent="0.35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  <c r="R682">
        <f>IF((MIN($B682,Sheet1!$B$5)-MAX(0,WS1Data!$A682))&lt;0,0,(MIN($B682,Sheet1!$B$5)-MAX(0,WS1Data!$A682)))</f>
        <v>0</v>
      </c>
      <c r="S682">
        <f>IF((MIN($B682,Sheet1!$B$6)-MAX(Sheet1!$B$5,WS1Data!$A682))&lt;0,0,(MIN($B682,Sheet1!$B$6)-MAX(Sheet1!$B$5,WS1Data!$A682)))</f>
        <v>1.6686716483103776</v>
      </c>
      <c r="T682">
        <f>IF((MIN($B682,24)-MAX(Sheet1!$B$6,WS1Data!$A682))&lt;0,0,(MIN($B682,24)-MAX(Sheet1!$B$6,WS1Data!$A682)))</f>
        <v>6.8313283516896224</v>
      </c>
      <c r="U682">
        <f>IF((MIN($E682,Sheet1!$C$5)-MAX(0,WS1Data!$D682))&lt;0,0,(MIN($E682,Sheet1!$C$5)-MAX(0,WS1Data!$D682)))</f>
        <v>0</v>
      </c>
      <c r="V682">
        <f>IF((MIN($E682,Sheet1!$C$6)-MAX(Sheet1!$C$5,WS1Data!$D682))&lt;0,0,(MIN($E682,Sheet1!$C$6)-MAX(Sheet1!$C$5,WS1Data!$D682)))</f>
        <v>0</v>
      </c>
      <c r="W682">
        <f>IF((MIN($E682,24)-MAX(Sheet1!$C$6,WS1Data!$D682))&lt;0,0,(MIN($E682,24)-MAX(Sheet1!$C$6,WS1Data!$D682)))</f>
        <v>0</v>
      </c>
      <c r="X682">
        <f>IF((MIN($H682,Sheet1!$D$5)-MAX(0,WS1Data!$G682))&lt;0,0,(MIN($H682,Sheet1!$D$5)-MAX(0,WS1Data!$G682)))</f>
        <v>0</v>
      </c>
      <c r="Y682">
        <f>IF((MIN($H682,Sheet1!$D$6)-MAX(Sheet1!$D$5,WS1Data!$G682))&lt;0,0,(MIN($H682,Sheet1!$D$6)-MAX(Sheet1!$D$5,WS1Data!$G682)))</f>
        <v>0.47356645799459507</v>
      </c>
      <c r="Z682">
        <f>IF((MIN($H682,24)-MAX(Sheet1!$D$6,WS1Data!$G682))&lt;0,0,(MIN($H682,24)-MAX(Sheet1!$D$6,WS1Data!$G682)))</f>
        <v>5.4264335420054053</v>
      </c>
      <c r="AA682">
        <f>IF((MIN($K682,Sheet1!$E$5)-MAX(0,WS1Data!$J682))&lt;0,0,(MIN($K682,Sheet1!$E$5)-MAX(0,WS1Data!$J682)))</f>
        <v>0</v>
      </c>
      <c r="AB682">
        <f>IF((MIN($K682,Sheet1!$E$6)-MAX(Sheet1!$E$5,WS1Data!$J682))&lt;0,0,(MIN($K682,Sheet1!$E$6)-MAX(Sheet1!$E$5,WS1Data!$J682)))</f>
        <v>5.0566948464938477E-2</v>
      </c>
      <c r="AC682">
        <f>IF((MIN($K682,24)-MAX(Sheet1!$E$6,WS1Data!$J682))&lt;0,0,(MIN($K682,24)-MAX(Sheet1!$E$6,WS1Data!$J682)))</f>
        <v>5.8494330515350619</v>
      </c>
      <c r="AD682">
        <f>IF((MIN($N682,Sheet1!$F$5)-MAX(0,WS1Data!$M682))&lt;0,0,(MIN($N682,Sheet1!$F$5)-MAX(0,WS1Data!$M682)))</f>
        <v>0</v>
      </c>
      <c r="AE682">
        <f>IF((MIN($N682,Sheet1!$F$6)-MAX(Sheet1!$F$5,WS1Data!$M682))&lt;0,0,(MIN($N682,Sheet1!$F$6)-MAX(Sheet1!$F$5,WS1Data!$M682)))</f>
        <v>0</v>
      </c>
      <c r="AF682">
        <f>IF((MIN($N682,24)-MAX(Sheet1!$F$6,WS1Data!$M682))&lt;0,0,(MIN($N682,24)-MAX(Sheet1!$F$6,WS1Data!$M682)))</f>
        <v>0</v>
      </c>
      <c r="AG682">
        <f>(INDEX($R$1:$AF$1002,ROW($R682),MATCH(AG$2,$R$1:$AF$1,0))*Sheet1!B$2+(INDEX($R$1:$AF$1002,ROW($R682),MATCH(AG$2,$R$1:$AF$1,0)+1))*Sheet1!B$3+(INDEX($R$1:$AF$1002,ROW($R682),MATCH(AG$2,$R$1:$AF$1,0)+2))*Sheet1!B$4)*INDEX(Sheet1!$G$1:$L$2,2,WS1Data!$C682)</f>
        <v>97857.394923527681</v>
      </c>
      <c r="AH682">
        <f>(INDEX($R$1:$AF$1002,ROW($R682),MATCH(AH$2,$R$1:$AF$1,0))*Sheet1!C$2+(INDEX($R$1:$AF$1002,ROW($R682),MATCH(AH$2,$R$1:$AF$1,0)+1))*Sheet1!C$3+(INDEX($R$1:$AF$1002,ROW($R682),MATCH(AH$2,$R$1:$AF$1,0)+2))*Sheet1!C$4)*INDEX(Sheet1!$G$1:$L$2,2,WS1Data!$F682)</f>
        <v>0</v>
      </c>
      <c r="AI682">
        <f>(INDEX($R$1:$AF$1002,ROW($R682),MATCH(AI$2,$R$1:$AF$1,0))*Sheet1!D$2+(INDEX($R$1:$AF$1002,ROW($R682),MATCH(AI$2,$R$1:$AF$1,0)+1))*Sheet1!D$3+(INDEX($R$1:$AF$1002,ROW($R682),MATCH(AI$2,$R$1:$AF$1,0)+2))*Sheet1!D$4)*INDEX(Sheet1!$G$1:$L$2,2,WS1Data!$I682)</f>
        <v>55942.340009045452</v>
      </c>
      <c r="AJ682">
        <f>(INDEX($R$1:$AF$1002,ROW($R682),MATCH(AJ$2,$R$1:$AF$1,0))*Sheet1!E$2+(INDEX($R$1:$AF$1002,ROW($R682),MATCH(AJ$2,$R$1:$AF$1,0)+1))*Sheet1!E$3+(INDEX($R$1:$AF$1002,ROW($R682),MATCH(AJ$2,$R$1:$AF$1,0)+2))*Sheet1!E$4)*INDEX(Sheet1!$G$1:$L$2,2,WS1Data!$L682)</f>
        <v>47449.340288727879</v>
      </c>
      <c r="AK682">
        <f>(INDEX($R$1:$AF$1002,ROW($R682),MATCH(AK$2,$R$1:$AF$1,0))*Sheet1!F$2+(INDEX($R$1:$AF$1002,ROW($R682),MATCH(AK$2,$R$1:$AF$1,0)+1))*Sheet1!F$3+(INDEX($R$1:$AF$1002,ROW($R682),MATCH(AK$2,$R$1:$AF$1,0)+2))*Sheet1!F$4)*INDEX(Sheet1!$G$1:$L$2,2,WS1Data!$O682)</f>
        <v>0</v>
      </c>
      <c r="AL682">
        <f t="shared" si="30"/>
        <v>201249.075221301</v>
      </c>
      <c r="AM682">
        <f t="shared" si="31"/>
        <v>10816.924778699002</v>
      </c>
      <c r="AN682">
        <f t="shared" si="32"/>
        <v>5.1007350441367318E-2</v>
      </c>
    </row>
    <row r="683" spans="1:40" x14ac:dyDescent="0.35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  <c r="R683">
        <f>IF((MIN($B683,Sheet1!$B$5)-MAX(0,WS1Data!$A683))&lt;0,0,(MIN($B683,Sheet1!$B$5)-MAX(0,WS1Data!$A683)))</f>
        <v>1.2000000000000002</v>
      </c>
      <c r="S683">
        <f>IF((MIN($B683,Sheet1!$B$6)-MAX(Sheet1!$B$5,WS1Data!$A683))&lt;0,0,(MIN($B683,Sheet1!$B$6)-MAX(Sheet1!$B$5,WS1Data!$A683)))</f>
        <v>0</v>
      </c>
      <c r="T683">
        <f>IF((MIN($B683,24)-MAX(Sheet1!$B$6,WS1Data!$A683))&lt;0,0,(MIN($B683,24)-MAX(Sheet1!$B$6,WS1Data!$A683)))</f>
        <v>0</v>
      </c>
      <c r="U683">
        <f>IF((MIN($E683,Sheet1!$C$5)-MAX(0,WS1Data!$D683))&lt;0,0,(MIN($E683,Sheet1!$C$5)-MAX(0,WS1Data!$D683)))</f>
        <v>0</v>
      </c>
      <c r="V683">
        <f>IF((MIN($E683,Sheet1!$C$6)-MAX(Sheet1!$C$5,WS1Data!$D683))&lt;0,0,(MIN($E683,Sheet1!$C$6)-MAX(Sheet1!$C$5,WS1Data!$D683)))</f>
        <v>0</v>
      </c>
      <c r="W683">
        <f>IF((MIN($E683,24)-MAX(Sheet1!$C$6,WS1Data!$D683))&lt;0,0,(MIN($E683,24)-MAX(Sheet1!$C$6,WS1Data!$D683)))</f>
        <v>0</v>
      </c>
      <c r="X683">
        <f>IF((MIN($H683,Sheet1!$D$5)-MAX(0,WS1Data!$G683))&lt;0,0,(MIN($H683,Sheet1!$D$5)-MAX(0,WS1Data!$G683)))</f>
        <v>0</v>
      </c>
      <c r="Y683">
        <f>IF((MIN($H683,Sheet1!$D$6)-MAX(Sheet1!$D$5,WS1Data!$G683))&lt;0,0,(MIN($H683,Sheet1!$D$6)-MAX(Sheet1!$D$5,WS1Data!$G683)))</f>
        <v>0</v>
      </c>
      <c r="Z683">
        <f>IF((MIN($H683,24)-MAX(Sheet1!$D$6,WS1Data!$G683))&lt;0,0,(MIN($H683,24)-MAX(Sheet1!$D$6,WS1Data!$G683)))</f>
        <v>1</v>
      </c>
      <c r="AA683">
        <f>IF((MIN($K683,Sheet1!$E$5)-MAX(0,WS1Data!$J683))&lt;0,0,(MIN($K683,Sheet1!$E$5)-MAX(0,WS1Data!$J683)))</f>
        <v>0</v>
      </c>
      <c r="AB683">
        <f>IF((MIN($K683,Sheet1!$E$6)-MAX(Sheet1!$E$5,WS1Data!$J683))&lt;0,0,(MIN($K683,Sheet1!$E$6)-MAX(Sheet1!$E$5,WS1Data!$J683)))</f>
        <v>4.9505669484649388</v>
      </c>
      <c r="AC683">
        <f>IF((MIN($K683,24)-MAX(Sheet1!$E$6,WS1Data!$J683))&lt;0,0,(MIN($K683,24)-MAX(Sheet1!$E$6,WS1Data!$J683)))</f>
        <v>9.4494330515350597</v>
      </c>
      <c r="AD683">
        <f>IF((MIN($N683,Sheet1!$F$5)-MAX(0,WS1Data!$M683))&lt;0,0,(MIN($N683,Sheet1!$F$5)-MAX(0,WS1Data!$M683)))</f>
        <v>0</v>
      </c>
      <c r="AE683">
        <f>IF((MIN($N683,Sheet1!$F$6)-MAX(Sheet1!$F$5,WS1Data!$M683))&lt;0,0,(MIN($N683,Sheet1!$F$6)-MAX(Sheet1!$F$5,WS1Data!$M683)))</f>
        <v>0</v>
      </c>
      <c r="AF683">
        <f>IF((MIN($N683,24)-MAX(Sheet1!$F$6,WS1Data!$M683))&lt;0,0,(MIN($N683,24)-MAX(Sheet1!$F$6,WS1Data!$M683)))</f>
        <v>0</v>
      </c>
      <c r="AG683">
        <f>(INDEX($R$1:$AF$1002,ROW($R683),MATCH(AG$2,$R$1:$AF$1,0))*Sheet1!B$2+(INDEX($R$1:$AF$1002,ROW($R683),MATCH(AG$2,$R$1:$AF$1,0)+1))*Sheet1!B$3+(INDEX($R$1:$AF$1002,ROW($R683),MATCH(AG$2,$R$1:$AF$1,0)+2))*Sheet1!B$4)*INDEX(Sheet1!$G$1:$L$2,2,WS1Data!$C683)</f>
        <v>10256.381141282362</v>
      </c>
      <c r="AH683">
        <f>(INDEX($R$1:$AF$1002,ROW($R683),MATCH(AH$2,$R$1:$AF$1,0))*Sheet1!C$2+(INDEX($R$1:$AF$1002,ROW($R683),MATCH(AH$2,$R$1:$AF$1,0)+1))*Sheet1!C$3+(INDEX($R$1:$AF$1002,ROW($R683),MATCH(AH$2,$R$1:$AF$1,0)+2))*Sheet1!C$4)*INDEX(Sheet1!$G$1:$L$2,2,WS1Data!$F683)</f>
        <v>0</v>
      </c>
      <c r="AI683">
        <f>(INDEX($R$1:$AF$1002,ROW($R683),MATCH(AI$2,$R$1:$AF$1,0))*Sheet1!D$2+(INDEX($R$1:$AF$1002,ROW($R683),MATCH(AI$2,$R$1:$AF$1,0)+1))*Sheet1!D$3+(INDEX($R$1:$AF$1002,ROW($R683),MATCH(AI$2,$R$1:$AF$1,0)+2))*Sheet1!D$4)*INDEX(Sheet1!$G$1:$L$2,2,WS1Data!$I683)</f>
        <v>6925.3559645111573</v>
      </c>
      <c r="AJ683">
        <f>(INDEX($R$1:$AF$1002,ROW($R683),MATCH(AJ$2,$R$1:$AF$1,0))*Sheet1!E$2+(INDEX($R$1:$AF$1002,ROW($R683),MATCH(AJ$2,$R$1:$AF$1,0)+1))*Sheet1!E$3+(INDEX($R$1:$AF$1002,ROW($R683),MATCH(AJ$2,$R$1:$AF$1,0)+2))*Sheet1!E$4)*INDEX(Sheet1!$G$1:$L$2,2,WS1Data!$L683)</f>
        <v>164633.30268520158</v>
      </c>
      <c r="AK683">
        <f>(INDEX($R$1:$AF$1002,ROW($R683),MATCH(AK$2,$R$1:$AF$1,0))*Sheet1!F$2+(INDEX($R$1:$AF$1002,ROW($R683),MATCH(AK$2,$R$1:$AF$1,0)+1))*Sheet1!F$3+(INDEX($R$1:$AF$1002,ROW($R683),MATCH(AK$2,$R$1:$AF$1,0)+2))*Sheet1!F$4)*INDEX(Sheet1!$G$1:$L$2,2,WS1Data!$O683)</f>
        <v>0</v>
      </c>
      <c r="AL683">
        <f t="shared" si="30"/>
        <v>181815.0397909951</v>
      </c>
      <c r="AM683">
        <f t="shared" si="31"/>
        <v>4520.0397909950989</v>
      </c>
      <c r="AN683">
        <f t="shared" si="32"/>
        <v>2.5494457209707545E-2</v>
      </c>
    </row>
    <row r="684" spans="1:40" x14ac:dyDescent="0.35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  <c r="R684">
        <f>IF((MIN($B684,Sheet1!$B$5)-MAX(0,WS1Data!$A684))&lt;0,0,(MIN($B684,Sheet1!$B$5)-MAX(0,WS1Data!$A684)))</f>
        <v>0</v>
      </c>
      <c r="S684">
        <f>IF((MIN($B684,Sheet1!$B$6)-MAX(Sheet1!$B$5,WS1Data!$A684))&lt;0,0,(MIN($B684,Sheet1!$B$6)-MAX(Sheet1!$B$5,WS1Data!$A684)))</f>
        <v>0</v>
      </c>
      <c r="T684">
        <f>IF((MIN($B684,24)-MAX(Sheet1!$B$6,WS1Data!$A684))&lt;0,0,(MIN($B684,24)-MAX(Sheet1!$B$6,WS1Data!$A684)))</f>
        <v>0</v>
      </c>
      <c r="U684">
        <f>IF((MIN($E684,Sheet1!$C$5)-MAX(0,WS1Data!$D684))&lt;0,0,(MIN($E684,Sheet1!$C$5)-MAX(0,WS1Data!$D684)))</f>
        <v>0</v>
      </c>
      <c r="V684">
        <f>IF((MIN($E684,Sheet1!$C$6)-MAX(Sheet1!$C$5,WS1Data!$D684))&lt;0,0,(MIN($E684,Sheet1!$C$6)-MAX(Sheet1!$C$5,WS1Data!$D684)))</f>
        <v>0</v>
      </c>
      <c r="W684">
        <f>IF((MIN($E684,24)-MAX(Sheet1!$C$6,WS1Data!$D684))&lt;0,0,(MIN($E684,24)-MAX(Sheet1!$C$6,WS1Data!$D684)))</f>
        <v>7.5</v>
      </c>
      <c r="X684">
        <f>IF((MIN($H684,Sheet1!$D$5)-MAX(0,WS1Data!$G684))&lt;0,0,(MIN($H684,Sheet1!$D$5)-MAX(0,WS1Data!$G684)))</f>
        <v>0</v>
      </c>
      <c r="Y684">
        <f>IF((MIN($H684,Sheet1!$D$6)-MAX(Sheet1!$D$5,WS1Data!$G684))&lt;0,0,(MIN($H684,Sheet1!$D$6)-MAX(Sheet1!$D$5,WS1Data!$G684)))</f>
        <v>0</v>
      </c>
      <c r="Z684">
        <f>IF((MIN($H684,24)-MAX(Sheet1!$D$6,WS1Data!$G684))&lt;0,0,(MIN($H684,24)-MAX(Sheet1!$D$6,WS1Data!$G684)))</f>
        <v>0</v>
      </c>
      <c r="AA684">
        <f>IF((MIN($K684,Sheet1!$E$5)-MAX(0,WS1Data!$J684))&lt;0,0,(MIN($K684,Sheet1!$E$5)-MAX(0,WS1Data!$J684)))</f>
        <v>0</v>
      </c>
      <c r="AB684">
        <f>IF((MIN($K684,Sheet1!$E$6)-MAX(Sheet1!$E$5,WS1Data!$J684))&lt;0,0,(MIN($K684,Sheet1!$E$6)-MAX(Sheet1!$E$5,WS1Data!$J684)))</f>
        <v>0</v>
      </c>
      <c r="AC684">
        <f>IF((MIN($K684,24)-MAX(Sheet1!$E$6,WS1Data!$J684))&lt;0,0,(MIN($K684,24)-MAX(Sheet1!$E$6,WS1Data!$J684)))</f>
        <v>0</v>
      </c>
      <c r="AD684">
        <f>IF((MIN($N684,Sheet1!$F$5)-MAX(0,WS1Data!$M684))&lt;0,0,(MIN($N684,Sheet1!$F$5)-MAX(0,WS1Data!$M684)))</f>
        <v>0</v>
      </c>
      <c r="AE684">
        <f>IF((MIN($N684,Sheet1!$F$6)-MAX(Sheet1!$F$5,WS1Data!$M684))&lt;0,0,(MIN($N684,Sheet1!$F$6)-MAX(Sheet1!$F$5,WS1Data!$M684)))</f>
        <v>8.1</v>
      </c>
      <c r="AF684">
        <f>IF((MIN($N684,24)-MAX(Sheet1!$F$6,WS1Data!$M684))&lt;0,0,(MIN($N684,24)-MAX(Sheet1!$F$6,WS1Data!$M684)))</f>
        <v>0</v>
      </c>
      <c r="AG684">
        <f>(INDEX($R$1:$AF$1002,ROW($R684),MATCH(AG$2,$R$1:$AF$1,0))*Sheet1!B$2+(INDEX($R$1:$AF$1002,ROW($R684),MATCH(AG$2,$R$1:$AF$1,0)+1))*Sheet1!B$3+(INDEX($R$1:$AF$1002,ROW($R684),MATCH(AG$2,$R$1:$AF$1,0)+2))*Sheet1!B$4)*INDEX(Sheet1!$G$1:$L$2,2,WS1Data!$C684)</f>
        <v>0</v>
      </c>
      <c r="AH684">
        <f>(INDEX($R$1:$AF$1002,ROW($R684),MATCH(AH$2,$R$1:$AF$1,0))*Sheet1!C$2+(INDEX($R$1:$AF$1002,ROW($R684),MATCH(AH$2,$R$1:$AF$1,0)+1))*Sheet1!C$3+(INDEX($R$1:$AF$1002,ROW($R684),MATCH(AH$2,$R$1:$AF$1,0)+2))*Sheet1!C$4)*INDEX(Sheet1!$G$1:$L$2,2,WS1Data!$F684)</f>
        <v>91671.188312889979</v>
      </c>
      <c r="AI684">
        <f>(INDEX($R$1:$AF$1002,ROW($R684),MATCH(AI$2,$R$1:$AF$1,0))*Sheet1!D$2+(INDEX($R$1:$AF$1002,ROW($R684),MATCH(AI$2,$R$1:$AF$1,0)+1))*Sheet1!D$3+(INDEX($R$1:$AF$1002,ROW($R684),MATCH(AI$2,$R$1:$AF$1,0)+2))*Sheet1!D$4)*INDEX(Sheet1!$G$1:$L$2,2,WS1Data!$I684)</f>
        <v>0</v>
      </c>
      <c r="AJ684">
        <f>(INDEX($R$1:$AF$1002,ROW($R684),MATCH(AJ$2,$R$1:$AF$1,0))*Sheet1!E$2+(INDEX($R$1:$AF$1002,ROW($R684),MATCH(AJ$2,$R$1:$AF$1,0)+1))*Sheet1!E$3+(INDEX($R$1:$AF$1002,ROW($R684),MATCH(AJ$2,$R$1:$AF$1,0)+2))*Sheet1!E$4)*INDEX(Sheet1!$G$1:$L$2,2,WS1Data!$L684)</f>
        <v>0</v>
      </c>
      <c r="AK684">
        <f>(INDEX($R$1:$AF$1002,ROW($R684),MATCH(AK$2,$R$1:$AF$1,0))*Sheet1!F$2+(INDEX($R$1:$AF$1002,ROW($R684),MATCH(AK$2,$R$1:$AF$1,0)+1))*Sheet1!F$3+(INDEX($R$1:$AF$1002,ROW($R684),MATCH(AK$2,$R$1:$AF$1,0)+2))*Sheet1!F$4)*INDEX(Sheet1!$G$1:$L$2,2,WS1Data!$O684)</f>
        <v>48374.183263993291</v>
      </c>
      <c r="AL684">
        <f t="shared" si="30"/>
        <v>140045.37157688328</v>
      </c>
      <c r="AM684">
        <f t="shared" si="31"/>
        <v>28362.628423116723</v>
      </c>
      <c r="AN684">
        <f t="shared" si="32"/>
        <v>0.16841615851454042</v>
      </c>
    </row>
    <row r="685" spans="1:40" x14ac:dyDescent="0.35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  <c r="R685">
        <f>IF((MIN($B685,Sheet1!$B$5)-MAX(0,WS1Data!$A685))&lt;0,0,(MIN($B685,Sheet1!$B$5)-MAX(0,WS1Data!$A685)))</f>
        <v>3.1125770767760228</v>
      </c>
      <c r="S685">
        <f>IF((MIN($B685,Sheet1!$B$6)-MAX(Sheet1!$B$5,WS1Data!$A685))&lt;0,0,(MIN($B685,Sheet1!$B$6)-MAX(Sheet1!$B$5,WS1Data!$A685)))</f>
        <v>7.9560945715343543</v>
      </c>
      <c r="T685">
        <f>IF((MIN($B685,24)-MAX(Sheet1!$B$6,WS1Data!$A685))&lt;0,0,(MIN($B685,24)-MAX(Sheet1!$B$6,WS1Data!$A685)))</f>
        <v>6.6313283516896231</v>
      </c>
      <c r="U685">
        <f>IF((MIN($E685,Sheet1!$C$5)-MAX(0,WS1Data!$D685))&lt;0,0,(MIN($E685,Sheet1!$C$5)-MAX(0,WS1Data!$D685)))</f>
        <v>0</v>
      </c>
      <c r="V685">
        <f>IF((MIN($E685,Sheet1!$C$6)-MAX(Sheet1!$C$5,WS1Data!$D685))&lt;0,0,(MIN($E685,Sheet1!$C$6)-MAX(Sheet1!$C$5,WS1Data!$D685)))</f>
        <v>0</v>
      </c>
      <c r="W685">
        <f>IF((MIN($E685,24)-MAX(Sheet1!$C$6,WS1Data!$D685))&lt;0,0,(MIN($E685,24)-MAX(Sheet1!$C$6,WS1Data!$D685)))</f>
        <v>0</v>
      </c>
      <c r="X685">
        <f>IF((MIN($H685,Sheet1!$D$5)-MAX(0,WS1Data!$G685))&lt;0,0,(MIN($H685,Sheet1!$D$5)-MAX(0,WS1Data!$G685)))</f>
        <v>0</v>
      </c>
      <c r="Y685">
        <f>IF((MIN($H685,Sheet1!$D$6)-MAX(Sheet1!$D$5,WS1Data!$G685))&lt;0,0,(MIN($H685,Sheet1!$D$6)-MAX(Sheet1!$D$5,WS1Data!$G685)))</f>
        <v>0</v>
      </c>
      <c r="Z685">
        <f>IF((MIN($H685,24)-MAX(Sheet1!$D$6,WS1Data!$G685))&lt;0,0,(MIN($H685,24)-MAX(Sheet1!$D$6,WS1Data!$G685)))</f>
        <v>0</v>
      </c>
      <c r="AA685">
        <f>IF((MIN($K685,Sheet1!$E$5)-MAX(0,WS1Data!$J685))&lt;0,0,(MIN($K685,Sheet1!$E$5)-MAX(0,WS1Data!$J685)))</f>
        <v>0</v>
      </c>
      <c r="AB685">
        <f>IF((MIN($K685,Sheet1!$E$6)-MAX(Sheet1!$E$5,WS1Data!$J685))&lt;0,0,(MIN($K685,Sheet1!$E$6)-MAX(Sheet1!$E$5,WS1Data!$J685)))</f>
        <v>0.79999999999999982</v>
      </c>
      <c r="AC685">
        <f>IF((MIN($K685,24)-MAX(Sheet1!$E$6,WS1Data!$J685))&lt;0,0,(MIN($K685,24)-MAX(Sheet1!$E$6,WS1Data!$J685)))</f>
        <v>0</v>
      </c>
      <c r="AD685">
        <f>IF((MIN($N685,Sheet1!$F$5)-MAX(0,WS1Data!$M685))&lt;0,0,(MIN($N685,Sheet1!$F$5)-MAX(0,WS1Data!$M685)))</f>
        <v>0</v>
      </c>
      <c r="AE685">
        <f>IF((MIN($N685,Sheet1!$F$6)-MAX(Sheet1!$F$5,WS1Data!$M685))&lt;0,0,(MIN($N685,Sheet1!$F$6)-MAX(Sheet1!$F$5,WS1Data!$M685)))</f>
        <v>2.3390904528502094</v>
      </c>
      <c r="AF685">
        <f>IF((MIN($N685,24)-MAX(Sheet1!$F$6,WS1Data!$M685))&lt;0,0,(MIN($N685,24)-MAX(Sheet1!$F$6,WS1Data!$M685)))</f>
        <v>7.4609095471497895</v>
      </c>
      <c r="AG685">
        <f>(INDEX($R$1:$AF$1002,ROW($R685),MATCH(AG$2,$R$1:$AF$1,0))*Sheet1!B$2+(INDEX($R$1:$AF$1002,ROW($R685),MATCH(AG$2,$R$1:$AF$1,0)+1))*Sheet1!B$3+(INDEX($R$1:$AF$1002,ROW($R685),MATCH(AG$2,$R$1:$AF$1,0)+2))*Sheet1!B$4)*INDEX(Sheet1!$G$1:$L$2,2,WS1Data!$C685)</f>
        <v>151616.60455753523</v>
      </c>
      <c r="AH685">
        <f>(INDEX($R$1:$AF$1002,ROW($R685),MATCH(AH$2,$R$1:$AF$1,0))*Sheet1!C$2+(INDEX($R$1:$AF$1002,ROW($R685),MATCH(AH$2,$R$1:$AF$1,0)+1))*Sheet1!C$3+(INDEX($R$1:$AF$1002,ROW($R685),MATCH(AH$2,$R$1:$AF$1,0)+2))*Sheet1!C$4)*INDEX(Sheet1!$G$1:$L$2,2,WS1Data!$F685)</f>
        <v>0</v>
      </c>
      <c r="AI685">
        <f>(INDEX($R$1:$AF$1002,ROW($R685),MATCH(AI$2,$R$1:$AF$1,0))*Sheet1!D$2+(INDEX($R$1:$AF$1002,ROW($R685),MATCH(AI$2,$R$1:$AF$1,0)+1))*Sheet1!D$3+(INDEX($R$1:$AF$1002,ROW($R685),MATCH(AI$2,$R$1:$AF$1,0)+2))*Sheet1!D$4)*INDEX(Sheet1!$G$1:$L$2,2,WS1Data!$I685)</f>
        <v>0</v>
      </c>
      <c r="AJ685">
        <f>(INDEX($R$1:$AF$1002,ROW($R685),MATCH(AJ$2,$R$1:$AF$1,0))*Sheet1!E$2+(INDEX($R$1:$AF$1002,ROW($R685),MATCH(AJ$2,$R$1:$AF$1,0)+1))*Sheet1!E$3+(INDEX($R$1:$AF$1002,ROW($R685),MATCH(AJ$2,$R$1:$AF$1,0)+2))*Sheet1!E$4)*INDEX(Sheet1!$G$1:$L$2,2,WS1Data!$L685)</f>
        <v>7526.7143692765312</v>
      </c>
      <c r="AK685">
        <f>(INDEX($R$1:$AF$1002,ROW($R685),MATCH(AK$2,$R$1:$AF$1,0))*Sheet1!F$2+(INDEX($R$1:$AF$1002,ROW($R685),MATCH(AK$2,$R$1:$AF$1,0)+1))*Sheet1!F$3+(INDEX($R$1:$AF$1002,ROW($R685),MATCH(AK$2,$R$1:$AF$1,0)+2))*Sheet1!F$4)*INDEX(Sheet1!$G$1:$L$2,2,WS1Data!$O685)</f>
        <v>135355.9110690497</v>
      </c>
      <c r="AL685">
        <f t="shared" si="30"/>
        <v>294499.22999586147</v>
      </c>
      <c r="AM685">
        <f t="shared" si="31"/>
        <v>1686.7700041385251</v>
      </c>
      <c r="AN685">
        <f t="shared" si="32"/>
        <v>5.69496871607208E-3</v>
      </c>
    </row>
    <row r="686" spans="1:40" x14ac:dyDescent="0.35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  <c r="R686">
        <f>IF((MIN($B686,Sheet1!$B$5)-MAX(0,WS1Data!$A686))&lt;0,0,(MIN($B686,Sheet1!$B$5)-MAX(0,WS1Data!$A686)))</f>
        <v>1.3999999999999995</v>
      </c>
      <c r="S686">
        <f>IF((MIN($B686,Sheet1!$B$6)-MAX(Sheet1!$B$5,WS1Data!$A686))&lt;0,0,(MIN($B686,Sheet1!$B$6)-MAX(Sheet1!$B$5,WS1Data!$A686)))</f>
        <v>0</v>
      </c>
      <c r="T686">
        <f>IF((MIN($B686,24)-MAX(Sheet1!$B$6,WS1Data!$A686))&lt;0,0,(MIN($B686,24)-MAX(Sheet1!$B$6,WS1Data!$A686)))</f>
        <v>0</v>
      </c>
      <c r="U686">
        <f>IF((MIN($E686,Sheet1!$C$5)-MAX(0,WS1Data!$D686))&lt;0,0,(MIN($E686,Sheet1!$C$5)-MAX(0,WS1Data!$D686)))</f>
        <v>0</v>
      </c>
      <c r="V686">
        <f>IF((MIN($E686,Sheet1!$C$6)-MAX(Sheet1!$C$5,WS1Data!$D686))&lt;0,0,(MIN($E686,Sheet1!$C$6)-MAX(Sheet1!$C$5,WS1Data!$D686)))</f>
        <v>0</v>
      </c>
      <c r="W686">
        <f>IF((MIN($E686,24)-MAX(Sheet1!$C$6,WS1Data!$D686))&lt;0,0,(MIN($E686,24)-MAX(Sheet1!$C$6,WS1Data!$D686)))</f>
        <v>4.8999999999999986</v>
      </c>
      <c r="X686">
        <f>IF((MIN($H686,Sheet1!$D$5)-MAX(0,WS1Data!$G686))&lt;0,0,(MIN($H686,Sheet1!$D$5)-MAX(0,WS1Data!$G686)))</f>
        <v>0</v>
      </c>
      <c r="Y686">
        <f>IF((MIN($H686,Sheet1!$D$6)-MAX(Sheet1!$D$5,WS1Data!$G686))&lt;0,0,(MIN($H686,Sheet1!$D$6)-MAX(Sheet1!$D$5,WS1Data!$G686)))</f>
        <v>2.0735664579945947</v>
      </c>
      <c r="Z686">
        <f>IF((MIN($H686,24)-MAX(Sheet1!$D$6,WS1Data!$G686))&lt;0,0,(MIN($H686,24)-MAX(Sheet1!$D$6,WS1Data!$G686)))</f>
        <v>12.726433542005406</v>
      </c>
      <c r="AA686">
        <f>IF((MIN($K686,Sheet1!$E$5)-MAX(0,WS1Data!$J686))&lt;0,0,(MIN($K686,Sheet1!$E$5)-MAX(0,WS1Data!$J686)))</f>
        <v>0</v>
      </c>
      <c r="AB686">
        <f>IF((MIN($K686,Sheet1!$E$6)-MAX(Sheet1!$E$5,WS1Data!$J686))&lt;0,0,(MIN($K686,Sheet1!$E$6)-MAX(Sheet1!$E$5,WS1Data!$J686)))</f>
        <v>0</v>
      </c>
      <c r="AC686">
        <f>IF((MIN($K686,24)-MAX(Sheet1!$E$6,WS1Data!$J686))&lt;0,0,(MIN($K686,24)-MAX(Sheet1!$E$6,WS1Data!$J686)))</f>
        <v>0</v>
      </c>
      <c r="AD686">
        <f>IF((MIN($N686,Sheet1!$F$5)-MAX(0,WS1Data!$M686))&lt;0,0,(MIN($N686,Sheet1!$F$5)-MAX(0,WS1Data!$M686)))</f>
        <v>0</v>
      </c>
      <c r="AE686">
        <f>IF((MIN($N686,Sheet1!$F$6)-MAX(Sheet1!$F$5,WS1Data!$M686))&lt;0,0,(MIN($N686,Sheet1!$F$6)-MAX(Sheet1!$F$5,WS1Data!$M686)))</f>
        <v>0</v>
      </c>
      <c r="AF686">
        <f>IF((MIN($N686,24)-MAX(Sheet1!$F$6,WS1Data!$M686))&lt;0,0,(MIN($N686,24)-MAX(Sheet1!$F$6,WS1Data!$M686)))</f>
        <v>0</v>
      </c>
      <c r="AG686">
        <f>(INDEX($R$1:$AF$1002,ROW($R686),MATCH(AG$2,$R$1:$AF$1,0))*Sheet1!B$2+(INDEX($R$1:$AF$1002,ROW($R686),MATCH(AG$2,$R$1:$AF$1,0)+1))*Sheet1!B$3+(INDEX($R$1:$AF$1002,ROW($R686),MATCH(AG$2,$R$1:$AF$1,0)+2))*Sheet1!B$4)*INDEX(Sheet1!$G$1:$L$2,2,WS1Data!$C686)</f>
        <v>14880.704428776722</v>
      </c>
      <c r="AH686">
        <f>(INDEX($R$1:$AF$1002,ROW($R686),MATCH(AH$2,$R$1:$AF$1,0))*Sheet1!C$2+(INDEX($R$1:$AF$1002,ROW($R686),MATCH(AH$2,$R$1:$AF$1,0)+1))*Sheet1!C$3+(INDEX($R$1:$AF$1002,ROW($R686),MATCH(AH$2,$R$1:$AF$1,0)+2))*Sheet1!C$4)*INDEX(Sheet1!$G$1:$L$2,2,WS1Data!$F686)</f>
        <v>67775.454146665521</v>
      </c>
      <c r="AI686">
        <f>(INDEX($R$1:$AF$1002,ROW($R686),MATCH(AI$2,$R$1:$AF$1,0))*Sheet1!D$2+(INDEX($R$1:$AF$1002,ROW($R686),MATCH(AI$2,$R$1:$AF$1,0)+1))*Sheet1!D$3+(INDEX($R$1:$AF$1002,ROW($R686),MATCH(AI$2,$R$1:$AF$1,0)+2))*Sheet1!D$4)*INDEX(Sheet1!$G$1:$L$2,2,WS1Data!$I686)</f>
        <v>129643.43223722614</v>
      </c>
      <c r="AJ686">
        <f>(INDEX($R$1:$AF$1002,ROW($R686),MATCH(AJ$2,$R$1:$AF$1,0))*Sheet1!E$2+(INDEX($R$1:$AF$1002,ROW($R686),MATCH(AJ$2,$R$1:$AF$1,0)+1))*Sheet1!E$3+(INDEX($R$1:$AF$1002,ROW($R686),MATCH(AJ$2,$R$1:$AF$1,0)+2))*Sheet1!E$4)*INDEX(Sheet1!$G$1:$L$2,2,WS1Data!$L686)</f>
        <v>0</v>
      </c>
      <c r="AK686">
        <f>(INDEX($R$1:$AF$1002,ROW($R686),MATCH(AK$2,$R$1:$AF$1,0))*Sheet1!F$2+(INDEX($R$1:$AF$1002,ROW($R686),MATCH(AK$2,$R$1:$AF$1,0)+1))*Sheet1!F$3+(INDEX($R$1:$AF$1002,ROW($R686),MATCH(AK$2,$R$1:$AF$1,0)+2))*Sheet1!F$4)*INDEX(Sheet1!$G$1:$L$2,2,WS1Data!$O686)</f>
        <v>0</v>
      </c>
      <c r="AL686">
        <f t="shared" si="30"/>
        <v>212299.59081266838</v>
      </c>
      <c r="AM686">
        <f t="shared" si="31"/>
        <v>34658.590812668379</v>
      </c>
      <c r="AN686">
        <f t="shared" si="32"/>
        <v>0.19510468198596259</v>
      </c>
    </row>
    <row r="687" spans="1:40" x14ac:dyDescent="0.35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  <c r="R687">
        <f>IF((MIN($B687,Sheet1!$B$5)-MAX(0,WS1Data!$A687))&lt;0,0,(MIN($B687,Sheet1!$B$5)-MAX(0,WS1Data!$A687)))</f>
        <v>0</v>
      </c>
      <c r="S687">
        <f>IF((MIN($B687,Sheet1!$B$6)-MAX(Sheet1!$B$5,WS1Data!$A687))&lt;0,0,(MIN($B687,Sheet1!$B$6)-MAX(Sheet1!$B$5,WS1Data!$A687)))</f>
        <v>0</v>
      </c>
      <c r="T687">
        <f>IF((MIN($B687,24)-MAX(Sheet1!$B$6,WS1Data!$A687))&lt;0,0,(MIN($B687,24)-MAX(Sheet1!$B$6,WS1Data!$A687)))</f>
        <v>0</v>
      </c>
      <c r="U687">
        <f>IF((MIN($E687,Sheet1!$C$5)-MAX(0,WS1Data!$D687))&lt;0,0,(MIN($E687,Sheet1!$C$5)-MAX(0,WS1Data!$D687)))</f>
        <v>0</v>
      </c>
      <c r="V687">
        <f>IF((MIN($E687,Sheet1!$C$6)-MAX(Sheet1!$C$5,WS1Data!$D687))&lt;0,0,(MIN($E687,Sheet1!$C$6)-MAX(Sheet1!$C$5,WS1Data!$D687)))</f>
        <v>0</v>
      </c>
      <c r="W687">
        <f>IF((MIN($E687,24)-MAX(Sheet1!$C$6,WS1Data!$D687))&lt;0,0,(MIN($E687,24)-MAX(Sheet1!$C$6,WS1Data!$D687)))</f>
        <v>2.8000000000000007</v>
      </c>
      <c r="X687">
        <f>IF((MIN($H687,Sheet1!$D$5)-MAX(0,WS1Data!$G687))&lt;0,0,(MIN($H687,Sheet1!$D$5)-MAX(0,WS1Data!$G687)))</f>
        <v>0</v>
      </c>
      <c r="Y687">
        <f>IF((MIN($H687,Sheet1!$D$6)-MAX(Sheet1!$D$5,WS1Data!$G687))&lt;0,0,(MIN($H687,Sheet1!$D$6)-MAX(Sheet1!$D$5,WS1Data!$G687)))</f>
        <v>6.9735664579945951</v>
      </c>
      <c r="Z687">
        <f>IF((MIN($H687,24)-MAX(Sheet1!$D$6,WS1Data!$G687))&lt;0,0,(MIN($H687,24)-MAX(Sheet1!$D$6,WS1Data!$G687)))</f>
        <v>3.8264335420054056</v>
      </c>
      <c r="AA687">
        <f>IF((MIN($K687,Sheet1!$E$5)-MAX(0,WS1Data!$J687))&lt;0,0,(MIN($K687,Sheet1!$E$5)-MAX(0,WS1Data!$J687)))</f>
        <v>0</v>
      </c>
      <c r="AB687">
        <f>IF((MIN($K687,Sheet1!$E$6)-MAX(Sheet1!$E$5,WS1Data!$J687))&lt;0,0,(MIN($K687,Sheet1!$E$6)-MAX(Sheet1!$E$5,WS1Data!$J687)))</f>
        <v>0</v>
      </c>
      <c r="AC687">
        <f>IF((MIN($K687,24)-MAX(Sheet1!$E$6,WS1Data!$J687))&lt;0,0,(MIN($K687,24)-MAX(Sheet1!$E$6,WS1Data!$J687)))</f>
        <v>5.5</v>
      </c>
      <c r="AD687">
        <f>IF((MIN($N687,Sheet1!$F$5)-MAX(0,WS1Data!$M687))&lt;0,0,(MIN($N687,Sheet1!$F$5)-MAX(0,WS1Data!$M687)))</f>
        <v>1.3831862634006229</v>
      </c>
      <c r="AE687">
        <f>IF((MIN($N687,Sheet1!$F$6)-MAX(Sheet1!$F$5,WS1Data!$M687))&lt;0,0,(MIN($N687,Sheet1!$F$6)-MAX(Sheet1!$F$5,WS1Data!$M687)))</f>
        <v>4.8168137365993768</v>
      </c>
      <c r="AF687">
        <f>IF((MIN($N687,24)-MAX(Sheet1!$F$6,WS1Data!$M687))&lt;0,0,(MIN($N687,24)-MAX(Sheet1!$F$6,WS1Data!$M687)))</f>
        <v>0</v>
      </c>
      <c r="AG687">
        <f>(INDEX($R$1:$AF$1002,ROW($R687),MATCH(AG$2,$R$1:$AF$1,0))*Sheet1!B$2+(INDEX($R$1:$AF$1002,ROW($R687),MATCH(AG$2,$R$1:$AF$1,0)+1))*Sheet1!B$3+(INDEX($R$1:$AF$1002,ROW($R687),MATCH(AG$2,$R$1:$AF$1,0)+2))*Sheet1!B$4)*INDEX(Sheet1!$G$1:$L$2,2,WS1Data!$C687)</f>
        <v>0</v>
      </c>
      <c r="AH687">
        <f>(INDEX($R$1:$AF$1002,ROW($R687),MATCH(AH$2,$R$1:$AF$1,0))*Sheet1!C$2+(INDEX($R$1:$AF$1002,ROW($R687),MATCH(AH$2,$R$1:$AF$1,0)+1))*Sheet1!C$3+(INDEX($R$1:$AF$1002,ROW($R687),MATCH(AH$2,$R$1:$AF$1,0)+2))*Sheet1!C$4)*INDEX(Sheet1!$G$1:$L$2,2,WS1Data!$F687)</f>
        <v>38728.830940951753</v>
      </c>
      <c r="AI687">
        <f>(INDEX($R$1:$AF$1002,ROW($R687),MATCH(AI$2,$R$1:$AF$1,0))*Sheet1!D$2+(INDEX($R$1:$AF$1002,ROW($R687),MATCH(AI$2,$R$1:$AF$1,0)+1))*Sheet1!D$3+(INDEX($R$1:$AF$1002,ROW($R687),MATCH(AI$2,$R$1:$AF$1,0)+2))*Sheet1!D$4)*INDEX(Sheet1!$G$1:$L$2,2,WS1Data!$I687)</f>
        <v>135411.44815381945</v>
      </c>
      <c r="AJ687">
        <f>(INDEX($R$1:$AF$1002,ROW($R687),MATCH(AJ$2,$R$1:$AF$1,0))*Sheet1!E$2+(INDEX($R$1:$AF$1002,ROW($R687),MATCH(AJ$2,$R$1:$AF$1,0)+1))*Sheet1!E$3+(INDEX($R$1:$AF$1002,ROW($R687),MATCH(AJ$2,$R$1:$AF$1,0)+2))*Sheet1!E$4)*INDEX(Sheet1!$G$1:$L$2,2,WS1Data!$L687)</f>
        <v>46184.813822704826</v>
      </c>
      <c r="AK687">
        <f>(INDEX($R$1:$AF$1002,ROW($R687),MATCH(AK$2,$R$1:$AF$1,0))*Sheet1!F$2+(INDEX($R$1:$AF$1002,ROW($R687),MATCH(AK$2,$R$1:$AF$1,0)+1))*Sheet1!F$3+(INDEX($R$1:$AF$1002,ROW($R687),MATCH(AK$2,$R$1:$AF$1,0)+2))*Sheet1!F$4)*INDEX(Sheet1!$G$1:$L$2,2,WS1Data!$O687)</f>
        <v>36973.190273567117</v>
      </c>
      <c r="AL687">
        <f t="shared" si="30"/>
        <v>257298.28319104313</v>
      </c>
      <c r="AM687">
        <f t="shared" si="31"/>
        <v>11187.716808956873</v>
      </c>
      <c r="AN687">
        <f t="shared" si="32"/>
        <v>4.1669646867832484E-2</v>
      </c>
    </row>
    <row r="688" spans="1:40" x14ac:dyDescent="0.35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  <c r="R688">
        <f>IF((MIN($B688,Sheet1!$B$5)-MAX(0,WS1Data!$A688))&lt;0,0,(MIN($B688,Sheet1!$B$5)-MAX(0,WS1Data!$A688)))</f>
        <v>0</v>
      </c>
      <c r="S688">
        <f>IF((MIN($B688,Sheet1!$B$6)-MAX(Sheet1!$B$5,WS1Data!$A688))&lt;0,0,(MIN($B688,Sheet1!$B$6)-MAX(Sheet1!$B$5,WS1Data!$A688)))</f>
        <v>0</v>
      </c>
      <c r="T688">
        <f>IF((MIN($B688,24)-MAX(Sheet1!$B$6,WS1Data!$A688))&lt;0,0,(MIN($B688,24)-MAX(Sheet1!$B$6,WS1Data!$A688)))</f>
        <v>3.5</v>
      </c>
      <c r="U688">
        <f>IF((MIN($E688,Sheet1!$C$5)-MAX(0,WS1Data!$D688))&lt;0,0,(MIN($E688,Sheet1!$C$5)-MAX(0,WS1Data!$D688)))</f>
        <v>0</v>
      </c>
      <c r="V688">
        <f>IF((MIN($E688,Sheet1!$C$6)-MAX(Sheet1!$C$5,WS1Data!$D688))&lt;0,0,(MIN($E688,Sheet1!$C$6)-MAX(Sheet1!$C$5,WS1Data!$D688)))</f>
        <v>0</v>
      </c>
      <c r="W688">
        <f>IF((MIN($E688,24)-MAX(Sheet1!$C$6,WS1Data!$D688))&lt;0,0,(MIN($E688,24)-MAX(Sheet1!$C$6,WS1Data!$D688)))</f>
        <v>0</v>
      </c>
      <c r="X688">
        <f>IF((MIN($H688,Sheet1!$D$5)-MAX(0,WS1Data!$G688))&lt;0,0,(MIN($H688,Sheet1!$D$5)-MAX(0,WS1Data!$G688)))</f>
        <v>0</v>
      </c>
      <c r="Y688">
        <f>IF((MIN($H688,Sheet1!$D$6)-MAX(Sheet1!$D$5,WS1Data!$G688))&lt;0,0,(MIN($H688,Sheet1!$D$6)-MAX(Sheet1!$D$5,WS1Data!$G688)))</f>
        <v>0</v>
      </c>
      <c r="Z688">
        <f>IF((MIN($H688,24)-MAX(Sheet1!$D$6,WS1Data!$G688))&lt;0,0,(MIN($H688,24)-MAX(Sheet1!$D$6,WS1Data!$G688)))</f>
        <v>11.9</v>
      </c>
      <c r="AA688">
        <f>IF((MIN($K688,Sheet1!$E$5)-MAX(0,WS1Data!$J688))&lt;0,0,(MIN($K688,Sheet1!$E$5)-MAX(0,WS1Data!$J688)))</f>
        <v>0</v>
      </c>
      <c r="AB688">
        <f>IF((MIN($K688,Sheet1!$E$6)-MAX(Sheet1!$E$5,WS1Data!$J688))&lt;0,0,(MIN($K688,Sheet1!$E$6)-MAX(Sheet1!$E$5,WS1Data!$J688)))</f>
        <v>2.8505669484649392</v>
      </c>
      <c r="AC688">
        <f>IF((MIN($K688,24)-MAX(Sheet1!$E$6,WS1Data!$J688))&lt;0,0,(MIN($K688,24)-MAX(Sheet1!$E$6,WS1Data!$J688)))</f>
        <v>7.6494330515350626</v>
      </c>
      <c r="AD688">
        <f>IF((MIN($N688,Sheet1!$F$5)-MAX(0,WS1Data!$M688))&lt;0,0,(MIN($N688,Sheet1!$F$5)-MAX(0,WS1Data!$M688)))</f>
        <v>0</v>
      </c>
      <c r="AE688">
        <f>IF((MIN($N688,Sheet1!$F$6)-MAX(Sheet1!$F$5,WS1Data!$M688))&lt;0,0,(MIN($N688,Sheet1!$F$6)-MAX(Sheet1!$F$5,WS1Data!$M688)))</f>
        <v>7.5000000000000009</v>
      </c>
      <c r="AF688">
        <f>IF((MIN($N688,24)-MAX(Sheet1!$F$6,WS1Data!$M688))&lt;0,0,(MIN($N688,24)-MAX(Sheet1!$F$6,WS1Data!$M688)))</f>
        <v>0</v>
      </c>
      <c r="AG688">
        <f>(INDEX($R$1:$AF$1002,ROW($R688),MATCH(AG$2,$R$1:$AF$1,0))*Sheet1!B$2+(INDEX($R$1:$AF$1002,ROW($R688),MATCH(AG$2,$R$1:$AF$1,0)+1))*Sheet1!B$3+(INDEX($R$1:$AF$1002,ROW($R688),MATCH(AG$2,$R$1:$AF$1,0)+2))*Sheet1!B$4)*INDEX(Sheet1!$G$1:$L$2,2,WS1Data!$C688)</f>
        <v>47378.425244630947</v>
      </c>
      <c r="AH688">
        <f>(INDEX($R$1:$AF$1002,ROW($R688),MATCH(AH$2,$R$1:$AF$1,0))*Sheet1!C$2+(INDEX($R$1:$AF$1002,ROW($R688),MATCH(AH$2,$R$1:$AF$1,0)+1))*Sheet1!C$3+(INDEX($R$1:$AF$1002,ROW($R688),MATCH(AH$2,$R$1:$AF$1,0)+2))*Sheet1!C$4)*INDEX(Sheet1!$G$1:$L$2,2,WS1Data!$F688)</f>
        <v>0</v>
      </c>
      <c r="AI688">
        <f>(INDEX($R$1:$AF$1002,ROW($R688),MATCH(AI$2,$R$1:$AF$1,0))*Sheet1!D$2+(INDEX($R$1:$AF$1002,ROW($R688),MATCH(AI$2,$R$1:$AF$1,0)+1))*Sheet1!D$3+(INDEX($R$1:$AF$1002,ROW($R688),MATCH(AI$2,$R$1:$AF$1,0)+2))*Sheet1!D$4)*INDEX(Sheet1!$G$1:$L$2,2,WS1Data!$I688)</f>
        <v>93629.102099779979</v>
      </c>
      <c r="AJ688">
        <f>(INDEX($R$1:$AF$1002,ROW($R688),MATCH(AJ$2,$R$1:$AF$1,0))*Sheet1!E$2+(INDEX($R$1:$AF$1002,ROW($R688),MATCH(AJ$2,$R$1:$AF$1,0)+1))*Sheet1!E$3+(INDEX($R$1:$AF$1002,ROW($R688),MATCH(AJ$2,$R$1:$AF$1,0)+2))*Sheet1!E$4)*INDEX(Sheet1!$G$1:$L$2,2,WS1Data!$L688)</f>
        <v>88247.652710017835</v>
      </c>
      <c r="AK688">
        <f>(INDEX($R$1:$AF$1002,ROW($R688),MATCH(AK$2,$R$1:$AF$1,0))*Sheet1!F$2+(INDEX($R$1:$AF$1002,ROW($R688),MATCH(AK$2,$R$1:$AF$1,0)+1))*Sheet1!F$3+(INDEX($R$1:$AF$1002,ROW($R688),MATCH(AK$2,$R$1:$AF$1,0)+2))*Sheet1!F$4)*INDEX(Sheet1!$G$1:$L$2,2,WS1Data!$O688)</f>
        <v>60216.152958910287</v>
      </c>
      <c r="AL688">
        <f t="shared" si="30"/>
        <v>289471.33301333903</v>
      </c>
      <c r="AM688">
        <f t="shared" si="31"/>
        <v>72.666986660973635</v>
      </c>
      <c r="AN688">
        <f t="shared" si="32"/>
        <v>2.509704454624293E-4</v>
      </c>
    </row>
    <row r="689" spans="1:40" x14ac:dyDescent="0.35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  <c r="R689">
        <f>IF((MIN($B689,Sheet1!$B$5)-MAX(0,WS1Data!$A689))&lt;0,0,(MIN($B689,Sheet1!$B$5)-MAX(0,WS1Data!$A689)))</f>
        <v>0</v>
      </c>
      <c r="S689">
        <f>IF((MIN($B689,Sheet1!$B$6)-MAX(Sheet1!$B$5,WS1Data!$A689))&lt;0,0,(MIN($B689,Sheet1!$B$6)-MAX(Sheet1!$B$5,WS1Data!$A689)))</f>
        <v>2.3686716483103769</v>
      </c>
      <c r="T689">
        <f>IF((MIN($B689,24)-MAX(Sheet1!$B$6,WS1Data!$A689))&lt;0,0,(MIN($B689,24)-MAX(Sheet1!$B$6,WS1Data!$A689)))</f>
        <v>2.5313283516896217</v>
      </c>
      <c r="U689">
        <f>IF((MIN($E689,Sheet1!$C$5)-MAX(0,WS1Data!$D689))&lt;0,0,(MIN($E689,Sheet1!$C$5)-MAX(0,WS1Data!$D689)))</f>
        <v>0</v>
      </c>
      <c r="V689">
        <f>IF((MIN($E689,Sheet1!$C$6)-MAX(Sheet1!$C$5,WS1Data!$D689))&lt;0,0,(MIN($E689,Sheet1!$C$6)-MAX(Sheet1!$C$5,WS1Data!$D689)))</f>
        <v>0</v>
      </c>
      <c r="W689">
        <f>IF((MIN($E689,24)-MAX(Sheet1!$C$6,WS1Data!$D689))&lt;0,0,(MIN($E689,24)-MAX(Sheet1!$C$6,WS1Data!$D689)))</f>
        <v>0</v>
      </c>
      <c r="X689">
        <f>IF((MIN($H689,Sheet1!$D$5)-MAX(0,WS1Data!$G689))&lt;0,0,(MIN($H689,Sheet1!$D$5)-MAX(0,WS1Data!$G689)))</f>
        <v>0</v>
      </c>
      <c r="Y689">
        <f>IF((MIN($H689,Sheet1!$D$6)-MAX(Sheet1!$D$5,WS1Data!$G689))&lt;0,0,(MIN($H689,Sheet1!$D$6)-MAX(Sheet1!$D$5,WS1Data!$G689)))</f>
        <v>3.4735664579945951</v>
      </c>
      <c r="Z689">
        <f>IF((MIN($H689,24)-MAX(Sheet1!$D$6,WS1Data!$G689))&lt;0,0,(MIN($H689,24)-MAX(Sheet1!$D$6,WS1Data!$G689)))</f>
        <v>4.226433542005406</v>
      </c>
      <c r="AA689">
        <f>IF((MIN($K689,Sheet1!$E$5)-MAX(0,WS1Data!$J689))&lt;0,0,(MIN($K689,Sheet1!$E$5)-MAX(0,WS1Data!$J689)))</f>
        <v>0</v>
      </c>
      <c r="AB689">
        <f>IF((MIN($K689,Sheet1!$E$6)-MAX(Sheet1!$E$5,WS1Data!$J689))&lt;0,0,(MIN($K689,Sheet1!$E$6)-MAX(Sheet1!$E$5,WS1Data!$J689)))</f>
        <v>0</v>
      </c>
      <c r="AC689">
        <f>IF((MIN($K689,24)-MAX(Sheet1!$E$6,WS1Data!$J689))&lt;0,0,(MIN($K689,24)-MAX(Sheet1!$E$6,WS1Data!$J689)))</f>
        <v>0</v>
      </c>
      <c r="AD689">
        <f>IF((MIN($N689,Sheet1!$F$5)-MAX(0,WS1Data!$M689))&lt;0,0,(MIN($N689,Sheet1!$F$5)-MAX(0,WS1Data!$M689)))</f>
        <v>0</v>
      </c>
      <c r="AE689">
        <f>IF((MIN($N689,Sheet1!$F$6)-MAX(Sheet1!$F$5,WS1Data!$M689))&lt;0,0,(MIN($N689,Sheet1!$F$6)-MAX(Sheet1!$F$5,WS1Data!$M689)))</f>
        <v>0</v>
      </c>
      <c r="AF689">
        <f>IF((MIN($N689,24)-MAX(Sheet1!$F$6,WS1Data!$M689))&lt;0,0,(MIN($N689,24)-MAX(Sheet1!$F$6,WS1Data!$M689)))</f>
        <v>0</v>
      </c>
      <c r="AG689">
        <f>(INDEX($R$1:$AF$1002,ROW($R689),MATCH(AG$2,$R$1:$AF$1,0))*Sheet1!B$2+(INDEX($R$1:$AF$1002,ROW($R689),MATCH(AG$2,$R$1:$AF$1,0)+1))*Sheet1!B$3+(INDEX($R$1:$AF$1002,ROW($R689),MATCH(AG$2,$R$1:$AF$1,0)+2))*Sheet1!B$4)*INDEX(Sheet1!$G$1:$L$2,2,WS1Data!$C689)</f>
        <v>44218.195823471317</v>
      </c>
      <c r="AH689">
        <f>(INDEX($R$1:$AF$1002,ROW($R689),MATCH(AH$2,$R$1:$AF$1,0))*Sheet1!C$2+(INDEX($R$1:$AF$1002,ROW($R689),MATCH(AH$2,$R$1:$AF$1,0)+1))*Sheet1!C$3+(INDEX($R$1:$AF$1002,ROW($R689),MATCH(AH$2,$R$1:$AF$1,0)+2))*Sheet1!C$4)*INDEX(Sheet1!$G$1:$L$2,2,WS1Data!$F689)</f>
        <v>0</v>
      </c>
      <c r="AI689">
        <f>(INDEX($R$1:$AF$1002,ROW($R689),MATCH(AI$2,$R$1:$AF$1,0))*Sheet1!D$2+(INDEX($R$1:$AF$1002,ROW($R689),MATCH(AI$2,$R$1:$AF$1,0)+1))*Sheet1!D$3+(INDEX($R$1:$AF$1002,ROW($R689),MATCH(AI$2,$R$1:$AF$1,0)+2))*Sheet1!D$4)*INDEX(Sheet1!$G$1:$L$2,2,WS1Data!$I689)</f>
        <v>86560.982073493287</v>
      </c>
      <c r="AJ689">
        <f>(INDEX($R$1:$AF$1002,ROW($R689),MATCH(AJ$2,$R$1:$AF$1,0))*Sheet1!E$2+(INDEX($R$1:$AF$1002,ROW($R689),MATCH(AJ$2,$R$1:$AF$1,0)+1))*Sheet1!E$3+(INDEX($R$1:$AF$1002,ROW($R689),MATCH(AJ$2,$R$1:$AF$1,0)+2))*Sheet1!E$4)*INDEX(Sheet1!$G$1:$L$2,2,WS1Data!$L689)</f>
        <v>0</v>
      </c>
      <c r="AK689">
        <f>(INDEX($R$1:$AF$1002,ROW($R689),MATCH(AK$2,$R$1:$AF$1,0))*Sheet1!F$2+(INDEX($R$1:$AF$1002,ROW($R689),MATCH(AK$2,$R$1:$AF$1,0)+1))*Sheet1!F$3+(INDEX($R$1:$AF$1002,ROW($R689),MATCH(AK$2,$R$1:$AF$1,0)+2))*Sheet1!F$4)*INDEX(Sheet1!$G$1:$L$2,2,WS1Data!$O689)</f>
        <v>0</v>
      </c>
      <c r="AL689">
        <f t="shared" si="30"/>
        <v>130779.1778969646</v>
      </c>
      <c r="AM689">
        <f t="shared" si="31"/>
        <v>1252.8221030354034</v>
      </c>
      <c r="AN689">
        <f t="shared" si="32"/>
        <v>9.4887762287582059E-3</v>
      </c>
    </row>
    <row r="690" spans="1:40" x14ac:dyDescent="0.35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  <c r="R690">
        <f>IF((MIN($B690,Sheet1!$B$5)-MAX(0,WS1Data!$A690))&lt;0,0,(MIN($B690,Sheet1!$B$5)-MAX(0,WS1Data!$A690)))</f>
        <v>0</v>
      </c>
      <c r="S690">
        <f>IF((MIN($B690,Sheet1!$B$6)-MAX(Sheet1!$B$5,WS1Data!$A690))&lt;0,0,(MIN($B690,Sheet1!$B$6)-MAX(Sheet1!$B$5,WS1Data!$A690)))</f>
        <v>0</v>
      </c>
      <c r="T690">
        <f>IF((MIN($B690,24)-MAX(Sheet1!$B$6,WS1Data!$A690))&lt;0,0,(MIN($B690,24)-MAX(Sheet1!$B$6,WS1Data!$A690)))</f>
        <v>0</v>
      </c>
      <c r="U690">
        <f>IF((MIN($E690,Sheet1!$C$5)-MAX(0,WS1Data!$D690))&lt;0,0,(MIN($E690,Sheet1!$C$5)-MAX(0,WS1Data!$D690)))</f>
        <v>0</v>
      </c>
      <c r="V690">
        <f>IF((MIN($E690,Sheet1!$C$6)-MAX(Sheet1!$C$5,WS1Data!$D690))&lt;0,0,(MIN($E690,Sheet1!$C$6)-MAX(Sheet1!$C$5,WS1Data!$D690)))</f>
        <v>0</v>
      </c>
      <c r="W690">
        <f>IF((MIN($E690,24)-MAX(Sheet1!$C$6,WS1Data!$D690))&lt;0,0,(MIN($E690,24)-MAX(Sheet1!$C$6,WS1Data!$D690)))</f>
        <v>0</v>
      </c>
      <c r="X690">
        <f>IF((MIN($H690,Sheet1!$D$5)-MAX(0,WS1Data!$G690))&lt;0,0,(MIN($H690,Sheet1!$D$5)-MAX(0,WS1Data!$G690)))</f>
        <v>0</v>
      </c>
      <c r="Y690">
        <f>IF((MIN($H690,Sheet1!$D$6)-MAX(Sheet1!$D$5,WS1Data!$G690))&lt;0,0,(MIN($H690,Sheet1!$D$6)-MAX(Sheet1!$D$5,WS1Data!$G690)))</f>
        <v>0</v>
      </c>
      <c r="Z690">
        <f>IF((MIN($H690,24)-MAX(Sheet1!$D$6,WS1Data!$G690))&lt;0,0,(MIN($H690,24)-MAX(Sheet1!$D$6,WS1Data!$G690)))</f>
        <v>3.1999999999999993</v>
      </c>
      <c r="AA690">
        <f>IF((MIN($K690,Sheet1!$E$5)-MAX(0,WS1Data!$J690))&lt;0,0,(MIN($K690,Sheet1!$E$5)-MAX(0,WS1Data!$J690)))</f>
        <v>0</v>
      </c>
      <c r="AB690">
        <f>IF((MIN($K690,Sheet1!$E$6)-MAX(Sheet1!$E$5,WS1Data!$J690))&lt;0,0,(MIN($K690,Sheet1!$E$6)-MAX(Sheet1!$E$5,WS1Data!$J690)))</f>
        <v>4.9505669484649388</v>
      </c>
      <c r="AC690">
        <f>IF((MIN($K690,24)-MAX(Sheet1!$E$6,WS1Data!$J690))&lt;0,0,(MIN($K690,24)-MAX(Sheet1!$E$6,WS1Data!$J690)))</f>
        <v>2.6494330515350608</v>
      </c>
      <c r="AD690">
        <f>IF((MIN($N690,Sheet1!$F$5)-MAX(0,WS1Data!$M690))&lt;0,0,(MIN($N690,Sheet1!$F$5)-MAX(0,WS1Data!$M690)))</f>
        <v>0</v>
      </c>
      <c r="AE690">
        <f>IF((MIN($N690,Sheet1!$F$6)-MAX(Sheet1!$F$5,WS1Data!$M690))&lt;0,0,(MIN($N690,Sheet1!$F$6)-MAX(Sheet1!$F$5,WS1Data!$M690)))</f>
        <v>5.8390904528502094</v>
      </c>
      <c r="AF690">
        <f>IF((MIN($N690,24)-MAX(Sheet1!$F$6,WS1Data!$M690))&lt;0,0,(MIN($N690,24)-MAX(Sheet1!$F$6,WS1Data!$M690)))</f>
        <v>4.0609095471497909</v>
      </c>
      <c r="AG690">
        <f>(INDEX($R$1:$AF$1002,ROW($R690),MATCH(AG$2,$R$1:$AF$1,0))*Sheet1!B$2+(INDEX($R$1:$AF$1002,ROW($R690),MATCH(AG$2,$R$1:$AF$1,0)+1))*Sheet1!B$3+(INDEX($R$1:$AF$1002,ROW($R690),MATCH(AG$2,$R$1:$AF$1,0)+2))*Sheet1!B$4)*INDEX(Sheet1!$G$1:$L$2,2,WS1Data!$C690)</f>
        <v>0</v>
      </c>
      <c r="AH690">
        <f>(INDEX($R$1:$AF$1002,ROW($R690),MATCH(AH$2,$R$1:$AF$1,0))*Sheet1!C$2+(INDEX($R$1:$AF$1002,ROW($R690),MATCH(AH$2,$R$1:$AF$1,0)+1))*Sheet1!C$3+(INDEX($R$1:$AF$1002,ROW($R690),MATCH(AH$2,$R$1:$AF$1,0)+2))*Sheet1!C$4)*INDEX(Sheet1!$G$1:$L$2,2,WS1Data!$F690)</f>
        <v>0</v>
      </c>
      <c r="AI690">
        <f>(INDEX($R$1:$AF$1002,ROW($R690),MATCH(AI$2,$R$1:$AF$1,0))*Sheet1!D$2+(INDEX($R$1:$AF$1002,ROW($R690),MATCH(AI$2,$R$1:$AF$1,0)+1))*Sheet1!D$3+(INDEX($R$1:$AF$1002,ROW($R690),MATCH(AI$2,$R$1:$AF$1,0)+2))*Sheet1!D$4)*INDEX(Sheet1!$G$1:$L$2,2,WS1Data!$I690)</f>
        <v>25177.573673890409</v>
      </c>
      <c r="AJ690">
        <f>(INDEX($R$1:$AF$1002,ROW($R690),MATCH(AJ$2,$R$1:$AF$1,0))*Sheet1!E$2+(INDEX($R$1:$AF$1002,ROW($R690),MATCH(AJ$2,$R$1:$AF$1,0)+1))*Sheet1!E$3+(INDEX($R$1:$AF$1002,ROW($R690),MATCH(AJ$2,$R$1:$AF$1,0)+2))*Sheet1!E$4)*INDEX(Sheet1!$G$1:$L$2,2,WS1Data!$L690)</f>
        <v>72683.165801139548</v>
      </c>
      <c r="AK690">
        <f>(INDEX($R$1:$AF$1002,ROW($R690),MATCH(AK$2,$R$1:$AF$1,0))*Sheet1!F$2+(INDEX($R$1:$AF$1002,ROW($R690),MATCH(AK$2,$R$1:$AF$1,0)+1))*Sheet1!F$3+(INDEX($R$1:$AF$1002,ROW($R690),MATCH(AK$2,$R$1:$AF$1,0)+2))*Sheet1!F$4)*INDEX(Sheet1!$G$1:$L$2,2,WS1Data!$O690)</f>
        <v>111032.14095326239</v>
      </c>
      <c r="AL690">
        <f t="shared" si="30"/>
        <v>208892.88042829235</v>
      </c>
      <c r="AM690">
        <f t="shared" si="31"/>
        <v>6581.880428292352</v>
      </c>
      <c r="AN690">
        <f t="shared" si="32"/>
        <v>3.2533477805420132E-2</v>
      </c>
    </row>
    <row r="691" spans="1:40" x14ac:dyDescent="0.35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  <c r="R691">
        <f>IF((MIN($B691,Sheet1!$B$5)-MAX(0,WS1Data!$A691))&lt;0,0,(MIN($B691,Sheet1!$B$5)-MAX(0,WS1Data!$A691)))</f>
        <v>0</v>
      </c>
      <c r="S691">
        <f>IF((MIN($B691,Sheet1!$B$6)-MAX(Sheet1!$B$5,WS1Data!$A691))&lt;0,0,(MIN($B691,Sheet1!$B$6)-MAX(Sheet1!$B$5,WS1Data!$A691)))</f>
        <v>0</v>
      </c>
      <c r="T691">
        <f>IF((MIN($B691,24)-MAX(Sheet1!$B$6,WS1Data!$A691))&lt;0,0,(MIN($B691,24)-MAX(Sheet1!$B$6,WS1Data!$A691)))</f>
        <v>0</v>
      </c>
      <c r="U691">
        <f>IF((MIN($E691,Sheet1!$C$5)-MAX(0,WS1Data!$D691))&lt;0,0,(MIN($E691,Sheet1!$C$5)-MAX(0,WS1Data!$D691)))</f>
        <v>0</v>
      </c>
      <c r="V691">
        <f>IF((MIN($E691,Sheet1!$C$6)-MAX(Sheet1!$C$5,WS1Data!$D691))&lt;0,0,(MIN($E691,Sheet1!$C$6)-MAX(Sheet1!$C$5,WS1Data!$D691)))</f>
        <v>0</v>
      </c>
      <c r="W691">
        <f>IF((MIN($E691,24)-MAX(Sheet1!$C$6,WS1Data!$D691))&lt;0,0,(MIN($E691,24)-MAX(Sheet1!$C$6,WS1Data!$D691)))</f>
        <v>0</v>
      </c>
      <c r="X691">
        <f>IF((MIN($H691,Sheet1!$D$5)-MAX(0,WS1Data!$G691))&lt;0,0,(MIN($H691,Sheet1!$D$5)-MAX(0,WS1Data!$G691)))</f>
        <v>0</v>
      </c>
      <c r="Y691">
        <f>IF((MIN($H691,Sheet1!$D$6)-MAX(Sheet1!$D$5,WS1Data!$G691))&lt;0,0,(MIN($H691,Sheet1!$D$6)-MAX(Sheet1!$D$5,WS1Data!$G691)))</f>
        <v>5.5735664579945947</v>
      </c>
      <c r="Z691">
        <f>IF((MIN($H691,24)-MAX(Sheet1!$D$6,WS1Data!$G691))&lt;0,0,(MIN($H691,24)-MAX(Sheet1!$D$6,WS1Data!$G691)))</f>
        <v>12.726433542005406</v>
      </c>
      <c r="AA691">
        <f>IF((MIN($K691,Sheet1!$E$5)-MAX(0,WS1Data!$J691))&lt;0,0,(MIN($K691,Sheet1!$E$5)-MAX(0,WS1Data!$J691)))</f>
        <v>0</v>
      </c>
      <c r="AB691">
        <f>IF((MIN($K691,Sheet1!$E$6)-MAX(Sheet1!$E$5,WS1Data!$J691))&lt;0,0,(MIN($K691,Sheet1!$E$6)-MAX(Sheet1!$E$5,WS1Data!$J691)))</f>
        <v>0</v>
      </c>
      <c r="AC691">
        <f>IF((MIN($K691,24)-MAX(Sheet1!$E$6,WS1Data!$J691))&lt;0,0,(MIN($K691,24)-MAX(Sheet1!$E$6,WS1Data!$J691)))</f>
        <v>0</v>
      </c>
      <c r="AD691">
        <f>IF((MIN($N691,Sheet1!$F$5)-MAX(0,WS1Data!$M691))&lt;0,0,(MIN($N691,Sheet1!$F$5)-MAX(0,WS1Data!$M691)))</f>
        <v>0</v>
      </c>
      <c r="AE691">
        <f>IF((MIN($N691,Sheet1!$F$6)-MAX(Sheet1!$F$5,WS1Data!$M691))&lt;0,0,(MIN($N691,Sheet1!$F$6)-MAX(Sheet1!$F$5,WS1Data!$M691)))</f>
        <v>11.939090452850209</v>
      </c>
      <c r="AF691">
        <f>IF((MIN($N691,24)-MAX(Sheet1!$F$6,WS1Data!$M691))&lt;0,0,(MIN($N691,24)-MAX(Sheet1!$F$6,WS1Data!$M691)))</f>
        <v>7.7609095471497902</v>
      </c>
      <c r="AG691">
        <f>(INDEX($R$1:$AF$1002,ROW($R691),MATCH(AG$2,$R$1:$AF$1,0))*Sheet1!B$2+(INDEX($R$1:$AF$1002,ROW($R691),MATCH(AG$2,$R$1:$AF$1,0)+1))*Sheet1!B$3+(INDEX($R$1:$AF$1002,ROW($R691),MATCH(AG$2,$R$1:$AF$1,0)+2))*Sheet1!B$4)*INDEX(Sheet1!$G$1:$L$2,2,WS1Data!$C691)</f>
        <v>0</v>
      </c>
      <c r="AH691">
        <f>(INDEX($R$1:$AF$1002,ROW($R691),MATCH(AH$2,$R$1:$AF$1,0))*Sheet1!C$2+(INDEX($R$1:$AF$1002,ROW($R691),MATCH(AH$2,$R$1:$AF$1,0)+1))*Sheet1!C$3+(INDEX($R$1:$AF$1002,ROW($R691),MATCH(AH$2,$R$1:$AF$1,0)+2))*Sheet1!C$4)*INDEX(Sheet1!$G$1:$L$2,2,WS1Data!$F691)</f>
        <v>0</v>
      </c>
      <c r="AI691">
        <f>(INDEX($R$1:$AF$1002,ROW($R691),MATCH(AI$2,$R$1:$AF$1,0))*Sheet1!D$2+(INDEX($R$1:$AF$1002,ROW($R691),MATCH(AI$2,$R$1:$AF$1,0)+1))*Sheet1!D$3+(INDEX($R$1:$AF$1002,ROW($R691),MATCH(AI$2,$R$1:$AF$1,0)+2))*Sheet1!D$4)*INDEX(Sheet1!$G$1:$L$2,2,WS1Data!$I691)</f>
        <v>157956.94830992035</v>
      </c>
      <c r="AJ691">
        <f>(INDEX($R$1:$AF$1002,ROW($R691),MATCH(AJ$2,$R$1:$AF$1,0))*Sheet1!E$2+(INDEX($R$1:$AF$1002,ROW($R691),MATCH(AJ$2,$R$1:$AF$1,0)+1))*Sheet1!E$3+(INDEX($R$1:$AF$1002,ROW($R691),MATCH(AJ$2,$R$1:$AF$1,0)+2))*Sheet1!E$4)*INDEX(Sheet1!$G$1:$L$2,2,WS1Data!$L691)</f>
        <v>0</v>
      </c>
      <c r="AK691">
        <f>(INDEX($R$1:$AF$1002,ROW($R691),MATCH(AK$2,$R$1:$AF$1,0))*Sheet1!F$2+(INDEX($R$1:$AF$1002,ROW($R691),MATCH(AK$2,$R$1:$AF$1,0)+1))*Sheet1!F$3+(INDEX($R$1:$AF$1002,ROW($R691),MATCH(AK$2,$R$1:$AF$1,0)+2))*Sheet1!F$4)*INDEX(Sheet1!$G$1:$L$2,2,WS1Data!$O691)</f>
        <v>217988.344181402</v>
      </c>
      <c r="AL691">
        <f t="shared" si="30"/>
        <v>375945.29249132238</v>
      </c>
      <c r="AM691">
        <f t="shared" si="31"/>
        <v>3347.2924913223833</v>
      </c>
      <c r="AN691">
        <f t="shared" si="32"/>
        <v>8.9836566254311162E-3</v>
      </c>
    </row>
    <row r="692" spans="1:40" x14ac:dyDescent="0.35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  <c r="R692">
        <f>IF((MIN($B692,Sheet1!$B$5)-MAX(0,WS1Data!$A692))&lt;0,0,(MIN($B692,Sheet1!$B$5)-MAX(0,WS1Data!$A692)))</f>
        <v>0</v>
      </c>
      <c r="S692">
        <f>IF((MIN($B692,Sheet1!$B$6)-MAX(Sheet1!$B$5,WS1Data!$A692))&lt;0,0,(MIN($B692,Sheet1!$B$6)-MAX(Sheet1!$B$5,WS1Data!$A692)))</f>
        <v>0</v>
      </c>
      <c r="T692">
        <f>IF((MIN($B692,24)-MAX(Sheet1!$B$6,WS1Data!$A692))&lt;0,0,(MIN($B692,24)-MAX(Sheet1!$B$6,WS1Data!$A692)))</f>
        <v>0</v>
      </c>
      <c r="U692">
        <f>IF((MIN($E692,Sheet1!$C$5)-MAX(0,WS1Data!$D692))&lt;0,0,(MIN($E692,Sheet1!$C$5)-MAX(0,WS1Data!$D692)))</f>
        <v>0</v>
      </c>
      <c r="V692">
        <f>IF((MIN($E692,Sheet1!$C$6)-MAX(Sheet1!$C$5,WS1Data!$D692))&lt;0,0,(MIN($E692,Sheet1!$C$6)-MAX(Sheet1!$C$5,WS1Data!$D692)))</f>
        <v>0</v>
      </c>
      <c r="W692">
        <f>IF((MIN($E692,24)-MAX(Sheet1!$C$6,WS1Data!$D692))&lt;0,0,(MIN($E692,24)-MAX(Sheet1!$C$6,WS1Data!$D692)))</f>
        <v>0</v>
      </c>
      <c r="X692">
        <f>IF((MIN($H692,Sheet1!$D$5)-MAX(0,WS1Data!$G692))&lt;0,0,(MIN($H692,Sheet1!$D$5)-MAX(0,WS1Data!$G692)))</f>
        <v>0</v>
      </c>
      <c r="Y692">
        <f>IF((MIN($H692,Sheet1!$D$6)-MAX(Sheet1!$D$5,WS1Data!$G692))&lt;0,0,(MIN($H692,Sheet1!$D$6)-MAX(Sheet1!$D$5,WS1Data!$G692)))</f>
        <v>2.6735664579945944</v>
      </c>
      <c r="Z692">
        <f>IF((MIN($H692,24)-MAX(Sheet1!$D$6,WS1Data!$G692))&lt;0,0,(MIN($H692,24)-MAX(Sheet1!$D$6,WS1Data!$G692)))</f>
        <v>11.026433542005407</v>
      </c>
      <c r="AA692">
        <f>IF((MIN($K692,Sheet1!$E$5)-MAX(0,WS1Data!$J692))&lt;0,0,(MIN($K692,Sheet1!$E$5)-MAX(0,WS1Data!$J692)))</f>
        <v>0</v>
      </c>
      <c r="AB692">
        <f>IF((MIN($K692,Sheet1!$E$6)-MAX(Sheet1!$E$5,WS1Data!$J692))&lt;0,0,(MIN($K692,Sheet1!$E$6)-MAX(Sheet1!$E$5,WS1Data!$J692)))</f>
        <v>2</v>
      </c>
      <c r="AC692">
        <f>IF((MIN($K692,24)-MAX(Sheet1!$E$6,WS1Data!$J692))&lt;0,0,(MIN($K692,24)-MAX(Sheet1!$E$6,WS1Data!$J692)))</f>
        <v>0</v>
      </c>
      <c r="AD692">
        <f>IF((MIN($N692,Sheet1!$F$5)-MAX(0,WS1Data!$M692))&lt;0,0,(MIN($N692,Sheet1!$F$5)-MAX(0,WS1Data!$M692)))</f>
        <v>0</v>
      </c>
      <c r="AE692">
        <f>IF((MIN($N692,Sheet1!$F$6)-MAX(Sheet1!$F$5,WS1Data!$M692))&lt;0,0,(MIN($N692,Sheet1!$F$6)-MAX(Sheet1!$F$5,WS1Data!$M692)))</f>
        <v>3.5</v>
      </c>
      <c r="AF692">
        <f>IF((MIN($N692,24)-MAX(Sheet1!$F$6,WS1Data!$M692))&lt;0,0,(MIN($N692,24)-MAX(Sheet1!$F$6,WS1Data!$M692)))</f>
        <v>0</v>
      </c>
      <c r="AG692">
        <f>(INDEX($R$1:$AF$1002,ROW($R692),MATCH(AG$2,$R$1:$AF$1,0))*Sheet1!B$2+(INDEX($R$1:$AF$1002,ROW($R692),MATCH(AG$2,$R$1:$AF$1,0)+1))*Sheet1!B$3+(INDEX($R$1:$AF$1002,ROW($R692),MATCH(AG$2,$R$1:$AF$1,0)+2))*Sheet1!B$4)*INDEX(Sheet1!$G$1:$L$2,2,WS1Data!$C692)</f>
        <v>0</v>
      </c>
      <c r="AH692">
        <f>(INDEX($R$1:$AF$1002,ROW($R692),MATCH(AH$2,$R$1:$AF$1,0))*Sheet1!C$2+(INDEX($R$1:$AF$1002,ROW($R692),MATCH(AH$2,$R$1:$AF$1,0)+1))*Sheet1!C$3+(INDEX($R$1:$AF$1002,ROW($R692),MATCH(AH$2,$R$1:$AF$1,0)+2))*Sheet1!C$4)*INDEX(Sheet1!$G$1:$L$2,2,WS1Data!$F692)</f>
        <v>0</v>
      </c>
      <c r="AI692">
        <f>(INDEX($R$1:$AF$1002,ROW($R692),MATCH(AI$2,$R$1:$AF$1,0))*Sheet1!D$2+(INDEX($R$1:$AF$1002,ROW($R692),MATCH(AI$2,$R$1:$AF$1,0)+1))*Sheet1!D$3+(INDEX($R$1:$AF$1002,ROW($R692),MATCH(AI$2,$R$1:$AF$1,0)+2))*Sheet1!D$4)*INDEX(Sheet1!$G$1:$L$2,2,WS1Data!$I692)</f>
        <v>112534.67330920641</v>
      </c>
      <c r="AJ692">
        <f>(INDEX($R$1:$AF$1002,ROW($R692),MATCH(AJ$2,$R$1:$AF$1,0))*Sheet1!E$2+(INDEX($R$1:$AF$1002,ROW($R692),MATCH(AJ$2,$R$1:$AF$1,0)+1))*Sheet1!E$3+(INDEX($R$1:$AF$1002,ROW($R692),MATCH(AJ$2,$R$1:$AF$1,0)+2))*Sheet1!E$4)*INDEX(Sheet1!$G$1:$L$2,2,WS1Data!$L692)</f>
        <v>22354.440339285655</v>
      </c>
      <c r="AK692">
        <f>(INDEX($R$1:$AF$1002,ROW($R692),MATCH(AK$2,$R$1:$AF$1,0))*Sheet1!F$2+(INDEX($R$1:$AF$1002,ROW($R692),MATCH(AK$2,$R$1:$AF$1,0)+1))*Sheet1!F$3+(INDEX($R$1:$AF$1002,ROW($R692),MATCH(AK$2,$R$1:$AF$1,0)+2))*Sheet1!F$4)*INDEX(Sheet1!$G$1:$L$2,2,WS1Data!$O692)</f>
        <v>28100.871380824796</v>
      </c>
      <c r="AL692">
        <f t="shared" si="30"/>
        <v>162989.98502931686</v>
      </c>
      <c r="AM692">
        <f t="shared" si="31"/>
        <v>1704.9850293168565</v>
      </c>
      <c r="AN692">
        <f t="shared" si="32"/>
        <v>1.0571256033213607E-2</v>
      </c>
    </row>
    <row r="693" spans="1:40" x14ac:dyDescent="0.35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  <c r="R693">
        <f>IF((MIN($B693,Sheet1!$B$5)-MAX(0,WS1Data!$A693))&lt;0,0,(MIN($B693,Sheet1!$B$5)-MAX(0,WS1Data!$A693)))</f>
        <v>0</v>
      </c>
      <c r="S693">
        <f>IF((MIN($B693,Sheet1!$B$6)-MAX(Sheet1!$B$5,WS1Data!$A693))&lt;0,0,(MIN($B693,Sheet1!$B$6)-MAX(Sheet1!$B$5,WS1Data!$A693)))</f>
        <v>7.6686716483103776</v>
      </c>
      <c r="T693">
        <f>IF((MIN($B693,24)-MAX(Sheet1!$B$6,WS1Data!$A693))&lt;0,0,(MIN($B693,24)-MAX(Sheet1!$B$6,WS1Data!$A693)))</f>
        <v>4.5313283516896217</v>
      </c>
      <c r="U693">
        <f>IF((MIN($E693,Sheet1!$C$5)-MAX(0,WS1Data!$D693))&lt;0,0,(MIN($E693,Sheet1!$C$5)-MAX(0,WS1Data!$D693)))</f>
        <v>0</v>
      </c>
      <c r="V693">
        <f>IF((MIN($E693,Sheet1!$C$6)-MAX(Sheet1!$C$5,WS1Data!$D693))&lt;0,0,(MIN($E693,Sheet1!$C$6)-MAX(Sheet1!$C$5,WS1Data!$D693)))</f>
        <v>0</v>
      </c>
      <c r="W693">
        <f>IF((MIN($E693,24)-MAX(Sheet1!$C$6,WS1Data!$D693))&lt;0,0,(MIN($E693,24)-MAX(Sheet1!$C$6,WS1Data!$D693)))</f>
        <v>1.3999999999999986</v>
      </c>
      <c r="X693">
        <f>IF((MIN($H693,Sheet1!$D$5)-MAX(0,WS1Data!$G693))&lt;0,0,(MIN($H693,Sheet1!$D$5)-MAX(0,WS1Data!$G693)))</f>
        <v>0</v>
      </c>
      <c r="Y693">
        <f>IF((MIN($H693,Sheet1!$D$6)-MAX(Sheet1!$D$5,WS1Data!$G693))&lt;0,0,(MIN($H693,Sheet1!$D$6)-MAX(Sheet1!$D$5,WS1Data!$G693)))</f>
        <v>0</v>
      </c>
      <c r="Z693">
        <f>IF((MIN($H693,24)-MAX(Sheet1!$D$6,WS1Data!$G693))&lt;0,0,(MIN($H693,24)-MAX(Sheet1!$D$6,WS1Data!$G693)))</f>
        <v>0</v>
      </c>
      <c r="AA693">
        <f>IF((MIN($K693,Sheet1!$E$5)-MAX(0,WS1Data!$J693))&lt;0,0,(MIN($K693,Sheet1!$E$5)-MAX(0,WS1Data!$J693)))</f>
        <v>0</v>
      </c>
      <c r="AB693">
        <f>IF((MIN($K693,Sheet1!$E$6)-MAX(Sheet1!$E$5,WS1Data!$J693))&lt;0,0,(MIN($K693,Sheet1!$E$6)-MAX(Sheet1!$E$5,WS1Data!$J693)))</f>
        <v>0</v>
      </c>
      <c r="AC693">
        <f>IF((MIN($K693,24)-MAX(Sheet1!$E$6,WS1Data!$J693))&lt;0,0,(MIN($K693,24)-MAX(Sheet1!$E$6,WS1Data!$J693)))</f>
        <v>0</v>
      </c>
      <c r="AD693">
        <f>IF((MIN($N693,Sheet1!$F$5)-MAX(0,WS1Data!$M693))&lt;0,0,(MIN($N693,Sheet1!$F$5)-MAX(0,WS1Data!$M693)))</f>
        <v>0</v>
      </c>
      <c r="AE693">
        <f>IF((MIN($N693,Sheet1!$F$6)-MAX(Sheet1!$F$5,WS1Data!$M693))&lt;0,0,(MIN($N693,Sheet1!$F$6)-MAX(Sheet1!$F$5,WS1Data!$M693)))</f>
        <v>0</v>
      </c>
      <c r="AF693">
        <f>IF((MIN($N693,24)-MAX(Sheet1!$F$6,WS1Data!$M693))&lt;0,0,(MIN($N693,24)-MAX(Sheet1!$F$6,WS1Data!$M693)))</f>
        <v>3.1000000000000014</v>
      </c>
      <c r="AG693">
        <f>(INDEX($R$1:$AF$1002,ROW($R693),MATCH(AG$2,$R$1:$AF$1,0))*Sheet1!B$2+(INDEX($R$1:$AF$1002,ROW($R693),MATCH(AG$2,$R$1:$AF$1,0)+1))*Sheet1!B$3+(INDEX($R$1:$AF$1002,ROW($R693),MATCH(AG$2,$R$1:$AF$1,0)+2))*Sheet1!B$4)*INDEX(Sheet1!$G$1:$L$2,2,WS1Data!$C693)</f>
        <v>94741.637459192701</v>
      </c>
      <c r="AH693">
        <f>(INDEX($R$1:$AF$1002,ROW($R693),MATCH(AH$2,$R$1:$AF$1,0))*Sheet1!C$2+(INDEX($R$1:$AF$1002,ROW($R693),MATCH(AH$2,$R$1:$AF$1,0)+1))*Sheet1!C$3+(INDEX($R$1:$AF$1002,ROW($R693),MATCH(AH$2,$R$1:$AF$1,0)+2))*Sheet1!C$4)*INDEX(Sheet1!$G$1:$L$2,2,WS1Data!$F693)</f>
        <v>17912.814368983905</v>
      </c>
      <c r="AI693">
        <f>(INDEX($R$1:$AF$1002,ROW($R693),MATCH(AI$2,$R$1:$AF$1,0))*Sheet1!D$2+(INDEX($R$1:$AF$1002,ROW($R693),MATCH(AI$2,$R$1:$AF$1,0)+1))*Sheet1!D$3+(INDEX($R$1:$AF$1002,ROW($R693),MATCH(AI$2,$R$1:$AF$1,0)+2))*Sheet1!D$4)*INDEX(Sheet1!$G$1:$L$2,2,WS1Data!$I693)</f>
        <v>0</v>
      </c>
      <c r="AJ693">
        <f>(INDEX($R$1:$AF$1002,ROW($R693),MATCH(AJ$2,$R$1:$AF$1,0))*Sheet1!E$2+(INDEX($R$1:$AF$1002,ROW($R693),MATCH(AJ$2,$R$1:$AF$1,0)+1))*Sheet1!E$3+(INDEX($R$1:$AF$1002,ROW($R693),MATCH(AJ$2,$R$1:$AF$1,0)+2))*Sheet1!E$4)*INDEX(Sheet1!$G$1:$L$2,2,WS1Data!$L693)</f>
        <v>0</v>
      </c>
      <c r="AK693">
        <f>(INDEX($R$1:$AF$1002,ROW($R693),MATCH(AK$2,$R$1:$AF$1,0))*Sheet1!F$2+(INDEX($R$1:$AF$1002,ROW($R693),MATCH(AK$2,$R$1:$AF$1,0)+1))*Sheet1!F$3+(INDEX($R$1:$AF$1002,ROW($R693),MATCH(AK$2,$R$1:$AF$1,0)+2))*Sheet1!F$4)*INDEX(Sheet1!$G$1:$L$2,2,WS1Data!$O693)</f>
        <v>49344.766688889606</v>
      </c>
      <c r="AL693">
        <f t="shared" si="30"/>
        <v>161999.21851706621</v>
      </c>
      <c r="AM693">
        <f t="shared" si="31"/>
        <v>6421.2185170662124</v>
      </c>
      <c r="AN693">
        <f t="shared" si="32"/>
        <v>4.127330674688074E-2</v>
      </c>
    </row>
    <row r="694" spans="1:40" x14ac:dyDescent="0.35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  <c r="R694">
        <f>IF((MIN($B694,Sheet1!$B$5)-MAX(0,WS1Data!$A694))&lt;0,0,(MIN($B694,Sheet1!$B$5)-MAX(0,WS1Data!$A694)))</f>
        <v>0</v>
      </c>
      <c r="S694">
        <f>IF((MIN($B694,Sheet1!$B$6)-MAX(Sheet1!$B$5,WS1Data!$A694))&lt;0,0,(MIN($B694,Sheet1!$B$6)-MAX(Sheet1!$B$5,WS1Data!$A694)))</f>
        <v>0</v>
      </c>
      <c r="T694">
        <f>IF((MIN($B694,24)-MAX(Sheet1!$B$6,WS1Data!$A694))&lt;0,0,(MIN($B694,24)-MAX(Sheet1!$B$6,WS1Data!$A694)))</f>
        <v>0</v>
      </c>
      <c r="U694">
        <f>IF((MIN($E694,Sheet1!$C$5)-MAX(0,WS1Data!$D694))&lt;0,0,(MIN($E694,Sheet1!$C$5)-MAX(0,WS1Data!$D694)))</f>
        <v>0</v>
      </c>
      <c r="V694">
        <f>IF((MIN($E694,Sheet1!$C$6)-MAX(Sheet1!$C$5,WS1Data!$D694))&lt;0,0,(MIN($E694,Sheet1!$C$6)-MAX(Sheet1!$C$5,WS1Data!$D694)))</f>
        <v>0</v>
      </c>
      <c r="W694">
        <f>IF((MIN($E694,24)-MAX(Sheet1!$C$6,WS1Data!$D694))&lt;0,0,(MIN($E694,24)-MAX(Sheet1!$C$6,WS1Data!$D694)))</f>
        <v>14.000000000000002</v>
      </c>
      <c r="X694">
        <f>IF((MIN($H694,Sheet1!$D$5)-MAX(0,WS1Data!$G694))&lt;0,0,(MIN($H694,Sheet1!$D$5)-MAX(0,WS1Data!$G694)))</f>
        <v>0</v>
      </c>
      <c r="Y694">
        <f>IF((MIN($H694,Sheet1!$D$6)-MAX(Sheet1!$D$5,WS1Data!$G694))&lt;0,0,(MIN($H694,Sheet1!$D$6)-MAX(Sheet1!$D$5,WS1Data!$G694)))</f>
        <v>0</v>
      </c>
      <c r="Z694">
        <f>IF((MIN($H694,24)-MAX(Sheet1!$D$6,WS1Data!$G694))&lt;0,0,(MIN($H694,24)-MAX(Sheet1!$D$6,WS1Data!$G694)))</f>
        <v>0</v>
      </c>
      <c r="AA694">
        <f>IF((MIN($K694,Sheet1!$E$5)-MAX(0,WS1Data!$J694))&lt;0,0,(MIN($K694,Sheet1!$E$5)-MAX(0,WS1Data!$J694)))</f>
        <v>0</v>
      </c>
      <c r="AB694">
        <f>IF((MIN($K694,Sheet1!$E$6)-MAX(Sheet1!$E$5,WS1Data!$J694))&lt;0,0,(MIN($K694,Sheet1!$E$6)-MAX(Sheet1!$E$5,WS1Data!$J694)))</f>
        <v>0</v>
      </c>
      <c r="AC694">
        <f>IF((MIN($K694,24)-MAX(Sheet1!$E$6,WS1Data!$J694))&lt;0,0,(MIN($K694,24)-MAX(Sheet1!$E$6,WS1Data!$J694)))</f>
        <v>3.6999999999999993</v>
      </c>
      <c r="AD694">
        <f>IF((MIN($N694,Sheet1!$F$5)-MAX(0,WS1Data!$M694))&lt;0,0,(MIN($N694,Sheet1!$F$5)-MAX(0,WS1Data!$M694)))</f>
        <v>0</v>
      </c>
      <c r="AE694">
        <f>IF((MIN($N694,Sheet1!$F$6)-MAX(Sheet1!$F$5,WS1Data!$M694))&lt;0,0,(MIN($N694,Sheet1!$F$6)-MAX(Sheet1!$F$5,WS1Data!$M694)))</f>
        <v>0</v>
      </c>
      <c r="AF694">
        <f>IF((MIN($N694,24)-MAX(Sheet1!$F$6,WS1Data!$M694))&lt;0,0,(MIN($N694,24)-MAX(Sheet1!$F$6,WS1Data!$M694)))</f>
        <v>0</v>
      </c>
      <c r="AG694">
        <f>(INDEX($R$1:$AF$1002,ROW($R694),MATCH(AG$2,$R$1:$AF$1,0))*Sheet1!B$2+(INDEX($R$1:$AF$1002,ROW($R694),MATCH(AG$2,$R$1:$AF$1,0)+1))*Sheet1!B$3+(INDEX($R$1:$AF$1002,ROW($R694),MATCH(AG$2,$R$1:$AF$1,0)+2))*Sheet1!B$4)*INDEX(Sheet1!$G$1:$L$2,2,WS1Data!$C694)</f>
        <v>0</v>
      </c>
      <c r="AH694">
        <f>(INDEX($R$1:$AF$1002,ROW($R694),MATCH(AH$2,$R$1:$AF$1,0))*Sheet1!C$2+(INDEX($R$1:$AF$1002,ROW($R694),MATCH(AH$2,$R$1:$AF$1,0)+1))*Sheet1!C$3+(INDEX($R$1:$AF$1002,ROW($R694),MATCH(AH$2,$R$1:$AF$1,0)+2))*Sheet1!C$4)*INDEX(Sheet1!$G$1:$L$2,2,WS1Data!$F694)</f>
        <v>150618.33323192954</v>
      </c>
      <c r="AI694">
        <f>(INDEX($R$1:$AF$1002,ROW($R694),MATCH(AI$2,$R$1:$AF$1,0))*Sheet1!D$2+(INDEX($R$1:$AF$1002,ROW($R694),MATCH(AI$2,$R$1:$AF$1,0)+1))*Sheet1!D$3+(INDEX($R$1:$AF$1002,ROW($R694),MATCH(AI$2,$R$1:$AF$1,0)+2))*Sheet1!D$4)*INDEX(Sheet1!$G$1:$L$2,2,WS1Data!$I694)</f>
        <v>0</v>
      </c>
      <c r="AJ694">
        <f>(INDEX($R$1:$AF$1002,ROW($R694),MATCH(AJ$2,$R$1:$AF$1,0))*Sheet1!E$2+(INDEX($R$1:$AF$1002,ROW($R694),MATCH(AJ$2,$R$1:$AF$1,0)+1))*Sheet1!E$3+(INDEX($R$1:$AF$1002,ROW($R694),MATCH(AJ$2,$R$1:$AF$1,0)+2))*Sheet1!E$4)*INDEX(Sheet1!$G$1:$L$2,2,WS1Data!$L694)</f>
        <v>31827.777311605056</v>
      </c>
      <c r="AK694">
        <f>(INDEX($R$1:$AF$1002,ROW($R694),MATCH(AK$2,$R$1:$AF$1,0))*Sheet1!F$2+(INDEX($R$1:$AF$1002,ROW($R694),MATCH(AK$2,$R$1:$AF$1,0)+1))*Sheet1!F$3+(INDEX($R$1:$AF$1002,ROW($R694),MATCH(AK$2,$R$1:$AF$1,0)+2))*Sheet1!F$4)*INDEX(Sheet1!$G$1:$L$2,2,WS1Data!$O694)</f>
        <v>0</v>
      </c>
      <c r="AL694">
        <f t="shared" si="30"/>
        <v>182446.1105435346</v>
      </c>
      <c r="AM694">
        <f t="shared" si="31"/>
        <v>3568.8894564654038</v>
      </c>
      <c r="AN694">
        <f t="shared" si="32"/>
        <v>1.9186030462411116E-2</v>
      </c>
    </row>
    <row r="695" spans="1:40" x14ac:dyDescent="0.35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  <c r="R695">
        <f>IF((MIN($B695,Sheet1!$B$5)-MAX(0,WS1Data!$A695))&lt;0,0,(MIN($B695,Sheet1!$B$5)-MAX(0,WS1Data!$A695)))</f>
        <v>0</v>
      </c>
      <c r="S695">
        <f>IF((MIN($B695,Sheet1!$B$6)-MAX(Sheet1!$B$5,WS1Data!$A695))&lt;0,0,(MIN($B695,Sheet1!$B$6)-MAX(Sheet1!$B$5,WS1Data!$A695)))</f>
        <v>0</v>
      </c>
      <c r="T695">
        <f>IF((MIN($B695,24)-MAX(Sheet1!$B$6,WS1Data!$A695))&lt;0,0,(MIN($B695,24)-MAX(Sheet1!$B$6,WS1Data!$A695)))</f>
        <v>0</v>
      </c>
      <c r="U695">
        <f>IF((MIN($E695,Sheet1!$C$5)-MAX(0,WS1Data!$D695))&lt;0,0,(MIN($E695,Sheet1!$C$5)-MAX(0,WS1Data!$D695)))</f>
        <v>0</v>
      </c>
      <c r="V695">
        <f>IF((MIN($E695,Sheet1!$C$6)-MAX(Sheet1!$C$5,WS1Data!$D695))&lt;0,0,(MIN($E695,Sheet1!$C$6)-MAX(Sheet1!$C$5,WS1Data!$D695)))</f>
        <v>0</v>
      </c>
      <c r="W695">
        <f>IF((MIN($E695,24)-MAX(Sheet1!$C$6,WS1Data!$D695))&lt;0,0,(MIN($E695,24)-MAX(Sheet1!$C$6,WS1Data!$D695)))</f>
        <v>0</v>
      </c>
      <c r="X695">
        <f>IF((MIN($H695,Sheet1!$D$5)-MAX(0,WS1Data!$G695))&lt;0,0,(MIN($H695,Sheet1!$D$5)-MAX(0,WS1Data!$G695)))</f>
        <v>0</v>
      </c>
      <c r="Y695">
        <f>IF((MIN($H695,Sheet1!$D$6)-MAX(Sheet1!$D$5,WS1Data!$G695))&lt;0,0,(MIN($H695,Sheet1!$D$6)-MAX(Sheet1!$D$5,WS1Data!$G695)))</f>
        <v>0</v>
      </c>
      <c r="Z695">
        <f>IF((MIN($H695,24)-MAX(Sheet1!$D$6,WS1Data!$G695))&lt;0,0,(MIN($H695,24)-MAX(Sheet1!$D$6,WS1Data!$G695)))</f>
        <v>8.1999999999999993</v>
      </c>
      <c r="AA695">
        <f>IF((MIN($K695,Sheet1!$E$5)-MAX(0,WS1Data!$J695))&lt;0,0,(MIN($K695,Sheet1!$E$5)-MAX(0,WS1Data!$J695)))</f>
        <v>0</v>
      </c>
      <c r="AB695">
        <f>IF((MIN($K695,Sheet1!$E$6)-MAX(Sheet1!$E$5,WS1Data!$J695))&lt;0,0,(MIN($K695,Sheet1!$E$6)-MAX(Sheet1!$E$5,WS1Data!$J695)))</f>
        <v>3.9505669484649388</v>
      </c>
      <c r="AC695">
        <f>IF((MIN($K695,24)-MAX(Sheet1!$E$6,WS1Data!$J695))&lt;0,0,(MIN($K695,24)-MAX(Sheet1!$E$6,WS1Data!$J695)))</f>
        <v>14.94943305153506</v>
      </c>
      <c r="AD695">
        <f>IF((MIN($N695,Sheet1!$F$5)-MAX(0,WS1Data!$M695))&lt;0,0,(MIN($N695,Sheet1!$F$5)-MAX(0,WS1Data!$M695)))</f>
        <v>0</v>
      </c>
      <c r="AE695">
        <f>IF((MIN($N695,Sheet1!$F$6)-MAX(Sheet1!$F$5,WS1Data!$M695))&lt;0,0,(MIN($N695,Sheet1!$F$6)-MAX(Sheet1!$F$5,WS1Data!$M695)))</f>
        <v>5.7999999999999989</v>
      </c>
      <c r="AF695">
        <f>IF((MIN($N695,24)-MAX(Sheet1!$F$6,WS1Data!$M695))&lt;0,0,(MIN($N695,24)-MAX(Sheet1!$F$6,WS1Data!$M695)))</f>
        <v>0</v>
      </c>
      <c r="AG695">
        <f>(INDEX($R$1:$AF$1002,ROW($R695),MATCH(AG$2,$R$1:$AF$1,0))*Sheet1!B$2+(INDEX($R$1:$AF$1002,ROW($R695),MATCH(AG$2,$R$1:$AF$1,0)+1))*Sheet1!B$3+(INDEX($R$1:$AF$1002,ROW($R695),MATCH(AG$2,$R$1:$AF$1,0)+2))*Sheet1!B$4)*INDEX(Sheet1!$G$1:$L$2,2,WS1Data!$C695)</f>
        <v>0</v>
      </c>
      <c r="AH695">
        <f>(INDEX($R$1:$AF$1002,ROW($R695),MATCH(AH$2,$R$1:$AF$1,0))*Sheet1!C$2+(INDEX($R$1:$AF$1002,ROW($R695),MATCH(AH$2,$R$1:$AF$1,0)+1))*Sheet1!C$3+(INDEX($R$1:$AF$1002,ROW($R695),MATCH(AH$2,$R$1:$AF$1,0)+2))*Sheet1!C$4)*INDEX(Sheet1!$G$1:$L$2,2,WS1Data!$F695)</f>
        <v>0</v>
      </c>
      <c r="AI695">
        <f>(INDEX($R$1:$AF$1002,ROW($R695),MATCH(AI$2,$R$1:$AF$1,0))*Sheet1!D$2+(INDEX($R$1:$AF$1002,ROW($R695),MATCH(AI$2,$R$1:$AF$1,0)+1))*Sheet1!D$3+(INDEX($R$1:$AF$1002,ROW($R695),MATCH(AI$2,$R$1:$AF$1,0)+2))*Sheet1!D$4)*INDEX(Sheet1!$G$1:$L$2,2,WS1Data!$I695)</f>
        <v>54307.447632758071</v>
      </c>
      <c r="AJ695">
        <f>(INDEX($R$1:$AF$1002,ROW($R695),MATCH(AJ$2,$R$1:$AF$1,0))*Sheet1!E$2+(INDEX($R$1:$AF$1002,ROW($R695),MATCH(AJ$2,$R$1:$AF$1,0)+1))*Sheet1!E$3+(INDEX($R$1:$AF$1002,ROW($R695),MATCH(AJ$2,$R$1:$AF$1,0)+2))*Sheet1!E$4)*INDEX(Sheet1!$G$1:$L$2,2,WS1Data!$L695)</f>
        <v>195518.59709085824</v>
      </c>
      <c r="AK695">
        <f>(INDEX($R$1:$AF$1002,ROW($R695),MATCH(AK$2,$R$1:$AF$1,0))*Sheet1!F$2+(INDEX($R$1:$AF$1002,ROW($R695),MATCH(AK$2,$R$1:$AF$1,0)+1))*Sheet1!F$3+(INDEX($R$1:$AF$1002,ROW($R695),MATCH(AK$2,$R$1:$AF$1,0)+2))*Sheet1!F$4)*INDEX(Sheet1!$G$1:$L$2,2,WS1Data!$O695)</f>
        <v>41150.486849808243</v>
      </c>
      <c r="AL695">
        <f t="shared" si="30"/>
        <v>290976.53157342452</v>
      </c>
      <c r="AM695">
        <f t="shared" si="31"/>
        <v>3922.4684265754768</v>
      </c>
      <c r="AN695">
        <f t="shared" si="32"/>
        <v>1.3301057062165273E-2</v>
      </c>
    </row>
    <row r="696" spans="1:40" x14ac:dyDescent="0.35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  <c r="R696">
        <f>IF((MIN($B696,Sheet1!$B$5)-MAX(0,WS1Data!$A696))&lt;0,0,(MIN($B696,Sheet1!$B$5)-MAX(0,WS1Data!$A696)))</f>
        <v>0</v>
      </c>
      <c r="S696">
        <f>IF((MIN($B696,Sheet1!$B$6)-MAX(Sheet1!$B$5,WS1Data!$A696))&lt;0,0,(MIN($B696,Sheet1!$B$6)-MAX(Sheet1!$B$5,WS1Data!$A696)))</f>
        <v>0</v>
      </c>
      <c r="T696">
        <f>IF((MIN($B696,24)-MAX(Sheet1!$B$6,WS1Data!$A696))&lt;0,0,(MIN($B696,24)-MAX(Sheet1!$B$6,WS1Data!$A696)))</f>
        <v>0</v>
      </c>
      <c r="U696">
        <f>IF((MIN($E696,Sheet1!$C$5)-MAX(0,WS1Data!$D696))&lt;0,0,(MIN($E696,Sheet1!$C$5)-MAX(0,WS1Data!$D696)))</f>
        <v>0</v>
      </c>
      <c r="V696">
        <f>IF((MIN($E696,Sheet1!$C$6)-MAX(Sheet1!$C$5,WS1Data!$D696))&lt;0,0,(MIN($E696,Sheet1!$C$6)-MAX(Sheet1!$C$5,WS1Data!$D696)))</f>
        <v>0</v>
      </c>
      <c r="W696">
        <f>IF((MIN($E696,24)-MAX(Sheet1!$C$6,WS1Data!$D696))&lt;0,0,(MIN($E696,24)-MAX(Sheet1!$C$6,WS1Data!$D696)))</f>
        <v>0</v>
      </c>
      <c r="X696">
        <f>IF((MIN($H696,Sheet1!$D$5)-MAX(0,WS1Data!$G696))&lt;0,0,(MIN($H696,Sheet1!$D$5)-MAX(0,WS1Data!$G696)))</f>
        <v>0</v>
      </c>
      <c r="Y696">
        <f>IF((MIN($H696,Sheet1!$D$6)-MAX(Sheet1!$D$5,WS1Data!$G696))&lt;0,0,(MIN($H696,Sheet1!$D$6)-MAX(Sheet1!$D$5,WS1Data!$G696)))</f>
        <v>0</v>
      </c>
      <c r="Z696">
        <f>IF((MIN($H696,24)-MAX(Sheet1!$D$6,WS1Data!$G696))&lt;0,0,(MIN($H696,24)-MAX(Sheet1!$D$6,WS1Data!$G696)))</f>
        <v>0</v>
      </c>
      <c r="AA696">
        <f>IF((MIN($K696,Sheet1!$E$5)-MAX(0,WS1Data!$J696))&lt;0,0,(MIN($K696,Sheet1!$E$5)-MAX(0,WS1Data!$J696)))</f>
        <v>0</v>
      </c>
      <c r="AB696">
        <f>IF((MIN($K696,Sheet1!$E$6)-MAX(Sheet1!$E$5,WS1Data!$J696))&lt;0,0,(MIN($K696,Sheet1!$E$6)-MAX(Sheet1!$E$5,WS1Data!$J696)))</f>
        <v>0</v>
      </c>
      <c r="AC696">
        <f>IF((MIN($K696,24)-MAX(Sheet1!$E$6,WS1Data!$J696))&lt;0,0,(MIN($K696,24)-MAX(Sheet1!$E$6,WS1Data!$J696)))</f>
        <v>0</v>
      </c>
      <c r="AD696">
        <f>IF((MIN($N696,Sheet1!$F$5)-MAX(0,WS1Data!$M696))&lt;0,0,(MIN($N696,Sheet1!$F$5)-MAX(0,WS1Data!$M696)))</f>
        <v>0</v>
      </c>
      <c r="AE696">
        <f>IF((MIN($N696,Sheet1!$F$6)-MAX(Sheet1!$F$5,WS1Data!$M696))&lt;0,0,(MIN($N696,Sheet1!$F$6)-MAX(Sheet1!$F$5,WS1Data!$M696)))</f>
        <v>13.939090452850209</v>
      </c>
      <c r="AF696">
        <f>IF((MIN($N696,24)-MAX(Sheet1!$F$6,WS1Data!$M696))&lt;0,0,(MIN($N696,24)-MAX(Sheet1!$F$6,WS1Data!$M696)))</f>
        <v>6.8609095471497916</v>
      </c>
      <c r="AG696">
        <f>(INDEX($R$1:$AF$1002,ROW($R696),MATCH(AG$2,$R$1:$AF$1,0))*Sheet1!B$2+(INDEX($R$1:$AF$1002,ROW($R696),MATCH(AG$2,$R$1:$AF$1,0)+1))*Sheet1!B$3+(INDEX($R$1:$AF$1002,ROW($R696),MATCH(AG$2,$R$1:$AF$1,0)+2))*Sheet1!B$4)*INDEX(Sheet1!$G$1:$L$2,2,WS1Data!$C696)</f>
        <v>0</v>
      </c>
      <c r="AH696">
        <f>(INDEX($R$1:$AF$1002,ROW($R696),MATCH(AH$2,$R$1:$AF$1,0))*Sheet1!C$2+(INDEX($R$1:$AF$1002,ROW($R696),MATCH(AH$2,$R$1:$AF$1,0)+1))*Sheet1!C$3+(INDEX($R$1:$AF$1002,ROW($R696),MATCH(AH$2,$R$1:$AF$1,0)+2))*Sheet1!C$4)*INDEX(Sheet1!$G$1:$L$2,2,WS1Data!$F696)</f>
        <v>0</v>
      </c>
      <c r="AI696">
        <f>(INDEX($R$1:$AF$1002,ROW($R696),MATCH(AI$2,$R$1:$AF$1,0))*Sheet1!D$2+(INDEX($R$1:$AF$1002,ROW($R696),MATCH(AI$2,$R$1:$AF$1,0)+1))*Sheet1!D$3+(INDEX($R$1:$AF$1002,ROW($R696),MATCH(AI$2,$R$1:$AF$1,0)+2))*Sheet1!D$4)*INDEX(Sheet1!$G$1:$L$2,2,WS1Data!$I696)</f>
        <v>0</v>
      </c>
      <c r="AJ696">
        <f>(INDEX($R$1:$AF$1002,ROW($R696),MATCH(AJ$2,$R$1:$AF$1,0))*Sheet1!E$2+(INDEX($R$1:$AF$1002,ROW($R696),MATCH(AJ$2,$R$1:$AF$1,0)+1))*Sheet1!E$3+(INDEX($R$1:$AF$1002,ROW($R696),MATCH(AJ$2,$R$1:$AF$1,0)+2))*Sheet1!E$4)*INDEX(Sheet1!$G$1:$L$2,2,WS1Data!$L696)</f>
        <v>0</v>
      </c>
      <c r="AK696">
        <f>(INDEX($R$1:$AF$1002,ROW($R696),MATCH(AK$2,$R$1:$AF$1,0))*Sheet1!F$2+(INDEX($R$1:$AF$1002,ROW($R696),MATCH(AK$2,$R$1:$AF$1,0)+1))*Sheet1!F$3+(INDEX($R$1:$AF$1002,ROW($R696),MATCH(AK$2,$R$1:$AF$1,0)+2))*Sheet1!F$4)*INDEX(Sheet1!$G$1:$L$2,2,WS1Data!$O696)</f>
        <v>187642.61597891635</v>
      </c>
      <c r="AL696">
        <f t="shared" si="30"/>
        <v>187642.61597891635</v>
      </c>
      <c r="AM696">
        <f t="shared" si="31"/>
        <v>3007.3840210836497</v>
      </c>
      <c r="AN696">
        <f t="shared" si="32"/>
        <v>1.5774371996242591E-2</v>
      </c>
    </row>
    <row r="697" spans="1:40" x14ac:dyDescent="0.35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  <c r="R697">
        <f>IF((MIN($B697,Sheet1!$B$5)-MAX(0,WS1Data!$A697))&lt;0,0,(MIN($B697,Sheet1!$B$5)-MAX(0,WS1Data!$A697)))</f>
        <v>0</v>
      </c>
      <c r="S697">
        <f>IF((MIN($B697,Sheet1!$B$6)-MAX(Sheet1!$B$5,WS1Data!$A697))&lt;0,0,(MIN($B697,Sheet1!$B$6)-MAX(Sheet1!$B$5,WS1Data!$A697)))</f>
        <v>0</v>
      </c>
      <c r="T697">
        <f>IF((MIN($B697,24)-MAX(Sheet1!$B$6,WS1Data!$A697))&lt;0,0,(MIN($B697,24)-MAX(Sheet1!$B$6,WS1Data!$A697)))</f>
        <v>0</v>
      </c>
      <c r="U697">
        <f>IF((MIN($E697,Sheet1!$C$5)-MAX(0,WS1Data!$D697))&lt;0,0,(MIN($E697,Sheet1!$C$5)-MAX(0,WS1Data!$D697)))</f>
        <v>2.1258771365818299</v>
      </c>
      <c r="V697">
        <f>IF((MIN($E697,Sheet1!$C$6)-MAX(Sheet1!$C$5,WS1Data!$D697))&lt;0,0,(MIN($E697,Sheet1!$C$6)-MAX(Sheet1!$C$5,WS1Data!$D697)))</f>
        <v>1.2770287104619706</v>
      </c>
      <c r="W697">
        <f>IF((MIN($E697,24)-MAX(Sheet1!$C$6,WS1Data!$D697))&lt;0,0,(MIN($E697,24)-MAX(Sheet1!$C$6,WS1Data!$D697)))</f>
        <v>0.19709415295619959</v>
      </c>
      <c r="X697">
        <f>IF((MIN($H697,Sheet1!$D$5)-MAX(0,WS1Data!$G697))&lt;0,0,(MIN($H697,Sheet1!$D$5)-MAX(0,WS1Data!$G697)))</f>
        <v>0.71755248316497311</v>
      </c>
      <c r="Y697">
        <f>IF((MIN($H697,Sheet1!$D$6)-MAX(Sheet1!$D$5,WS1Data!$G697))&lt;0,0,(MIN($H697,Sheet1!$D$6)-MAX(Sheet1!$D$5,WS1Data!$G697)))</f>
        <v>8.6560139748296212</v>
      </c>
      <c r="Z697">
        <f>IF((MIN($H697,24)-MAX(Sheet1!$D$6,WS1Data!$G697))&lt;0,0,(MIN($H697,24)-MAX(Sheet1!$D$6,WS1Data!$G697)))</f>
        <v>10.726433542005406</v>
      </c>
      <c r="AA697">
        <f>IF((MIN($K697,Sheet1!$E$5)-MAX(0,WS1Data!$J697))&lt;0,0,(MIN($K697,Sheet1!$E$5)-MAX(0,WS1Data!$J697)))</f>
        <v>0</v>
      </c>
      <c r="AB697">
        <f>IF((MIN($K697,Sheet1!$E$6)-MAX(Sheet1!$E$5,WS1Data!$J697))&lt;0,0,(MIN($K697,Sheet1!$E$6)-MAX(Sheet1!$E$5,WS1Data!$J697)))</f>
        <v>0</v>
      </c>
      <c r="AC697">
        <f>IF((MIN($K697,24)-MAX(Sheet1!$E$6,WS1Data!$J697))&lt;0,0,(MIN($K697,24)-MAX(Sheet1!$E$6,WS1Data!$J697)))</f>
        <v>0</v>
      </c>
      <c r="AD697">
        <f>IF((MIN($N697,Sheet1!$F$5)-MAX(0,WS1Data!$M697))&lt;0,0,(MIN($N697,Sheet1!$F$5)-MAX(0,WS1Data!$M697)))</f>
        <v>0</v>
      </c>
      <c r="AE697">
        <f>IF((MIN($N697,Sheet1!$F$6)-MAX(Sheet1!$F$5,WS1Data!$M697))&lt;0,0,(MIN($N697,Sheet1!$F$6)-MAX(Sheet1!$F$5,WS1Data!$M697)))</f>
        <v>6.4390904528502091</v>
      </c>
      <c r="AF697">
        <f>IF((MIN($N697,24)-MAX(Sheet1!$F$6,WS1Data!$M697))&lt;0,0,(MIN($N697,24)-MAX(Sheet1!$F$6,WS1Data!$M697)))</f>
        <v>7.6609095471497888</v>
      </c>
      <c r="AG697">
        <f>(INDEX($R$1:$AF$1002,ROW($R697),MATCH(AG$2,$R$1:$AF$1,0))*Sheet1!B$2+(INDEX($R$1:$AF$1002,ROW($R697),MATCH(AG$2,$R$1:$AF$1,0)+1))*Sheet1!B$3+(INDEX($R$1:$AF$1002,ROW($R697),MATCH(AG$2,$R$1:$AF$1,0)+2))*Sheet1!B$4)*INDEX(Sheet1!$G$1:$L$2,2,WS1Data!$C697)</f>
        <v>0</v>
      </c>
      <c r="AH697">
        <f>(INDEX($R$1:$AF$1002,ROW($R697),MATCH(AH$2,$R$1:$AF$1,0))*Sheet1!C$2+(INDEX($R$1:$AF$1002,ROW($R697),MATCH(AH$2,$R$1:$AF$1,0)+1))*Sheet1!C$3+(INDEX($R$1:$AF$1002,ROW($R697),MATCH(AH$2,$R$1:$AF$1,0)+2))*Sheet1!C$4)*INDEX(Sheet1!$G$1:$L$2,2,WS1Data!$F697)</f>
        <v>28715.251558653748</v>
      </c>
      <c r="AI697">
        <f>(INDEX($R$1:$AF$1002,ROW($R697),MATCH(AI$2,$R$1:$AF$1,0))*Sheet1!D$2+(INDEX($R$1:$AF$1002,ROW($R697),MATCH(AI$2,$R$1:$AF$1,0)+1))*Sheet1!D$3+(INDEX($R$1:$AF$1002,ROW($R697),MATCH(AI$2,$R$1:$AF$1,0)+2))*Sheet1!D$4)*INDEX(Sheet1!$G$1:$L$2,2,WS1Data!$I697)</f>
        <v>181290.4554721966</v>
      </c>
      <c r="AJ697">
        <f>(INDEX($R$1:$AF$1002,ROW($R697),MATCH(AJ$2,$R$1:$AF$1,0))*Sheet1!E$2+(INDEX($R$1:$AF$1002,ROW($R697),MATCH(AJ$2,$R$1:$AF$1,0)+1))*Sheet1!E$3+(INDEX($R$1:$AF$1002,ROW($R697),MATCH(AJ$2,$R$1:$AF$1,0)+2))*Sheet1!E$4)*INDEX(Sheet1!$G$1:$L$2,2,WS1Data!$L697)</f>
        <v>0</v>
      </c>
      <c r="AK697">
        <f>(INDEX($R$1:$AF$1002,ROW($R697),MATCH(AK$2,$R$1:$AF$1,0))*Sheet1!F$2+(INDEX($R$1:$AF$1002,ROW($R697),MATCH(AK$2,$R$1:$AF$1,0)+1))*Sheet1!F$3+(INDEX($R$1:$AF$1002,ROW($R697),MATCH(AK$2,$R$1:$AF$1,0)+2))*Sheet1!F$4)*INDEX(Sheet1!$G$1:$L$2,2,WS1Data!$O697)</f>
        <v>147545.60392271873</v>
      </c>
      <c r="AL697">
        <f t="shared" si="30"/>
        <v>357551.31095356907</v>
      </c>
      <c r="AM697">
        <f t="shared" si="31"/>
        <v>1617.3109535690746</v>
      </c>
      <c r="AN697">
        <f t="shared" si="32"/>
        <v>4.5438506958286494E-3</v>
      </c>
    </row>
    <row r="698" spans="1:40" x14ac:dyDescent="0.35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  <c r="R698">
        <f>IF((MIN($B698,Sheet1!$B$5)-MAX(0,WS1Data!$A698))&lt;0,0,(MIN($B698,Sheet1!$B$5)-MAX(0,WS1Data!$A698)))</f>
        <v>0</v>
      </c>
      <c r="S698">
        <f>IF((MIN($B698,Sheet1!$B$6)-MAX(Sheet1!$B$5,WS1Data!$A698))&lt;0,0,(MIN($B698,Sheet1!$B$6)-MAX(Sheet1!$B$5,WS1Data!$A698)))</f>
        <v>0</v>
      </c>
      <c r="T698">
        <f>IF((MIN($B698,24)-MAX(Sheet1!$B$6,WS1Data!$A698))&lt;0,0,(MIN($B698,24)-MAX(Sheet1!$B$6,WS1Data!$A698)))</f>
        <v>0</v>
      </c>
      <c r="U698">
        <f>IF((MIN($E698,Sheet1!$C$5)-MAX(0,WS1Data!$D698))&lt;0,0,(MIN($E698,Sheet1!$C$5)-MAX(0,WS1Data!$D698)))</f>
        <v>0</v>
      </c>
      <c r="V698">
        <f>IF((MIN($E698,Sheet1!$C$6)-MAX(Sheet1!$C$5,WS1Data!$D698))&lt;0,0,(MIN($E698,Sheet1!$C$6)-MAX(Sheet1!$C$5,WS1Data!$D698)))</f>
        <v>0.50290584704380059</v>
      </c>
      <c r="W698">
        <f>IF((MIN($E698,24)-MAX(Sheet1!$C$6,WS1Data!$D698))&lt;0,0,(MIN($E698,24)-MAX(Sheet1!$C$6,WS1Data!$D698)))</f>
        <v>18.097094152956203</v>
      </c>
      <c r="X698">
        <f>IF((MIN($H698,Sheet1!$D$5)-MAX(0,WS1Data!$G698))&lt;0,0,(MIN($H698,Sheet1!$D$5)-MAX(0,WS1Data!$G698)))</f>
        <v>0</v>
      </c>
      <c r="Y698">
        <f>IF((MIN($H698,Sheet1!$D$6)-MAX(Sheet1!$D$5,WS1Data!$G698))&lt;0,0,(MIN($H698,Sheet1!$D$6)-MAX(Sheet1!$D$5,WS1Data!$G698)))</f>
        <v>0</v>
      </c>
      <c r="Z698">
        <f>IF((MIN($H698,24)-MAX(Sheet1!$D$6,WS1Data!$G698))&lt;0,0,(MIN($H698,24)-MAX(Sheet1!$D$6,WS1Data!$G698)))</f>
        <v>0</v>
      </c>
      <c r="AA698">
        <f>IF((MIN($K698,Sheet1!$E$5)-MAX(0,WS1Data!$J698))&lt;0,0,(MIN($K698,Sheet1!$E$5)-MAX(0,WS1Data!$J698)))</f>
        <v>0</v>
      </c>
      <c r="AB698">
        <f>IF((MIN($K698,Sheet1!$E$6)-MAX(Sheet1!$E$5,WS1Data!$J698))&lt;0,0,(MIN($K698,Sheet1!$E$6)-MAX(Sheet1!$E$5,WS1Data!$J698)))</f>
        <v>0</v>
      </c>
      <c r="AC698">
        <f>IF((MIN($K698,24)-MAX(Sheet1!$E$6,WS1Data!$J698))&lt;0,0,(MIN($K698,24)-MAX(Sheet1!$E$6,WS1Data!$J698)))</f>
        <v>2.8999999999999986</v>
      </c>
      <c r="AD698">
        <f>IF((MIN($N698,Sheet1!$F$5)-MAX(0,WS1Data!$M698))&lt;0,0,(MIN($N698,Sheet1!$F$5)-MAX(0,WS1Data!$M698)))</f>
        <v>0.58318626340062307</v>
      </c>
      <c r="AE698">
        <f>IF((MIN($N698,Sheet1!$F$6)-MAX(Sheet1!$F$5,WS1Data!$M698))&lt;0,0,(MIN($N698,Sheet1!$F$6)-MAX(Sheet1!$F$5,WS1Data!$M698)))</f>
        <v>4.4168137365993774</v>
      </c>
      <c r="AF698">
        <f>IF((MIN($N698,24)-MAX(Sheet1!$F$6,WS1Data!$M698))&lt;0,0,(MIN($N698,24)-MAX(Sheet1!$F$6,WS1Data!$M698)))</f>
        <v>0</v>
      </c>
      <c r="AG698">
        <f>(INDEX($R$1:$AF$1002,ROW($R698),MATCH(AG$2,$R$1:$AF$1,0))*Sheet1!B$2+(INDEX($R$1:$AF$1002,ROW($R698),MATCH(AG$2,$R$1:$AF$1,0)+1))*Sheet1!B$3+(INDEX($R$1:$AF$1002,ROW($R698),MATCH(AG$2,$R$1:$AF$1,0)+2))*Sheet1!B$4)*INDEX(Sheet1!$G$1:$L$2,2,WS1Data!$C698)</f>
        <v>0</v>
      </c>
      <c r="AH698">
        <f>(INDEX($R$1:$AF$1002,ROW($R698),MATCH(AH$2,$R$1:$AF$1,0))*Sheet1!C$2+(INDEX($R$1:$AF$1002,ROW($R698),MATCH(AH$2,$R$1:$AF$1,0)+1))*Sheet1!C$3+(INDEX($R$1:$AF$1002,ROW($R698),MATCH(AH$2,$R$1:$AF$1,0)+2))*Sheet1!C$4)*INDEX(Sheet1!$G$1:$L$2,2,WS1Data!$F698)</f>
        <v>189852.74748425756</v>
      </c>
      <c r="AI698">
        <f>(INDEX($R$1:$AF$1002,ROW($R698),MATCH(AI$2,$R$1:$AF$1,0))*Sheet1!D$2+(INDEX($R$1:$AF$1002,ROW($R698),MATCH(AI$2,$R$1:$AF$1,0)+1))*Sheet1!D$3+(INDEX($R$1:$AF$1002,ROW($R698),MATCH(AI$2,$R$1:$AF$1,0)+2))*Sheet1!D$4)*INDEX(Sheet1!$G$1:$L$2,2,WS1Data!$I698)</f>
        <v>0</v>
      </c>
      <c r="AJ698">
        <f>(INDEX($R$1:$AF$1002,ROW($R698),MATCH(AJ$2,$R$1:$AF$1,0))*Sheet1!E$2+(INDEX($R$1:$AF$1002,ROW($R698),MATCH(AJ$2,$R$1:$AF$1,0)+1))*Sheet1!E$3+(INDEX($R$1:$AF$1002,ROW($R698),MATCH(AJ$2,$R$1:$AF$1,0)+2))*Sheet1!E$4)*INDEX(Sheet1!$G$1:$L$2,2,WS1Data!$L698)</f>
        <v>28961.462801899699</v>
      </c>
      <c r="AK698">
        <f>(INDEX($R$1:$AF$1002,ROW($R698),MATCH(AK$2,$R$1:$AF$1,0))*Sheet1!F$2+(INDEX($R$1:$AF$1002,ROW($R698),MATCH(AK$2,$R$1:$AF$1,0)+1))*Sheet1!F$3+(INDEX($R$1:$AF$1002,ROW($R698),MATCH(AK$2,$R$1:$AF$1,0)+2))*Sheet1!F$4)*INDEX(Sheet1!$G$1:$L$2,2,WS1Data!$O698)</f>
        <v>31200.687339592234</v>
      </c>
      <c r="AL698">
        <f t="shared" si="30"/>
        <v>250014.89762574949</v>
      </c>
      <c r="AM698">
        <f t="shared" si="31"/>
        <v>13592.897625749494</v>
      </c>
      <c r="AN698">
        <f t="shared" si="32"/>
        <v>5.7494216383202471E-2</v>
      </c>
    </row>
    <row r="699" spans="1:40" x14ac:dyDescent="0.35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  <c r="R699">
        <f>IF((MIN($B699,Sheet1!$B$5)-MAX(0,WS1Data!$A699))&lt;0,0,(MIN($B699,Sheet1!$B$5)-MAX(0,WS1Data!$A699)))</f>
        <v>0</v>
      </c>
      <c r="S699">
        <f>IF((MIN($B699,Sheet1!$B$6)-MAX(Sheet1!$B$5,WS1Data!$A699))&lt;0,0,(MIN($B699,Sheet1!$B$6)-MAX(Sheet1!$B$5,WS1Data!$A699)))</f>
        <v>4</v>
      </c>
      <c r="T699">
        <f>IF((MIN($B699,24)-MAX(Sheet1!$B$6,WS1Data!$A699))&lt;0,0,(MIN($B699,24)-MAX(Sheet1!$B$6,WS1Data!$A699)))</f>
        <v>0</v>
      </c>
      <c r="U699">
        <f>IF((MIN($E699,Sheet1!$C$5)-MAX(0,WS1Data!$D699))&lt;0,0,(MIN($E699,Sheet1!$C$5)-MAX(0,WS1Data!$D699)))</f>
        <v>0</v>
      </c>
      <c r="V699">
        <f>IF((MIN($E699,Sheet1!$C$6)-MAX(Sheet1!$C$5,WS1Data!$D699))&lt;0,0,(MIN($E699,Sheet1!$C$6)-MAX(Sheet1!$C$5,WS1Data!$D699)))</f>
        <v>0</v>
      </c>
      <c r="W699">
        <f>IF((MIN($E699,24)-MAX(Sheet1!$C$6,WS1Data!$D699))&lt;0,0,(MIN($E699,24)-MAX(Sheet1!$C$6,WS1Data!$D699)))</f>
        <v>0</v>
      </c>
      <c r="X699">
        <f>IF((MIN($H699,Sheet1!$D$5)-MAX(0,WS1Data!$G699))&lt;0,0,(MIN($H699,Sheet1!$D$5)-MAX(0,WS1Data!$G699)))</f>
        <v>0</v>
      </c>
      <c r="Y699">
        <f>IF((MIN($H699,Sheet1!$D$6)-MAX(Sheet1!$D$5,WS1Data!$G699))&lt;0,0,(MIN($H699,Sheet1!$D$6)-MAX(Sheet1!$D$5,WS1Data!$G699)))</f>
        <v>0</v>
      </c>
      <c r="Z699">
        <f>IF((MIN($H699,24)-MAX(Sheet1!$D$6,WS1Data!$G699))&lt;0,0,(MIN($H699,24)-MAX(Sheet1!$D$6,WS1Data!$G699)))</f>
        <v>0</v>
      </c>
      <c r="AA699">
        <f>IF((MIN($K699,Sheet1!$E$5)-MAX(0,WS1Data!$J699))&lt;0,0,(MIN($K699,Sheet1!$E$5)-MAX(0,WS1Data!$J699)))</f>
        <v>0</v>
      </c>
      <c r="AB699">
        <f>IF((MIN($K699,Sheet1!$E$6)-MAX(Sheet1!$E$5,WS1Data!$J699))&lt;0,0,(MIN($K699,Sheet1!$E$6)-MAX(Sheet1!$E$5,WS1Data!$J699)))</f>
        <v>5.0566948464938477E-2</v>
      </c>
      <c r="AC699">
        <f>IF((MIN($K699,24)-MAX(Sheet1!$E$6,WS1Data!$J699))&lt;0,0,(MIN($K699,24)-MAX(Sheet1!$E$6,WS1Data!$J699)))</f>
        <v>6.8494330515350619</v>
      </c>
      <c r="AD699">
        <f>IF((MIN($N699,Sheet1!$F$5)-MAX(0,WS1Data!$M699))&lt;0,0,(MIN($N699,Sheet1!$F$5)-MAX(0,WS1Data!$M699)))</f>
        <v>0</v>
      </c>
      <c r="AE699">
        <f>IF((MIN($N699,Sheet1!$F$6)-MAX(Sheet1!$F$5,WS1Data!$M699))&lt;0,0,(MIN($N699,Sheet1!$F$6)-MAX(Sheet1!$F$5,WS1Data!$M699)))</f>
        <v>0</v>
      </c>
      <c r="AF699">
        <f>IF((MIN($N699,24)-MAX(Sheet1!$F$6,WS1Data!$M699))&lt;0,0,(MIN($N699,24)-MAX(Sheet1!$F$6,WS1Data!$M699)))</f>
        <v>0</v>
      </c>
      <c r="AG699">
        <f>(INDEX($R$1:$AF$1002,ROW($R699),MATCH(AG$2,$R$1:$AF$1,0))*Sheet1!B$2+(INDEX($R$1:$AF$1002,ROW($R699),MATCH(AG$2,$R$1:$AF$1,0)+1))*Sheet1!B$3+(INDEX($R$1:$AF$1002,ROW($R699),MATCH(AG$2,$R$1:$AF$1,0)+2))*Sheet1!B$4)*INDEX(Sheet1!$G$1:$L$2,2,WS1Data!$C699)</f>
        <v>18628.415161633111</v>
      </c>
      <c r="AH699">
        <f>(INDEX($R$1:$AF$1002,ROW($R699),MATCH(AH$2,$R$1:$AF$1,0))*Sheet1!C$2+(INDEX($R$1:$AF$1002,ROW($R699),MATCH(AH$2,$R$1:$AF$1,0)+1))*Sheet1!C$3+(INDEX($R$1:$AF$1002,ROW($R699),MATCH(AH$2,$R$1:$AF$1,0)+2))*Sheet1!C$4)*INDEX(Sheet1!$G$1:$L$2,2,WS1Data!$F699)</f>
        <v>0</v>
      </c>
      <c r="AI699">
        <f>(INDEX($R$1:$AF$1002,ROW($R699),MATCH(AI$2,$R$1:$AF$1,0))*Sheet1!D$2+(INDEX($R$1:$AF$1002,ROW($R699),MATCH(AI$2,$R$1:$AF$1,0)+1))*Sheet1!D$3+(INDEX($R$1:$AF$1002,ROW($R699),MATCH(AI$2,$R$1:$AF$1,0)+2))*Sheet1!D$4)*INDEX(Sheet1!$G$1:$L$2,2,WS1Data!$I699)</f>
        <v>0</v>
      </c>
      <c r="AJ699">
        <f>(INDEX($R$1:$AF$1002,ROW($R699),MATCH(AJ$2,$R$1:$AF$1,0))*Sheet1!E$2+(INDEX($R$1:$AF$1002,ROW($R699),MATCH(AJ$2,$R$1:$AF$1,0)+1))*Sheet1!E$3+(INDEX($R$1:$AF$1002,ROW($R699),MATCH(AJ$2,$R$1:$AF$1,0)+2))*Sheet1!E$4)*INDEX(Sheet1!$G$1:$L$2,2,WS1Data!$L699)</f>
        <v>74586.106362356586</v>
      </c>
      <c r="AK699">
        <f>(INDEX($R$1:$AF$1002,ROW($R699),MATCH(AK$2,$R$1:$AF$1,0))*Sheet1!F$2+(INDEX($R$1:$AF$1002,ROW($R699),MATCH(AK$2,$R$1:$AF$1,0)+1))*Sheet1!F$3+(INDEX($R$1:$AF$1002,ROW($R699),MATCH(AK$2,$R$1:$AF$1,0)+2))*Sheet1!F$4)*INDEX(Sheet1!$G$1:$L$2,2,WS1Data!$O699)</f>
        <v>0</v>
      </c>
      <c r="AL699">
        <f t="shared" si="30"/>
        <v>93214.521523989693</v>
      </c>
      <c r="AM699">
        <f t="shared" si="31"/>
        <v>3199.5215239896934</v>
      </c>
      <c r="AN699">
        <f t="shared" si="32"/>
        <v>3.5544315102923885E-2</v>
      </c>
    </row>
    <row r="700" spans="1:40" x14ac:dyDescent="0.35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  <c r="R700">
        <f>IF((MIN($B700,Sheet1!$B$5)-MAX(0,WS1Data!$A700))&lt;0,0,(MIN($B700,Sheet1!$B$5)-MAX(0,WS1Data!$A700)))</f>
        <v>1.2000000000000002</v>
      </c>
      <c r="S700">
        <f>IF((MIN($B700,Sheet1!$B$6)-MAX(Sheet1!$B$5,WS1Data!$A700))&lt;0,0,(MIN($B700,Sheet1!$B$6)-MAX(Sheet1!$B$5,WS1Data!$A700)))</f>
        <v>0</v>
      </c>
      <c r="T700">
        <f>IF((MIN($B700,24)-MAX(Sheet1!$B$6,WS1Data!$A700))&lt;0,0,(MIN($B700,24)-MAX(Sheet1!$B$6,WS1Data!$A700)))</f>
        <v>0</v>
      </c>
      <c r="U700">
        <f>IF((MIN($E700,Sheet1!$C$5)-MAX(0,WS1Data!$D700))&lt;0,0,(MIN($E700,Sheet1!$C$5)-MAX(0,WS1Data!$D700)))</f>
        <v>0</v>
      </c>
      <c r="V700">
        <f>IF((MIN($E700,Sheet1!$C$6)-MAX(Sheet1!$C$5,WS1Data!$D700))&lt;0,0,(MIN($E700,Sheet1!$C$6)-MAX(Sheet1!$C$5,WS1Data!$D700)))</f>
        <v>0</v>
      </c>
      <c r="W700">
        <f>IF((MIN($E700,24)-MAX(Sheet1!$C$6,WS1Data!$D700))&lt;0,0,(MIN($E700,24)-MAX(Sheet1!$C$6,WS1Data!$D700)))</f>
        <v>16.799999999999997</v>
      </c>
      <c r="X700">
        <f>IF((MIN($H700,Sheet1!$D$5)-MAX(0,WS1Data!$G700))&lt;0,0,(MIN($H700,Sheet1!$D$5)-MAX(0,WS1Data!$G700)))</f>
        <v>1.7552483164973154E-2</v>
      </c>
      <c r="Y700">
        <f>IF((MIN($H700,Sheet1!$D$6)-MAX(Sheet1!$D$5,WS1Data!$G700))&lt;0,0,(MIN($H700,Sheet1!$D$6)-MAX(Sheet1!$D$5,WS1Data!$G700)))</f>
        <v>2.2824475168350271</v>
      </c>
      <c r="Z700">
        <f>IF((MIN($H700,24)-MAX(Sheet1!$D$6,WS1Data!$G700))&lt;0,0,(MIN($H700,24)-MAX(Sheet1!$D$6,WS1Data!$G700)))</f>
        <v>0</v>
      </c>
      <c r="AA700">
        <f>IF((MIN($K700,Sheet1!$E$5)-MAX(0,WS1Data!$J700))&lt;0,0,(MIN($K700,Sheet1!$E$5)-MAX(0,WS1Data!$J700)))</f>
        <v>0</v>
      </c>
      <c r="AB700">
        <f>IF((MIN($K700,Sheet1!$E$6)-MAX(Sheet1!$E$5,WS1Data!$J700))&lt;0,0,(MIN($K700,Sheet1!$E$6)-MAX(Sheet1!$E$5,WS1Data!$J700)))</f>
        <v>0</v>
      </c>
      <c r="AC700">
        <f>IF((MIN($K700,24)-MAX(Sheet1!$E$6,WS1Data!$J700))&lt;0,0,(MIN($K700,24)-MAX(Sheet1!$E$6,WS1Data!$J700)))</f>
        <v>0</v>
      </c>
      <c r="AD700">
        <f>IF((MIN($N700,Sheet1!$F$5)-MAX(0,WS1Data!$M700))&lt;0,0,(MIN($N700,Sheet1!$F$5)-MAX(0,WS1Data!$M700)))</f>
        <v>0</v>
      </c>
      <c r="AE700">
        <f>IF((MIN($N700,Sheet1!$F$6)-MAX(Sheet1!$F$5,WS1Data!$M700))&lt;0,0,(MIN($N700,Sheet1!$F$6)-MAX(Sheet1!$F$5,WS1Data!$M700)))</f>
        <v>0</v>
      </c>
      <c r="AF700">
        <f>IF((MIN($N700,24)-MAX(Sheet1!$F$6,WS1Data!$M700))&lt;0,0,(MIN($N700,24)-MAX(Sheet1!$F$6,WS1Data!$M700)))</f>
        <v>0</v>
      </c>
      <c r="AG700">
        <f>(INDEX($R$1:$AF$1002,ROW($R700),MATCH(AG$2,$R$1:$AF$1,0))*Sheet1!B$2+(INDEX($R$1:$AF$1002,ROW($R700),MATCH(AG$2,$R$1:$AF$1,0)+1))*Sheet1!B$3+(INDEX($R$1:$AF$1002,ROW($R700),MATCH(AG$2,$R$1:$AF$1,0)+2))*Sheet1!B$4)*INDEX(Sheet1!$G$1:$L$2,2,WS1Data!$C700)</f>
        <v>10724.837309414028</v>
      </c>
      <c r="AH700">
        <f>(INDEX($R$1:$AF$1002,ROW($R700),MATCH(AH$2,$R$1:$AF$1,0))*Sheet1!C$2+(INDEX($R$1:$AF$1002,ROW($R700),MATCH(AH$2,$R$1:$AF$1,0)+1))*Sheet1!C$3+(INDEX($R$1:$AF$1002,ROW($R700),MATCH(AH$2,$R$1:$AF$1,0)+2))*Sheet1!C$4)*INDEX(Sheet1!$G$1:$L$2,2,WS1Data!$F700)</f>
        <v>185151.46908640265</v>
      </c>
      <c r="AI700">
        <f>(INDEX($R$1:$AF$1002,ROW($R700),MATCH(AI$2,$R$1:$AF$1,0))*Sheet1!D$2+(INDEX($R$1:$AF$1002,ROW($R700),MATCH(AI$2,$R$1:$AF$1,0)+1))*Sheet1!D$3+(INDEX($R$1:$AF$1002,ROW($R700),MATCH(AI$2,$R$1:$AF$1,0)+2))*Sheet1!D$4)*INDEX(Sheet1!$G$1:$L$2,2,WS1Data!$I700)</f>
        <v>34204.450557491349</v>
      </c>
      <c r="AJ700">
        <f>(INDEX($R$1:$AF$1002,ROW($R700),MATCH(AJ$2,$R$1:$AF$1,0))*Sheet1!E$2+(INDEX($R$1:$AF$1002,ROW($R700),MATCH(AJ$2,$R$1:$AF$1,0)+1))*Sheet1!E$3+(INDEX($R$1:$AF$1002,ROW($R700),MATCH(AJ$2,$R$1:$AF$1,0)+2))*Sheet1!E$4)*INDEX(Sheet1!$G$1:$L$2,2,WS1Data!$L700)</f>
        <v>0</v>
      </c>
      <c r="AK700">
        <f>(INDEX($R$1:$AF$1002,ROW($R700),MATCH(AK$2,$R$1:$AF$1,0))*Sheet1!F$2+(INDEX($R$1:$AF$1002,ROW($R700),MATCH(AK$2,$R$1:$AF$1,0)+1))*Sheet1!F$3+(INDEX($R$1:$AF$1002,ROW($R700),MATCH(AK$2,$R$1:$AF$1,0)+2))*Sheet1!F$4)*INDEX(Sheet1!$G$1:$L$2,2,WS1Data!$O700)</f>
        <v>0</v>
      </c>
      <c r="AL700">
        <f t="shared" si="30"/>
        <v>230080.75695330801</v>
      </c>
      <c r="AM700">
        <f t="shared" si="31"/>
        <v>8498.7569533080095</v>
      </c>
      <c r="AN700">
        <f t="shared" si="32"/>
        <v>3.8354906776308588E-2</v>
      </c>
    </row>
    <row r="701" spans="1:40" x14ac:dyDescent="0.35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  <c r="R701">
        <f>IF((MIN($B701,Sheet1!$B$5)-MAX(0,WS1Data!$A701))&lt;0,0,(MIN($B701,Sheet1!$B$5)-MAX(0,WS1Data!$A701)))</f>
        <v>0</v>
      </c>
      <c r="S701">
        <f>IF((MIN($B701,Sheet1!$B$6)-MAX(Sheet1!$B$5,WS1Data!$A701))&lt;0,0,(MIN($B701,Sheet1!$B$6)-MAX(Sheet1!$B$5,WS1Data!$A701)))</f>
        <v>0</v>
      </c>
      <c r="T701">
        <f>IF((MIN($B701,24)-MAX(Sheet1!$B$6,WS1Data!$A701))&lt;0,0,(MIN($B701,24)-MAX(Sheet1!$B$6,WS1Data!$A701)))</f>
        <v>0</v>
      </c>
      <c r="U701">
        <f>IF((MIN($E701,Sheet1!$C$5)-MAX(0,WS1Data!$D701))&lt;0,0,(MIN($E701,Sheet1!$C$5)-MAX(0,WS1Data!$D701)))</f>
        <v>0</v>
      </c>
      <c r="V701">
        <f>IF((MIN($E701,Sheet1!$C$6)-MAX(Sheet1!$C$5,WS1Data!$D701))&lt;0,0,(MIN($E701,Sheet1!$C$6)-MAX(Sheet1!$C$5,WS1Data!$D701)))</f>
        <v>0</v>
      </c>
      <c r="W701">
        <f>IF((MIN($E701,24)-MAX(Sheet1!$C$6,WS1Data!$D701))&lt;0,0,(MIN($E701,24)-MAX(Sheet1!$C$6,WS1Data!$D701)))</f>
        <v>0</v>
      </c>
      <c r="X701">
        <f>IF((MIN($H701,Sheet1!$D$5)-MAX(0,WS1Data!$G701))&lt;0,0,(MIN($H701,Sheet1!$D$5)-MAX(0,WS1Data!$G701)))</f>
        <v>0.61755248316497302</v>
      </c>
      <c r="Y701">
        <f>IF((MIN($H701,Sheet1!$D$6)-MAX(Sheet1!$D$5,WS1Data!$G701))&lt;0,0,(MIN($H701,Sheet1!$D$6)-MAX(Sheet1!$D$5,WS1Data!$G701)))</f>
        <v>8.6560139748296212</v>
      </c>
      <c r="Z701">
        <f>IF((MIN($H701,24)-MAX(Sheet1!$D$6,WS1Data!$G701))&lt;0,0,(MIN($H701,24)-MAX(Sheet1!$D$6,WS1Data!$G701)))</f>
        <v>3.4264335420054053</v>
      </c>
      <c r="AA701">
        <f>IF((MIN($K701,Sheet1!$E$5)-MAX(0,WS1Data!$J701))&lt;0,0,(MIN($K701,Sheet1!$E$5)-MAX(0,WS1Data!$J701)))</f>
        <v>0</v>
      </c>
      <c r="AB701">
        <f>IF((MIN($K701,Sheet1!$E$6)-MAX(Sheet1!$E$5,WS1Data!$J701))&lt;0,0,(MIN($K701,Sheet1!$E$6)-MAX(Sheet1!$E$5,WS1Data!$J701)))</f>
        <v>0</v>
      </c>
      <c r="AC701">
        <f>IF((MIN($K701,24)-MAX(Sheet1!$E$6,WS1Data!$J701))&lt;0,0,(MIN($K701,24)-MAX(Sheet1!$E$6,WS1Data!$J701)))</f>
        <v>0</v>
      </c>
      <c r="AD701">
        <f>IF((MIN($N701,Sheet1!$F$5)-MAX(0,WS1Data!$M701))&lt;0,0,(MIN($N701,Sheet1!$F$5)-MAX(0,WS1Data!$M701)))</f>
        <v>0</v>
      </c>
      <c r="AE701">
        <f>IF((MIN($N701,Sheet1!$F$6)-MAX(Sheet1!$F$5,WS1Data!$M701))&lt;0,0,(MIN($N701,Sheet1!$F$6)-MAX(Sheet1!$F$5,WS1Data!$M701)))</f>
        <v>0</v>
      </c>
      <c r="AF701">
        <f>IF((MIN($N701,24)-MAX(Sheet1!$F$6,WS1Data!$M701))&lt;0,0,(MIN($N701,24)-MAX(Sheet1!$F$6,WS1Data!$M701)))</f>
        <v>0</v>
      </c>
      <c r="AG701">
        <f>(INDEX($R$1:$AF$1002,ROW($R701),MATCH(AG$2,$R$1:$AF$1,0))*Sheet1!B$2+(INDEX($R$1:$AF$1002,ROW($R701),MATCH(AG$2,$R$1:$AF$1,0)+1))*Sheet1!B$3+(INDEX($R$1:$AF$1002,ROW($R701),MATCH(AG$2,$R$1:$AF$1,0)+2))*Sheet1!B$4)*INDEX(Sheet1!$G$1:$L$2,2,WS1Data!$C701)</f>
        <v>0</v>
      </c>
      <c r="AH701">
        <f>(INDEX($R$1:$AF$1002,ROW($R701),MATCH(AH$2,$R$1:$AF$1,0))*Sheet1!C$2+(INDEX($R$1:$AF$1002,ROW($R701),MATCH(AH$2,$R$1:$AF$1,0)+1))*Sheet1!C$3+(INDEX($R$1:$AF$1002,ROW($R701),MATCH(AH$2,$R$1:$AF$1,0)+2))*Sheet1!C$4)*INDEX(Sheet1!$G$1:$L$2,2,WS1Data!$F701)</f>
        <v>0</v>
      </c>
      <c r="AI701">
        <f>(INDEX($R$1:$AF$1002,ROW($R701),MATCH(AI$2,$R$1:$AF$1,0))*Sheet1!D$2+(INDEX($R$1:$AF$1002,ROW($R701),MATCH(AI$2,$R$1:$AF$1,0)+1))*Sheet1!D$3+(INDEX($R$1:$AF$1002,ROW($R701),MATCH(AI$2,$R$1:$AF$1,0)+2))*Sheet1!D$4)*INDEX(Sheet1!$G$1:$L$2,2,WS1Data!$I701)</f>
        <v>141429.33045038517</v>
      </c>
      <c r="AJ701">
        <f>(INDEX($R$1:$AF$1002,ROW($R701),MATCH(AJ$2,$R$1:$AF$1,0))*Sheet1!E$2+(INDEX($R$1:$AF$1002,ROW($R701),MATCH(AJ$2,$R$1:$AF$1,0)+1))*Sheet1!E$3+(INDEX($R$1:$AF$1002,ROW($R701),MATCH(AJ$2,$R$1:$AF$1,0)+2))*Sheet1!E$4)*INDEX(Sheet1!$G$1:$L$2,2,WS1Data!$L701)</f>
        <v>0</v>
      </c>
      <c r="AK701">
        <f>(INDEX($R$1:$AF$1002,ROW($R701),MATCH(AK$2,$R$1:$AF$1,0))*Sheet1!F$2+(INDEX($R$1:$AF$1002,ROW($R701),MATCH(AK$2,$R$1:$AF$1,0)+1))*Sheet1!F$3+(INDEX($R$1:$AF$1002,ROW($R701),MATCH(AK$2,$R$1:$AF$1,0)+2))*Sheet1!F$4)*INDEX(Sheet1!$G$1:$L$2,2,WS1Data!$O701)</f>
        <v>0</v>
      </c>
      <c r="AL701">
        <f t="shared" si="30"/>
        <v>141429.33045038517</v>
      </c>
      <c r="AM701">
        <f t="shared" si="31"/>
        <v>3464.6695496148313</v>
      </c>
      <c r="AN701">
        <f t="shared" si="32"/>
        <v>2.3911753072003199E-2</v>
      </c>
    </row>
    <row r="702" spans="1:40" x14ac:dyDescent="0.35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  <c r="R702">
        <f>IF((MIN($B702,Sheet1!$B$5)-MAX(0,WS1Data!$A702))&lt;0,0,(MIN($B702,Sheet1!$B$5)-MAX(0,WS1Data!$A702)))</f>
        <v>1.7125770767760224</v>
      </c>
      <c r="S702">
        <f>IF((MIN($B702,Sheet1!$B$6)-MAX(Sheet1!$B$5,WS1Data!$A702))&lt;0,0,(MIN($B702,Sheet1!$B$6)-MAX(Sheet1!$B$5,WS1Data!$A702)))</f>
        <v>6.8874229232239781</v>
      </c>
      <c r="T702">
        <f>IF((MIN($B702,24)-MAX(Sheet1!$B$6,WS1Data!$A702))&lt;0,0,(MIN($B702,24)-MAX(Sheet1!$B$6,WS1Data!$A702)))</f>
        <v>0</v>
      </c>
      <c r="U702">
        <f>IF((MIN($E702,Sheet1!$C$5)-MAX(0,WS1Data!$D702))&lt;0,0,(MIN($E702,Sheet1!$C$5)-MAX(0,WS1Data!$D702)))</f>
        <v>0</v>
      </c>
      <c r="V702">
        <f>IF((MIN($E702,Sheet1!$C$6)-MAX(Sheet1!$C$5,WS1Data!$D702))&lt;0,0,(MIN($E702,Sheet1!$C$6)-MAX(Sheet1!$C$5,WS1Data!$D702)))</f>
        <v>0</v>
      </c>
      <c r="W702">
        <f>IF((MIN($E702,24)-MAX(Sheet1!$C$6,WS1Data!$D702))&lt;0,0,(MIN($E702,24)-MAX(Sheet1!$C$6,WS1Data!$D702)))</f>
        <v>0</v>
      </c>
      <c r="X702">
        <f>IF((MIN($H702,Sheet1!$D$5)-MAX(0,WS1Data!$G702))&lt;0,0,(MIN($H702,Sheet1!$D$5)-MAX(0,WS1Data!$G702)))</f>
        <v>0</v>
      </c>
      <c r="Y702">
        <f>IF((MIN($H702,Sheet1!$D$6)-MAX(Sheet1!$D$5,WS1Data!$G702))&lt;0,0,(MIN($H702,Sheet1!$D$6)-MAX(Sheet1!$D$5,WS1Data!$G702)))</f>
        <v>4.5</v>
      </c>
      <c r="Z702">
        <f>IF((MIN($H702,24)-MAX(Sheet1!$D$6,WS1Data!$G702))&lt;0,0,(MIN($H702,24)-MAX(Sheet1!$D$6,WS1Data!$G702)))</f>
        <v>0</v>
      </c>
      <c r="AA702">
        <f>IF((MIN($K702,Sheet1!$E$5)-MAX(0,WS1Data!$J702))&lt;0,0,(MIN($K702,Sheet1!$E$5)-MAX(0,WS1Data!$J702)))</f>
        <v>0</v>
      </c>
      <c r="AB702">
        <f>IF((MIN($K702,Sheet1!$E$6)-MAX(Sheet1!$E$5,WS1Data!$J702))&lt;0,0,(MIN($K702,Sheet1!$E$6)-MAX(Sheet1!$E$5,WS1Data!$J702)))</f>
        <v>0</v>
      </c>
      <c r="AC702">
        <f>IF((MIN($K702,24)-MAX(Sheet1!$E$6,WS1Data!$J702))&lt;0,0,(MIN($K702,24)-MAX(Sheet1!$E$6,WS1Data!$J702)))</f>
        <v>0</v>
      </c>
      <c r="AD702">
        <f>IF((MIN($N702,Sheet1!$F$5)-MAX(0,WS1Data!$M702))&lt;0,0,(MIN($N702,Sheet1!$F$5)-MAX(0,WS1Data!$M702)))</f>
        <v>0</v>
      </c>
      <c r="AE702">
        <f>IF((MIN($N702,Sheet1!$F$6)-MAX(Sheet1!$F$5,WS1Data!$M702))&lt;0,0,(MIN($N702,Sheet1!$F$6)-MAX(Sheet1!$F$5,WS1Data!$M702)))</f>
        <v>0</v>
      </c>
      <c r="AF702">
        <f>IF((MIN($N702,24)-MAX(Sheet1!$F$6,WS1Data!$M702))&lt;0,0,(MIN($N702,24)-MAX(Sheet1!$F$6,WS1Data!$M702)))</f>
        <v>0</v>
      </c>
      <c r="AG702">
        <f>(INDEX($R$1:$AF$1002,ROW($R702),MATCH(AG$2,$R$1:$AF$1,0))*Sheet1!B$2+(INDEX($R$1:$AF$1002,ROW($R702),MATCH(AG$2,$R$1:$AF$1,0)+1))*Sheet1!B$3+(INDEX($R$1:$AF$1002,ROW($R702),MATCH(AG$2,$R$1:$AF$1,0)+2))*Sheet1!B$4)*INDEX(Sheet1!$G$1:$L$2,2,WS1Data!$C702)</f>
        <v>55441.472200345153</v>
      </c>
      <c r="AH702">
        <f>(INDEX($R$1:$AF$1002,ROW($R702),MATCH(AH$2,$R$1:$AF$1,0))*Sheet1!C$2+(INDEX($R$1:$AF$1002,ROW($R702),MATCH(AH$2,$R$1:$AF$1,0)+1))*Sheet1!C$3+(INDEX($R$1:$AF$1002,ROW($R702),MATCH(AH$2,$R$1:$AF$1,0)+2))*Sheet1!C$4)*INDEX(Sheet1!$G$1:$L$2,2,WS1Data!$F702)</f>
        <v>0</v>
      </c>
      <c r="AI702">
        <f>(INDEX($R$1:$AF$1002,ROW($R702),MATCH(AI$2,$R$1:$AF$1,0))*Sheet1!D$2+(INDEX($R$1:$AF$1002,ROW($R702),MATCH(AI$2,$R$1:$AF$1,0)+1))*Sheet1!D$3+(INDEX($R$1:$AF$1002,ROW($R702),MATCH(AI$2,$R$1:$AF$1,0)+2))*Sheet1!D$4)*INDEX(Sheet1!$G$1:$L$2,2,WS1Data!$I702)</f>
        <v>72476.520449263786</v>
      </c>
      <c r="AJ702">
        <f>(INDEX($R$1:$AF$1002,ROW($R702),MATCH(AJ$2,$R$1:$AF$1,0))*Sheet1!E$2+(INDEX($R$1:$AF$1002,ROW($R702),MATCH(AJ$2,$R$1:$AF$1,0)+1))*Sheet1!E$3+(INDEX($R$1:$AF$1002,ROW($R702),MATCH(AJ$2,$R$1:$AF$1,0)+2))*Sheet1!E$4)*INDEX(Sheet1!$G$1:$L$2,2,WS1Data!$L702)</f>
        <v>0</v>
      </c>
      <c r="AK702">
        <f>(INDEX($R$1:$AF$1002,ROW($R702),MATCH(AK$2,$R$1:$AF$1,0))*Sheet1!F$2+(INDEX($R$1:$AF$1002,ROW($R702),MATCH(AK$2,$R$1:$AF$1,0)+1))*Sheet1!F$3+(INDEX($R$1:$AF$1002,ROW($R702),MATCH(AK$2,$R$1:$AF$1,0)+2))*Sheet1!F$4)*INDEX(Sheet1!$G$1:$L$2,2,WS1Data!$O702)</f>
        <v>0</v>
      </c>
      <c r="AL702">
        <f t="shared" si="30"/>
        <v>127917.99264960893</v>
      </c>
      <c r="AM702">
        <f t="shared" si="31"/>
        <v>172.00735039106803</v>
      </c>
      <c r="AN702">
        <f t="shared" si="32"/>
        <v>1.3428632242256852E-3</v>
      </c>
    </row>
    <row r="703" spans="1:40" x14ac:dyDescent="0.35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  <c r="R703">
        <f>IF((MIN($B703,Sheet1!$B$5)-MAX(0,WS1Data!$A703))&lt;0,0,(MIN($B703,Sheet1!$B$5)-MAX(0,WS1Data!$A703)))</f>
        <v>0</v>
      </c>
      <c r="S703">
        <f>IF((MIN($B703,Sheet1!$B$6)-MAX(Sheet1!$B$5,WS1Data!$A703))&lt;0,0,(MIN($B703,Sheet1!$B$6)-MAX(Sheet1!$B$5,WS1Data!$A703)))</f>
        <v>0</v>
      </c>
      <c r="T703">
        <f>IF((MIN($B703,24)-MAX(Sheet1!$B$6,WS1Data!$A703))&lt;0,0,(MIN($B703,24)-MAX(Sheet1!$B$6,WS1Data!$A703)))</f>
        <v>0</v>
      </c>
      <c r="U703">
        <f>IF((MIN($E703,Sheet1!$C$5)-MAX(0,WS1Data!$D703))&lt;0,0,(MIN($E703,Sheet1!$C$5)-MAX(0,WS1Data!$D703)))</f>
        <v>0</v>
      </c>
      <c r="V703">
        <f>IF((MIN($E703,Sheet1!$C$6)-MAX(Sheet1!$C$5,WS1Data!$D703))&lt;0,0,(MIN($E703,Sheet1!$C$6)-MAX(Sheet1!$C$5,WS1Data!$D703)))</f>
        <v>0</v>
      </c>
      <c r="W703">
        <f>IF((MIN($E703,24)-MAX(Sheet1!$C$6,WS1Data!$D703))&lt;0,0,(MIN($E703,24)-MAX(Sheet1!$C$6,WS1Data!$D703)))</f>
        <v>0</v>
      </c>
      <c r="X703">
        <f>IF((MIN($H703,Sheet1!$D$5)-MAX(0,WS1Data!$G703))&lt;0,0,(MIN($H703,Sheet1!$D$5)-MAX(0,WS1Data!$G703)))</f>
        <v>0.71755248316497311</v>
      </c>
      <c r="Y703">
        <f>IF((MIN($H703,Sheet1!$D$6)-MAX(Sheet1!$D$5,WS1Data!$G703))&lt;0,0,(MIN($H703,Sheet1!$D$6)-MAX(Sheet1!$D$5,WS1Data!$G703)))</f>
        <v>8.6560139748296212</v>
      </c>
      <c r="Z703">
        <f>IF((MIN($H703,24)-MAX(Sheet1!$D$6,WS1Data!$G703))&lt;0,0,(MIN($H703,24)-MAX(Sheet1!$D$6,WS1Data!$G703)))</f>
        <v>11.126433542005405</v>
      </c>
      <c r="AA703">
        <f>IF((MIN($K703,Sheet1!$E$5)-MAX(0,WS1Data!$J703))&lt;0,0,(MIN($K703,Sheet1!$E$5)-MAX(0,WS1Data!$J703)))</f>
        <v>0</v>
      </c>
      <c r="AB703">
        <f>IF((MIN($K703,Sheet1!$E$6)-MAX(Sheet1!$E$5,WS1Data!$J703))&lt;0,0,(MIN($K703,Sheet1!$E$6)-MAX(Sheet1!$E$5,WS1Data!$J703)))</f>
        <v>0</v>
      </c>
      <c r="AC703">
        <f>IF((MIN($K703,24)-MAX(Sheet1!$E$6,WS1Data!$J703))&lt;0,0,(MIN($K703,24)-MAX(Sheet1!$E$6,WS1Data!$J703)))</f>
        <v>10.1</v>
      </c>
      <c r="AD703">
        <f>IF((MIN($N703,Sheet1!$F$5)-MAX(0,WS1Data!$M703))&lt;0,0,(MIN($N703,Sheet1!$F$5)-MAX(0,WS1Data!$M703)))</f>
        <v>0</v>
      </c>
      <c r="AE703">
        <f>IF((MIN($N703,Sheet1!$F$6)-MAX(Sheet1!$F$5,WS1Data!$M703))&lt;0,0,(MIN($N703,Sheet1!$F$6)-MAX(Sheet1!$F$5,WS1Data!$M703)))</f>
        <v>0</v>
      </c>
      <c r="AF703">
        <f>IF((MIN($N703,24)-MAX(Sheet1!$F$6,WS1Data!$M703))&lt;0,0,(MIN($N703,24)-MAX(Sheet1!$F$6,WS1Data!$M703)))</f>
        <v>0</v>
      </c>
      <c r="AG703">
        <f>(INDEX($R$1:$AF$1002,ROW($R703),MATCH(AG$2,$R$1:$AF$1,0))*Sheet1!B$2+(INDEX($R$1:$AF$1002,ROW($R703),MATCH(AG$2,$R$1:$AF$1,0)+1))*Sheet1!B$3+(INDEX($R$1:$AF$1002,ROW($R703),MATCH(AG$2,$R$1:$AF$1,0)+2))*Sheet1!B$4)*INDEX(Sheet1!$G$1:$L$2,2,WS1Data!$C703)</f>
        <v>0</v>
      </c>
      <c r="AH703">
        <f>(INDEX($R$1:$AF$1002,ROW($R703),MATCH(AH$2,$R$1:$AF$1,0))*Sheet1!C$2+(INDEX($R$1:$AF$1002,ROW($R703),MATCH(AH$2,$R$1:$AF$1,0)+1))*Sheet1!C$3+(INDEX($R$1:$AF$1002,ROW($R703),MATCH(AH$2,$R$1:$AF$1,0)+2))*Sheet1!C$4)*INDEX(Sheet1!$G$1:$L$2,2,WS1Data!$F703)</f>
        <v>0</v>
      </c>
      <c r="AI703">
        <f>(INDEX($R$1:$AF$1002,ROW($R703),MATCH(AI$2,$R$1:$AF$1,0))*Sheet1!D$2+(INDEX($R$1:$AF$1002,ROW($R703),MATCH(AI$2,$R$1:$AF$1,0)+1))*Sheet1!D$3+(INDEX($R$1:$AF$1002,ROW($R703),MATCH(AI$2,$R$1:$AF$1,0)+2))*Sheet1!D$4)*INDEX(Sheet1!$G$1:$L$2,2,WS1Data!$I703)</f>
        <v>247285.32949990733</v>
      </c>
      <c r="AJ703">
        <f>(INDEX($R$1:$AF$1002,ROW($R703),MATCH(AJ$2,$R$1:$AF$1,0))*Sheet1!E$2+(INDEX($R$1:$AF$1002,ROW($R703),MATCH(AJ$2,$R$1:$AF$1,0)+1))*Sheet1!E$3+(INDEX($R$1:$AF$1002,ROW($R703),MATCH(AJ$2,$R$1:$AF$1,0)+2))*Sheet1!E$4)*INDEX(Sheet1!$G$1:$L$2,2,WS1Data!$L703)</f>
        <v>81107.556945057237</v>
      </c>
      <c r="AK703">
        <f>(INDEX($R$1:$AF$1002,ROW($R703),MATCH(AK$2,$R$1:$AF$1,0))*Sheet1!F$2+(INDEX($R$1:$AF$1002,ROW($R703),MATCH(AK$2,$R$1:$AF$1,0)+1))*Sheet1!F$3+(INDEX($R$1:$AF$1002,ROW($R703),MATCH(AK$2,$R$1:$AF$1,0)+2))*Sheet1!F$4)*INDEX(Sheet1!$G$1:$L$2,2,WS1Data!$O703)</f>
        <v>0</v>
      </c>
      <c r="AL703">
        <f t="shared" si="30"/>
        <v>328392.88644496456</v>
      </c>
      <c r="AM703">
        <f t="shared" si="31"/>
        <v>93.113555035437457</v>
      </c>
      <c r="AN703">
        <f t="shared" si="32"/>
        <v>2.8346278086566082E-4</v>
      </c>
    </row>
    <row r="704" spans="1:40" x14ac:dyDescent="0.35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  <c r="R704">
        <f>IF((MIN($B704,Sheet1!$B$5)-MAX(0,WS1Data!$A704))&lt;0,0,(MIN($B704,Sheet1!$B$5)-MAX(0,WS1Data!$A704)))</f>
        <v>0</v>
      </c>
      <c r="S704">
        <f>IF((MIN($B704,Sheet1!$B$6)-MAX(Sheet1!$B$5,WS1Data!$A704))&lt;0,0,(MIN($B704,Sheet1!$B$6)-MAX(Sheet1!$B$5,WS1Data!$A704)))</f>
        <v>0</v>
      </c>
      <c r="T704">
        <f>IF((MIN($B704,24)-MAX(Sheet1!$B$6,WS1Data!$A704))&lt;0,0,(MIN($B704,24)-MAX(Sheet1!$B$6,WS1Data!$A704)))</f>
        <v>0</v>
      </c>
      <c r="U704">
        <f>IF((MIN($E704,Sheet1!$C$5)-MAX(0,WS1Data!$D704))&lt;0,0,(MIN($E704,Sheet1!$C$5)-MAX(0,WS1Data!$D704)))</f>
        <v>0</v>
      </c>
      <c r="V704">
        <f>IF((MIN($E704,Sheet1!$C$6)-MAX(Sheet1!$C$5,WS1Data!$D704))&lt;0,0,(MIN($E704,Sheet1!$C$6)-MAX(Sheet1!$C$5,WS1Data!$D704)))</f>
        <v>0</v>
      </c>
      <c r="W704">
        <f>IF((MIN($E704,24)-MAX(Sheet1!$C$6,WS1Data!$D704))&lt;0,0,(MIN($E704,24)-MAX(Sheet1!$C$6,WS1Data!$D704)))</f>
        <v>0</v>
      </c>
      <c r="X704">
        <f>IF((MIN($H704,Sheet1!$D$5)-MAX(0,WS1Data!$G704))&lt;0,0,(MIN($H704,Sheet1!$D$5)-MAX(0,WS1Data!$G704)))</f>
        <v>0</v>
      </c>
      <c r="Y704">
        <f>IF((MIN($H704,Sheet1!$D$6)-MAX(Sheet1!$D$5,WS1Data!$G704))&lt;0,0,(MIN($H704,Sheet1!$D$6)-MAX(Sheet1!$D$5,WS1Data!$G704)))</f>
        <v>0</v>
      </c>
      <c r="Z704">
        <f>IF((MIN($H704,24)-MAX(Sheet1!$D$6,WS1Data!$G704))&lt;0,0,(MIN($H704,24)-MAX(Sheet1!$D$6,WS1Data!$G704)))</f>
        <v>8.3000000000000007</v>
      </c>
      <c r="AA704">
        <f>IF((MIN($K704,Sheet1!$E$5)-MAX(0,WS1Data!$J704))&lt;0,0,(MIN($K704,Sheet1!$E$5)-MAX(0,WS1Data!$J704)))</f>
        <v>0</v>
      </c>
      <c r="AB704">
        <f>IF((MIN($K704,Sheet1!$E$6)-MAX(Sheet1!$E$5,WS1Data!$J704))&lt;0,0,(MIN($K704,Sheet1!$E$6)-MAX(Sheet1!$E$5,WS1Data!$J704)))</f>
        <v>5.3505669484649392</v>
      </c>
      <c r="AC704">
        <f>IF((MIN($K704,24)-MAX(Sheet1!$E$6,WS1Data!$J704))&lt;0,0,(MIN($K704,24)-MAX(Sheet1!$E$6,WS1Data!$J704)))</f>
        <v>6.6494330515350608</v>
      </c>
      <c r="AD704">
        <f>IF((MIN($N704,Sheet1!$F$5)-MAX(0,WS1Data!$M704))&lt;0,0,(MIN($N704,Sheet1!$F$5)-MAX(0,WS1Data!$M704)))</f>
        <v>0</v>
      </c>
      <c r="AE704">
        <f>IF((MIN($N704,Sheet1!$F$6)-MAX(Sheet1!$F$5,WS1Data!$M704))&lt;0,0,(MIN($N704,Sheet1!$F$6)-MAX(Sheet1!$F$5,WS1Data!$M704)))</f>
        <v>0</v>
      </c>
      <c r="AF704">
        <f>IF((MIN($N704,24)-MAX(Sheet1!$F$6,WS1Data!$M704))&lt;0,0,(MIN($N704,24)-MAX(Sheet1!$F$6,WS1Data!$M704)))</f>
        <v>0</v>
      </c>
      <c r="AG704">
        <f>(INDEX($R$1:$AF$1002,ROW($R704),MATCH(AG$2,$R$1:$AF$1,0))*Sheet1!B$2+(INDEX($R$1:$AF$1002,ROW($R704),MATCH(AG$2,$R$1:$AF$1,0)+1))*Sheet1!B$3+(INDEX($R$1:$AF$1002,ROW($R704),MATCH(AG$2,$R$1:$AF$1,0)+2))*Sheet1!B$4)*INDEX(Sheet1!$G$1:$L$2,2,WS1Data!$C704)</f>
        <v>0</v>
      </c>
      <c r="AH704">
        <f>(INDEX($R$1:$AF$1002,ROW($R704),MATCH(AH$2,$R$1:$AF$1,0))*Sheet1!C$2+(INDEX($R$1:$AF$1002,ROW($R704),MATCH(AH$2,$R$1:$AF$1,0)+1))*Sheet1!C$3+(INDEX($R$1:$AF$1002,ROW($R704),MATCH(AH$2,$R$1:$AF$1,0)+2))*Sheet1!C$4)*INDEX(Sheet1!$G$1:$L$2,2,WS1Data!$F704)</f>
        <v>0</v>
      </c>
      <c r="AI704">
        <f>(INDEX($R$1:$AF$1002,ROW($R704),MATCH(AI$2,$R$1:$AF$1,0))*Sheet1!D$2+(INDEX($R$1:$AF$1002,ROW($R704),MATCH(AI$2,$R$1:$AF$1,0)+1))*Sheet1!D$3+(INDEX($R$1:$AF$1002,ROW($R704),MATCH(AI$2,$R$1:$AF$1,0)+2))*Sheet1!D$4)*INDEX(Sheet1!$G$1:$L$2,2,WS1Data!$I704)</f>
        <v>58882.775462271966</v>
      </c>
      <c r="AJ704">
        <f>(INDEX($R$1:$AF$1002,ROW($R704),MATCH(AJ$2,$R$1:$AF$1,0))*Sheet1!E$2+(INDEX($R$1:$AF$1002,ROW($R704),MATCH(AJ$2,$R$1:$AF$1,0)+1))*Sheet1!E$3+(INDEX($R$1:$AF$1002,ROW($R704),MATCH(AJ$2,$R$1:$AF$1,0)+2))*Sheet1!E$4)*INDEX(Sheet1!$G$1:$L$2,2,WS1Data!$L704)</f>
        <v>139463.88433214393</v>
      </c>
      <c r="AK704">
        <f>(INDEX($R$1:$AF$1002,ROW($R704),MATCH(AK$2,$R$1:$AF$1,0))*Sheet1!F$2+(INDEX($R$1:$AF$1002,ROW($R704),MATCH(AK$2,$R$1:$AF$1,0)+1))*Sheet1!F$3+(INDEX($R$1:$AF$1002,ROW($R704),MATCH(AK$2,$R$1:$AF$1,0)+2))*Sheet1!F$4)*INDEX(Sheet1!$G$1:$L$2,2,WS1Data!$O704)</f>
        <v>0</v>
      </c>
      <c r="AL704">
        <f t="shared" si="30"/>
        <v>198346.6597944159</v>
      </c>
      <c r="AM704">
        <f t="shared" si="31"/>
        <v>177.34020558409975</v>
      </c>
      <c r="AN704">
        <f t="shared" si="32"/>
        <v>8.9329353420291625E-4</v>
      </c>
    </row>
    <row r="705" spans="1:40" x14ac:dyDescent="0.35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  <c r="R705">
        <f>IF((MIN($B705,Sheet1!$B$5)-MAX(0,WS1Data!$A705))&lt;0,0,(MIN($B705,Sheet1!$B$5)-MAX(0,WS1Data!$A705)))</f>
        <v>5.7125770767760224</v>
      </c>
      <c r="S705">
        <f>IF((MIN($B705,Sheet1!$B$6)-MAX(Sheet1!$B$5,WS1Data!$A705))&lt;0,0,(MIN($B705,Sheet1!$B$6)-MAX(Sheet1!$B$5,WS1Data!$A705)))</f>
        <v>4.187422923223977</v>
      </c>
      <c r="T705">
        <f>IF((MIN($B705,24)-MAX(Sheet1!$B$6,WS1Data!$A705))&lt;0,0,(MIN($B705,24)-MAX(Sheet1!$B$6,WS1Data!$A705)))</f>
        <v>0</v>
      </c>
      <c r="U705">
        <f>IF((MIN($E705,Sheet1!$C$5)-MAX(0,WS1Data!$D705))&lt;0,0,(MIN($E705,Sheet1!$C$5)-MAX(0,WS1Data!$D705)))</f>
        <v>0</v>
      </c>
      <c r="V705">
        <f>IF((MIN($E705,Sheet1!$C$6)-MAX(Sheet1!$C$5,WS1Data!$D705))&lt;0,0,(MIN($E705,Sheet1!$C$6)-MAX(Sheet1!$C$5,WS1Data!$D705)))</f>
        <v>0</v>
      </c>
      <c r="W705">
        <f>IF((MIN($E705,24)-MAX(Sheet1!$C$6,WS1Data!$D705))&lt;0,0,(MIN($E705,24)-MAX(Sheet1!$C$6,WS1Data!$D705)))</f>
        <v>2.9000000000000004</v>
      </c>
      <c r="X705">
        <f>IF((MIN($H705,Sheet1!$D$5)-MAX(0,WS1Data!$G705))&lt;0,0,(MIN($H705,Sheet1!$D$5)-MAX(0,WS1Data!$G705)))</f>
        <v>0</v>
      </c>
      <c r="Y705">
        <f>IF((MIN($H705,Sheet1!$D$6)-MAX(Sheet1!$D$5,WS1Data!$G705))&lt;0,0,(MIN($H705,Sheet1!$D$6)-MAX(Sheet1!$D$5,WS1Data!$G705)))</f>
        <v>0</v>
      </c>
      <c r="Z705">
        <f>IF((MIN($H705,24)-MAX(Sheet1!$D$6,WS1Data!$G705))&lt;0,0,(MIN($H705,24)-MAX(Sheet1!$D$6,WS1Data!$G705)))</f>
        <v>9.9000000000000021</v>
      </c>
      <c r="AA705">
        <f>IF((MIN($K705,Sheet1!$E$5)-MAX(0,WS1Data!$J705))&lt;0,0,(MIN($K705,Sheet1!$E$5)-MAX(0,WS1Data!$J705)))</f>
        <v>0</v>
      </c>
      <c r="AB705">
        <f>IF((MIN($K705,Sheet1!$E$6)-MAX(Sheet1!$E$5,WS1Data!$J705))&lt;0,0,(MIN($K705,Sheet1!$E$6)-MAX(Sheet1!$E$5,WS1Data!$J705)))</f>
        <v>0</v>
      </c>
      <c r="AC705">
        <f>IF((MIN($K705,24)-MAX(Sheet1!$E$6,WS1Data!$J705))&lt;0,0,(MIN($K705,24)-MAX(Sheet1!$E$6,WS1Data!$J705)))</f>
        <v>0</v>
      </c>
      <c r="AD705">
        <f>IF((MIN($N705,Sheet1!$F$5)-MAX(0,WS1Data!$M705))&lt;0,0,(MIN($N705,Sheet1!$F$5)-MAX(0,WS1Data!$M705)))</f>
        <v>0</v>
      </c>
      <c r="AE705">
        <f>IF((MIN($N705,Sheet1!$F$6)-MAX(Sheet1!$F$5,WS1Data!$M705))&lt;0,0,(MIN($N705,Sheet1!$F$6)-MAX(Sheet1!$F$5,WS1Data!$M705)))</f>
        <v>3.3000000000000007</v>
      </c>
      <c r="AF705">
        <f>IF((MIN($N705,24)-MAX(Sheet1!$F$6,WS1Data!$M705))&lt;0,0,(MIN($N705,24)-MAX(Sheet1!$F$6,WS1Data!$M705)))</f>
        <v>0</v>
      </c>
      <c r="AG705">
        <f>(INDEX($R$1:$AF$1002,ROW($R705),MATCH(AG$2,$R$1:$AF$1,0))*Sheet1!B$2+(INDEX($R$1:$AF$1002,ROW($R705),MATCH(AG$2,$R$1:$AF$1,0)+1))*Sheet1!B$3+(INDEX($R$1:$AF$1002,ROW($R705),MATCH(AG$2,$R$1:$AF$1,0)+2))*Sheet1!B$4)*INDEX(Sheet1!$G$1:$L$2,2,WS1Data!$C705)</f>
        <v>79632.725071166802</v>
      </c>
      <c r="AH705">
        <f>(INDEX($R$1:$AF$1002,ROW($R705),MATCH(AH$2,$R$1:$AF$1,0))*Sheet1!C$2+(INDEX($R$1:$AF$1002,ROW($R705),MATCH(AH$2,$R$1:$AF$1,0)+1))*Sheet1!C$3+(INDEX($R$1:$AF$1002,ROW($R705),MATCH(AH$2,$R$1:$AF$1,0)+2))*Sheet1!C$4)*INDEX(Sheet1!$G$1:$L$2,2,WS1Data!$F705)</f>
        <v>37105.115478609565</v>
      </c>
      <c r="AI705">
        <f>(INDEX($R$1:$AF$1002,ROW($R705),MATCH(AI$2,$R$1:$AF$1,0))*Sheet1!D$2+(INDEX($R$1:$AF$1002,ROW($R705),MATCH(AI$2,$R$1:$AF$1,0)+1))*Sheet1!D$3+(INDEX($R$1:$AF$1002,ROW($R705),MATCH(AI$2,$R$1:$AF$1,0)+2))*Sheet1!D$4)*INDEX(Sheet1!$G$1:$L$2,2,WS1Data!$I705)</f>
        <v>68561.02404866046</v>
      </c>
      <c r="AJ705">
        <f>(INDEX($R$1:$AF$1002,ROW($R705),MATCH(AJ$2,$R$1:$AF$1,0))*Sheet1!E$2+(INDEX($R$1:$AF$1002,ROW($R705),MATCH(AJ$2,$R$1:$AF$1,0)+1))*Sheet1!E$3+(INDEX($R$1:$AF$1002,ROW($R705),MATCH(AJ$2,$R$1:$AF$1,0)+2))*Sheet1!E$4)*INDEX(Sheet1!$G$1:$L$2,2,WS1Data!$L705)</f>
        <v>0</v>
      </c>
      <c r="AK705">
        <f>(INDEX($R$1:$AF$1002,ROW($R705),MATCH(AK$2,$R$1:$AF$1,0))*Sheet1!F$2+(INDEX($R$1:$AF$1002,ROW($R705),MATCH(AK$2,$R$1:$AF$1,0)+1))*Sheet1!F$3+(INDEX($R$1:$AF$1002,ROW($R705),MATCH(AK$2,$R$1:$AF$1,0)+2))*Sheet1!F$4)*INDEX(Sheet1!$G$1:$L$2,2,WS1Data!$O705)</f>
        <v>21110.922282643645</v>
      </c>
      <c r="AL705">
        <f t="shared" si="30"/>
        <v>206409.78688108045</v>
      </c>
      <c r="AM705">
        <f t="shared" si="31"/>
        <v>1086.2131189195497</v>
      </c>
      <c r="AN705">
        <f t="shared" si="32"/>
        <v>5.2348629319097706E-3</v>
      </c>
    </row>
    <row r="706" spans="1:40" x14ac:dyDescent="0.35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  <c r="R706">
        <f>IF((MIN($B706,Sheet1!$B$5)-MAX(0,WS1Data!$A706))&lt;0,0,(MIN($B706,Sheet1!$B$5)-MAX(0,WS1Data!$A706)))</f>
        <v>0</v>
      </c>
      <c r="S706">
        <f>IF((MIN($B706,Sheet1!$B$6)-MAX(Sheet1!$B$5,WS1Data!$A706))&lt;0,0,(MIN($B706,Sheet1!$B$6)-MAX(Sheet1!$B$5,WS1Data!$A706)))</f>
        <v>0</v>
      </c>
      <c r="T706">
        <f>IF((MIN($B706,24)-MAX(Sheet1!$B$6,WS1Data!$A706))&lt;0,0,(MIN($B706,24)-MAX(Sheet1!$B$6,WS1Data!$A706)))</f>
        <v>0</v>
      </c>
      <c r="U706">
        <f>IF((MIN($E706,Sheet1!$C$5)-MAX(0,WS1Data!$D706))&lt;0,0,(MIN($E706,Sheet1!$C$5)-MAX(0,WS1Data!$D706)))</f>
        <v>0</v>
      </c>
      <c r="V706">
        <f>IF((MIN($E706,Sheet1!$C$6)-MAX(Sheet1!$C$5,WS1Data!$D706))&lt;0,0,(MIN($E706,Sheet1!$C$6)-MAX(Sheet1!$C$5,WS1Data!$D706)))</f>
        <v>0.50290584704380059</v>
      </c>
      <c r="W706">
        <f>IF((MIN($E706,24)-MAX(Sheet1!$C$6,WS1Data!$D706))&lt;0,0,(MIN($E706,24)-MAX(Sheet1!$C$6,WS1Data!$D706)))</f>
        <v>18.097094152956203</v>
      </c>
      <c r="X706">
        <f>IF((MIN($H706,Sheet1!$D$5)-MAX(0,WS1Data!$G706))&lt;0,0,(MIN($H706,Sheet1!$D$5)-MAX(0,WS1Data!$G706)))</f>
        <v>0</v>
      </c>
      <c r="Y706">
        <f>IF((MIN($H706,Sheet1!$D$6)-MAX(Sheet1!$D$5,WS1Data!$G706))&lt;0,0,(MIN($H706,Sheet1!$D$6)-MAX(Sheet1!$D$5,WS1Data!$G706)))</f>
        <v>0</v>
      </c>
      <c r="Z706">
        <f>IF((MIN($H706,24)-MAX(Sheet1!$D$6,WS1Data!$G706))&lt;0,0,(MIN($H706,24)-MAX(Sheet1!$D$6,WS1Data!$G706)))</f>
        <v>0</v>
      </c>
      <c r="AA706">
        <f>IF((MIN($K706,Sheet1!$E$5)-MAX(0,WS1Data!$J706))&lt;0,0,(MIN($K706,Sheet1!$E$5)-MAX(0,WS1Data!$J706)))</f>
        <v>0</v>
      </c>
      <c r="AB706">
        <f>IF((MIN($K706,Sheet1!$E$6)-MAX(Sheet1!$E$5,WS1Data!$J706))&lt;0,0,(MIN($K706,Sheet1!$E$6)-MAX(Sheet1!$E$5,WS1Data!$J706)))</f>
        <v>0</v>
      </c>
      <c r="AC706">
        <f>IF((MIN($K706,24)-MAX(Sheet1!$E$6,WS1Data!$J706))&lt;0,0,(MIN($K706,24)-MAX(Sheet1!$E$6,WS1Data!$J706)))</f>
        <v>2.8999999999999986</v>
      </c>
      <c r="AD706">
        <f>IF((MIN($N706,Sheet1!$F$5)-MAX(0,WS1Data!$M706))&lt;0,0,(MIN($N706,Sheet1!$F$5)-MAX(0,WS1Data!$M706)))</f>
        <v>0.58318626340062307</v>
      </c>
      <c r="AE706">
        <f>IF((MIN($N706,Sheet1!$F$6)-MAX(Sheet1!$F$5,WS1Data!$M706))&lt;0,0,(MIN($N706,Sheet1!$F$6)-MAX(Sheet1!$F$5,WS1Data!$M706)))</f>
        <v>4.4168137365993774</v>
      </c>
      <c r="AF706">
        <f>IF((MIN($N706,24)-MAX(Sheet1!$F$6,WS1Data!$M706))&lt;0,0,(MIN($N706,24)-MAX(Sheet1!$F$6,WS1Data!$M706)))</f>
        <v>0</v>
      </c>
      <c r="AG706">
        <f>(INDEX($R$1:$AF$1002,ROW($R706),MATCH(AG$2,$R$1:$AF$1,0))*Sheet1!B$2+(INDEX($R$1:$AF$1002,ROW($R706),MATCH(AG$2,$R$1:$AF$1,0)+1))*Sheet1!B$3+(INDEX($R$1:$AF$1002,ROW($R706),MATCH(AG$2,$R$1:$AF$1,0)+2))*Sheet1!B$4)*INDEX(Sheet1!$G$1:$L$2,2,WS1Data!$C706)</f>
        <v>0</v>
      </c>
      <c r="AH706">
        <f>(INDEX($R$1:$AF$1002,ROW($R706),MATCH(AH$2,$R$1:$AF$1,0))*Sheet1!C$2+(INDEX($R$1:$AF$1002,ROW($R706),MATCH(AH$2,$R$1:$AF$1,0)+1))*Sheet1!C$3+(INDEX($R$1:$AF$1002,ROW($R706),MATCH(AH$2,$R$1:$AF$1,0)+2))*Sheet1!C$4)*INDEX(Sheet1!$G$1:$L$2,2,WS1Data!$F706)</f>
        <v>189852.74748425756</v>
      </c>
      <c r="AI706">
        <f>(INDEX($R$1:$AF$1002,ROW($R706),MATCH(AI$2,$R$1:$AF$1,0))*Sheet1!D$2+(INDEX($R$1:$AF$1002,ROW($R706),MATCH(AI$2,$R$1:$AF$1,0)+1))*Sheet1!D$3+(INDEX($R$1:$AF$1002,ROW($R706),MATCH(AI$2,$R$1:$AF$1,0)+2))*Sheet1!D$4)*INDEX(Sheet1!$G$1:$L$2,2,WS1Data!$I706)</f>
        <v>0</v>
      </c>
      <c r="AJ706">
        <f>(INDEX($R$1:$AF$1002,ROW($R706),MATCH(AJ$2,$R$1:$AF$1,0))*Sheet1!E$2+(INDEX($R$1:$AF$1002,ROW($R706),MATCH(AJ$2,$R$1:$AF$1,0)+1))*Sheet1!E$3+(INDEX($R$1:$AF$1002,ROW($R706),MATCH(AJ$2,$R$1:$AF$1,0)+2))*Sheet1!E$4)*INDEX(Sheet1!$G$1:$L$2,2,WS1Data!$L706)</f>
        <v>28961.462801899699</v>
      </c>
      <c r="AK706">
        <f>(INDEX($R$1:$AF$1002,ROW($R706),MATCH(AK$2,$R$1:$AF$1,0))*Sheet1!F$2+(INDEX($R$1:$AF$1002,ROW($R706),MATCH(AK$2,$R$1:$AF$1,0)+1))*Sheet1!F$3+(INDEX($R$1:$AF$1002,ROW($R706),MATCH(AK$2,$R$1:$AF$1,0)+2))*Sheet1!F$4)*INDEX(Sheet1!$G$1:$L$2,2,WS1Data!$O706)</f>
        <v>31200.687339592234</v>
      </c>
      <c r="AL706">
        <f t="shared" si="30"/>
        <v>250014.89762574949</v>
      </c>
      <c r="AM706">
        <f t="shared" si="31"/>
        <v>13592.897625749494</v>
      </c>
      <c r="AN706">
        <f t="shared" si="32"/>
        <v>5.7494216383202471E-2</v>
      </c>
    </row>
    <row r="707" spans="1:40" x14ac:dyDescent="0.35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  <c r="R707">
        <f>IF((MIN($B707,Sheet1!$B$5)-MAX(0,WS1Data!$A707))&lt;0,0,(MIN($B707,Sheet1!$B$5)-MAX(0,WS1Data!$A707)))</f>
        <v>0</v>
      </c>
      <c r="S707">
        <f>IF((MIN($B707,Sheet1!$B$6)-MAX(Sheet1!$B$5,WS1Data!$A707))&lt;0,0,(MIN($B707,Sheet1!$B$6)-MAX(Sheet1!$B$5,WS1Data!$A707)))</f>
        <v>4</v>
      </c>
      <c r="T707">
        <f>IF((MIN($B707,24)-MAX(Sheet1!$B$6,WS1Data!$A707))&lt;0,0,(MIN($B707,24)-MAX(Sheet1!$B$6,WS1Data!$A707)))</f>
        <v>0</v>
      </c>
      <c r="U707">
        <f>IF((MIN($E707,Sheet1!$C$5)-MAX(0,WS1Data!$D707))&lt;0,0,(MIN($E707,Sheet1!$C$5)-MAX(0,WS1Data!$D707)))</f>
        <v>0</v>
      </c>
      <c r="V707">
        <f>IF((MIN($E707,Sheet1!$C$6)-MAX(Sheet1!$C$5,WS1Data!$D707))&lt;0,0,(MIN($E707,Sheet1!$C$6)-MAX(Sheet1!$C$5,WS1Data!$D707)))</f>
        <v>0</v>
      </c>
      <c r="W707">
        <f>IF((MIN($E707,24)-MAX(Sheet1!$C$6,WS1Data!$D707))&lt;0,0,(MIN($E707,24)-MAX(Sheet1!$C$6,WS1Data!$D707)))</f>
        <v>0</v>
      </c>
      <c r="X707">
        <f>IF((MIN($H707,Sheet1!$D$5)-MAX(0,WS1Data!$G707))&lt;0,0,(MIN($H707,Sheet1!$D$5)-MAX(0,WS1Data!$G707)))</f>
        <v>0</v>
      </c>
      <c r="Y707">
        <f>IF((MIN($H707,Sheet1!$D$6)-MAX(Sheet1!$D$5,WS1Data!$G707))&lt;0,0,(MIN($H707,Sheet1!$D$6)-MAX(Sheet1!$D$5,WS1Data!$G707)))</f>
        <v>0</v>
      </c>
      <c r="Z707">
        <f>IF((MIN($H707,24)-MAX(Sheet1!$D$6,WS1Data!$G707))&lt;0,0,(MIN($H707,24)-MAX(Sheet1!$D$6,WS1Data!$G707)))</f>
        <v>0</v>
      </c>
      <c r="AA707">
        <f>IF((MIN($K707,Sheet1!$E$5)-MAX(0,WS1Data!$J707))&lt;0,0,(MIN($K707,Sheet1!$E$5)-MAX(0,WS1Data!$J707)))</f>
        <v>0</v>
      </c>
      <c r="AB707">
        <f>IF((MIN($K707,Sheet1!$E$6)-MAX(Sheet1!$E$5,WS1Data!$J707))&lt;0,0,(MIN($K707,Sheet1!$E$6)-MAX(Sheet1!$E$5,WS1Data!$J707)))</f>
        <v>5.0566948464938477E-2</v>
      </c>
      <c r="AC707">
        <f>IF((MIN($K707,24)-MAX(Sheet1!$E$6,WS1Data!$J707))&lt;0,0,(MIN($K707,24)-MAX(Sheet1!$E$6,WS1Data!$J707)))</f>
        <v>6.8494330515350619</v>
      </c>
      <c r="AD707">
        <f>IF((MIN($N707,Sheet1!$F$5)-MAX(0,WS1Data!$M707))&lt;0,0,(MIN($N707,Sheet1!$F$5)-MAX(0,WS1Data!$M707)))</f>
        <v>0</v>
      </c>
      <c r="AE707">
        <f>IF((MIN($N707,Sheet1!$F$6)-MAX(Sheet1!$F$5,WS1Data!$M707))&lt;0,0,(MIN($N707,Sheet1!$F$6)-MAX(Sheet1!$F$5,WS1Data!$M707)))</f>
        <v>0</v>
      </c>
      <c r="AF707">
        <f>IF((MIN($N707,24)-MAX(Sheet1!$F$6,WS1Data!$M707))&lt;0,0,(MIN($N707,24)-MAX(Sheet1!$F$6,WS1Data!$M707)))</f>
        <v>0</v>
      </c>
      <c r="AG707">
        <f>(INDEX($R$1:$AF$1002,ROW($R707),MATCH(AG$2,$R$1:$AF$1,0))*Sheet1!B$2+(INDEX($R$1:$AF$1002,ROW($R707),MATCH(AG$2,$R$1:$AF$1,0)+1))*Sheet1!B$3+(INDEX($R$1:$AF$1002,ROW($R707),MATCH(AG$2,$R$1:$AF$1,0)+2))*Sheet1!B$4)*INDEX(Sheet1!$G$1:$L$2,2,WS1Data!$C707)</f>
        <v>18628.415161633111</v>
      </c>
      <c r="AH707">
        <f>(INDEX($R$1:$AF$1002,ROW($R707),MATCH(AH$2,$R$1:$AF$1,0))*Sheet1!C$2+(INDEX($R$1:$AF$1002,ROW($R707),MATCH(AH$2,$R$1:$AF$1,0)+1))*Sheet1!C$3+(INDEX($R$1:$AF$1002,ROW($R707),MATCH(AH$2,$R$1:$AF$1,0)+2))*Sheet1!C$4)*INDEX(Sheet1!$G$1:$L$2,2,WS1Data!$F707)</f>
        <v>0</v>
      </c>
      <c r="AI707">
        <f>(INDEX($R$1:$AF$1002,ROW($R707),MATCH(AI$2,$R$1:$AF$1,0))*Sheet1!D$2+(INDEX($R$1:$AF$1002,ROW($R707),MATCH(AI$2,$R$1:$AF$1,0)+1))*Sheet1!D$3+(INDEX($R$1:$AF$1002,ROW($R707),MATCH(AI$2,$R$1:$AF$1,0)+2))*Sheet1!D$4)*INDEX(Sheet1!$G$1:$L$2,2,WS1Data!$I707)</f>
        <v>0</v>
      </c>
      <c r="AJ707">
        <f>(INDEX($R$1:$AF$1002,ROW($R707),MATCH(AJ$2,$R$1:$AF$1,0))*Sheet1!E$2+(INDEX($R$1:$AF$1002,ROW($R707),MATCH(AJ$2,$R$1:$AF$1,0)+1))*Sheet1!E$3+(INDEX($R$1:$AF$1002,ROW($R707),MATCH(AJ$2,$R$1:$AF$1,0)+2))*Sheet1!E$4)*INDEX(Sheet1!$G$1:$L$2,2,WS1Data!$L707)</f>
        <v>74586.106362356586</v>
      </c>
      <c r="AK707">
        <f>(INDEX($R$1:$AF$1002,ROW($R707),MATCH(AK$2,$R$1:$AF$1,0))*Sheet1!F$2+(INDEX($R$1:$AF$1002,ROW($R707),MATCH(AK$2,$R$1:$AF$1,0)+1))*Sheet1!F$3+(INDEX($R$1:$AF$1002,ROW($R707),MATCH(AK$2,$R$1:$AF$1,0)+2))*Sheet1!F$4)*INDEX(Sheet1!$G$1:$L$2,2,WS1Data!$O707)</f>
        <v>0</v>
      </c>
      <c r="AL707">
        <f t="shared" ref="AL707:AL770" si="33">SUM($AG707:$AK707)</f>
        <v>93214.521523989693</v>
      </c>
      <c r="AM707">
        <f t="shared" ref="AM707:AM770" si="34">ABS($P707-$AL707)</f>
        <v>3199.5215239896934</v>
      </c>
      <c r="AN707">
        <f t="shared" si="32"/>
        <v>3.5544315102923885E-2</v>
      </c>
    </row>
    <row r="708" spans="1:40" x14ac:dyDescent="0.35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  <c r="R708">
        <f>IF((MIN($B708,Sheet1!$B$5)-MAX(0,WS1Data!$A708))&lt;0,0,(MIN($B708,Sheet1!$B$5)-MAX(0,WS1Data!$A708)))</f>
        <v>1.2000000000000002</v>
      </c>
      <c r="S708">
        <f>IF((MIN($B708,Sheet1!$B$6)-MAX(Sheet1!$B$5,WS1Data!$A708))&lt;0,0,(MIN($B708,Sheet1!$B$6)-MAX(Sheet1!$B$5,WS1Data!$A708)))</f>
        <v>0</v>
      </c>
      <c r="T708">
        <f>IF((MIN($B708,24)-MAX(Sheet1!$B$6,WS1Data!$A708))&lt;0,0,(MIN($B708,24)-MAX(Sheet1!$B$6,WS1Data!$A708)))</f>
        <v>0</v>
      </c>
      <c r="U708">
        <f>IF((MIN($E708,Sheet1!$C$5)-MAX(0,WS1Data!$D708))&lt;0,0,(MIN($E708,Sheet1!$C$5)-MAX(0,WS1Data!$D708)))</f>
        <v>0</v>
      </c>
      <c r="V708">
        <f>IF((MIN($E708,Sheet1!$C$6)-MAX(Sheet1!$C$5,WS1Data!$D708))&lt;0,0,(MIN($E708,Sheet1!$C$6)-MAX(Sheet1!$C$5,WS1Data!$D708)))</f>
        <v>0</v>
      </c>
      <c r="W708">
        <f>IF((MIN($E708,24)-MAX(Sheet1!$C$6,WS1Data!$D708))&lt;0,0,(MIN($E708,24)-MAX(Sheet1!$C$6,WS1Data!$D708)))</f>
        <v>16.799999999999997</v>
      </c>
      <c r="X708">
        <f>IF((MIN($H708,Sheet1!$D$5)-MAX(0,WS1Data!$G708))&lt;0,0,(MIN($H708,Sheet1!$D$5)-MAX(0,WS1Data!$G708)))</f>
        <v>1.7552483164973154E-2</v>
      </c>
      <c r="Y708">
        <f>IF((MIN($H708,Sheet1!$D$6)-MAX(Sheet1!$D$5,WS1Data!$G708))&lt;0,0,(MIN($H708,Sheet1!$D$6)-MAX(Sheet1!$D$5,WS1Data!$G708)))</f>
        <v>2.2824475168350271</v>
      </c>
      <c r="Z708">
        <f>IF((MIN($H708,24)-MAX(Sheet1!$D$6,WS1Data!$G708))&lt;0,0,(MIN($H708,24)-MAX(Sheet1!$D$6,WS1Data!$G708)))</f>
        <v>0</v>
      </c>
      <c r="AA708">
        <f>IF((MIN($K708,Sheet1!$E$5)-MAX(0,WS1Data!$J708))&lt;0,0,(MIN($K708,Sheet1!$E$5)-MAX(0,WS1Data!$J708)))</f>
        <v>0</v>
      </c>
      <c r="AB708">
        <f>IF((MIN($K708,Sheet1!$E$6)-MAX(Sheet1!$E$5,WS1Data!$J708))&lt;0,0,(MIN($K708,Sheet1!$E$6)-MAX(Sheet1!$E$5,WS1Data!$J708)))</f>
        <v>0</v>
      </c>
      <c r="AC708">
        <f>IF((MIN($K708,24)-MAX(Sheet1!$E$6,WS1Data!$J708))&lt;0,0,(MIN($K708,24)-MAX(Sheet1!$E$6,WS1Data!$J708)))</f>
        <v>0</v>
      </c>
      <c r="AD708">
        <f>IF((MIN($N708,Sheet1!$F$5)-MAX(0,WS1Data!$M708))&lt;0,0,(MIN($N708,Sheet1!$F$5)-MAX(0,WS1Data!$M708)))</f>
        <v>0</v>
      </c>
      <c r="AE708">
        <f>IF((MIN($N708,Sheet1!$F$6)-MAX(Sheet1!$F$5,WS1Data!$M708))&lt;0,0,(MIN($N708,Sheet1!$F$6)-MAX(Sheet1!$F$5,WS1Data!$M708)))</f>
        <v>0</v>
      </c>
      <c r="AF708">
        <f>IF((MIN($N708,24)-MAX(Sheet1!$F$6,WS1Data!$M708))&lt;0,0,(MIN($N708,24)-MAX(Sheet1!$F$6,WS1Data!$M708)))</f>
        <v>0</v>
      </c>
      <c r="AG708">
        <f>(INDEX($R$1:$AF$1002,ROW($R708),MATCH(AG$2,$R$1:$AF$1,0))*Sheet1!B$2+(INDEX($R$1:$AF$1002,ROW($R708),MATCH(AG$2,$R$1:$AF$1,0)+1))*Sheet1!B$3+(INDEX($R$1:$AF$1002,ROW($R708),MATCH(AG$2,$R$1:$AF$1,0)+2))*Sheet1!B$4)*INDEX(Sheet1!$G$1:$L$2,2,WS1Data!$C708)</f>
        <v>10724.837309414028</v>
      </c>
      <c r="AH708">
        <f>(INDEX($R$1:$AF$1002,ROW($R708),MATCH(AH$2,$R$1:$AF$1,0))*Sheet1!C$2+(INDEX($R$1:$AF$1002,ROW($R708),MATCH(AH$2,$R$1:$AF$1,0)+1))*Sheet1!C$3+(INDEX($R$1:$AF$1002,ROW($R708),MATCH(AH$2,$R$1:$AF$1,0)+2))*Sheet1!C$4)*INDEX(Sheet1!$G$1:$L$2,2,WS1Data!$F708)</f>
        <v>185151.46908640265</v>
      </c>
      <c r="AI708">
        <f>(INDEX($R$1:$AF$1002,ROW($R708),MATCH(AI$2,$R$1:$AF$1,0))*Sheet1!D$2+(INDEX($R$1:$AF$1002,ROW($R708),MATCH(AI$2,$R$1:$AF$1,0)+1))*Sheet1!D$3+(INDEX($R$1:$AF$1002,ROW($R708),MATCH(AI$2,$R$1:$AF$1,0)+2))*Sheet1!D$4)*INDEX(Sheet1!$G$1:$L$2,2,WS1Data!$I708)</f>
        <v>34204.450557491349</v>
      </c>
      <c r="AJ708">
        <f>(INDEX($R$1:$AF$1002,ROW($R708),MATCH(AJ$2,$R$1:$AF$1,0))*Sheet1!E$2+(INDEX($R$1:$AF$1002,ROW($R708),MATCH(AJ$2,$R$1:$AF$1,0)+1))*Sheet1!E$3+(INDEX($R$1:$AF$1002,ROW($R708),MATCH(AJ$2,$R$1:$AF$1,0)+2))*Sheet1!E$4)*INDEX(Sheet1!$G$1:$L$2,2,WS1Data!$L708)</f>
        <v>0</v>
      </c>
      <c r="AK708">
        <f>(INDEX($R$1:$AF$1002,ROW($R708),MATCH(AK$2,$R$1:$AF$1,0))*Sheet1!F$2+(INDEX($R$1:$AF$1002,ROW($R708),MATCH(AK$2,$R$1:$AF$1,0)+1))*Sheet1!F$3+(INDEX($R$1:$AF$1002,ROW($R708),MATCH(AK$2,$R$1:$AF$1,0)+2))*Sheet1!F$4)*INDEX(Sheet1!$G$1:$L$2,2,WS1Data!$O708)</f>
        <v>0</v>
      </c>
      <c r="AL708">
        <f t="shared" si="33"/>
        <v>230080.75695330801</v>
      </c>
      <c r="AM708">
        <f t="shared" si="34"/>
        <v>8498.7569533080095</v>
      </c>
      <c r="AN708">
        <f t="shared" ref="AN708:AN771" si="35">$AM708/$P708</f>
        <v>3.8354906776308588E-2</v>
      </c>
    </row>
    <row r="709" spans="1:40" x14ac:dyDescent="0.35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  <c r="R709">
        <f>IF((MIN($B709,Sheet1!$B$5)-MAX(0,WS1Data!$A709))&lt;0,0,(MIN($B709,Sheet1!$B$5)-MAX(0,WS1Data!$A709)))</f>
        <v>0</v>
      </c>
      <c r="S709">
        <f>IF((MIN($B709,Sheet1!$B$6)-MAX(Sheet1!$B$5,WS1Data!$A709))&lt;0,0,(MIN($B709,Sheet1!$B$6)-MAX(Sheet1!$B$5,WS1Data!$A709)))</f>
        <v>0</v>
      </c>
      <c r="T709">
        <f>IF((MIN($B709,24)-MAX(Sheet1!$B$6,WS1Data!$A709))&lt;0,0,(MIN($B709,24)-MAX(Sheet1!$B$6,WS1Data!$A709)))</f>
        <v>0</v>
      </c>
      <c r="U709">
        <f>IF((MIN($E709,Sheet1!$C$5)-MAX(0,WS1Data!$D709))&lt;0,0,(MIN($E709,Sheet1!$C$5)-MAX(0,WS1Data!$D709)))</f>
        <v>0</v>
      </c>
      <c r="V709">
        <f>IF((MIN($E709,Sheet1!$C$6)-MAX(Sheet1!$C$5,WS1Data!$D709))&lt;0,0,(MIN($E709,Sheet1!$C$6)-MAX(Sheet1!$C$5,WS1Data!$D709)))</f>
        <v>0</v>
      </c>
      <c r="W709">
        <f>IF((MIN($E709,24)-MAX(Sheet1!$C$6,WS1Data!$D709))&lt;0,0,(MIN($E709,24)-MAX(Sheet1!$C$6,WS1Data!$D709)))</f>
        <v>0</v>
      </c>
      <c r="X709">
        <f>IF((MIN($H709,Sheet1!$D$5)-MAX(0,WS1Data!$G709))&lt;0,0,(MIN($H709,Sheet1!$D$5)-MAX(0,WS1Data!$G709)))</f>
        <v>0.61755248316497302</v>
      </c>
      <c r="Y709">
        <f>IF((MIN($H709,Sheet1!$D$6)-MAX(Sheet1!$D$5,WS1Data!$G709))&lt;0,0,(MIN($H709,Sheet1!$D$6)-MAX(Sheet1!$D$5,WS1Data!$G709)))</f>
        <v>8.6560139748296212</v>
      </c>
      <c r="Z709">
        <f>IF((MIN($H709,24)-MAX(Sheet1!$D$6,WS1Data!$G709))&lt;0,0,(MIN($H709,24)-MAX(Sheet1!$D$6,WS1Data!$G709)))</f>
        <v>3.4264335420054053</v>
      </c>
      <c r="AA709">
        <f>IF((MIN($K709,Sheet1!$E$5)-MAX(0,WS1Data!$J709))&lt;0,0,(MIN($K709,Sheet1!$E$5)-MAX(0,WS1Data!$J709)))</f>
        <v>0</v>
      </c>
      <c r="AB709">
        <f>IF((MIN($K709,Sheet1!$E$6)-MAX(Sheet1!$E$5,WS1Data!$J709))&lt;0,0,(MIN($K709,Sheet1!$E$6)-MAX(Sheet1!$E$5,WS1Data!$J709)))</f>
        <v>0</v>
      </c>
      <c r="AC709">
        <f>IF((MIN($K709,24)-MAX(Sheet1!$E$6,WS1Data!$J709))&lt;0,0,(MIN($K709,24)-MAX(Sheet1!$E$6,WS1Data!$J709)))</f>
        <v>0</v>
      </c>
      <c r="AD709">
        <f>IF((MIN($N709,Sheet1!$F$5)-MAX(0,WS1Data!$M709))&lt;0,0,(MIN($N709,Sheet1!$F$5)-MAX(0,WS1Data!$M709)))</f>
        <v>0</v>
      </c>
      <c r="AE709">
        <f>IF((MIN($N709,Sheet1!$F$6)-MAX(Sheet1!$F$5,WS1Data!$M709))&lt;0,0,(MIN($N709,Sheet1!$F$6)-MAX(Sheet1!$F$5,WS1Data!$M709)))</f>
        <v>0</v>
      </c>
      <c r="AF709">
        <f>IF((MIN($N709,24)-MAX(Sheet1!$F$6,WS1Data!$M709))&lt;0,0,(MIN($N709,24)-MAX(Sheet1!$F$6,WS1Data!$M709)))</f>
        <v>0</v>
      </c>
      <c r="AG709">
        <f>(INDEX($R$1:$AF$1002,ROW($R709),MATCH(AG$2,$R$1:$AF$1,0))*Sheet1!B$2+(INDEX($R$1:$AF$1002,ROW($R709),MATCH(AG$2,$R$1:$AF$1,0)+1))*Sheet1!B$3+(INDEX($R$1:$AF$1002,ROW($R709),MATCH(AG$2,$R$1:$AF$1,0)+2))*Sheet1!B$4)*INDEX(Sheet1!$G$1:$L$2,2,WS1Data!$C709)</f>
        <v>0</v>
      </c>
      <c r="AH709">
        <f>(INDEX($R$1:$AF$1002,ROW($R709),MATCH(AH$2,$R$1:$AF$1,0))*Sheet1!C$2+(INDEX($R$1:$AF$1002,ROW($R709),MATCH(AH$2,$R$1:$AF$1,0)+1))*Sheet1!C$3+(INDEX($R$1:$AF$1002,ROW($R709),MATCH(AH$2,$R$1:$AF$1,0)+2))*Sheet1!C$4)*INDEX(Sheet1!$G$1:$L$2,2,WS1Data!$F709)</f>
        <v>0</v>
      </c>
      <c r="AI709">
        <f>(INDEX($R$1:$AF$1002,ROW($R709),MATCH(AI$2,$R$1:$AF$1,0))*Sheet1!D$2+(INDEX($R$1:$AF$1002,ROW($R709),MATCH(AI$2,$R$1:$AF$1,0)+1))*Sheet1!D$3+(INDEX($R$1:$AF$1002,ROW($R709),MATCH(AI$2,$R$1:$AF$1,0)+2))*Sheet1!D$4)*INDEX(Sheet1!$G$1:$L$2,2,WS1Data!$I709)</f>
        <v>141429.33045038517</v>
      </c>
      <c r="AJ709">
        <f>(INDEX($R$1:$AF$1002,ROW($R709),MATCH(AJ$2,$R$1:$AF$1,0))*Sheet1!E$2+(INDEX($R$1:$AF$1002,ROW($R709),MATCH(AJ$2,$R$1:$AF$1,0)+1))*Sheet1!E$3+(INDEX($R$1:$AF$1002,ROW($R709),MATCH(AJ$2,$R$1:$AF$1,0)+2))*Sheet1!E$4)*INDEX(Sheet1!$G$1:$L$2,2,WS1Data!$L709)</f>
        <v>0</v>
      </c>
      <c r="AK709">
        <f>(INDEX($R$1:$AF$1002,ROW($R709),MATCH(AK$2,$R$1:$AF$1,0))*Sheet1!F$2+(INDEX($R$1:$AF$1002,ROW($R709),MATCH(AK$2,$R$1:$AF$1,0)+1))*Sheet1!F$3+(INDEX($R$1:$AF$1002,ROW($R709),MATCH(AK$2,$R$1:$AF$1,0)+2))*Sheet1!F$4)*INDEX(Sheet1!$G$1:$L$2,2,WS1Data!$O709)</f>
        <v>0</v>
      </c>
      <c r="AL709">
        <f t="shared" si="33"/>
        <v>141429.33045038517</v>
      </c>
      <c r="AM709">
        <f t="shared" si="34"/>
        <v>3464.6695496148313</v>
      </c>
      <c r="AN709">
        <f t="shared" si="35"/>
        <v>2.3911753072003199E-2</v>
      </c>
    </row>
    <row r="710" spans="1:40" x14ac:dyDescent="0.35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  <c r="R710">
        <f>IF((MIN($B710,Sheet1!$B$5)-MAX(0,WS1Data!$A710))&lt;0,0,(MIN($B710,Sheet1!$B$5)-MAX(0,WS1Data!$A710)))</f>
        <v>1.7125770767760224</v>
      </c>
      <c r="S710">
        <f>IF((MIN($B710,Sheet1!$B$6)-MAX(Sheet1!$B$5,WS1Data!$A710))&lt;0,0,(MIN($B710,Sheet1!$B$6)-MAX(Sheet1!$B$5,WS1Data!$A710)))</f>
        <v>6.8874229232239781</v>
      </c>
      <c r="T710">
        <f>IF((MIN($B710,24)-MAX(Sheet1!$B$6,WS1Data!$A710))&lt;0,0,(MIN($B710,24)-MAX(Sheet1!$B$6,WS1Data!$A710)))</f>
        <v>0</v>
      </c>
      <c r="U710">
        <f>IF((MIN($E710,Sheet1!$C$5)-MAX(0,WS1Data!$D710))&lt;0,0,(MIN($E710,Sheet1!$C$5)-MAX(0,WS1Data!$D710)))</f>
        <v>0</v>
      </c>
      <c r="V710">
        <f>IF((MIN($E710,Sheet1!$C$6)-MAX(Sheet1!$C$5,WS1Data!$D710))&lt;0,0,(MIN($E710,Sheet1!$C$6)-MAX(Sheet1!$C$5,WS1Data!$D710)))</f>
        <v>0</v>
      </c>
      <c r="W710">
        <f>IF((MIN($E710,24)-MAX(Sheet1!$C$6,WS1Data!$D710))&lt;0,0,(MIN($E710,24)-MAX(Sheet1!$C$6,WS1Data!$D710)))</f>
        <v>0</v>
      </c>
      <c r="X710">
        <f>IF((MIN($H710,Sheet1!$D$5)-MAX(0,WS1Data!$G710))&lt;0,0,(MIN($H710,Sheet1!$D$5)-MAX(0,WS1Data!$G710)))</f>
        <v>0</v>
      </c>
      <c r="Y710">
        <f>IF((MIN($H710,Sheet1!$D$6)-MAX(Sheet1!$D$5,WS1Data!$G710))&lt;0,0,(MIN($H710,Sheet1!$D$6)-MAX(Sheet1!$D$5,WS1Data!$G710)))</f>
        <v>4.5</v>
      </c>
      <c r="Z710">
        <f>IF((MIN($H710,24)-MAX(Sheet1!$D$6,WS1Data!$G710))&lt;0,0,(MIN($H710,24)-MAX(Sheet1!$D$6,WS1Data!$G710)))</f>
        <v>0</v>
      </c>
      <c r="AA710">
        <f>IF((MIN($K710,Sheet1!$E$5)-MAX(0,WS1Data!$J710))&lt;0,0,(MIN($K710,Sheet1!$E$5)-MAX(0,WS1Data!$J710)))</f>
        <v>0</v>
      </c>
      <c r="AB710">
        <f>IF((MIN($K710,Sheet1!$E$6)-MAX(Sheet1!$E$5,WS1Data!$J710))&lt;0,0,(MIN($K710,Sheet1!$E$6)-MAX(Sheet1!$E$5,WS1Data!$J710)))</f>
        <v>0</v>
      </c>
      <c r="AC710">
        <f>IF((MIN($K710,24)-MAX(Sheet1!$E$6,WS1Data!$J710))&lt;0,0,(MIN($K710,24)-MAX(Sheet1!$E$6,WS1Data!$J710)))</f>
        <v>0</v>
      </c>
      <c r="AD710">
        <f>IF((MIN($N710,Sheet1!$F$5)-MAX(0,WS1Data!$M710))&lt;0,0,(MIN($N710,Sheet1!$F$5)-MAX(0,WS1Data!$M710)))</f>
        <v>0</v>
      </c>
      <c r="AE710">
        <f>IF((MIN($N710,Sheet1!$F$6)-MAX(Sheet1!$F$5,WS1Data!$M710))&lt;0,0,(MIN($N710,Sheet1!$F$6)-MAX(Sheet1!$F$5,WS1Data!$M710)))</f>
        <v>0</v>
      </c>
      <c r="AF710">
        <f>IF((MIN($N710,24)-MAX(Sheet1!$F$6,WS1Data!$M710))&lt;0,0,(MIN($N710,24)-MAX(Sheet1!$F$6,WS1Data!$M710)))</f>
        <v>0</v>
      </c>
      <c r="AG710">
        <f>(INDEX($R$1:$AF$1002,ROW($R710),MATCH(AG$2,$R$1:$AF$1,0))*Sheet1!B$2+(INDEX($R$1:$AF$1002,ROW($R710),MATCH(AG$2,$R$1:$AF$1,0)+1))*Sheet1!B$3+(INDEX($R$1:$AF$1002,ROW($R710),MATCH(AG$2,$R$1:$AF$1,0)+2))*Sheet1!B$4)*INDEX(Sheet1!$G$1:$L$2,2,WS1Data!$C710)</f>
        <v>55441.472200345153</v>
      </c>
      <c r="AH710">
        <f>(INDEX($R$1:$AF$1002,ROW($R710),MATCH(AH$2,$R$1:$AF$1,0))*Sheet1!C$2+(INDEX($R$1:$AF$1002,ROW($R710),MATCH(AH$2,$R$1:$AF$1,0)+1))*Sheet1!C$3+(INDEX($R$1:$AF$1002,ROW($R710),MATCH(AH$2,$R$1:$AF$1,0)+2))*Sheet1!C$4)*INDEX(Sheet1!$G$1:$L$2,2,WS1Data!$F710)</f>
        <v>0</v>
      </c>
      <c r="AI710">
        <f>(INDEX($R$1:$AF$1002,ROW($R710),MATCH(AI$2,$R$1:$AF$1,0))*Sheet1!D$2+(INDEX($R$1:$AF$1002,ROW($R710),MATCH(AI$2,$R$1:$AF$1,0)+1))*Sheet1!D$3+(INDEX($R$1:$AF$1002,ROW($R710),MATCH(AI$2,$R$1:$AF$1,0)+2))*Sheet1!D$4)*INDEX(Sheet1!$G$1:$L$2,2,WS1Data!$I710)</f>
        <v>72476.520449263786</v>
      </c>
      <c r="AJ710">
        <f>(INDEX($R$1:$AF$1002,ROW($R710),MATCH(AJ$2,$R$1:$AF$1,0))*Sheet1!E$2+(INDEX($R$1:$AF$1002,ROW($R710),MATCH(AJ$2,$R$1:$AF$1,0)+1))*Sheet1!E$3+(INDEX($R$1:$AF$1002,ROW($R710),MATCH(AJ$2,$R$1:$AF$1,0)+2))*Sheet1!E$4)*INDEX(Sheet1!$G$1:$L$2,2,WS1Data!$L710)</f>
        <v>0</v>
      </c>
      <c r="AK710">
        <f>(INDEX($R$1:$AF$1002,ROW($R710),MATCH(AK$2,$R$1:$AF$1,0))*Sheet1!F$2+(INDEX($R$1:$AF$1002,ROW($R710),MATCH(AK$2,$R$1:$AF$1,0)+1))*Sheet1!F$3+(INDEX($R$1:$AF$1002,ROW($R710),MATCH(AK$2,$R$1:$AF$1,0)+2))*Sheet1!F$4)*INDEX(Sheet1!$G$1:$L$2,2,WS1Data!$O710)</f>
        <v>0</v>
      </c>
      <c r="AL710">
        <f t="shared" si="33"/>
        <v>127917.99264960893</v>
      </c>
      <c r="AM710">
        <f t="shared" si="34"/>
        <v>172.00735039106803</v>
      </c>
      <c r="AN710">
        <f t="shared" si="35"/>
        <v>1.3428632242256852E-3</v>
      </c>
    </row>
    <row r="711" spans="1:40" x14ac:dyDescent="0.35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  <c r="R711">
        <f>IF((MIN($B711,Sheet1!$B$5)-MAX(0,WS1Data!$A711))&lt;0,0,(MIN($B711,Sheet1!$B$5)-MAX(0,WS1Data!$A711)))</f>
        <v>0</v>
      </c>
      <c r="S711">
        <f>IF((MIN($B711,Sheet1!$B$6)-MAX(Sheet1!$B$5,WS1Data!$A711))&lt;0,0,(MIN($B711,Sheet1!$B$6)-MAX(Sheet1!$B$5,WS1Data!$A711)))</f>
        <v>0</v>
      </c>
      <c r="T711">
        <f>IF((MIN($B711,24)-MAX(Sheet1!$B$6,WS1Data!$A711))&lt;0,0,(MIN($B711,24)-MAX(Sheet1!$B$6,WS1Data!$A711)))</f>
        <v>0</v>
      </c>
      <c r="U711">
        <f>IF((MIN($E711,Sheet1!$C$5)-MAX(0,WS1Data!$D711))&lt;0,0,(MIN($E711,Sheet1!$C$5)-MAX(0,WS1Data!$D711)))</f>
        <v>0</v>
      </c>
      <c r="V711">
        <f>IF((MIN($E711,Sheet1!$C$6)-MAX(Sheet1!$C$5,WS1Data!$D711))&lt;0,0,(MIN($E711,Sheet1!$C$6)-MAX(Sheet1!$C$5,WS1Data!$D711)))</f>
        <v>0</v>
      </c>
      <c r="W711">
        <f>IF((MIN($E711,24)-MAX(Sheet1!$C$6,WS1Data!$D711))&lt;0,0,(MIN($E711,24)-MAX(Sheet1!$C$6,WS1Data!$D711)))</f>
        <v>0</v>
      </c>
      <c r="X711">
        <f>IF((MIN($H711,Sheet1!$D$5)-MAX(0,WS1Data!$G711))&lt;0,0,(MIN($H711,Sheet1!$D$5)-MAX(0,WS1Data!$G711)))</f>
        <v>0.71755248316497311</v>
      </c>
      <c r="Y711">
        <f>IF((MIN($H711,Sheet1!$D$6)-MAX(Sheet1!$D$5,WS1Data!$G711))&lt;0,0,(MIN($H711,Sheet1!$D$6)-MAX(Sheet1!$D$5,WS1Data!$G711)))</f>
        <v>8.6560139748296212</v>
      </c>
      <c r="Z711">
        <f>IF((MIN($H711,24)-MAX(Sheet1!$D$6,WS1Data!$G711))&lt;0,0,(MIN($H711,24)-MAX(Sheet1!$D$6,WS1Data!$G711)))</f>
        <v>11.126433542005405</v>
      </c>
      <c r="AA711">
        <f>IF((MIN($K711,Sheet1!$E$5)-MAX(0,WS1Data!$J711))&lt;0,0,(MIN($K711,Sheet1!$E$5)-MAX(0,WS1Data!$J711)))</f>
        <v>0</v>
      </c>
      <c r="AB711">
        <f>IF((MIN($K711,Sheet1!$E$6)-MAX(Sheet1!$E$5,WS1Data!$J711))&lt;0,0,(MIN($K711,Sheet1!$E$6)-MAX(Sheet1!$E$5,WS1Data!$J711)))</f>
        <v>0</v>
      </c>
      <c r="AC711">
        <f>IF((MIN($K711,24)-MAX(Sheet1!$E$6,WS1Data!$J711))&lt;0,0,(MIN($K711,24)-MAX(Sheet1!$E$6,WS1Data!$J711)))</f>
        <v>10.1</v>
      </c>
      <c r="AD711">
        <f>IF((MIN($N711,Sheet1!$F$5)-MAX(0,WS1Data!$M711))&lt;0,0,(MIN($N711,Sheet1!$F$5)-MAX(0,WS1Data!$M711)))</f>
        <v>0</v>
      </c>
      <c r="AE711">
        <f>IF((MIN($N711,Sheet1!$F$6)-MAX(Sheet1!$F$5,WS1Data!$M711))&lt;0,0,(MIN($N711,Sheet1!$F$6)-MAX(Sheet1!$F$5,WS1Data!$M711)))</f>
        <v>0</v>
      </c>
      <c r="AF711">
        <f>IF((MIN($N711,24)-MAX(Sheet1!$F$6,WS1Data!$M711))&lt;0,0,(MIN($N711,24)-MAX(Sheet1!$F$6,WS1Data!$M711)))</f>
        <v>0</v>
      </c>
      <c r="AG711">
        <f>(INDEX($R$1:$AF$1002,ROW($R711),MATCH(AG$2,$R$1:$AF$1,0))*Sheet1!B$2+(INDEX($R$1:$AF$1002,ROW($R711),MATCH(AG$2,$R$1:$AF$1,0)+1))*Sheet1!B$3+(INDEX($R$1:$AF$1002,ROW($R711),MATCH(AG$2,$R$1:$AF$1,0)+2))*Sheet1!B$4)*INDEX(Sheet1!$G$1:$L$2,2,WS1Data!$C711)</f>
        <v>0</v>
      </c>
      <c r="AH711">
        <f>(INDEX($R$1:$AF$1002,ROW($R711),MATCH(AH$2,$R$1:$AF$1,0))*Sheet1!C$2+(INDEX($R$1:$AF$1002,ROW($R711),MATCH(AH$2,$R$1:$AF$1,0)+1))*Sheet1!C$3+(INDEX($R$1:$AF$1002,ROW($R711),MATCH(AH$2,$R$1:$AF$1,0)+2))*Sheet1!C$4)*INDEX(Sheet1!$G$1:$L$2,2,WS1Data!$F711)</f>
        <v>0</v>
      </c>
      <c r="AI711">
        <f>(INDEX($R$1:$AF$1002,ROW($R711),MATCH(AI$2,$R$1:$AF$1,0))*Sheet1!D$2+(INDEX($R$1:$AF$1002,ROW($R711),MATCH(AI$2,$R$1:$AF$1,0)+1))*Sheet1!D$3+(INDEX($R$1:$AF$1002,ROW($R711),MATCH(AI$2,$R$1:$AF$1,0)+2))*Sheet1!D$4)*INDEX(Sheet1!$G$1:$L$2,2,WS1Data!$I711)</f>
        <v>247285.32949990733</v>
      </c>
      <c r="AJ711">
        <f>(INDEX($R$1:$AF$1002,ROW($R711),MATCH(AJ$2,$R$1:$AF$1,0))*Sheet1!E$2+(INDEX($R$1:$AF$1002,ROW($R711),MATCH(AJ$2,$R$1:$AF$1,0)+1))*Sheet1!E$3+(INDEX($R$1:$AF$1002,ROW($R711),MATCH(AJ$2,$R$1:$AF$1,0)+2))*Sheet1!E$4)*INDEX(Sheet1!$G$1:$L$2,2,WS1Data!$L711)</f>
        <v>81107.556945057237</v>
      </c>
      <c r="AK711">
        <f>(INDEX($R$1:$AF$1002,ROW($R711),MATCH(AK$2,$R$1:$AF$1,0))*Sheet1!F$2+(INDEX($R$1:$AF$1002,ROW($R711),MATCH(AK$2,$R$1:$AF$1,0)+1))*Sheet1!F$3+(INDEX($R$1:$AF$1002,ROW($R711),MATCH(AK$2,$R$1:$AF$1,0)+2))*Sheet1!F$4)*INDEX(Sheet1!$G$1:$L$2,2,WS1Data!$O711)</f>
        <v>0</v>
      </c>
      <c r="AL711">
        <f t="shared" si="33"/>
        <v>328392.88644496456</v>
      </c>
      <c r="AM711">
        <f t="shared" si="34"/>
        <v>93.113555035437457</v>
      </c>
      <c r="AN711">
        <f t="shared" si="35"/>
        <v>2.8346278086566082E-4</v>
      </c>
    </row>
    <row r="712" spans="1:40" x14ac:dyDescent="0.35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  <c r="R712">
        <f>IF((MIN($B712,Sheet1!$B$5)-MAX(0,WS1Data!$A712))&lt;0,0,(MIN($B712,Sheet1!$B$5)-MAX(0,WS1Data!$A712)))</f>
        <v>0</v>
      </c>
      <c r="S712">
        <f>IF((MIN($B712,Sheet1!$B$6)-MAX(Sheet1!$B$5,WS1Data!$A712))&lt;0,0,(MIN($B712,Sheet1!$B$6)-MAX(Sheet1!$B$5,WS1Data!$A712)))</f>
        <v>0</v>
      </c>
      <c r="T712">
        <f>IF((MIN($B712,24)-MAX(Sheet1!$B$6,WS1Data!$A712))&lt;0,0,(MIN($B712,24)-MAX(Sheet1!$B$6,WS1Data!$A712)))</f>
        <v>0</v>
      </c>
      <c r="U712">
        <f>IF((MIN($E712,Sheet1!$C$5)-MAX(0,WS1Data!$D712))&lt;0,0,(MIN($E712,Sheet1!$C$5)-MAX(0,WS1Data!$D712)))</f>
        <v>0</v>
      </c>
      <c r="V712">
        <f>IF((MIN($E712,Sheet1!$C$6)-MAX(Sheet1!$C$5,WS1Data!$D712))&lt;0,0,(MIN($E712,Sheet1!$C$6)-MAX(Sheet1!$C$5,WS1Data!$D712)))</f>
        <v>0</v>
      </c>
      <c r="W712">
        <f>IF((MIN($E712,24)-MAX(Sheet1!$C$6,WS1Data!$D712))&lt;0,0,(MIN($E712,24)-MAX(Sheet1!$C$6,WS1Data!$D712)))</f>
        <v>0</v>
      </c>
      <c r="X712">
        <f>IF((MIN($H712,Sheet1!$D$5)-MAX(0,WS1Data!$G712))&lt;0,0,(MIN($H712,Sheet1!$D$5)-MAX(0,WS1Data!$G712)))</f>
        <v>0</v>
      </c>
      <c r="Y712">
        <f>IF((MIN($H712,Sheet1!$D$6)-MAX(Sheet1!$D$5,WS1Data!$G712))&lt;0,0,(MIN($H712,Sheet1!$D$6)-MAX(Sheet1!$D$5,WS1Data!$G712)))</f>
        <v>0</v>
      </c>
      <c r="Z712">
        <f>IF((MIN($H712,24)-MAX(Sheet1!$D$6,WS1Data!$G712))&lt;0,0,(MIN($H712,24)-MAX(Sheet1!$D$6,WS1Data!$G712)))</f>
        <v>8.3000000000000007</v>
      </c>
      <c r="AA712">
        <f>IF((MIN($K712,Sheet1!$E$5)-MAX(0,WS1Data!$J712))&lt;0,0,(MIN($K712,Sheet1!$E$5)-MAX(0,WS1Data!$J712)))</f>
        <v>0</v>
      </c>
      <c r="AB712">
        <f>IF((MIN($K712,Sheet1!$E$6)-MAX(Sheet1!$E$5,WS1Data!$J712))&lt;0,0,(MIN($K712,Sheet1!$E$6)-MAX(Sheet1!$E$5,WS1Data!$J712)))</f>
        <v>5.3505669484649392</v>
      </c>
      <c r="AC712">
        <f>IF((MIN($K712,24)-MAX(Sheet1!$E$6,WS1Data!$J712))&lt;0,0,(MIN($K712,24)-MAX(Sheet1!$E$6,WS1Data!$J712)))</f>
        <v>6.6494330515350608</v>
      </c>
      <c r="AD712">
        <f>IF((MIN($N712,Sheet1!$F$5)-MAX(0,WS1Data!$M712))&lt;0,0,(MIN($N712,Sheet1!$F$5)-MAX(0,WS1Data!$M712)))</f>
        <v>0</v>
      </c>
      <c r="AE712">
        <f>IF((MIN($N712,Sheet1!$F$6)-MAX(Sheet1!$F$5,WS1Data!$M712))&lt;0,0,(MIN($N712,Sheet1!$F$6)-MAX(Sheet1!$F$5,WS1Data!$M712)))</f>
        <v>0</v>
      </c>
      <c r="AF712">
        <f>IF((MIN($N712,24)-MAX(Sheet1!$F$6,WS1Data!$M712))&lt;0,0,(MIN($N712,24)-MAX(Sheet1!$F$6,WS1Data!$M712)))</f>
        <v>0</v>
      </c>
      <c r="AG712">
        <f>(INDEX($R$1:$AF$1002,ROW($R712),MATCH(AG$2,$R$1:$AF$1,0))*Sheet1!B$2+(INDEX($R$1:$AF$1002,ROW($R712),MATCH(AG$2,$R$1:$AF$1,0)+1))*Sheet1!B$3+(INDEX($R$1:$AF$1002,ROW($R712),MATCH(AG$2,$R$1:$AF$1,0)+2))*Sheet1!B$4)*INDEX(Sheet1!$G$1:$L$2,2,WS1Data!$C712)</f>
        <v>0</v>
      </c>
      <c r="AH712">
        <f>(INDEX($R$1:$AF$1002,ROW($R712),MATCH(AH$2,$R$1:$AF$1,0))*Sheet1!C$2+(INDEX($R$1:$AF$1002,ROW($R712),MATCH(AH$2,$R$1:$AF$1,0)+1))*Sheet1!C$3+(INDEX($R$1:$AF$1002,ROW($R712),MATCH(AH$2,$R$1:$AF$1,0)+2))*Sheet1!C$4)*INDEX(Sheet1!$G$1:$L$2,2,WS1Data!$F712)</f>
        <v>0</v>
      </c>
      <c r="AI712">
        <f>(INDEX($R$1:$AF$1002,ROW($R712),MATCH(AI$2,$R$1:$AF$1,0))*Sheet1!D$2+(INDEX($R$1:$AF$1002,ROW($R712),MATCH(AI$2,$R$1:$AF$1,0)+1))*Sheet1!D$3+(INDEX($R$1:$AF$1002,ROW($R712),MATCH(AI$2,$R$1:$AF$1,0)+2))*Sheet1!D$4)*INDEX(Sheet1!$G$1:$L$2,2,WS1Data!$I712)</f>
        <v>58882.775462271966</v>
      </c>
      <c r="AJ712">
        <f>(INDEX($R$1:$AF$1002,ROW($R712),MATCH(AJ$2,$R$1:$AF$1,0))*Sheet1!E$2+(INDEX($R$1:$AF$1002,ROW($R712),MATCH(AJ$2,$R$1:$AF$1,0)+1))*Sheet1!E$3+(INDEX($R$1:$AF$1002,ROW($R712),MATCH(AJ$2,$R$1:$AF$1,0)+2))*Sheet1!E$4)*INDEX(Sheet1!$G$1:$L$2,2,WS1Data!$L712)</f>
        <v>139463.88433214393</v>
      </c>
      <c r="AK712">
        <f>(INDEX($R$1:$AF$1002,ROW($R712),MATCH(AK$2,$R$1:$AF$1,0))*Sheet1!F$2+(INDEX($R$1:$AF$1002,ROW($R712),MATCH(AK$2,$R$1:$AF$1,0)+1))*Sheet1!F$3+(INDEX($R$1:$AF$1002,ROW($R712),MATCH(AK$2,$R$1:$AF$1,0)+2))*Sheet1!F$4)*INDEX(Sheet1!$G$1:$L$2,2,WS1Data!$O712)</f>
        <v>0</v>
      </c>
      <c r="AL712">
        <f t="shared" si="33"/>
        <v>198346.6597944159</v>
      </c>
      <c r="AM712">
        <f t="shared" si="34"/>
        <v>177.34020558409975</v>
      </c>
      <c r="AN712">
        <f t="shared" si="35"/>
        <v>8.9329353420291625E-4</v>
      </c>
    </row>
    <row r="713" spans="1:40" x14ac:dyDescent="0.35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  <c r="R713">
        <f>IF((MIN($B713,Sheet1!$B$5)-MAX(0,WS1Data!$A713))&lt;0,0,(MIN($B713,Sheet1!$B$5)-MAX(0,WS1Data!$A713)))</f>
        <v>5.7125770767760224</v>
      </c>
      <c r="S713">
        <f>IF((MIN($B713,Sheet1!$B$6)-MAX(Sheet1!$B$5,WS1Data!$A713))&lt;0,0,(MIN($B713,Sheet1!$B$6)-MAX(Sheet1!$B$5,WS1Data!$A713)))</f>
        <v>4.187422923223977</v>
      </c>
      <c r="T713">
        <f>IF((MIN($B713,24)-MAX(Sheet1!$B$6,WS1Data!$A713))&lt;0,0,(MIN($B713,24)-MAX(Sheet1!$B$6,WS1Data!$A713)))</f>
        <v>0</v>
      </c>
      <c r="U713">
        <f>IF((MIN($E713,Sheet1!$C$5)-MAX(0,WS1Data!$D713))&lt;0,0,(MIN($E713,Sheet1!$C$5)-MAX(0,WS1Data!$D713)))</f>
        <v>0</v>
      </c>
      <c r="V713">
        <f>IF((MIN($E713,Sheet1!$C$6)-MAX(Sheet1!$C$5,WS1Data!$D713))&lt;0,0,(MIN($E713,Sheet1!$C$6)-MAX(Sheet1!$C$5,WS1Data!$D713)))</f>
        <v>0</v>
      </c>
      <c r="W713">
        <f>IF((MIN($E713,24)-MAX(Sheet1!$C$6,WS1Data!$D713))&lt;0,0,(MIN($E713,24)-MAX(Sheet1!$C$6,WS1Data!$D713)))</f>
        <v>2.9000000000000004</v>
      </c>
      <c r="X713">
        <f>IF((MIN($H713,Sheet1!$D$5)-MAX(0,WS1Data!$G713))&lt;0,0,(MIN($H713,Sheet1!$D$5)-MAX(0,WS1Data!$G713)))</f>
        <v>0</v>
      </c>
      <c r="Y713">
        <f>IF((MIN($H713,Sheet1!$D$6)-MAX(Sheet1!$D$5,WS1Data!$G713))&lt;0,0,(MIN($H713,Sheet1!$D$6)-MAX(Sheet1!$D$5,WS1Data!$G713)))</f>
        <v>0</v>
      </c>
      <c r="Z713">
        <f>IF((MIN($H713,24)-MAX(Sheet1!$D$6,WS1Data!$G713))&lt;0,0,(MIN($H713,24)-MAX(Sheet1!$D$6,WS1Data!$G713)))</f>
        <v>9.9000000000000021</v>
      </c>
      <c r="AA713">
        <f>IF((MIN($K713,Sheet1!$E$5)-MAX(0,WS1Data!$J713))&lt;0,0,(MIN($K713,Sheet1!$E$5)-MAX(0,WS1Data!$J713)))</f>
        <v>0</v>
      </c>
      <c r="AB713">
        <f>IF((MIN($K713,Sheet1!$E$6)-MAX(Sheet1!$E$5,WS1Data!$J713))&lt;0,0,(MIN($K713,Sheet1!$E$6)-MAX(Sheet1!$E$5,WS1Data!$J713)))</f>
        <v>0</v>
      </c>
      <c r="AC713">
        <f>IF((MIN($K713,24)-MAX(Sheet1!$E$6,WS1Data!$J713))&lt;0,0,(MIN($K713,24)-MAX(Sheet1!$E$6,WS1Data!$J713)))</f>
        <v>0</v>
      </c>
      <c r="AD713">
        <f>IF((MIN($N713,Sheet1!$F$5)-MAX(0,WS1Data!$M713))&lt;0,0,(MIN($N713,Sheet1!$F$5)-MAX(0,WS1Data!$M713)))</f>
        <v>0</v>
      </c>
      <c r="AE713">
        <f>IF((MIN($N713,Sheet1!$F$6)-MAX(Sheet1!$F$5,WS1Data!$M713))&lt;0,0,(MIN($N713,Sheet1!$F$6)-MAX(Sheet1!$F$5,WS1Data!$M713)))</f>
        <v>3.3000000000000007</v>
      </c>
      <c r="AF713">
        <f>IF((MIN($N713,24)-MAX(Sheet1!$F$6,WS1Data!$M713))&lt;0,0,(MIN($N713,24)-MAX(Sheet1!$F$6,WS1Data!$M713)))</f>
        <v>0</v>
      </c>
      <c r="AG713">
        <f>(INDEX($R$1:$AF$1002,ROW($R713),MATCH(AG$2,$R$1:$AF$1,0))*Sheet1!B$2+(INDEX($R$1:$AF$1002,ROW($R713),MATCH(AG$2,$R$1:$AF$1,0)+1))*Sheet1!B$3+(INDEX($R$1:$AF$1002,ROW($R713),MATCH(AG$2,$R$1:$AF$1,0)+2))*Sheet1!B$4)*INDEX(Sheet1!$G$1:$L$2,2,WS1Data!$C713)</f>
        <v>79632.725071166802</v>
      </c>
      <c r="AH713">
        <f>(INDEX($R$1:$AF$1002,ROW($R713),MATCH(AH$2,$R$1:$AF$1,0))*Sheet1!C$2+(INDEX($R$1:$AF$1002,ROW($R713),MATCH(AH$2,$R$1:$AF$1,0)+1))*Sheet1!C$3+(INDEX($R$1:$AF$1002,ROW($R713),MATCH(AH$2,$R$1:$AF$1,0)+2))*Sheet1!C$4)*INDEX(Sheet1!$G$1:$L$2,2,WS1Data!$F713)</f>
        <v>37105.115478609565</v>
      </c>
      <c r="AI713">
        <f>(INDEX($R$1:$AF$1002,ROW($R713),MATCH(AI$2,$R$1:$AF$1,0))*Sheet1!D$2+(INDEX($R$1:$AF$1002,ROW($R713),MATCH(AI$2,$R$1:$AF$1,0)+1))*Sheet1!D$3+(INDEX($R$1:$AF$1002,ROW($R713),MATCH(AI$2,$R$1:$AF$1,0)+2))*Sheet1!D$4)*INDEX(Sheet1!$G$1:$L$2,2,WS1Data!$I713)</f>
        <v>68561.02404866046</v>
      </c>
      <c r="AJ713">
        <f>(INDEX($R$1:$AF$1002,ROW($R713),MATCH(AJ$2,$R$1:$AF$1,0))*Sheet1!E$2+(INDEX($R$1:$AF$1002,ROW($R713),MATCH(AJ$2,$R$1:$AF$1,0)+1))*Sheet1!E$3+(INDEX($R$1:$AF$1002,ROW($R713),MATCH(AJ$2,$R$1:$AF$1,0)+2))*Sheet1!E$4)*INDEX(Sheet1!$G$1:$L$2,2,WS1Data!$L713)</f>
        <v>0</v>
      </c>
      <c r="AK713">
        <f>(INDEX($R$1:$AF$1002,ROW($R713),MATCH(AK$2,$R$1:$AF$1,0))*Sheet1!F$2+(INDEX($R$1:$AF$1002,ROW($R713),MATCH(AK$2,$R$1:$AF$1,0)+1))*Sheet1!F$3+(INDEX($R$1:$AF$1002,ROW($R713),MATCH(AK$2,$R$1:$AF$1,0)+2))*Sheet1!F$4)*INDEX(Sheet1!$G$1:$L$2,2,WS1Data!$O713)</f>
        <v>21110.922282643645</v>
      </c>
      <c r="AL713">
        <f t="shared" si="33"/>
        <v>206409.78688108045</v>
      </c>
      <c r="AM713">
        <f t="shared" si="34"/>
        <v>1086.2131189195497</v>
      </c>
      <c r="AN713">
        <f t="shared" si="35"/>
        <v>5.2348629319097706E-3</v>
      </c>
    </row>
    <row r="714" spans="1:40" x14ac:dyDescent="0.35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  <c r="R714">
        <f>IF((MIN($B714,Sheet1!$B$5)-MAX(0,WS1Data!$A714))&lt;0,0,(MIN($B714,Sheet1!$B$5)-MAX(0,WS1Data!$A714)))</f>
        <v>0</v>
      </c>
      <c r="S714">
        <f>IF((MIN($B714,Sheet1!$B$6)-MAX(Sheet1!$B$5,WS1Data!$A714))&lt;0,0,(MIN($B714,Sheet1!$B$6)-MAX(Sheet1!$B$5,WS1Data!$A714)))</f>
        <v>0</v>
      </c>
      <c r="T714">
        <f>IF((MIN($B714,24)-MAX(Sheet1!$B$6,WS1Data!$A714))&lt;0,0,(MIN($B714,24)-MAX(Sheet1!$B$6,WS1Data!$A714)))</f>
        <v>0</v>
      </c>
      <c r="U714">
        <f>IF((MIN($E714,Sheet1!$C$5)-MAX(0,WS1Data!$D714))&lt;0,0,(MIN($E714,Sheet1!$C$5)-MAX(0,WS1Data!$D714)))</f>
        <v>0</v>
      </c>
      <c r="V714">
        <f>IF((MIN($E714,Sheet1!$C$6)-MAX(Sheet1!$C$5,WS1Data!$D714))&lt;0,0,(MIN($E714,Sheet1!$C$6)-MAX(Sheet1!$C$5,WS1Data!$D714)))</f>
        <v>0.50290584704380059</v>
      </c>
      <c r="W714">
        <f>IF((MIN($E714,24)-MAX(Sheet1!$C$6,WS1Data!$D714))&lt;0,0,(MIN($E714,24)-MAX(Sheet1!$C$6,WS1Data!$D714)))</f>
        <v>18.097094152956203</v>
      </c>
      <c r="X714">
        <f>IF((MIN($H714,Sheet1!$D$5)-MAX(0,WS1Data!$G714))&lt;0,0,(MIN($H714,Sheet1!$D$5)-MAX(0,WS1Data!$G714)))</f>
        <v>0</v>
      </c>
      <c r="Y714">
        <f>IF((MIN($H714,Sheet1!$D$6)-MAX(Sheet1!$D$5,WS1Data!$G714))&lt;0,0,(MIN($H714,Sheet1!$D$6)-MAX(Sheet1!$D$5,WS1Data!$G714)))</f>
        <v>0</v>
      </c>
      <c r="Z714">
        <f>IF((MIN($H714,24)-MAX(Sheet1!$D$6,WS1Data!$G714))&lt;0,0,(MIN($H714,24)-MAX(Sheet1!$D$6,WS1Data!$G714)))</f>
        <v>0</v>
      </c>
      <c r="AA714">
        <f>IF((MIN($K714,Sheet1!$E$5)-MAX(0,WS1Data!$J714))&lt;0,0,(MIN($K714,Sheet1!$E$5)-MAX(0,WS1Data!$J714)))</f>
        <v>0</v>
      </c>
      <c r="AB714">
        <f>IF((MIN($K714,Sheet1!$E$6)-MAX(Sheet1!$E$5,WS1Data!$J714))&lt;0,0,(MIN($K714,Sheet1!$E$6)-MAX(Sheet1!$E$5,WS1Data!$J714)))</f>
        <v>0</v>
      </c>
      <c r="AC714">
        <f>IF((MIN($K714,24)-MAX(Sheet1!$E$6,WS1Data!$J714))&lt;0,0,(MIN($K714,24)-MAX(Sheet1!$E$6,WS1Data!$J714)))</f>
        <v>2.8999999999999986</v>
      </c>
      <c r="AD714">
        <f>IF((MIN($N714,Sheet1!$F$5)-MAX(0,WS1Data!$M714))&lt;0,0,(MIN($N714,Sheet1!$F$5)-MAX(0,WS1Data!$M714)))</f>
        <v>0.58318626340062307</v>
      </c>
      <c r="AE714">
        <f>IF((MIN($N714,Sheet1!$F$6)-MAX(Sheet1!$F$5,WS1Data!$M714))&lt;0,0,(MIN($N714,Sheet1!$F$6)-MAX(Sheet1!$F$5,WS1Data!$M714)))</f>
        <v>4.4168137365993774</v>
      </c>
      <c r="AF714">
        <f>IF((MIN($N714,24)-MAX(Sheet1!$F$6,WS1Data!$M714))&lt;0,0,(MIN($N714,24)-MAX(Sheet1!$F$6,WS1Data!$M714)))</f>
        <v>0</v>
      </c>
      <c r="AG714">
        <f>(INDEX($R$1:$AF$1002,ROW($R714),MATCH(AG$2,$R$1:$AF$1,0))*Sheet1!B$2+(INDEX($R$1:$AF$1002,ROW($R714),MATCH(AG$2,$R$1:$AF$1,0)+1))*Sheet1!B$3+(INDEX($R$1:$AF$1002,ROW($R714),MATCH(AG$2,$R$1:$AF$1,0)+2))*Sheet1!B$4)*INDEX(Sheet1!$G$1:$L$2,2,WS1Data!$C714)</f>
        <v>0</v>
      </c>
      <c r="AH714">
        <f>(INDEX($R$1:$AF$1002,ROW($R714),MATCH(AH$2,$R$1:$AF$1,0))*Sheet1!C$2+(INDEX($R$1:$AF$1002,ROW($R714),MATCH(AH$2,$R$1:$AF$1,0)+1))*Sheet1!C$3+(INDEX($R$1:$AF$1002,ROW($R714),MATCH(AH$2,$R$1:$AF$1,0)+2))*Sheet1!C$4)*INDEX(Sheet1!$G$1:$L$2,2,WS1Data!$F714)</f>
        <v>189852.74748425756</v>
      </c>
      <c r="AI714">
        <f>(INDEX($R$1:$AF$1002,ROW($R714),MATCH(AI$2,$R$1:$AF$1,0))*Sheet1!D$2+(INDEX($R$1:$AF$1002,ROW($R714),MATCH(AI$2,$R$1:$AF$1,0)+1))*Sheet1!D$3+(INDEX($R$1:$AF$1002,ROW($R714),MATCH(AI$2,$R$1:$AF$1,0)+2))*Sheet1!D$4)*INDEX(Sheet1!$G$1:$L$2,2,WS1Data!$I714)</f>
        <v>0</v>
      </c>
      <c r="AJ714">
        <f>(INDEX($R$1:$AF$1002,ROW($R714),MATCH(AJ$2,$R$1:$AF$1,0))*Sheet1!E$2+(INDEX($R$1:$AF$1002,ROW($R714),MATCH(AJ$2,$R$1:$AF$1,0)+1))*Sheet1!E$3+(INDEX($R$1:$AF$1002,ROW($R714),MATCH(AJ$2,$R$1:$AF$1,0)+2))*Sheet1!E$4)*INDEX(Sheet1!$G$1:$L$2,2,WS1Data!$L714)</f>
        <v>28961.462801899699</v>
      </c>
      <c r="AK714">
        <f>(INDEX($R$1:$AF$1002,ROW($R714),MATCH(AK$2,$R$1:$AF$1,0))*Sheet1!F$2+(INDEX($R$1:$AF$1002,ROW($R714),MATCH(AK$2,$R$1:$AF$1,0)+1))*Sheet1!F$3+(INDEX($R$1:$AF$1002,ROW($R714),MATCH(AK$2,$R$1:$AF$1,0)+2))*Sheet1!F$4)*INDEX(Sheet1!$G$1:$L$2,2,WS1Data!$O714)</f>
        <v>31200.687339592234</v>
      </c>
      <c r="AL714">
        <f t="shared" si="33"/>
        <v>250014.89762574949</v>
      </c>
      <c r="AM714">
        <f t="shared" si="34"/>
        <v>13592.897625749494</v>
      </c>
      <c r="AN714">
        <f t="shared" si="35"/>
        <v>5.7494216383202471E-2</v>
      </c>
    </row>
    <row r="715" spans="1:40" x14ac:dyDescent="0.35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  <c r="R715">
        <f>IF((MIN($B715,Sheet1!$B$5)-MAX(0,WS1Data!$A715))&lt;0,0,(MIN($B715,Sheet1!$B$5)-MAX(0,WS1Data!$A715)))</f>
        <v>0</v>
      </c>
      <c r="S715">
        <f>IF((MIN($B715,Sheet1!$B$6)-MAX(Sheet1!$B$5,WS1Data!$A715))&lt;0,0,(MIN($B715,Sheet1!$B$6)-MAX(Sheet1!$B$5,WS1Data!$A715)))</f>
        <v>4</v>
      </c>
      <c r="T715">
        <f>IF((MIN($B715,24)-MAX(Sheet1!$B$6,WS1Data!$A715))&lt;0,0,(MIN($B715,24)-MAX(Sheet1!$B$6,WS1Data!$A715)))</f>
        <v>0</v>
      </c>
      <c r="U715">
        <f>IF((MIN($E715,Sheet1!$C$5)-MAX(0,WS1Data!$D715))&lt;0,0,(MIN($E715,Sheet1!$C$5)-MAX(0,WS1Data!$D715)))</f>
        <v>0</v>
      </c>
      <c r="V715">
        <f>IF((MIN($E715,Sheet1!$C$6)-MAX(Sheet1!$C$5,WS1Data!$D715))&lt;0,0,(MIN($E715,Sheet1!$C$6)-MAX(Sheet1!$C$5,WS1Data!$D715)))</f>
        <v>0</v>
      </c>
      <c r="W715">
        <f>IF((MIN($E715,24)-MAX(Sheet1!$C$6,WS1Data!$D715))&lt;0,0,(MIN($E715,24)-MAX(Sheet1!$C$6,WS1Data!$D715)))</f>
        <v>0</v>
      </c>
      <c r="X715">
        <f>IF((MIN($H715,Sheet1!$D$5)-MAX(0,WS1Data!$G715))&lt;0,0,(MIN($H715,Sheet1!$D$5)-MAX(0,WS1Data!$G715)))</f>
        <v>0</v>
      </c>
      <c r="Y715">
        <f>IF((MIN($H715,Sheet1!$D$6)-MAX(Sheet1!$D$5,WS1Data!$G715))&lt;0,0,(MIN($H715,Sheet1!$D$6)-MAX(Sheet1!$D$5,WS1Data!$G715)))</f>
        <v>0</v>
      </c>
      <c r="Z715">
        <f>IF((MIN($H715,24)-MAX(Sheet1!$D$6,WS1Data!$G715))&lt;0,0,(MIN($H715,24)-MAX(Sheet1!$D$6,WS1Data!$G715)))</f>
        <v>0</v>
      </c>
      <c r="AA715">
        <f>IF((MIN($K715,Sheet1!$E$5)-MAX(0,WS1Data!$J715))&lt;0,0,(MIN($K715,Sheet1!$E$5)-MAX(0,WS1Data!$J715)))</f>
        <v>0</v>
      </c>
      <c r="AB715">
        <f>IF((MIN($K715,Sheet1!$E$6)-MAX(Sheet1!$E$5,WS1Data!$J715))&lt;0,0,(MIN($K715,Sheet1!$E$6)-MAX(Sheet1!$E$5,WS1Data!$J715)))</f>
        <v>5.0566948464938477E-2</v>
      </c>
      <c r="AC715">
        <f>IF((MIN($K715,24)-MAX(Sheet1!$E$6,WS1Data!$J715))&lt;0,0,(MIN($K715,24)-MAX(Sheet1!$E$6,WS1Data!$J715)))</f>
        <v>6.8494330515350619</v>
      </c>
      <c r="AD715">
        <f>IF((MIN($N715,Sheet1!$F$5)-MAX(0,WS1Data!$M715))&lt;0,0,(MIN($N715,Sheet1!$F$5)-MAX(0,WS1Data!$M715)))</f>
        <v>0</v>
      </c>
      <c r="AE715">
        <f>IF((MIN($N715,Sheet1!$F$6)-MAX(Sheet1!$F$5,WS1Data!$M715))&lt;0,0,(MIN($N715,Sheet1!$F$6)-MAX(Sheet1!$F$5,WS1Data!$M715)))</f>
        <v>0</v>
      </c>
      <c r="AF715">
        <f>IF((MIN($N715,24)-MAX(Sheet1!$F$6,WS1Data!$M715))&lt;0,0,(MIN($N715,24)-MAX(Sheet1!$F$6,WS1Data!$M715)))</f>
        <v>0</v>
      </c>
      <c r="AG715">
        <f>(INDEX($R$1:$AF$1002,ROW($R715),MATCH(AG$2,$R$1:$AF$1,0))*Sheet1!B$2+(INDEX($R$1:$AF$1002,ROW($R715),MATCH(AG$2,$R$1:$AF$1,0)+1))*Sheet1!B$3+(INDEX($R$1:$AF$1002,ROW($R715),MATCH(AG$2,$R$1:$AF$1,0)+2))*Sheet1!B$4)*INDEX(Sheet1!$G$1:$L$2,2,WS1Data!$C715)</f>
        <v>18628.415161633111</v>
      </c>
      <c r="AH715">
        <f>(INDEX($R$1:$AF$1002,ROW($R715),MATCH(AH$2,$R$1:$AF$1,0))*Sheet1!C$2+(INDEX($R$1:$AF$1002,ROW($R715),MATCH(AH$2,$R$1:$AF$1,0)+1))*Sheet1!C$3+(INDEX($R$1:$AF$1002,ROW($R715),MATCH(AH$2,$R$1:$AF$1,0)+2))*Sheet1!C$4)*INDEX(Sheet1!$G$1:$L$2,2,WS1Data!$F715)</f>
        <v>0</v>
      </c>
      <c r="AI715">
        <f>(INDEX($R$1:$AF$1002,ROW($R715),MATCH(AI$2,$R$1:$AF$1,0))*Sheet1!D$2+(INDEX($R$1:$AF$1002,ROW($R715),MATCH(AI$2,$R$1:$AF$1,0)+1))*Sheet1!D$3+(INDEX($R$1:$AF$1002,ROW($R715),MATCH(AI$2,$R$1:$AF$1,0)+2))*Sheet1!D$4)*INDEX(Sheet1!$G$1:$L$2,2,WS1Data!$I715)</f>
        <v>0</v>
      </c>
      <c r="AJ715">
        <f>(INDEX($R$1:$AF$1002,ROW($R715),MATCH(AJ$2,$R$1:$AF$1,0))*Sheet1!E$2+(INDEX($R$1:$AF$1002,ROW($R715),MATCH(AJ$2,$R$1:$AF$1,0)+1))*Sheet1!E$3+(INDEX($R$1:$AF$1002,ROW($R715),MATCH(AJ$2,$R$1:$AF$1,0)+2))*Sheet1!E$4)*INDEX(Sheet1!$G$1:$L$2,2,WS1Data!$L715)</f>
        <v>74586.106362356586</v>
      </c>
      <c r="AK715">
        <f>(INDEX($R$1:$AF$1002,ROW($R715),MATCH(AK$2,$R$1:$AF$1,0))*Sheet1!F$2+(INDEX($R$1:$AF$1002,ROW($R715),MATCH(AK$2,$R$1:$AF$1,0)+1))*Sheet1!F$3+(INDEX($R$1:$AF$1002,ROW($R715),MATCH(AK$2,$R$1:$AF$1,0)+2))*Sheet1!F$4)*INDEX(Sheet1!$G$1:$L$2,2,WS1Data!$O715)</f>
        <v>0</v>
      </c>
      <c r="AL715">
        <f t="shared" si="33"/>
        <v>93214.521523989693</v>
      </c>
      <c r="AM715">
        <f t="shared" si="34"/>
        <v>3199.5215239896934</v>
      </c>
      <c r="AN715">
        <f t="shared" si="35"/>
        <v>3.5544315102923885E-2</v>
      </c>
    </row>
    <row r="716" spans="1:40" x14ac:dyDescent="0.35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  <c r="R716">
        <f>IF((MIN($B716,Sheet1!$B$5)-MAX(0,WS1Data!$A716))&lt;0,0,(MIN($B716,Sheet1!$B$5)-MAX(0,WS1Data!$A716)))</f>
        <v>1.2000000000000002</v>
      </c>
      <c r="S716">
        <f>IF((MIN($B716,Sheet1!$B$6)-MAX(Sheet1!$B$5,WS1Data!$A716))&lt;0,0,(MIN($B716,Sheet1!$B$6)-MAX(Sheet1!$B$5,WS1Data!$A716)))</f>
        <v>0</v>
      </c>
      <c r="T716">
        <f>IF((MIN($B716,24)-MAX(Sheet1!$B$6,WS1Data!$A716))&lt;0,0,(MIN($B716,24)-MAX(Sheet1!$B$6,WS1Data!$A716)))</f>
        <v>0</v>
      </c>
      <c r="U716">
        <f>IF((MIN($E716,Sheet1!$C$5)-MAX(0,WS1Data!$D716))&lt;0,0,(MIN($E716,Sheet1!$C$5)-MAX(0,WS1Data!$D716)))</f>
        <v>0</v>
      </c>
      <c r="V716">
        <f>IF((MIN($E716,Sheet1!$C$6)-MAX(Sheet1!$C$5,WS1Data!$D716))&lt;0,0,(MIN($E716,Sheet1!$C$6)-MAX(Sheet1!$C$5,WS1Data!$D716)))</f>
        <v>0</v>
      </c>
      <c r="W716">
        <f>IF((MIN($E716,24)-MAX(Sheet1!$C$6,WS1Data!$D716))&lt;0,0,(MIN($E716,24)-MAX(Sheet1!$C$6,WS1Data!$D716)))</f>
        <v>16.799999999999997</v>
      </c>
      <c r="X716">
        <f>IF((MIN($H716,Sheet1!$D$5)-MAX(0,WS1Data!$G716))&lt;0,0,(MIN($H716,Sheet1!$D$5)-MAX(0,WS1Data!$G716)))</f>
        <v>1.7552483164973154E-2</v>
      </c>
      <c r="Y716">
        <f>IF((MIN($H716,Sheet1!$D$6)-MAX(Sheet1!$D$5,WS1Data!$G716))&lt;0,0,(MIN($H716,Sheet1!$D$6)-MAX(Sheet1!$D$5,WS1Data!$G716)))</f>
        <v>2.2824475168350271</v>
      </c>
      <c r="Z716">
        <f>IF((MIN($H716,24)-MAX(Sheet1!$D$6,WS1Data!$G716))&lt;0,0,(MIN($H716,24)-MAX(Sheet1!$D$6,WS1Data!$G716)))</f>
        <v>0</v>
      </c>
      <c r="AA716">
        <f>IF((MIN($K716,Sheet1!$E$5)-MAX(0,WS1Data!$J716))&lt;0,0,(MIN($K716,Sheet1!$E$5)-MAX(0,WS1Data!$J716)))</f>
        <v>0</v>
      </c>
      <c r="AB716">
        <f>IF((MIN($K716,Sheet1!$E$6)-MAX(Sheet1!$E$5,WS1Data!$J716))&lt;0,0,(MIN($K716,Sheet1!$E$6)-MAX(Sheet1!$E$5,WS1Data!$J716)))</f>
        <v>0</v>
      </c>
      <c r="AC716">
        <f>IF((MIN($K716,24)-MAX(Sheet1!$E$6,WS1Data!$J716))&lt;0,0,(MIN($K716,24)-MAX(Sheet1!$E$6,WS1Data!$J716)))</f>
        <v>0</v>
      </c>
      <c r="AD716">
        <f>IF((MIN($N716,Sheet1!$F$5)-MAX(0,WS1Data!$M716))&lt;0,0,(MIN($N716,Sheet1!$F$5)-MAX(0,WS1Data!$M716)))</f>
        <v>0</v>
      </c>
      <c r="AE716">
        <f>IF((MIN($N716,Sheet1!$F$6)-MAX(Sheet1!$F$5,WS1Data!$M716))&lt;0,0,(MIN($N716,Sheet1!$F$6)-MAX(Sheet1!$F$5,WS1Data!$M716)))</f>
        <v>0</v>
      </c>
      <c r="AF716">
        <f>IF((MIN($N716,24)-MAX(Sheet1!$F$6,WS1Data!$M716))&lt;0,0,(MIN($N716,24)-MAX(Sheet1!$F$6,WS1Data!$M716)))</f>
        <v>0</v>
      </c>
      <c r="AG716">
        <f>(INDEX($R$1:$AF$1002,ROW($R716),MATCH(AG$2,$R$1:$AF$1,0))*Sheet1!B$2+(INDEX($R$1:$AF$1002,ROW($R716),MATCH(AG$2,$R$1:$AF$1,0)+1))*Sheet1!B$3+(INDEX($R$1:$AF$1002,ROW($R716),MATCH(AG$2,$R$1:$AF$1,0)+2))*Sheet1!B$4)*INDEX(Sheet1!$G$1:$L$2,2,WS1Data!$C716)</f>
        <v>10724.837309414028</v>
      </c>
      <c r="AH716">
        <f>(INDEX($R$1:$AF$1002,ROW($R716),MATCH(AH$2,$R$1:$AF$1,0))*Sheet1!C$2+(INDEX($R$1:$AF$1002,ROW($R716),MATCH(AH$2,$R$1:$AF$1,0)+1))*Sheet1!C$3+(INDEX($R$1:$AF$1002,ROW($R716),MATCH(AH$2,$R$1:$AF$1,0)+2))*Sheet1!C$4)*INDEX(Sheet1!$G$1:$L$2,2,WS1Data!$F716)</f>
        <v>185151.46908640265</v>
      </c>
      <c r="AI716">
        <f>(INDEX($R$1:$AF$1002,ROW($R716),MATCH(AI$2,$R$1:$AF$1,0))*Sheet1!D$2+(INDEX($R$1:$AF$1002,ROW($R716),MATCH(AI$2,$R$1:$AF$1,0)+1))*Sheet1!D$3+(INDEX($R$1:$AF$1002,ROW($R716),MATCH(AI$2,$R$1:$AF$1,0)+2))*Sheet1!D$4)*INDEX(Sheet1!$G$1:$L$2,2,WS1Data!$I716)</f>
        <v>34204.450557491349</v>
      </c>
      <c r="AJ716">
        <f>(INDEX($R$1:$AF$1002,ROW($R716),MATCH(AJ$2,$R$1:$AF$1,0))*Sheet1!E$2+(INDEX($R$1:$AF$1002,ROW($R716),MATCH(AJ$2,$R$1:$AF$1,0)+1))*Sheet1!E$3+(INDEX($R$1:$AF$1002,ROW($R716),MATCH(AJ$2,$R$1:$AF$1,0)+2))*Sheet1!E$4)*INDEX(Sheet1!$G$1:$L$2,2,WS1Data!$L716)</f>
        <v>0</v>
      </c>
      <c r="AK716">
        <f>(INDEX($R$1:$AF$1002,ROW($R716),MATCH(AK$2,$R$1:$AF$1,0))*Sheet1!F$2+(INDEX($R$1:$AF$1002,ROW($R716),MATCH(AK$2,$R$1:$AF$1,0)+1))*Sheet1!F$3+(INDEX($R$1:$AF$1002,ROW($R716),MATCH(AK$2,$R$1:$AF$1,0)+2))*Sheet1!F$4)*INDEX(Sheet1!$G$1:$L$2,2,WS1Data!$O716)</f>
        <v>0</v>
      </c>
      <c r="AL716">
        <f t="shared" si="33"/>
        <v>230080.75695330801</v>
      </c>
      <c r="AM716">
        <f t="shared" si="34"/>
        <v>8498.7569533080095</v>
      </c>
      <c r="AN716">
        <f t="shared" si="35"/>
        <v>3.8354906776308588E-2</v>
      </c>
    </row>
    <row r="717" spans="1:40" x14ac:dyDescent="0.35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  <c r="R717">
        <f>IF((MIN($B717,Sheet1!$B$5)-MAX(0,WS1Data!$A717))&lt;0,0,(MIN($B717,Sheet1!$B$5)-MAX(0,WS1Data!$A717)))</f>
        <v>0</v>
      </c>
      <c r="S717">
        <f>IF((MIN($B717,Sheet1!$B$6)-MAX(Sheet1!$B$5,WS1Data!$A717))&lt;0,0,(MIN($B717,Sheet1!$B$6)-MAX(Sheet1!$B$5,WS1Data!$A717)))</f>
        <v>0</v>
      </c>
      <c r="T717">
        <f>IF((MIN($B717,24)-MAX(Sheet1!$B$6,WS1Data!$A717))&lt;0,0,(MIN($B717,24)-MAX(Sheet1!$B$6,WS1Data!$A717)))</f>
        <v>0</v>
      </c>
      <c r="U717">
        <f>IF((MIN($E717,Sheet1!$C$5)-MAX(0,WS1Data!$D717))&lt;0,0,(MIN($E717,Sheet1!$C$5)-MAX(0,WS1Data!$D717)))</f>
        <v>0</v>
      </c>
      <c r="V717">
        <f>IF((MIN($E717,Sheet1!$C$6)-MAX(Sheet1!$C$5,WS1Data!$D717))&lt;0,0,(MIN($E717,Sheet1!$C$6)-MAX(Sheet1!$C$5,WS1Data!$D717)))</f>
        <v>0</v>
      </c>
      <c r="W717">
        <f>IF((MIN($E717,24)-MAX(Sheet1!$C$6,WS1Data!$D717))&lt;0,0,(MIN($E717,24)-MAX(Sheet1!$C$6,WS1Data!$D717)))</f>
        <v>0</v>
      </c>
      <c r="X717">
        <f>IF((MIN($H717,Sheet1!$D$5)-MAX(0,WS1Data!$G717))&lt;0,0,(MIN($H717,Sheet1!$D$5)-MAX(0,WS1Data!$G717)))</f>
        <v>0.61755248316497302</v>
      </c>
      <c r="Y717">
        <f>IF((MIN($H717,Sheet1!$D$6)-MAX(Sheet1!$D$5,WS1Data!$G717))&lt;0,0,(MIN($H717,Sheet1!$D$6)-MAX(Sheet1!$D$5,WS1Data!$G717)))</f>
        <v>8.6560139748296212</v>
      </c>
      <c r="Z717">
        <f>IF((MIN($H717,24)-MAX(Sheet1!$D$6,WS1Data!$G717))&lt;0,0,(MIN($H717,24)-MAX(Sheet1!$D$6,WS1Data!$G717)))</f>
        <v>3.4264335420054053</v>
      </c>
      <c r="AA717">
        <f>IF((MIN($K717,Sheet1!$E$5)-MAX(0,WS1Data!$J717))&lt;0,0,(MIN($K717,Sheet1!$E$5)-MAX(0,WS1Data!$J717)))</f>
        <v>0</v>
      </c>
      <c r="AB717">
        <f>IF((MIN($K717,Sheet1!$E$6)-MAX(Sheet1!$E$5,WS1Data!$J717))&lt;0,0,(MIN($K717,Sheet1!$E$6)-MAX(Sheet1!$E$5,WS1Data!$J717)))</f>
        <v>0</v>
      </c>
      <c r="AC717">
        <f>IF((MIN($K717,24)-MAX(Sheet1!$E$6,WS1Data!$J717))&lt;0,0,(MIN($K717,24)-MAX(Sheet1!$E$6,WS1Data!$J717)))</f>
        <v>0</v>
      </c>
      <c r="AD717">
        <f>IF((MIN($N717,Sheet1!$F$5)-MAX(0,WS1Data!$M717))&lt;0,0,(MIN($N717,Sheet1!$F$5)-MAX(0,WS1Data!$M717)))</f>
        <v>0</v>
      </c>
      <c r="AE717">
        <f>IF((MIN($N717,Sheet1!$F$6)-MAX(Sheet1!$F$5,WS1Data!$M717))&lt;0,0,(MIN($N717,Sheet1!$F$6)-MAX(Sheet1!$F$5,WS1Data!$M717)))</f>
        <v>0</v>
      </c>
      <c r="AF717">
        <f>IF((MIN($N717,24)-MAX(Sheet1!$F$6,WS1Data!$M717))&lt;0,0,(MIN($N717,24)-MAX(Sheet1!$F$6,WS1Data!$M717)))</f>
        <v>0</v>
      </c>
      <c r="AG717">
        <f>(INDEX($R$1:$AF$1002,ROW($R717),MATCH(AG$2,$R$1:$AF$1,0))*Sheet1!B$2+(INDEX($R$1:$AF$1002,ROW($R717),MATCH(AG$2,$R$1:$AF$1,0)+1))*Sheet1!B$3+(INDEX($R$1:$AF$1002,ROW($R717),MATCH(AG$2,$R$1:$AF$1,0)+2))*Sheet1!B$4)*INDEX(Sheet1!$G$1:$L$2,2,WS1Data!$C717)</f>
        <v>0</v>
      </c>
      <c r="AH717">
        <f>(INDEX($R$1:$AF$1002,ROW($R717),MATCH(AH$2,$R$1:$AF$1,0))*Sheet1!C$2+(INDEX($R$1:$AF$1002,ROW($R717),MATCH(AH$2,$R$1:$AF$1,0)+1))*Sheet1!C$3+(INDEX($R$1:$AF$1002,ROW($R717),MATCH(AH$2,$R$1:$AF$1,0)+2))*Sheet1!C$4)*INDEX(Sheet1!$G$1:$L$2,2,WS1Data!$F717)</f>
        <v>0</v>
      </c>
      <c r="AI717">
        <f>(INDEX($R$1:$AF$1002,ROW($R717),MATCH(AI$2,$R$1:$AF$1,0))*Sheet1!D$2+(INDEX($R$1:$AF$1002,ROW($R717),MATCH(AI$2,$R$1:$AF$1,0)+1))*Sheet1!D$3+(INDEX($R$1:$AF$1002,ROW($R717),MATCH(AI$2,$R$1:$AF$1,0)+2))*Sheet1!D$4)*INDEX(Sheet1!$G$1:$L$2,2,WS1Data!$I717)</f>
        <v>141429.33045038517</v>
      </c>
      <c r="AJ717">
        <f>(INDEX($R$1:$AF$1002,ROW($R717),MATCH(AJ$2,$R$1:$AF$1,0))*Sheet1!E$2+(INDEX($R$1:$AF$1002,ROW($R717),MATCH(AJ$2,$R$1:$AF$1,0)+1))*Sheet1!E$3+(INDEX($R$1:$AF$1002,ROW($R717),MATCH(AJ$2,$R$1:$AF$1,0)+2))*Sheet1!E$4)*INDEX(Sheet1!$G$1:$L$2,2,WS1Data!$L717)</f>
        <v>0</v>
      </c>
      <c r="AK717">
        <f>(INDEX($R$1:$AF$1002,ROW($R717),MATCH(AK$2,$R$1:$AF$1,0))*Sheet1!F$2+(INDEX($R$1:$AF$1002,ROW($R717),MATCH(AK$2,$R$1:$AF$1,0)+1))*Sheet1!F$3+(INDEX($R$1:$AF$1002,ROW($R717),MATCH(AK$2,$R$1:$AF$1,0)+2))*Sheet1!F$4)*INDEX(Sheet1!$G$1:$L$2,2,WS1Data!$O717)</f>
        <v>0</v>
      </c>
      <c r="AL717">
        <f t="shared" si="33"/>
        <v>141429.33045038517</v>
      </c>
      <c r="AM717">
        <f t="shared" si="34"/>
        <v>3464.6695496148313</v>
      </c>
      <c r="AN717">
        <f t="shared" si="35"/>
        <v>2.3911753072003199E-2</v>
      </c>
    </row>
    <row r="718" spans="1:40" x14ac:dyDescent="0.35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  <c r="R718">
        <f>IF((MIN($B718,Sheet1!$B$5)-MAX(0,WS1Data!$A718))&lt;0,0,(MIN($B718,Sheet1!$B$5)-MAX(0,WS1Data!$A718)))</f>
        <v>1.7125770767760224</v>
      </c>
      <c r="S718">
        <f>IF((MIN($B718,Sheet1!$B$6)-MAX(Sheet1!$B$5,WS1Data!$A718))&lt;0,0,(MIN($B718,Sheet1!$B$6)-MAX(Sheet1!$B$5,WS1Data!$A718)))</f>
        <v>6.8874229232239781</v>
      </c>
      <c r="T718">
        <f>IF((MIN($B718,24)-MAX(Sheet1!$B$6,WS1Data!$A718))&lt;0,0,(MIN($B718,24)-MAX(Sheet1!$B$6,WS1Data!$A718)))</f>
        <v>0</v>
      </c>
      <c r="U718">
        <f>IF((MIN($E718,Sheet1!$C$5)-MAX(0,WS1Data!$D718))&lt;0,0,(MIN($E718,Sheet1!$C$5)-MAX(0,WS1Data!$D718)))</f>
        <v>0</v>
      </c>
      <c r="V718">
        <f>IF((MIN($E718,Sheet1!$C$6)-MAX(Sheet1!$C$5,WS1Data!$D718))&lt;0,0,(MIN($E718,Sheet1!$C$6)-MAX(Sheet1!$C$5,WS1Data!$D718)))</f>
        <v>0</v>
      </c>
      <c r="W718">
        <f>IF((MIN($E718,24)-MAX(Sheet1!$C$6,WS1Data!$D718))&lt;0,0,(MIN($E718,24)-MAX(Sheet1!$C$6,WS1Data!$D718)))</f>
        <v>0</v>
      </c>
      <c r="X718">
        <f>IF((MIN($H718,Sheet1!$D$5)-MAX(0,WS1Data!$G718))&lt;0,0,(MIN($H718,Sheet1!$D$5)-MAX(0,WS1Data!$G718)))</f>
        <v>0</v>
      </c>
      <c r="Y718">
        <f>IF((MIN($H718,Sheet1!$D$6)-MAX(Sheet1!$D$5,WS1Data!$G718))&lt;0,0,(MIN($H718,Sheet1!$D$6)-MAX(Sheet1!$D$5,WS1Data!$G718)))</f>
        <v>4.5</v>
      </c>
      <c r="Z718">
        <f>IF((MIN($H718,24)-MAX(Sheet1!$D$6,WS1Data!$G718))&lt;0,0,(MIN($H718,24)-MAX(Sheet1!$D$6,WS1Data!$G718)))</f>
        <v>0</v>
      </c>
      <c r="AA718">
        <f>IF((MIN($K718,Sheet1!$E$5)-MAX(0,WS1Data!$J718))&lt;0,0,(MIN($K718,Sheet1!$E$5)-MAX(0,WS1Data!$J718)))</f>
        <v>0</v>
      </c>
      <c r="AB718">
        <f>IF((MIN($K718,Sheet1!$E$6)-MAX(Sheet1!$E$5,WS1Data!$J718))&lt;0,0,(MIN($K718,Sheet1!$E$6)-MAX(Sheet1!$E$5,WS1Data!$J718)))</f>
        <v>0</v>
      </c>
      <c r="AC718">
        <f>IF((MIN($K718,24)-MAX(Sheet1!$E$6,WS1Data!$J718))&lt;0,0,(MIN($K718,24)-MAX(Sheet1!$E$6,WS1Data!$J718)))</f>
        <v>0</v>
      </c>
      <c r="AD718">
        <f>IF((MIN($N718,Sheet1!$F$5)-MAX(0,WS1Data!$M718))&lt;0,0,(MIN($N718,Sheet1!$F$5)-MAX(0,WS1Data!$M718)))</f>
        <v>0</v>
      </c>
      <c r="AE718">
        <f>IF((MIN($N718,Sheet1!$F$6)-MAX(Sheet1!$F$5,WS1Data!$M718))&lt;0,0,(MIN($N718,Sheet1!$F$6)-MAX(Sheet1!$F$5,WS1Data!$M718)))</f>
        <v>0</v>
      </c>
      <c r="AF718">
        <f>IF((MIN($N718,24)-MAX(Sheet1!$F$6,WS1Data!$M718))&lt;0,0,(MIN($N718,24)-MAX(Sheet1!$F$6,WS1Data!$M718)))</f>
        <v>0</v>
      </c>
      <c r="AG718">
        <f>(INDEX($R$1:$AF$1002,ROW($R718),MATCH(AG$2,$R$1:$AF$1,0))*Sheet1!B$2+(INDEX($R$1:$AF$1002,ROW($R718),MATCH(AG$2,$R$1:$AF$1,0)+1))*Sheet1!B$3+(INDEX($R$1:$AF$1002,ROW($R718),MATCH(AG$2,$R$1:$AF$1,0)+2))*Sheet1!B$4)*INDEX(Sheet1!$G$1:$L$2,2,WS1Data!$C718)</f>
        <v>55441.472200345153</v>
      </c>
      <c r="AH718">
        <f>(INDEX($R$1:$AF$1002,ROW($R718),MATCH(AH$2,$R$1:$AF$1,0))*Sheet1!C$2+(INDEX($R$1:$AF$1002,ROW($R718),MATCH(AH$2,$R$1:$AF$1,0)+1))*Sheet1!C$3+(INDEX($R$1:$AF$1002,ROW($R718),MATCH(AH$2,$R$1:$AF$1,0)+2))*Sheet1!C$4)*INDEX(Sheet1!$G$1:$L$2,2,WS1Data!$F718)</f>
        <v>0</v>
      </c>
      <c r="AI718">
        <f>(INDEX($R$1:$AF$1002,ROW($R718),MATCH(AI$2,$R$1:$AF$1,0))*Sheet1!D$2+(INDEX($R$1:$AF$1002,ROW($R718),MATCH(AI$2,$R$1:$AF$1,0)+1))*Sheet1!D$3+(INDEX($R$1:$AF$1002,ROW($R718),MATCH(AI$2,$R$1:$AF$1,0)+2))*Sheet1!D$4)*INDEX(Sheet1!$G$1:$L$2,2,WS1Data!$I718)</f>
        <v>72476.520449263786</v>
      </c>
      <c r="AJ718">
        <f>(INDEX($R$1:$AF$1002,ROW($R718),MATCH(AJ$2,$R$1:$AF$1,0))*Sheet1!E$2+(INDEX($R$1:$AF$1002,ROW($R718),MATCH(AJ$2,$R$1:$AF$1,0)+1))*Sheet1!E$3+(INDEX($R$1:$AF$1002,ROW($R718),MATCH(AJ$2,$R$1:$AF$1,0)+2))*Sheet1!E$4)*INDEX(Sheet1!$G$1:$L$2,2,WS1Data!$L718)</f>
        <v>0</v>
      </c>
      <c r="AK718">
        <f>(INDEX($R$1:$AF$1002,ROW($R718),MATCH(AK$2,$R$1:$AF$1,0))*Sheet1!F$2+(INDEX($R$1:$AF$1002,ROW($R718),MATCH(AK$2,$R$1:$AF$1,0)+1))*Sheet1!F$3+(INDEX($R$1:$AF$1002,ROW($R718),MATCH(AK$2,$R$1:$AF$1,0)+2))*Sheet1!F$4)*INDEX(Sheet1!$G$1:$L$2,2,WS1Data!$O718)</f>
        <v>0</v>
      </c>
      <c r="AL718">
        <f t="shared" si="33"/>
        <v>127917.99264960893</v>
      </c>
      <c r="AM718">
        <f t="shared" si="34"/>
        <v>172.00735039106803</v>
      </c>
      <c r="AN718">
        <f t="shared" si="35"/>
        <v>1.3428632242256852E-3</v>
      </c>
    </row>
    <row r="719" spans="1:40" x14ac:dyDescent="0.35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  <c r="R719">
        <f>IF((MIN($B719,Sheet1!$B$5)-MAX(0,WS1Data!$A719))&lt;0,0,(MIN($B719,Sheet1!$B$5)-MAX(0,WS1Data!$A719)))</f>
        <v>0.81257707677602298</v>
      </c>
      <c r="S719">
        <f>IF((MIN($B719,Sheet1!$B$6)-MAX(Sheet1!$B$5,WS1Data!$A719))&lt;0,0,(MIN($B719,Sheet1!$B$6)-MAX(Sheet1!$B$5,WS1Data!$A719)))</f>
        <v>5.7874229232239767</v>
      </c>
      <c r="T719">
        <f>IF((MIN($B719,24)-MAX(Sheet1!$B$6,WS1Data!$A719))&lt;0,0,(MIN($B719,24)-MAX(Sheet1!$B$6,WS1Data!$A719)))</f>
        <v>0</v>
      </c>
      <c r="U719">
        <f>IF((MIN($E719,Sheet1!$C$5)-MAX(0,WS1Data!$D719))&lt;0,0,(MIN($E719,Sheet1!$C$5)-MAX(0,WS1Data!$D719)))</f>
        <v>0</v>
      </c>
      <c r="V719">
        <f>IF((MIN($E719,Sheet1!$C$6)-MAX(Sheet1!$C$5,WS1Data!$D719))&lt;0,0,(MIN($E719,Sheet1!$C$6)-MAX(Sheet1!$C$5,WS1Data!$D719)))</f>
        <v>0</v>
      </c>
      <c r="W719">
        <f>IF((MIN($E719,24)-MAX(Sheet1!$C$6,WS1Data!$D719))&lt;0,0,(MIN($E719,24)-MAX(Sheet1!$C$6,WS1Data!$D719)))</f>
        <v>5</v>
      </c>
      <c r="X719">
        <f>IF((MIN($H719,Sheet1!$D$5)-MAX(0,WS1Data!$G719))&lt;0,0,(MIN($H719,Sheet1!$D$5)-MAX(0,WS1Data!$G719)))</f>
        <v>0</v>
      </c>
      <c r="Y719">
        <f>IF((MIN($H719,Sheet1!$D$6)-MAX(Sheet1!$D$5,WS1Data!$G719))&lt;0,0,(MIN($H719,Sheet1!$D$6)-MAX(Sheet1!$D$5,WS1Data!$G719)))</f>
        <v>0</v>
      </c>
      <c r="Z719">
        <f>IF((MIN($H719,24)-MAX(Sheet1!$D$6,WS1Data!$G719))&lt;0,0,(MIN($H719,24)-MAX(Sheet1!$D$6,WS1Data!$G719)))</f>
        <v>6.6999999999999993</v>
      </c>
      <c r="AA719">
        <f>IF((MIN($K719,Sheet1!$E$5)-MAX(0,WS1Data!$J719))&lt;0,0,(MIN($K719,Sheet1!$E$5)-MAX(0,WS1Data!$J719)))</f>
        <v>0</v>
      </c>
      <c r="AB719">
        <f>IF((MIN($K719,Sheet1!$E$6)-MAX(Sheet1!$E$5,WS1Data!$J719))&lt;0,0,(MIN($K719,Sheet1!$E$6)-MAX(Sheet1!$E$5,WS1Data!$J719)))</f>
        <v>0</v>
      </c>
      <c r="AC719">
        <f>IF((MIN($K719,24)-MAX(Sheet1!$E$6,WS1Data!$J719))&lt;0,0,(MIN($K719,24)-MAX(Sheet1!$E$6,WS1Data!$J719)))</f>
        <v>0</v>
      </c>
      <c r="AD719">
        <f>IF((MIN($N719,Sheet1!$F$5)-MAX(0,WS1Data!$M719))&lt;0,0,(MIN($N719,Sheet1!$F$5)-MAX(0,WS1Data!$M719)))</f>
        <v>0</v>
      </c>
      <c r="AE719">
        <f>IF((MIN($N719,Sheet1!$F$6)-MAX(Sheet1!$F$5,WS1Data!$M719))&lt;0,0,(MIN($N719,Sheet1!$F$6)-MAX(Sheet1!$F$5,WS1Data!$M719)))</f>
        <v>0</v>
      </c>
      <c r="AF719">
        <f>IF((MIN($N719,24)-MAX(Sheet1!$F$6,WS1Data!$M719))&lt;0,0,(MIN($N719,24)-MAX(Sheet1!$F$6,WS1Data!$M719)))</f>
        <v>0</v>
      </c>
      <c r="AG719">
        <f>(INDEX($R$1:$AF$1002,ROW($R719),MATCH(AG$2,$R$1:$AF$1,0))*Sheet1!B$2+(INDEX($R$1:$AF$1002,ROW($R719),MATCH(AG$2,$R$1:$AF$1,0)+1))*Sheet1!B$3+(INDEX($R$1:$AF$1002,ROW($R719),MATCH(AG$2,$R$1:$AF$1,0)+2))*Sheet1!B$4)*INDEX(Sheet1!$G$1:$L$2,2,WS1Data!$C719)</f>
        <v>39927.913795952976</v>
      </c>
      <c r="AH719">
        <f>(INDEX($R$1:$AF$1002,ROW($R719),MATCH(AH$2,$R$1:$AF$1,0))*Sheet1!C$2+(INDEX($R$1:$AF$1002,ROW($R719),MATCH(AH$2,$R$1:$AF$1,0)+1))*Sheet1!C$3+(INDEX($R$1:$AF$1002,ROW($R719),MATCH(AH$2,$R$1:$AF$1,0)+2))*Sheet1!C$4)*INDEX(Sheet1!$G$1:$L$2,2,WS1Data!$F719)</f>
        <v>61114.125541926653</v>
      </c>
      <c r="AI719">
        <f>(INDEX($R$1:$AF$1002,ROW($R719),MATCH(AI$2,$R$1:$AF$1,0))*Sheet1!D$2+(INDEX($R$1:$AF$1002,ROW($R719),MATCH(AI$2,$R$1:$AF$1,0)+1))*Sheet1!D$3+(INDEX($R$1:$AF$1002,ROW($R719),MATCH(AI$2,$R$1:$AF$1,0)+2))*Sheet1!D$4)*INDEX(Sheet1!$G$1:$L$2,2,WS1Data!$I719)</f>
        <v>46399.884962224744</v>
      </c>
      <c r="AJ719">
        <f>(INDEX($R$1:$AF$1002,ROW($R719),MATCH(AJ$2,$R$1:$AF$1,0))*Sheet1!E$2+(INDEX($R$1:$AF$1002,ROW($R719),MATCH(AJ$2,$R$1:$AF$1,0)+1))*Sheet1!E$3+(INDEX($R$1:$AF$1002,ROW($R719),MATCH(AJ$2,$R$1:$AF$1,0)+2))*Sheet1!E$4)*INDEX(Sheet1!$G$1:$L$2,2,WS1Data!$L719)</f>
        <v>0</v>
      </c>
      <c r="AK719">
        <f>(INDEX($R$1:$AF$1002,ROW($R719),MATCH(AK$2,$R$1:$AF$1,0))*Sheet1!F$2+(INDEX($R$1:$AF$1002,ROW($R719),MATCH(AK$2,$R$1:$AF$1,0)+1))*Sheet1!F$3+(INDEX($R$1:$AF$1002,ROW($R719),MATCH(AK$2,$R$1:$AF$1,0)+2))*Sheet1!F$4)*INDEX(Sheet1!$G$1:$L$2,2,WS1Data!$O719)</f>
        <v>0</v>
      </c>
      <c r="AL719">
        <f t="shared" si="33"/>
        <v>147441.92430010438</v>
      </c>
      <c r="AM719">
        <f t="shared" si="34"/>
        <v>10463.07569989562</v>
      </c>
      <c r="AN719">
        <f t="shared" si="35"/>
        <v>6.626183907979874E-2</v>
      </c>
    </row>
    <row r="720" spans="1:40" x14ac:dyDescent="0.35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  <c r="R720">
        <f>IF((MIN($B720,Sheet1!$B$5)-MAX(0,WS1Data!$A720))&lt;0,0,(MIN($B720,Sheet1!$B$5)-MAX(0,WS1Data!$A720)))</f>
        <v>0</v>
      </c>
      <c r="S720">
        <f>IF((MIN($B720,Sheet1!$B$6)-MAX(Sheet1!$B$5,WS1Data!$A720))&lt;0,0,(MIN($B720,Sheet1!$B$6)-MAX(Sheet1!$B$5,WS1Data!$A720)))</f>
        <v>0</v>
      </c>
      <c r="T720">
        <f>IF((MIN($B720,24)-MAX(Sheet1!$B$6,WS1Data!$A720))&lt;0,0,(MIN($B720,24)-MAX(Sheet1!$B$6,WS1Data!$A720)))</f>
        <v>0</v>
      </c>
      <c r="U720">
        <f>IF((MIN($E720,Sheet1!$C$5)-MAX(0,WS1Data!$D720))&lt;0,0,(MIN($E720,Sheet1!$C$5)-MAX(0,WS1Data!$D720)))</f>
        <v>0</v>
      </c>
      <c r="V720">
        <f>IF((MIN($E720,Sheet1!$C$6)-MAX(Sheet1!$C$5,WS1Data!$D720))&lt;0,0,(MIN($E720,Sheet1!$C$6)-MAX(Sheet1!$C$5,WS1Data!$D720)))</f>
        <v>0</v>
      </c>
      <c r="W720">
        <f>IF((MIN($E720,24)-MAX(Sheet1!$C$6,WS1Data!$D720))&lt;0,0,(MIN($E720,24)-MAX(Sheet1!$C$6,WS1Data!$D720)))</f>
        <v>11.8</v>
      </c>
      <c r="X720">
        <f>IF((MIN($H720,Sheet1!$D$5)-MAX(0,WS1Data!$G720))&lt;0,0,(MIN($H720,Sheet1!$D$5)-MAX(0,WS1Data!$G720)))</f>
        <v>0</v>
      </c>
      <c r="Y720">
        <f>IF((MIN($H720,Sheet1!$D$6)-MAX(Sheet1!$D$5,WS1Data!$G720))&lt;0,0,(MIN($H720,Sheet1!$D$6)-MAX(Sheet1!$D$5,WS1Data!$G720)))</f>
        <v>0</v>
      </c>
      <c r="Z720">
        <f>IF((MIN($H720,24)-MAX(Sheet1!$D$6,WS1Data!$G720))&lt;0,0,(MIN($H720,24)-MAX(Sheet1!$D$6,WS1Data!$G720)))</f>
        <v>0</v>
      </c>
      <c r="AA720">
        <f>IF((MIN($K720,Sheet1!$E$5)-MAX(0,WS1Data!$J720))&lt;0,0,(MIN($K720,Sheet1!$E$5)-MAX(0,WS1Data!$J720)))</f>
        <v>0</v>
      </c>
      <c r="AB720">
        <f>IF((MIN($K720,Sheet1!$E$6)-MAX(Sheet1!$E$5,WS1Data!$J720))&lt;0,0,(MIN($K720,Sheet1!$E$6)-MAX(Sheet1!$E$5,WS1Data!$J720)))</f>
        <v>0</v>
      </c>
      <c r="AC720">
        <f>IF((MIN($K720,24)-MAX(Sheet1!$E$6,WS1Data!$J720))&lt;0,0,(MIN($K720,24)-MAX(Sheet1!$E$6,WS1Data!$J720)))</f>
        <v>0</v>
      </c>
      <c r="AD720">
        <f>IF((MIN($N720,Sheet1!$F$5)-MAX(0,WS1Data!$M720))&lt;0,0,(MIN($N720,Sheet1!$F$5)-MAX(0,WS1Data!$M720)))</f>
        <v>0</v>
      </c>
      <c r="AE720">
        <f>IF((MIN($N720,Sheet1!$F$6)-MAX(Sheet1!$F$5,WS1Data!$M720))&lt;0,0,(MIN($N720,Sheet1!$F$6)-MAX(Sheet1!$F$5,WS1Data!$M720)))</f>
        <v>0</v>
      </c>
      <c r="AF720">
        <f>IF((MIN($N720,24)-MAX(Sheet1!$F$6,WS1Data!$M720))&lt;0,0,(MIN($N720,24)-MAX(Sheet1!$F$6,WS1Data!$M720)))</f>
        <v>0</v>
      </c>
      <c r="AG720">
        <f>(INDEX($R$1:$AF$1002,ROW($R720),MATCH(AG$2,$R$1:$AF$1,0))*Sheet1!B$2+(INDEX($R$1:$AF$1002,ROW($R720),MATCH(AG$2,$R$1:$AF$1,0)+1))*Sheet1!B$3+(INDEX($R$1:$AF$1002,ROW($R720),MATCH(AG$2,$R$1:$AF$1,0)+2))*Sheet1!B$4)*INDEX(Sheet1!$G$1:$L$2,2,WS1Data!$C720)</f>
        <v>0</v>
      </c>
      <c r="AH720">
        <f>(INDEX($R$1:$AF$1002,ROW($R720),MATCH(AH$2,$R$1:$AF$1,0))*Sheet1!C$2+(INDEX($R$1:$AF$1002,ROW($R720),MATCH(AH$2,$R$1:$AF$1,0)+1))*Sheet1!C$3+(INDEX($R$1:$AF$1002,ROW($R720),MATCH(AH$2,$R$1:$AF$1,0)+2))*Sheet1!C$4)*INDEX(Sheet1!$G$1:$L$2,2,WS1Data!$F720)</f>
        <v>121404.62938969029</v>
      </c>
      <c r="AI720">
        <f>(INDEX($R$1:$AF$1002,ROW($R720),MATCH(AI$2,$R$1:$AF$1,0))*Sheet1!D$2+(INDEX($R$1:$AF$1002,ROW($R720),MATCH(AI$2,$R$1:$AF$1,0)+1))*Sheet1!D$3+(INDEX($R$1:$AF$1002,ROW($R720),MATCH(AI$2,$R$1:$AF$1,0)+2))*Sheet1!D$4)*INDEX(Sheet1!$G$1:$L$2,2,WS1Data!$I720)</f>
        <v>0</v>
      </c>
      <c r="AJ720">
        <f>(INDEX($R$1:$AF$1002,ROW($R720),MATCH(AJ$2,$R$1:$AF$1,0))*Sheet1!E$2+(INDEX($R$1:$AF$1002,ROW($R720),MATCH(AJ$2,$R$1:$AF$1,0)+1))*Sheet1!E$3+(INDEX($R$1:$AF$1002,ROW($R720),MATCH(AJ$2,$R$1:$AF$1,0)+2))*Sheet1!E$4)*INDEX(Sheet1!$G$1:$L$2,2,WS1Data!$L720)</f>
        <v>0</v>
      </c>
      <c r="AK720">
        <f>(INDEX($R$1:$AF$1002,ROW($R720),MATCH(AK$2,$R$1:$AF$1,0))*Sheet1!F$2+(INDEX($R$1:$AF$1002,ROW($R720),MATCH(AK$2,$R$1:$AF$1,0)+1))*Sheet1!F$3+(INDEX($R$1:$AF$1002,ROW($R720),MATCH(AK$2,$R$1:$AF$1,0)+2))*Sheet1!F$4)*INDEX(Sheet1!$G$1:$L$2,2,WS1Data!$O720)</f>
        <v>0</v>
      </c>
      <c r="AL720">
        <f t="shared" si="33"/>
        <v>121404.62938969029</v>
      </c>
      <c r="AM720">
        <f t="shared" si="34"/>
        <v>11551.370610309707</v>
      </c>
      <c r="AN720">
        <f t="shared" si="35"/>
        <v>8.688115324099481E-2</v>
      </c>
    </row>
    <row r="721" spans="1:40" x14ac:dyDescent="0.35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  <c r="R721">
        <f>IF((MIN($B721,Sheet1!$B$5)-MAX(0,WS1Data!$A721))&lt;0,0,(MIN($B721,Sheet1!$B$5)-MAX(0,WS1Data!$A721)))</f>
        <v>0</v>
      </c>
      <c r="S721">
        <f>IF((MIN($B721,Sheet1!$B$6)-MAX(Sheet1!$B$5,WS1Data!$A721))&lt;0,0,(MIN($B721,Sheet1!$B$6)-MAX(Sheet1!$B$5,WS1Data!$A721)))</f>
        <v>0</v>
      </c>
      <c r="T721">
        <f>IF((MIN($B721,24)-MAX(Sheet1!$B$6,WS1Data!$A721))&lt;0,0,(MIN($B721,24)-MAX(Sheet1!$B$6,WS1Data!$A721)))</f>
        <v>0</v>
      </c>
      <c r="U721">
        <f>IF((MIN($E721,Sheet1!$C$5)-MAX(0,WS1Data!$D721))&lt;0,0,(MIN($E721,Sheet1!$C$5)-MAX(0,WS1Data!$D721)))</f>
        <v>0</v>
      </c>
      <c r="V721">
        <f>IF((MIN($E721,Sheet1!$C$6)-MAX(Sheet1!$C$5,WS1Data!$D721))&lt;0,0,(MIN($E721,Sheet1!$C$6)-MAX(Sheet1!$C$5,WS1Data!$D721)))</f>
        <v>0</v>
      </c>
      <c r="W721">
        <f>IF((MIN($E721,24)-MAX(Sheet1!$C$6,WS1Data!$D721))&lt;0,0,(MIN($E721,24)-MAX(Sheet1!$C$6,WS1Data!$D721)))</f>
        <v>14.2</v>
      </c>
      <c r="X721">
        <f>IF((MIN($H721,Sheet1!$D$5)-MAX(0,WS1Data!$G721))&lt;0,0,(MIN($H721,Sheet1!$D$5)-MAX(0,WS1Data!$G721)))</f>
        <v>0</v>
      </c>
      <c r="Y721">
        <f>IF((MIN($H721,Sheet1!$D$6)-MAX(Sheet1!$D$5,WS1Data!$G721))&lt;0,0,(MIN($H721,Sheet1!$D$6)-MAX(Sheet1!$D$5,WS1Data!$G721)))</f>
        <v>8.273566457994594</v>
      </c>
      <c r="Z721">
        <f>IF((MIN($H721,24)-MAX(Sheet1!$D$6,WS1Data!$G721))&lt;0,0,(MIN($H721,24)-MAX(Sheet1!$D$6,WS1Data!$G721)))</f>
        <v>13.126433542005405</v>
      </c>
      <c r="AA721">
        <f>IF((MIN($K721,Sheet1!$E$5)-MAX(0,WS1Data!$J721))&lt;0,0,(MIN($K721,Sheet1!$E$5)-MAX(0,WS1Data!$J721)))</f>
        <v>0</v>
      </c>
      <c r="AB721">
        <f>IF((MIN($K721,Sheet1!$E$6)-MAX(Sheet1!$E$5,WS1Data!$J721))&lt;0,0,(MIN($K721,Sheet1!$E$6)-MAX(Sheet1!$E$5,WS1Data!$J721)))</f>
        <v>0</v>
      </c>
      <c r="AC721">
        <f>IF((MIN($K721,24)-MAX(Sheet1!$E$6,WS1Data!$J721))&lt;0,0,(MIN($K721,24)-MAX(Sheet1!$E$6,WS1Data!$J721)))</f>
        <v>0</v>
      </c>
      <c r="AD721">
        <f>IF((MIN($N721,Sheet1!$F$5)-MAX(0,WS1Data!$M721))&lt;0,0,(MIN($N721,Sheet1!$F$5)-MAX(0,WS1Data!$M721)))</f>
        <v>0</v>
      </c>
      <c r="AE721">
        <f>IF((MIN($N721,Sheet1!$F$6)-MAX(Sheet1!$F$5,WS1Data!$M721))&lt;0,0,(MIN($N721,Sheet1!$F$6)-MAX(Sheet1!$F$5,WS1Data!$M721)))</f>
        <v>0</v>
      </c>
      <c r="AF721">
        <f>IF((MIN($N721,24)-MAX(Sheet1!$F$6,WS1Data!$M721))&lt;0,0,(MIN($N721,24)-MAX(Sheet1!$F$6,WS1Data!$M721)))</f>
        <v>0</v>
      </c>
      <c r="AG721">
        <f>(INDEX($R$1:$AF$1002,ROW($R721),MATCH(AG$2,$R$1:$AF$1,0))*Sheet1!B$2+(INDEX($R$1:$AF$1002,ROW($R721),MATCH(AG$2,$R$1:$AF$1,0)+1))*Sheet1!B$3+(INDEX($R$1:$AF$1002,ROW($R721),MATCH(AG$2,$R$1:$AF$1,0)+2))*Sheet1!B$4)*INDEX(Sheet1!$G$1:$L$2,2,WS1Data!$C721)</f>
        <v>0</v>
      </c>
      <c r="AH721">
        <f>(INDEX($R$1:$AF$1002,ROW($R721),MATCH(AH$2,$R$1:$AF$1,0))*Sheet1!C$2+(INDEX($R$1:$AF$1002,ROW($R721),MATCH(AH$2,$R$1:$AF$1,0)+1))*Sheet1!C$3+(INDEX($R$1:$AF$1002,ROW($R721),MATCH(AH$2,$R$1:$AF$1,0)+2))*Sheet1!C$4)*INDEX(Sheet1!$G$1:$L$2,2,WS1Data!$F721)</f>
        <v>181687.11717112266</v>
      </c>
      <c r="AI721">
        <f>(INDEX($R$1:$AF$1002,ROW($R721),MATCH(AI$2,$R$1:$AF$1,0))*Sheet1!D$2+(INDEX($R$1:$AF$1002,ROW($R721),MATCH(AI$2,$R$1:$AF$1,0)+1))*Sheet1!D$3+(INDEX($R$1:$AF$1002,ROW($R721),MATCH(AI$2,$R$1:$AF$1,0)+2))*Sheet1!D$4)*INDEX(Sheet1!$G$1:$L$2,2,WS1Data!$I721)</f>
        <v>221031.89935657312</v>
      </c>
      <c r="AJ721">
        <f>(INDEX($R$1:$AF$1002,ROW($R721),MATCH(AJ$2,$R$1:$AF$1,0))*Sheet1!E$2+(INDEX($R$1:$AF$1002,ROW($R721),MATCH(AJ$2,$R$1:$AF$1,0)+1))*Sheet1!E$3+(INDEX($R$1:$AF$1002,ROW($R721),MATCH(AJ$2,$R$1:$AF$1,0)+2))*Sheet1!E$4)*INDEX(Sheet1!$G$1:$L$2,2,WS1Data!$L721)</f>
        <v>0</v>
      </c>
      <c r="AK721">
        <f>(INDEX($R$1:$AF$1002,ROW($R721),MATCH(AK$2,$R$1:$AF$1,0))*Sheet1!F$2+(INDEX($R$1:$AF$1002,ROW($R721),MATCH(AK$2,$R$1:$AF$1,0)+1))*Sheet1!F$3+(INDEX($R$1:$AF$1002,ROW($R721),MATCH(AK$2,$R$1:$AF$1,0)+2))*Sheet1!F$4)*INDEX(Sheet1!$G$1:$L$2,2,WS1Data!$O721)</f>
        <v>0</v>
      </c>
      <c r="AL721">
        <f t="shared" si="33"/>
        <v>402719.01652769581</v>
      </c>
      <c r="AM721">
        <f t="shared" si="34"/>
        <v>5121.0165276958141</v>
      </c>
      <c r="AN721">
        <f t="shared" si="35"/>
        <v>1.2879885028837705E-2</v>
      </c>
    </row>
    <row r="722" spans="1:40" x14ac:dyDescent="0.35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  <c r="R722">
        <f>IF((MIN($B722,Sheet1!$B$5)-MAX(0,WS1Data!$A722))&lt;0,0,(MIN($B722,Sheet1!$B$5)-MAX(0,WS1Data!$A722)))</f>
        <v>5.0125770767760223</v>
      </c>
      <c r="S722">
        <f>IF((MIN($B722,Sheet1!$B$6)-MAX(Sheet1!$B$5,WS1Data!$A722))&lt;0,0,(MIN($B722,Sheet1!$B$6)-MAX(Sheet1!$B$5,WS1Data!$A722)))</f>
        <v>0.88742292322397809</v>
      </c>
      <c r="T722">
        <f>IF((MIN($B722,24)-MAX(Sheet1!$B$6,WS1Data!$A722))&lt;0,0,(MIN($B722,24)-MAX(Sheet1!$B$6,WS1Data!$A722)))</f>
        <v>0</v>
      </c>
      <c r="U722">
        <f>IF((MIN($E722,Sheet1!$C$5)-MAX(0,WS1Data!$D722))&lt;0,0,(MIN($E722,Sheet1!$C$5)-MAX(0,WS1Data!$D722)))</f>
        <v>0</v>
      </c>
      <c r="V722">
        <f>IF((MIN($E722,Sheet1!$C$6)-MAX(Sheet1!$C$5,WS1Data!$D722))&lt;0,0,(MIN($E722,Sheet1!$C$6)-MAX(Sheet1!$C$5,WS1Data!$D722)))</f>
        <v>0</v>
      </c>
      <c r="W722">
        <f>IF((MIN($E722,24)-MAX(Sheet1!$C$6,WS1Data!$D722))&lt;0,0,(MIN($E722,24)-MAX(Sheet1!$C$6,WS1Data!$D722)))</f>
        <v>0</v>
      </c>
      <c r="X722">
        <f>IF((MIN($H722,Sheet1!$D$5)-MAX(0,WS1Data!$G722))&lt;0,0,(MIN($H722,Sheet1!$D$5)-MAX(0,WS1Data!$G722)))</f>
        <v>0</v>
      </c>
      <c r="Y722">
        <f>IF((MIN($H722,Sheet1!$D$6)-MAX(Sheet1!$D$5,WS1Data!$G722))&lt;0,0,(MIN($H722,Sheet1!$D$6)-MAX(Sheet1!$D$5,WS1Data!$G722)))</f>
        <v>0</v>
      </c>
      <c r="Z722">
        <f>IF((MIN($H722,24)-MAX(Sheet1!$D$6,WS1Data!$G722))&lt;0,0,(MIN($H722,24)-MAX(Sheet1!$D$6,WS1Data!$G722)))</f>
        <v>0.80000000000000071</v>
      </c>
      <c r="AA722">
        <f>IF((MIN($K722,Sheet1!$E$5)-MAX(0,WS1Data!$J722))&lt;0,0,(MIN($K722,Sheet1!$E$5)-MAX(0,WS1Data!$J722)))</f>
        <v>0</v>
      </c>
      <c r="AB722">
        <f>IF((MIN($K722,Sheet1!$E$6)-MAX(Sheet1!$E$5,WS1Data!$J722))&lt;0,0,(MIN($K722,Sheet1!$E$6)-MAX(Sheet1!$E$5,WS1Data!$J722)))</f>
        <v>4.8000000000000007</v>
      </c>
      <c r="AC722">
        <f>IF((MIN($K722,24)-MAX(Sheet1!$E$6,WS1Data!$J722))&lt;0,0,(MIN($K722,24)-MAX(Sheet1!$E$6,WS1Data!$J722)))</f>
        <v>0</v>
      </c>
      <c r="AD722">
        <f>IF((MIN($N722,Sheet1!$F$5)-MAX(0,WS1Data!$M722))&lt;0,0,(MIN($N722,Sheet1!$F$5)-MAX(0,WS1Data!$M722)))</f>
        <v>0</v>
      </c>
      <c r="AE722">
        <f>IF((MIN($N722,Sheet1!$F$6)-MAX(Sheet1!$F$5,WS1Data!$M722))&lt;0,0,(MIN($N722,Sheet1!$F$6)-MAX(Sheet1!$F$5,WS1Data!$M722)))</f>
        <v>5.7390904528502098</v>
      </c>
      <c r="AF722">
        <f>IF((MIN($N722,24)-MAX(Sheet1!$F$6,WS1Data!$M722))&lt;0,0,(MIN($N722,24)-MAX(Sheet1!$F$6,WS1Data!$M722)))</f>
        <v>6.1609095471497888</v>
      </c>
      <c r="AG722">
        <f>(INDEX($R$1:$AF$1002,ROW($R722),MATCH(AG$2,$R$1:$AF$1,0))*Sheet1!B$2+(INDEX($R$1:$AF$1002,ROW($R722),MATCH(AG$2,$R$1:$AF$1,0)+1))*Sheet1!B$3+(INDEX($R$1:$AF$1002,ROW($R722),MATCH(AG$2,$R$1:$AF$1,0)+2))*Sheet1!B$4)*INDEX(Sheet1!$G$1:$L$2,2,WS1Data!$C722)</f>
        <v>46700.592471743672</v>
      </c>
      <c r="AH722">
        <f>(INDEX($R$1:$AF$1002,ROW($R722),MATCH(AH$2,$R$1:$AF$1,0))*Sheet1!C$2+(INDEX($R$1:$AF$1002,ROW($R722),MATCH(AH$2,$R$1:$AF$1,0)+1))*Sheet1!C$3+(INDEX($R$1:$AF$1002,ROW($R722),MATCH(AH$2,$R$1:$AF$1,0)+2))*Sheet1!C$4)*INDEX(Sheet1!$G$1:$L$2,2,WS1Data!$F722)</f>
        <v>0</v>
      </c>
      <c r="AI722">
        <f>(INDEX($R$1:$AF$1002,ROW($R722),MATCH(AI$2,$R$1:$AF$1,0))*Sheet1!D$2+(INDEX($R$1:$AF$1002,ROW($R722),MATCH(AI$2,$R$1:$AF$1,0)+1))*Sheet1!D$3+(INDEX($R$1:$AF$1002,ROW($R722),MATCH(AI$2,$R$1:$AF$1,0)+2))*Sheet1!D$4)*INDEX(Sheet1!$G$1:$L$2,2,WS1Data!$I722)</f>
        <v>5675.4482373274232</v>
      </c>
      <c r="AJ722">
        <f>(INDEX($R$1:$AF$1002,ROW($R722),MATCH(AJ$2,$R$1:$AF$1,0))*Sheet1!E$2+(INDEX($R$1:$AF$1002,ROW($R722),MATCH(AJ$2,$R$1:$AF$1,0)+1))*Sheet1!E$3+(INDEX($R$1:$AF$1002,ROW($R722),MATCH(AJ$2,$R$1:$AF$1,0)+2))*Sheet1!E$4)*INDEX(Sheet1!$G$1:$L$2,2,WS1Data!$L722)</f>
        <v>56161.569368691875</v>
      </c>
      <c r="AK722">
        <f>(INDEX($R$1:$AF$1002,ROW($R722),MATCH(AK$2,$R$1:$AF$1,0))*Sheet1!F$2+(INDEX($R$1:$AF$1002,ROW($R722),MATCH(AK$2,$R$1:$AF$1,0)+1))*Sheet1!F$3+(INDEX($R$1:$AF$1002,ROW($R722),MATCH(AK$2,$R$1:$AF$1,0)+2))*Sheet1!F$4)*INDEX(Sheet1!$G$1:$L$2,2,WS1Data!$O722)</f>
        <v>157054.10865130741</v>
      </c>
      <c r="AL722">
        <f t="shared" si="33"/>
        <v>265591.71872907039</v>
      </c>
      <c r="AM722">
        <f t="shared" si="34"/>
        <v>2504.2812709296122</v>
      </c>
      <c r="AN722">
        <f t="shared" si="35"/>
        <v>9.3409870752626384E-3</v>
      </c>
    </row>
    <row r="723" spans="1:40" x14ac:dyDescent="0.35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  <c r="R723">
        <f>IF((MIN($B723,Sheet1!$B$5)-MAX(0,WS1Data!$A723))&lt;0,0,(MIN($B723,Sheet1!$B$5)-MAX(0,WS1Data!$A723)))</f>
        <v>0</v>
      </c>
      <c r="S723">
        <f>IF((MIN($B723,Sheet1!$B$6)-MAX(Sheet1!$B$5,WS1Data!$A723))&lt;0,0,(MIN($B723,Sheet1!$B$6)-MAX(Sheet1!$B$5,WS1Data!$A723)))</f>
        <v>7.2686716483103773</v>
      </c>
      <c r="T723">
        <f>IF((MIN($B723,24)-MAX(Sheet1!$B$6,WS1Data!$A723))&lt;0,0,(MIN($B723,24)-MAX(Sheet1!$B$6,WS1Data!$A723)))</f>
        <v>5.9313283516896238</v>
      </c>
      <c r="U723">
        <f>IF((MIN($E723,Sheet1!$C$5)-MAX(0,WS1Data!$D723))&lt;0,0,(MIN($E723,Sheet1!$C$5)-MAX(0,WS1Data!$D723)))</f>
        <v>0</v>
      </c>
      <c r="V723">
        <f>IF((MIN($E723,Sheet1!$C$6)-MAX(Sheet1!$C$5,WS1Data!$D723))&lt;0,0,(MIN($E723,Sheet1!$C$6)-MAX(Sheet1!$C$5,WS1Data!$D723)))</f>
        <v>0</v>
      </c>
      <c r="W723">
        <f>IF((MIN($E723,24)-MAX(Sheet1!$C$6,WS1Data!$D723))&lt;0,0,(MIN($E723,24)-MAX(Sheet1!$C$6,WS1Data!$D723)))</f>
        <v>13.7</v>
      </c>
      <c r="X723">
        <f>IF((MIN($H723,Sheet1!$D$5)-MAX(0,WS1Data!$G723))&lt;0,0,(MIN($H723,Sheet1!$D$5)-MAX(0,WS1Data!$G723)))</f>
        <v>0</v>
      </c>
      <c r="Y723">
        <f>IF((MIN($H723,Sheet1!$D$6)-MAX(Sheet1!$D$5,WS1Data!$G723))&lt;0,0,(MIN($H723,Sheet1!$D$6)-MAX(Sheet1!$D$5,WS1Data!$G723)))</f>
        <v>0</v>
      </c>
      <c r="Z723">
        <f>IF((MIN($H723,24)-MAX(Sheet1!$D$6,WS1Data!$G723))&lt;0,0,(MIN($H723,24)-MAX(Sheet1!$D$6,WS1Data!$G723)))</f>
        <v>0</v>
      </c>
      <c r="AA723">
        <f>IF((MIN($K723,Sheet1!$E$5)-MAX(0,WS1Data!$J723))&lt;0,0,(MIN($K723,Sheet1!$E$5)-MAX(0,WS1Data!$J723)))</f>
        <v>0</v>
      </c>
      <c r="AB723">
        <f>IF((MIN($K723,Sheet1!$E$6)-MAX(Sheet1!$E$5,WS1Data!$J723))&lt;0,0,(MIN($K723,Sheet1!$E$6)-MAX(Sheet1!$E$5,WS1Data!$J723)))</f>
        <v>0</v>
      </c>
      <c r="AC723">
        <f>IF((MIN($K723,24)-MAX(Sheet1!$E$6,WS1Data!$J723))&lt;0,0,(MIN($K723,24)-MAX(Sheet1!$E$6,WS1Data!$J723)))</f>
        <v>0</v>
      </c>
      <c r="AD723">
        <f>IF((MIN($N723,Sheet1!$F$5)-MAX(0,WS1Data!$M723))&lt;0,0,(MIN($N723,Sheet1!$F$5)-MAX(0,WS1Data!$M723)))</f>
        <v>0</v>
      </c>
      <c r="AE723">
        <f>IF((MIN($N723,Sheet1!$F$6)-MAX(Sheet1!$F$5,WS1Data!$M723))&lt;0,0,(MIN($N723,Sheet1!$F$6)-MAX(Sheet1!$F$5,WS1Data!$M723)))</f>
        <v>0</v>
      </c>
      <c r="AF723">
        <f>IF((MIN($N723,24)-MAX(Sheet1!$F$6,WS1Data!$M723))&lt;0,0,(MIN($N723,24)-MAX(Sheet1!$F$6,WS1Data!$M723)))</f>
        <v>0</v>
      </c>
      <c r="AG723">
        <f>(INDEX($R$1:$AF$1002,ROW($R723),MATCH(AG$2,$R$1:$AF$1,0))*Sheet1!B$2+(INDEX($R$1:$AF$1002,ROW($R723),MATCH(AG$2,$R$1:$AF$1,0)+1))*Sheet1!B$3+(INDEX($R$1:$AF$1002,ROW($R723),MATCH(AG$2,$R$1:$AF$1,0)+2))*Sheet1!B$4)*INDEX(Sheet1!$G$1:$L$2,2,WS1Data!$C723)</f>
        <v>132513.94835768369</v>
      </c>
      <c r="AH723">
        <f>(INDEX($R$1:$AF$1002,ROW($R723),MATCH(AH$2,$R$1:$AF$1,0))*Sheet1!C$2+(INDEX($R$1:$AF$1002,ROW($R723),MATCH(AH$2,$R$1:$AF$1,0)+1))*Sheet1!C$3+(INDEX($R$1:$AF$1002,ROW($R723),MATCH(AH$2,$R$1:$AF$1,0)+2))*Sheet1!C$4)*INDEX(Sheet1!$G$1:$L$2,2,WS1Data!$F723)</f>
        <v>140952.83242701326</v>
      </c>
      <c r="AI723">
        <f>(INDEX($R$1:$AF$1002,ROW($R723),MATCH(AI$2,$R$1:$AF$1,0))*Sheet1!D$2+(INDEX($R$1:$AF$1002,ROW($R723),MATCH(AI$2,$R$1:$AF$1,0)+1))*Sheet1!D$3+(INDEX($R$1:$AF$1002,ROW($R723),MATCH(AI$2,$R$1:$AF$1,0)+2))*Sheet1!D$4)*INDEX(Sheet1!$G$1:$L$2,2,WS1Data!$I723)</f>
        <v>0</v>
      </c>
      <c r="AJ723">
        <f>(INDEX($R$1:$AF$1002,ROW($R723),MATCH(AJ$2,$R$1:$AF$1,0))*Sheet1!E$2+(INDEX($R$1:$AF$1002,ROW($R723),MATCH(AJ$2,$R$1:$AF$1,0)+1))*Sheet1!E$3+(INDEX($R$1:$AF$1002,ROW($R723),MATCH(AJ$2,$R$1:$AF$1,0)+2))*Sheet1!E$4)*INDEX(Sheet1!$G$1:$L$2,2,WS1Data!$L723)</f>
        <v>0</v>
      </c>
      <c r="AK723">
        <f>(INDEX($R$1:$AF$1002,ROW($R723),MATCH(AK$2,$R$1:$AF$1,0))*Sheet1!F$2+(INDEX($R$1:$AF$1002,ROW($R723),MATCH(AK$2,$R$1:$AF$1,0)+1))*Sheet1!F$3+(INDEX($R$1:$AF$1002,ROW($R723),MATCH(AK$2,$R$1:$AF$1,0)+2))*Sheet1!F$4)*INDEX(Sheet1!$G$1:$L$2,2,WS1Data!$O723)</f>
        <v>0</v>
      </c>
      <c r="AL723">
        <f t="shared" si="33"/>
        <v>273466.78078469692</v>
      </c>
      <c r="AM723">
        <f t="shared" si="34"/>
        <v>3607.2192153030774</v>
      </c>
      <c r="AN723">
        <f t="shared" si="35"/>
        <v>1.3018974047738429E-2</v>
      </c>
    </row>
    <row r="724" spans="1:40" x14ac:dyDescent="0.35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  <c r="R724">
        <f>IF((MIN($B724,Sheet1!$B$5)-MAX(0,WS1Data!$A724))&lt;0,0,(MIN($B724,Sheet1!$B$5)-MAX(0,WS1Data!$A724)))</f>
        <v>0</v>
      </c>
      <c r="S724">
        <f>IF((MIN($B724,Sheet1!$B$6)-MAX(Sheet1!$B$5,WS1Data!$A724))&lt;0,0,(MIN($B724,Sheet1!$B$6)-MAX(Sheet1!$B$5,WS1Data!$A724)))</f>
        <v>0</v>
      </c>
      <c r="T724">
        <f>IF((MIN($B724,24)-MAX(Sheet1!$B$6,WS1Data!$A724))&lt;0,0,(MIN($B724,24)-MAX(Sheet1!$B$6,WS1Data!$A724)))</f>
        <v>0</v>
      </c>
      <c r="U724">
        <f>IF((MIN($E724,Sheet1!$C$5)-MAX(0,WS1Data!$D724))&lt;0,0,(MIN($E724,Sheet1!$C$5)-MAX(0,WS1Data!$D724)))</f>
        <v>0.92587713658183013</v>
      </c>
      <c r="V724">
        <f>IF((MIN($E724,Sheet1!$C$6)-MAX(Sheet1!$C$5,WS1Data!$D724))&lt;0,0,(MIN($E724,Sheet1!$C$6)-MAX(Sheet1!$C$5,WS1Data!$D724)))</f>
        <v>1.2770287104619706</v>
      </c>
      <c r="W724">
        <f>IF((MIN($E724,24)-MAX(Sheet1!$C$6,WS1Data!$D724))&lt;0,0,(MIN($E724,24)-MAX(Sheet1!$C$6,WS1Data!$D724)))</f>
        <v>13.2970941529562</v>
      </c>
      <c r="X724">
        <f>IF((MIN($H724,Sheet1!$D$5)-MAX(0,WS1Data!$G724))&lt;0,0,(MIN($H724,Sheet1!$D$5)-MAX(0,WS1Data!$G724)))</f>
        <v>0</v>
      </c>
      <c r="Y724">
        <f>IF((MIN($H724,Sheet1!$D$6)-MAX(Sheet1!$D$5,WS1Data!$G724))&lt;0,0,(MIN($H724,Sheet1!$D$6)-MAX(Sheet1!$D$5,WS1Data!$G724)))</f>
        <v>2</v>
      </c>
      <c r="Z724">
        <f>IF((MIN($H724,24)-MAX(Sheet1!$D$6,WS1Data!$G724))&lt;0,0,(MIN($H724,24)-MAX(Sheet1!$D$6,WS1Data!$G724)))</f>
        <v>0</v>
      </c>
      <c r="AA724">
        <f>IF((MIN($K724,Sheet1!$E$5)-MAX(0,WS1Data!$J724))&lt;0,0,(MIN($K724,Sheet1!$E$5)-MAX(0,WS1Data!$J724)))</f>
        <v>0</v>
      </c>
      <c r="AB724">
        <f>IF((MIN($K724,Sheet1!$E$6)-MAX(Sheet1!$E$5,WS1Data!$J724))&lt;0,0,(MIN($K724,Sheet1!$E$6)-MAX(Sheet1!$E$5,WS1Data!$J724)))</f>
        <v>0</v>
      </c>
      <c r="AC724">
        <f>IF((MIN($K724,24)-MAX(Sheet1!$E$6,WS1Data!$J724))&lt;0,0,(MIN($K724,24)-MAX(Sheet1!$E$6,WS1Data!$J724)))</f>
        <v>0</v>
      </c>
      <c r="AD724">
        <f>IF((MIN($N724,Sheet1!$F$5)-MAX(0,WS1Data!$M724))&lt;0,0,(MIN($N724,Sheet1!$F$5)-MAX(0,WS1Data!$M724)))</f>
        <v>0</v>
      </c>
      <c r="AE724">
        <f>IF((MIN($N724,Sheet1!$F$6)-MAX(Sheet1!$F$5,WS1Data!$M724))&lt;0,0,(MIN($N724,Sheet1!$F$6)-MAX(Sheet1!$F$5,WS1Data!$M724)))</f>
        <v>0</v>
      </c>
      <c r="AF724">
        <f>IF((MIN($N724,24)-MAX(Sheet1!$F$6,WS1Data!$M724))&lt;0,0,(MIN($N724,24)-MAX(Sheet1!$F$6,WS1Data!$M724)))</f>
        <v>0</v>
      </c>
      <c r="AG724">
        <f>(INDEX($R$1:$AF$1002,ROW($R724),MATCH(AG$2,$R$1:$AF$1,0))*Sheet1!B$2+(INDEX($R$1:$AF$1002,ROW($R724),MATCH(AG$2,$R$1:$AF$1,0)+1))*Sheet1!B$3+(INDEX($R$1:$AF$1002,ROW($R724),MATCH(AG$2,$R$1:$AF$1,0)+2))*Sheet1!B$4)*INDEX(Sheet1!$G$1:$L$2,2,WS1Data!$C724)</f>
        <v>0</v>
      </c>
      <c r="AH724">
        <f>(INDEX($R$1:$AF$1002,ROW($R724),MATCH(AH$2,$R$1:$AF$1,0))*Sheet1!C$2+(INDEX($R$1:$AF$1002,ROW($R724),MATCH(AH$2,$R$1:$AF$1,0)+1))*Sheet1!C$3+(INDEX($R$1:$AF$1002,ROW($R724),MATCH(AH$2,$R$1:$AF$1,0)+2))*Sheet1!C$4)*INDEX(Sheet1!$G$1:$L$2,2,WS1Data!$F724)</f>
        <v>188652.44233310179</v>
      </c>
      <c r="AI724">
        <f>(INDEX($R$1:$AF$1002,ROW($R724),MATCH(AI$2,$R$1:$AF$1,0))*Sheet1!D$2+(INDEX($R$1:$AF$1002,ROW($R724),MATCH(AI$2,$R$1:$AF$1,0)+1))*Sheet1!D$3+(INDEX($R$1:$AF$1002,ROW($R724),MATCH(AI$2,$R$1:$AF$1,0)+2))*Sheet1!D$4)*INDEX(Sheet1!$G$1:$L$2,2,WS1Data!$I724)</f>
        <v>28464.925938745389</v>
      </c>
      <c r="AJ724">
        <f>(INDEX($R$1:$AF$1002,ROW($R724),MATCH(AJ$2,$R$1:$AF$1,0))*Sheet1!E$2+(INDEX($R$1:$AF$1002,ROW($R724),MATCH(AJ$2,$R$1:$AF$1,0)+1))*Sheet1!E$3+(INDEX($R$1:$AF$1002,ROW($R724),MATCH(AJ$2,$R$1:$AF$1,0)+2))*Sheet1!E$4)*INDEX(Sheet1!$G$1:$L$2,2,WS1Data!$L724)</f>
        <v>0</v>
      </c>
      <c r="AK724">
        <f>(INDEX($R$1:$AF$1002,ROW($R724),MATCH(AK$2,$R$1:$AF$1,0))*Sheet1!F$2+(INDEX($R$1:$AF$1002,ROW($R724),MATCH(AK$2,$R$1:$AF$1,0)+1))*Sheet1!F$3+(INDEX($R$1:$AF$1002,ROW($R724),MATCH(AK$2,$R$1:$AF$1,0)+2))*Sheet1!F$4)*INDEX(Sheet1!$G$1:$L$2,2,WS1Data!$O724)</f>
        <v>0</v>
      </c>
      <c r="AL724">
        <f t="shared" si="33"/>
        <v>217117.36827184717</v>
      </c>
      <c r="AM724">
        <f t="shared" si="34"/>
        <v>4577.6317281528318</v>
      </c>
      <c r="AN724">
        <f t="shared" si="35"/>
        <v>2.0648330941847277E-2</v>
      </c>
    </row>
    <row r="725" spans="1:40" x14ac:dyDescent="0.35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  <c r="R725">
        <f>IF((MIN($B725,Sheet1!$B$5)-MAX(0,WS1Data!$A725))&lt;0,0,(MIN($B725,Sheet1!$B$5)-MAX(0,WS1Data!$A725)))</f>
        <v>0</v>
      </c>
      <c r="S725">
        <f>IF((MIN($B725,Sheet1!$B$6)-MAX(Sheet1!$B$5,WS1Data!$A725))&lt;0,0,(MIN($B725,Sheet1!$B$6)-MAX(Sheet1!$B$5,WS1Data!$A725)))</f>
        <v>2.2686716483103773</v>
      </c>
      <c r="T725">
        <f>IF((MIN($B725,24)-MAX(Sheet1!$B$6,WS1Data!$A725))&lt;0,0,(MIN($B725,24)-MAX(Sheet1!$B$6,WS1Data!$A725)))</f>
        <v>6.7313283516896245</v>
      </c>
      <c r="U725">
        <f>IF((MIN($E725,Sheet1!$C$5)-MAX(0,WS1Data!$D725))&lt;0,0,(MIN($E725,Sheet1!$C$5)-MAX(0,WS1Data!$D725)))</f>
        <v>0</v>
      </c>
      <c r="V725">
        <f>IF((MIN($E725,Sheet1!$C$6)-MAX(Sheet1!$C$5,WS1Data!$D725))&lt;0,0,(MIN($E725,Sheet1!$C$6)-MAX(Sheet1!$C$5,WS1Data!$D725)))</f>
        <v>0</v>
      </c>
      <c r="W725">
        <f>IF((MIN($E725,24)-MAX(Sheet1!$C$6,WS1Data!$D725))&lt;0,0,(MIN($E725,24)-MAX(Sheet1!$C$6,WS1Data!$D725)))</f>
        <v>0</v>
      </c>
      <c r="X725">
        <f>IF((MIN($H725,Sheet1!$D$5)-MAX(0,WS1Data!$G725))&lt;0,0,(MIN($H725,Sheet1!$D$5)-MAX(0,WS1Data!$G725)))</f>
        <v>0</v>
      </c>
      <c r="Y725">
        <f>IF((MIN($H725,Sheet1!$D$6)-MAX(Sheet1!$D$5,WS1Data!$G725))&lt;0,0,(MIN($H725,Sheet1!$D$6)-MAX(Sheet1!$D$5,WS1Data!$G725)))</f>
        <v>0</v>
      </c>
      <c r="Z725">
        <f>IF((MIN($H725,24)-MAX(Sheet1!$D$6,WS1Data!$G725))&lt;0,0,(MIN($H725,24)-MAX(Sheet1!$D$6,WS1Data!$G725)))</f>
        <v>0</v>
      </c>
      <c r="AA725">
        <f>IF((MIN($K725,Sheet1!$E$5)-MAX(0,WS1Data!$J725))&lt;0,0,(MIN($K725,Sheet1!$E$5)-MAX(0,WS1Data!$J725)))</f>
        <v>0</v>
      </c>
      <c r="AB725">
        <f>IF((MIN($K725,Sheet1!$E$6)-MAX(Sheet1!$E$5,WS1Data!$J725))&lt;0,0,(MIN($K725,Sheet1!$E$6)-MAX(Sheet1!$E$5,WS1Data!$J725)))</f>
        <v>3.4999999999999996</v>
      </c>
      <c r="AC725">
        <f>IF((MIN($K725,24)-MAX(Sheet1!$E$6,WS1Data!$J725))&lt;0,0,(MIN($K725,24)-MAX(Sheet1!$E$6,WS1Data!$J725)))</f>
        <v>0</v>
      </c>
      <c r="AD725">
        <f>IF((MIN($N725,Sheet1!$F$5)-MAX(0,WS1Data!$M725))&lt;0,0,(MIN($N725,Sheet1!$F$5)-MAX(0,WS1Data!$M725)))</f>
        <v>0</v>
      </c>
      <c r="AE725">
        <f>IF((MIN($N725,Sheet1!$F$6)-MAX(Sheet1!$F$5,WS1Data!$M725))&lt;0,0,(MIN($N725,Sheet1!$F$6)-MAX(Sheet1!$F$5,WS1Data!$M725)))</f>
        <v>0</v>
      </c>
      <c r="AF725">
        <f>IF((MIN($N725,24)-MAX(Sheet1!$F$6,WS1Data!$M725))&lt;0,0,(MIN($N725,24)-MAX(Sheet1!$F$6,WS1Data!$M725)))</f>
        <v>0</v>
      </c>
      <c r="AG725">
        <f>(INDEX($R$1:$AF$1002,ROW($R725),MATCH(AG$2,$R$1:$AF$1,0))*Sheet1!B$2+(INDEX($R$1:$AF$1002,ROW($R725),MATCH(AG$2,$R$1:$AF$1,0)+1))*Sheet1!B$3+(INDEX($R$1:$AF$1002,ROW($R725),MATCH(AG$2,$R$1:$AF$1,0)+2))*Sheet1!B$4)*INDEX(Sheet1!$G$1:$L$2,2,WS1Data!$C725)</f>
        <v>101685.36422042141</v>
      </c>
      <c r="AH725">
        <f>(INDEX($R$1:$AF$1002,ROW($R725),MATCH(AH$2,$R$1:$AF$1,0))*Sheet1!C$2+(INDEX($R$1:$AF$1002,ROW($R725),MATCH(AH$2,$R$1:$AF$1,0)+1))*Sheet1!C$3+(INDEX($R$1:$AF$1002,ROW($R725),MATCH(AH$2,$R$1:$AF$1,0)+2))*Sheet1!C$4)*INDEX(Sheet1!$G$1:$L$2,2,WS1Data!$F725)</f>
        <v>0</v>
      </c>
      <c r="AI725">
        <f>(INDEX($R$1:$AF$1002,ROW($R725),MATCH(AI$2,$R$1:$AF$1,0))*Sheet1!D$2+(INDEX($R$1:$AF$1002,ROW($R725),MATCH(AI$2,$R$1:$AF$1,0)+1))*Sheet1!D$3+(INDEX($R$1:$AF$1002,ROW($R725),MATCH(AI$2,$R$1:$AF$1,0)+2))*Sheet1!D$4)*INDEX(Sheet1!$G$1:$L$2,2,WS1Data!$I725)</f>
        <v>0</v>
      </c>
      <c r="AJ725">
        <f>(INDEX($R$1:$AF$1002,ROW($R725),MATCH(AJ$2,$R$1:$AF$1,0))*Sheet1!E$2+(INDEX($R$1:$AF$1002,ROW($R725),MATCH(AJ$2,$R$1:$AF$1,0)+1))*Sheet1!E$3+(INDEX($R$1:$AF$1002,ROW($R725),MATCH(AJ$2,$R$1:$AF$1,0)+2))*Sheet1!E$4)*INDEX(Sheet1!$G$1:$L$2,2,WS1Data!$L725)</f>
        <v>34433.411612896365</v>
      </c>
      <c r="AK725">
        <f>(INDEX($R$1:$AF$1002,ROW($R725),MATCH(AK$2,$R$1:$AF$1,0))*Sheet1!F$2+(INDEX($R$1:$AF$1002,ROW($R725),MATCH(AK$2,$R$1:$AF$1,0)+1))*Sheet1!F$3+(INDEX($R$1:$AF$1002,ROW($R725),MATCH(AK$2,$R$1:$AF$1,0)+2))*Sheet1!F$4)*INDEX(Sheet1!$G$1:$L$2,2,WS1Data!$O725)</f>
        <v>0</v>
      </c>
      <c r="AL725">
        <f t="shared" si="33"/>
        <v>136118.77583331778</v>
      </c>
      <c r="AM725">
        <f t="shared" si="34"/>
        <v>1761.2241666822229</v>
      </c>
      <c r="AN725">
        <f t="shared" si="35"/>
        <v>1.2773601440979278E-2</v>
      </c>
    </row>
    <row r="726" spans="1:40" x14ac:dyDescent="0.35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  <c r="R726">
        <f>IF((MIN($B726,Sheet1!$B$5)-MAX(0,WS1Data!$A726))&lt;0,0,(MIN($B726,Sheet1!$B$5)-MAX(0,WS1Data!$A726)))</f>
        <v>0</v>
      </c>
      <c r="S726">
        <f>IF((MIN($B726,Sheet1!$B$6)-MAX(Sheet1!$B$5,WS1Data!$A726))&lt;0,0,(MIN($B726,Sheet1!$B$6)-MAX(Sheet1!$B$5,WS1Data!$A726)))</f>
        <v>0</v>
      </c>
      <c r="T726">
        <f>IF((MIN($B726,24)-MAX(Sheet1!$B$6,WS1Data!$A726))&lt;0,0,(MIN($B726,24)-MAX(Sheet1!$B$6,WS1Data!$A726)))</f>
        <v>0</v>
      </c>
      <c r="U726">
        <f>IF((MIN($E726,Sheet1!$C$5)-MAX(0,WS1Data!$D726))&lt;0,0,(MIN($E726,Sheet1!$C$5)-MAX(0,WS1Data!$D726)))</f>
        <v>0</v>
      </c>
      <c r="V726">
        <f>IF((MIN($E726,Sheet1!$C$6)-MAX(Sheet1!$C$5,WS1Data!$D726))&lt;0,0,(MIN($E726,Sheet1!$C$6)-MAX(Sheet1!$C$5,WS1Data!$D726)))</f>
        <v>0</v>
      </c>
      <c r="W726">
        <f>IF((MIN($E726,24)-MAX(Sheet1!$C$6,WS1Data!$D726))&lt;0,0,(MIN($E726,24)-MAX(Sheet1!$C$6,WS1Data!$D726)))</f>
        <v>1.2999999999999989</v>
      </c>
      <c r="X726">
        <f>IF((MIN($H726,Sheet1!$D$5)-MAX(0,WS1Data!$G726))&lt;0,0,(MIN($H726,Sheet1!$D$5)-MAX(0,WS1Data!$G726)))</f>
        <v>0</v>
      </c>
      <c r="Y726">
        <f>IF((MIN($H726,Sheet1!$D$6)-MAX(Sheet1!$D$5,WS1Data!$G726))&lt;0,0,(MIN($H726,Sheet1!$D$6)-MAX(Sheet1!$D$5,WS1Data!$G726)))</f>
        <v>5.8735664579945945</v>
      </c>
      <c r="Z726">
        <f>IF((MIN($H726,24)-MAX(Sheet1!$D$6,WS1Data!$G726))&lt;0,0,(MIN($H726,24)-MAX(Sheet1!$D$6,WS1Data!$G726)))</f>
        <v>10.026433542005407</v>
      </c>
      <c r="AA726">
        <f>IF((MIN($K726,Sheet1!$E$5)-MAX(0,WS1Data!$J726))&lt;0,0,(MIN($K726,Sheet1!$E$5)-MAX(0,WS1Data!$J726)))</f>
        <v>0</v>
      </c>
      <c r="AB726">
        <f>IF((MIN($K726,Sheet1!$E$6)-MAX(Sheet1!$E$5,WS1Data!$J726))&lt;0,0,(MIN($K726,Sheet1!$E$6)-MAX(Sheet1!$E$5,WS1Data!$J726)))</f>
        <v>4.2</v>
      </c>
      <c r="AC726">
        <f>IF((MIN($K726,24)-MAX(Sheet1!$E$6,WS1Data!$J726))&lt;0,0,(MIN($K726,24)-MAX(Sheet1!$E$6,WS1Data!$J726)))</f>
        <v>0</v>
      </c>
      <c r="AD726">
        <f>IF((MIN($N726,Sheet1!$F$5)-MAX(0,WS1Data!$M726))&lt;0,0,(MIN($N726,Sheet1!$F$5)-MAX(0,WS1Data!$M726)))</f>
        <v>0</v>
      </c>
      <c r="AE726">
        <f>IF((MIN($N726,Sheet1!$F$6)-MAX(Sheet1!$F$5,WS1Data!$M726))&lt;0,0,(MIN($N726,Sheet1!$F$6)-MAX(Sheet1!$F$5,WS1Data!$M726)))</f>
        <v>0</v>
      </c>
      <c r="AF726">
        <f>IF((MIN($N726,24)-MAX(Sheet1!$F$6,WS1Data!$M726))&lt;0,0,(MIN($N726,24)-MAX(Sheet1!$F$6,WS1Data!$M726)))</f>
        <v>3.8999999999999986</v>
      </c>
      <c r="AG726">
        <f>(INDEX($R$1:$AF$1002,ROW($R726),MATCH(AG$2,$R$1:$AF$1,0))*Sheet1!B$2+(INDEX($R$1:$AF$1002,ROW($R726),MATCH(AG$2,$R$1:$AF$1,0)+1))*Sheet1!B$3+(INDEX($R$1:$AF$1002,ROW($R726),MATCH(AG$2,$R$1:$AF$1,0)+2))*Sheet1!B$4)*INDEX(Sheet1!$G$1:$L$2,2,WS1Data!$C726)</f>
        <v>0</v>
      </c>
      <c r="AH726">
        <f>(INDEX($R$1:$AF$1002,ROW($R726),MATCH(AH$2,$R$1:$AF$1,0))*Sheet1!C$2+(INDEX($R$1:$AF$1002,ROW($R726),MATCH(AH$2,$R$1:$AF$1,0)+1))*Sheet1!C$3+(INDEX($R$1:$AF$1002,ROW($R726),MATCH(AH$2,$R$1:$AF$1,0)+2))*Sheet1!C$4)*INDEX(Sheet1!$G$1:$L$2,2,WS1Data!$F726)</f>
        <v>16633.327628342202</v>
      </c>
      <c r="AI726">
        <f>(INDEX($R$1:$AF$1002,ROW($R726),MATCH(AI$2,$R$1:$AF$1,0))*Sheet1!D$2+(INDEX($R$1:$AF$1002,ROW($R726),MATCH(AI$2,$R$1:$AF$1,0)+1))*Sheet1!D$3+(INDEX($R$1:$AF$1002,ROW($R726),MATCH(AI$2,$R$1:$AF$1,0)+2))*Sheet1!D$4)*INDEX(Sheet1!$G$1:$L$2,2,WS1Data!$I726)</f>
        <v>136769.77828705785</v>
      </c>
      <c r="AJ726">
        <f>(INDEX($R$1:$AF$1002,ROW($R726),MATCH(AJ$2,$R$1:$AF$1,0))*Sheet1!E$2+(INDEX($R$1:$AF$1002,ROW($R726),MATCH(AJ$2,$R$1:$AF$1,0)+1))*Sheet1!E$3+(INDEX($R$1:$AF$1002,ROW($R726),MATCH(AJ$2,$R$1:$AF$1,0)+2))*Sheet1!E$4)*INDEX(Sheet1!$G$1:$L$2,2,WS1Data!$L726)</f>
        <v>42328.158923173127</v>
      </c>
      <c r="AK726">
        <f>(INDEX($R$1:$AF$1002,ROW($R726),MATCH(AK$2,$R$1:$AF$1,0))*Sheet1!F$2+(INDEX($R$1:$AF$1002,ROW($R726),MATCH(AK$2,$R$1:$AF$1,0)+1))*Sheet1!F$3+(INDEX($R$1:$AF$1002,ROW($R726),MATCH(AK$2,$R$1:$AF$1,0)+2))*Sheet1!F$4)*INDEX(Sheet1!$G$1:$L$2,2,WS1Data!$O726)</f>
        <v>62078.900027957832</v>
      </c>
      <c r="AL726">
        <f t="shared" si="33"/>
        <v>257810.16486653101</v>
      </c>
      <c r="AM726">
        <f t="shared" si="34"/>
        <v>6767.8351334689942</v>
      </c>
      <c r="AN726">
        <f t="shared" si="35"/>
        <v>2.5579735025092767E-2</v>
      </c>
    </row>
    <row r="727" spans="1:40" x14ac:dyDescent="0.35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  <c r="R727">
        <f>IF((MIN($B727,Sheet1!$B$5)-MAX(0,WS1Data!$A727))&lt;0,0,(MIN($B727,Sheet1!$B$5)-MAX(0,WS1Data!$A727)))</f>
        <v>0</v>
      </c>
      <c r="S727">
        <f>IF((MIN($B727,Sheet1!$B$6)-MAX(Sheet1!$B$5,WS1Data!$A727))&lt;0,0,(MIN($B727,Sheet1!$B$6)-MAX(Sheet1!$B$5,WS1Data!$A727)))</f>
        <v>0</v>
      </c>
      <c r="T727">
        <f>IF((MIN($B727,24)-MAX(Sheet1!$B$6,WS1Data!$A727))&lt;0,0,(MIN($B727,24)-MAX(Sheet1!$B$6,WS1Data!$A727)))</f>
        <v>0</v>
      </c>
      <c r="U727">
        <f>IF((MIN($E727,Sheet1!$C$5)-MAX(0,WS1Data!$D727))&lt;0,0,(MIN($E727,Sheet1!$C$5)-MAX(0,WS1Data!$D727)))</f>
        <v>0</v>
      </c>
      <c r="V727">
        <f>IF((MIN($E727,Sheet1!$C$6)-MAX(Sheet1!$C$5,WS1Data!$D727))&lt;0,0,(MIN($E727,Sheet1!$C$6)-MAX(Sheet1!$C$5,WS1Data!$D727)))</f>
        <v>0</v>
      </c>
      <c r="W727">
        <f>IF((MIN($E727,24)-MAX(Sheet1!$C$6,WS1Data!$D727))&lt;0,0,(MIN($E727,24)-MAX(Sheet1!$C$6,WS1Data!$D727)))</f>
        <v>4.3000000000000007</v>
      </c>
      <c r="X727">
        <f>IF((MIN($H727,Sheet1!$D$5)-MAX(0,WS1Data!$G727))&lt;0,0,(MIN($H727,Sheet1!$D$5)-MAX(0,WS1Data!$G727)))</f>
        <v>0</v>
      </c>
      <c r="Y727">
        <f>IF((MIN($H727,Sheet1!$D$6)-MAX(Sheet1!$D$5,WS1Data!$G727))&lt;0,0,(MIN($H727,Sheet1!$D$6)-MAX(Sheet1!$D$5,WS1Data!$G727)))</f>
        <v>5.5735664579945947</v>
      </c>
      <c r="Z727">
        <f>IF((MIN($H727,24)-MAX(Sheet1!$D$6,WS1Data!$G727))&lt;0,0,(MIN($H727,24)-MAX(Sheet1!$D$6,WS1Data!$G727)))</f>
        <v>7.5264335420054067</v>
      </c>
      <c r="AA727">
        <f>IF((MIN($K727,Sheet1!$E$5)-MAX(0,WS1Data!$J727))&lt;0,0,(MIN($K727,Sheet1!$E$5)-MAX(0,WS1Data!$J727)))</f>
        <v>0</v>
      </c>
      <c r="AB727">
        <f>IF((MIN($K727,Sheet1!$E$6)-MAX(Sheet1!$E$5,WS1Data!$J727))&lt;0,0,(MIN($K727,Sheet1!$E$6)-MAX(Sheet1!$E$5,WS1Data!$J727)))</f>
        <v>0</v>
      </c>
      <c r="AC727">
        <f>IF((MIN($K727,24)-MAX(Sheet1!$E$6,WS1Data!$J727))&lt;0,0,(MIN($K727,24)-MAX(Sheet1!$E$6,WS1Data!$J727)))</f>
        <v>0</v>
      </c>
      <c r="AD727">
        <f>IF((MIN($N727,Sheet1!$F$5)-MAX(0,WS1Data!$M727))&lt;0,0,(MIN($N727,Sheet1!$F$5)-MAX(0,WS1Data!$M727)))</f>
        <v>0</v>
      </c>
      <c r="AE727">
        <f>IF((MIN($N727,Sheet1!$F$6)-MAX(Sheet1!$F$5,WS1Data!$M727))&lt;0,0,(MIN($N727,Sheet1!$F$6)-MAX(Sheet1!$F$5,WS1Data!$M727)))</f>
        <v>0</v>
      </c>
      <c r="AF727">
        <f>IF((MIN($N727,24)-MAX(Sheet1!$F$6,WS1Data!$M727))&lt;0,0,(MIN($N727,24)-MAX(Sheet1!$F$6,WS1Data!$M727)))</f>
        <v>0</v>
      </c>
      <c r="AG727">
        <f>(INDEX($R$1:$AF$1002,ROW($R727),MATCH(AG$2,$R$1:$AF$1,0))*Sheet1!B$2+(INDEX($R$1:$AF$1002,ROW($R727),MATCH(AG$2,$R$1:$AF$1,0)+1))*Sheet1!B$3+(INDEX($R$1:$AF$1002,ROW($R727),MATCH(AG$2,$R$1:$AF$1,0)+2))*Sheet1!B$4)*INDEX(Sheet1!$G$1:$L$2,2,WS1Data!$C727)</f>
        <v>0</v>
      </c>
      <c r="AH727">
        <f>(INDEX($R$1:$AF$1002,ROW($R727),MATCH(AH$2,$R$1:$AF$1,0))*Sheet1!C$2+(INDEX($R$1:$AF$1002,ROW($R727),MATCH(AH$2,$R$1:$AF$1,0)+1))*Sheet1!C$3+(INDEX($R$1:$AF$1002,ROW($R727),MATCH(AH$2,$R$1:$AF$1,0)+2))*Sheet1!C$4)*INDEX(Sheet1!$G$1:$L$2,2,WS1Data!$F727)</f>
        <v>46261.345206949787</v>
      </c>
      <c r="AI727">
        <f>(INDEX($R$1:$AF$1002,ROW($R727),MATCH(AI$2,$R$1:$AF$1,0))*Sheet1!D$2+(INDEX($R$1:$AF$1002,ROW($R727),MATCH(AI$2,$R$1:$AF$1,0)+1))*Sheet1!D$3+(INDEX($R$1:$AF$1002,ROW($R727),MATCH(AI$2,$R$1:$AF$1,0)+2))*Sheet1!D$4)*INDEX(Sheet1!$G$1:$L$2,2,WS1Data!$I727)</f>
        <v>138543.49540995865</v>
      </c>
      <c r="AJ727">
        <f>(INDEX($R$1:$AF$1002,ROW($R727),MATCH(AJ$2,$R$1:$AF$1,0))*Sheet1!E$2+(INDEX($R$1:$AF$1002,ROW($R727),MATCH(AJ$2,$R$1:$AF$1,0)+1))*Sheet1!E$3+(INDEX($R$1:$AF$1002,ROW($R727),MATCH(AJ$2,$R$1:$AF$1,0)+2))*Sheet1!E$4)*INDEX(Sheet1!$G$1:$L$2,2,WS1Data!$L727)</f>
        <v>0</v>
      </c>
      <c r="AK727">
        <f>(INDEX($R$1:$AF$1002,ROW($R727),MATCH(AK$2,$R$1:$AF$1,0))*Sheet1!F$2+(INDEX($R$1:$AF$1002,ROW($R727),MATCH(AK$2,$R$1:$AF$1,0)+1))*Sheet1!F$3+(INDEX($R$1:$AF$1002,ROW($R727),MATCH(AK$2,$R$1:$AF$1,0)+2))*Sheet1!F$4)*INDEX(Sheet1!$G$1:$L$2,2,WS1Data!$O727)</f>
        <v>0</v>
      </c>
      <c r="AL727">
        <f t="shared" si="33"/>
        <v>184804.84061690845</v>
      </c>
      <c r="AM727">
        <f t="shared" si="34"/>
        <v>3097.1593830915517</v>
      </c>
      <c r="AN727">
        <f t="shared" si="35"/>
        <v>1.648284415861221E-2</v>
      </c>
    </row>
    <row r="728" spans="1:40" x14ac:dyDescent="0.35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  <c r="R728">
        <f>IF((MIN($B728,Sheet1!$B$5)-MAX(0,WS1Data!$A728))&lt;0,0,(MIN($B728,Sheet1!$B$5)-MAX(0,WS1Data!$A728)))</f>
        <v>0</v>
      </c>
      <c r="S728">
        <f>IF((MIN($B728,Sheet1!$B$6)-MAX(Sheet1!$B$5,WS1Data!$A728))&lt;0,0,(MIN($B728,Sheet1!$B$6)-MAX(Sheet1!$B$5,WS1Data!$A728)))</f>
        <v>0</v>
      </c>
      <c r="T728">
        <f>IF((MIN($B728,24)-MAX(Sheet1!$B$6,WS1Data!$A728))&lt;0,0,(MIN($B728,24)-MAX(Sheet1!$B$6,WS1Data!$A728)))</f>
        <v>0</v>
      </c>
      <c r="U728">
        <f>IF((MIN($E728,Sheet1!$C$5)-MAX(0,WS1Data!$D728))&lt;0,0,(MIN($E728,Sheet1!$C$5)-MAX(0,WS1Data!$D728)))</f>
        <v>0</v>
      </c>
      <c r="V728">
        <f>IF((MIN($E728,Sheet1!$C$6)-MAX(Sheet1!$C$5,WS1Data!$D728))&lt;0,0,(MIN($E728,Sheet1!$C$6)-MAX(Sheet1!$C$5,WS1Data!$D728)))</f>
        <v>0</v>
      </c>
      <c r="W728">
        <f>IF((MIN($E728,24)-MAX(Sheet1!$C$6,WS1Data!$D728))&lt;0,0,(MIN($E728,24)-MAX(Sheet1!$C$6,WS1Data!$D728)))</f>
        <v>0</v>
      </c>
      <c r="X728">
        <f>IF((MIN($H728,Sheet1!$D$5)-MAX(0,WS1Data!$G728))&lt;0,0,(MIN($H728,Sheet1!$D$5)-MAX(0,WS1Data!$G728)))</f>
        <v>0</v>
      </c>
      <c r="Y728">
        <f>IF((MIN($H728,Sheet1!$D$6)-MAX(Sheet1!$D$5,WS1Data!$G728))&lt;0,0,(MIN($H728,Sheet1!$D$6)-MAX(Sheet1!$D$5,WS1Data!$G728)))</f>
        <v>0</v>
      </c>
      <c r="Z728">
        <f>IF((MIN($H728,24)-MAX(Sheet1!$D$6,WS1Data!$G728))&lt;0,0,(MIN($H728,24)-MAX(Sheet1!$D$6,WS1Data!$G728)))</f>
        <v>0</v>
      </c>
      <c r="AA728">
        <f>IF((MIN($K728,Sheet1!$E$5)-MAX(0,WS1Data!$J728))&lt;0,0,(MIN($K728,Sheet1!$E$5)-MAX(0,WS1Data!$J728)))</f>
        <v>0</v>
      </c>
      <c r="AB728">
        <f>IF((MIN($K728,Sheet1!$E$6)-MAX(Sheet1!$E$5,WS1Data!$J728))&lt;0,0,(MIN($K728,Sheet1!$E$6)-MAX(Sheet1!$E$5,WS1Data!$J728)))</f>
        <v>0</v>
      </c>
      <c r="AC728">
        <f>IF((MIN($K728,24)-MAX(Sheet1!$E$6,WS1Data!$J728))&lt;0,0,(MIN($K728,24)-MAX(Sheet1!$E$6,WS1Data!$J728)))</f>
        <v>6.6</v>
      </c>
      <c r="AD728">
        <f>IF((MIN($N728,Sheet1!$F$5)-MAX(0,WS1Data!$M728))&lt;0,0,(MIN($N728,Sheet1!$F$5)-MAX(0,WS1Data!$M728)))</f>
        <v>0</v>
      </c>
      <c r="AE728">
        <f>IF((MIN($N728,Sheet1!$F$6)-MAX(Sheet1!$F$5,WS1Data!$M728))&lt;0,0,(MIN($N728,Sheet1!$F$6)-MAX(Sheet1!$F$5,WS1Data!$M728)))</f>
        <v>7.8</v>
      </c>
      <c r="AF728">
        <f>IF((MIN($N728,24)-MAX(Sheet1!$F$6,WS1Data!$M728))&lt;0,0,(MIN($N728,24)-MAX(Sheet1!$F$6,WS1Data!$M728)))</f>
        <v>0</v>
      </c>
      <c r="AG728">
        <f>(INDEX($R$1:$AF$1002,ROW($R728),MATCH(AG$2,$R$1:$AF$1,0))*Sheet1!B$2+(INDEX($R$1:$AF$1002,ROW($R728),MATCH(AG$2,$R$1:$AF$1,0)+1))*Sheet1!B$3+(INDEX($R$1:$AF$1002,ROW($R728),MATCH(AG$2,$R$1:$AF$1,0)+2))*Sheet1!B$4)*INDEX(Sheet1!$G$1:$L$2,2,WS1Data!$C728)</f>
        <v>0</v>
      </c>
      <c r="AH728">
        <f>(INDEX($R$1:$AF$1002,ROW($R728),MATCH(AH$2,$R$1:$AF$1,0))*Sheet1!C$2+(INDEX($R$1:$AF$1002,ROW($R728),MATCH(AH$2,$R$1:$AF$1,0)+1))*Sheet1!C$3+(INDEX($R$1:$AF$1002,ROW($R728),MATCH(AH$2,$R$1:$AF$1,0)+2))*Sheet1!C$4)*INDEX(Sheet1!$G$1:$L$2,2,WS1Data!$F728)</f>
        <v>0</v>
      </c>
      <c r="AI728">
        <f>(INDEX($R$1:$AF$1002,ROW($R728),MATCH(AI$2,$R$1:$AF$1,0))*Sheet1!D$2+(INDEX($R$1:$AF$1002,ROW($R728),MATCH(AI$2,$R$1:$AF$1,0)+1))*Sheet1!D$3+(INDEX($R$1:$AF$1002,ROW($R728),MATCH(AI$2,$R$1:$AF$1,0)+2))*Sheet1!D$4)*INDEX(Sheet1!$G$1:$L$2,2,WS1Data!$I728)</f>
        <v>0</v>
      </c>
      <c r="AJ728">
        <f>(INDEX($R$1:$AF$1002,ROW($R728),MATCH(AJ$2,$R$1:$AF$1,0))*Sheet1!E$2+(INDEX($R$1:$AF$1002,ROW($R728),MATCH(AJ$2,$R$1:$AF$1,0)+1))*Sheet1!E$3+(INDEX($R$1:$AF$1002,ROW($R728),MATCH(AJ$2,$R$1:$AF$1,0)+2))*Sheet1!E$4)*INDEX(Sheet1!$G$1:$L$2,2,WS1Data!$L728)</f>
        <v>55421.776587245789</v>
      </c>
      <c r="AK728">
        <f>(INDEX($R$1:$AF$1002,ROW($R728),MATCH(AK$2,$R$1:$AF$1,0))*Sheet1!F$2+(INDEX($R$1:$AF$1002,ROW($R728),MATCH(AK$2,$R$1:$AF$1,0)+1))*Sheet1!F$3+(INDEX($R$1:$AF$1002,ROW($R728),MATCH(AK$2,$R$1:$AF$1,0)+2))*Sheet1!F$4)*INDEX(Sheet1!$G$1:$L$2,2,WS1Data!$O728)</f>
        <v>57930.300167146059</v>
      </c>
      <c r="AL728">
        <f t="shared" si="33"/>
        <v>113352.07675439185</v>
      </c>
      <c r="AM728">
        <f t="shared" si="34"/>
        <v>1859.9232456081518</v>
      </c>
      <c r="AN728">
        <f t="shared" si="35"/>
        <v>1.6143485449503104E-2</v>
      </c>
    </row>
    <row r="729" spans="1:40" x14ac:dyDescent="0.35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  <c r="R729">
        <f>IF((MIN($B729,Sheet1!$B$5)-MAX(0,WS1Data!$A729))&lt;0,0,(MIN($B729,Sheet1!$B$5)-MAX(0,WS1Data!$A729)))</f>
        <v>0</v>
      </c>
      <c r="S729">
        <f>IF((MIN($B729,Sheet1!$B$6)-MAX(Sheet1!$B$5,WS1Data!$A729))&lt;0,0,(MIN($B729,Sheet1!$B$6)-MAX(Sheet1!$B$5,WS1Data!$A729)))</f>
        <v>0</v>
      </c>
      <c r="T729">
        <f>IF((MIN($B729,24)-MAX(Sheet1!$B$6,WS1Data!$A729))&lt;0,0,(MIN($B729,24)-MAX(Sheet1!$B$6,WS1Data!$A729)))</f>
        <v>0</v>
      </c>
      <c r="U729">
        <f>IF((MIN($E729,Sheet1!$C$5)-MAX(0,WS1Data!$D729))&lt;0,0,(MIN($E729,Sheet1!$C$5)-MAX(0,WS1Data!$D729)))</f>
        <v>2.9</v>
      </c>
      <c r="V729">
        <f>IF((MIN($E729,Sheet1!$C$6)-MAX(Sheet1!$C$5,WS1Data!$D729))&lt;0,0,(MIN($E729,Sheet1!$C$6)-MAX(Sheet1!$C$5,WS1Data!$D729)))</f>
        <v>0</v>
      </c>
      <c r="W729">
        <f>IF((MIN($E729,24)-MAX(Sheet1!$C$6,WS1Data!$D729))&lt;0,0,(MIN($E729,24)-MAX(Sheet1!$C$6,WS1Data!$D729)))</f>
        <v>0</v>
      </c>
      <c r="X729">
        <f>IF((MIN($H729,Sheet1!$D$5)-MAX(0,WS1Data!$G729))&lt;0,0,(MIN($H729,Sheet1!$D$5)-MAX(0,WS1Data!$G729)))</f>
        <v>0</v>
      </c>
      <c r="Y729">
        <f>IF((MIN($H729,Sheet1!$D$6)-MAX(Sheet1!$D$5,WS1Data!$G729))&lt;0,0,(MIN($H729,Sheet1!$D$6)-MAX(Sheet1!$D$5,WS1Data!$G729)))</f>
        <v>0</v>
      </c>
      <c r="Z729">
        <f>IF((MIN($H729,24)-MAX(Sheet1!$D$6,WS1Data!$G729))&lt;0,0,(MIN($H729,24)-MAX(Sheet1!$D$6,WS1Data!$G729)))</f>
        <v>0</v>
      </c>
      <c r="AA729">
        <f>IF((MIN($K729,Sheet1!$E$5)-MAX(0,WS1Data!$J729))&lt;0,0,(MIN($K729,Sheet1!$E$5)-MAX(0,WS1Data!$J729)))</f>
        <v>0</v>
      </c>
      <c r="AB729">
        <f>IF((MIN($K729,Sheet1!$E$6)-MAX(Sheet1!$E$5,WS1Data!$J729))&lt;0,0,(MIN($K729,Sheet1!$E$6)-MAX(Sheet1!$E$5,WS1Data!$J729)))</f>
        <v>7.4505669484649388</v>
      </c>
      <c r="AC729">
        <f>IF((MIN($K729,24)-MAX(Sheet1!$E$6,WS1Data!$J729))&lt;0,0,(MIN($K729,24)-MAX(Sheet1!$E$6,WS1Data!$J729)))</f>
        <v>7.3494330515350619</v>
      </c>
      <c r="AD729">
        <f>IF((MIN($N729,Sheet1!$F$5)-MAX(0,WS1Data!$M729))&lt;0,0,(MIN($N729,Sheet1!$F$5)-MAX(0,WS1Data!$M729)))</f>
        <v>0</v>
      </c>
      <c r="AE729">
        <f>IF((MIN($N729,Sheet1!$F$6)-MAX(Sheet1!$F$5,WS1Data!$M729))&lt;0,0,(MIN($N729,Sheet1!$F$6)-MAX(Sheet1!$F$5,WS1Data!$M729)))</f>
        <v>9.8390904528502094</v>
      </c>
      <c r="AF729">
        <f>IF((MIN($N729,24)-MAX(Sheet1!$F$6,WS1Data!$M729))&lt;0,0,(MIN($N729,24)-MAX(Sheet1!$F$6,WS1Data!$M729)))</f>
        <v>4.9609095471497895</v>
      </c>
      <c r="AG729">
        <f>(INDEX($R$1:$AF$1002,ROW($R729),MATCH(AG$2,$R$1:$AF$1,0))*Sheet1!B$2+(INDEX($R$1:$AF$1002,ROW($R729),MATCH(AG$2,$R$1:$AF$1,0)+1))*Sheet1!B$3+(INDEX($R$1:$AF$1002,ROW($R729),MATCH(AG$2,$R$1:$AF$1,0)+2))*Sheet1!B$4)*INDEX(Sheet1!$G$1:$L$2,2,WS1Data!$C729)</f>
        <v>0</v>
      </c>
      <c r="AH729">
        <f>(INDEX($R$1:$AF$1002,ROW($R729),MATCH(AH$2,$R$1:$AF$1,0))*Sheet1!C$2+(INDEX($R$1:$AF$1002,ROW($R729),MATCH(AH$2,$R$1:$AF$1,0)+1))*Sheet1!C$3+(INDEX($R$1:$AF$1002,ROW($R729),MATCH(AH$2,$R$1:$AF$1,0)+2))*Sheet1!C$4)*INDEX(Sheet1!$G$1:$L$2,2,WS1Data!$F729)</f>
        <v>23563.444480048514</v>
      </c>
      <c r="AI729">
        <f>(INDEX($R$1:$AF$1002,ROW($R729),MATCH(AI$2,$R$1:$AF$1,0))*Sheet1!D$2+(INDEX($R$1:$AF$1002,ROW($R729),MATCH(AI$2,$R$1:$AF$1,0)+1))*Sheet1!D$3+(INDEX($R$1:$AF$1002,ROW($R729),MATCH(AI$2,$R$1:$AF$1,0)+2))*Sheet1!D$4)*INDEX(Sheet1!$G$1:$L$2,2,WS1Data!$I729)</f>
        <v>0</v>
      </c>
      <c r="AJ729">
        <f>(INDEX($R$1:$AF$1002,ROW($R729),MATCH(AJ$2,$R$1:$AF$1,0))*Sheet1!E$2+(INDEX($R$1:$AF$1002,ROW($R729),MATCH(AJ$2,$R$1:$AF$1,0)+1))*Sheet1!E$3+(INDEX($R$1:$AF$1002,ROW($R729),MATCH(AJ$2,$R$1:$AF$1,0)+2))*Sheet1!E$4)*INDEX(Sheet1!$G$1:$L$2,2,WS1Data!$L729)</f>
        <v>138308.37778121905</v>
      </c>
      <c r="AK729">
        <f>(INDEX($R$1:$AF$1002,ROW($R729),MATCH(AK$2,$R$1:$AF$1,0))*Sheet1!F$2+(INDEX($R$1:$AF$1002,ROW($R729),MATCH(AK$2,$R$1:$AF$1,0)+1))*Sheet1!F$3+(INDEX($R$1:$AF$1002,ROW($R729),MATCH(AK$2,$R$1:$AF$1,0)+2))*Sheet1!F$4)*INDEX(Sheet1!$G$1:$L$2,2,WS1Data!$O729)</f>
        <v>155736.35582566951</v>
      </c>
      <c r="AL729">
        <f t="shared" si="33"/>
        <v>317608.17808693706</v>
      </c>
      <c r="AM729">
        <f t="shared" si="34"/>
        <v>1254.1780869370559</v>
      </c>
      <c r="AN729">
        <f t="shared" si="35"/>
        <v>3.9644767789787892E-3</v>
      </c>
    </row>
    <row r="730" spans="1:40" x14ac:dyDescent="0.35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  <c r="R730">
        <f>IF((MIN($B730,Sheet1!$B$5)-MAX(0,WS1Data!$A730))&lt;0,0,(MIN($B730,Sheet1!$B$5)-MAX(0,WS1Data!$A730)))</f>
        <v>0</v>
      </c>
      <c r="S730">
        <f>IF((MIN($B730,Sheet1!$B$6)-MAX(Sheet1!$B$5,WS1Data!$A730))&lt;0,0,(MIN($B730,Sheet1!$B$6)-MAX(Sheet1!$B$5,WS1Data!$A730)))</f>
        <v>1.4686716483103766</v>
      </c>
      <c r="T730">
        <f>IF((MIN($B730,24)-MAX(Sheet1!$B$6,WS1Data!$A730))&lt;0,0,(MIN($B730,24)-MAX(Sheet1!$B$6,WS1Data!$A730)))</f>
        <v>1.4313283516896238</v>
      </c>
      <c r="U730">
        <f>IF((MIN($E730,Sheet1!$C$5)-MAX(0,WS1Data!$D730))&lt;0,0,(MIN($E730,Sheet1!$C$5)-MAX(0,WS1Data!$D730)))</f>
        <v>0</v>
      </c>
      <c r="V730">
        <f>IF((MIN($E730,Sheet1!$C$6)-MAX(Sheet1!$C$5,WS1Data!$D730))&lt;0,0,(MIN($E730,Sheet1!$C$6)-MAX(Sheet1!$C$5,WS1Data!$D730)))</f>
        <v>0</v>
      </c>
      <c r="W730">
        <f>IF((MIN($E730,24)-MAX(Sheet1!$C$6,WS1Data!$D730))&lt;0,0,(MIN($E730,24)-MAX(Sheet1!$C$6,WS1Data!$D730)))</f>
        <v>13.7</v>
      </c>
      <c r="X730">
        <f>IF((MIN($H730,Sheet1!$D$5)-MAX(0,WS1Data!$G730))&lt;0,0,(MIN($H730,Sheet1!$D$5)-MAX(0,WS1Data!$G730)))</f>
        <v>0</v>
      </c>
      <c r="Y730">
        <f>IF((MIN($H730,Sheet1!$D$6)-MAX(Sheet1!$D$5,WS1Data!$G730))&lt;0,0,(MIN($H730,Sheet1!$D$6)-MAX(Sheet1!$D$5,WS1Data!$G730)))</f>
        <v>0</v>
      </c>
      <c r="Z730">
        <f>IF((MIN($H730,24)-MAX(Sheet1!$D$6,WS1Data!$G730))&lt;0,0,(MIN($H730,24)-MAX(Sheet1!$D$6,WS1Data!$G730)))</f>
        <v>0</v>
      </c>
      <c r="AA730">
        <f>IF((MIN($K730,Sheet1!$E$5)-MAX(0,WS1Data!$J730))&lt;0,0,(MIN($K730,Sheet1!$E$5)-MAX(0,WS1Data!$J730)))</f>
        <v>0</v>
      </c>
      <c r="AB730">
        <f>IF((MIN($K730,Sheet1!$E$6)-MAX(Sheet1!$E$5,WS1Data!$J730))&lt;0,0,(MIN($K730,Sheet1!$E$6)-MAX(Sheet1!$E$5,WS1Data!$J730)))</f>
        <v>0</v>
      </c>
      <c r="AC730">
        <f>IF((MIN($K730,24)-MAX(Sheet1!$E$6,WS1Data!$J730))&lt;0,0,(MIN($K730,24)-MAX(Sheet1!$E$6,WS1Data!$J730)))</f>
        <v>0</v>
      </c>
      <c r="AD730">
        <f>IF((MIN($N730,Sheet1!$F$5)-MAX(0,WS1Data!$M730))&lt;0,0,(MIN($N730,Sheet1!$F$5)-MAX(0,WS1Data!$M730)))</f>
        <v>0</v>
      </c>
      <c r="AE730">
        <f>IF((MIN($N730,Sheet1!$F$6)-MAX(Sheet1!$F$5,WS1Data!$M730))&lt;0,0,(MIN($N730,Sheet1!$F$6)-MAX(Sheet1!$F$5,WS1Data!$M730)))</f>
        <v>1.4000000000000004</v>
      </c>
      <c r="AF730">
        <f>IF((MIN($N730,24)-MAX(Sheet1!$F$6,WS1Data!$M730))&lt;0,0,(MIN($N730,24)-MAX(Sheet1!$F$6,WS1Data!$M730)))</f>
        <v>0</v>
      </c>
      <c r="AG730">
        <f>(INDEX($R$1:$AF$1002,ROW($R730),MATCH(AG$2,$R$1:$AF$1,0))*Sheet1!B$2+(INDEX($R$1:$AF$1002,ROW($R730),MATCH(AG$2,$R$1:$AF$1,0)+1))*Sheet1!B$3+(INDEX($R$1:$AF$1002,ROW($R730),MATCH(AG$2,$R$1:$AF$1,0)+2))*Sheet1!B$4)*INDEX(Sheet1!$G$1:$L$2,2,WS1Data!$C730)</f>
        <v>29074.150630299453</v>
      </c>
      <c r="AH730">
        <f>(INDEX($R$1:$AF$1002,ROW($R730),MATCH(AH$2,$R$1:$AF$1,0))*Sheet1!C$2+(INDEX($R$1:$AF$1002,ROW($R730),MATCH(AH$2,$R$1:$AF$1,0)+1))*Sheet1!C$3+(INDEX($R$1:$AF$1002,ROW($R730),MATCH(AH$2,$R$1:$AF$1,0)+2))*Sheet1!C$4)*INDEX(Sheet1!$G$1:$L$2,2,WS1Data!$F730)</f>
        <v>140952.83242701326</v>
      </c>
      <c r="AI730">
        <f>(INDEX($R$1:$AF$1002,ROW($R730),MATCH(AI$2,$R$1:$AF$1,0))*Sheet1!D$2+(INDEX($R$1:$AF$1002,ROW($R730),MATCH(AI$2,$R$1:$AF$1,0)+1))*Sheet1!D$3+(INDEX($R$1:$AF$1002,ROW($R730),MATCH(AI$2,$R$1:$AF$1,0)+2))*Sheet1!D$4)*INDEX(Sheet1!$G$1:$L$2,2,WS1Data!$I730)</f>
        <v>0</v>
      </c>
      <c r="AJ730">
        <f>(INDEX($R$1:$AF$1002,ROW($R730),MATCH(AJ$2,$R$1:$AF$1,0))*Sheet1!E$2+(INDEX($R$1:$AF$1002,ROW($R730),MATCH(AJ$2,$R$1:$AF$1,0)+1))*Sheet1!E$3+(INDEX($R$1:$AF$1002,ROW($R730),MATCH(AJ$2,$R$1:$AF$1,0)+2))*Sheet1!E$4)*INDEX(Sheet1!$G$1:$L$2,2,WS1Data!$L730)</f>
        <v>0</v>
      </c>
      <c r="AK730">
        <f>(INDEX($R$1:$AF$1002,ROW($R730),MATCH(AK$2,$R$1:$AF$1,0))*Sheet1!F$2+(INDEX($R$1:$AF$1002,ROW($R730),MATCH(AK$2,$R$1:$AF$1,0)+1))*Sheet1!F$3+(INDEX($R$1:$AF$1002,ROW($R730),MATCH(AK$2,$R$1:$AF$1,0)+2))*Sheet1!F$4)*INDEX(Sheet1!$G$1:$L$2,2,WS1Data!$O730)</f>
        <v>11240.34855232992</v>
      </c>
      <c r="AL730">
        <f t="shared" si="33"/>
        <v>181267.33160964266</v>
      </c>
      <c r="AM730">
        <f t="shared" si="34"/>
        <v>2446.668390357343</v>
      </c>
      <c r="AN730">
        <f t="shared" si="35"/>
        <v>1.3317811328245768E-2</v>
      </c>
    </row>
    <row r="731" spans="1:40" x14ac:dyDescent="0.35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  <c r="R731">
        <f>IF((MIN($B731,Sheet1!$B$5)-MAX(0,WS1Data!$A731))&lt;0,0,(MIN($B731,Sheet1!$B$5)-MAX(0,WS1Data!$A731)))</f>
        <v>0</v>
      </c>
      <c r="S731">
        <f>IF((MIN($B731,Sheet1!$B$6)-MAX(Sheet1!$B$5,WS1Data!$A731))&lt;0,0,(MIN($B731,Sheet1!$B$6)-MAX(Sheet1!$B$5,WS1Data!$A731)))</f>
        <v>0</v>
      </c>
      <c r="T731">
        <f>IF((MIN($B731,24)-MAX(Sheet1!$B$6,WS1Data!$A731))&lt;0,0,(MIN($B731,24)-MAX(Sheet1!$B$6,WS1Data!$A731)))</f>
        <v>1.3000000000000007</v>
      </c>
      <c r="U731">
        <f>IF((MIN($E731,Sheet1!$C$5)-MAX(0,WS1Data!$D731))&lt;0,0,(MIN($E731,Sheet1!$C$5)-MAX(0,WS1Data!$D731)))</f>
        <v>0</v>
      </c>
      <c r="V731">
        <f>IF((MIN($E731,Sheet1!$C$6)-MAX(Sheet1!$C$5,WS1Data!$D731))&lt;0,0,(MIN($E731,Sheet1!$C$6)-MAX(Sheet1!$C$5,WS1Data!$D731)))</f>
        <v>0</v>
      </c>
      <c r="W731">
        <f>IF((MIN($E731,24)-MAX(Sheet1!$C$6,WS1Data!$D731))&lt;0,0,(MIN($E731,24)-MAX(Sheet1!$C$6,WS1Data!$D731)))</f>
        <v>0</v>
      </c>
      <c r="X731">
        <f>IF((MIN($H731,Sheet1!$D$5)-MAX(0,WS1Data!$G731))&lt;0,0,(MIN($H731,Sheet1!$D$5)-MAX(0,WS1Data!$G731)))</f>
        <v>0</v>
      </c>
      <c r="Y731">
        <f>IF((MIN($H731,Sheet1!$D$6)-MAX(Sheet1!$D$5,WS1Data!$G731))&lt;0,0,(MIN($H731,Sheet1!$D$6)-MAX(Sheet1!$D$5,WS1Data!$G731)))</f>
        <v>0</v>
      </c>
      <c r="Z731">
        <f>IF((MIN($H731,24)-MAX(Sheet1!$D$6,WS1Data!$G731))&lt;0,0,(MIN($H731,24)-MAX(Sheet1!$D$6,WS1Data!$G731)))</f>
        <v>0</v>
      </c>
      <c r="AA731">
        <f>IF((MIN($K731,Sheet1!$E$5)-MAX(0,WS1Data!$J731))&lt;0,0,(MIN($K731,Sheet1!$E$5)-MAX(0,WS1Data!$J731)))</f>
        <v>0</v>
      </c>
      <c r="AB731">
        <f>IF((MIN($K731,Sheet1!$E$6)-MAX(Sheet1!$E$5,WS1Data!$J731))&lt;0,0,(MIN($K731,Sheet1!$E$6)-MAX(Sheet1!$E$5,WS1Data!$J731)))</f>
        <v>0</v>
      </c>
      <c r="AC731">
        <f>IF((MIN($K731,24)-MAX(Sheet1!$E$6,WS1Data!$J731))&lt;0,0,(MIN($K731,24)-MAX(Sheet1!$E$6,WS1Data!$J731)))</f>
        <v>0</v>
      </c>
      <c r="AD731">
        <f>IF((MIN($N731,Sheet1!$F$5)-MAX(0,WS1Data!$M731))&lt;0,0,(MIN($N731,Sheet1!$F$5)-MAX(0,WS1Data!$M731)))</f>
        <v>0</v>
      </c>
      <c r="AE731">
        <f>IF((MIN($N731,Sheet1!$F$6)-MAX(Sheet1!$F$5,WS1Data!$M731))&lt;0,0,(MIN($N731,Sheet1!$F$6)-MAX(Sheet1!$F$5,WS1Data!$M731)))</f>
        <v>5.3390904528502094</v>
      </c>
      <c r="AF731">
        <f>IF((MIN($N731,24)-MAX(Sheet1!$F$6,WS1Data!$M731))&lt;0,0,(MIN($N731,24)-MAX(Sheet1!$F$6,WS1Data!$M731)))</f>
        <v>4.2609095471497902</v>
      </c>
      <c r="AG731">
        <f>(INDEX($R$1:$AF$1002,ROW($R731),MATCH(AG$2,$R$1:$AF$1,0))*Sheet1!B$2+(INDEX($R$1:$AF$1002,ROW($R731),MATCH(AG$2,$R$1:$AF$1,0)+1))*Sheet1!B$3+(INDEX($R$1:$AF$1002,ROW($R731),MATCH(AG$2,$R$1:$AF$1,0)+2))*Sheet1!B$4)*INDEX(Sheet1!$G$1:$L$2,2,WS1Data!$C731)</f>
        <v>20430.257414578395</v>
      </c>
      <c r="AH731">
        <f>(INDEX($R$1:$AF$1002,ROW($R731),MATCH(AH$2,$R$1:$AF$1,0))*Sheet1!C$2+(INDEX($R$1:$AF$1002,ROW($R731),MATCH(AH$2,$R$1:$AF$1,0)+1))*Sheet1!C$3+(INDEX($R$1:$AF$1002,ROW($R731),MATCH(AH$2,$R$1:$AF$1,0)+2))*Sheet1!C$4)*INDEX(Sheet1!$G$1:$L$2,2,WS1Data!$F731)</f>
        <v>0</v>
      </c>
      <c r="AI731">
        <f>(INDEX($R$1:$AF$1002,ROW($R731),MATCH(AI$2,$R$1:$AF$1,0))*Sheet1!D$2+(INDEX($R$1:$AF$1002,ROW($R731),MATCH(AI$2,$R$1:$AF$1,0)+1))*Sheet1!D$3+(INDEX($R$1:$AF$1002,ROW($R731),MATCH(AI$2,$R$1:$AF$1,0)+2))*Sheet1!D$4)*INDEX(Sheet1!$G$1:$L$2,2,WS1Data!$I731)</f>
        <v>0</v>
      </c>
      <c r="AJ731">
        <f>(INDEX($R$1:$AF$1002,ROW($R731),MATCH(AJ$2,$R$1:$AF$1,0))*Sheet1!E$2+(INDEX($R$1:$AF$1002,ROW($R731),MATCH(AJ$2,$R$1:$AF$1,0)+1))*Sheet1!E$3+(INDEX($R$1:$AF$1002,ROW($R731),MATCH(AJ$2,$R$1:$AF$1,0)+2))*Sheet1!E$4)*INDEX(Sheet1!$G$1:$L$2,2,WS1Data!$L731)</f>
        <v>0</v>
      </c>
      <c r="AK731">
        <f>(INDEX($R$1:$AF$1002,ROW($R731),MATCH(AK$2,$R$1:$AF$1,0))*Sheet1!F$2+(INDEX($R$1:$AF$1002,ROW($R731),MATCH(AK$2,$R$1:$AF$1,0)+1))*Sheet1!F$3+(INDEX($R$1:$AF$1002,ROW($R731),MATCH(AK$2,$R$1:$AF$1,0)+2))*Sheet1!F$4)*INDEX(Sheet1!$G$1:$L$2,2,WS1Data!$O731)</f>
        <v>105704.11229026367</v>
      </c>
      <c r="AL731">
        <f t="shared" si="33"/>
        <v>126134.36970484207</v>
      </c>
      <c r="AM731">
        <f t="shared" si="34"/>
        <v>5.3697048420726787</v>
      </c>
      <c r="AN731">
        <f t="shared" si="35"/>
        <v>4.2573118331808538E-5</v>
      </c>
    </row>
    <row r="732" spans="1:40" x14ac:dyDescent="0.35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  <c r="R732">
        <f>IF((MIN($B732,Sheet1!$B$5)-MAX(0,WS1Data!$A732))&lt;0,0,(MIN($B732,Sheet1!$B$5)-MAX(0,WS1Data!$A732)))</f>
        <v>0</v>
      </c>
      <c r="S732">
        <f>IF((MIN($B732,Sheet1!$B$6)-MAX(Sheet1!$B$5,WS1Data!$A732))&lt;0,0,(MIN($B732,Sheet1!$B$6)-MAX(Sheet1!$B$5,WS1Data!$A732)))</f>
        <v>4.2000000000000011</v>
      </c>
      <c r="T732">
        <f>IF((MIN($B732,24)-MAX(Sheet1!$B$6,WS1Data!$A732))&lt;0,0,(MIN($B732,24)-MAX(Sheet1!$B$6,WS1Data!$A732)))</f>
        <v>0</v>
      </c>
      <c r="U732">
        <f>IF((MIN($E732,Sheet1!$C$5)-MAX(0,WS1Data!$D732))&lt;0,0,(MIN($E732,Sheet1!$C$5)-MAX(0,WS1Data!$D732)))</f>
        <v>2.6258771365818299</v>
      </c>
      <c r="V732">
        <f>IF((MIN($E732,Sheet1!$C$6)-MAX(Sheet1!$C$5,WS1Data!$D732))&lt;0,0,(MIN($E732,Sheet1!$C$6)-MAX(Sheet1!$C$5,WS1Data!$D732)))</f>
        <v>1.27412286341817</v>
      </c>
      <c r="W732">
        <f>IF((MIN($E732,24)-MAX(Sheet1!$C$6,WS1Data!$D732))&lt;0,0,(MIN($E732,24)-MAX(Sheet1!$C$6,WS1Data!$D732)))</f>
        <v>0</v>
      </c>
      <c r="X732">
        <f>IF((MIN($H732,Sheet1!$D$5)-MAX(0,WS1Data!$G732))&lt;0,0,(MIN($H732,Sheet1!$D$5)-MAX(0,WS1Data!$G732)))</f>
        <v>0</v>
      </c>
      <c r="Y732">
        <f>IF((MIN($H732,Sheet1!$D$6)-MAX(Sheet1!$D$5,WS1Data!$G732))&lt;0,0,(MIN($H732,Sheet1!$D$6)-MAX(Sheet1!$D$5,WS1Data!$G732)))</f>
        <v>0</v>
      </c>
      <c r="Z732">
        <f>IF((MIN($H732,24)-MAX(Sheet1!$D$6,WS1Data!$G732))&lt;0,0,(MIN($H732,24)-MAX(Sheet1!$D$6,WS1Data!$G732)))</f>
        <v>0</v>
      </c>
      <c r="AA732">
        <f>IF((MIN($K732,Sheet1!$E$5)-MAX(0,WS1Data!$J732))&lt;0,0,(MIN($K732,Sheet1!$E$5)-MAX(0,WS1Data!$J732)))</f>
        <v>0</v>
      </c>
      <c r="AB732">
        <f>IF((MIN($K732,Sheet1!$E$6)-MAX(Sheet1!$E$5,WS1Data!$J732))&lt;0,0,(MIN($K732,Sheet1!$E$6)-MAX(Sheet1!$E$5,WS1Data!$J732)))</f>
        <v>0.65056694846493901</v>
      </c>
      <c r="AC732">
        <f>IF((MIN($K732,24)-MAX(Sheet1!$E$6,WS1Data!$J732))&lt;0,0,(MIN($K732,24)-MAX(Sheet1!$E$6,WS1Data!$J732)))</f>
        <v>12.44943305153506</v>
      </c>
      <c r="AD732">
        <f>IF((MIN($N732,Sheet1!$F$5)-MAX(0,WS1Data!$M732))&lt;0,0,(MIN($N732,Sheet1!$F$5)-MAX(0,WS1Data!$M732)))</f>
        <v>0</v>
      </c>
      <c r="AE732">
        <f>IF((MIN($N732,Sheet1!$F$6)-MAX(Sheet1!$F$5,WS1Data!$M732))&lt;0,0,(MIN($N732,Sheet1!$F$6)-MAX(Sheet1!$F$5,WS1Data!$M732)))</f>
        <v>0</v>
      </c>
      <c r="AF732">
        <f>IF((MIN($N732,24)-MAX(Sheet1!$F$6,WS1Data!$M732))&lt;0,0,(MIN($N732,24)-MAX(Sheet1!$F$6,WS1Data!$M732)))</f>
        <v>0</v>
      </c>
      <c r="AG732">
        <f>(INDEX($R$1:$AF$1002,ROW($R732),MATCH(AG$2,$R$1:$AF$1,0))*Sheet1!B$2+(INDEX($R$1:$AF$1002,ROW($R732),MATCH(AG$2,$R$1:$AF$1,0)+1))*Sheet1!B$3+(INDEX($R$1:$AF$1002,ROW($R732),MATCH(AG$2,$R$1:$AF$1,0)+2))*Sheet1!B$4)*INDEX(Sheet1!$G$1:$L$2,2,WS1Data!$C732)</f>
        <v>19559.835919714773</v>
      </c>
      <c r="AH732">
        <f>(INDEX($R$1:$AF$1002,ROW($R732),MATCH(AH$2,$R$1:$AF$1,0))*Sheet1!C$2+(INDEX($R$1:$AF$1002,ROW($R732),MATCH(AH$2,$R$1:$AF$1,0)+1))*Sheet1!C$3+(INDEX($R$1:$AF$1002,ROW($R732),MATCH(AH$2,$R$1:$AF$1,0)+2))*Sheet1!C$4)*INDEX(Sheet1!$G$1:$L$2,2,WS1Data!$F732)</f>
        <v>31269.179446893966</v>
      </c>
      <c r="AI732">
        <f>(INDEX($R$1:$AF$1002,ROW($R732),MATCH(AI$2,$R$1:$AF$1,0))*Sheet1!D$2+(INDEX($R$1:$AF$1002,ROW($R732),MATCH(AI$2,$R$1:$AF$1,0)+1))*Sheet1!D$3+(INDEX($R$1:$AF$1002,ROW($R732),MATCH(AI$2,$R$1:$AF$1,0)+2))*Sheet1!D$4)*INDEX(Sheet1!$G$1:$L$2,2,WS1Data!$I732)</f>
        <v>0</v>
      </c>
      <c r="AJ732">
        <f>(INDEX($R$1:$AF$1002,ROW($R732),MATCH(AJ$2,$R$1:$AF$1,0))*Sheet1!E$2+(INDEX($R$1:$AF$1002,ROW($R732),MATCH(AJ$2,$R$1:$AF$1,0)+1))*Sheet1!E$3+(INDEX($R$1:$AF$1002,ROW($R732),MATCH(AJ$2,$R$1:$AF$1,0)+2))*Sheet1!E$4)*INDEX(Sheet1!$G$1:$L$2,2,WS1Data!$L732)</f>
        <v>106095.35387136624</v>
      </c>
      <c r="AK732">
        <f>(INDEX($R$1:$AF$1002,ROW($R732),MATCH(AK$2,$R$1:$AF$1,0))*Sheet1!F$2+(INDEX($R$1:$AF$1002,ROW($R732),MATCH(AK$2,$R$1:$AF$1,0)+1))*Sheet1!F$3+(INDEX($R$1:$AF$1002,ROW($R732),MATCH(AK$2,$R$1:$AF$1,0)+2))*Sheet1!F$4)*INDEX(Sheet1!$G$1:$L$2,2,WS1Data!$O732)</f>
        <v>0</v>
      </c>
      <c r="AL732">
        <f t="shared" si="33"/>
        <v>156924.36923797498</v>
      </c>
      <c r="AM732">
        <f t="shared" si="34"/>
        <v>2231.3692379749846</v>
      </c>
      <c r="AN732">
        <f t="shared" si="35"/>
        <v>1.4424500384471078E-2</v>
      </c>
    </row>
    <row r="733" spans="1:40" x14ac:dyDescent="0.35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  <c r="R733">
        <f>IF((MIN($B733,Sheet1!$B$5)-MAX(0,WS1Data!$A733))&lt;0,0,(MIN($B733,Sheet1!$B$5)-MAX(0,WS1Data!$A733)))</f>
        <v>3.7125770767760224</v>
      </c>
      <c r="S733">
        <f>IF((MIN($B733,Sheet1!$B$6)-MAX(Sheet1!$B$5,WS1Data!$A733))&lt;0,0,(MIN($B733,Sheet1!$B$6)-MAX(Sheet1!$B$5,WS1Data!$A733)))</f>
        <v>0.48742292322397773</v>
      </c>
      <c r="T733">
        <f>IF((MIN($B733,24)-MAX(Sheet1!$B$6,WS1Data!$A733))&lt;0,0,(MIN($B733,24)-MAX(Sheet1!$B$6,WS1Data!$A733)))</f>
        <v>0</v>
      </c>
      <c r="U733">
        <f>IF((MIN($E733,Sheet1!$C$5)-MAX(0,WS1Data!$D733))&lt;0,0,(MIN($E733,Sheet1!$C$5)-MAX(0,WS1Data!$D733)))</f>
        <v>0</v>
      </c>
      <c r="V733">
        <f>IF((MIN($E733,Sheet1!$C$6)-MAX(Sheet1!$C$5,WS1Data!$D733))&lt;0,0,(MIN($E733,Sheet1!$C$6)-MAX(Sheet1!$C$5,WS1Data!$D733)))</f>
        <v>0</v>
      </c>
      <c r="W733">
        <f>IF((MIN($E733,24)-MAX(Sheet1!$C$6,WS1Data!$D733))&lt;0,0,(MIN($E733,24)-MAX(Sheet1!$C$6,WS1Data!$D733)))</f>
        <v>0</v>
      </c>
      <c r="X733">
        <f>IF((MIN($H733,Sheet1!$D$5)-MAX(0,WS1Data!$G733))&lt;0,0,(MIN($H733,Sheet1!$D$5)-MAX(0,WS1Data!$G733)))</f>
        <v>0</v>
      </c>
      <c r="Y733">
        <f>IF((MIN($H733,Sheet1!$D$6)-MAX(Sheet1!$D$5,WS1Data!$G733))&lt;0,0,(MIN($H733,Sheet1!$D$6)-MAX(Sheet1!$D$5,WS1Data!$G733)))</f>
        <v>0</v>
      </c>
      <c r="Z733">
        <f>IF((MIN($H733,24)-MAX(Sheet1!$D$6,WS1Data!$G733))&lt;0,0,(MIN($H733,24)-MAX(Sheet1!$D$6,WS1Data!$G733)))</f>
        <v>0</v>
      </c>
      <c r="AA733">
        <f>IF((MIN($K733,Sheet1!$E$5)-MAX(0,WS1Data!$J733))&lt;0,0,(MIN($K733,Sheet1!$E$5)-MAX(0,WS1Data!$J733)))</f>
        <v>0</v>
      </c>
      <c r="AB733">
        <f>IF((MIN($K733,Sheet1!$E$6)-MAX(Sheet1!$E$5,WS1Data!$J733))&lt;0,0,(MIN($K733,Sheet1!$E$6)-MAX(Sheet1!$E$5,WS1Data!$J733)))</f>
        <v>1.3505669484649392</v>
      </c>
      <c r="AC733">
        <f>IF((MIN($K733,24)-MAX(Sheet1!$E$6,WS1Data!$J733))&lt;0,0,(MIN($K733,24)-MAX(Sheet1!$E$6,WS1Data!$J733)))</f>
        <v>2.6494330515350608</v>
      </c>
      <c r="AD733">
        <f>IF((MIN($N733,Sheet1!$F$5)-MAX(0,WS1Data!$M733))&lt;0,0,(MIN($N733,Sheet1!$F$5)-MAX(0,WS1Data!$M733)))</f>
        <v>0</v>
      </c>
      <c r="AE733">
        <f>IF((MIN($N733,Sheet1!$F$6)-MAX(Sheet1!$F$5,WS1Data!$M733))&lt;0,0,(MIN($N733,Sheet1!$F$6)-MAX(Sheet1!$F$5,WS1Data!$M733)))</f>
        <v>0.5</v>
      </c>
      <c r="AF733">
        <f>IF((MIN($N733,24)-MAX(Sheet1!$F$6,WS1Data!$M733))&lt;0,0,(MIN($N733,24)-MAX(Sheet1!$F$6,WS1Data!$M733)))</f>
        <v>0</v>
      </c>
      <c r="AG733">
        <f>(INDEX($R$1:$AF$1002,ROW($R733),MATCH(AG$2,$R$1:$AF$1,0))*Sheet1!B$2+(INDEX($R$1:$AF$1002,ROW($R733),MATCH(AG$2,$R$1:$AF$1,0)+1))*Sheet1!B$3+(INDEX($R$1:$AF$1002,ROW($R733),MATCH(AG$2,$R$1:$AF$1,0)+2))*Sheet1!B$4)*INDEX(Sheet1!$G$1:$L$2,2,WS1Data!$C733)</f>
        <v>35396.572812932129</v>
      </c>
      <c r="AH733">
        <f>(INDEX($R$1:$AF$1002,ROW($R733),MATCH(AH$2,$R$1:$AF$1,0))*Sheet1!C$2+(INDEX($R$1:$AF$1002,ROW($R733),MATCH(AH$2,$R$1:$AF$1,0)+1))*Sheet1!C$3+(INDEX($R$1:$AF$1002,ROW($R733),MATCH(AH$2,$R$1:$AF$1,0)+2))*Sheet1!C$4)*INDEX(Sheet1!$G$1:$L$2,2,WS1Data!$F733)</f>
        <v>0</v>
      </c>
      <c r="AI733">
        <f>(INDEX($R$1:$AF$1002,ROW($R733),MATCH(AI$2,$R$1:$AF$1,0))*Sheet1!D$2+(INDEX($R$1:$AF$1002,ROW($R733),MATCH(AI$2,$R$1:$AF$1,0)+1))*Sheet1!D$3+(INDEX($R$1:$AF$1002,ROW($R733),MATCH(AI$2,$R$1:$AF$1,0)+2))*Sheet1!D$4)*INDEX(Sheet1!$G$1:$L$2,2,WS1Data!$I733)</f>
        <v>0</v>
      </c>
      <c r="AJ733">
        <f>(INDEX($R$1:$AF$1002,ROW($R733),MATCH(AJ$2,$R$1:$AF$1,0))*Sheet1!E$2+(INDEX($R$1:$AF$1002,ROW($R733),MATCH(AJ$2,$R$1:$AF$1,0)+1))*Sheet1!E$3+(INDEX($R$1:$AF$1002,ROW($R733),MATCH(AJ$2,$R$1:$AF$1,0)+2))*Sheet1!E$4)*INDEX(Sheet1!$G$1:$L$2,2,WS1Data!$L733)</f>
        <v>40371.753319746807</v>
      </c>
      <c r="AK733">
        <f>(INDEX($R$1:$AF$1002,ROW($R733),MATCH(AK$2,$R$1:$AF$1,0))*Sheet1!F$2+(INDEX($R$1:$AF$1002,ROW($R733),MATCH(AK$2,$R$1:$AF$1,0)+1))*Sheet1!F$3+(INDEX($R$1:$AF$1002,ROW($R733),MATCH(AK$2,$R$1:$AF$1,0)+2))*Sheet1!F$4)*INDEX(Sheet1!$G$1:$L$2,2,WS1Data!$O733)</f>
        <v>3198.6245882793396</v>
      </c>
      <c r="AL733">
        <f t="shared" si="33"/>
        <v>78966.950720958281</v>
      </c>
      <c r="AM733">
        <f t="shared" si="34"/>
        <v>1155.9507209582807</v>
      </c>
      <c r="AN733">
        <f t="shared" si="35"/>
        <v>1.4855877973015135E-2</v>
      </c>
    </row>
    <row r="734" spans="1:40" x14ac:dyDescent="0.35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  <c r="R734">
        <f>IF((MIN($B734,Sheet1!$B$5)-MAX(0,WS1Data!$A734))&lt;0,0,(MIN($B734,Sheet1!$B$5)-MAX(0,WS1Data!$A734)))</f>
        <v>0</v>
      </c>
      <c r="S734">
        <f>IF((MIN($B734,Sheet1!$B$6)-MAX(Sheet1!$B$5,WS1Data!$A734))&lt;0,0,(MIN($B734,Sheet1!$B$6)-MAX(Sheet1!$B$5,WS1Data!$A734)))</f>
        <v>0</v>
      </c>
      <c r="T734">
        <f>IF((MIN($B734,24)-MAX(Sheet1!$B$6,WS1Data!$A734))&lt;0,0,(MIN($B734,24)-MAX(Sheet1!$B$6,WS1Data!$A734)))</f>
        <v>0</v>
      </c>
      <c r="U734">
        <f>IF((MIN($E734,Sheet1!$C$5)-MAX(0,WS1Data!$D734))&lt;0,0,(MIN($E734,Sheet1!$C$5)-MAX(0,WS1Data!$D734)))</f>
        <v>0</v>
      </c>
      <c r="V734">
        <f>IF((MIN($E734,Sheet1!$C$6)-MAX(Sheet1!$C$5,WS1Data!$D734))&lt;0,0,(MIN($E734,Sheet1!$C$6)-MAX(Sheet1!$C$5,WS1Data!$D734)))</f>
        <v>0</v>
      </c>
      <c r="W734">
        <f>IF((MIN($E734,24)-MAX(Sheet1!$C$6,WS1Data!$D734))&lt;0,0,(MIN($E734,24)-MAX(Sheet1!$C$6,WS1Data!$D734)))</f>
        <v>0</v>
      </c>
      <c r="X734">
        <f>IF((MIN($H734,Sheet1!$D$5)-MAX(0,WS1Data!$G734))&lt;0,0,(MIN($H734,Sheet1!$D$5)-MAX(0,WS1Data!$G734)))</f>
        <v>0</v>
      </c>
      <c r="Y734">
        <f>IF((MIN($H734,Sheet1!$D$6)-MAX(Sheet1!$D$5,WS1Data!$G734))&lt;0,0,(MIN($H734,Sheet1!$D$6)-MAX(Sheet1!$D$5,WS1Data!$G734)))</f>
        <v>0</v>
      </c>
      <c r="Z734">
        <f>IF((MIN($H734,24)-MAX(Sheet1!$D$6,WS1Data!$G734))&lt;0,0,(MIN($H734,24)-MAX(Sheet1!$D$6,WS1Data!$G734)))</f>
        <v>0</v>
      </c>
      <c r="AA734">
        <f>IF((MIN($K734,Sheet1!$E$5)-MAX(0,WS1Data!$J734))&lt;0,0,(MIN($K734,Sheet1!$E$5)-MAX(0,WS1Data!$J734)))</f>
        <v>0</v>
      </c>
      <c r="AB734">
        <f>IF((MIN($K734,Sheet1!$E$6)-MAX(Sheet1!$E$5,WS1Data!$J734))&lt;0,0,(MIN($K734,Sheet1!$E$6)-MAX(Sheet1!$E$5,WS1Data!$J734)))</f>
        <v>1.5</v>
      </c>
      <c r="AC734">
        <f>IF((MIN($K734,24)-MAX(Sheet1!$E$6,WS1Data!$J734))&lt;0,0,(MIN($K734,24)-MAX(Sheet1!$E$6,WS1Data!$J734)))</f>
        <v>0</v>
      </c>
      <c r="AD734">
        <f>IF((MIN($N734,Sheet1!$F$5)-MAX(0,WS1Data!$M734))&lt;0,0,(MIN($N734,Sheet1!$F$5)-MAX(0,WS1Data!$M734)))</f>
        <v>0</v>
      </c>
      <c r="AE734">
        <f>IF((MIN($N734,Sheet1!$F$6)-MAX(Sheet1!$F$5,WS1Data!$M734))&lt;0,0,(MIN($N734,Sheet1!$F$6)-MAX(Sheet1!$F$5,WS1Data!$M734)))</f>
        <v>9.9390904528502091</v>
      </c>
      <c r="AF734">
        <f>IF((MIN($N734,24)-MAX(Sheet1!$F$6,WS1Data!$M734))&lt;0,0,(MIN($N734,24)-MAX(Sheet1!$F$6,WS1Data!$M734)))</f>
        <v>3.6609095471497888</v>
      </c>
      <c r="AG734">
        <f>(INDEX($R$1:$AF$1002,ROW($R734),MATCH(AG$2,$R$1:$AF$1,0))*Sheet1!B$2+(INDEX($R$1:$AF$1002,ROW($R734),MATCH(AG$2,$R$1:$AF$1,0)+1))*Sheet1!B$3+(INDEX($R$1:$AF$1002,ROW($R734),MATCH(AG$2,$R$1:$AF$1,0)+2))*Sheet1!B$4)*INDEX(Sheet1!$G$1:$L$2,2,WS1Data!$C734)</f>
        <v>0</v>
      </c>
      <c r="AH734">
        <f>(INDEX($R$1:$AF$1002,ROW($R734),MATCH(AH$2,$R$1:$AF$1,0))*Sheet1!C$2+(INDEX($R$1:$AF$1002,ROW($R734),MATCH(AH$2,$R$1:$AF$1,0)+1))*Sheet1!C$3+(INDEX($R$1:$AF$1002,ROW($R734),MATCH(AH$2,$R$1:$AF$1,0)+2))*Sheet1!C$4)*INDEX(Sheet1!$G$1:$L$2,2,WS1Data!$F734)</f>
        <v>0</v>
      </c>
      <c r="AI734">
        <f>(INDEX($R$1:$AF$1002,ROW($R734),MATCH(AI$2,$R$1:$AF$1,0))*Sheet1!D$2+(INDEX($R$1:$AF$1002,ROW($R734),MATCH(AI$2,$R$1:$AF$1,0)+1))*Sheet1!D$3+(INDEX($R$1:$AF$1002,ROW($R734),MATCH(AI$2,$R$1:$AF$1,0)+2))*Sheet1!D$4)*INDEX(Sheet1!$G$1:$L$2,2,WS1Data!$I734)</f>
        <v>0</v>
      </c>
      <c r="AJ734">
        <f>(INDEX($R$1:$AF$1002,ROW($R734),MATCH(AJ$2,$R$1:$AF$1,0))*Sheet1!E$2+(INDEX($R$1:$AF$1002,ROW($R734),MATCH(AJ$2,$R$1:$AF$1,0)+1))*Sheet1!E$3+(INDEX($R$1:$AF$1002,ROW($R734),MATCH(AJ$2,$R$1:$AF$1,0)+2))*Sheet1!E$4)*INDEX(Sheet1!$G$1:$L$2,2,WS1Data!$L734)</f>
        <v>14112.589442393499</v>
      </c>
      <c r="AK734">
        <f>(INDEX($R$1:$AF$1002,ROW($R734),MATCH(AK$2,$R$1:$AF$1,0))*Sheet1!F$2+(INDEX($R$1:$AF$1002,ROW($R734),MATCH(AK$2,$R$1:$AF$1,0)+1))*Sheet1!F$3+(INDEX($R$1:$AF$1002,ROW($R734),MATCH(AK$2,$R$1:$AF$1,0)+2))*Sheet1!F$4)*INDEX(Sheet1!$G$1:$L$2,2,WS1Data!$O734)</f>
        <v>134817.63062310457</v>
      </c>
      <c r="AL734">
        <f t="shared" si="33"/>
        <v>148930.22006549808</v>
      </c>
      <c r="AM734">
        <f t="shared" si="34"/>
        <v>134.2200654980843</v>
      </c>
      <c r="AN734">
        <f t="shared" si="35"/>
        <v>9.0204081761663141E-4</v>
      </c>
    </row>
    <row r="735" spans="1:40" x14ac:dyDescent="0.35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  <c r="R735">
        <f>IF((MIN($B735,Sheet1!$B$5)-MAX(0,WS1Data!$A735))&lt;0,0,(MIN($B735,Sheet1!$B$5)-MAX(0,WS1Data!$A735)))</f>
        <v>0</v>
      </c>
      <c r="S735">
        <f>IF((MIN($B735,Sheet1!$B$6)-MAX(Sheet1!$B$5,WS1Data!$A735))&lt;0,0,(MIN($B735,Sheet1!$B$6)-MAX(Sheet1!$B$5,WS1Data!$A735)))</f>
        <v>0</v>
      </c>
      <c r="T735">
        <f>IF((MIN($B735,24)-MAX(Sheet1!$B$6,WS1Data!$A735))&lt;0,0,(MIN($B735,24)-MAX(Sheet1!$B$6,WS1Data!$A735)))</f>
        <v>0</v>
      </c>
      <c r="U735">
        <f>IF((MIN($E735,Sheet1!$C$5)-MAX(0,WS1Data!$D735))&lt;0,0,(MIN($E735,Sheet1!$C$5)-MAX(0,WS1Data!$D735)))</f>
        <v>0</v>
      </c>
      <c r="V735">
        <f>IF((MIN($E735,Sheet1!$C$6)-MAX(Sheet1!$C$5,WS1Data!$D735))&lt;0,0,(MIN($E735,Sheet1!$C$6)-MAX(Sheet1!$C$5,WS1Data!$D735)))</f>
        <v>0</v>
      </c>
      <c r="W735">
        <f>IF((MIN($E735,24)-MAX(Sheet1!$C$6,WS1Data!$D735))&lt;0,0,(MIN($E735,24)-MAX(Sheet1!$C$6,WS1Data!$D735)))</f>
        <v>8.0000000000000018</v>
      </c>
      <c r="X735">
        <f>IF((MIN($H735,Sheet1!$D$5)-MAX(0,WS1Data!$G735))&lt;0,0,(MIN($H735,Sheet1!$D$5)-MAX(0,WS1Data!$G735)))</f>
        <v>0</v>
      </c>
      <c r="Y735">
        <f>IF((MIN($H735,Sheet1!$D$6)-MAX(Sheet1!$D$5,WS1Data!$G735))&lt;0,0,(MIN($H735,Sheet1!$D$6)-MAX(Sheet1!$D$5,WS1Data!$G735)))</f>
        <v>0</v>
      </c>
      <c r="Z735">
        <f>IF((MIN($H735,24)-MAX(Sheet1!$D$6,WS1Data!$G735))&lt;0,0,(MIN($H735,24)-MAX(Sheet1!$D$6,WS1Data!$G735)))</f>
        <v>8.4999999999999982</v>
      </c>
      <c r="AA735">
        <f>IF((MIN($K735,Sheet1!$E$5)-MAX(0,WS1Data!$J735))&lt;0,0,(MIN($K735,Sheet1!$E$5)-MAX(0,WS1Data!$J735)))</f>
        <v>0</v>
      </c>
      <c r="AB735">
        <f>IF((MIN($K735,Sheet1!$E$6)-MAX(Sheet1!$E$5,WS1Data!$J735))&lt;0,0,(MIN($K735,Sheet1!$E$6)-MAX(Sheet1!$E$5,WS1Data!$J735)))</f>
        <v>0</v>
      </c>
      <c r="AC735">
        <f>IF((MIN($K735,24)-MAX(Sheet1!$E$6,WS1Data!$J735))&lt;0,0,(MIN($K735,24)-MAX(Sheet1!$E$6,WS1Data!$J735)))</f>
        <v>0.30000000000000071</v>
      </c>
      <c r="AD735">
        <f>IF((MIN($N735,Sheet1!$F$5)-MAX(0,WS1Data!$M735))&lt;0,0,(MIN($N735,Sheet1!$F$5)-MAX(0,WS1Data!$M735)))</f>
        <v>0.28318626340062303</v>
      </c>
      <c r="AE735">
        <f>IF((MIN($N735,Sheet1!$F$6)-MAX(Sheet1!$F$5,WS1Data!$M735))&lt;0,0,(MIN($N735,Sheet1!$F$6)-MAX(Sheet1!$F$5,WS1Data!$M735)))</f>
        <v>1.6168137365993769</v>
      </c>
      <c r="AF735">
        <f>IF((MIN($N735,24)-MAX(Sheet1!$F$6,WS1Data!$M735))&lt;0,0,(MIN($N735,24)-MAX(Sheet1!$F$6,WS1Data!$M735)))</f>
        <v>0</v>
      </c>
      <c r="AG735">
        <f>(INDEX($R$1:$AF$1002,ROW($R735),MATCH(AG$2,$R$1:$AF$1,0))*Sheet1!B$2+(INDEX($R$1:$AF$1002,ROW($R735),MATCH(AG$2,$R$1:$AF$1,0)+1))*Sheet1!B$3+(INDEX($R$1:$AF$1002,ROW($R735),MATCH(AG$2,$R$1:$AF$1,0)+2))*Sheet1!B$4)*INDEX(Sheet1!$G$1:$L$2,2,WS1Data!$C735)</f>
        <v>0</v>
      </c>
      <c r="AH735">
        <f>(INDEX($R$1:$AF$1002,ROW($R735),MATCH(AH$2,$R$1:$AF$1,0))*Sheet1!C$2+(INDEX($R$1:$AF$1002,ROW($R735),MATCH(AH$2,$R$1:$AF$1,0)+1))*Sheet1!C$3+(INDEX($R$1:$AF$1002,ROW($R735),MATCH(AH$2,$R$1:$AF$1,0)+2))*Sheet1!C$4)*INDEX(Sheet1!$G$1:$L$2,2,WS1Data!$F735)</f>
        <v>97782.60086708267</v>
      </c>
      <c r="AI735">
        <f>(INDEX($R$1:$AF$1002,ROW($R735),MATCH(AI$2,$R$1:$AF$1,0))*Sheet1!D$2+(INDEX($R$1:$AF$1002,ROW($R735),MATCH(AI$2,$R$1:$AF$1,0)+1))*Sheet1!D$3+(INDEX($R$1:$AF$1002,ROW($R735),MATCH(AI$2,$R$1:$AF$1,0)+2))*Sheet1!D$4)*INDEX(Sheet1!$G$1:$L$2,2,WS1Data!$I735)</f>
        <v>56294.305472980923</v>
      </c>
      <c r="AJ735">
        <f>(INDEX($R$1:$AF$1002,ROW($R735),MATCH(AJ$2,$R$1:$AF$1,0))*Sheet1!E$2+(INDEX($R$1:$AF$1002,ROW($R735),MATCH(AJ$2,$R$1:$AF$1,0)+1))*Sheet1!E$3+(INDEX($R$1:$AF$1002,ROW($R735),MATCH(AJ$2,$R$1:$AF$1,0)+2))*Sheet1!E$4)*INDEX(Sheet1!$G$1:$L$2,2,WS1Data!$L735)</f>
        <v>2519.171663056633</v>
      </c>
      <c r="AK735">
        <f>(INDEX($R$1:$AF$1002,ROW($R735),MATCH(AK$2,$R$1:$AF$1,0))*Sheet1!F$2+(INDEX($R$1:$AF$1002,ROW($R735),MATCH(AK$2,$R$1:$AF$1,0)+1))*Sheet1!F$3+(INDEX($R$1:$AF$1002,ROW($R735),MATCH(AK$2,$R$1:$AF$1,0)+2))*Sheet1!F$4)*INDEX(Sheet1!$G$1:$L$2,2,WS1Data!$O735)</f>
        <v>15239.90604742808</v>
      </c>
      <c r="AL735">
        <f t="shared" si="33"/>
        <v>171835.98405054832</v>
      </c>
      <c r="AM735">
        <f t="shared" si="34"/>
        <v>31644.984050548315</v>
      </c>
      <c r="AN735">
        <f t="shared" si="35"/>
        <v>0.22572764336190138</v>
      </c>
    </row>
    <row r="736" spans="1:40" x14ac:dyDescent="0.35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  <c r="R736">
        <f>IF((MIN($B736,Sheet1!$B$5)-MAX(0,WS1Data!$A736))&lt;0,0,(MIN($B736,Sheet1!$B$5)-MAX(0,WS1Data!$A736)))</f>
        <v>0</v>
      </c>
      <c r="S736">
        <f>IF((MIN($B736,Sheet1!$B$6)-MAX(Sheet1!$B$5,WS1Data!$A736))&lt;0,0,(MIN($B736,Sheet1!$B$6)-MAX(Sheet1!$B$5,WS1Data!$A736)))</f>
        <v>0</v>
      </c>
      <c r="T736">
        <f>IF((MIN($B736,24)-MAX(Sheet1!$B$6,WS1Data!$A736))&lt;0,0,(MIN($B736,24)-MAX(Sheet1!$B$6,WS1Data!$A736)))</f>
        <v>0</v>
      </c>
      <c r="U736">
        <f>IF((MIN($E736,Sheet1!$C$5)-MAX(0,WS1Data!$D736))&lt;0,0,(MIN($E736,Sheet1!$C$5)-MAX(0,WS1Data!$D736)))</f>
        <v>0</v>
      </c>
      <c r="V736">
        <f>IF((MIN($E736,Sheet1!$C$6)-MAX(Sheet1!$C$5,WS1Data!$D736))&lt;0,0,(MIN($E736,Sheet1!$C$6)-MAX(Sheet1!$C$5,WS1Data!$D736)))</f>
        <v>0</v>
      </c>
      <c r="W736">
        <f>IF((MIN($E736,24)-MAX(Sheet1!$C$6,WS1Data!$D736))&lt;0,0,(MIN($E736,24)-MAX(Sheet1!$C$6,WS1Data!$D736)))</f>
        <v>13.1</v>
      </c>
      <c r="X736">
        <f>IF((MIN($H736,Sheet1!$D$5)-MAX(0,WS1Data!$G736))&lt;0,0,(MIN($H736,Sheet1!$D$5)-MAX(0,WS1Data!$G736)))</f>
        <v>0</v>
      </c>
      <c r="Y736">
        <f>IF((MIN($H736,Sheet1!$D$6)-MAX(Sheet1!$D$5,WS1Data!$G736))&lt;0,0,(MIN($H736,Sheet1!$D$6)-MAX(Sheet1!$D$5,WS1Data!$G736)))</f>
        <v>0</v>
      </c>
      <c r="Z736">
        <f>IF((MIN($H736,24)-MAX(Sheet1!$D$6,WS1Data!$G736))&lt;0,0,(MIN($H736,24)-MAX(Sheet1!$D$6,WS1Data!$G736)))</f>
        <v>0</v>
      </c>
      <c r="AA736">
        <f>IF((MIN($K736,Sheet1!$E$5)-MAX(0,WS1Data!$J736))&lt;0,0,(MIN($K736,Sheet1!$E$5)-MAX(0,WS1Data!$J736)))</f>
        <v>0</v>
      </c>
      <c r="AB736">
        <f>IF((MIN($K736,Sheet1!$E$6)-MAX(Sheet1!$E$5,WS1Data!$J736))&lt;0,0,(MIN($K736,Sheet1!$E$6)-MAX(Sheet1!$E$5,WS1Data!$J736)))</f>
        <v>0</v>
      </c>
      <c r="AC736">
        <f>IF((MIN($K736,24)-MAX(Sheet1!$E$6,WS1Data!$J736))&lt;0,0,(MIN($K736,24)-MAX(Sheet1!$E$6,WS1Data!$J736)))</f>
        <v>0</v>
      </c>
      <c r="AD736">
        <f>IF((MIN($N736,Sheet1!$F$5)-MAX(0,WS1Data!$M736))&lt;0,0,(MIN($N736,Sheet1!$F$5)-MAX(0,WS1Data!$M736)))</f>
        <v>0</v>
      </c>
      <c r="AE736">
        <f>IF((MIN($N736,Sheet1!$F$6)-MAX(Sheet1!$F$5,WS1Data!$M736))&lt;0,0,(MIN($N736,Sheet1!$F$6)-MAX(Sheet1!$F$5,WS1Data!$M736)))</f>
        <v>1.3390904528502094</v>
      </c>
      <c r="AF736">
        <f>IF((MIN($N736,24)-MAX(Sheet1!$F$6,WS1Data!$M736))&lt;0,0,(MIN($N736,24)-MAX(Sheet1!$F$6,WS1Data!$M736)))</f>
        <v>0.36090954714979162</v>
      </c>
      <c r="AG736">
        <f>(INDEX($R$1:$AF$1002,ROW($R736),MATCH(AG$2,$R$1:$AF$1,0))*Sheet1!B$2+(INDEX($R$1:$AF$1002,ROW($R736),MATCH(AG$2,$R$1:$AF$1,0)+1))*Sheet1!B$3+(INDEX($R$1:$AF$1002,ROW($R736),MATCH(AG$2,$R$1:$AF$1,0)+2))*Sheet1!B$4)*INDEX(Sheet1!$G$1:$L$2,2,WS1Data!$C736)</f>
        <v>0</v>
      </c>
      <c r="AH736">
        <f>(INDEX($R$1:$AF$1002,ROW($R736),MATCH(AH$2,$R$1:$AF$1,0))*Sheet1!C$2+(INDEX($R$1:$AF$1002,ROW($R736),MATCH(AH$2,$R$1:$AF$1,0)+1))*Sheet1!C$3+(INDEX($R$1:$AF$1002,ROW($R736),MATCH(AH$2,$R$1:$AF$1,0)+2))*Sheet1!C$4)*INDEX(Sheet1!$G$1:$L$2,2,WS1Data!$F736)</f>
        <v>181195.60190230992</v>
      </c>
      <c r="AI736">
        <f>(INDEX($R$1:$AF$1002,ROW($R736),MATCH(AI$2,$R$1:$AF$1,0))*Sheet1!D$2+(INDEX($R$1:$AF$1002,ROW($R736),MATCH(AI$2,$R$1:$AF$1,0)+1))*Sheet1!D$3+(INDEX($R$1:$AF$1002,ROW($R736),MATCH(AI$2,$R$1:$AF$1,0)+2))*Sheet1!D$4)*INDEX(Sheet1!$G$1:$L$2,2,WS1Data!$I736)</f>
        <v>0</v>
      </c>
      <c r="AJ736">
        <f>(INDEX($R$1:$AF$1002,ROW($R736),MATCH(AJ$2,$R$1:$AF$1,0))*Sheet1!E$2+(INDEX($R$1:$AF$1002,ROW($R736),MATCH(AJ$2,$R$1:$AF$1,0)+1))*Sheet1!E$3+(INDEX($R$1:$AF$1002,ROW($R736),MATCH(AJ$2,$R$1:$AF$1,0)+2))*Sheet1!E$4)*INDEX(Sheet1!$G$1:$L$2,2,WS1Data!$L736)</f>
        <v>0</v>
      </c>
      <c r="AK736">
        <f>(INDEX($R$1:$AF$1002,ROW($R736),MATCH(AK$2,$R$1:$AF$1,0))*Sheet1!F$2+(INDEX($R$1:$AF$1002,ROW($R736),MATCH(AK$2,$R$1:$AF$1,0)+1))*Sheet1!F$3+(INDEX($R$1:$AF$1002,ROW($R736),MATCH(AK$2,$R$1:$AF$1,0)+2))*Sheet1!F$4)*INDEX(Sheet1!$G$1:$L$2,2,WS1Data!$O736)</f>
        <v>12832.911508297158</v>
      </c>
      <c r="AL736">
        <f t="shared" si="33"/>
        <v>194028.51341060709</v>
      </c>
      <c r="AM736">
        <f t="shared" si="34"/>
        <v>5234.4865893929091</v>
      </c>
      <c r="AN736">
        <f t="shared" si="35"/>
        <v>2.6269235078227815E-2</v>
      </c>
    </row>
    <row r="737" spans="1:40" x14ac:dyDescent="0.35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  <c r="R737">
        <f>IF((MIN($B737,Sheet1!$B$5)-MAX(0,WS1Data!$A737))&lt;0,0,(MIN($B737,Sheet1!$B$5)-MAX(0,WS1Data!$A737)))</f>
        <v>0</v>
      </c>
      <c r="S737">
        <f>IF((MIN($B737,Sheet1!$B$6)-MAX(Sheet1!$B$5,WS1Data!$A737))&lt;0,0,(MIN($B737,Sheet1!$B$6)-MAX(Sheet1!$B$5,WS1Data!$A737)))</f>
        <v>0</v>
      </c>
      <c r="T737">
        <f>IF((MIN($B737,24)-MAX(Sheet1!$B$6,WS1Data!$A737))&lt;0,0,(MIN($B737,24)-MAX(Sheet1!$B$6,WS1Data!$A737)))</f>
        <v>0</v>
      </c>
      <c r="U737">
        <f>IF((MIN($E737,Sheet1!$C$5)-MAX(0,WS1Data!$D737))&lt;0,0,(MIN($E737,Sheet1!$C$5)-MAX(0,WS1Data!$D737)))</f>
        <v>0</v>
      </c>
      <c r="V737">
        <f>IF((MIN($E737,Sheet1!$C$6)-MAX(Sheet1!$C$5,WS1Data!$D737))&lt;0,0,(MIN($E737,Sheet1!$C$6)-MAX(Sheet1!$C$5,WS1Data!$D737)))</f>
        <v>0</v>
      </c>
      <c r="W737">
        <f>IF((MIN($E737,24)-MAX(Sheet1!$C$6,WS1Data!$D737))&lt;0,0,(MIN($E737,24)-MAX(Sheet1!$C$6,WS1Data!$D737)))</f>
        <v>1.2999999999999989</v>
      </c>
      <c r="X737">
        <f>IF((MIN($H737,Sheet1!$D$5)-MAX(0,WS1Data!$G737))&lt;0,0,(MIN($H737,Sheet1!$D$5)-MAX(0,WS1Data!$G737)))</f>
        <v>0</v>
      </c>
      <c r="Y737">
        <f>IF((MIN($H737,Sheet1!$D$6)-MAX(Sheet1!$D$5,WS1Data!$G737))&lt;0,0,(MIN($H737,Sheet1!$D$6)-MAX(Sheet1!$D$5,WS1Data!$G737)))</f>
        <v>5.8735664579945945</v>
      </c>
      <c r="Z737">
        <f>IF((MIN($H737,24)-MAX(Sheet1!$D$6,WS1Data!$G737))&lt;0,0,(MIN($H737,24)-MAX(Sheet1!$D$6,WS1Data!$G737)))</f>
        <v>10.026433542005407</v>
      </c>
      <c r="AA737">
        <f>IF((MIN($K737,Sheet1!$E$5)-MAX(0,WS1Data!$J737))&lt;0,0,(MIN($K737,Sheet1!$E$5)-MAX(0,WS1Data!$J737)))</f>
        <v>0</v>
      </c>
      <c r="AB737">
        <f>IF((MIN($K737,Sheet1!$E$6)-MAX(Sheet1!$E$5,WS1Data!$J737))&lt;0,0,(MIN($K737,Sheet1!$E$6)-MAX(Sheet1!$E$5,WS1Data!$J737)))</f>
        <v>4.2</v>
      </c>
      <c r="AC737">
        <f>IF((MIN($K737,24)-MAX(Sheet1!$E$6,WS1Data!$J737))&lt;0,0,(MIN($K737,24)-MAX(Sheet1!$E$6,WS1Data!$J737)))</f>
        <v>0</v>
      </c>
      <c r="AD737">
        <f>IF((MIN($N737,Sheet1!$F$5)-MAX(0,WS1Data!$M737))&lt;0,0,(MIN($N737,Sheet1!$F$5)-MAX(0,WS1Data!$M737)))</f>
        <v>0</v>
      </c>
      <c r="AE737">
        <f>IF((MIN($N737,Sheet1!$F$6)-MAX(Sheet1!$F$5,WS1Data!$M737))&lt;0,0,(MIN($N737,Sheet1!$F$6)-MAX(Sheet1!$F$5,WS1Data!$M737)))</f>
        <v>0</v>
      </c>
      <c r="AF737">
        <f>IF((MIN($N737,24)-MAX(Sheet1!$F$6,WS1Data!$M737))&lt;0,0,(MIN($N737,24)-MAX(Sheet1!$F$6,WS1Data!$M737)))</f>
        <v>3.8999999999999986</v>
      </c>
      <c r="AG737">
        <f>(INDEX($R$1:$AF$1002,ROW($R737),MATCH(AG$2,$R$1:$AF$1,0))*Sheet1!B$2+(INDEX($R$1:$AF$1002,ROW($R737),MATCH(AG$2,$R$1:$AF$1,0)+1))*Sheet1!B$3+(INDEX($R$1:$AF$1002,ROW($R737),MATCH(AG$2,$R$1:$AF$1,0)+2))*Sheet1!B$4)*INDEX(Sheet1!$G$1:$L$2,2,WS1Data!$C737)</f>
        <v>0</v>
      </c>
      <c r="AH737">
        <f>(INDEX($R$1:$AF$1002,ROW($R737),MATCH(AH$2,$R$1:$AF$1,0))*Sheet1!C$2+(INDEX($R$1:$AF$1002,ROW($R737),MATCH(AH$2,$R$1:$AF$1,0)+1))*Sheet1!C$3+(INDEX($R$1:$AF$1002,ROW($R737),MATCH(AH$2,$R$1:$AF$1,0)+2))*Sheet1!C$4)*INDEX(Sheet1!$G$1:$L$2,2,WS1Data!$F737)</f>
        <v>16633.327628342202</v>
      </c>
      <c r="AI737">
        <f>(INDEX($R$1:$AF$1002,ROW($R737),MATCH(AI$2,$R$1:$AF$1,0))*Sheet1!D$2+(INDEX($R$1:$AF$1002,ROW($R737),MATCH(AI$2,$R$1:$AF$1,0)+1))*Sheet1!D$3+(INDEX($R$1:$AF$1002,ROW($R737),MATCH(AI$2,$R$1:$AF$1,0)+2))*Sheet1!D$4)*INDEX(Sheet1!$G$1:$L$2,2,WS1Data!$I737)</f>
        <v>136769.77828705785</v>
      </c>
      <c r="AJ737">
        <f>(INDEX($R$1:$AF$1002,ROW($R737),MATCH(AJ$2,$R$1:$AF$1,0))*Sheet1!E$2+(INDEX($R$1:$AF$1002,ROW($R737),MATCH(AJ$2,$R$1:$AF$1,0)+1))*Sheet1!E$3+(INDEX($R$1:$AF$1002,ROW($R737),MATCH(AJ$2,$R$1:$AF$1,0)+2))*Sheet1!E$4)*INDEX(Sheet1!$G$1:$L$2,2,WS1Data!$L737)</f>
        <v>42328.158923173127</v>
      </c>
      <c r="AK737">
        <f>(INDEX($R$1:$AF$1002,ROW($R737),MATCH(AK$2,$R$1:$AF$1,0))*Sheet1!F$2+(INDEX($R$1:$AF$1002,ROW($R737),MATCH(AK$2,$R$1:$AF$1,0)+1))*Sheet1!F$3+(INDEX($R$1:$AF$1002,ROW($R737),MATCH(AK$2,$R$1:$AF$1,0)+2))*Sheet1!F$4)*INDEX(Sheet1!$G$1:$L$2,2,WS1Data!$O737)</f>
        <v>62078.900027957832</v>
      </c>
      <c r="AL737">
        <f t="shared" si="33"/>
        <v>257810.16486653101</v>
      </c>
      <c r="AM737">
        <f t="shared" si="34"/>
        <v>6767.8351334689942</v>
      </c>
      <c r="AN737">
        <f t="shared" si="35"/>
        <v>2.5579735025092767E-2</v>
      </c>
    </row>
    <row r="738" spans="1:40" x14ac:dyDescent="0.35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  <c r="R738">
        <f>IF((MIN($B738,Sheet1!$B$5)-MAX(0,WS1Data!$A738))&lt;0,0,(MIN($B738,Sheet1!$B$5)-MAX(0,WS1Data!$A738)))</f>
        <v>0</v>
      </c>
      <c r="S738">
        <f>IF((MIN($B738,Sheet1!$B$6)-MAX(Sheet1!$B$5,WS1Data!$A738))&lt;0,0,(MIN($B738,Sheet1!$B$6)-MAX(Sheet1!$B$5,WS1Data!$A738)))</f>
        <v>0</v>
      </c>
      <c r="T738">
        <f>IF((MIN($B738,24)-MAX(Sheet1!$B$6,WS1Data!$A738))&lt;0,0,(MIN($B738,24)-MAX(Sheet1!$B$6,WS1Data!$A738)))</f>
        <v>0</v>
      </c>
      <c r="U738">
        <f>IF((MIN($E738,Sheet1!$C$5)-MAX(0,WS1Data!$D738))&lt;0,0,(MIN($E738,Sheet1!$C$5)-MAX(0,WS1Data!$D738)))</f>
        <v>0</v>
      </c>
      <c r="V738">
        <f>IF((MIN($E738,Sheet1!$C$6)-MAX(Sheet1!$C$5,WS1Data!$D738))&lt;0,0,(MIN($E738,Sheet1!$C$6)-MAX(Sheet1!$C$5,WS1Data!$D738)))</f>
        <v>0</v>
      </c>
      <c r="W738">
        <f>IF((MIN($E738,24)-MAX(Sheet1!$C$6,WS1Data!$D738))&lt;0,0,(MIN($E738,24)-MAX(Sheet1!$C$6,WS1Data!$D738)))</f>
        <v>4.3000000000000007</v>
      </c>
      <c r="X738">
        <f>IF((MIN($H738,Sheet1!$D$5)-MAX(0,WS1Data!$G738))&lt;0,0,(MIN($H738,Sheet1!$D$5)-MAX(0,WS1Data!$G738)))</f>
        <v>0</v>
      </c>
      <c r="Y738">
        <f>IF((MIN($H738,Sheet1!$D$6)-MAX(Sheet1!$D$5,WS1Data!$G738))&lt;0,0,(MIN($H738,Sheet1!$D$6)-MAX(Sheet1!$D$5,WS1Data!$G738)))</f>
        <v>5.5735664579945947</v>
      </c>
      <c r="Z738">
        <f>IF((MIN($H738,24)-MAX(Sheet1!$D$6,WS1Data!$G738))&lt;0,0,(MIN($H738,24)-MAX(Sheet1!$D$6,WS1Data!$G738)))</f>
        <v>7.5264335420054067</v>
      </c>
      <c r="AA738">
        <f>IF((MIN($K738,Sheet1!$E$5)-MAX(0,WS1Data!$J738))&lt;0,0,(MIN($K738,Sheet1!$E$5)-MAX(0,WS1Data!$J738)))</f>
        <v>0</v>
      </c>
      <c r="AB738">
        <f>IF((MIN($K738,Sheet1!$E$6)-MAX(Sheet1!$E$5,WS1Data!$J738))&lt;0,0,(MIN($K738,Sheet1!$E$6)-MAX(Sheet1!$E$5,WS1Data!$J738)))</f>
        <v>0</v>
      </c>
      <c r="AC738">
        <f>IF((MIN($K738,24)-MAX(Sheet1!$E$6,WS1Data!$J738))&lt;0,0,(MIN($K738,24)-MAX(Sheet1!$E$6,WS1Data!$J738)))</f>
        <v>0</v>
      </c>
      <c r="AD738">
        <f>IF((MIN($N738,Sheet1!$F$5)-MAX(0,WS1Data!$M738))&lt;0,0,(MIN($N738,Sheet1!$F$5)-MAX(0,WS1Data!$M738)))</f>
        <v>0</v>
      </c>
      <c r="AE738">
        <f>IF((MIN($N738,Sheet1!$F$6)-MAX(Sheet1!$F$5,WS1Data!$M738))&lt;0,0,(MIN($N738,Sheet1!$F$6)-MAX(Sheet1!$F$5,WS1Data!$M738)))</f>
        <v>0</v>
      </c>
      <c r="AF738">
        <f>IF((MIN($N738,24)-MAX(Sheet1!$F$6,WS1Data!$M738))&lt;0,0,(MIN($N738,24)-MAX(Sheet1!$F$6,WS1Data!$M738)))</f>
        <v>0</v>
      </c>
      <c r="AG738">
        <f>(INDEX($R$1:$AF$1002,ROW($R738),MATCH(AG$2,$R$1:$AF$1,0))*Sheet1!B$2+(INDEX($R$1:$AF$1002,ROW($R738),MATCH(AG$2,$R$1:$AF$1,0)+1))*Sheet1!B$3+(INDEX($R$1:$AF$1002,ROW($R738),MATCH(AG$2,$R$1:$AF$1,0)+2))*Sheet1!B$4)*INDEX(Sheet1!$G$1:$L$2,2,WS1Data!$C738)</f>
        <v>0</v>
      </c>
      <c r="AH738">
        <f>(INDEX($R$1:$AF$1002,ROW($R738),MATCH(AH$2,$R$1:$AF$1,0))*Sheet1!C$2+(INDEX($R$1:$AF$1002,ROW($R738),MATCH(AH$2,$R$1:$AF$1,0)+1))*Sheet1!C$3+(INDEX($R$1:$AF$1002,ROW($R738),MATCH(AH$2,$R$1:$AF$1,0)+2))*Sheet1!C$4)*INDEX(Sheet1!$G$1:$L$2,2,WS1Data!$F738)</f>
        <v>46261.345206949787</v>
      </c>
      <c r="AI738">
        <f>(INDEX($R$1:$AF$1002,ROW($R738),MATCH(AI$2,$R$1:$AF$1,0))*Sheet1!D$2+(INDEX($R$1:$AF$1002,ROW($R738),MATCH(AI$2,$R$1:$AF$1,0)+1))*Sheet1!D$3+(INDEX($R$1:$AF$1002,ROW($R738),MATCH(AI$2,$R$1:$AF$1,0)+2))*Sheet1!D$4)*INDEX(Sheet1!$G$1:$L$2,2,WS1Data!$I738)</f>
        <v>138543.49540995865</v>
      </c>
      <c r="AJ738">
        <f>(INDEX($R$1:$AF$1002,ROW($R738),MATCH(AJ$2,$R$1:$AF$1,0))*Sheet1!E$2+(INDEX($R$1:$AF$1002,ROW($R738),MATCH(AJ$2,$R$1:$AF$1,0)+1))*Sheet1!E$3+(INDEX($R$1:$AF$1002,ROW($R738),MATCH(AJ$2,$R$1:$AF$1,0)+2))*Sheet1!E$4)*INDEX(Sheet1!$G$1:$L$2,2,WS1Data!$L738)</f>
        <v>0</v>
      </c>
      <c r="AK738">
        <f>(INDEX($R$1:$AF$1002,ROW($R738),MATCH(AK$2,$R$1:$AF$1,0))*Sheet1!F$2+(INDEX($R$1:$AF$1002,ROW($R738),MATCH(AK$2,$R$1:$AF$1,0)+1))*Sheet1!F$3+(INDEX($R$1:$AF$1002,ROW($R738),MATCH(AK$2,$R$1:$AF$1,0)+2))*Sheet1!F$4)*INDEX(Sheet1!$G$1:$L$2,2,WS1Data!$O738)</f>
        <v>0</v>
      </c>
      <c r="AL738">
        <f t="shared" si="33"/>
        <v>184804.84061690845</v>
      </c>
      <c r="AM738">
        <f t="shared" si="34"/>
        <v>3097.1593830915517</v>
      </c>
      <c r="AN738">
        <f t="shared" si="35"/>
        <v>1.648284415861221E-2</v>
      </c>
    </row>
    <row r="739" spans="1:40" x14ac:dyDescent="0.35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  <c r="R739">
        <f>IF((MIN($B739,Sheet1!$B$5)-MAX(0,WS1Data!$A739))&lt;0,0,(MIN($B739,Sheet1!$B$5)-MAX(0,WS1Data!$A739)))</f>
        <v>0</v>
      </c>
      <c r="S739">
        <f>IF((MIN($B739,Sheet1!$B$6)-MAX(Sheet1!$B$5,WS1Data!$A739))&lt;0,0,(MIN($B739,Sheet1!$B$6)-MAX(Sheet1!$B$5,WS1Data!$A739)))</f>
        <v>0</v>
      </c>
      <c r="T739">
        <f>IF((MIN($B739,24)-MAX(Sheet1!$B$6,WS1Data!$A739))&lt;0,0,(MIN($B739,24)-MAX(Sheet1!$B$6,WS1Data!$A739)))</f>
        <v>0</v>
      </c>
      <c r="U739">
        <f>IF((MIN($E739,Sheet1!$C$5)-MAX(0,WS1Data!$D739))&lt;0,0,(MIN($E739,Sheet1!$C$5)-MAX(0,WS1Data!$D739)))</f>
        <v>0</v>
      </c>
      <c r="V739">
        <f>IF((MIN($E739,Sheet1!$C$6)-MAX(Sheet1!$C$5,WS1Data!$D739))&lt;0,0,(MIN($E739,Sheet1!$C$6)-MAX(Sheet1!$C$5,WS1Data!$D739)))</f>
        <v>0</v>
      </c>
      <c r="W739">
        <f>IF((MIN($E739,24)-MAX(Sheet1!$C$6,WS1Data!$D739))&lt;0,0,(MIN($E739,24)-MAX(Sheet1!$C$6,WS1Data!$D739)))</f>
        <v>0</v>
      </c>
      <c r="X739">
        <f>IF((MIN($H739,Sheet1!$D$5)-MAX(0,WS1Data!$G739))&lt;0,0,(MIN($H739,Sheet1!$D$5)-MAX(0,WS1Data!$G739)))</f>
        <v>0</v>
      </c>
      <c r="Y739">
        <f>IF((MIN($H739,Sheet1!$D$6)-MAX(Sheet1!$D$5,WS1Data!$G739))&lt;0,0,(MIN($H739,Sheet1!$D$6)-MAX(Sheet1!$D$5,WS1Data!$G739)))</f>
        <v>0</v>
      </c>
      <c r="Z739">
        <f>IF((MIN($H739,24)-MAX(Sheet1!$D$6,WS1Data!$G739))&lt;0,0,(MIN($H739,24)-MAX(Sheet1!$D$6,WS1Data!$G739)))</f>
        <v>0</v>
      </c>
      <c r="AA739">
        <f>IF((MIN($K739,Sheet1!$E$5)-MAX(0,WS1Data!$J739))&lt;0,0,(MIN($K739,Sheet1!$E$5)-MAX(0,WS1Data!$J739)))</f>
        <v>0</v>
      </c>
      <c r="AB739">
        <f>IF((MIN($K739,Sheet1!$E$6)-MAX(Sheet1!$E$5,WS1Data!$J739))&lt;0,0,(MIN($K739,Sheet1!$E$6)-MAX(Sheet1!$E$5,WS1Data!$J739)))</f>
        <v>0</v>
      </c>
      <c r="AC739">
        <f>IF((MIN($K739,24)-MAX(Sheet1!$E$6,WS1Data!$J739))&lt;0,0,(MIN($K739,24)-MAX(Sheet1!$E$6,WS1Data!$J739)))</f>
        <v>6.6</v>
      </c>
      <c r="AD739">
        <f>IF((MIN($N739,Sheet1!$F$5)-MAX(0,WS1Data!$M739))&lt;0,0,(MIN($N739,Sheet1!$F$5)-MAX(0,WS1Data!$M739)))</f>
        <v>0</v>
      </c>
      <c r="AE739">
        <f>IF((MIN($N739,Sheet1!$F$6)-MAX(Sheet1!$F$5,WS1Data!$M739))&lt;0,0,(MIN($N739,Sheet1!$F$6)-MAX(Sheet1!$F$5,WS1Data!$M739)))</f>
        <v>7.8</v>
      </c>
      <c r="AF739">
        <f>IF((MIN($N739,24)-MAX(Sheet1!$F$6,WS1Data!$M739))&lt;0,0,(MIN($N739,24)-MAX(Sheet1!$F$6,WS1Data!$M739)))</f>
        <v>0</v>
      </c>
      <c r="AG739">
        <f>(INDEX($R$1:$AF$1002,ROW($R739),MATCH(AG$2,$R$1:$AF$1,0))*Sheet1!B$2+(INDEX($R$1:$AF$1002,ROW($R739),MATCH(AG$2,$R$1:$AF$1,0)+1))*Sheet1!B$3+(INDEX($R$1:$AF$1002,ROW($R739),MATCH(AG$2,$R$1:$AF$1,0)+2))*Sheet1!B$4)*INDEX(Sheet1!$G$1:$L$2,2,WS1Data!$C739)</f>
        <v>0</v>
      </c>
      <c r="AH739">
        <f>(INDEX($R$1:$AF$1002,ROW($R739),MATCH(AH$2,$R$1:$AF$1,0))*Sheet1!C$2+(INDEX($R$1:$AF$1002,ROW($R739),MATCH(AH$2,$R$1:$AF$1,0)+1))*Sheet1!C$3+(INDEX($R$1:$AF$1002,ROW($R739),MATCH(AH$2,$R$1:$AF$1,0)+2))*Sheet1!C$4)*INDEX(Sheet1!$G$1:$L$2,2,WS1Data!$F739)</f>
        <v>0</v>
      </c>
      <c r="AI739">
        <f>(INDEX($R$1:$AF$1002,ROW($R739),MATCH(AI$2,$R$1:$AF$1,0))*Sheet1!D$2+(INDEX($R$1:$AF$1002,ROW($R739),MATCH(AI$2,$R$1:$AF$1,0)+1))*Sheet1!D$3+(INDEX($R$1:$AF$1002,ROW($R739),MATCH(AI$2,$R$1:$AF$1,0)+2))*Sheet1!D$4)*INDEX(Sheet1!$G$1:$L$2,2,WS1Data!$I739)</f>
        <v>0</v>
      </c>
      <c r="AJ739">
        <f>(INDEX($R$1:$AF$1002,ROW($R739),MATCH(AJ$2,$R$1:$AF$1,0))*Sheet1!E$2+(INDEX($R$1:$AF$1002,ROW($R739),MATCH(AJ$2,$R$1:$AF$1,0)+1))*Sheet1!E$3+(INDEX($R$1:$AF$1002,ROW($R739),MATCH(AJ$2,$R$1:$AF$1,0)+2))*Sheet1!E$4)*INDEX(Sheet1!$G$1:$L$2,2,WS1Data!$L739)</f>
        <v>55421.776587245789</v>
      </c>
      <c r="AK739">
        <f>(INDEX($R$1:$AF$1002,ROW($R739),MATCH(AK$2,$R$1:$AF$1,0))*Sheet1!F$2+(INDEX($R$1:$AF$1002,ROW($R739),MATCH(AK$2,$R$1:$AF$1,0)+1))*Sheet1!F$3+(INDEX($R$1:$AF$1002,ROW($R739),MATCH(AK$2,$R$1:$AF$1,0)+2))*Sheet1!F$4)*INDEX(Sheet1!$G$1:$L$2,2,WS1Data!$O739)</f>
        <v>57930.300167146059</v>
      </c>
      <c r="AL739">
        <f t="shared" si="33"/>
        <v>113352.07675439185</v>
      </c>
      <c r="AM739">
        <f t="shared" si="34"/>
        <v>1859.9232456081518</v>
      </c>
      <c r="AN739">
        <f t="shared" si="35"/>
        <v>1.6143485449503104E-2</v>
      </c>
    </row>
    <row r="740" spans="1:40" x14ac:dyDescent="0.35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  <c r="R740">
        <f>IF((MIN($B740,Sheet1!$B$5)-MAX(0,WS1Data!$A740))&lt;0,0,(MIN($B740,Sheet1!$B$5)-MAX(0,WS1Data!$A740)))</f>
        <v>0</v>
      </c>
      <c r="S740">
        <f>IF((MIN($B740,Sheet1!$B$6)-MAX(Sheet1!$B$5,WS1Data!$A740))&lt;0,0,(MIN($B740,Sheet1!$B$6)-MAX(Sheet1!$B$5,WS1Data!$A740)))</f>
        <v>0</v>
      </c>
      <c r="T740">
        <f>IF((MIN($B740,24)-MAX(Sheet1!$B$6,WS1Data!$A740))&lt;0,0,(MIN($B740,24)-MAX(Sheet1!$B$6,WS1Data!$A740)))</f>
        <v>0</v>
      </c>
      <c r="U740">
        <f>IF((MIN($E740,Sheet1!$C$5)-MAX(0,WS1Data!$D740))&lt;0,0,(MIN($E740,Sheet1!$C$5)-MAX(0,WS1Data!$D740)))</f>
        <v>2.9</v>
      </c>
      <c r="V740">
        <f>IF((MIN($E740,Sheet1!$C$6)-MAX(Sheet1!$C$5,WS1Data!$D740))&lt;0,0,(MIN($E740,Sheet1!$C$6)-MAX(Sheet1!$C$5,WS1Data!$D740)))</f>
        <v>0</v>
      </c>
      <c r="W740">
        <f>IF((MIN($E740,24)-MAX(Sheet1!$C$6,WS1Data!$D740))&lt;0,0,(MIN($E740,24)-MAX(Sheet1!$C$6,WS1Data!$D740)))</f>
        <v>0</v>
      </c>
      <c r="X740">
        <f>IF((MIN($H740,Sheet1!$D$5)-MAX(0,WS1Data!$G740))&lt;0,0,(MIN($H740,Sheet1!$D$5)-MAX(0,WS1Data!$G740)))</f>
        <v>0</v>
      </c>
      <c r="Y740">
        <f>IF((MIN($H740,Sheet1!$D$6)-MAX(Sheet1!$D$5,WS1Data!$G740))&lt;0,0,(MIN($H740,Sheet1!$D$6)-MAX(Sheet1!$D$5,WS1Data!$G740)))</f>
        <v>0</v>
      </c>
      <c r="Z740">
        <f>IF((MIN($H740,24)-MAX(Sheet1!$D$6,WS1Data!$G740))&lt;0,0,(MIN($H740,24)-MAX(Sheet1!$D$6,WS1Data!$G740)))</f>
        <v>0</v>
      </c>
      <c r="AA740">
        <f>IF((MIN($K740,Sheet1!$E$5)-MAX(0,WS1Data!$J740))&lt;0,0,(MIN($K740,Sheet1!$E$5)-MAX(0,WS1Data!$J740)))</f>
        <v>0</v>
      </c>
      <c r="AB740">
        <f>IF((MIN($K740,Sheet1!$E$6)-MAX(Sheet1!$E$5,WS1Data!$J740))&lt;0,0,(MIN($K740,Sheet1!$E$6)-MAX(Sheet1!$E$5,WS1Data!$J740)))</f>
        <v>7.4505669484649388</v>
      </c>
      <c r="AC740">
        <f>IF((MIN($K740,24)-MAX(Sheet1!$E$6,WS1Data!$J740))&lt;0,0,(MIN($K740,24)-MAX(Sheet1!$E$6,WS1Data!$J740)))</f>
        <v>7.3494330515350619</v>
      </c>
      <c r="AD740">
        <f>IF((MIN($N740,Sheet1!$F$5)-MAX(0,WS1Data!$M740))&lt;0,0,(MIN($N740,Sheet1!$F$5)-MAX(0,WS1Data!$M740)))</f>
        <v>0</v>
      </c>
      <c r="AE740">
        <f>IF((MIN($N740,Sheet1!$F$6)-MAX(Sheet1!$F$5,WS1Data!$M740))&lt;0,0,(MIN($N740,Sheet1!$F$6)-MAX(Sheet1!$F$5,WS1Data!$M740)))</f>
        <v>9.8390904528502094</v>
      </c>
      <c r="AF740">
        <f>IF((MIN($N740,24)-MAX(Sheet1!$F$6,WS1Data!$M740))&lt;0,0,(MIN($N740,24)-MAX(Sheet1!$F$6,WS1Data!$M740)))</f>
        <v>4.9609095471497895</v>
      </c>
      <c r="AG740">
        <f>(INDEX($R$1:$AF$1002,ROW($R740),MATCH(AG$2,$R$1:$AF$1,0))*Sheet1!B$2+(INDEX($R$1:$AF$1002,ROW($R740),MATCH(AG$2,$R$1:$AF$1,0)+1))*Sheet1!B$3+(INDEX($R$1:$AF$1002,ROW($R740),MATCH(AG$2,$R$1:$AF$1,0)+2))*Sheet1!B$4)*INDEX(Sheet1!$G$1:$L$2,2,WS1Data!$C740)</f>
        <v>0</v>
      </c>
      <c r="AH740">
        <f>(INDEX($R$1:$AF$1002,ROW($R740),MATCH(AH$2,$R$1:$AF$1,0))*Sheet1!C$2+(INDEX($R$1:$AF$1002,ROW($R740),MATCH(AH$2,$R$1:$AF$1,0)+1))*Sheet1!C$3+(INDEX($R$1:$AF$1002,ROW($R740),MATCH(AH$2,$R$1:$AF$1,0)+2))*Sheet1!C$4)*INDEX(Sheet1!$G$1:$L$2,2,WS1Data!$F740)</f>
        <v>23563.444480048514</v>
      </c>
      <c r="AI740">
        <f>(INDEX($R$1:$AF$1002,ROW($R740),MATCH(AI$2,$R$1:$AF$1,0))*Sheet1!D$2+(INDEX($R$1:$AF$1002,ROW($R740),MATCH(AI$2,$R$1:$AF$1,0)+1))*Sheet1!D$3+(INDEX($R$1:$AF$1002,ROW($R740),MATCH(AI$2,$R$1:$AF$1,0)+2))*Sheet1!D$4)*INDEX(Sheet1!$G$1:$L$2,2,WS1Data!$I740)</f>
        <v>0</v>
      </c>
      <c r="AJ740">
        <f>(INDEX($R$1:$AF$1002,ROW($R740),MATCH(AJ$2,$R$1:$AF$1,0))*Sheet1!E$2+(INDEX($R$1:$AF$1002,ROW($R740),MATCH(AJ$2,$R$1:$AF$1,0)+1))*Sheet1!E$3+(INDEX($R$1:$AF$1002,ROW($R740),MATCH(AJ$2,$R$1:$AF$1,0)+2))*Sheet1!E$4)*INDEX(Sheet1!$G$1:$L$2,2,WS1Data!$L740)</f>
        <v>138308.37778121905</v>
      </c>
      <c r="AK740">
        <f>(INDEX($R$1:$AF$1002,ROW($R740),MATCH(AK$2,$R$1:$AF$1,0))*Sheet1!F$2+(INDEX($R$1:$AF$1002,ROW($R740),MATCH(AK$2,$R$1:$AF$1,0)+1))*Sheet1!F$3+(INDEX($R$1:$AF$1002,ROW($R740),MATCH(AK$2,$R$1:$AF$1,0)+2))*Sheet1!F$4)*INDEX(Sheet1!$G$1:$L$2,2,WS1Data!$O740)</f>
        <v>155736.35582566951</v>
      </c>
      <c r="AL740">
        <f t="shared" si="33"/>
        <v>317608.17808693706</v>
      </c>
      <c r="AM740">
        <f t="shared" si="34"/>
        <v>1254.1780869370559</v>
      </c>
      <c r="AN740">
        <f t="shared" si="35"/>
        <v>3.9644767789787892E-3</v>
      </c>
    </row>
    <row r="741" spans="1:40" x14ac:dyDescent="0.35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  <c r="R741">
        <f>IF((MIN($B741,Sheet1!$B$5)-MAX(0,WS1Data!$A741))&lt;0,0,(MIN($B741,Sheet1!$B$5)-MAX(0,WS1Data!$A741)))</f>
        <v>0</v>
      </c>
      <c r="S741">
        <f>IF((MIN($B741,Sheet1!$B$6)-MAX(Sheet1!$B$5,WS1Data!$A741))&lt;0,0,(MIN($B741,Sheet1!$B$6)-MAX(Sheet1!$B$5,WS1Data!$A741)))</f>
        <v>1.4686716483103766</v>
      </c>
      <c r="T741">
        <f>IF((MIN($B741,24)-MAX(Sheet1!$B$6,WS1Data!$A741))&lt;0,0,(MIN($B741,24)-MAX(Sheet1!$B$6,WS1Data!$A741)))</f>
        <v>1.4313283516896238</v>
      </c>
      <c r="U741">
        <f>IF((MIN($E741,Sheet1!$C$5)-MAX(0,WS1Data!$D741))&lt;0,0,(MIN($E741,Sheet1!$C$5)-MAX(0,WS1Data!$D741)))</f>
        <v>0</v>
      </c>
      <c r="V741">
        <f>IF((MIN($E741,Sheet1!$C$6)-MAX(Sheet1!$C$5,WS1Data!$D741))&lt;0,0,(MIN($E741,Sheet1!$C$6)-MAX(Sheet1!$C$5,WS1Data!$D741)))</f>
        <v>0</v>
      </c>
      <c r="W741">
        <f>IF((MIN($E741,24)-MAX(Sheet1!$C$6,WS1Data!$D741))&lt;0,0,(MIN($E741,24)-MAX(Sheet1!$C$6,WS1Data!$D741)))</f>
        <v>13.7</v>
      </c>
      <c r="X741">
        <f>IF((MIN($H741,Sheet1!$D$5)-MAX(0,WS1Data!$G741))&lt;0,0,(MIN($H741,Sheet1!$D$5)-MAX(0,WS1Data!$G741)))</f>
        <v>0</v>
      </c>
      <c r="Y741">
        <f>IF((MIN($H741,Sheet1!$D$6)-MAX(Sheet1!$D$5,WS1Data!$G741))&lt;0,0,(MIN($H741,Sheet1!$D$6)-MAX(Sheet1!$D$5,WS1Data!$G741)))</f>
        <v>0</v>
      </c>
      <c r="Z741">
        <f>IF((MIN($H741,24)-MAX(Sheet1!$D$6,WS1Data!$G741))&lt;0,0,(MIN($H741,24)-MAX(Sheet1!$D$6,WS1Data!$G741)))</f>
        <v>0</v>
      </c>
      <c r="AA741">
        <f>IF((MIN($K741,Sheet1!$E$5)-MAX(0,WS1Data!$J741))&lt;0,0,(MIN($K741,Sheet1!$E$5)-MAX(0,WS1Data!$J741)))</f>
        <v>0</v>
      </c>
      <c r="AB741">
        <f>IF((MIN($K741,Sheet1!$E$6)-MAX(Sheet1!$E$5,WS1Data!$J741))&lt;0,0,(MIN($K741,Sheet1!$E$6)-MAX(Sheet1!$E$5,WS1Data!$J741)))</f>
        <v>0</v>
      </c>
      <c r="AC741">
        <f>IF((MIN($K741,24)-MAX(Sheet1!$E$6,WS1Data!$J741))&lt;0,0,(MIN($K741,24)-MAX(Sheet1!$E$6,WS1Data!$J741)))</f>
        <v>0</v>
      </c>
      <c r="AD741">
        <f>IF((MIN($N741,Sheet1!$F$5)-MAX(0,WS1Data!$M741))&lt;0,0,(MIN($N741,Sheet1!$F$5)-MAX(0,WS1Data!$M741)))</f>
        <v>0</v>
      </c>
      <c r="AE741">
        <f>IF((MIN($N741,Sheet1!$F$6)-MAX(Sheet1!$F$5,WS1Data!$M741))&lt;0,0,(MIN($N741,Sheet1!$F$6)-MAX(Sheet1!$F$5,WS1Data!$M741)))</f>
        <v>1.4000000000000004</v>
      </c>
      <c r="AF741">
        <f>IF((MIN($N741,24)-MAX(Sheet1!$F$6,WS1Data!$M741))&lt;0,0,(MIN($N741,24)-MAX(Sheet1!$F$6,WS1Data!$M741)))</f>
        <v>0</v>
      </c>
      <c r="AG741">
        <f>(INDEX($R$1:$AF$1002,ROW($R741),MATCH(AG$2,$R$1:$AF$1,0))*Sheet1!B$2+(INDEX($R$1:$AF$1002,ROW($R741),MATCH(AG$2,$R$1:$AF$1,0)+1))*Sheet1!B$3+(INDEX($R$1:$AF$1002,ROW($R741),MATCH(AG$2,$R$1:$AF$1,0)+2))*Sheet1!B$4)*INDEX(Sheet1!$G$1:$L$2,2,WS1Data!$C741)</f>
        <v>29074.150630299453</v>
      </c>
      <c r="AH741">
        <f>(INDEX($R$1:$AF$1002,ROW($R741),MATCH(AH$2,$R$1:$AF$1,0))*Sheet1!C$2+(INDEX($R$1:$AF$1002,ROW($R741),MATCH(AH$2,$R$1:$AF$1,0)+1))*Sheet1!C$3+(INDEX($R$1:$AF$1002,ROW($R741),MATCH(AH$2,$R$1:$AF$1,0)+2))*Sheet1!C$4)*INDEX(Sheet1!$G$1:$L$2,2,WS1Data!$F741)</f>
        <v>140952.83242701326</v>
      </c>
      <c r="AI741">
        <f>(INDEX($R$1:$AF$1002,ROW($R741),MATCH(AI$2,$R$1:$AF$1,0))*Sheet1!D$2+(INDEX($R$1:$AF$1002,ROW($R741),MATCH(AI$2,$R$1:$AF$1,0)+1))*Sheet1!D$3+(INDEX($R$1:$AF$1002,ROW($R741),MATCH(AI$2,$R$1:$AF$1,0)+2))*Sheet1!D$4)*INDEX(Sheet1!$G$1:$L$2,2,WS1Data!$I741)</f>
        <v>0</v>
      </c>
      <c r="AJ741">
        <f>(INDEX($R$1:$AF$1002,ROW($R741),MATCH(AJ$2,$R$1:$AF$1,0))*Sheet1!E$2+(INDEX($R$1:$AF$1002,ROW($R741),MATCH(AJ$2,$R$1:$AF$1,0)+1))*Sheet1!E$3+(INDEX($R$1:$AF$1002,ROW($R741),MATCH(AJ$2,$R$1:$AF$1,0)+2))*Sheet1!E$4)*INDEX(Sheet1!$G$1:$L$2,2,WS1Data!$L741)</f>
        <v>0</v>
      </c>
      <c r="AK741">
        <f>(INDEX($R$1:$AF$1002,ROW($R741),MATCH(AK$2,$R$1:$AF$1,0))*Sheet1!F$2+(INDEX($R$1:$AF$1002,ROW($R741),MATCH(AK$2,$R$1:$AF$1,0)+1))*Sheet1!F$3+(INDEX($R$1:$AF$1002,ROW($R741),MATCH(AK$2,$R$1:$AF$1,0)+2))*Sheet1!F$4)*INDEX(Sheet1!$G$1:$L$2,2,WS1Data!$O741)</f>
        <v>11240.34855232992</v>
      </c>
      <c r="AL741">
        <f t="shared" si="33"/>
        <v>181267.33160964266</v>
      </c>
      <c r="AM741">
        <f t="shared" si="34"/>
        <v>2446.668390357343</v>
      </c>
      <c r="AN741">
        <f t="shared" si="35"/>
        <v>1.3317811328245768E-2</v>
      </c>
    </row>
    <row r="742" spans="1:40" x14ac:dyDescent="0.35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  <c r="R742">
        <f>IF((MIN($B742,Sheet1!$B$5)-MAX(0,WS1Data!$A742))&lt;0,0,(MIN($B742,Sheet1!$B$5)-MAX(0,WS1Data!$A742)))</f>
        <v>0</v>
      </c>
      <c r="S742">
        <f>IF((MIN($B742,Sheet1!$B$6)-MAX(Sheet1!$B$5,WS1Data!$A742))&lt;0,0,(MIN($B742,Sheet1!$B$6)-MAX(Sheet1!$B$5,WS1Data!$A742)))</f>
        <v>0</v>
      </c>
      <c r="T742">
        <f>IF((MIN($B742,24)-MAX(Sheet1!$B$6,WS1Data!$A742))&lt;0,0,(MIN($B742,24)-MAX(Sheet1!$B$6,WS1Data!$A742)))</f>
        <v>1.3000000000000007</v>
      </c>
      <c r="U742">
        <f>IF((MIN($E742,Sheet1!$C$5)-MAX(0,WS1Data!$D742))&lt;0,0,(MIN($E742,Sheet1!$C$5)-MAX(0,WS1Data!$D742)))</f>
        <v>0</v>
      </c>
      <c r="V742">
        <f>IF((MIN($E742,Sheet1!$C$6)-MAX(Sheet1!$C$5,WS1Data!$D742))&lt;0,0,(MIN($E742,Sheet1!$C$6)-MAX(Sheet1!$C$5,WS1Data!$D742)))</f>
        <v>0</v>
      </c>
      <c r="W742">
        <f>IF((MIN($E742,24)-MAX(Sheet1!$C$6,WS1Data!$D742))&lt;0,0,(MIN($E742,24)-MAX(Sheet1!$C$6,WS1Data!$D742)))</f>
        <v>0</v>
      </c>
      <c r="X742">
        <f>IF((MIN($H742,Sheet1!$D$5)-MAX(0,WS1Data!$G742))&lt;0,0,(MIN($H742,Sheet1!$D$5)-MAX(0,WS1Data!$G742)))</f>
        <v>0</v>
      </c>
      <c r="Y742">
        <f>IF((MIN($H742,Sheet1!$D$6)-MAX(Sheet1!$D$5,WS1Data!$G742))&lt;0,0,(MIN($H742,Sheet1!$D$6)-MAX(Sheet1!$D$5,WS1Data!$G742)))</f>
        <v>0</v>
      </c>
      <c r="Z742">
        <f>IF((MIN($H742,24)-MAX(Sheet1!$D$6,WS1Data!$G742))&lt;0,0,(MIN($H742,24)-MAX(Sheet1!$D$6,WS1Data!$G742)))</f>
        <v>0</v>
      </c>
      <c r="AA742">
        <f>IF((MIN($K742,Sheet1!$E$5)-MAX(0,WS1Data!$J742))&lt;0,0,(MIN($K742,Sheet1!$E$5)-MAX(0,WS1Data!$J742)))</f>
        <v>0</v>
      </c>
      <c r="AB742">
        <f>IF((MIN($K742,Sheet1!$E$6)-MAX(Sheet1!$E$5,WS1Data!$J742))&lt;0,0,(MIN($K742,Sheet1!$E$6)-MAX(Sheet1!$E$5,WS1Data!$J742)))</f>
        <v>0</v>
      </c>
      <c r="AC742">
        <f>IF((MIN($K742,24)-MAX(Sheet1!$E$6,WS1Data!$J742))&lt;0,0,(MIN($K742,24)-MAX(Sheet1!$E$6,WS1Data!$J742)))</f>
        <v>0</v>
      </c>
      <c r="AD742">
        <f>IF((MIN($N742,Sheet1!$F$5)-MAX(0,WS1Data!$M742))&lt;0,0,(MIN($N742,Sheet1!$F$5)-MAX(0,WS1Data!$M742)))</f>
        <v>0</v>
      </c>
      <c r="AE742">
        <f>IF((MIN($N742,Sheet1!$F$6)-MAX(Sheet1!$F$5,WS1Data!$M742))&lt;0,0,(MIN($N742,Sheet1!$F$6)-MAX(Sheet1!$F$5,WS1Data!$M742)))</f>
        <v>5.3390904528502094</v>
      </c>
      <c r="AF742">
        <f>IF((MIN($N742,24)-MAX(Sheet1!$F$6,WS1Data!$M742))&lt;0,0,(MIN($N742,24)-MAX(Sheet1!$F$6,WS1Data!$M742)))</f>
        <v>4.2609095471497902</v>
      </c>
      <c r="AG742">
        <f>(INDEX($R$1:$AF$1002,ROW($R742),MATCH(AG$2,$R$1:$AF$1,0))*Sheet1!B$2+(INDEX($R$1:$AF$1002,ROW($R742),MATCH(AG$2,$R$1:$AF$1,0)+1))*Sheet1!B$3+(INDEX($R$1:$AF$1002,ROW($R742),MATCH(AG$2,$R$1:$AF$1,0)+2))*Sheet1!B$4)*INDEX(Sheet1!$G$1:$L$2,2,WS1Data!$C742)</f>
        <v>20430.257414578395</v>
      </c>
      <c r="AH742">
        <f>(INDEX($R$1:$AF$1002,ROW($R742),MATCH(AH$2,$R$1:$AF$1,0))*Sheet1!C$2+(INDEX($R$1:$AF$1002,ROW($R742),MATCH(AH$2,$R$1:$AF$1,0)+1))*Sheet1!C$3+(INDEX($R$1:$AF$1002,ROW($R742),MATCH(AH$2,$R$1:$AF$1,0)+2))*Sheet1!C$4)*INDEX(Sheet1!$G$1:$L$2,2,WS1Data!$F742)</f>
        <v>0</v>
      </c>
      <c r="AI742">
        <f>(INDEX($R$1:$AF$1002,ROW($R742),MATCH(AI$2,$R$1:$AF$1,0))*Sheet1!D$2+(INDEX($R$1:$AF$1002,ROW($R742),MATCH(AI$2,$R$1:$AF$1,0)+1))*Sheet1!D$3+(INDEX($R$1:$AF$1002,ROW($R742),MATCH(AI$2,$R$1:$AF$1,0)+2))*Sheet1!D$4)*INDEX(Sheet1!$G$1:$L$2,2,WS1Data!$I742)</f>
        <v>0</v>
      </c>
      <c r="AJ742">
        <f>(INDEX($R$1:$AF$1002,ROW($R742),MATCH(AJ$2,$R$1:$AF$1,0))*Sheet1!E$2+(INDEX($R$1:$AF$1002,ROW($R742),MATCH(AJ$2,$R$1:$AF$1,0)+1))*Sheet1!E$3+(INDEX($R$1:$AF$1002,ROW($R742),MATCH(AJ$2,$R$1:$AF$1,0)+2))*Sheet1!E$4)*INDEX(Sheet1!$G$1:$L$2,2,WS1Data!$L742)</f>
        <v>0</v>
      </c>
      <c r="AK742">
        <f>(INDEX($R$1:$AF$1002,ROW($R742),MATCH(AK$2,$R$1:$AF$1,0))*Sheet1!F$2+(INDEX($R$1:$AF$1002,ROW($R742),MATCH(AK$2,$R$1:$AF$1,0)+1))*Sheet1!F$3+(INDEX($R$1:$AF$1002,ROW($R742),MATCH(AK$2,$R$1:$AF$1,0)+2))*Sheet1!F$4)*INDEX(Sheet1!$G$1:$L$2,2,WS1Data!$O742)</f>
        <v>105704.11229026367</v>
      </c>
      <c r="AL742">
        <f t="shared" si="33"/>
        <v>126134.36970484207</v>
      </c>
      <c r="AM742">
        <f t="shared" si="34"/>
        <v>5.3697048420726787</v>
      </c>
      <c r="AN742">
        <f t="shared" si="35"/>
        <v>4.2573118331808538E-5</v>
      </c>
    </row>
    <row r="743" spans="1:40" x14ac:dyDescent="0.35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  <c r="R743">
        <f>IF((MIN($B743,Sheet1!$B$5)-MAX(0,WS1Data!$A743))&lt;0,0,(MIN($B743,Sheet1!$B$5)-MAX(0,WS1Data!$A743)))</f>
        <v>0</v>
      </c>
      <c r="S743">
        <f>IF((MIN($B743,Sheet1!$B$6)-MAX(Sheet1!$B$5,WS1Data!$A743))&lt;0,0,(MIN($B743,Sheet1!$B$6)-MAX(Sheet1!$B$5,WS1Data!$A743)))</f>
        <v>4.2000000000000011</v>
      </c>
      <c r="T743">
        <f>IF((MIN($B743,24)-MAX(Sheet1!$B$6,WS1Data!$A743))&lt;0,0,(MIN($B743,24)-MAX(Sheet1!$B$6,WS1Data!$A743)))</f>
        <v>0</v>
      </c>
      <c r="U743">
        <f>IF((MIN($E743,Sheet1!$C$5)-MAX(0,WS1Data!$D743))&lt;0,0,(MIN($E743,Sheet1!$C$5)-MAX(0,WS1Data!$D743)))</f>
        <v>2.6258771365818299</v>
      </c>
      <c r="V743">
        <f>IF((MIN($E743,Sheet1!$C$6)-MAX(Sheet1!$C$5,WS1Data!$D743))&lt;0,0,(MIN($E743,Sheet1!$C$6)-MAX(Sheet1!$C$5,WS1Data!$D743)))</f>
        <v>1.27412286341817</v>
      </c>
      <c r="W743">
        <f>IF((MIN($E743,24)-MAX(Sheet1!$C$6,WS1Data!$D743))&lt;0,0,(MIN($E743,24)-MAX(Sheet1!$C$6,WS1Data!$D743)))</f>
        <v>0</v>
      </c>
      <c r="X743">
        <f>IF((MIN($H743,Sheet1!$D$5)-MAX(0,WS1Data!$G743))&lt;0,0,(MIN($H743,Sheet1!$D$5)-MAX(0,WS1Data!$G743)))</f>
        <v>0</v>
      </c>
      <c r="Y743">
        <f>IF((MIN($H743,Sheet1!$D$6)-MAX(Sheet1!$D$5,WS1Data!$G743))&lt;0,0,(MIN($H743,Sheet1!$D$6)-MAX(Sheet1!$D$5,WS1Data!$G743)))</f>
        <v>0</v>
      </c>
      <c r="Z743">
        <f>IF((MIN($H743,24)-MAX(Sheet1!$D$6,WS1Data!$G743))&lt;0,0,(MIN($H743,24)-MAX(Sheet1!$D$6,WS1Data!$G743)))</f>
        <v>0</v>
      </c>
      <c r="AA743">
        <f>IF((MIN($K743,Sheet1!$E$5)-MAX(0,WS1Data!$J743))&lt;0,0,(MIN($K743,Sheet1!$E$5)-MAX(0,WS1Data!$J743)))</f>
        <v>0</v>
      </c>
      <c r="AB743">
        <f>IF((MIN($K743,Sheet1!$E$6)-MAX(Sheet1!$E$5,WS1Data!$J743))&lt;0,0,(MIN($K743,Sheet1!$E$6)-MAX(Sheet1!$E$5,WS1Data!$J743)))</f>
        <v>0.65056694846493901</v>
      </c>
      <c r="AC743">
        <f>IF((MIN($K743,24)-MAX(Sheet1!$E$6,WS1Data!$J743))&lt;0,0,(MIN($K743,24)-MAX(Sheet1!$E$6,WS1Data!$J743)))</f>
        <v>12.44943305153506</v>
      </c>
      <c r="AD743">
        <f>IF((MIN($N743,Sheet1!$F$5)-MAX(0,WS1Data!$M743))&lt;0,0,(MIN($N743,Sheet1!$F$5)-MAX(0,WS1Data!$M743)))</f>
        <v>0</v>
      </c>
      <c r="AE743">
        <f>IF((MIN($N743,Sheet1!$F$6)-MAX(Sheet1!$F$5,WS1Data!$M743))&lt;0,0,(MIN($N743,Sheet1!$F$6)-MAX(Sheet1!$F$5,WS1Data!$M743)))</f>
        <v>0</v>
      </c>
      <c r="AF743">
        <f>IF((MIN($N743,24)-MAX(Sheet1!$F$6,WS1Data!$M743))&lt;0,0,(MIN($N743,24)-MAX(Sheet1!$F$6,WS1Data!$M743)))</f>
        <v>0</v>
      </c>
      <c r="AG743">
        <f>(INDEX($R$1:$AF$1002,ROW($R743),MATCH(AG$2,$R$1:$AF$1,0))*Sheet1!B$2+(INDEX($R$1:$AF$1002,ROW($R743),MATCH(AG$2,$R$1:$AF$1,0)+1))*Sheet1!B$3+(INDEX($R$1:$AF$1002,ROW($R743),MATCH(AG$2,$R$1:$AF$1,0)+2))*Sheet1!B$4)*INDEX(Sheet1!$G$1:$L$2,2,WS1Data!$C743)</f>
        <v>19559.835919714773</v>
      </c>
      <c r="AH743">
        <f>(INDEX($R$1:$AF$1002,ROW($R743),MATCH(AH$2,$R$1:$AF$1,0))*Sheet1!C$2+(INDEX($R$1:$AF$1002,ROW($R743),MATCH(AH$2,$R$1:$AF$1,0)+1))*Sheet1!C$3+(INDEX($R$1:$AF$1002,ROW($R743),MATCH(AH$2,$R$1:$AF$1,0)+2))*Sheet1!C$4)*INDEX(Sheet1!$G$1:$L$2,2,WS1Data!$F743)</f>
        <v>31269.179446893966</v>
      </c>
      <c r="AI743">
        <f>(INDEX($R$1:$AF$1002,ROW($R743),MATCH(AI$2,$R$1:$AF$1,0))*Sheet1!D$2+(INDEX($R$1:$AF$1002,ROW($R743),MATCH(AI$2,$R$1:$AF$1,0)+1))*Sheet1!D$3+(INDEX($R$1:$AF$1002,ROW($R743),MATCH(AI$2,$R$1:$AF$1,0)+2))*Sheet1!D$4)*INDEX(Sheet1!$G$1:$L$2,2,WS1Data!$I743)</f>
        <v>0</v>
      </c>
      <c r="AJ743">
        <f>(INDEX($R$1:$AF$1002,ROW($R743),MATCH(AJ$2,$R$1:$AF$1,0))*Sheet1!E$2+(INDEX($R$1:$AF$1002,ROW($R743),MATCH(AJ$2,$R$1:$AF$1,0)+1))*Sheet1!E$3+(INDEX($R$1:$AF$1002,ROW($R743),MATCH(AJ$2,$R$1:$AF$1,0)+2))*Sheet1!E$4)*INDEX(Sheet1!$G$1:$L$2,2,WS1Data!$L743)</f>
        <v>106095.35387136624</v>
      </c>
      <c r="AK743">
        <f>(INDEX($R$1:$AF$1002,ROW($R743),MATCH(AK$2,$R$1:$AF$1,0))*Sheet1!F$2+(INDEX($R$1:$AF$1002,ROW($R743),MATCH(AK$2,$R$1:$AF$1,0)+1))*Sheet1!F$3+(INDEX($R$1:$AF$1002,ROW($R743),MATCH(AK$2,$R$1:$AF$1,0)+2))*Sheet1!F$4)*INDEX(Sheet1!$G$1:$L$2,2,WS1Data!$O743)</f>
        <v>0</v>
      </c>
      <c r="AL743">
        <f t="shared" si="33"/>
        <v>156924.36923797498</v>
      </c>
      <c r="AM743">
        <f t="shared" si="34"/>
        <v>2231.3692379749846</v>
      </c>
      <c r="AN743">
        <f t="shared" si="35"/>
        <v>1.4424500384471078E-2</v>
      </c>
    </row>
    <row r="744" spans="1:40" x14ac:dyDescent="0.35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  <c r="R744">
        <f>IF((MIN($B744,Sheet1!$B$5)-MAX(0,WS1Data!$A744))&lt;0,0,(MIN($B744,Sheet1!$B$5)-MAX(0,WS1Data!$A744)))</f>
        <v>3.7125770767760224</v>
      </c>
      <c r="S744">
        <f>IF((MIN($B744,Sheet1!$B$6)-MAX(Sheet1!$B$5,WS1Data!$A744))&lt;0,0,(MIN($B744,Sheet1!$B$6)-MAX(Sheet1!$B$5,WS1Data!$A744)))</f>
        <v>0.48742292322397773</v>
      </c>
      <c r="T744">
        <f>IF((MIN($B744,24)-MAX(Sheet1!$B$6,WS1Data!$A744))&lt;0,0,(MIN($B744,24)-MAX(Sheet1!$B$6,WS1Data!$A744)))</f>
        <v>0</v>
      </c>
      <c r="U744">
        <f>IF((MIN($E744,Sheet1!$C$5)-MAX(0,WS1Data!$D744))&lt;0,0,(MIN($E744,Sheet1!$C$5)-MAX(0,WS1Data!$D744)))</f>
        <v>0</v>
      </c>
      <c r="V744">
        <f>IF((MIN($E744,Sheet1!$C$6)-MAX(Sheet1!$C$5,WS1Data!$D744))&lt;0,0,(MIN($E744,Sheet1!$C$6)-MAX(Sheet1!$C$5,WS1Data!$D744)))</f>
        <v>0</v>
      </c>
      <c r="W744">
        <f>IF((MIN($E744,24)-MAX(Sheet1!$C$6,WS1Data!$D744))&lt;0,0,(MIN($E744,24)-MAX(Sheet1!$C$6,WS1Data!$D744)))</f>
        <v>0</v>
      </c>
      <c r="X744">
        <f>IF((MIN($H744,Sheet1!$D$5)-MAX(0,WS1Data!$G744))&lt;0,0,(MIN($H744,Sheet1!$D$5)-MAX(0,WS1Data!$G744)))</f>
        <v>0</v>
      </c>
      <c r="Y744">
        <f>IF((MIN($H744,Sheet1!$D$6)-MAX(Sheet1!$D$5,WS1Data!$G744))&lt;0,0,(MIN($H744,Sheet1!$D$6)-MAX(Sheet1!$D$5,WS1Data!$G744)))</f>
        <v>0</v>
      </c>
      <c r="Z744">
        <f>IF((MIN($H744,24)-MAX(Sheet1!$D$6,WS1Data!$G744))&lt;0,0,(MIN($H744,24)-MAX(Sheet1!$D$6,WS1Data!$G744)))</f>
        <v>0</v>
      </c>
      <c r="AA744">
        <f>IF((MIN($K744,Sheet1!$E$5)-MAX(0,WS1Data!$J744))&lt;0,0,(MIN($K744,Sheet1!$E$5)-MAX(0,WS1Data!$J744)))</f>
        <v>0</v>
      </c>
      <c r="AB744">
        <f>IF((MIN($K744,Sheet1!$E$6)-MAX(Sheet1!$E$5,WS1Data!$J744))&lt;0,0,(MIN($K744,Sheet1!$E$6)-MAX(Sheet1!$E$5,WS1Data!$J744)))</f>
        <v>1.3505669484649392</v>
      </c>
      <c r="AC744">
        <f>IF((MIN($K744,24)-MAX(Sheet1!$E$6,WS1Data!$J744))&lt;0,0,(MIN($K744,24)-MAX(Sheet1!$E$6,WS1Data!$J744)))</f>
        <v>2.6494330515350608</v>
      </c>
      <c r="AD744">
        <f>IF((MIN($N744,Sheet1!$F$5)-MAX(0,WS1Data!$M744))&lt;0,0,(MIN($N744,Sheet1!$F$5)-MAX(0,WS1Data!$M744)))</f>
        <v>0</v>
      </c>
      <c r="AE744">
        <f>IF((MIN($N744,Sheet1!$F$6)-MAX(Sheet1!$F$5,WS1Data!$M744))&lt;0,0,(MIN($N744,Sheet1!$F$6)-MAX(Sheet1!$F$5,WS1Data!$M744)))</f>
        <v>0.5</v>
      </c>
      <c r="AF744">
        <f>IF((MIN($N744,24)-MAX(Sheet1!$F$6,WS1Data!$M744))&lt;0,0,(MIN($N744,24)-MAX(Sheet1!$F$6,WS1Data!$M744)))</f>
        <v>0</v>
      </c>
      <c r="AG744">
        <f>(INDEX($R$1:$AF$1002,ROW($R744),MATCH(AG$2,$R$1:$AF$1,0))*Sheet1!B$2+(INDEX($R$1:$AF$1002,ROW($R744),MATCH(AG$2,$R$1:$AF$1,0)+1))*Sheet1!B$3+(INDEX($R$1:$AF$1002,ROW($R744),MATCH(AG$2,$R$1:$AF$1,0)+2))*Sheet1!B$4)*INDEX(Sheet1!$G$1:$L$2,2,WS1Data!$C744)</f>
        <v>35396.572812932129</v>
      </c>
      <c r="AH744">
        <f>(INDEX($R$1:$AF$1002,ROW($R744),MATCH(AH$2,$R$1:$AF$1,0))*Sheet1!C$2+(INDEX($R$1:$AF$1002,ROW($R744),MATCH(AH$2,$R$1:$AF$1,0)+1))*Sheet1!C$3+(INDEX($R$1:$AF$1002,ROW($R744),MATCH(AH$2,$R$1:$AF$1,0)+2))*Sheet1!C$4)*INDEX(Sheet1!$G$1:$L$2,2,WS1Data!$F744)</f>
        <v>0</v>
      </c>
      <c r="AI744">
        <f>(INDEX($R$1:$AF$1002,ROW($R744),MATCH(AI$2,$R$1:$AF$1,0))*Sheet1!D$2+(INDEX($R$1:$AF$1002,ROW($R744),MATCH(AI$2,$R$1:$AF$1,0)+1))*Sheet1!D$3+(INDEX($R$1:$AF$1002,ROW($R744),MATCH(AI$2,$R$1:$AF$1,0)+2))*Sheet1!D$4)*INDEX(Sheet1!$G$1:$L$2,2,WS1Data!$I744)</f>
        <v>0</v>
      </c>
      <c r="AJ744">
        <f>(INDEX($R$1:$AF$1002,ROW($R744),MATCH(AJ$2,$R$1:$AF$1,0))*Sheet1!E$2+(INDEX($R$1:$AF$1002,ROW($R744),MATCH(AJ$2,$R$1:$AF$1,0)+1))*Sheet1!E$3+(INDEX($R$1:$AF$1002,ROW($R744),MATCH(AJ$2,$R$1:$AF$1,0)+2))*Sheet1!E$4)*INDEX(Sheet1!$G$1:$L$2,2,WS1Data!$L744)</f>
        <v>40371.753319746807</v>
      </c>
      <c r="AK744">
        <f>(INDEX($R$1:$AF$1002,ROW($R744),MATCH(AK$2,$R$1:$AF$1,0))*Sheet1!F$2+(INDEX($R$1:$AF$1002,ROW($R744),MATCH(AK$2,$R$1:$AF$1,0)+1))*Sheet1!F$3+(INDEX($R$1:$AF$1002,ROW($R744),MATCH(AK$2,$R$1:$AF$1,0)+2))*Sheet1!F$4)*INDEX(Sheet1!$G$1:$L$2,2,WS1Data!$O744)</f>
        <v>3198.6245882793396</v>
      </c>
      <c r="AL744">
        <f t="shared" si="33"/>
        <v>78966.950720958281</v>
      </c>
      <c r="AM744">
        <f t="shared" si="34"/>
        <v>1155.9507209582807</v>
      </c>
      <c r="AN744">
        <f t="shared" si="35"/>
        <v>1.4855877973015135E-2</v>
      </c>
    </row>
    <row r="745" spans="1:40" x14ac:dyDescent="0.35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  <c r="R745">
        <f>IF((MIN($B745,Sheet1!$B$5)-MAX(0,WS1Data!$A745))&lt;0,0,(MIN($B745,Sheet1!$B$5)-MAX(0,WS1Data!$A745)))</f>
        <v>0</v>
      </c>
      <c r="S745">
        <f>IF((MIN($B745,Sheet1!$B$6)-MAX(Sheet1!$B$5,WS1Data!$A745))&lt;0,0,(MIN($B745,Sheet1!$B$6)-MAX(Sheet1!$B$5,WS1Data!$A745)))</f>
        <v>0</v>
      </c>
      <c r="T745">
        <f>IF((MIN($B745,24)-MAX(Sheet1!$B$6,WS1Data!$A745))&lt;0,0,(MIN($B745,24)-MAX(Sheet1!$B$6,WS1Data!$A745)))</f>
        <v>0</v>
      </c>
      <c r="U745">
        <f>IF((MIN($E745,Sheet1!$C$5)-MAX(0,WS1Data!$D745))&lt;0,0,(MIN($E745,Sheet1!$C$5)-MAX(0,WS1Data!$D745)))</f>
        <v>0</v>
      </c>
      <c r="V745">
        <f>IF((MIN($E745,Sheet1!$C$6)-MAX(Sheet1!$C$5,WS1Data!$D745))&lt;0,0,(MIN($E745,Sheet1!$C$6)-MAX(Sheet1!$C$5,WS1Data!$D745)))</f>
        <v>0</v>
      </c>
      <c r="W745">
        <f>IF((MIN($E745,24)-MAX(Sheet1!$C$6,WS1Data!$D745))&lt;0,0,(MIN($E745,24)-MAX(Sheet1!$C$6,WS1Data!$D745)))</f>
        <v>0</v>
      </c>
      <c r="X745">
        <f>IF((MIN($H745,Sheet1!$D$5)-MAX(0,WS1Data!$G745))&lt;0,0,(MIN($H745,Sheet1!$D$5)-MAX(0,WS1Data!$G745)))</f>
        <v>0</v>
      </c>
      <c r="Y745">
        <f>IF((MIN($H745,Sheet1!$D$6)-MAX(Sheet1!$D$5,WS1Data!$G745))&lt;0,0,(MIN($H745,Sheet1!$D$6)-MAX(Sheet1!$D$5,WS1Data!$G745)))</f>
        <v>0</v>
      </c>
      <c r="Z745">
        <f>IF((MIN($H745,24)-MAX(Sheet1!$D$6,WS1Data!$G745))&lt;0,0,(MIN($H745,24)-MAX(Sheet1!$D$6,WS1Data!$G745)))</f>
        <v>0</v>
      </c>
      <c r="AA745">
        <f>IF((MIN($K745,Sheet1!$E$5)-MAX(0,WS1Data!$J745))&lt;0,0,(MIN($K745,Sheet1!$E$5)-MAX(0,WS1Data!$J745)))</f>
        <v>0</v>
      </c>
      <c r="AB745">
        <f>IF((MIN($K745,Sheet1!$E$6)-MAX(Sheet1!$E$5,WS1Data!$J745))&lt;0,0,(MIN($K745,Sheet1!$E$6)-MAX(Sheet1!$E$5,WS1Data!$J745)))</f>
        <v>1.5</v>
      </c>
      <c r="AC745">
        <f>IF((MIN($K745,24)-MAX(Sheet1!$E$6,WS1Data!$J745))&lt;0,0,(MIN($K745,24)-MAX(Sheet1!$E$6,WS1Data!$J745)))</f>
        <v>0</v>
      </c>
      <c r="AD745">
        <f>IF((MIN($N745,Sheet1!$F$5)-MAX(0,WS1Data!$M745))&lt;0,0,(MIN($N745,Sheet1!$F$5)-MAX(0,WS1Data!$M745)))</f>
        <v>0</v>
      </c>
      <c r="AE745">
        <f>IF((MIN($N745,Sheet1!$F$6)-MAX(Sheet1!$F$5,WS1Data!$M745))&lt;0,0,(MIN($N745,Sheet1!$F$6)-MAX(Sheet1!$F$5,WS1Data!$M745)))</f>
        <v>9.9390904528502091</v>
      </c>
      <c r="AF745">
        <f>IF((MIN($N745,24)-MAX(Sheet1!$F$6,WS1Data!$M745))&lt;0,0,(MIN($N745,24)-MAX(Sheet1!$F$6,WS1Data!$M745)))</f>
        <v>3.6609095471497888</v>
      </c>
      <c r="AG745">
        <f>(INDEX($R$1:$AF$1002,ROW($R745),MATCH(AG$2,$R$1:$AF$1,0))*Sheet1!B$2+(INDEX($R$1:$AF$1002,ROW($R745),MATCH(AG$2,$R$1:$AF$1,0)+1))*Sheet1!B$3+(INDEX($R$1:$AF$1002,ROW($R745),MATCH(AG$2,$R$1:$AF$1,0)+2))*Sheet1!B$4)*INDEX(Sheet1!$G$1:$L$2,2,WS1Data!$C745)</f>
        <v>0</v>
      </c>
      <c r="AH745">
        <f>(INDEX($R$1:$AF$1002,ROW($R745),MATCH(AH$2,$R$1:$AF$1,0))*Sheet1!C$2+(INDEX($R$1:$AF$1002,ROW($R745),MATCH(AH$2,$R$1:$AF$1,0)+1))*Sheet1!C$3+(INDEX($R$1:$AF$1002,ROW($R745),MATCH(AH$2,$R$1:$AF$1,0)+2))*Sheet1!C$4)*INDEX(Sheet1!$G$1:$L$2,2,WS1Data!$F745)</f>
        <v>0</v>
      </c>
      <c r="AI745">
        <f>(INDEX($R$1:$AF$1002,ROW($R745),MATCH(AI$2,$R$1:$AF$1,0))*Sheet1!D$2+(INDEX($R$1:$AF$1002,ROW($R745),MATCH(AI$2,$R$1:$AF$1,0)+1))*Sheet1!D$3+(INDEX($R$1:$AF$1002,ROW($R745),MATCH(AI$2,$R$1:$AF$1,0)+2))*Sheet1!D$4)*INDEX(Sheet1!$G$1:$L$2,2,WS1Data!$I745)</f>
        <v>0</v>
      </c>
      <c r="AJ745">
        <f>(INDEX($R$1:$AF$1002,ROW($R745),MATCH(AJ$2,$R$1:$AF$1,0))*Sheet1!E$2+(INDEX($R$1:$AF$1002,ROW($R745),MATCH(AJ$2,$R$1:$AF$1,0)+1))*Sheet1!E$3+(INDEX($R$1:$AF$1002,ROW($R745),MATCH(AJ$2,$R$1:$AF$1,0)+2))*Sheet1!E$4)*INDEX(Sheet1!$G$1:$L$2,2,WS1Data!$L745)</f>
        <v>14112.589442393499</v>
      </c>
      <c r="AK745">
        <f>(INDEX($R$1:$AF$1002,ROW($R745),MATCH(AK$2,$R$1:$AF$1,0))*Sheet1!F$2+(INDEX($R$1:$AF$1002,ROW($R745),MATCH(AK$2,$R$1:$AF$1,0)+1))*Sheet1!F$3+(INDEX($R$1:$AF$1002,ROW($R745),MATCH(AK$2,$R$1:$AF$1,0)+2))*Sheet1!F$4)*INDEX(Sheet1!$G$1:$L$2,2,WS1Data!$O745)</f>
        <v>134817.63062310457</v>
      </c>
      <c r="AL745">
        <f t="shared" si="33"/>
        <v>148930.22006549808</v>
      </c>
      <c r="AM745">
        <f t="shared" si="34"/>
        <v>134.2200654980843</v>
      </c>
      <c r="AN745">
        <f t="shared" si="35"/>
        <v>9.0204081761663141E-4</v>
      </c>
    </row>
    <row r="746" spans="1:40" x14ac:dyDescent="0.35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  <c r="R746">
        <f>IF((MIN($B746,Sheet1!$B$5)-MAX(0,WS1Data!$A746))&lt;0,0,(MIN($B746,Sheet1!$B$5)-MAX(0,WS1Data!$A746)))</f>
        <v>0</v>
      </c>
      <c r="S746">
        <f>IF((MIN($B746,Sheet1!$B$6)-MAX(Sheet1!$B$5,WS1Data!$A746))&lt;0,0,(MIN($B746,Sheet1!$B$6)-MAX(Sheet1!$B$5,WS1Data!$A746)))</f>
        <v>0</v>
      </c>
      <c r="T746">
        <f>IF((MIN($B746,24)-MAX(Sheet1!$B$6,WS1Data!$A746))&lt;0,0,(MIN($B746,24)-MAX(Sheet1!$B$6,WS1Data!$A746)))</f>
        <v>0</v>
      </c>
      <c r="U746">
        <f>IF((MIN($E746,Sheet1!$C$5)-MAX(0,WS1Data!$D746))&lt;0,0,(MIN($E746,Sheet1!$C$5)-MAX(0,WS1Data!$D746)))</f>
        <v>0</v>
      </c>
      <c r="V746">
        <f>IF((MIN($E746,Sheet1!$C$6)-MAX(Sheet1!$C$5,WS1Data!$D746))&lt;0,0,(MIN($E746,Sheet1!$C$6)-MAX(Sheet1!$C$5,WS1Data!$D746)))</f>
        <v>0</v>
      </c>
      <c r="W746">
        <f>IF((MIN($E746,24)-MAX(Sheet1!$C$6,WS1Data!$D746))&lt;0,0,(MIN($E746,24)-MAX(Sheet1!$C$6,WS1Data!$D746)))</f>
        <v>8.0000000000000018</v>
      </c>
      <c r="X746">
        <f>IF((MIN($H746,Sheet1!$D$5)-MAX(0,WS1Data!$G746))&lt;0,0,(MIN($H746,Sheet1!$D$5)-MAX(0,WS1Data!$G746)))</f>
        <v>0</v>
      </c>
      <c r="Y746">
        <f>IF((MIN($H746,Sheet1!$D$6)-MAX(Sheet1!$D$5,WS1Data!$G746))&lt;0,0,(MIN($H746,Sheet1!$D$6)-MAX(Sheet1!$D$5,WS1Data!$G746)))</f>
        <v>0</v>
      </c>
      <c r="Z746">
        <f>IF((MIN($H746,24)-MAX(Sheet1!$D$6,WS1Data!$G746))&lt;0,0,(MIN($H746,24)-MAX(Sheet1!$D$6,WS1Data!$G746)))</f>
        <v>8.4999999999999982</v>
      </c>
      <c r="AA746">
        <f>IF((MIN($K746,Sheet1!$E$5)-MAX(0,WS1Data!$J746))&lt;0,0,(MIN($K746,Sheet1!$E$5)-MAX(0,WS1Data!$J746)))</f>
        <v>0</v>
      </c>
      <c r="AB746">
        <f>IF((MIN($K746,Sheet1!$E$6)-MAX(Sheet1!$E$5,WS1Data!$J746))&lt;0,0,(MIN($K746,Sheet1!$E$6)-MAX(Sheet1!$E$5,WS1Data!$J746)))</f>
        <v>0</v>
      </c>
      <c r="AC746">
        <f>IF((MIN($K746,24)-MAX(Sheet1!$E$6,WS1Data!$J746))&lt;0,0,(MIN($K746,24)-MAX(Sheet1!$E$6,WS1Data!$J746)))</f>
        <v>0.30000000000000071</v>
      </c>
      <c r="AD746">
        <f>IF((MIN($N746,Sheet1!$F$5)-MAX(0,WS1Data!$M746))&lt;0,0,(MIN($N746,Sheet1!$F$5)-MAX(0,WS1Data!$M746)))</f>
        <v>0.28318626340062303</v>
      </c>
      <c r="AE746">
        <f>IF((MIN($N746,Sheet1!$F$6)-MAX(Sheet1!$F$5,WS1Data!$M746))&lt;0,0,(MIN($N746,Sheet1!$F$6)-MAX(Sheet1!$F$5,WS1Data!$M746)))</f>
        <v>1.6168137365993769</v>
      </c>
      <c r="AF746">
        <f>IF((MIN($N746,24)-MAX(Sheet1!$F$6,WS1Data!$M746))&lt;0,0,(MIN($N746,24)-MAX(Sheet1!$F$6,WS1Data!$M746)))</f>
        <v>0</v>
      </c>
      <c r="AG746">
        <f>(INDEX($R$1:$AF$1002,ROW($R746),MATCH(AG$2,$R$1:$AF$1,0))*Sheet1!B$2+(INDEX($R$1:$AF$1002,ROW($R746),MATCH(AG$2,$R$1:$AF$1,0)+1))*Sheet1!B$3+(INDEX($R$1:$AF$1002,ROW($R746),MATCH(AG$2,$R$1:$AF$1,0)+2))*Sheet1!B$4)*INDEX(Sheet1!$G$1:$L$2,2,WS1Data!$C746)</f>
        <v>0</v>
      </c>
      <c r="AH746">
        <f>(INDEX($R$1:$AF$1002,ROW($R746),MATCH(AH$2,$R$1:$AF$1,0))*Sheet1!C$2+(INDEX($R$1:$AF$1002,ROW($R746),MATCH(AH$2,$R$1:$AF$1,0)+1))*Sheet1!C$3+(INDEX($R$1:$AF$1002,ROW($R746),MATCH(AH$2,$R$1:$AF$1,0)+2))*Sheet1!C$4)*INDEX(Sheet1!$G$1:$L$2,2,WS1Data!$F746)</f>
        <v>97782.60086708267</v>
      </c>
      <c r="AI746">
        <f>(INDEX($R$1:$AF$1002,ROW($R746),MATCH(AI$2,$R$1:$AF$1,0))*Sheet1!D$2+(INDEX($R$1:$AF$1002,ROW($R746),MATCH(AI$2,$R$1:$AF$1,0)+1))*Sheet1!D$3+(INDEX($R$1:$AF$1002,ROW($R746),MATCH(AI$2,$R$1:$AF$1,0)+2))*Sheet1!D$4)*INDEX(Sheet1!$G$1:$L$2,2,WS1Data!$I746)</f>
        <v>56294.305472980923</v>
      </c>
      <c r="AJ746">
        <f>(INDEX($R$1:$AF$1002,ROW($R746),MATCH(AJ$2,$R$1:$AF$1,0))*Sheet1!E$2+(INDEX($R$1:$AF$1002,ROW($R746),MATCH(AJ$2,$R$1:$AF$1,0)+1))*Sheet1!E$3+(INDEX($R$1:$AF$1002,ROW($R746),MATCH(AJ$2,$R$1:$AF$1,0)+2))*Sheet1!E$4)*INDEX(Sheet1!$G$1:$L$2,2,WS1Data!$L746)</f>
        <v>2519.171663056633</v>
      </c>
      <c r="AK746">
        <f>(INDEX($R$1:$AF$1002,ROW($R746),MATCH(AK$2,$R$1:$AF$1,0))*Sheet1!F$2+(INDEX($R$1:$AF$1002,ROW($R746),MATCH(AK$2,$R$1:$AF$1,0)+1))*Sheet1!F$3+(INDEX($R$1:$AF$1002,ROW($R746),MATCH(AK$2,$R$1:$AF$1,0)+2))*Sheet1!F$4)*INDEX(Sheet1!$G$1:$L$2,2,WS1Data!$O746)</f>
        <v>15239.90604742808</v>
      </c>
      <c r="AL746">
        <f t="shared" si="33"/>
        <v>171835.98405054832</v>
      </c>
      <c r="AM746">
        <f t="shared" si="34"/>
        <v>31644.984050548315</v>
      </c>
      <c r="AN746">
        <f t="shared" si="35"/>
        <v>0.22572764336190138</v>
      </c>
    </row>
    <row r="747" spans="1:40" x14ac:dyDescent="0.35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  <c r="R747">
        <f>IF((MIN($B747,Sheet1!$B$5)-MAX(0,WS1Data!$A747))&lt;0,0,(MIN($B747,Sheet1!$B$5)-MAX(0,WS1Data!$A747)))</f>
        <v>0</v>
      </c>
      <c r="S747">
        <f>IF((MIN($B747,Sheet1!$B$6)-MAX(Sheet1!$B$5,WS1Data!$A747))&lt;0,0,(MIN($B747,Sheet1!$B$6)-MAX(Sheet1!$B$5,WS1Data!$A747)))</f>
        <v>0</v>
      </c>
      <c r="T747">
        <f>IF((MIN($B747,24)-MAX(Sheet1!$B$6,WS1Data!$A747))&lt;0,0,(MIN($B747,24)-MAX(Sheet1!$B$6,WS1Data!$A747)))</f>
        <v>0</v>
      </c>
      <c r="U747">
        <f>IF((MIN($E747,Sheet1!$C$5)-MAX(0,WS1Data!$D747))&lt;0,0,(MIN($E747,Sheet1!$C$5)-MAX(0,WS1Data!$D747)))</f>
        <v>0</v>
      </c>
      <c r="V747">
        <f>IF((MIN($E747,Sheet1!$C$6)-MAX(Sheet1!$C$5,WS1Data!$D747))&lt;0,0,(MIN($E747,Sheet1!$C$6)-MAX(Sheet1!$C$5,WS1Data!$D747)))</f>
        <v>0</v>
      </c>
      <c r="W747">
        <f>IF((MIN($E747,24)-MAX(Sheet1!$C$6,WS1Data!$D747))&lt;0,0,(MIN($E747,24)-MAX(Sheet1!$C$6,WS1Data!$D747)))</f>
        <v>13.1</v>
      </c>
      <c r="X747">
        <f>IF((MIN($H747,Sheet1!$D$5)-MAX(0,WS1Data!$G747))&lt;0,0,(MIN($H747,Sheet1!$D$5)-MAX(0,WS1Data!$G747)))</f>
        <v>0</v>
      </c>
      <c r="Y747">
        <f>IF((MIN($H747,Sheet1!$D$6)-MAX(Sheet1!$D$5,WS1Data!$G747))&lt;0,0,(MIN($H747,Sheet1!$D$6)-MAX(Sheet1!$D$5,WS1Data!$G747)))</f>
        <v>0</v>
      </c>
      <c r="Z747">
        <f>IF((MIN($H747,24)-MAX(Sheet1!$D$6,WS1Data!$G747))&lt;0,0,(MIN($H747,24)-MAX(Sheet1!$D$6,WS1Data!$G747)))</f>
        <v>0</v>
      </c>
      <c r="AA747">
        <f>IF((MIN($K747,Sheet1!$E$5)-MAX(0,WS1Data!$J747))&lt;0,0,(MIN($K747,Sheet1!$E$5)-MAX(0,WS1Data!$J747)))</f>
        <v>0</v>
      </c>
      <c r="AB747">
        <f>IF((MIN($K747,Sheet1!$E$6)-MAX(Sheet1!$E$5,WS1Data!$J747))&lt;0,0,(MIN($K747,Sheet1!$E$6)-MAX(Sheet1!$E$5,WS1Data!$J747)))</f>
        <v>0</v>
      </c>
      <c r="AC747">
        <f>IF((MIN($K747,24)-MAX(Sheet1!$E$6,WS1Data!$J747))&lt;0,0,(MIN($K747,24)-MAX(Sheet1!$E$6,WS1Data!$J747)))</f>
        <v>0</v>
      </c>
      <c r="AD747">
        <f>IF((MIN($N747,Sheet1!$F$5)-MAX(0,WS1Data!$M747))&lt;0,0,(MIN($N747,Sheet1!$F$5)-MAX(0,WS1Data!$M747)))</f>
        <v>0</v>
      </c>
      <c r="AE747">
        <f>IF((MIN($N747,Sheet1!$F$6)-MAX(Sheet1!$F$5,WS1Data!$M747))&lt;0,0,(MIN($N747,Sheet1!$F$6)-MAX(Sheet1!$F$5,WS1Data!$M747)))</f>
        <v>1.3390904528502094</v>
      </c>
      <c r="AF747">
        <f>IF((MIN($N747,24)-MAX(Sheet1!$F$6,WS1Data!$M747))&lt;0,0,(MIN($N747,24)-MAX(Sheet1!$F$6,WS1Data!$M747)))</f>
        <v>0.36090954714979162</v>
      </c>
      <c r="AG747">
        <f>(INDEX($R$1:$AF$1002,ROW($R747),MATCH(AG$2,$R$1:$AF$1,0))*Sheet1!B$2+(INDEX($R$1:$AF$1002,ROW($R747),MATCH(AG$2,$R$1:$AF$1,0)+1))*Sheet1!B$3+(INDEX($R$1:$AF$1002,ROW($R747),MATCH(AG$2,$R$1:$AF$1,0)+2))*Sheet1!B$4)*INDEX(Sheet1!$G$1:$L$2,2,WS1Data!$C747)</f>
        <v>0</v>
      </c>
      <c r="AH747">
        <f>(INDEX($R$1:$AF$1002,ROW($R747),MATCH(AH$2,$R$1:$AF$1,0))*Sheet1!C$2+(INDEX($R$1:$AF$1002,ROW($R747),MATCH(AH$2,$R$1:$AF$1,0)+1))*Sheet1!C$3+(INDEX($R$1:$AF$1002,ROW($R747),MATCH(AH$2,$R$1:$AF$1,0)+2))*Sheet1!C$4)*INDEX(Sheet1!$G$1:$L$2,2,WS1Data!$F747)</f>
        <v>181195.60190230992</v>
      </c>
      <c r="AI747">
        <f>(INDEX($R$1:$AF$1002,ROW($R747),MATCH(AI$2,$R$1:$AF$1,0))*Sheet1!D$2+(INDEX($R$1:$AF$1002,ROW($R747),MATCH(AI$2,$R$1:$AF$1,0)+1))*Sheet1!D$3+(INDEX($R$1:$AF$1002,ROW($R747),MATCH(AI$2,$R$1:$AF$1,0)+2))*Sheet1!D$4)*INDEX(Sheet1!$G$1:$L$2,2,WS1Data!$I747)</f>
        <v>0</v>
      </c>
      <c r="AJ747">
        <f>(INDEX($R$1:$AF$1002,ROW($R747),MATCH(AJ$2,$R$1:$AF$1,0))*Sheet1!E$2+(INDEX($R$1:$AF$1002,ROW($R747),MATCH(AJ$2,$R$1:$AF$1,0)+1))*Sheet1!E$3+(INDEX($R$1:$AF$1002,ROW($R747),MATCH(AJ$2,$R$1:$AF$1,0)+2))*Sheet1!E$4)*INDEX(Sheet1!$G$1:$L$2,2,WS1Data!$L747)</f>
        <v>0</v>
      </c>
      <c r="AK747">
        <f>(INDEX($R$1:$AF$1002,ROW($R747),MATCH(AK$2,$R$1:$AF$1,0))*Sheet1!F$2+(INDEX($R$1:$AF$1002,ROW($R747),MATCH(AK$2,$R$1:$AF$1,0)+1))*Sheet1!F$3+(INDEX($R$1:$AF$1002,ROW($R747),MATCH(AK$2,$R$1:$AF$1,0)+2))*Sheet1!F$4)*INDEX(Sheet1!$G$1:$L$2,2,WS1Data!$O747)</f>
        <v>12832.911508297158</v>
      </c>
      <c r="AL747">
        <f t="shared" si="33"/>
        <v>194028.51341060709</v>
      </c>
      <c r="AM747">
        <f t="shared" si="34"/>
        <v>5234.4865893929091</v>
      </c>
      <c r="AN747">
        <f t="shared" si="35"/>
        <v>2.6269235078227815E-2</v>
      </c>
    </row>
    <row r="748" spans="1:40" x14ac:dyDescent="0.35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  <c r="R748">
        <f>IF((MIN($B748,Sheet1!$B$5)-MAX(0,WS1Data!$A748))&lt;0,0,(MIN($B748,Sheet1!$B$5)-MAX(0,WS1Data!$A748)))</f>
        <v>0</v>
      </c>
      <c r="S748">
        <f>IF((MIN($B748,Sheet1!$B$6)-MAX(Sheet1!$B$5,WS1Data!$A748))&lt;0,0,(MIN($B748,Sheet1!$B$6)-MAX(Sheet1!$B$5,WS1Data!$A748)))</f>
        <v>0</v>
      </c>
      <c r="T748">
        <f>IF((MIN($B748,24)-MAX(Sheet1!$B$6,WS1Data!$A748))&lt;0,0,(MIN($B748,24)-MAX(Sheet1!$B$6,WS1Data!$A748)))</f>
        <v>0</v>
      </c>
      <c r="U748">
        <f>IF((MIN($E748,Sheet1!$C$5)-MAX(0,WS1Data!$D748))&lt;0,0,(MIN($E748,Sheet1!$C$5)-MAX(0,WS1Data!$D748)))</f>
        <v>0</v>
      </c>
      <c r="V748">
        <f>IF((MIN($E748,Sheet1!$C$6)-MAX(Sheet1!$C$5,WS1Data!$D748))&lt;0,0,(MIN($E748,Sheet1!$C$6)-MAX(Sheet1!$C$5,WS1Data!$D748)))</f>
        <v>0</v>
      </c>
      <c r="W748">
        <f>IF((MIN($E748,24)-MAX(Sheet1!$C$6,WS1Data!$D748))&lt;0,0,(MIN($E748,24)-MAX(Sheet1!$C$6,WS1Data!$D748)))</f>
        <v>1.2999999999999989</v>
      </c>
      <c r="X748">
        <f>IF((MIN($H748,Sheet1!$D$5)-MAX(0,WS1Data!$G748))&lt;0,0,(MIN($H748,Sheet1!$D$5)-MAX(0,WS1Data!$G748)))</f>
        <v>0</v>
      </c>
      <c r="Y748">
        <f>IF((MIN($H748,Sheet1!$D$6)-MAX(Sheet1!$D$5,WS1Data!$G748))&lt;0,0,(MIN($H748,Sheet1!$D$6)-MAX(Sheet1!$D$5,WS1Data!$G748)))</f>
        <v>5.8735664579945945</v>
      </c>
      <c r="Z748">
        <f>IF((MIN($H748,24)-MAX(Sheet1!$D$6,WS1Data!$G748))&lt;0,0,(MIN($H748,24)-MAX(Sheet1!$D$6,WS1Data!$G748)))</f>
        <v>10.026433542005407</v>
      </c>
      <c r="AA748">
        <f>IF((MIN($K748,Sheet1!$E$5)-MAX(0,WS1Data!$J748))&lt;0,0,(MIN($K748,Sheet1!$E$5)-MAX(0,WS1Data!$J748)))</f>
        <v>0</v>
      </c>
      <c r="AB748">
        <f>IF((MIN($K748,Sheet1!$E$6)-MAX(Sheet1!$E$5,WS1Data!$J748))&lt;0,0,(MIN($K748,Sheet1!$E$6)-MAX(Sheet1!$E$5,WS1Data!$J748)))</f>
        <v>4.2</v>
      </c>
      <c r="AC748">
        <f>IF((MIN($K748,24)-MAX(Sheet1!$E$6,WS1Data!$J748))&lt;0,0,(MIN($K748,24)-MAX(Sheet1!$E$6,WS1Data!$J748)))</f>
        <v>0</v>
      </c>
      <c r="AD748">
        <f>IF((MIN($N748,Sheet1!$F$5)-MAX(0,WS1Data!$M748))&lt;0,0,(MIN($N748,Sheet1!$F$5)-MAX(0,WS1Data!$M748)))</f>
        <v>0</v>
      </c>
      <c r="AE748">
        <f>IF((MIN($N748,Sheet1!$F$6)-MAX(Sheet1!$F$5,WS1Data!$M748))&lt;0,0,(MIN($N748,Sheet1!$F$6)-MAX(Sheet1!$F$5,WS1Data!$M748)))</f>
        <v>0</v>
      </c>
      <c r="AF748">
        <f>IF((MIN($N748,24)-MAX(Sheet1!$F$6,WS1Data!$M748))&lt;0,0,(MIN($N748,24)-MAX(Sheet1!$F$6,WS1Data!$M748)))</f>
        <v>3.8999999999999986</v>
      </c>
      <c r="AG748">
        <f>(INDEX($R$1:$AF$1002,ROW($R748),MATCH(AG$2,$R$1:$AF$1,0))*Sheet1!B$2+(INDEX($R$1:$AF$1002,ROW($R748),MATCH(AG$2,$R$1:$AF$1,0)+1))*Sheet1!B$3+(INDEX($R$1:$AF$1002,ROW($R748),MATCH(AG$2,$R$1:$AF$1,0)+2))*Sheet1!B$4)*INDEX(Sheet1!$G$1:$L$2,2,WS1Data!$C748)</f>
        <v>0</v>
      </c>
      <c r="AH748">
        <f>(INDEX($R$1:$AF$1002,ROW($R748),MATCH(AH$2,$R$1:$AF$1,0))*Sheet1!C$2+(INDEX($R$1:$AF$1002,ROW($R748),MATCH(AH$2,$R$1:$AF$1,0)+1))*Sheet1!C$3+(INDEX($R$1:$AF$1002,ROW($R748),MATCH(AH$2,$R$1:$AF$1,0)+2))*Sheet1!C$4)*INDEX(Sheet1!$G$1:$L$2,2,WS1Data!$F748)</f>
        <v>16633.327628342202</v>
      </c>
      <c r="AI748">
        <f>(INDEX($R$1:$AF$1002,ROW($R748),MATCH(AI$2,$R$1:$AF$1,0))*Sheet1!D$2+(INDEX($R$1:$AF$1002,ROW($R748),MATCH(AI$2,$R$1:$AF$1,0)+1))*Sheet1!D$3+(INDEX($R$1:$AF$1002,ROW($R748),MATCH(AI$2,$R$1:$AF$1,0)+2))*Sheet1!D$4)*INDEX(Sheet1!$G$1:$L$2,2,WS1Data!$I748)</f>
        <v>136769.77828705785</v>
      </c>
      <c r="AJ748">
        <f>(INDEX($R$1:$AF$1002,ROW($R748),MATCH(AJ$2,$R$1:$AF$1,0))*Sheet1!E$2+(INDEX($R$1:$AF$1002,ROW($R748),MATCH(AJ$2,$R$1:$AF$1,0)+1))*Sheet1!E$3+(INDEX($R$1:$AF$1002,ROW($R748),MATCH(AJ$2,$R$1:$AF$1,0)+2))*Sheet1!E$4)*INDEX(Sheet1!$G$1:$L$2,2,WS1Data!$L748)</f>
        <v>42328.158923173127</v>
      </c>
      <c r="AK748">
        <f>(INDEX($R$1:$AF$1002,ROW($R748),MATCH(AK$2,$R$1:$AF$1,0))*Sheet1!F$2+(INDEX($R$1:$AF$1002,ROW($R748),MATCH(AK$2,$R$1:$AF$1,0)+1))*Sheet1!F$3+(INDEX($R$1:$AF$1002,ROW($R748),MATCH(AK$2,$R$1:$AF$1,0)+2))*Sheet1!F$4)*INDEX(Sheet1!$G$1:$L$2,2,WS1Data!$O748)</f>
        <v>62078.900027957832</v>
      </c>
      <c r="AL748">
        <f t="shared" si="33"/>
        <v>257810.16486653101</v>
      </c>
      <c r="AM748">
        <f t="shared" si="34"/>
        <v>6767.8351334689942</v>
      </c>
      <c r="AN748">
        <f t="shared" si="35"/>
        <v>2.5579735025092767E-2</v>
      </c>
    </row>
    <row r="749" spans="1:40" x14ac:dyDescent="0.35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  <c r="R749">
        <f>IF((MIN($B749,Sheet1!$B$5)-MAX(0,WS1Data!$A749))&lt;0,0,(MIN($B749,Sheet1!$B$5)-MAX(0,WS1Data!$A749)))</f>
        <v>0</v>
      </c>
      <c r="S749">
        <f>IF((MIN($B749,Sheet1!$B$6)-MAX(Sheet1!$B$5,WS1Data!$A749))&lt;0,0,(MIN($B749,Sheet1!$B$6)-MAX(Sheet1!$B$5,WS1Data!$A749)))</f>
        <v>1.5686716483103762</v>
      </c>
      <c r="T749">
        <f>IF((MIN($B749,24)-MAX(Sheet1!$B$6,WS1Data!$A749))&lt;0,0,(MIN($B749,24)-MAX(Sheet1!$B$6,WS1Data!$A749)))</f>
        <v>3.6313283516896231</v>
      </c>
      <c r="U749">
        <f>IF((MIN($E749,Sheet1!$C$5)-MAX(0,WS1Data!$D749))&lt;0,0,(MIN($E749,Sheet1!$C$5)-MAX(0,WS1Data!$D749)))</f>
        <v>0</v>
      </c>
      <c r="V749">
        <f>IF((MIN($E749,Sheet1!$C$6)-MAX(Sheet1!$C$5,WS1Data!$D749))&lt;0,0,(MIN($E749,Sheet1!$C$6)-MAX(Sheet1!$C$5,WS1Data!$D749)))</f>
        <v>0</v>
      </c>
      <c r="W749">
        <f>IF((MIN($E749,24)-MAX(Sheet1!$C$6,WS1Data!$D749))&lt;0,0,(MIN($E749,24)-MAX(Sheet1!$C$6,WS1Data!$D749)))</f>
        <v>6.1</v>
      </c>
      <c r="X749">
        <f>IF((MIN($H749,Sheet1!$D$5)-MAX(0,WS1Data!$G749))&lt;0,0,(MIN($H749,Sheet1!$D$5)-MAX(0,WS1Data!$G749)))</f>
        <v>1.7552483164973154E-2</v>
      </c>
      <c r="Y749">
        <f>IF((MIN($H749,Sheet1!$D$6)-MAX(Sheet1!$D$5,WS1Data!$G749))&lt;0,0,(MIN($H749,Sheet1!$D$6)-MAX(Sheet1!$D$5,WS1Data!$G749)))</f>
        <v>8.6560139748296212</v>
      </c>
      <c r="Z749">
        <f>IF((MIN($H749,24)-MAX(Sheet1!$D$6,WS1Data!$G749))&lt;0,0,(MIN($H749,24)-MAX(Sheet1!$D$6,WS1Data!$G749)))</f>
        <v>13.926433542005405</v>
      </c>
      <c r="AA749">
        <f>IF((MIN($K749,Sheet1!$E$5)-MAX(0,WS1Data!$J749))&lt;0,0,(MIN($K749,Sheet1!$E$5)-MAX(0,WS1Data!$J749)))</f>
        <v>0</v>
      </c>
      <c r="AB749">
        <f>IF((MIN($K749,Sheet1!$E$6)-MAX(Sheet1!$E$5,WS1Data!$J749))&lt;0,0,(MIN($K749,Sheet1!$E$6)-MAX(Sheet1!$E$5,WS1Data!$J749)))</f>
        <v>2.2000000000000002</v>
      </c>
      <c r="AC749">
        <f>IF((MIN($K749,24)-MAX(Sheet1!$E$6,WS1Data!$J749))&lt;0,0,(MIN($K749,24)-MAX(Sheet1!$E$6,WS1Data!$J749)))</f>
        <v>0</v>
      </c>
      <c r="AD749">
        <f>IF((MIN($N749,Sheet1!$F$5)-MAX(0,WS1Data!$M749))&lt;0,0,(MIN($N749,Sheet1!$F$5)-MAX(0,WS1Data!$M749)))</f>
        <v>0</v>
      </c>
      <c r="AE749">
        <f>IF((MIN($N749,Sheet1!$F$6)-MAX(Sheet1!$F$5,WS1Data!$M749))&lt;0,0,(MIN($N749,Sheet1!$F$6)-MAX(Sheet1!$F$5,WS1Data!$M749)))</f>
        <v>0</v>
      </c>
      <c r="AF749">
        <f>IF((MIN($N749,24)-MAX(Sheet1!$F$6,WS1Data!$M749))&lt;0,0,(MIN($N749,24)-MAX(Sheet1!$F$6,WS1Data!$M749)))</f>
        <v>0</v>
      </c>
      <c r="AG749">
        <f>(INDEX($R$1:$AF$1002,ROW($R749),MATCH(AG$2,$R$1:$AF$1,0))*Sheet1!B$2+(INDEX($R$1:$AF$1002,ROW($R749),MATCH(AG$2,$R$1:$AF$1,0)+1))*Sheet1!B$3+(INDEX($R$1:$AF$1002,ROW($R749),MATCH(AG$2,$R$1:$AF$1,0)+2))*Sheet1!B$4)*INDEX(Sheet1!$G$1:$L$2,2,WS1Data!$C749)</f>
        <v>52709.497402632784</v>
      </c>
      <c r="AH749">
        <f>(INDEX($R$1:$AF$1002,ROW($R749),MATCH(AH$2,$R$1:$AF$1,0))*Sheet1!C$2+(INDEX($R$1:$AF$1002,ROW($R749),MATCH(AH$2,$R$1:$AF$1,0)+1))*Sheet1!C$3+(INDEX($R$1:$AF$1002,ROW($R749),MATCH(AH$2,$R$1:$AF$1,0)+2))*Sheet1!C$4)*INDEX(Sheet1!$G$1:$L$2,2,WS1Data!$F749)</f>
        <v>67227.616751610491</v>
      </c>
      <c r="AI749">
        <f>(INDEX($R$1:$AF$1002,ROW($R749),MATCH(AI$2,$R$1:$AF$1,0))*Sheet1!D$2+(INDEX($R$1:$AF$1002,ROW($R749),MATCH(AI$2,$R$1:$AF$1,0)+1))*Sheet1!D$3+(INDEX($R$1:$AF$1002,ROW($R749),MATCH(AI$2,$R$1:$AF$1,0)+2))*Sheet1!D$4)*INDEX(Sheet1!$G$1:$L$2,2,WS1Data!$I749)</f>
        <v>263624.51397772582</v>
      </c>
      <c r="AJ749">
        <f>(INDEX($R$1:$AF$1002,ROW($R749),MATCH(AJ$2,$R$1:$AF$1,0))*Sheet1!E$2+(INDEX($R$1:$AF$1002,ROW($R749),MATCH(AJ$2,$R$1:$AF$1,0)+1))*Sheet1!E$3+(INDEX($R$1:$AF$1002,ROW($R749),MATCH(AJ$2,$R$1:$AF$1,0)+2))*Sheet1!E$4)*INDEX(Sheet1!$G$1:$L$2,2,WS1Data!$L749)</f>
        <v>24589.88437321422</v>
      </c>
      <c r="AK749">
        <f>(INDEX($R$1:$AF$1002,ROW($R749),MATCH(AK$2,$R$1:$AF$1,0))*Sheet1!F$2+(INDEX($R$1:$AF$1002,ROW($R749),MATCH(AK$2,$R$1:$AF$1,0)+1))*Sheet1!F$3+(INDEX($R$1:$AF$1002,ROW($R749),MATCH(AK$2,$R$1:$AF$1,0)+2))*Sheet1!F$4)*INDEX(Sheet1!$G$1:$L$2,2,WS1Data!$O749)</f>
        <v>0</v>
      </c>
      <c r="AL749">
        <f t="shared" si="33"/>
        <v>408151.51250518329</v>
      </c>
      <c r="AM749">
        <f t="shared" si="34"/>
        <v>665.48749481671257</v>
      </c>
      <c r="AN749">
        <f t="shared" si="35"/>
        <v>1.627837136950549E-3</v>
      </c>
    </row>
    <row r="750" spans="1:40" x14ac:dyDescent="0.35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  <c r="R750">
        <f>IF((MIN($B750,Sheet1!$B$5)-MAX(0,WS1Data!$A750))&lt;0,0,(MIN($B750,Sheet1!$B$5)-MAX(0,WS1Data!$A750)))</f>
        <v>0</v>
      </c>
      <c r="S750">
        <f>IF((MIN($B750,Sheet1!$B$6)-MAX(Sheet1!$B$5,WS1Data!$A750))&lt;0,0,(MIN($B750,Sheet1!$B$6)-MAX(Sheet1!$B$5,WS1Data!$A750)))</f>
        <v>0</v>
      </c>
      <c r="T750">
        <f>IF((MIN($B750,24)-MAX(Sheet1!$B$6,WS1Data!$A750))&lt;0,0,(MIN($B750,24)-MAX(Sheet1!$B$6,WS1Data!$A750)))</f>
        <v>0</v>
      </c>
      <c r="U750">
        <f>IF((MIN($E750,Sheet1!$C$5)-MAX(0,WS1Data!$D750))&lt;0,0,(MIN($E750,Sheet1!$C$5)-MAX(0,WS1Data!$D750)))</f>
        <v>0</v>
      </c>
      <c r="V750">
        <f>IF((MIN($E750,Sheet1!$C$6)-MAX(Sheet1!$C$5,WS1Data!$D750))&lt;0,0,(MIN($E750,Sheet1!$C$6)-MAX(Sheet1!$C$5,WS1Data!$D750)))</f>
        <v>0</v>
      </c>
      <c r="W750">
        <f>IF((MIN($E750,24)-MAX(Sheet1!$C$6,WS1Data!$D750))&lt;0,0,(MIN($E750,24)-MAX(Sheet1!$C$6,WS1Data!$D750)))</f>
        <v>0</v>
      </c>
      <c r="X750">
        <f>IF((MIN($H750,Sheet1!$D$5)-MAX(0,WS1Data!$G750))&lt;0,0,(MIN($H750,Sheet1!$D$5)-MAX(0,WS1Data!$G750)))</f>
        <v>0</v>
      </c>
      <c r="Y750">
        <f>IF((MIN($H750,Sheet1!$D$6)-MAX(Sheet1!$D$5,WS1Data!$G750))&lt;0,0,(MIN($H750,Sheet1!$D$6)-MAX(Sheet1!$D$5,WS1Data!$G750)))</f>
        <v>5.6735664579945944</v>
      </c>
      <c r="Z750">
        <f>IF((MIN($H750,24)-MAX(Sheet1!$D$6,WS1Data!$G750))&lt;0,0,(MIN($H750,24)-MAX(Sheet1!$D$6,WS1Data!$G750)))</f>
        <v>7.5264335420054067</v>
      </c>
      <c r="AA750">
        <f>IF((MIN($K750,Sheet1!$E$5)-MAX(0,WS1Data!$J750))&lt;0,0,(MIN($K750,Sheet1!$E$5)-MAX(0,WS1Data!$J750)))</f>
        <v>0</v>
      </c>
      <c r="AB750">
        <f>IF((MIN($K750,Sheet1!$E$6)-MAX(Sheet1!$E$5,WS1Data!$J750))&lt;0,0,(MIN($K750,Sheet1!$E$6)-MAX(Sheet1!$E$5,WS1Data!$J750)))</f>
        <v>0</v>
      </c>
      <c r="AC750">
        <f>IF((MIN($K750,24)-MAX(Sheet1!$E$6,WS1Data!$J750))&lt;0,0,(MIN($K750,24)-MAX(Sheet1!$E$6,WS1Data!$J750)))</f>
        <v>0</v>
      </c>
      <c r="AD750">
        <f>IF((MIN($N750,Sheet1!$F$5)-MAX(0,WS1Data!$M750))&lt;0,0,(MIN($N750,Sheet1!$F$5)-MAX(0,WS1Data!$M750)))</f>
        <v>0</v>
      </c>
      <c r="AE750">
        <f>IF((MIN($N750,Sheet1!$F$6)-MAX(Sheet1!$F$5,WS1Data!$M750))&lt;0,0,(MIN($N750,Sheet1!$F$6)-MAX(Sheet1!$F$5,WS1Data!$M750)))</f>
        <v>0</v>
      </c>
      <c r="AF750">
        <f>IF((MIN($N750,24)-MAX(Sheet1!$F$6,WS1Data!$M750))&lt;0,0,(MIN($N750,24)-MAX(Sheet1!$F$6,WS1Data!$M750)))</f>
        <v>0</v>
      </c>
      <c r="AG750">
        <f>(INDEX($R$1:$AF$1002,ROW($R750),MATCH(AG$2,$R$1:$AF$1,0))*Sheet1!B$2+(INDEX($R$1:$AF$1002,ROW($R750),MATCH(AG$2,$R$1:$AF$1,0)+1))*Sheet1!B$3+(INDEX($R$1:$AF$1002,ROW($R750),MATCH(AG$2,$R$1:$AF$1,0)+2))*Sheet1!B$4)*INDEX(Sheet1!$G$1:$L$2,2,WS1Data!$C750)</f>
        <v>0</v>
      </c>
      <c r="AH750">
        <f>(INDEX($R$1:$AF$1002,ROW($R750),MATCH(AH$2,$R$1:$AF$1,0))*Sheet1!C$2+(INDEX($R$1:$AF$1002,ROW($R750),MATCH(AH$2,$R$1:$AF$1,0)+1))*Sheet1!C$3+(INDEX($R$1:$AF$1002,ROW($R750),MATCH(AH$2,$R$1:$AF$1,0)+2))*Sheet1!C$4)*INDEX(Sheet1!$G$1:$L$2,2,WS1Data!$F750)</f>
        <v>0</v>
      </c>
      <c r="AI750">
        <f>(INDEX($R$1:$AF$1002,ROW($R750),MATCH(AI$2,$R$1:$AF$1,0))*Sheet1!D$2+(INDEX($R$1:$AF$1002,ROW($R750),MATCH(AI$2,$R$1:$AF$1,0)+1))*Sheet1!D$3+(INDEX($R$1:$AF$1002,ROW($R750),MATCH(AI$2,$R$1:$AF$1,0)+2))*Sheet1!D$4)*INDEX(Sheet1!$G$1:$L$2,2,WS1Data!$I750)</f>
        <v>117816.60265664417</v>
      </c>
      <c r="AJ750">
        <f>(INDEX($R$1:$AF$1002,ROW($R750),MATCH(AJ$2,$R$1:$AF$1,0))*Sheet1!E$2+(INDEX($R$1:$AF$1002,ROW($R750),MATCH(AJ$2,$R$1:$AF$1,0)+1))*Sheet1!E$3+(INDEX($R$1:$AF$1002,ROW($R750),MATCH(AJ$2,$R$1:$AF$1,0)+2))*Sheet1!E$4)*INDEX(Sheet1!$G$1:$L$2,2,WS1Data!$L750)</f>
        <v>0</v>
      </c>
      <c r="AK750">
        <f>(INDEX($R$1:$AF$1002,ROW($R750),MATCH(AK$2,$R$1:$AF$1,0))*Sheet1!F$2+(INDEX($R$1:$AF$1002,ROW($R750),MATCH(AK$2,$R$1:$AF$1,0)+1))*Sheet1!F$3+(INDEX($R$1:$AF$1002,ROW($R750),MATCH(AK$2,$R$1:$AF$1,0)+2))*Sheet1!F$4)*INDEX(Sheet1!$G$1:$L$2,2,WS1Data!$O750)</f>
        <v>0</v>
      </c>
      <c r="AL750">
        <f t="shared" si="33"/>
        <v>117816.60265664417</v>
      </c>
      <c r="AM750">
        <f t="shared" si="34"/>
        <v>2583.3973433558276</v>
      </c>
      <c r="AN750">
        <f t="shared" si="35"/>
        <v>2.1456788566078303E-2</v>
      </c>
    </row>
    <row r="751" spans="1:40" x14ac:dyDescent="0.35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  <c r="R751">
        <f>IF((MIN($B751,Sheet1!$B$5)-MAX(0,WS1Data!$A751))&lt;0,0,(MIN($B751,Sheet1!$B$5)-MAX(0,WS1Data!$A751)))</f>
        <v>0</v>
      </c>
      <c r="S751">
        <f>IF((MIN($B751,Sheet1!$B$6)-MAX(Sheet1!$B$5,WS1Data!$A751))&lt;0,0,(MIN($B751,Sheet1!$B$6)-MAX(Sheet1!$B$5,WS1Data!$A751)))</f>
        <v>0</v>
      </c>
      <c r="T751">
        <f>IF((MIN($B751,24)-MAX(Sheet1!$B$6,WS1Data!$A751))&lt;0,0,(MIN($B751,24)-MAX(Sheet1!$B$6,WS1Data!$A751)))</f>
        <v>0</v>
      </c>
      <c r="U751">
        <f>IF((MIN($E751,Sheet1!$C$5)-MAX(0,WS1Data!$D751))&lt;0,0,(MIN($E751,Sheet1!$C$5)-MAX(0,WS1Data!$D751)))</f>
        <v>0</v>
      </c>
      <c r="V751">
        <f>IF((MIN($E751,Sheet1!$C$6)-MAX(Sheet1!$C$5,WS1Data!$D751))&lt;0,0,(MIN($E751,Sheet1!$C$6)-MAX(Sheet1!$C$5,WS1Data!$D751)))</f>
        <v>0</v>
      </c>
      <c r="W751">
        <f>IF((MIN($E751,24)-MAX(Sheet1!$C$6,WS1Data!$D751))&lt;0,0,(MIN($E751,24)-MAX(Sheet1!$C$6,WS1Data!$D751)))</f>
        <v>0</v>
      </c>
      <c r="X751">
        <f>IF((MIN($H751,Sheet1!$D$5)-MAX(0,WS1Data!$G751))&lt;0,0,(MIN($H751,Sheet1!$D$5)-MAX(0,WS1Data!$G751)))</f>
        <v>0</v>
      </c>
      <c r="Y751">
        <f>IF((MIN($H751,Sheet1!$D$6)-MAX(Sheet1!$D$5,WS1Data!$G751))&lt;0,0,(MIN($H751,Sheet1!$D$6)-MAX(Sheet1!$D$5,WS1Data!$G751)))</f>
        <v>0</v>
      </c>
      <c r="Z751">
        <f>IF((MIN($H751,24)-MAX(Sheet1!$D$6,WS1Data!$G751))&lt;0,0,(MIN($H751,24)-MAX(Sheet1!$D$6,WS1Data!$G751)))</f>
        <v>6.2999999999999989</v>
      </c>
      <c r="AA751">
        <f>IF((MIN($K751,Sheet1!$E$5)-MAX(0,WS1Data!$J751))&lt;0,0,(MIN($K751,Sheet1!$E$5)-MAX(0,WS1Data!$J751)))</f>
        <v>0.14044945911663073</v>
      </c>
      <c r="AB751">
        <f>IF((MIN($K751,Sheet1!$E$6)-MAX(Sheet1!$E$5,WS1Data!$J751))&lt;0,0,(MIN($K751,Sheet1!$E$6)-MAX(Sheet1!$E$5,WS1Data!$J751)))</f>
        <v>8.210117489348308</v>
      </c>
      <c r="AC751">
        <f>IF((MIN($K751,24)-MAX(Sheet1!$E$6,WS1Data!$J751))&lt;0,0,(MIN($K751,24)-MAX(Sheet1!$E$6,WS1Data!$J751)))</f>
        <v>8.4494330515350597</v>
      </c>
      <c r="AD751">
        <f>IF((MIN($N751,Sheet1!$F$5)-MAX(0,WS1Data!$M751))&lt;0,0,(MIN($N751,Sheet1!$F$5)-MAX(0,WS1Data!$M751)))</f>
        <v>0</v>
      </c>
      <c r="AE751">
        <f>IF((MIN($N751,Sheet1!$F$6)-MAX(Sheet1!$F$5,WS1Data!$M751))&lt;0,0,(MIN($N751,Sheet1!$F$6)-MAX(Sheet1!$F$5,WS1Data!$M751)))</f>
        <v>0</v>
      </c>
      <c r="AF751">
        <f>IF((MIN($N751,24)-MAX(Sheet1!$F$6,WS1Data!$M751))&lt;0,0,(MIN($N751,24)-MAX(Sheet1!$F$6,WS1Data!$M751)))</f>
        <v>0</v>
      </c>
      <c r="AG751">
        <f>(INDEX($R$1:$AF$1002,ROW($R751),MATCH(AG$2,$R$1:$AF$1,0))*Sheet1!B$2+(INDEX($R$1:$AF$1002,ROW($R751),MATCH(AG$2,$R$1:$AF$1,0)+1))*Sheet1!B$3+(INDEX($R$1:$AF$1002,ROW($R751),MATCH(AG$2,$R$1:$AF$1,0)+2))*Sheet1!B$4)*INDEX(Sheet1!$G$1:$L$2,2,WS1Data!$C751)</f>
        <v>0</v>
      </c>
      <c r="AH751">
        <f>(INDEX($R$1:$AF$1002,ROW($R751),MATCH(AH$2,$R$1:$AF$1,0))*Sheet1!C$2+(INDEX($R$1:$AF$1002,ROW($R751),MATCH(AH$2,$R$1:$AF$1,0)+1))*Sheet1!C$3+(INDEX($R$1:$AF$1002,ROW($R751),MATCH(AH$2,$R$1:$AF$1,0)+2))*Sheet1!C$4)*INDEX(Sheet1!$G$1:$L$2,2,WS1Data!$F751)</f>
        <v>0</v>
      </c>
      <c r="AI751">
        <f>(INDEX($R$1:$AF$1002,ROW($R751),MATCH(AI$2,$R$1:$AF$1,0))*Sheet1!D$2+(INDEX($R$1:$AF$1002,ROW($R751),MATCH(AI$2,$R$1:$AF$1,0)+1))*Sheet1!D$3+(INDEX($R$1:$AF$1002,ROW($R751),MATCH(AI$2,$R$1:$AF$1,0)+2))*Sheet1!D$4)*INDEX(Sheet1!$G$1:$L$2,2,WS1Data!$I751)</f>
        <v>49568.348170471749</v>
      </c>
      <c r="AJ751">
        <f>(INDEX($R$1:$AF$1002,ROW($R751),MATCH(AJ$2,$R$1:$AF$1,0))*Sheet1!E$2+(INDEX($R$1:$AF$1002,ROW($R751),MATCH(AJ$2,$R$1:$AF$1,0)+1))*Sheet1!E$3+(INDEX($R$1:$AF$1002,ROW($R751),MATCH(AJ$2,$R$1:$AF$1,0)+2))*Sheet1!E$4)*INDEX(Sheet1!$G$1:$L$2,2,WS1Data!$L751)</f>
        <v>146421.02421482166</v>
      </c>
      <c r="AK751">
        <f>(INDEX($R$1:$AF$1002,ROW($R751),MATCH(AK$2,$R$1:$AF$1,0))*Sheet1!F$2+(INDEX($R$1:$AF$1002,ROW($R751),MATCH(AK$2,$R$1:$AF$1,0)+1))*Sheet1!F$3+(INDEX($R$1:$AF$1002,ROW($R751),MATCH(AK$2,$R$1:$AF$1,0)+2))*Sheet1!F$4)*INDEX(Sheet1!$G$1:$L$2,2,WS1Data!$O751)</f>
        <v>0</v>
      </c>
      <c r="AL751">
        <f t="shared" si="33"/>
        <v>195989.37238529342</v>
      </c>
      <c r="AM751">
        <f t="shared" si="34"/>
        <v>2431.3723852934199</v>
      </c>
      <c r="AN751">
        <f t="shared" si="35"/>
        <v>1.2561466771166369E-2</v>
      </c>
    </row>
    <row r="752" spans="1:40" x14ac:dyDescent="0.35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  <c r="R752">
        <f>IF((MIN($B752,Sheet1!$B$5)-MAX(0,WS1Data!$A752))&lt;0,0,(MIN($B752,Sheet1!$B$5)-MAX(0,WS1Data!$A752)))</f>
        <v>0</v>
      </c>
      <c r="S752">
        <f>IF((MIN($B752,Sheet1!$B$6)-MAX(Sheet1!$B$5,WS1Data!$A752))&lt;0,0,(MIN($B752,Sheet1!$B$6)-MAX(Sheet1!$B$5,WS1Data!$A752)))</f>
        <v>0</v>
      </c>
      <c r="T752">
        <f>IF((MIN($B752,24)-MAX(Sheet1!$B$6,WS1Data!$A752))&lt;0,0,(MIN($B752,24)-MAX(Sheet1!$B$6,WS1Data!$A752)))</f>
        <v>0.59999999999999787</v>
      </c>
      <c r="U752">
        <f>IF((MIN($E752,Sheet1!$C$5)-MAX(0,WS1Data!$D752))&lt;0,0,(MIN($E752,Sheet1!$C$5)-MAX(0,WS1Data!$D752)))</f>
        <v>0</v>
      </c>
      <c r="V752">
        <f>IF((MIN($E752,Sheet1!$C$6)-MAX(Sheet1!$C$5,WS1Data!$D752))&lt;0,0,(MIN($E752,Sheet1!$C$6)-MAX(Sheet1!$C$5,WS1Data!$D752)))</f>
        <v>0</v>
      </c>
      <c r="W752">
        <f>IF((MIN($E752,24)-MAX(Sheet1!$C$6,WS1Data!$D752))&lt;0,0,(MIN($E752,24)-MAX(Sheet1!$C$6,WS1Data!$D752)))</f>
        <v>0</v>
      </c>
      <c r="X752">
        <f>IF((MIN($H752,Sheet1!$D$5)-MAX(0,WS1Data!$G752))&lt;0,0,(MIN($H752,Sheet1!$D$5)-MAX(0,WS1Data!$G752)))</f>
        <v>0</v>
      </c>
      <c r="Y752">
        <f>IF((MIN($H752,Sheet1!$D$6)-MAX(Sheet1!$D$5,WS1Data!$G752))&lt;0,0,(MIN($H752,Sheet1!$D$6)-MAX(Sheet1!$D$5,WS1Data!$G752)))</f>
        <v>0.773566457994594</v>
      </c>
      <c r="Z752">
        <f>IF((MIN($H752,24)-MAX(Sheet1!$D$6,WS1Data!$G752))&lt;0,0,(MIN($H752,24)-MAX(Sheet1!$D$6,WS1Data!$G752)))</f>
        <v>7.9264335420054053</v>
      </c>
      <c r="AA752">
        <f>IF((MIN($K752,Sheet1!$E$5)-MAX(0,WS1Data!$J752))&lt;0,0,(MIN($K752,Sheet1!$E$5)-MAX(0,WS1Data!$J752)))</f>
        <v>0</v>
      </c>
      <c r="AB752">
        <f>IF((MIN($K752,Sheet1!$E$6)-MAX(Sheet1!$E$5,WS1Data!$J752))&lt;0,0,(MIN($K752,Sheet1!$E$6)-MAX(Sheet1!$E$5,WS1Data!$J752)))</f>
        <v>6.7505669484649387</v>
      </c>
      <c r="AC752">
        <f>IF((MIN($K752,24)-MAX(Sheet1!$E$6,WS1Data!$J752))&lt;0,0,(MIN($K752,24)-MAX(Sheet1!$E$6,WS1Data!$J752)))</f>
        <v>5.5494330515350612</v>
      </c>
      <c r="AD752">
        <f>IF((MIN($N752,Sheet1!$F$5)-MAX(0,WS1Data!$M752))&lt;0,0,(MIN($N752,Sheet1!$F$5)-MAX(0,WS1Data!$M752)))</f>
        <v>0</v>
      </c>
      <c r="AE752">
        <f>IF((MIN($N752,Sheet1!$F$6)-MAX(Sheet1!$F$5,WS1Data!$M752))&lt;0,0,(MIN($N752,Sheet1!$F$6)-MAX(Sheet1!$F$5,WS1Data!$M752)))</f>
        <v>0</v>
      </c>
      <c r="AF752">
        <f>IF((MIN($N752,24)-MAX(Sheet1!$F$6,WS1Data!$M752))&lt;0,0,(MIN($N752,24)-MAX(Sheet1!$F$6,WS1Data!$M752)))</f>
        <v>0</v>
      </c>
      <c r="AG752">
        <f>(INDEX($R$1:$AF$1002,ROW($R752),MATCH(AG$2,$R$1:$AF$1,0))*Sheet1!B$2+(INDEX($R$1:$AF$1002,ROW($R752),MATCH(AG$2,$R$1:$AF$1,0)+1))*Sheet1!B$3+(INDEX($R$1:$AF$1002,ROW($R752),MATCH(AG$2,$R$1:$AF$1,0)+2))*Sheet1!B$4)*INDEX(Sheet1!$G$1:$L$2,2,WS1Data!$C752)</f>
        <v>9007.7753126986863</v>
      </c>
      <c r="AH752">
        <f>(INDEX($R$1:$AF$1002,ROW($R752),MATCH(AH$2,$R$1:$AF$1,0))*Sheet1!C$2+(INDEX($R$1:$AF$1002,ROW($R752),MATCH(AH$2,$R$1:$AF$1,0)+1))*Sheet1!C$3+(INDEX($R$1:$AF$1002,ROW($R752),MATCH(AH$2,$R$1:$AF$1,0)+2))*Sheet1!C$4)*INDEX(Sheet1!$G$1:$L$2,2,WS1Data!$F752)</f>
        <v>0</v>
      </c>
      <c r="AI752">
        <f>(INDEX($R$1:$AF$1002,ROW($R752),MATCH(AI$2,$R$1:$AF$1,0))*Sheet1!D$2+(INDEX($R$1:$AF$1002,ROW($R752),MATCH(AI$2,$R$1:$AF$1,0)+1))*Sheet1!D$3+(INDEX($R$1:$AF$1002,ROW($R752),MATCH(AI$2,$R$1:$AF$1,0)+2))*Sheet1!D$4)*INDEX(Sheet1!$G$1:$L$2,2,WS1Data!$I752)</f>
        <v>64584.090493214389</v>
      </c>
      <c r="AJ752">
        <f>(INDEX($R$1:$AF$1002,ROW($R752),MATCH(AJ$2,$R$1:$AF$1,0))*Sheet1!E$2+(INDEX($R$1:$AF$1002,ROW($R752),MATCH(AJ$2,$R$1:$AF$1,0)+1))*Sheet1!E$3+(INDEX($R$1:$AF$1002,ROW($R752),MATCH(AJ$2,$R$1:$AF$1,0)+2))*Sheet1!E$4)*INDEX(Sheet1!$G$1:$L$2,2,WS1Data!$L752)</f>
        <v>108076.43777661514</v>
      </c>
      <c r="AK752">
        <f>(INDEX($R$1:$AF$1002,ROW($R752),MATCH(AK$2,$R$1:$AF$1,0))*Sheet1!F$2+(INDEX($R$1:$AF$1002,ROW($R752),MATCH(AK$2,$R$1:$AF$1,0)+1))*Sheet1!F$3+(INDEX($R$1:$AF$1002,ROW($R752),MATCH(AK$2,$R$1:$AF$1,0)+2))*Sheet1!F$4)*INDEX(Sheet1!$G$1:$L$2,2,WS1Data!$O752)</f>
        <v>0</v>
      </c>
      <c r="AL752">
        <f t="shared" si="33"/>
        <v>181668.30358252823</v>
      </c>
      <c r="AM752">
        <f t="shared" si="34"/>
        <v>4649.6964174717723</v>
      </c>
      <c r="AN752">
        <f t="shared" si="35"/>
        <v>2.4955701636298008E-2</v>
      </c>
    </row>
    <row r="753" spans="1:40" x14ac:dyDescent="0.35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  <c r="R753">
        <f>IF((MIN($B753,Sheet1!$B$5)-MAX(0,WS1Data!$A753))&lt;0,0,(MIN($B753,Sheet1!$B$5)-MAX(0,WS1Data!$A753)))</f>
        <v>0</v>
      </c>
      <c r="S753">
        <f>IF((MIN($B753,Sheet1!$B$6)-MAX(Sheet1!$B$5,WS1Data!$A753))&lt;0,0,(MIN($B753,Sheet1!$B$6)-MAX(Sheet1!$B$5,WS1Data!$A753)))</f>
        <v>1.1686716483103776</v>
      </c>
      <c r="T753">
        <f>IF((MIN($B753,24)-MAX(Sheet1!$B$6,WS1Data!$A753))&lt;0,0,(MIN($B753,24)-MAX(Sheet1!$B$6,WS1Data!$A753)))</f>
        <v>1.9313283516896238</v>
      </c>
      <c r="U753">
        <f>IF((MIN($E753,Sheet1!$C$5)-MAX(0,WS1Data!$D753))&lt;0,0,(MIN($E753,Sheet1!$C$5)-MAX(0,WS1Data!$D753)))</f>
        <v>0</v>
      </c>
      <c r="V753">
        <f>IF((MIN($E753,Sheet1!$C$6)-MAX(Sheet1!$C$5,WS1Data!$D753))&lt;0,0,(MIN($E753,Sheet1!$C$6)-MAX(Sheet1!$C$5,WS1Data!$D753)))</f>
        <v>0</v>
      </c>
      <c r="W753">
        <f>IF((MIN($E753,24)-MAX(Sheet1!$C$6,WS1Data!$D753))&lt;0,0,(MIN($E753,24)-MAX(Sheet1!$C$6,WS1Data!$D753)))</f>
        <v>11.999999999999998</v>
      </c>
      <c r="X753">
        <f>IF((MIN($H753,Sheet1!$D$5)-MAX(0,WS1Data!$G753))&lt;0,0,(MIN($H753,Sheet1!$D$5)-MAX(0,WS1Data!$G753)))</f>
        <v>0</v>
      </c>
      <c r="Y753">
        <f>IF((MIN($H753,Sheet1!$D$6)-MAX(Sheet1!$D$5,WS1Data!$G753))&lt;0,0,(MIN($H753,Sheet1!$D$6)-MAX(Sheet1!$D$5,WS1Data!$G753)))</f>
        <v>0</v>
      </c>
      <c r="Z753">
        <f>IF((MIN($H753,24)-MAX(Sheet1!$D$6,WS1Data!$G753))&lt;0,0,(MIN($H753,24)-MAX(Sheet1!$D$6,WS1Data!$G753)))</f>
        <v>6.6000000000000014</v>
      </c>
      <c r="AA753">
        <f>IF((MIN($K753,Sheet1!$E$5)-MAX(0,WS1Data!$J753))&lt;0,0,(MIN($K753,Sheet1!$E$5)-MAX(0,WS1Data!$J753)))</f>
        <v>0</v>
      </c>
      <c r="AB753">
        <f>IF((MIN($K753,Sheet1!$E$6)-MAX(Sheet1!$E$5,WS1Data!$J753))&lt;0,0,(MIN($K753,Sheet1!$E$6)-MAX(Sheet1!$E$5,WS1Data!$J753)))</f>
        <v>0.45056694846493883</v>
      </c>
      <c r="AC753">
        <f>IF((MIN($K753,24)-MAX(Sheet1!$E$6,WS1Data!$J753))&lt;0,0,(MIN($K753,24)-MAX(Sheet1!$E$6,WS1Data!$J753)))</f>
        <v>5.6494330515350608</v>
      </c>
      <c r="AD753">
        <f>IF((MIN($N753,Sheet1!$F$5)-MAX(0,WS1Data!$M753))&lt;0,0,(MIN($N753,Sheet1!$F$5)-MAX(0,WS1Data!$M753)))</f>
        <v>0</v>
      </c>
      <c r="AE753">
        <f>IF((MIN($N753,Sheet1!$F$6)-MAX(Sheet1!$F$5,WS1Data!$M753))&lt;0,0,(MIN($N753,Sheet1!$F$6)-MAX(Sheet1!$F$5,WS1Data!$M753)))</f>
        <v>0</v>
      </c>
      <c r="AF753">
        <f>IF((MIN($N753,24)-MAX(Sheet1!$F$6,WS1Data!$M753))&lt;0,0,(MIN($N753,24)-MAX(Sheet1!$F$6,WS1Data!$M753)))</f>
        <v>1.3000000000000007</v>
      </c>
      <c r="AG753">
        <f>(INDEX($R$1:$AF$1002,ROW($R753),MATCH(AG$2,$R$1:$AF$1,0))*Sheet1!B$2+(INDEX($R$1:$AF$1002,ROW($R753),MATCH(AG$2,$R$1:$AF$1,0)+1))*Sheet1!B$3+(INDEX($R$1:$AF$1002,ROW($R753),MATCH(AG$2,$R$1:$AF$1,0)+2))*Sheet1!B$4)*INDEX(Sheet1!$G$1:$L$2,2,WS1Data!$C753)</f>
        <v>36670.629890558215</v>
      </c>
      <c r="AH753">
        <f>(INDEX($R$1:$AF$1002,ROW($R753),MATCH(AH$2,$R$1:$AF$1,0))*Sheet1!C$2+(INDEX($R$1:$AF$1002,ROW($R753),MATCH(AH$2,$R$1:$AF$1,0)+1))*Sheet1!C$3+(INDEX($R$1:$AF$1002,ROW($R753),MATCH(AH$2,$R$1:$AF$1,0)+2))*Sheet1!C$4)*INDEX(Sheet1!$G$1:$L$2,2,WS1Data!$F753)</f>
        <v>165980.70403265028</v>
      </c>
      <c r="AI753">
        <f>(INDEX($R$1:$AF$1002,ROW($R753),MATCH(AI$2,$R$1:$AF$1,0))*Sheet1!D$2+(INDEX($R$1:$AF$1002,ROW($R753),MATCH(AI$2,$R$1:$AF$1,0)+1))*Sheet1!D$3+(INDEX($R$1:$AF$1002,ROW($R753),MATCH(AI$2,$R$1:$AF$1,0)+2))*Sheet1!D$4)*INDEX(Sheet1!$G$1:$L$2,2,WS1Data!$I753)</f>
        <v>45707.349365773647</v>
      </c>
      <c r="AJ753">
        <f>(INDEX($R$1:$AF$1002,ROW($R753),MATCH(AJ$2,$R$1:$AF$1,0))*Sheet1!E$2+(INDEX($R$1:$AF$1002,ROW($R753),MATCH(AJ$2,$R$1:$AF$1,0)+1))*Sheet1!E$3+(INDEX($R$1:$AF$1002,ROW($R753),MATCH(AJ$2,$R$1:$AF$1,0)+2))*Sheet1!E$4)*INDEX(Sheet1!$G$1:$L$2,2,WS1Data!$L753)</f>
        <v>58932.90950094552</v>
      </c>
      <c r="AK753">
        <f>(INDEX($R$1:$AF$1002,ROW($R753),MATCH(AK$2,$R$1:$AF$1,0))*Sheet1!F$2+(INDEX($R$1:$AF$1002,ROW($R753),MATCH(AK$2,$R$1:$AF$1,0)+1))*Sheet1!F$3+(INDEX($R$1:$AF$1002,ROW($R753),MATCH(AK$2,$R$1:$AF$1,0)+2))*Sheet1!F$4)*INDEX(Sheet1!$G$1:$L$2,2,WS1Data!$O753)</f>
        <v>18658.169808965955</v>
      </c>
      <c r="AL753">
        <f t="shared" si="33"/>
        <v>325949.76259889361</v>
      </c>
      <c r="AM753">
        <f t="shared" si="34"/>
        <v>38287.762598893605</v>
      </c>
      <c r="AN753">
        <f t="shared" si="35"/>
        <v>0.13309982757157221</v>
      </c>
    </row>
    <row r="754" spans="1:40" x14ac:dyDescent="0.35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  <c r="R754">
        <f>IF((MIN($B754,Sheet1!$B$5)-MAX(0,WS1Data!$A754))&lt;0,0,(MIN($B754,Sheet1!$B$5)-MAX(0,WS1Data!$A754)))</f>
        <v>0.20000000000000018</v>
      </c>
      <c r="S754">
        <f>IF((MIN($B754,Sheet1!$B$6)-MAX(Sheet1!$B$5,WS1Data!$A754))&lt;0,0,(MIN($B754,Sheet1!$B$6)-MAX(Sheet1!$B$5,WS1Data!$A754)))</f>
        <v>0</v>
      </c>
      <c r="T754">
        <f>IF((MIN($B754,24)-MAX(Sheet1!$B$6,WS1Data!$A754))&lt;0,0,(MIN($B754,24)-MAX(Sheet1!$B$6,WS1Data!$A754)))</f>
        <v>0</v>
      </c>
      <c r="U754">
        <f>IF((MIN($E754,Sheet1!$C$5)-MAX(0,WS1Data!$D754))&lt;0,0,(MIN($E754,Sheet1!$C$5)-MAX(0,WS1Data!$D754)))</f>
        <v>0</v>
      </c>
      <c r="V754">
        <f>IF((MIN($E754,Sheet1!$C$6)-MAX(Sheet1!$C$5,WS1Data!$D754))&lt;0,0,(MIN($E754,Sheet1!$C$6)-MAX(Sheet1!$C$5,WS1Data!$D754)))</f>
        <v>0</v>
      </c>
      <c r="W754">
        <f>IF((MIN($E754,24)-MAX(Sheet1!$C$6,WS1Data!$D754))&lt;0,0,(MIN($E754,24)-MAX(Sheet1!$C$6,WS1Data!$D754)))</f>
        <v>0</v>
      </c>
      <c r="X754">
        <f>IF((MIN($H754,Sheet1!$D$5)-MAX(0,WS1Data!$G754))&lt;0,0,(MIN($H754,Sheet1!$D$5)-MAX(0,WS1Data!$G754)))</f>
        <v>0</v>
      </c>
      <c r="Y754">
        <f>IF((MIN($H754,Sheet1!$D$6)-MAX(Sheet1!$D$5,WS1Data!$G754))&lt;0,0,(MIN($H754,Sheet1!$D$6)-MAX(Sheet1!$D$5,WS1Data!$G754)))</f>
        <v>2.7735664579945949</v>
      </c>
      <c r="Z754">
        <f>IF((MIN($H754,24)-MAX(Sheet1!$D$6,WS1Data!$G754))&lt;0,0,(MIN($H754,24)-MAX(Sheet1!$D$6,WS1Data!$G754)))</f>
        <v>8.3264335420054039</v>
      </c>
      <c r="AA754">
        <f>IF((MIN($K754,Sheet1!$E$5)-MAX(0,WS1Data!$J754))&lt;0,0,(MIN($K754,Sheet1!$E$5)-MAX(0,WS1Data!$J754)))</f>
        <v>0</v>
      </c>
      <c r="AB754">
        <f>IF((MIN($K754,Sheet1!$E$6)-MAX(Sheet1!$E$5,WS1Data!$J754))&lt;0,0,(MIN($K754,Sheet1!$E$6)-MAX(Sheet1!$E$5,WS1Data!$J754)))</f>
        <v>0.45056694846493883</v>
      </c>
      <c r="AC754">
        <f>IF((MIN($K754,24)-MAX(Sheet1!$E$6,WS1Data!$J754))&lt;0,0,(MIN($K754,24)-MAX(Sheet1!$E$6,WS1Data!$J754)))</f>
        <v>14.94943305153506</v>
      </c>
      <c r="AD754">
        <f>IF((MIN($N754,Sheet1!$F$5)-MAX(0,WS1Data!$M754))&lt;0,0,(MIN($N754,Sheet1!$F$5)-MAX(0,WS1Data!$M754)))</f>
        <v>0</v>
      </c>
      <c r="AE754">
        <f>IF((MIN($N754,Sheet1!$F$6)-MAX(Sheet1!$F$5,WS1Data!$M754))&lt;0,0,(MIN($N754,Sheet1!$F$6)-MAX(Sheet1!$F$5,WS1Data!$M754)))</f>
        <v>0</v>
      </c>
      <c r="AF754">
        <f>IF((MIN($N754,24)-MAX(Sheet1!$F$6,WS1Data!$M754))&lt;0,0,(MIN($N754,24)-MAX(Sheet1!$F$6,WS1Data!$M754)))</f>
        <v>0</v>
      </c>
      <c r="AG754">
        <f>(INDEX($R$1:$AF$1002,ROW($R754),MATCH(AG$2,$R$1:$AF$1,0))*Sheet1!B$2+(INDEX($R$1:$AF$1002,ROW($R754),MATCH(AG$2,$R$1:$AF$1,0)+1))*Sheet1!B$3+(INDEX($R$1:$AF$1002,ROW($R754),MATCH(AG$2,$R$1:$AF$1,0)+2))*Sheet1!B$4)*INDEX(Sheet1!$G$1:$L$2,2,WS1Data!$C754)</f>
        <v>2298.0846250741356</v>
      </c>
      <c r="AH754">
        <f>(INDEX($R$1:$AF$1002,ROW($R754),MATCH(AH$2,$R$1:$AF$1,0))*Sheet1!C$2+(INDEX($R$1:$AF$1002,ROW($R754),MATCH(AH$2,$R$1:$AF$1,0)+1))*Sheet1!C$3+(INDEX($R$1:$AF$1002,ROW($R754),MATCH(AH$2,$R$1:$AF$1,0)+2))*Sheet1!C$4)*INDEX(Sheet1!$G$1:$L$2,2,WS1Data!$F754)</f>
        <v>0</v>
      </c>
      <c r="AI754">
        <f>(INDEX($R$1:$AF$1002,ROW($R754),MATCH(AI$2,$R$1:$AF$1,0))*Sheet1!D$2+(INDEX($R$1:$AF$1002,ROW($R754),MATCH(AI$2,$R$1:$AF$1,0)+1))*Sheet1!D$3+(INDEX($R$1:$AF$1002,ROW($R754),MATCH(AI$2,$R$1:$AF$1,0)+2))*Sheet1!D$4)*INDEX(Sheet1!$G$1:$L$2,2,WS1Data!$I754)</f>
        <v>92408.878373624015</v>
      </c>
      <c r="AJ754">
        <f>(INDEX($R$1:$AF$1002,ROW($R754),MATCH(AJ$2,$R$1:$AF$1,0))*Sheet1!E$2+(INDEX($R$1:$AF$1002,ROW($R754),MATCH(AJ$2,$R$1:$AF$1,0)+1))*Sheet1!E$3+(INDEX($R$1:$AF$1002,ROW($R754),MATCH(AJ$2,$R$1:$AF$1,0)+2))*Sheet1!E$4)*INDEX(Sheet1!$G$1:$L$2,2,WS1Data!$L754)</f>
        <v>124289.80323574446</v>
      </c>
      <c r="AK754">
        <f>(INDEX($R$1:$AF$1002,ROW($R754),MATCH(AK$2,$R$1:$AF$1,0))*Sheet1!F$2+(INDEX($R$1:$AF$1002,ROW($R754),MATCH(AK$2,$R$1:$AF$1,0)+1))*Sheet1!F$3+(INDEX($R$1:$AF$1002,ROW($R754),MATCH(AK$2,$R$1:$AF$1,0)+2))*Sheet1!F$4)*INDEX(Sheet1!$G$1:$L$2,2,WS1Data!$O754)</f>
        <v>0</v>
      </c>
      <c r="AL754">
        <f t="shared" si="33"/>
        <v>218996.76623444259</v>
      </c>
      <c r="AM754">
        <f t="shared" si="34"/>
        <v>2643.2337655574083</v>
      </c>
      <c r="AN754">
        <f t="shared" si="35"/>
        <v>1.1925797534548855E-2</v>
      </c>
    </row>
    <row r="755" spans="1:40" x14ac:dyDescent="0.35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  <c r="R755">
        <f>IF((MIN($B755,Sheet1!$B$5)-MAX(0,WS1Data!$A755))&lt;0,0,(MIN($B755,Sheet1!$B$5)-MAX(0,WS1Data!$A755)))</f>
        <v>0</v>
      </c>
      <c r="S755">
        <f>IF((MIN($B755,Sheet1!$B$6)-MAX(Sheet1!$B$5,WS1Data!$A755))&lt;0,0,(MIN($B755,Sheet1!$B$6)-MAX(Sheet1!$B$5,WS1Data!$A755)))</f>
        <v>0</v>
      </c>
      <c r="T755">
        <f>IF((MIN($B755,24)-MAX(Sheet1!$B$6,WS1Data!$A755))&lt;0,0,(MIN($B755,24)-MAX(Sheet1!$B$6,WS1Data!$A755)))</f>
        <v>0</v>
      </c>
      <c r="U755">
        <f>IF((MIN($E755,Sheet1!$C$5)-MAX(0,WS1Data!$D755))&lt;0,0,(MIN($E755,Sheet1!$C$5)-MAX(0,WS1Data!$D755)))</f>
        <v>0</v>
      </c>
      <c r="V755">
        <f>IF((MIN($E755,Sheet1!$C$6)-MAX(Sheet1!$C$5,WS1Data!$D755))&lt;0,0,(MIN($E755,Sheet1!$C$6)-MAX(Sheet1!$C$5,WS1Data!$D755)))</f>
        <v>0</v>
      </c>
      <c r="W755">
        <f>IF((MIN($E755,24)-MAX(Sheet1!$C$6,WS1Data!$D755))&lt;0,0,(MIN($E755,24)-MAX(Sheet1!$C$6,WS1Data!$D755)))</f>
        <v>0</v>
      </c>
      <c r="X755">
        <f>IF((MIN($H755,Sheet1!$D$5)-MAX(0,WS1Data!$G755))&lt;0,0,(MIN($H755,Sheet1!$D$5)-MAX(0,WS1Data!$G755)))</f>
        <v>0</v>
      </c>
      <c r="Y755">
        <f>IF((MIN($H755,Sheet1!$D$6)-MAX(Sheet1!$D$5,WS1Data!$G755))&lt;0,0,(MIN($H755,Sheet1!$D$6)-MAX(Sheet1!$D$5,WS1Data!$G755)))</f>
        <v>1.4735664579945951</v>
      </c>
      <c r="Z755">
        <f>IF((MIN($H755,24)-MAX(Sheet1!$D$6,WS1Data!$G755))&lt;0,0,(MIN($H755,24)-MAX(Sheet1!$D$6,WS1Data!$G755)))</f>
        <v>0.726433542005406</v>
      </c>
      <c r="AA755">
        <f>IF((MIN($K755,Sheet1!$E$5)-MAX(0,WS1Data!$J755))&lt;0,0,(MIN($K755,Sheet1!$E$5)-MAX(0,WS1Data!$J755)))</f>
        <v>0</v>
      </c>
      <c r="AB755">
        <f>IF((MIN($K755,Sheet1!$E$6)-MAX(Sheet1!$E$5,WS1Data!$J755))&lt;0,0,(MIN($K755,Sheet1!$E$6)-MAX(Sheet1!$E$5,WS1Data!$J755)))</f>
        <v>0</v>
      </c>
      <c r="AC755">
        <f>IF((MIN($K755,24)-MAX(Sheet1!$E$6,WS1Data!$J755))&lt;0,0,(MIN($K755,24)-MAX(Sheet1!$E$6,WS1Data!$J755)))</f>
        <v>3.5999999999999996</v>
      </c>
      <c r="AD755">
        <f>IF((MIN($N755,Sheet1!$F$5)-MAX(0,WS1Data!$M755))&lt;0,0,(MIN($N755,Sheet1!$F$5)-MAX(0,WS1Data!$M755)))</f>
        <v>1.0831862634006231</v>
      </c>
      <c r="AE755">
        <f>IF((MIN($N755,Sheet1!$F$6)-MAX(Sheet1!$F$5,WS1Data!$M755))&lt;0,0,(MIN($N755,Sheet1!$F$6)-MAX(Sheet1!$F$5,WS1Data!$M755)))</f>
        <v>13.955904189449587</v>
      </c>
      <c r="AF755">
        <f>IF((MIN($N755,24)-MAX(Sheet1!$F$6,WS1Data!$M755))&lt;0,0,(MIN($N755,24)-MAX(Sheet1!$F$6,WS1Data!$M755)))</f>
        <v>8.1609095471497888</v>
      </c>
      <c r="AG755">
        <f>(INDEX($R$1:$AF$1002,ROW($R755),MATCH(AG$2,$R$1:$AF$1,0))*Sheet1!B$2+(INDEX($R$1:$AF$1002,ROW($R755),MATCH(AG$2,$R$1:$AF$1,0)+1))*Sheet1!B$3+(INDEX($R$1:$AF$1002,ROW($R755),MATCH(AG$2,$R$1:$AF$1,0)+2))*Sheet1!B$4)*INDEX(Sheet1!$G$1:$L$2,2,WS1Data!$C755)</f>
        <v>0</v>
      </c>
      <c r="AH755">
        <f>(INDEX($R$1:$AF$1002,ROW($R755),MATCH(AH$2,$R$1:$AF$1,0))*Sheet1!C$2+(INDEX($R$1:$AF$1002,ROW($R755),MATCH(AH$2,$R$1:$AF$1,0)+1))*Sheet1!C$3+(INDEX($R$1:$AF$1002,ROW($R755),MATCH(AH$2,$R$1:$AF$1,0)+2))*Sheet1!C$4)*INDEX(Sheet1!$G$1:$L$2,2,WS1Data!$F755)</f>
        <v>0</v>
      </c>
      <c r="AI755">
        <f>(INDEX($R$1:$AF$1002,ROW($R755),MATCH(AI$2,$R$1:$AF$1,0))*Sheet1!D$2+(INDEX($R$1:$AF$1002,ROW($R755),MATCH(AI$2,$R$1:$AF$1,0)+1))*Sheet1!D$3+(INDEX($R$1:$AF$1002,ROW($R755),MATCH(AI$2,$R$1:$AF$1,0)+2))*Sheet1!D$4)*INDEX(Sheet1!$G$1:$L$2,2,WS1Data!$I755)</f>
        <v>23490.65347184589</v>
      </c>
      <c r="AJ755">
        <f>(INDEX($R$1:$AF$1002,ROW($R755),MATCH(AJ$2,$R$1:$AF$1,0))*Sheet1!E$2+(INDEX($R$1:$AF$1002,ROW($R755),MATCH(AJ$2,$R$1:$AF$1,0)+1))*Sheet1!E$3+(INDEX($R$1:$AF$1002,ROW($R755),MATCH(AJ$2,$R$1:$AF$1,0)+2))*Sheet1!E$4)*INDEX(Sheet1!$G$1:$L$2,2,WS1Data!$L755)</f>
        <v>34344.785200652703</v>
      </c>
      <c r="AK755">
        <f>(INDEX($R$1:$AF$1002,ROW($R755),MATCH(AK$2,$R$1:$AF$1,0))*Sheet1!F$2+(INDEX($R$1:$AF$1002,ROW($R755),MATCH(AK$2,$R$1:$AF$1,0)+1))*Sheet1!F$3+(INDEX($R$1:$AF$1002,ROW($R755),MATCH(AK$2,$R$1:$AF$1,0)+2))*Sheet1!F$4)*INDEX(Sheet1!$G$1:$L$2,2,WS1Data!$O755)</f>
        <v>247624.42494201061</v>
      </c>
      <c r="AL755">
        <f t="shared" si="33"/>
        <v>305459.86361450923</v>
      </c>
      <c r="AM755">
        <f t="shared" si="34"/>
        <v>2766.8636145092314</v>
      </c>
      <c r="AN755">
        <f t="shared" si="35"/>
        <v>9.1408245797201509E-3</v>
      </c>
    </row>
    <row r="756" spans="1:40" x14ac:dyDescent="0.35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  <c r="R756">
        <f>IF((MIN($B756,Sheet1!$B$5)-MAX(0,WS1Data!$A756))&lt;0,0,(MIN($B756,Sheet1!$B$5)-MAX(0,WS1Data!$A756)))</f>
        <v>1.1125770767760228</v>
      </c>
      <c r="S756">
        <f>IF((MIN($B756,Sheet1!$B$6)-MAX(Sheet1!$B$5,WS1Data!$A756))&lt;0,0,(MIN($B756,Sheet1!$B$6)-MAX(Sheet1!$B$5,WS1Data!$A756)))</f>
        <v>7.9560945715343543</v>
      </c>
      <c r="T756">
        <f>IF((MIN($B756,24)-MAX(Sheet1!$B$6,WS1Data!$A756))&lt;0,0,(MIN($B756,24)-MAX(Sheet1!$B$6,WS1Data!$A756)))</f>
        <v>8.0313283516896217</v>
      </c>
      <c r="U756">
        <f>IF((MIN($E756,Sheet1!$C$5)-MAX(0,WS1Data!$D756))&lt;0,0,(MIN($E756,Sheet1!$C$5)-MAX(0,WS1Data!$D756)))</f>
        <v>0</v>
      </c>
      <c r="V756">
        <f>IF((MIN($E756,Sheet1!$C$6)-MAX(Sheet1!$C$5,WS1Data!$D756))&lt;0,0,(MIN($E756,Sheet1!$C$6)-MAX(Sheet1!$C$5,WS1Data!$D756)))</f>
        <v>0</v>
      </c>
      <c r="W756">
        <f>IF((MIN($E756,24)-MAX(Sheet1!$C$6,WS1Data!$D756))&lt;0,0,(MIN($E756,24)-MAX(Sheet1!$C$6,WS1Data!$D756)))</f>
        <v>0</v>
      </c>
      <c r="X756">
        <f>IF((MIN($H756,Sheet1!$D$5)-MAX(0,WS1Data!$G756))&lt;0,0,(MIN($H756,Sheet1!$D$5)-MAX(0,WS1Data!$G756)))</f>
        <v>0</v>
      </c>
      <c r="Y756">
        <f>IF((MIN($H756,Sheet1!$D$6)-MAX(Sheet1!$D$5,WS1Data!$G756))&lt;0,0,(MIN($H756,Sheet1!$D$6)-MAX(Sheet1!$D$5,WS1Data!$G756)))</f>
        <v>0</v>
      </c>
      <c r="Z756">
        <f>IF((MIN($H756,24)-MAX(Sheet1!$D$6,WS1Data!$G756))&lt;0,0,(MIN($H756,24)-MAX(Sheet1!$D$6,WS1Data!$G756)))</f>
        <v>0</v>
      </c>
      <c r="AA756">
        <f>IF((MIN($K756,Sheet1!$E$5)-MAX(0,WS1Data!$J756))&lt;0,0,(MIN($K756,Sheet1!$E$5)-MAX(0,WS1Data!$J756)))</f>
        <v>0</v>
      </c>
      <c r="AB756">
        <f>IF((MIN($K756,Sheet1!$E$6)-MAX(Sheet1!$E$5,WS1Data!$J756))&lt;0,0,(MIN($K756,Sheet1!$E$6)-MAX(Sheet1!$E$5,WS1Data!$J756)))</f>
        <v>1.5505669484649385</v>
      </c>
      <c r="AC756">
        <f>IF((MIN($K756,24)-MAX(Sheet1!$E$6,WS1Data!$J756))&lt;0,0,(MIN($K756,24)-MAX(Sheet1!$E$6,WS1Data!$J756)))</f>
        <v>4.9494330515350615</v>
      </c>
      <c r="AD756">
        <f>IF((MIN($N756,Sheet1!$F$5)-MAX(0,WS1Data!$M756))&lt;0,0,(MIN($N756,Sheet1!$F$5)-MAX(0,WS1Data!$M756)))</f>
        <v>0.7</v>
      </c>
      <c r="AE756">
        <f>IF((MIN($N756,Sheet1!$F$6)-MAX(Sheet1!$F$5,WS1Data!$M756))&lt;0,0,(MIN($N756,Sheet1!$F$6)-MAX(Sheet1!$F$5,WS1Data!$M756)))</f>
        <v>0</v>
      </c>
      <c r="AF756">
        <f>IF((MIN($N756,24)-MAX(Sheet1!$F$6,WS1Data!$M756))&lt;0,0,(MIN($N756,24)-MAX(Sheet1!$F$6,WS1Data!$M756)))</f>
        <v>0</v>
      </c>
      <c r="AG756">
        <f>(INDEX($R$1:$AF$1002,ROW($R756),MATCH(AG$2,$R$1:$AF$1,0))*Sheet1!B$2+(INDEX($R$1:$AF$1002,ROW($R756),MATCH(AG$2,$R$1:$AF$1,0)+1))*Sheet1!B$3+(INDEX($R$1:$AF$1002,ROW($R756),MATCH(AG$2,$R$1:$AF$1,0)+2))*Sheet1!B$4)*INDEX(Sheet1!$G$1:$L$2,2,WS1Data!$C756)</f>
        <v>195731.52447590692</v>
      </c>
      <c r="AH756">
        <f>(INDEX($R$1:$AF$1002,ROW($R756),MATCH(AH$2,$R$1:$AF$1,0))*Sheet1!C$2+(INDEX($R$1:$AF$1002,ROW($R756),MATCH(AH$2,$R$1:$AF$1,0)+1))*Sheet1!C$3+(INDEX($R$1:$AF$1002,ROW($R756),MATCH(AH$2,$R$1:$AF$1,0)+2))*Sheet1!C$4)*INDEX(Sheet1!$G$1:$L$2,2,WS1Data!$F756)</f>
        <v>0</v>
      </c>
      <c r="AI756">
        <f>(INDEX($R$1:$AF$1002,ROW($R756),MATCH(AI$2,$R$1:$AF$1,0))*Sheet1!D$2+(INDEX($R$1:$AF$1002,ROW($R756),MATCH(AI$2,$R$1:$AF$1,0)+1))*Sheet1!D$3+(INDEX($R$1:$AF$1002,ROW($R756),MATCH(AI$2,$R$1:$AF$1,0)+2))*Sheet1!D$4)*INDEX(Sheet1!$G$1:$L$2,2,WS1Data!$I756)</f>
        <v>0</v>
      </c>
      <c r="AJ756">
        <f>(INDEX($R$1:$AF$1002,ROW($R756),MATCH(AJ$2,$R$1:$AF$1,0))*Sheet1!E$2+(INDEX($R$1:$AF$1002,ROW($R756),MATCH(AJ$2,$R$1:$AF$1,0)+1))*Sheet1!E$3+(INDEX($R$1:$AF$1002,ROW($R756),MATCH(AJ$2,$R$1:$AF$1,0)+2))*Sheet1!E$4)*INDEX(Sheet1!$G$1:$L$2,2,WS1Data!$L756)</f>
        <v>67570.69929651331</v>
      </c>
      <c r="AK756">
        <f>(INDEX($R$1:$AF$1002,ROW($R756),MATCH(AK$2,$R$1:$AF$1,0))*Sheet1!F$2+(INDEX($R$1:$AF$1002,ROW($R756),MATCH(AK$2,$R$1:$AF$1,0)+1))*Sheet1!F$3+(INDEX($R$1:$AF$1002,ROW($R756),MATCH(AK$2,$R$1:$AF$1,0)+2))*Sheet1!F$4)*INDEX(Sheet1!$G$1:$L$2,2,WS1Data!$O756)</f>
        <v>4153.1758215277332</v>
      </c>
      <c r="AL756">
        <f t="shared" si="33"/>
        <v>267455.39959394792</v>
      </c>
      <c r="AM756">
        <f t="shared" si="34"/>
        <v>2217.3995939479209</v>
      </c>
      <c r="AN756">
        <f t="shared" si="35"/>
        <v>8.360037377554955E-3</v>
      </c>
    </row>
    <row r="757" spans="1:40" x14ac:dyDescent="0.35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  <c r="R757">
        <f>IF((MIN($B757,Sheet1!$B$5)-MAX(0,WS1Data!$A757))&lt;0,0,(MIN($B757,Sheet1!$B$5)-MAX(0,WS1Data!$A757)))</f>
        <v>6.3000000000000007</v>
      </c>
      <c r="S757">
        <f>IF((MIN($B757,Sheet1!$B$6)-MAX(Sheet1!$B$5,WS1Data!$A757))&lt;0,0,(MIN($B757,Sheet1!$B$6)-MAX(Sheet1!$B$5,WS1Data!$A757)))</f>
        <v>0</v>
      </c>
      <c r="T757">
        <f>IF((MIN($B757,24)-MAX(Sheet1!$B$6,WS1Data!$A757))&lt;0,0,(MIN($B757,24)-MAX(Sheet1!$B$6,WS1Data!$A757)))</f>
        <v>0</v>
      </c>
      <c r="U757">
        <f>IF((MIN($E757,Sheet1!$C$5)-MAX(0,WS1Data!$D757))&lt;0,0,(MIN($E757,Sheet1!$C$5)-MAX(0,WS1Data!$D757)))</f>
        <v>0</v>
      </c>
      <c r="V757">
        <f>IF((MIN($E757,Sheet1!$C$6)-MAX(Sheet1!$C$5,WS1Data!$D757))&lt;0,0,(MIN($E757,Sheet1!$C$6)-MAX(Sheet1!$C$5,WS1Data!$D757)))</f>
        <v>0</v>
      </c>
      <c r="W757">
        <f>IF((MIN($E757,24)-MAX(Sheet1!$C$6,WS1Data!$D757))&lt;0,0,(MIN($E757,24)-MAX(Sheet1!$C$6,WS1Data!$D757)))</f>
        <v>0.10000000000000142</v>
      </c>
      <c r="X757">
        <f>IF((MIN($H757,Sheet1!$D$5)-MAX(0,WS1Data!$G757))&lt;0,0,(MIN($H757,Sheet1!$D$5)-MAX(0,WS1Data!$G757)))</f>
        <v>0</v>
      </c>
      <c r="Y757">
        <f>IF((MIN($H757,Sheet1!$D$6)-MAX(Sheet1!$D$5,WS1Data!$G757))&lt;0,0,(MIN($H757,Sheet1!$D$6)-MAX(Sheet1!$D$5,WS1Data!$G757)))</f>
        <v>0</v>
      </c>
      <c r="Z757">
        <f>IF((MIN($H757,24)-MAX(Sheet1!$D$6,WS1Data!$G757))&lt;0,0,(MIN($H757,24)-MAX(Sheet1!$D$6,WS1Data!$G757)))</f>
        <v>0</v>
      </c>
      <c r="AA757">
        <f>IF((MIN($K757,Sheet1!$E$5)-MAX(0,WS1Data!$J757))&lt;0,0,(MIN($K757,Sheet1!$E$5)-MAX(0,WS1Data!$J757)))</f>
        <v>0</v>
      </c>
      <c r="AB757">
        <f>IF((MIN($K757,Sheet1!$E$6)-MAX(Sheet1!$E$5,WS1Data!$J757))&lt;0,0,(MIN($K757,Sheet1!$E$6)-MAX(Sheet1!$E$5,WS1Data!$J757)))</f>
        <v>0</v>
      </c>
      <c r="AC757">
        <f>IF((MIN($K757,24)-MAX(Sheet1!$E$6,WS1Data!$J757))&lt;0,0,(MIN($K757,24)-MAX(Sheet1!$E$6,WS1Data!$J757)))</f>
        <v>0</v>
      </c>
      <c r="AD757">
        <f>IF((MIN($N757,Sheet1!$F$5)-MAX(0,WS1Data!$M757))&lt;0,0,(MIN($N757,Sheet1!$F$5)-MAX(0,WS1Data!$M757)))</f>
        <v>0</v>
      </c>
      <c r="AE757">
        <f>IF((MIN($N757,Sheet1!$F$6)-MAX(Sheet1!$F$5,WS1Data!$M757))&lt;0,0,(MIN($N757,Sheet1!$F$6)-MAX(Sheet1!$F$5,WS1Data!$M757)))</f>
        <v>3.7390904528502098</v>
      </c>
      <c r="AF757">
        <f>IF((MIN($N757,24)-MAX(Sheet1!$F$6,WS1Data!$M757))&lt;0,0,(MIN($N757,24)-MAX(Sheet1!$F$6,WS1Data!$M757)))</f>
        <v>3.3609095471497916</v>
      </c>
      <c r="AG757">
        <f>(INDEX($R$1:$AF$1002,ROW($R757),MATCH(AG$2,$R$1:$AF$1,0))*Sheet1!B$2+(INDEX($R$1:$AF$1002,ROW($R757),MATCH(AG$2,$R$1:$AF$1,0)+1))*Sheet1!B$3+(INDEX($R$1:$AF$1002,ROW($R757),MATCH(AG$2,$R$1:$AF$1,0)+2))*Sheet1!B$4)*INDEX(Sheet1!$G$1:$L$2,2,WS1Data!$C757)</f>
        <v>56305.395874423652</v>
      </c>
      <c r="AH757">
        <f>(INDEX($R$1:$AF$1002,ROW($R757),MATCH(AH$2,$R$1:$AF$1,0))*Sheet1!C$2+(INDEX($R$1:$AF$1002,ROW($R757),MATCH(AH$2,$R$1:$AF$1,0)+1))*Sheet1!C$3+(INDEX($R$1:$AF$1002,ROW($R757),MATCH(AH$2,$R$1:$AF$1,0)+2))*Sheet1!C$4)*INDEX(Sheet1!$G$1:$L$2,2,WS1Data!$F757)</f>
        <v>1383.172533605439</v>
      </c>
      <c r="AI757">
        <f>(INDEX($R$1:$AF$1002,ROW($R757),MATCH(AI$2,$R$1:$AF$1,0))*Sheet1!D$2+(INDEX($R$1:$AF$1002,ROW($R757),MATCH(AI$2,$R$1:$AF$1,0)+1))*Sheet1!D$3+(INDEX($R$1:$AF$1002,ROW($R757),MATCH(AI$2,$R$1:$AF$1,0)+2))*Sheet1!D$4)*INDEX(Sheet1!$G$1:$L$2,2,WS1Data!$I757)</f>
        <v>0</v>
      </c>
      <c r="AJ757">
        <f>(INDEX($R$1:$AF$1002,ROW($R757),MATCH(AJ$2,$R$1:$AF$1,0))*Sheet1!E$2+(INDEX($R$1:$AF$1002,ROW($R757),MATCH(AJ$2,$R$1:$AF$1,0)+1))*Sheet1!E$3+(INDEX($R$1:$AF$1002,ROW($R757),MATCH(AJ$2,$R$1:$AF$1,0)+2))*Sheet1!E$4)*INDEX(Sheet1!$G$1:$L$2,2,WS1Data!$L757)</f>
        <v>0</v>
      </c>
      <c r="AK757">
        <f>(INDEX($R$1:$AF$1002,ROW($R757),MATCH(AK$2,$R$1:$AF$1,0))*Sheet1!F$2+(INDEX($R$1:$AF$1002,ROW($R757),MATCH(AK$2,$R$1:$AF$1,0)+1))*Sheet1!F$3+(INDEX($R$1:$AF$1002,ROW($R757),MATCH(AK$2,$R$1:$AF$1,0)+2))*Sheet1!F$4)*INDEX(Sheet1!$G$1:$L$2,2,WS1Data!$O757)</f>
        <v>83771.67940750171</v>
      </c>
      <c r="AL757">
        <f t="shared" si="33"/>
        <v>141460.24781553081</v>
      </c>
      <c r="AM757">
        <f t="shared" si="34"/>
        <v>923.24781553080538</v>
      </c>
      <c r="AN757">
        <f t="shared" si="35"/>
        <v>6.5694288018870858E-3</v>
      </c>
    </row>
    <row r="758" spans="1:40" x14ac:dyDescent="0.35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  <c r="R758">
        <f>IF((MIN($B758,Sheet1!$B$5)-MAX(0,WS1Data!$A758))&lt;0,0,(MIN($B758,Sheet1!$B$5)-MAX(0,WS1Data!$A758)))</f>
        <v>2.4</v>
      </c>
      <c r="S758">
        <f>IF((MIN($B758,Sheet1!$B$6)-MAX(Sheet1!$B$5,WS1Data!$A758))&lt;0,0,(MIN($B758,Sheet1!$B$6)-MAX(Sheet1!$B$5,WS1Data!$A758)))</f>
        <v>0</v>
      </c>
      <c r="T758">
        <f>IF((MIN($B758,24)-MAX(Sheet1!$B$6,WS1Data!$A758))&lt;0,0,(MIN($B758,24)-MAX(Sheet1!$B$6,WS1Data!$A758)))</f>
        <v>0</v>
      </c>
      <c r="U758">
        <f>IF((MIN($E758,Sheet1!$C$5)-MAX(0,WS1Data!$D758))&lt;0,0,(MIN($E758,Sheet1!$C$5)-MAX(0,WS1Data!$D758)))</f>
        <v>0</v>
      </c>
      <c r="V758">
        <f>IF((MIN($E758,Sheet1!$C$6)-MAX(Sheet1!$C$5,WS1Data!$D758))&lt;0,0,(MIN($E758,Sheet1!$C$6)-MAX(Sheet1!$C$5,WS1Data!$D758)))</f>
        <v>0</v>
      </c>
      <c r="W758">
        <f>IF((MIN($E758,24)-MAX(Sheet1!$C$6,WS1Data!$D758))&lt;0,0,(MIN($E758,24)-MAX(Sheet1!$C$6,WS1Data!$D758)))</f>
        <v>4</v>
      </c>
      <c r="X758">
        <f>IF((MIN($H758,Sheet1!$D$5)-MAX(0,WS1Data!$G758))&lt;0,0,(MIN($H758,Sheet1!$D$5)-MAX(0,WS1Data!$G758)))</f>
        <v>0</v>
      </c>
      <c r="Y758">
        <f>IF((MIN($H758,Sheet1!$D$6)-MAX(Sheet1!$D$5,WS1Data!$G758))&lt;0,0,(MIN($H758,Sheet1!$D$6)-MAX(Sheet1!$D$5,WS1Data!$G758)))</f>
        <v>0</v>
      </c>
      <c r="Z758">
        <f>IF((MIN($H758,24)-MAX(Sheet1!$D$6,WS1Data!$G758))&lt;0,0,(MIN($H758,24)-MAX(Sheet1!$D$6,WS1Data!$G758)))</f>
        <v>0</v>
      </c>
      <c r="AA758">
        <f>IF((MIN($K758,Sheet1!$E$5)-MAX(0,WS1Data!$J758))&lt;0,0,(MIN($K758,Sheet1!$E$5)-MAX(0,WS1Data!$J758)))</f>
        <v>0</v>
      </c>
      <c r="AB758">
        <f>IF((MIN($K758,Sheet1!$E$6)-MAX(Sheet1!$E$5,WS1Data!$J758))&lt;0,0,(MIN($K758,Sheet1!$E$6)-MAX(Sheet1!$E$5,WS1Data!$J758)))</f>
        <v>3.150566948464939</v>
      </c>
      <c r="AC758">
        <f>IF((MIN($K758,24)-MAX(Sheet1!$E$6,WS1Data!$J758))&lt;0,0,(MIN($K758,24)-MAX(Sheet1!$E$6,WS1Data!$J758)))</f>
        <v>11.149433051535063</v>
      </c>
      <c r="AD758">
        <f>IF((MIN($N758,Sheet1!$F$5)-MAX(0,WS1Data!$M758))&lt;0,0,(MIN($N758,Sheet1!$F$5)-MAX(0,WS1Data!$M758)))</f>
        <v>0</v>
      </c>
      <c r="AE758">
        <f>IF((MIN($N758,Sheet1!$F$6)-MAX(Sheet1!$F$5,WS1Data!$M758))&lt;0,0,(MIN($N758,Sheet1!$F$6)-MAX(Sheet1!$F$5,WS1Data!$M758)))</f>
        <v>0</v>
      </c>
      <c r="AF758">
        <f>IF((MIN($N758,24)-MAX(Sheet1!$F$6,WS1Data!$M758))&lt;0,0,(MIN($N758,24)-MAX(Sheet1!$F$6,WS1Data!$M758)))</f>
        <v>0</v>
      </c>
      <c r="AG758">
        <f>(INDEX($R$1:$AF$1002,ROW($R758),MATCH(AG$2,$R$1:$AF$1,0))*Sheet1!B$2+(INDEX($R$1:$AF$1002,ROW($R758),MATCH(AG$2,$R$1:$AF$1,0)+1))*Sheet1!B$3+(INDEX($R$1:$AF$1002,ROW($R758),MATCH(AG$2,$R$1:$AF$1,0)+2))*Sheet1!B$4)*INDEX(Sheet1!$G$1:$L$2,2,WS1Data!$C758)</f>
        <v>21972.971250595379</v>
      </c>
      <c r="AH758">
        <f>(INDEX($R$1:$AF$1002,ROW($R758),MATCH(AH$2,$R$1:$AF$1,0))*Sheet1!C$2+(INDEX($R$1:$AF$1002,ROW($R758),MATCH(AH$2,$R$1:$AF$1,0)+1))*Sheet1!C$3+(INDEX($R$1:$AF$1002,ROW($R758),MATCH(AH$2,$R$1:$AF$1,0)+2))*Sheet1!C$4)*INDEX(Sheet1!$G$1:$L$2,2,WS1Data!$F758)</f>
        <v>41154.111657522124</v>
      </c>
      <c r="AI758">
        <f>(INDEX($R$1:$AF$1002,ROW($R758),MATCH(AI$2,$R$1:$AF$1,0))*Sheet1!D$2+(INDEX($R$1:$AF$1002,ROW($R758),MATCH(AI$2,$R$1:$AF$1,0)+1))*Sheet1!D$3+(INDEX($R$1:$AF$1002,ROW($R758),MATCH(AI$2,$R$1:$AF$1,0)+2))*Sheet1!D$4)*INDEX(Sheet1!$G$1:$L$2,2,WS1Data!$I758)</f>
        <v>0</v>
      </c>
      <c r="AJ758">
        <f>(INDEX($R$1:$AF$1002,ROW($R758),MATCH(AJ$2,$R$1:$AF$1,0))*Sheet1!E$2+(INDEX($R$1:$AF$1002,ROW($R758),MATCH(AJ$2,$R$1:$AF$1,0)+1))*Sheet1!E$3+(INDEX($R$1:$AF$1002,ROW($R758),MATCH(AJ$2,$R$1:$AF$1,0)+2))*Sheet1!E$4)*INDEX(Sheet1!$G$1:$L$2,2,WS1Data!$L758)</f>
        <v>124620.10083252707</v>
      </c>
      <c r="AK758">
        <f>(INDEX($R$1:$AF$1002,ROW($R758),MATCH(AK$2,$R$1:$AF$1,0))*Sheet1!F$2+(INDEX($R$1:$AF$1002,ROW($R758),MATCH(AK$2,$R$1:$AF$1,0)+1))*Sheet1!F$3+(INDEX($R$1:$AF$1002,ROW($R758),MATCH(AK$2,$R$1:$AF$1,0)+2))*Sheet1!F$4)*INDEX(Sheet1!$G$1:$L$2,2,WS1Data!$O758)</f>
        <v>0</v>
      </c>
      <c r="AL758">
        <f t="shared" si="33"/>
        <v>187747.18374064457</v>
      </c>
      <c r="AM758">
        <f t="shared" si="34"/>
        <v>17417.18374064457</v>
      </c>
      <c r="AN758">
        <f t="shared" si="35"/>
        <v>0.10225552598276622</v>
      </c>
    </row>
    <row r="759" spans="1:40" x14ac:dyDescent="0.35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  <c r="R759">
        <f>IF((MIN($B759,Sheet1!$B$5)-MAX(0,WS1Data!$A759))&lt;0,0,(MIN($B759,Sheet1!$B$5)-MAX(0,WS1Data!$A759)))</f>
        <v>7.6125770767760228</v>
      </c>
      <c r="S759">
        <f>IF((MIN($B759,Sheet1!$B$6)-MAX(Sheet1!$B$5,WS1Data!$A759))&lt;0,0,(MIN($B759,Sheet1!$B$6)-MAX(Sheet1!$B$5,WS1Data!$A759)))</f>
        <v>7.7874229232239767</v>
      </c>
      <c r="T759">
        <f>IF((MIN($B759,24)-MAX(Sheet1!$B$6,WS1Data!$A759))&lt;0,0,(MIN($B759,24)-MAX(Sheet1!$B$6,WS1Data!$A759)))</f>
        <v>0</v>
      </c>
      <c r="U759">
        <f>IF((MIN($E759,Sheet1!$C$5)-MAX(0,WS1Data!$D759))&lt;0,0,(MIN($E759,Sheet1!$C$5)-MAX(0,WS1Data!$D759)))</f>
        <v>0.62587713658182986</v>
      </c>
      <c r="V759">
        <f>IF((MIN($E759,Sheet1!$C$6)-MAX(Sheet1!$C$5,WS1Data!$D759))&lt;0,0,(MIN($E759,Sheet1!$C$6)-MAX(Sheet1!$C$5,WS1Data!$D759)))</f>
        <v>1.2770287104619706</v>
      </c>
      <c r="W759">
        <f>IF((MIN($E759,24)-MAX(Sheet1!$C$6,WS1Data!$D759))&lt;0,0,(MIN($E759,24)-MAX(Sheet1!$C$6,WS1Data!$D759)))</f>
        <v>9.0970941529561991</v>
      </c>
      <c r="X759">
        <f>IF((MIN($H759,Sheet1!$D$5)-MAX(0,WS1Data!$G759))&lt;0,0,(MIN($H759,Sheet1!$D$5)-MAX(0,WS1Data!$G759)))</f>
        <v>0</v>
      </c>
      <c r="Y759">
        <f>IF((MIN($H759,Sheet1!$D$6)-MAX(Sheet1!$D$5,WS1Data!$G759))&lt;0,0,(MIN($H759,Sheet1!$D$6)-MAX(Sheet1!$D$5,WS1Data!$G759)))</f>
        <v>0</v>
      </c>
      <c r="Z759">
        <f>IF((MIN($H759,24)-MAX(Sheet1!$D$6,WS1Data!$G759))&lt;0,0,(MIN($H759,24)-MAX(Sheet1!$D$6,WS1Data!$G759)))</f>
        <v>0</v>
      </c>
      <c r="AA759">
        <f>IF((MIN($K759,Sheet1!$E$5)-MAX(0,WS1Data!$J759))&lt;0,0,(MIN($K759,Sheet1!$E$5)-MAX(0,WS1Data!$J759)))</f>
        <v>0</v>
      </c>
      <c r="AB759">
        <f>IF((MIN($K759,Sheet1!$E$6)-MAX(Sheet1!$E$5,WS1Data!$J759))&lt;0,0,(MIN($K759,Sheet1!$E$6)-MAX(Sheet1!$E$5,WS1Data!$J759)))</f>
        <v>0</v>
      </c>
      <c r="AC759">
        <f>IF((MIN($K759,24)-MAX(Sheet1!$E$6,WS1Data!$J759))&lt;0,0,(MIN($K759,24)-MAX(Sheet1!$E$6,WS1Data!$J759)))</f>
        <v>0</v>
      </c>
      <c r="AD759">
        <f>IF((MIN($N759,Sheet1!$F$5)-MAX(0,WS1Data!$M759))&lt;0,0,(MIN($N759,Sheet1!$F$5)-MAX(0,WS1Data!$M759)))</f>
        <v>0</v>
      </c>
      <c r="AE759">
        <f>IF((MIN($N759,Sheet1!$F$6)-MAX(Sheet1!$F$5,WS1Data!$M759))&lt;0,0,(MIN($N759,Sheet1!$F$6)-MAX(Sheet1!$F$5,WS1Data!$M759)))</f>
        <v>0</v>
      </c>
      <c r="AF759">
        <f>IF((MIN($N759,24)-MAX(Sheet1!$F$6,WS1Data!$M759))&lt;0,0,(MIN($N759,24)-MAX(Sheet1!$F$6,WS1Data!$M759)))</f>
        <v>0</v>
      </c>
      <c r="AG759">
        <f>(INDEX($R$1:$AF$1002,ROW($R759),MATCH(AG$2,$R$1:$AF$1,0))*Sheet1!B$2+(INDEX($R$1:$AF$1002,ROW($R759),MATCH(AG$2,$R$1:$AF$1,0)+1))*Sheet1!B$3+(INDEX($R$1:$AF$1002,ROW($R759),MATCH(AG$2,$R$1:$AF$1,0)+2))*Sheet1!B$4)*INDEX(Sheet1!$G$1:$L$2,2,WS1Data!$C759)</f>
        <v>98921.308794459328</v>
      </c>
      <c r="AH759">
        <f>(INDEX($R$1:$AF$1002,ROW($R759),MATCH(AH$2,$R$1:$AF$1,0))*Sheet1!C$2+(INDEX($R$1:$AF$1002,ROW($R759),MATCH(AH$2,$R$1:$AF$1,0)+1))*Sheet1!C$3+(INDEX($R$1:$AF$1002,ROW($R759),MATCH(AH$2,$R$1:$AF$1,0)+2))*Sheet1!C$4)*INDEX(Sheet1!$G$1:$L$2,2,WS1Data!$F759)</f>
        <v>143409.43001417455</v>
      </c>
      <c r="AI759">
        <f>(INDEX($R$1:$AF$1002,ROW($R759),MATCH(AI$2,$R$1:$AF$1,0))*Sheet1!D$2+(INDEX($R$1:$AF$1002,ROW($R759),MATCH(AI$2,$R$1:$AF$1,0)+1))*Sheet1!D$3+(INDEX($R$1:$AF$1002,ROW($R759),MATCH(AI$2,$R$1:$AF$1,0)+2))*Sheet1!D$4)*INDEX(Sheet1!$G$1:$L$2,2,WS1Data!$I759)</f>
        <v>0</v>
      </c>
      <c r="AJ759">
        <f>(INDEX($R$1:$AF$1002,ROW($R759),MATCH(AJ$2,$R$1:$AF$1,0))*Sheet1!E$2+(INDEX($R$1:$AF$1002,ROW($R759),MATCH(AJ$2,$R$1:$AF$1,0)+1))*Sheet1!E$3+(INDEX($R$1:$AF$1002,ROW($R759),MATCH(AJ$2,$R$1:$AF$1,0)+2))*Sheet1!E$4)*INDEX(Sheet1!$G$1:$L$2,2,WS1Data!$L759)</f>
        <v>0</v>
      </c>
      <c r="AK759">
        <f>(INDEX($R$1:$AF$1002,ROW($R759),MATCH(AK$2,$R$1:$AF$1,0))*Sheet1!F$2+(INDEX($R$1:$AF$1002,ROW($R759),MATCH(AK$2,$R$1:$AF$1,0)+1))*Sheet1!F$3+(INDEX($R$1:$AF$1002,ROW($R759),MATCH(AK$2,$R$1:$AF$1,0)+2))*Sheet1!F$4)*INDEX(Sheet1!$G$1:$L$2,2,WS1Data!$O759)</f>
        <v>0</v>
      </c>
      <c r="AL759">
        <f t="shared" si="33"/>
        <v>242330.73880863388</v>
      </c>
      <c r="AM759">
        <f t="shared" si="34"/>
        <v>13859.261191366124</v>
      </c>
      <c r="AN759">
        <f t="shared" si="35"/>
        <v>5.4097588474827762E-2</v>
      </c>
    </row>
    <row r="760" spans="1:40" x14ac:dyDescent="0.35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  <c r="R760">
        <f>IF((MIN($B760,Sheet1!$B$5)-MAX(0,WS1Data!$A760))&lt;0,0,(MIN($B760,Sheet1!$B$5)-MAX(0,WS1Data!$A760)))</f>
        <v>0</v>
      </c>
      <c r="S760">
        <f>IF((MIN($B760,Sheet1!$B$6)-MAX(Sheet1!$B$5,WS1Data!$A760))&lt;0,0,(MIN($B760,Sheet1!$B$6)-MAX(Sheet1!$B$5,WS1Data!$A760)))</f>
        <v>0</v>
      </c>
      <c r="T760">
        <f>IF((MIN($B760,24)-MAX(Sheet1!$B$6,WS1Data!$A760))&lt;0,0,(MIN($B760,24)-MAX(Sheet1!$B$6,WS1Data!$A760)))</f>
        <v>0</v>
      </c>
      <c r="U760">
        <f>IF((MIN($E760,Sheet1!$C$5)-MAX(0,WS1Data!$D760))&lt;0,0,(MIN($E760,Sheet1!$C$5)-MAX(0,WS1Data!$D760)))</f>
        <v>0</v>
      </c>
      <c r="V760">
        <f>IF((MIN($E760,Sheet1!$C$6)-MAX(Sheet1!$C$5,WS1Data!$D760))&lt;0,0,(MIN($E760,Sheet1!$C$6)-MAX(Sheet1!$C$5,WS1Data!$D760)))</f>
        <v>0</v>
      </c>
      <c r="W760">
        <f>IF((MIN($E760,24)-MAX(Sheet1!$C$6,WS1Data!$D760))&lt;0,0,(MIN($E760,24)-MAX(Sheet1!$C$6,WS1Data!$D760)))</f>
        <v>12.799999999999999</v>
      </c>
      <c r="X760">
        <f>IF((MIN($H760,Sheet1!$D$5)-MAX(0,WS1Data!$G760))&lt;0,0,(MIN($H760,Sheet1!$D$5)-MAX(0,WS1Data!$G760)))</f>
        <v>0</v>
      </c>
      <c r="Y760">
        <f>IF((MIN($H760,Sheet1!$D$6)-MAX(Sheet1!$D$5,WS1Data!$G760))&lt;0,0,(MIN($H760,Sheet1!$D$6)-MAX(Sheet1!$D$5,WS1Data!$G760)))</f>
        <v>8.273566457994594</v>
      </c>
      <c r="Z760">
        <f>IF((MIN($H760,24)-MAX(Sheet1!$D$6,WS1Data!$G760))&lt;0,0,(MIN($H760,24)-MAX(Sheet1!$D$6,WS1Data!$G760)))</f>
        <v>6.1264335420054046</v>
      </c>
      <c r="AA760">
        <f>IF((MIN($K760,Sheet1!$E$5)-MAX(0,WS1Data!$J760))&lt;0,0,(MIN($K760,Sheet1!$E$5)-MAX(0,WS1Data!$J760)))</f>
        <v>0</v>
      </c>
      <c r="AB760">
        <f>IF((MIN($K760,Sheet1!$E$6)-MAX(Sheet1!$E$5,WS1Data!$J760))&lt;0,0,(MIN($K760,Sheet1!$E$6)-MAX(Sheet1!$E$5,WS1Data!$J760)))</f>
        <v>0</v>
      </c>
      <c r="AC760">
        <f>IF((MIN($K760,24)-MAX(Sheet1!$E$6,WS1Data!$J760))&lt;0,0,(MIN($K760,24)-MAX(Sheet1!$E$6,WS1Data!$J760)))</f>
        <v>0</v>
      </c>
      <c r="AD760">
        <f>IF((MIN($N760,Sheet1!$F$5)-MAX(0,WS1Data!$M760))&lt;0,0,(MIN($N760,Sheet1!$F$5)-MAX(0,WS1Data!$M760)))</f>
        <v>0</v>
      </c>
      <c r="AE760">
        <f>IF((MIN($N760,Sheet1!$F$6)-MAX(Sheet1!$F$5,WS1Data!$M760))&lt;0,0,(MIN($N760,Sheet1!$F$6)-MAX(Sheet1!$F$5,WS1Data!$M760)))</f>
        <v>0</v>
      </c>
      <c r="AF760">
        <f>IF((MIN($N760,24)-MAX(Sheet1!$F$6,WS1Data!$M760))&lt;0,0,(MIN($N760,24)-MAX(Sheet1!$F$6,WS1Data!$M760)))</f>
        <v>0</v>
      </c>
      <c r="AG760">
        <f>(INDEX($R$1:$AF$1002,ROW($R760),MATCH(AG$2,$R$1:$AF$1,0))*Sheet1!B$2+(INDEX($R$1:$AF$1002,ROW($R760),MATCH(AG$2,$R$1:$AF$1,0)+1))*Sheet1!B$3+(INDEX($R$1:$AF$1002,ROW($R760),MATCH(AG$2,$R$1:$AF$1,0)+2))*Sheet1!B$4)*INDEX(Sheet1!$G$1:$L$2,2,WS1Data!$C760)</f>
        <v>0</v>
      </c>
      <c r="AH760">
        <f>(INDEX($R$1:$AF$1002,ROW($R760),MATCH(AH$2,$R$1:$AF$1,0))*Sheet1!C$2+(INDEX($R$1:$AF$1002,ROW($R760),MATCH(AH$2,$R$1:$AF$1,0)+1))*Sheet1!C$3+(INDEX($R$1:$AF$1002,ROW($R760),MATCH(AH$2,$R$1:$AF$1,0)+2))*Sheet1!C$4)*INDEX(Sheet1!$G$1:$L$2,2,WS1Data!$F760)</f>
        <v>156452.16138733222</v>
      </c>
      <c r="AI760">
        <f>(INDEX($R$1:$AF$1002,ROW($R760),MATCH(AI$2,$R$1:$AF$1,0))*Sheet1!D$2+(INDEX($R$1:$AF$1002,ROW($R760),MATCH(AI$2,$R$1:$AF$1,0)+1))*Sheet1!D$3+(INDEX($R$1:$AF$1002,ROW($R760),MATCH(AI$2,$R$1:$AF$1,0)+2))*Sheet1!D$4)*INDEX(Sheet1!$G$1:$L$2,2,WS1Data!$I760)</f>
        <v>139692.94990683906</v>
      </c>
      <c r="AJ760">
        <f>(INDEX($R$1:$AF$1002,ROW($R760),MATCH(AJ$2,$R$1:$AF$1,0))*Sheet1!E$2+(INDEX($R$1:$AF$1002,ROW($R760),MATCH(AJ$2,$R$1:$AF$1,0)+1))*Sheet1!E$3+(INDEX($R$1:$AF$1002,ROW($R760),MATCH(AJ$2,$R$1:$AF$1,0)+2))*Sheet1!E$4)*INDEX(Sheet1!$G$1:$L$2,2,WS1Data!$L760)</f>
        <v>0</v>
      </c>
      <c r="AK760">
        <f>(INDEX($R$1:$AF$1002,ROW($R760),MATCH(AK$2,$R$1:$AF$1,0))*Sheet1!F$2+(INDEX($R$1:$AF$1002,ROW($R760),MATCH(AK$2,$R$1:$AF$1,0)+1))*Sheet1!F$3+(INDEX($R$1:$AF$1002,ROW($R760),MATCH(AK$2,$R$1:$AF$1,0)+2))*Sheet1!F$4)*INDEX(Sheet1!$G$1:$L$2,2,WS1Data!$O760)</f>
        <v>0</v>
      </c>
      <c r="AL760">
        <f t="shared" si="33"/>
        <v>296145.11129417131</v>
      </c>
      <c r="AM760">
        <f t="shared" si="34"/>
        <v>13166.888705828693</v>
      </c>
      <c r="AN760">
        <f t="shared" si="35"/>
        <v>4.2568308716857711E-2</v>
      </c>
    </row>
    <row r="761" spans="1:40" x14ac:dyDescent="0.35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  <c r="R761">
        <f>IF((MIN($B761,Sheet1!$B$5)-MAX(0,WS1Data!$A761))&lt;0,0,(MIN($B761,Sheet1!$B$5)-MAX(0,WS1Data!$A761)))</f>
        <v>2.9</v>
      </c>
      <c r="S761">
        <f>IF((MIN($B761,Sheet1!$B$6)-MAX(Sheet1!$B$5,WS1Data!$A761))&lt;0,0,(MIN($B761,Sheet1!$B$6)-MAX(Sheet1!$B$5,WS1Data!$A761)))</f>
        <v>0</v>
      </c>
      <c r="T761">
        <f>IF((MIN($B761,24)-MAX(Sheet1!$B$6,WS1Data!$A761))&lt;0,0,(MIN($B761,24)-MAX(Sheet1!$B$6,WS1Data!$A761)))</f>
        <v>0</v>
      </c>
      <c r="U761">
        <f>IF((MIN($E761,Sheet1!$C$5)-MAX(0,WS1Data!$D761))&lt;0,0,(MIN($E761,Sheet1!$C$5)-MAX(0,WS1Data!$D761)))</f>
        <v>0</v>
      </c>
      <c r="V761">
        <f>IF((MIN($E761,Sheet1!$C$6)-MAX(Sheet1!$C$5,WS1Data!$D761))&lt;0,0,(MIN($E761,Sheet1!$C$6)-MAX(Sheet1!$C$5,WS1Data!$D761)))</f>
        <v>0</v>
      </c>
      <c r="W761">
        <f>IF((MIN($E761,24)-MAX(Sheet1!$C$6,WS1Data!$D761))&lt;0,0,(MIN($E761,24)-MAX(Sheet1!$C$6,WS1Data!$D761)))</f>
        <v>1.3000000000000007</v>
      </c>
      <c r="X761">
        <f>IF((MIN($H761,Sheet1!$D$5)-MAX(0,WS1Data!$G761))&lt;0,0,(MIN($H761,Sheet1!$D$5)-MAX(0,WS1Data!$G761)))</f>
        <v>0</v>
      </c>
      <c r="Y761">
        <f>IF((MIN($H761,Sheet1!$D$6)-MAX(Sheet1!$D$5,WS1Data!$G761))&lt;0,0,(MIN($H761,Sheet1!$D$6)-MAX(Sheet1!$D$5,WS1Data!$G761)))</f>
        <v>0</v>
      </c>
      <c r="Z761">
        <f>IF((MIN($H761,24)-MAX(Sheet1!$D$6,WS1Data!$G761))&lt;0,0,(MIN($H761,24)-MAX(Sheet1!$D$6,WS1Data!$G761)))</f>
        <v>9.9999999999999645E-2</v>
      </c>
      <c r="AA761">
        <f>IF((MIN($K761,Sheet1!$E$5)-MAX(0,WS1Data!$J761))&lt;0,0,(MIN($K761,Sheet1!$E$5)-MAX(0,WS1Data!$J761)))</f>
        <v>0</v>
      </c>
      <c r="AB761">
        <f>IF((MIN($K761,Sheet1!$E$6)-MAX(Sheet1!$E$5,WS1Data!$J761))&lt;0,0,(MIN($K761,Sheet1!$E$6)-MAX(Sheet1!$E$5,WS1Data!$J761)))</f>
        <v>1.3505669484649392</v>
      </c>
      <c r="AC761">
        <f>IF((MIN($K761,24)-MAX(Sheet1!$E$6,WS1Data!$J761))&lt;0,0,(MIN($K761,24)-MAX(Sheet1!$E$6,WS1Data!$J761)))</f>
        <v>7.4494330515350615</v>
      </c>
      <c r="AD761">
        <f>IF((MIN($N761,Sheet1!$F$5)-MAX(0,WS1Data!$M761))&lt;0,0,(MIN($N761,Sheet1!$F$5)-MAX(0,WS1Data!$M761)))</f>
        <v>0</v>
      </c>
      <c r="AE761">
        <f>IF((MIN($N761,Sheet1!$F$6)-MAX(Sheet1!$F$5,WS1Data!$M761))&lt;0,0,(MIN($N761,Sheet1!$F$6)-MAX(Sheet1!$F$5,WS1Data!$M761)))</f>
        <v>6</v>
      </c>
      <c r="AF761">
        <f>IF((MIN($N761,24)-MAX(Sheet1!$F$6,WS1Data!$M761))&lt;0,0,(MIN($N761,24)-MAX(Sheet1!$F$6,WS1Data!$M761)))</f>
        <v>0</v>
      </c>
      <c r="AG761">
        <f>(INDEX($R$1:$AF$1002,ROW($R761),MATCH(AG$2,$R$1:$AF$1,0))*Sheet1!B$2+(INDEX($R$1:$AF$1002,ROW($R761),MATCH(AG$2,$R$1:$AF$1,0)+1))*Sheet1!B$3+(INDEX($R$1:$AF$1002,ROW($R761),MATCH(AG$2,$R$1:$AF$1,0)+2))*Sheet1!B$4)*INDEX(Sheet1!$G$1:$L$2,2,WS1Data!$C761)</f>
        <v>33322.227063574937</v>
      </c>
      <c r="AH761">
        <f>(INDEX($R$1:$AF$1002,ROW($R761),MATCH(AH$2,$R$1:$AF$1,0))*Sheet1!C$2+(INDEX($R$1:$AF$1002,ROW($R761),MATCH(AH$2,$R$1:$AF$1,0)+1))*Sheet1!C$3+(INDEX($R$1:$AF$1002,ROW($R761),MATCH(AH$2,$R$1:$AF$1,0)+2))*Sheet1!C$4)*INDEX(Sheet1!$G$1:$L$2,2,WS1Data!$F761)</f>
        <v>14327.197012638311</v>
      </c>
      <c r="AI761">
        <f>(INDEX($R$1:$AF$1002,ROW($R761),MATCH(AI$2,$R$1:$AF$1,0))*Sheet1!D$2+(INDEX($R$1:$AF$1002,ROW($R761),MATCH(AI$2,$R$1:$AF$1,0)+1))*Sheet1!D$3+(INDEX($R$1:$AF$1002,ROW($R761),MATCH(AI$2,$R$1:$AF$1,0)+2))*Sheet1!D$4)*INDEX(Sheet1!$G$1:$L$2,2,WS1Data!$I761)</f>
        <v>823.62228534557778</v>
      </c>
      <c r="AJ761">
        <f>(INDEX($R$1:$AF$1002,ROW($R761),MATCH(AJ$2,$R$1:$AF$1,0))*Sheet1!E$2+(INDEX($R$1:$AF$1002,ROW($R761),MATCH(AJ$2,$R$1:$AF$1,0)+1))*Sheet1!E$3+(INDEX($R$1:$AF$1002,ROW($R761),MATCH(AJ$2,$R$1:$AF$1,0)+2))*Sheet1!E$4)*INDEX(Sheet1!$G$1:$L$2,2,WS1Data!$L761)</f>
        <v>86164.800253950423</v>
      </c>
      <c r="AK761">
        <f>(INDEX($R$1:$AF$1002,ROW($R761),MATCH(AK$2,$R$1:$AF$1,0))*Sheet1!F$2+(INDEX($R$1:$AF$1002,ROW($R761),MATCH(AK$2,$R$1:$AF$1,0)+1))*Sheet1!F$3+(INDEX($R$1:$AF$1002,ROW($R761),MATCH(AK$2,$R$1:$AF$1,0)+2))*Sheet1!F$4)*INDEX(Sheet1!$G$1:$L$2,2,WS1Data!$O761)</f>
        <v>35832.728343698735</v>
      </c>
      <c r="AL761">
        <f t="shared" si="33"/>
        <v>170470.57495920797</v>
      </c>
      <c r="AM761">
        <f t="shared" si="34"/>
        <v>2033.4250407920335</v>
      </c>
      <c r="AN761">
        <f t="shared" si="35"/>
        <v>1.1787697913045689E-2</v>
      </c>
    </row>
    <row r="762" spans="1:40" x14ac:dyDescent="0.35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  <c r="R762">
        <f>IF((MIN($B762,Sheet1!$B$5)-MAX(0,WS1Data!$A762))&lt;0,0,(MIN($B762,Sheet1!$B$5)-MAX(0,WS1Data!$A762)))</f>
        <v>0</v>
      </c>
      <c r="S762">
        <f>IF((MIN($B762,Sheet1!$B$6)-MAX(Sheet1!$B$5,WS1Data!$A762))&lt;0,0,(MIN($B762,Sheet1!$B$6)-MAX(Sheet1!$B$5,WS1Data!$A762)))</f>
        <v>3.5999999999999996</v>
      </c>
      <c r="T762">
        <f>IF((MIN($B762,24)-MAX(Sheet1!$B$6,WS1Data!$A762))&lt;0,0,(MIN($B762,24)-MAX(Sheet1!$B$6,WS1Data!$A762)))</f>
        <v>0</v>
      </c>
      <c r="U762">
        <f>IF((MIN($E762,Sheet1!$C$5)-MAX(0,WS1Data!$D762))&lt;0,0,(MIN($E762,Sheet1!$C$5)-MAX(0,WS1Data!$D762)))</f>
        <v>0</v>
      </c>
      <c r="V762">
        <f>IF((MIN($E762,Sheet1!$C$6)-MAX(Sheet1!$C$5,WS1Data!$D762))&lt;0,0,(MIN($E762,Sheet1!$C$6)-MAX(Sheet1!$C$5,WS1Data!$D762)))</f>
        <v>0</v>
      </c>
      <c r="W762">
        <f>IF((MIN($E762,24)-MAX(Sheet1!$C$6,WS1Data!$D762))&lt;0,0,(MIN($E762,24)-MAX(Sheet1!$C$6,WS1Data!$D762)))</f>
        <v>16.5</v>
      </c>
      <c r="X762">
        <f>IF((MIN($H762,Sheet1!$D$5)-MAX(0,WS1Data!$G762))&lt;0,0,(MIN($H762,Sheet1!$D$5)-MAX(0,WS1Data!$G762)))</f>
        <v>0</v>
      </c>
      <c r="Y762">
        <f>IF((MIN($H762,Sheet1!$D$6)-MAX(Sheet1!$D$5,WS1Data!$G762))&lt;0,0,(MIN($H762,Sheet1!$D$6)-MAX(Sheet1!$D$5,WS1Data!$G762)))</f>
        <v>0</v>
      </c>
      <c r="Z762">
        <f>IF((MIN($H762,24)-MAX(Sheet1!$D$6,WS1Data!$G762))&lt;0,0,(MIN($H762,24)-MAX(Sheet1!$D$6,WS1Data!$G762)))</f>
        <v>0</v>
      </c>
      <c r="AA762">
        <f>IF((MIN($K762,Sheet1!$E$5)-MAX(0,WS1Data!$J762))&lt;0,0,(MIN($K762,Sheet1!$E$5)-MAX(0,WS1Data!$J762)))</f>
        <v>0</v>
      </c>
      <c r="AB762">
        <f>IF((MIN($K762,Sheet1!$E$6)-MAX(Sheet1!$E$5,WS1Data!$J762))&lt;0,0,(MIN($K762,Sheet1!$E$6)-MAX(Sheet1!$E$5,WS1Data!$J762)))</f>
        <v>0</v>
      </c>
      <c r="AC762">
        <f>IF((MIN($K762,24)-MAX(Sheet1!$E$6,WS1Data!$J762))&lt;0,0,(MIN($K762,24)-MAX(Sheet1!$E$6,WS1Data!$J762)))</f>
        <v>0.80000000000000071</v>
      </c>
      <c r="AD762">
        <f>IF((MIN($N762,Sheet1!$F$5)-MAX(0,WS1Data!$M762))&lt;0,0,(MIN($N762,Sheet1!$F$5)-MAX(0,WS1Data!$M762)))</f>
        <v>0</v>
      </c>
      <c r="AE762">
        <f>IF((MIN($N762,Sheet1!$F$6)-MAX(Sheet1!$F$5,WS1Data!$M762))&lt;0,0,(MIN($N762,Sheet1!$F$6)-MAX(Sheet1!$F$5,WS1Data!$M762)))</f>
        <v>3.5390904528502105</v>
      </c>
      <c r="AF762">
        <f>IF((MIN($N762,24)-MAX(Sheet1!$F$6,WS1Data!$M762))&lt;0,0,(MIN($N762,24)-MAX(Sheet1!$F$6,WS1Data!$M762)))</f>
        <v>1.5609095471497909</v>
      </c>
      <c r="AG762">
        <f>(INDEX($R$1:$AF$1002,ROW($R762),MATCH(AG$2,$R$1:$AF$1,0))*Sheet1!B$2+(INDEX($R$1:$AF$1002,ROW($R762),MATCH(AG$2,$R$1:$AF$1,0)+1))*Sheet1!B$3+(INDEX($R$1:$AF$1002,ROW($R762),MATCH(AG$2,$R$1:$AF$1,0)+2))*Sheet1!B$4)*INDEX(Sheet1!$G$1:$L$2,2,WS1Data!$C762)</f>
        <v>18593.97037874435</v>
      </c>
      <c r="AH762">
        <f>(INDEX($R$1:$AF$1002,ROW($R762),MATCH(AH$2,$R$1:$AF$1,0))*Sheet1!C$2+(INDEX($R$1:$AF$1002,ROW($R762),MATCH(AH$2,$R$1:$AF$1,0)+1))*Sheet1!C$3+(INDEX($R$1:$AF$1002,ROW($R762),MATCH(AH$2,$R$1:$AF$1,0)+2))*Sheet1!C$4)*INDEX(Sheet1!$G$1:$L$2,2,WS1Data!$F762)</f>
        <v>169760.71058727877</v>
      </c>
      <c r="AI762">
        <f>(INDEX($R$1:$AF$1002,ROW($R762),MATCH(AI$2,$R$1:$AF$1,0))*Sheet1!D$2+(INDEX($R$1:$AF$1002,ROW($R762),MATCH(AI$2,$R$1:$AF$1,0)+1))*Sheet1!D$3+(INDEX($R$1:$AF$1002,ROW($R762),MATCH(AI$2,$R$1:$AF$1,0)+2))*Sheet1!D$4)*INDEX(Sheet1!$G$1:$L$2,2,WS1Data!$I762)</f>
        <v>0</v>
      </c>
      <c r="AJ762">
        <f>(INDEX($R$1:$AF$1002,ROW($R762),MATCH(AJ$2,$R$1:$AF$1,0))*Sheet1!E$2+(INDEX($R$1:$AF$1002,ROW($R762),MATCH(AJ$2,$R$1:$AF$1,0)+1))*Sheet1!E$3+(INDEX($R$1:$AF$1002,ROW($R762),MATCH(AJ$2,$R$1:$AF$1,0)+2))*Sheet1!E$4)*INDEX(Sheet1!$G$1:$L$2,2,WS1Data!$L762)</f>
        <v>6717.7911014843448</v>
      </c>
      <c r="AK762">
        <f>(INDEX($R$1:$AF$1002,ROW($R762),MATCH(AK$2,$R$1:$AF$1,0))*Sheet1!F$2+(INDEX($R$1:$AF$1002,ROW($R762),MATCH(AK$2,$R$1:$AF$1,0)+1))*Sheet1!F$3+(INDEX($R$1:$AF$1002,ROW($R762),MATCH(AK$2,$R$1:$AF$1,0)+2))*Sheet1!F$4)*INDEX(Sheet1!$G$1:$L$2,2,WS1Data!$O762)</f>
        <v>56531.263288492861</v>
      </c>
      <c r="AL762">
        <f t="shared" si="33"/>
        <v>251603.73535600034</v>
      </c>
      <c r="AM762">
        <f t="shared" si="34"/>
        <v>10283.735356000339</v>
      </c>
      <c r="AN762">
        <f t="shared" si="35"/>
        <v>4.2614517470579892E-2</v>
      </c>
    </row>
    <row r="763" spans="1:40" x14ac:dyDescent="0.35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  <c r="R763">
        <f>IF((MIN($B763,Sheet1!$B$5)-MAX(0,WS1Data!$A763))&lt;0,0,(MIN($B763,Sheet1!$B$5)-MAX(0,WS1Data!$A763)))</f>
        <v>0</v>
      </c>
      <c r="S763">
        <f>IF((MIN($B763,Sheet1!$B$6)-MAX(Sheet1!$B$5,WS1Data!$A763))&lt;0,0,(MIN($B763,Sheet1!$B$6)-MAX(Sheet1!$B$5,WS1Data!$A763)))</f>
        <v>0</v>
      </c>
      <c r="T763">
        <f>IF((MIN($B763,24)-MAX(Sheet1!$B$6,WS1Data!$A763))&lt;0,0,(MIN($B763,24)-MAX(Sheet1!$B$6,WS1Data!$A763)))</f>
        <v>1.6999999999999993</v>
      </c>
      <c r="U763">
        <f>IF((MIN($E763,Sheet1!$C$5)-MAX(0,WS1Data!$D763))&lt;0,0,(MIN($E763,Sheet1!$C$5)-MAX(0,WS1Data!$D763)))</f>
        <v>0</v>
      </c>
      <c r="V763">
        <f>IF((MIN($E763,Sheet1!$C$6)-MAX(Sheet1!$C$5,WS1Data!$D763))&lt;0,0,(MIN($E763,Sheet1!$C$6)-MAX(Sheet1!$C$5,WS1Data!$D763)))</f>
        <v>0</v>
      </c>
      <c r="W763">
        <f>IF((MIN($E763,24)-MAX(Sheet1!$C$6,WS1Data!$D763))&lt;0,0,(MIN($E763,24)-MAX(Sheet1!$C$6,WS1Data!$D763)))</f>
        <v>0</v>
      </c>
      <c r="X763">
        <f>IF((MIN($H763,Sheet1!$D$5)-MAX(0,WS1Data!$G763))&lt;0,0,(MIN($H763,Sheet1!$D$5)-MAX(0,WS1Data!$G763)))</f>
        <v>0</v>
      </c>
      <c r="Y763">
        <f>IF((MIN($H763,Sheet1!$D$6)-MAX(Sheet1!$D$5,WS1Data!$G763))&lt;0,0,(MIN($H763,Sheet1!$D$6)-MAX(Sheet1!$D$5,WS1Data!$G763)))</f>
        <v>8.1735664579945944</v>
      </c>
      <c r="Z763">
        <f>IF((MIN($H763,24)-MAX(Sheet1!$D$6,WS1Data!$G763))&lt;0,0,(MIN($H763,24)-MAX(Sheet1!$D$6,WS1Data!$G763)))</f>
        <v>10.226433542005406</v>
      </c>
      <c r="AA763">
        <f>IF((MIN($K763,Sheet1!$E$5)-MAX(0,WS1Data!$J763))&lt;0,0,(MIN($K763,Sheet1!$E$5)-MAX(0,WS1Data!$J763)))</f>
        <v>0</v>
      </c>
      <c r="AB763">
        <f>IF((MIN($K763,Sheet1!$E$6)-MAX(Sheet1!$E$5,WS1Data!$J763))&lt;0,0,(MIN($K763,Sheet1!$E$6)-MAX(Sheet1!$E$5,WS1Data!$J763)))</f>
        <v>0</v>
      </c>
      <c r="AC763">
        <f>IF((MIN($K763,24)-MAX(Sheet1!$E$6,WS1Data!$J763))&lt;0,0,(MIN($K763,24)-MAX(Sheet1!$E$6,WS1Data!$J763)))</f>
        <v>0</v>
      </c>
      <c r="AD763">
        <f>IF((MIN($N763,Sheet1!$F$5)-MAX(0,WS1Data!$M763))&lt;0,0,(MIN($N763,Sheet1!$F$5)-MAX(0,WS1Data!$M763)))</f>
        <v>0</v>
      </c>
      <c r="AE763">
        <f>IF((MIN($N763,Sheet1!$F$6)-MAX(Sheet1!$F$5,WS1Data!$M763))&lt;0,0,(MIN($N763,Sheet1!$F$6)-MAX(Sheet1!$F$5,WS1Data!$M763)))</f>
        <v>0</v>
      </c>
      <c r="AF763">
        <f>IF((MIN($N763,24)-MAX(Sheet1!$F$6,WS1Data!$M763))&lt;0,0,(MIN($N763,24)-MAX(Sheet1!$F$6,WS1Data!$M763)))</f>
        <v>0</v>
      </c>
      <c r="AG763">
        <f>(INDEX($R$1:$AF$1002,ROW($R763),MATCH(AG$2,$R$1:$AF$1,0))*Sheet1!B$2+(INDEX($R$1:$AF$1002,ROW($R763),MATCH(AG$2,$R$1:$AF$1,0)+1))*Sheet1!B$3+(INDEX($R$1:$AF$1002,ROW($R763),MATCH(AG$2,$R$1:$AF$1,0)+2))*Sheet1!B$4)*INDEX(Sheet1!$G$1:$L$2,2,WS1Data!$C763)</f>
        <v>26716.490465217874</v>
      </c>
      <c r="AH763">
        <f>(INDEX($R$1:$AF$1002,ROW($R763),MATCH(AH$2,$R$1:$AF$1,0))*Sheet1!C$2+(INDEX($R$1:$AF$1002,ROW($R763),MATCH(AH$2,$R$1:$AF$1,0)+1))*Sheet1!C$3+(INDEX($R$1:$AF$1002,ROW($R763),MATCH(AH$2,$R$1:$AF$1,0)+2))*Sheet1!C$4)*INDEX(Sheet1!$G$1:$L$2,2,WS1Data!$F763)</f>
        <v>0</v>
      </c>
      <c r="AI763">
        <f>(INDEX($R$1:$AF$1002,ROW($R763),MATCH(AI$2,$R$1:$AF$1,0))*Sheet1!D$2+(INDEX($R$1:$AF$1002,ROW($R763),MATCH(AI$2,$R$1:$AF$1,0)+1))*Sheet1!D$3+(INDEX($R$1:$AF$1002,ROW($R763),MATCH(AI$2,$R$1:$AF$1,0)+2))*Sheet1!D$4)*INDEX(Sheet1!$G$1:$L$2,2,WS1Data!$I763)</f>
        <v>165648.66024227318</v>
      </c>
      <c r="AJ763">
        <f>(INDEX($R$1:$AF$1002,ROW($R763),MATCH(AJ$2,$R$1:$AF$1,0))*Sheet1!E$2+(INDEX($R$1:$AF$1002,ROW($R763),MATCH(AJ$2,$R$1:$AF$1,0)+1))*Sheet1!E$3+(INDEX($R$1:$AF$1002,ROW($R763),MATCH(AJ$2,$R$1:$AF$1,0)+2))*Sheet1!E$4)*INDEX(Sheet1!$G$1:$L$2,2,WS1Data!$L763)</f>
        <v>0</v>
      </c>
      <c r="AK763">
        <f>(INDEX($R$1:$AF$1002,ROW($R763),MATCH(AK$2,$R$1:$AF$1,0))*Sheet1!F$2+(INDEX($R$1:$AF$1002,ROW($R763),MATCH(AK$2,$R$1:$AF$1,0)+1))*Sheet1!F$3+(INDEX($R$1:$AF$1002,ROW($R763),MATCH(AK$2,$R$1:$AF$1,0)+2))*Sheet1!F$4)*INDEX(Sheet1!$G$1:$L$2,2,WS1Data!$O763)</f>
        <v>0</v>
      </c>
      <c r="AL763">
        <f t="shared" si="33"/>
        <v>192365.15070749106</v>
      </c>
      <c r="AM763">
        <f t="shared" si="34"/>
        <v>648.15070749106235</v>
      </c>
      <c r="AN763">
        <f t="shared" si="35"/>
        <v>3.3807680460838756E-3</v>
      </c>
    </row>
    <row r="764" spans="1:40" x14ac:dyDescent="0.35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  <c r="R764">
        <f>IF((MIN($B764,Sheet1!$B$5)-MAX(0,WS1Data!$A764))&lt;0,0,(MIN($B764,Sheet1!$B$5)-MAX(0,WS1Data!$A764)))</f>
        <v>0</v>
      </c>
      <c r="S764">
        <f>IF((MIN($B764,Sheet1!$B$6)-MAX(Sheet1!$B$5,WS1Data!$A764))&lt;0,0,(MIN($B764,Sheet1!$B$6)-MAX(Sheet1!$B$5,WS1Data!$A764)))</f>
        <v>0</v>
      </c>
      <c r="T764">
        <f>IF((MIN($B764,24)-MAX(Sheet1!$B$6,WS1Data!$A764))&lt;0,0,(MIN($B764,24)-MAX(Sheet1!$B$6,WS1Data!$A764)))</f>
        <v>0</v>
      </c>
      <c r="U764">
        <f>IF((MIN($E764,Sheet1!$C$5)-MAX(0,WS1Data!$D764))&lt;0,0,(MIN($E764,Sheet1!$C$5)-MAX(0,WS1Data!$D764)))</f>
        <v>0</v>
      </c>
      <c r="V764">
        <f>IF((MIN($E764,Sheet1!$C$6)-MAX(Sheet1!$C$5,WS1Data!$D764))&lt;0,0,(MIN($E764,Sheet1!$C$6)-MAX(Sheet1!$C$5,WS1Data!$D764)))</f>
        <v>0</v>
      </c>
      <c r="W764">
        <f>IF((MIN($E764,24)-MAX(Sheet1!$C$6,WS1Data!$D764))&lt;0,0,(MIN($E764,24)-MAX(Sheet1!$C$6,WS1Data!$D764)))</f>
        <v>0</v>
      </c>
      <c r="X764">
        <f>IF((MIN($H764,Sheet1!$D$5)-MAX(0,WS1Data!$G764))&lt;0,0,(MIN($H764,Sheet1!$D$5)-MAX(0,WS1Data!$G764)))</f>
        <v>0</v>
      </c>
      <c r="Y764">
        <f>IF((MIN($H764,Sheet1!$D$6)-MAX(Sheet1!$D$5,WS1Data!$G764))&lt;0,0,(MIN($H764,Sheet1!$D$6)-MAX(Sheet1!$D$5,WS1Data!$G764)))</f>
        <v>3.7735664579945949</v>
      </c>
      <c r="Z764">
        <f>IF((MIN($H764,24)-MAX(Sheet1!$D$6,WS1Data!$G764))&lt;0,0,(MIN($H764,24)-MAX(Sheet1!$D$6,WS1Data!$G764)))</f>
        <v>7.9264335420054053</v>
      </c>
      <c r="AA764">
        <f>IF((MIN($K764,Sheet1!$E$5)-MAX(0,WS1Data!$J764))&lt;0,0,(MIN($K764,Sheet1!$E$5)-MAX(0,WS1Data!$J764)))</f>
        <v>0</v>
      </c>
      <c r="AB764">
        <f>IF((MIN($K764,Sheet1!$E$6)-MAX(Sheet1!$E$5,WS1Data!$J764))&lt;0,0,(MIN($K764,Sheet1!$E$6)-MAX(Sheet1!$E$5,WS1Data!$J764)))</f>
        <v>6.0505669484649385</v>
      </c>
      <c r="AC764">
        <f>IF((MIN($K764,24)-MAX(Sheet1!$E$6,WS1Data!$J764))&lt;0,0,(MIN($K764,24)-MAX(Sheet1!$E$6,WS1Data!$J764)))</f>
        <v>10.649433051535063</v>
      </c>
      <c r="AD764">
        <f>IF((MIN($N764,Sheet1!$F$5)-MAX(0,WS1Data!$M764))&lt;0,0,(MIN($N764,Sheet1!$F$5)-MAX(0,WS1Data!$M764)))</f>
        <v>0</v>
      </c>
      <c r="AE764">
        <f>IF((MIN($N764,Sheet1!$F$6)-MAX(Sheet1!$F$5,WS1Data!$M764))&lt;0,0,(MIN($N764,Sheet1!$F$6)-MAX(Sheet1!$F$5,WS1Data!$M764)))</f>
        <v>0</v>
      </c>
      <c r="AF764">
        <f>IF((MIN($N764,24)-MAX(Sheet1!$F$6,WS1Data!$M764))&lt;0,0,(MIN($N764,24)-MAX(Sheet1!$F$6,WS1Data!$M764)))</f>
        <v>0</v>
      </c>
      <c r="AG764">
        <f>(INDEX($R$1:$AF$1002,ROW($R764),MATCH(AG$2,$R$1:$AF$1,0))*Sheet1!B$2+(INDEX($R$1:$AF$1002,ROW($R764),MATCH(AG$2,$R$1:$AF$1,0)+1))*Sheet1!B$3+(INDEX($R$1:$AF$1002,ROW($R764),MATCH(AG$2,$R$1:$AF$1,0)+2))*Sheet1!B$4)*INDEX(Sheet1!$G$1:$L$2,2,WS1Data!$C764)</f>
        <v>0</v>
      </c>
      <c r="AH764">
        <f>(INDEX($R$1:$AF$1002,ROW($R764),MATCH(AH$2,$R$1:$AF$1,0))*Sheet1!C$2+(INDEX($R$1:$AF$1002,ROW($R764),MATCH(AH$2,$R$1:$AF$1,0)+1))*Sheet1!C$3+(INDEX($R$1:$AF$1002,ROW($R764),MATCH(AH$2,$R$1:$AF$1,0)+2))*Sheet1!C$4)*INDEX(Sheet1!$G$1:$L$2,2,WS1Data!$F764)</f>
        <v>0</v>
      </c>
      <c r="AI764">
        <f>(INDEX($R$1:$AF$1002,ROW($R764),MATCH(AI$2,$R$1:$AF$1,0))*Sheet1!D$2+(INDEX($R$1:$AF$1002,ROW($R764),MATCH(AI$2,$R$1:$AF$1,0)+1))*Sheet1!D$3+(INDEX($R$1:$AF$1002,ROW($R764),MATCH(AI$2,$R$1:$AF$1,0)+2))*Sheet1!D$4)*INDEX(Sheet1!$G$1:$L$2,2,WS1Data!$I764)</f>
        <v>97703.490305654297</v>
      </c>
      <c r="AJ764">
        <f>(INDEX($R$1:$AF$1002,ROW($R764),MATCH(AJ$2,$R$1:$AF$1,0))*Sheet1!E$2+(INDEX($R$1:$AF$1002,ROW($R764),MATCH(AJ$2,$R$1:$AF$1,0)+1))*Sheet1!E$3+(INDEX($R$1:$AF$1002,ROW($R764),MATCH(AJ$2,$R$1:$AF$1,0)+2))*Sheet1!E$4)*INDEX(Sheet1!$G$1:$L$2,2,WS1Data!$L764)</f>
        <v>148952.0224447849</v>
      </c>
      <c r="AK764">
        <f>(INDEX($R$1:$AF$1002,ROW($R764),MATCH(AK$2,$R$1:$AF$1,0))*Sheet1!F$2+(INDEX($R$1:$AF$1002,ROW($R764),MATCH(AK$2,$R$1:$AF$1,0)+1))*Sheet1!F$3+(INDEX($R$1:$AF$1002,ROW($R764),MATCH(AK$2,$R$1:$AF$1,0)+2))*Sheet1!F$4)*INDEX(Sheet1!$G$1:$L$2,2,WS1Data!$O764)</f>
        <v>0</v>
      </c>
      <c r="AL764">
        <f t="shared" si="33"/>
        <v>246655.5127504392</v>
      </c>
      <c r="AM764">
        <f t="shared" si="34"/>
        <v>1072.4872495607997</v>
      </c>
      <c r="AN764">
        <f t="shared" si="35"/>
        <v>4.3292936186494855E-3</v>
      </c>
    </row>
    <row r="765" spans="1:40" x14ac:dyDescent="0.35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  <c r="R765">
        <f>IF((MIN($B765,Sheet1!$B$5)-MAX(0,WS1Data!$A765))&lt;0,0,(MIN($B765,Sheet1!$B$5)-MAX(0,WS1Data!$A765)))</f>
        <v>0</v>
      </c>
      <c r="S765">
        <f>IF((MIN($B765,Sheet1!$B$6)-MAX(Sheet1!$B$5,WS1Data!$A765))&lt;0,0,(MIN($B765,Sheet1!$B$6)-MAX(Sheet1!$B$5,WS1Data!$A765)))</f>
        <v>0</v>
      </c>
      <c r="T765">
        <f>IF((MIN($B765,24)-MAX(Sheet1!$B$6,WS1Data!$A765))&lt;0,0,(MIN($B765,24)-MAX(Sheet1!$B$6,WS1Data!$A765)))</f>
        <v>0</v>
      </c>
      <c r="U765">
        <f>IF((MIN($E765,Sheet1!$C$5)-MAX(0,WS1Data!$D765))&lt;0,0,(MIN($E765,Sheet1!$C$5)-MAX(0,WS1Data!$D765)))</f>
        <v>0</v>
      </c>
      <c r="V765">
        <f>IF((MIN($E765,Sheet1!$C$6)-MAX(Sheet1!$C$5,WS1Data!$D765))&lt;0,0,(MIN($E765,Sheet1!$C$6)-MAX(Sheet1!$C$5,WS1Data!$D765)))</f>
        <v>0</v>
      </c>
      <c r="W765">
        <f>IF((MIN($E765,24)-MAX(Sheet1!$C$6,WS1Data!$D765))&lt;0,0,(MIN($E765,24)-MAX(Sheet1!$C$6,WS1Data!$D765)))</f>
        <v>0</v>
      </c>
      <c r="X765">
        <f>IF((MIN($H765,Sheet1!$D$5)-MAX(0,WS1Data!$G765))&lt;0,0,(MIN($H765,Sheet1!$D$5)-MAX(0,WS1Data!$G765)))</f>
        <v>0</v>
      </c>
      <c r="Y765">
        <f>IF((MIN($H765,Sheet1!$D$6)-MAX(Sheet1!$D$5,WS1Data!$G765))&lt;0,0,(MIN($H765,Sheet1!$D$6)-MAX(Sheet1!$D$5,WS1Data!$G765)))</f>
        <v>0</v>
      </c>
      <c r="Z765">
        <f>IF((MIN($H765,24)-MAX(Sheet1!$D$6,WS1Data!$G765))&lt;0,0,(MIN($H765,24)-MAX(Sheet1!$D$6,WS1Data!$G765)))</f>
        <v>0</v>
      </c>
      <c r="AA765">
        <f>IF((MIN($K765,Sheet1!$E$5)-MAX(0,WS1Data!$J765))&lt;0,0,(MIN($K765,Sheet1!$E$5)-MAX(0,WS1Data!$J765)))</f>
        <v>0</v>
      </c>
      <c r="AB765">
        <f>IF((MIN($K765,Sheet1!$E$6)-MAX(Sheet1!$E$5,WS1Data!$J765))&lt;0,0,(MIN($K765,Sheet1!$E$6)-MAX(Sheet1!$E$5,WS1Data!$J765)))</f>
        <v>3.8505669484649392</v>
      </c>
      <c r="AC765">
        <f>IF((MIN($K765,24)-MAX(Sheet1!$E$6,WS1Data!$J765))&lt;0,0,(MIN($K765,24)-MAX(Sheet1!$E$6,WS1Data!$J765)))</f>
        <v>4.6494330515350608</v>
      </c>
      <c r="AD765">
        <f>IF((MIN($N765,Sheet1!$F$5)-MAX(0,WS1Data!$M765))&lt;0,0,(MIN($N765,Sheet1!$F$5)-MAX(0,WS1Data!$M765)))</f>
        <v>0.18318626340062294</v>
      </c>
      <c r="AE765">
        <f>IF((MIN($N765,Sheet1!$F$6)-MAX(Sheet1!$F$5,WS1Data!$M765))&lt;0,0,(MIN($N765,Sheet1!$F$6)-MAX(Sheet1!$F$5,WS1Data!$M765)))</f>
        <v>9.1168137365993775</v>
      </c>
      <c r="AF765">
        <f>IF((MIN($N765,24)-MAX(Sheet1!$F$6,WS1Data!$M765))&lt;0,0,(MIN($N765,24)-MAX(Sheet1!$F$6,WS1Data!$M765)))</f>
        <v>0</v>
      </c>
      <c r="AG765">
        <f>(INDEX($R$1:$AF$1002,ROW($R765),MATCH(AG$2,$R$1:$AF$1,0))*Sheet1!B$2+(INDEX($R$1:$AF$1002,ROW($R765),MATCH(AG$2,$R$1:$AF$1,0)+1))*Sheet1!B$3+(INDEX($R$1:$AF$1002,ROW($R765),MATCH(AG$2,$R$1:$AF$1,0)+2))*Sheet1!B$4)*INDEX(Sheet1!$G$1:$L$2,2,WS1Data!$C765)</f>
        <v>0</v>
      </c>
      <c r="AH765">
        <f>(INDEX($R$1:$AF$1002,ROW($R765),MATCH(AH$2,$R$1:$AF$1,0))*Sheet1!C$2+(INDEX($R$1:$AF$1002,ROW($R765),MATCH(AH$2,$R$1:$AF$1,0)+1))*Sheet1!C$3+(INDEX($R$1:$AF$1002,ROW($R765),MATCH(AH$2,$R$1:$AF$1,0)+2))*Sheet1!C$4)*INDEX(Sheet1!$G$1:$L$2,2,WS1Data!$F765)</f>
        <v>0</v>
      </c>
      <c r="AI765">
        <f>(INDEX($R$1:$AF$1002,ROW($R765),MATCH(AI$2,$R$1:$AF$1,0))*Sheet1!D$2+(INDEX($R$1:$AF$1002,ROW($R765),MATCH(AI$2,$R$1:$AF$1,0)+1))*Sheet1!D$3+(INDEX($R$1:$AF$1002,ROW($R765),MATCH(AI$2,$R$1:$AF$1,0)+2))*Sheet1!D$4)*INDEX(Sheet1!$G$1:$L$2,2,WS1Data!$I765)</f>
        <v>0</v>
      </c>
      <c r="AJ765">
        <f>(INDEX($R$1:$AF$1002,ROW($R765),MATCH(AJ$2,$R$1:$AF$1,0))*Sheet1!E$2+(INDEX($R$1:$AF$1002,ROW($R765),MATCH(AJ$2,$R$1:$AF$1,0)+1))*Sheet1!E$3+(INDEX($R$1:$AF$1002,ROW($R765),MATCH(AJ$2,$R$1:$AF$1,0)+2))*Sheet1!E$4)*INDEX(Sheet1!$G$1:$L$2,2,WS1Data!$L765)</f>
        <v>76924.730455546058</v>
      </c>
      <c r="AK765">
        <f>(INDEX($R$1:$AF$1002,ROW($R765),MATCH(AK$2,$R$1:$AF$1,0))*Sheet1!F$2+(INDEX($R$1:$AF$1002,ROW($R765),MATCH(AK$2,$R$1:$AF$1,0)+1))*Sheet1!F$3+(INDEX($R$1:$AF$1002,ROW($R765),MATCH(AK$2,$R$1:$AF$1,0)+2))*Sheet1!F$4)*INDEX(Sheet1!$G$1:$L$2,2,WS1Data!$O765)</f>
        <v>65974.186921516462</v>
      </c>
      <c r="AL765">
        <f t="shared" si="33"/>
        <v>142898.91737706252</v>
      </c>
      <c r="AM765">
        <f t="shared" si="34"/>
        <v>1526.9173770625202</v>
      </c>
      <c r="AN765">
        <f t="shared" si="35"/>
        <v>1.0800705776692133E-2</v>
      </c>
    </row>
    <row r="766" spans="1:40" x14ac:dyDescent="0.35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  <c r="R766">
        <f>IF((MIN($B766,Sheet1!$B$5)-MAX(0,WS1Data!$A766))&lt;0,0,(MIN($B766,Sheet1!$B$5)-MAX(0,WS1Data!$A766)))</f>
        <v>0</v>
      </c>
      <c r="S766">
        <f>IF((MIN($B766,Sheet1!$B$6)-MAX(Sheet1!$B$5,WS1Data!$A766))&lt;0,0,(MIN($B766,Sheet1!$B$6)-MAX(Sheet1!$B$5,WS1Data!$A766)))</f>
        <v>0</v>
      </c>
      <c r="T766">
        <f>IF((MIN($B766,24)-MAX(Sheet1!$B$6,WS1Data!$A766))&lt;0,0,(MIN($B766,24)-MAX(Sheet1!$B$6,WS1Data!$A766)))</f>
        <v>0</v>
      </c>
      <c r="U766">
        <f>IF((MIN($E766,Sheet1!$C$5)-MAX(0,WS1Data!$D766))&lt;0,0,(MIN($E766,Sheet1!$C$5)-MAX(0,WS1Data!$D766)))</f>
        <v>2.0258771365818298</v>
      </c>
      <c r="V766">
        <f>IF((MIN($E766,Sheet1!$C$6)-MAX(Sheet1!$C$5,WS1Data!$D766))&lt;0,0,(MIN($E766,Sheet1!$C$6)-MAX(Sheet1!$C$5,WS1Data!$D766)))</f>
        <v>1.2770287104619706</v>
      </c>
      <c r="W766">
        <f>IF((MIN($E766,24)-MAX(Sheet1!$C$6,WS1Data!$D766))&lt;0,0,(MIN($E766,24)-MAX(Sheet1!$C$6,WS1Data!$D766)))</f>
        <v>7.2970941529562001</v>
      </c>
      <c r="X766">
        <f>IF((MIN($H766,Sheet1!$D$5)-MAX(0,WS1Data!$G766))&lt;0,0,(MIN($H766,Sheet1!$D$5)-MAX(0,WS1Data!$G766)))</f>
        <v>0</v>
      </c>
      <c r="Y766">
        <f>IF((MIN($H766,Sheet1!$D$6)-MAX(Sheet1!$D$5,WS1Data!$G766))&lt;0,0,(MIN($H766,Sheet1!$D$6)-MAX(Sheet1!$D$5,WS1Data!$G766)))</f>
        <v>1.773566457994594</v>
      </c>
      <c r="Z766">
        <f>IF((MIN($H766,24)-MAX(Sheet1!$D$6,WS1Data!$G766))&lt;0,0,(MIN($H766,24)-MAX(Sheet1!$D$6,WS1Data!$G766)))</f>
        <v>12.626433542005405</v>
      </c>
      <c r="AA766">
        <f>IF((MIN($K766,Sheet1!$E$5)-MAX(0,WS1Data!$J766))&lt;0,0,(MIN($K766,Sheet1!$E$5)-MAX(0,WS1Data!$J766)))</f>
        <v>0</v>
      </c>
      <c r="AB766">
        <f>IF((MIN($K766,Sheet1!$E$6)-MAX(Sheet1!$E$5,WS1Data!$J766))&lt;0,0,(MIN($K766,Sheet1!$E$6)-MAX(Sheet1!$E$5,WS1Data!$J766)))</f>
        <v>0</v>
      </c>
      <c r="AC766">
        <f>IF((MIN($K766,24)-MAX(Sheet1!$E$6,WS1Data!$J766))&lt;0,0,(MIN($K766,24)-MAX(Sheet1!$E$6,WS1Data!$J766)))</f>
        <v>0</v>
      </c>
      <c r="AD766">
        <f>IF((MIN($N766,Sheet1!$F$5)-MAX(0,WS1Data!$M766))&lt;0,0,(MIN($N766,Sheet1!$F$5)-MAX(0,WS1Data!$M766)))</f>
        <v>0</v>
      </c>
      <c r="AE766">
        <f>IF((MIN($N766,Sheet1!$F$6)-MAX(Sheet1!$F$5,WS1Data!$M766))&lt;0,0,(MIN($N766,Sheet1!$F$6)-MAX(Sheet1!$F$5,WS1Data!$M766)))</f>
        <v>0</v>
      </c>
      <c r="AF766">
        <f>IF((MIN($N766,24)-MAX(Sheet1!$F$6,WS1Data!$M766))&lt;0,0,(MIN($N766,24)-MAX(Sheet1!$F$6,WS1Data!$M766)))</f>
        <v>7.1</v>
      </c>
      <c r="AG766">
        <f>(INDEX($R$1:$AF$1002,ROW($R766),MATCH(AG$2,$R$1:$AF$1,0))*Sheet1!B$2+(INDEX($R$1:$AF$1002,ROW($R766),MATCH(AG$2,$R$1:$AF$1,0)+1))*Sheet1!B$3+(INDEX($R$1:$AF$1002,ROW($R766),MATCH(AG$2,$R$1:$AF$1,0)+2))*Sheet1!B$4)*INDEX(Sheet1!$G$1:$L$2,2,WS1Data!$C766)</f>
        <v>0</v>
      </c>
      <c r="AH766">
        <f>(INDEX($R$1:$AF$1002,ROW($R766),MATCH(AH$2,$R$1:$AF$1,0))*Sheet1!C$2+(INDEX($R$1:$AF$1002,ROW($R766),MATCH(AH$2,$R$1:$AF$1,0)+1))*Sheet1!C$3+(INDEX($R$1:$AF$1002,ROW($R766),MATCH(AH$2,$R$1:$AF$1,0)+2))*Sheet1!C$4)*INDEX(Sheet1!$G$1:$L$2,2,WS1Data!$F766)</f>
        <v>129887.78036516251</v>
      </c>
      <c r="AI766">
        <f>(INDEX($R$1:$AF$1002,ROW($R766),MATCH(AI$2,$R$1:$AF$1,0))*Sheet1!D$2+(INDEX($R$1:$AF$1002,ROW($R766),MATCH(AI$2,$R$1:$AF$1,0)+1))*Sheet1!D$3+(INDEX($R$1:$AF$1002,ROW($R766),MATCH(AI$2,$R$1:$AF$1,0)+2))*Sheet1!D$4)*INDEX(Sheet1!$G$1:$L$2,2,WS1Data!$I766)</f>
        <v>112335.91895146066</v>
      </c>
      <c r="AJ766">
        <f>(INDEX($R$1:$AF$1002,ROW($R766),MATCH(AJ$2,$R$1:$AF$1,0))*Sheet1!E$2+(INDEX($R$1:$AF$1002,ROW($R766),MATCH(AJ$2,$R$1:$AF$1,0)+1))*Sheet1!E$3+(INDEX($R$1:$AF$1002,ROW($R766),MATCH(AJ$2,$R$1:$AF$1,0)+2))*Sheet1!E$4)*INDEX(Sheet1!$G$1:$L$2,2,WS1Data!$L766)</f>
        <v>0</v>
      </c>
      <c r="AK766">
        <f>(INDEX($R$1:$AF$1002,ROW($R766),MATCH(AK$2,$R$1:$AF$1,0))*Sheet1!F$2+(INDEX($R$1:$AF$1002,ROW($R766),MATCH(AK$2,$R$1:$AF$1,0)+1))*Sheet1!F$3+(INDEX($R$1:$AF$1002,ROW($R766),MATCH(AK$2,$R$1:$AF$1,0)+2))*Sheet1!F$4)*INDEX(Sheet1!$G$1:$L$2,2,WS1Data!$O766)</f>
        <v>95130.41631690973</v>
      </c>
      <c r="AL766">
        <f t="shared" si="33"/>
        <v>337354.11563353287</v>
      </c>
      <c r="AM766">
        <f t="shared" si="34"/>
        <v>3573.8843664671294</v>
      </c>
      <c r="AN766">
        <f t="shared" si="35"/>
        <v>1.0482812694959433E-2</v>
      </c>
    </row>
    <row r="767" spans="1:40" x14ac:dyDescent="0.35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  <c r="R767">
        <f>IF((MIN($B767,Sheet1!$B$5)-MAX(0,WS1Data!$A767))&lt;0,0,(MIN($B767,Sheet1!$B$5)-MAX(0,WS1Data!$A767)))</f>
        <v>0.31257707677602298</v>
      </c>
      <c r="S767">
        <f>IF((MIN($B767,Sheet1!$B$6)-MAX(Sheet1!$B$5,WS1Data!$A767))&lt;0,0,(MIN($B767,Sheet1!$B$6)-MAX(Sheet1!$B$5,WS1Data!$A767)))</f>
        <v>7.9560945715343543</v>
      </c>
      <c r="T767">
        <f>IF((MIN($B767,24)-MAX(Sheet1!$B$6,WS1Data!$A767))&lt;0,0,(MIN($B767,24)-MAX(Sheet1!$B$6,WS1Data!$A767)))</f>
        <v>2.5313283516896217</v>
      </c>
      <c r="U767">
        <f>IF((MIN($E767,Sheet1!$C$5)-MAX(0,WS1Data!$D767))&lt;0,0,(MIN($E767,Sheet1!$C$5)-MAX(0,WS1Data!$D767)))</f>
        <v>0</v>
      </c>
      <c r="V767">
        <f>IF((MIN($E767,Sheet1!$C$6)-MAX(Sheet1!$C$5,WS1Data!$D767))&lt;0,0,(MIN($E767,Sheet1!$C$6)-MAX(Sheet1!$C$5,WS1Data!$D767)))</f>
        <v>0</v>
      </c>
      <c r="W767">
        <f>IF((MIN($E767,24)-MAX(Sheet1!$C$6,WS1Data!$D767))&lt;0,0,(MIN($E767,24)-MAX(Sheet1!$C$6,WS1Data!$D767)))</f>
        <v>0</v>
      </c>
      <c r="X767">
        <f>IF((MIN($H767,Sheet1!$D$5)-MAX(0,WS1Data!$G767))&lt;0,0,(MIN($H767,Sheet1!$D$5)-MAX(0,WS1Data!$G767)))</f>
        <v>0</v>
      </c>
      <c r="Y767">
        <f>IF((MIN($H767,Sheet1!$D$6)-MAX(Sheet1!$D$5,WS1Data!$G767))&lt;0,0,(MIN($H767,Sheet1!$D$6)-MAX(Sheet1!$D$5,WS1Data!$G767)))</f>
        <v>0</v>
      </c>
      <c r="Z767">
        <f>IF((MIN($H767,24)-MAX(Sheet1!$D$6,WS1Data!$G767))&lt;0,0,(MIN($H767,24)-MAX(Sheet1!$D$6,WS1Data!$G767)))</f>
        <v>0</v>
      </c>
      <c r="AA767">
        <f>IF((MIN($K767,Sheet1!$E$5)-MAX(0,WS1Data!$J767))&lt;0,0,(MIN($K767,Sheet1!$E$5)-MAX(0,WS1Data!$J767)))</f>
        <v>0</v>
      </c>
      <c r="AB767">
        <f>IF((MIN($K767,Sheet1!$E$6)-MAX(Sheet1!$E$5,WS1Data!$J767))&lt;0,0,(MIN($K767,Sheet1!$E$6)-MAX(Sheet1!$E$5,WS1Data!$J767)))</f>
        <v>0</v>
      </c>
      <c r="AC767">
        <f>IF((MIN($K767,24)-MAX(Sheet1!$E$6,WS1Data!$J767))&lt;0,0,(MIN($K767,24)-MAX(Sheet1!$E$6,WS1Data!$J767)))</f>
        <v>0</v>
      </c>
      <c r="AD767">
        <f>IF((MIN($N767,Sheet1!$F$5)-MAX(0,WS1Data!$M767))&lt;0,0,(MIN($N767,Sheet1!$F$5)-MAX(0,WS1Data!$M767)))</f>
        <v>0</v>
      </c>
      <c r="AE767">
        <f>IF((MIN($N767,Sheet1!$F$6)-MAX(Sheet1!$F$5,WS1Data!$M767))&lt;0,0,(MIN($N767,Sheet1!$F$6)-MAX(Sheet1!$F$5,WS1Data!$M767)))</f>
        <v>0</v>
      </c>
      <c r="AF767">
        <f>IF((MIN($N767,24)-MAX(Sheet1!$F$6,WS1Data!$M767))&lt;0,0,(MIN($N767,24)-MAX(Sheet1!$F$6,WS1Data!$M767)))</f>
        <v>0</v>
      </c>
      <c r="AG767">
        <f>(INDEX($R$1:$AF$1002,ROW($R767),MATCH(AG$2,$R$1:$AF$1,0))*Sheet1!B$2+(INDEX($R$1:$AF$1002,ROW($R767),MATCH(AG$2,$R$1:$AF$1,0)+1))*Sheet1!B$3+(INDEX($R$1:$AF$1002,ROW($R767),MATCH(AG$2,$R$1:$AF$1,0)+2))*Sheet1!B$4)*INDEX(Sheet1!$G$1:$L$2,2,WS1Data!$C767)</f>
        <v>93098.989594218336</v>
      </c>
      <c r="AH767">
        <f>(INDEX($R$1:$AF$1002,ROW($R767),MATCH(AH$2,$R$1:$AF$1,0))*Sheet1!C$2+(INDEX($R$1:$AF$1002,ROW($R767),MATCH(AH$2,$R$1:$AF$1,0)+1))*Sheet1!C$3+(INDEX($R$1:$AF$1002,ROW($R767),MATCH(AH$2,$R$1:$AF$1,0)+2))*Sheet1!C$4)*INDEX(Sheet1!$G$1:$L$2,2,WS1Data!$F767)</f>
        <v>0</v>
      </c>
      <c r="AI767">
        <f>(INDEX($R$1:$AF$1002,ROW($R767),MATCH(AI$2,$R$1:$AF$1,0))*Sheet1!D$2+(INDEX($R$1:$AF$1002,ROW($R767),MATCH(AI$2,$R$1:$AF$1,0)+1))*Sheet1!D$3+(INDEX($R$1:$AF$1002,ROW($R767),MATCH(AI$2,$R$1:$AF$1,0)+2))*Sheet1!D$4)*INDEX(Sheet1!$G$1:$L$2,2,WS1Data!$I767)</f>
        <v>0</v>
      </c>
      <c r="AJ767">
        <f>(INDEX($R$1:$AF$1002,ROW($R767),MATCH(AJ$2,$R$1:$AF$1,0))*Sheet1!E$2+(INDEX($R$1:$AF$1002,ROW($R767),MATCH(AJ$2,$R$1:$AF$1,0)+1))*Sheet1!E$3+(INDEX($R$1:$AF$1002,ROW($R767),MATCH(AJ$2,$R$1:$AF$1,0)+2))*Sheet1!E$4)*INDEX(Sheet1!$G$1:$L$2,2,WS1Data!$L767)</f>
        <v>0</v>
      </c>
      <c r="AK767">
        <f>(INDEX($R$1:$AF$1002,ROW($R767),MATCH(AK$2,$R$1:$AF$1,0))*Sheet1!F$2+(INDEX($R$1:$AF$1002,ROW($R767),MATCH(AK$2,$R$1:$AF$1,0)+1))*Sheet1!F$3+(INDEX($R$1:$AF$1002,ROW($R767),MATCH(AK$2,$R$1:$AF$1,0)+2))*Sheet1!F$4)*INDEX(Sheet1!$G$1:$L$2,2,WS1Data!$O767)</f>
        <v>0</v>
      </c>
      <c r="AL767">
        <f t="shared" si="33"/>
        <v>93098.989594218336</v>
      </c>
      <c r="AM767">
        <f t="shared" si="34"/>
        <v>1098.9895942183357</v>
      </c>
      <c r="AN767">
        <f t="shared" si="35"/>
        <v>1.1945539067590605E-2</v>
      </c>
    </row>
    <row r="768" spans="1:40" x14ac:dyDescent="0.35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  <c r="R768">
        <f>IF((MIN($B768,Sheet1!$B$5)-MAX(0,WS1Data!$A768))&lt;0,0,(MIN($B768,Sheet1!$B$5)-MAX(0,WS1Data!$A768)))</f>
        <v>0</v>
      </c>
      <c r="S768">
        <f>IF((MIN($B768,Sheet1!$B$6)-MAX(Sheet1!$B$5,WS1Data!$A768))&lt;0,0,(MIN($B768,Sheet1!$B$6)-MAX(Sheet1!$B$5,WS1Data!$A768)))</f>
        <v>3.5999999999999996</v>
      </c>
      <c r="T768">
        <f>IF((MIN($B768,24)-MAX(Sheet1!$B$6,WS1Data!$A768))&lt;0,0,(MIN($B768,24)-MAX(Sheet1!$B$6,WS1Data!$A768)))</f>
        <v>0</v>
      </c>
      <c r="U768">
        <f>IF((MIN($E768,Sheet1!$C$5)-MAX(0,WS1Data!$D768))&lt;0,0,(MIN($E768,Sheet1!$C$5)-MAX(0,WS1Data!$D768)))</f>
        <v>0.12587713658183031</v>
      </c>
      <c r="V768">
        <f>IF((MIN($E768,Sheet1!$C$6)-MAX(Sheet1!$C$5,WS1Data!$D768))&lt;0,0,(MIN($E768,Sheet1!$C$6)-MAX(Sheet1!$C$5,WS1Data!$D768)))</f>
        <v>1.2770287104619706</v>
      </c>
      <c r="W768">
        <f>IF((MIN($E768,24)-MAX(Sheet1!$C$6,WS1Data!$D768))&lt;0,0,(MIN($E768,24)-MAX(Sheet1!$C$6,WS1Data!$D768)))</f>
        <v>8.6970941529561987</v>
      </c>
      <c r="X768">
        <f>IF((MIN($H768,Sheet1!$D$5)-MAX(0,WS1Data!$G768))&lt;0,0,(MIN($H768,Sheet1!$D$5)-MAX(0,WS1Data!$G768)))</f>
        <v>0</v>
      </c>
      <c r="Y768">
        <f>IF((MIN($H768,Sheet1!$D$6)-MAX(Sheet1!$D$5,WS1Data!$G768))&lt;0,0,(MIN($H768,Sheet1!$D$6)-MAX(Sheet1!$D$5,WS1Data!$G768)))</f>
        <v>0</v>
      </c>
      <c r="Z768">
        <f>IF((MIN($H768,24)-MAX(Sheet1!$D$6,WS1Data!$G768))&lt;0,0,(MIN($H768,24)-MAX(Sheet1!$D$6,WS1Data!$G768)))</f>
        <v>0</v>
      </c>
      <c r="AA768">
        <f>IF((MIN($K768,Sheet1!$E$5)-MAX(0,WS1Data!$J768))&lt;0,0,(MIN($K768,Sheet1!$E$5)-MAX(0,WS1Data!$J768)))</f>
        <v>0</v>
      </c>
      <c r="AB768">
        <f>IF((MIN($K768,Sheet1!$E$6)-MAX(Sheet1!$E$5,WS1Data!$J768))&lt;0,0,(MIN($K768,Sheet1!$E$6)-MAX(Sheet1!$E$5,WS1Data!$J768)))</f>
        <v>0</v>
      </c>
      <c r="AC768">
        <f>IF((MIN($K768,24)-MAX(Sheet1!$E$6,WS1Data!$J768))&lt;0,0,(MIN($K768,24)-MAX(Sheet1!$E$6,WS1Data!$J768)))</f>
        <v>0</v>
      </c>
      <c r="AD768">
        <f>IF((MIN($N768,Sheet1!$F$5)-MAX(0,WS1Data!$M768))&lt;0,0,(MIN($N768,Sheet1!$F$5)-MAX(0,WS1Data!$M768)))</f>
        <v>0</v>
      </c>
      <c r="AE768">
        <f>IF((MIN($N768,Sheet1!$F$6)-MAX(Sheet1!$F$5,WS1Data!$M768))&lt;0,0,(MIN($N768,Sheet1!$F$6)-MAX(Sheet1!$F$5,WS1Data!$M768)))</f>
        <v>7.2390904528502098</v>
      </c>
      <c r="AF768">
        <f>IF((MIN($N768,24)-MAX(Sheet1!$F$6,WS1Data!$M768))&lt;0,0,(MIN($N768,24)-MAX(Sheet1!$F$6,WS1Data!$M768)))</f>
        <v>4.5609095471497909</v>
      </c>
      <c r="AG768">
        <f>(INDEX($R$1:$AF$1002,ROW($R768),MATCH(AG$2,$R$1:$AF$1,0))*Sheet1!B$2+(INDEX($R$1:$AF$1002,ROW($R768),MATCH(AG$2,$R$1:$AF$1,0)+1))*Sheet1!B$3+(INDEX($R$1:$AF$1002,ROW($R768),MATCH(AG$2,$R$1:$AF$1,0)+2))*Sheet1!B$4)*INDEX(Sheet1!$G$1:$L$2,2,WS1Data!$C768)</f>
        <v>16765.573645469798</v>
      </c>
      <c r="AH768">
        <f>(INDEX($R$1:$AF$1002,ROW($R768),MATCH(AH$2,$R$1:$AF$1,0))*Sheet1!C$2+(INDEX($R$1:$AF$1002,ROW($R768),MATCH(AH$2,$R$1:$AF$1,0)+1))*Sheet1!C$3+(INDEX($R$1:$AF$1002,ROW($R768),MATCH(AH$2,$R$1:$AF$1,0)+2))*Sheet1!C$4)*INDEX(Sheet1!$G$1:$L$2,2,WS1Data!$F768)</f>
        <v>118248.88225741232</v>
      </c>
      <c r="AI768">
        <f>(INDEX($R$1:$AF$1002,ROW($R768),MATCH(AI$2,$R$1:$AF$1,0))*Sheet1!D$2+(INDEX($R$1:$AF$1002,ROW($R768),MATCH(AI$2,$R$1:$AF$1,0)+1))*Sheet1!D$3+(INDEX($R$1:$AF$1002,ROW($R768),MATCH(AI$2,$R$1:$AF$1,0)+2))*Sheet1!D$4)*INDEX(Sheet1!$G$1:$L$2,2,WS1Data!$I768)</f>
        <v>0</v>
      </c>
      <c r="AJ768">
        <f>(INDEX($R$1:$AF$1002,ROW($R768),MATCH(AJ$2,$R$1:$AF$1,0))*Sheet1!E$2+(INDEX($R$1:$AF$1002,ROW($R768),MATCH(AJ$2,$R$1:$AF$1,0)+1))*Sheet1!E$3+(INDEX($R$1:$AF$1002,ROW($R768),MATCH(AJ$2,$R$1:$AF$1,0)+2))*Sheet1!E$4)*INDEX(Sheet1!$G$1:$L$2,2,WS1Data!$L768)</f>
        <v>0</v>
      </c>
      <c r="AK768">
        <f>(INDEX($R$1:$AF$1002,ROW($R768),MATCH(AK$2,$R$1:$AF$1,0))*Sheet1!F$2+(INDEX($R$1:$AF$1002,ROW($R768),MATCH(AK$2,$R$1:$AF$1,0)+1))*Sheet1!F$3+(INDEX($R$1:$AF$1002,ROW($R768),MATCH(AK$2,$R$1:$AF$1,0)+2))*Sheet1!F$4)*INDEX(Sheet1!$G$1:$L$2,2,WS1Data!$O768)</f>
        <v>109108.57288029174</v>
      </c>
      <c r="AL768">
        <f t="shared" si="33"/>
        <v>244123.02878317388</v>
      </c>
      <c r="AM768">
        <f t="shared" si="34"/>
        <v>10816.971216826118</v>
      </c>
      <c r="AN768">
        <f t="shared" si="35"/>
        <v>4.2429478374621944E-2</v>
      </c>
    </row>
    <row r="769" spans="1:40" x14ac:dyDescent="0.35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  <c r="R769">
        <f>IF((MIN($B769,Sheet1!$B$5)-MAX(0,WS1Data!$A769))&lt;0,0,(MIN($B769,Sheet1!$B$5)-MAX(0,WS1Data!$A769)))</f>
        <v>0</v>
      </c>
      <c r="S769">
        <f>IF((MIN($B769,Sheet1!$B$6)-MAX(Sheet1!$B$5,WS1Data!$A769))&lt;0,0,(MIN($B769,Sheet1!$B$6)-MAX(Sheet1!$B$5,WS1Data!$A769)))</f>
        <v>0</v>
      </c>
      <c r="T769">
        <f>IF((MIN($B769,24)-MAX(Sheet1!$B$6,WS1Data!$A769))&lt;0,0,(MIN($B769,24)-MAX(Sheet1!$B$6,WS1Data!$A769)))</f>
        <v>0</v>
      </c>
      <c r="U769">
        <f>IF((MIN($E769,Sheet1!$C$5)-MAX(0,WS1Data!$D769))&lt;0,0,(MIN($E769,Sheet1!$C$5)-MAX(0,WS1Data!$D769)))</f>
        <v>0</v>
      </c>
      <c r="V769">
        <f>IF((MIN($E769,Sheet1!$C$6)-MAX(Sheet1!$C$5,WS1Data!$D769))&lt;0,0,(MIN($E769,Sheet1!$C$6)-MAX(Sheet1!$C$5,WS1Data!$D769)))</f>
        <v>0</v>
      </c>
      <c r="W769">
        <f>IF((MIN($E769,24)-MAX(Sheet1!$C$6,WS1Data!$D769))&lt;0,0,(MIN($E769,24)-MAX(Sheet1!$C$6,WS1Data!$D769)))</f>
        <v>3.3000000000000007</v>
      </c>
      <c r="X769">
        <f>IF((MIN($H769,Sheet1!$D$5)-MAX(0,WS1Data!$G769))&lt;0,0,(MIN($H769,Sheet1!$D$5)-MAX(0,WS1Data!$G769)))</f>
        <v>0</v>
      </c>
      <c r="Y769">
        <f>IF((MIN($H769,Sheet1!$D$6)-MAX(Sheet1!$D$5,WS1Data!$G769))&lt;0,0,(MIN($H769,Sheet1!$D$6)-MAX(Sheet1!$D$5,WS1Data!$G769)))</f>
        <v>0</v>
      </c>
      <c r="Z769">
        <f>IF((MIN($H769,24)-MAX(Sheet1!$D$6,WS1Data!$G769))&lt;0,0,(MIN($H769,24)-MAX(Sheet1!$D$6,WS1Data!$G769)))</f>
        <v>0</v>
      </c>
      <c r="AA769">
        <f>IF((MIN($K769,Sheet1!$E$5)-MAX(0,WS1Data!$J769))&lt;0,0,(MIN($K769,Sheet1!$E$5)-MAX(0,WS1Data!$J769)))</f>
        <v>0</v>
      </c>
      <c r="AB769">
        <f>IF((MIN($K769,Sheet1!$E$6)-MAX(Sheet1!$E$5,WS1Data!$J769))&lt;0,0,(MIN($K769,Sheet1!$E$6)-MAX(Sheet1!$E$5,WS1Data!$J769)))</f>
        <v>0.95056694846493883</v>
      </c>
      <c r="AC769">
        <f>IF((MIN($K769,24)-MAX(Sheet1!$E$6,WS1Data!$J769))&lt;0,0,(MIN($K769,24)-MAX(Sheet1!$E$6,WS1Data!$J769)))</f>
        <v>11.149433051535063</v>
      </c>
      <c r="AD769">
        <f>IF((MIN($N769,Sheet1!$F$5)-MAX(0,WS1Data!$M769))&lt;0,0,(MIN($N769,Sheet1!$F$5)-MAX(0,WS1Data!$M769)))</f>
        <v>1.283186263400623</v>
      </c>
      <c r="AE769">
        <f>IF((MIN($N769,Sheet1!$F$6)-MAX(Sheet1!$F$5,WS1Data!$M769))&lt;0,0,(MIN($N769,Sheet1!$F$6)-MAX(Sheet1!$F$5,WS1Data!$M769)))</f>
        <v>3.3168137365993768</v>
      </c>
      <c r="AF769">
        <f>IF((MIN($N769,24)-MAX(Sheet1!$F$6,WS1Data!$M769))&lt;0,0,(MIN($N769,24)-MAX(Sheet1!$F$6,WS1Data!$M769)))</f>
        <v>0</v>
      </c>
      <c r="AG769">
        <f>(INDEX($R$1:$AF$1002,ROW($R769),MATCH(AG$2,$R$1:$AF$1,0))*Sheet1!B$2+(INDEX($R$1:$AF$1002,ROW($R769),MATCH(AG$2,$R$1:$AF$1,0)+1))*Sheet1!B$3+(INDEX($R$1:$AF$1002,ROW($R769),MATCH(AG$2,$R$1:$AF$1,0)+2))*Sheet1!B$4)*INDEX(Sheet1!$G$1:$L$2,2,WS1Data!$C769)</f>
        <v>0</v>
      </c>
      <c r="AH769">
        <f>(INDEX($R$1:$AF$1002,ROW($R769),MATCH(AH$2,$R$1:$AF$1,0))*Sheet1!C$2+(INDEX($R$1:$AF$1002,ROW($R769),MATCH(AH$2,$R$1:$AF$1,0)+1))*Sheet1!C$3+(INDEX($R$1:$AF$1002,ROW($R769),MATCH(AH$2,$R$1:$AF$1,0)+2))*Sheet1!C$4)*INDEX(Sheet1!$G$1:$L$2,2,WS1Data!$F769)</f>
        <v>36369.038570543395</v>
      </c>
      <c r="AI769">
        <f>(INDEX($R$1:$AF$1002,ROW($R769),MATCH(AI$2,$R$1:$AF$1,0))*Sheet1!D$2+(INDEX($R$1:$AF$1002,ROW($R769),MATCH(AI$2,$R$1:$AF$1,0)+1))*Sheet1!D$3+(INDEX($R$1:$AF$1002,ROW($R769),MATCH(AI$2,$R$1:$AF$1,0)+2))*Sheet1!D$4)*INDEX(Sheet1!$G$1:$L$2,2,WS1Data!$I769)</f>
        <v>0</v>
      </c>
      <c r="AJ769">
        <f>(INDEX($R$1:$AF$1002,ROW($R769),MATCH(AJ$2,$R$1:$AF$1,0))*Sheet1!E$2+(INDEX($R$1:$AF$1002,ROW($R769),MATCH(AJ$2,$R$1:$AF$1,0)+1))*Sheet1!E$3+(INDEX($R$1:$AF$1002,ROW($R769),MATCH(AJ$2,$R$1:$AF$1,0)+2))*Sheet1!E$4)*INDEX(Sheet1!$G$1:$L$2,2,WS1Data!$L769)</f>
        <v>98478.285222362349</v>
      </c>
      <c r="AK769">
        <f>(INDEX($R$1:$AF$1002,ROW($R769),MATCH(AK$2,$R$1:$AF$1,0))*Sheet1!F$2+(INDEX($R$1:$AF$1002,ROW($R769),MATCH(AK$2,$R$1:$AF$1,0)+1))*Sheet1!F$3+(INDEX($R$1:$AF$1002,ROW($R769),MATCH(AK$2,$R$1:$AF$1,0)+2))*Sheet1!F$4)*INDEX(Sheet1!$G$1:$L$2,2,WS1Data!$O769)</f>
        <v>34101.767001910972</v>
      </c>
      <c r="AL769">
        <f t="shared" si="33"/>
        <v>168949.09079481673</v>
      </c>
      <c r="AM769">
        <f t="shared" si="34"/>
        <v>12218.90920518327</v>
      </c>
      <c r="AN769">
        <f t="shared" si="35"/>
        <v>6.7445184608668579E-2</v>
      </c>
    </row>
    <row r="770" spans="1:40" x14ac:dyDescent="0.35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  <c r="R770">
        <f>IF((MIN($B770,Sheet1!$B$5)-MAX(0,WS1Data!$A770))&lt;0,0,(MIN($B770,Sheet1!$B$5)-MAX(0,WS1Data!$A770)))</f>
        <v>0</v>
      </c>
      <c r="S770">
        <f>IF((MIN($B770,Sheet1!$B$6)-MAX(Sheet1!$B$5,WS1Data!$A770))&lt;0,0,(MIN($B770,Sheet1!$B$6)-MAX(Sheet1!$B$5,WS1Data!$A770)))</f>
        <v>0</v>
      </c>
      <c r="T770">
        <f>IF((MIN($B770,24)-MAX(Sheet1!$B$6,WS1Data!$A770))&lt;0,0,(MIN($B770,24)-MAX(Sheet1!$B$6,WS1Data!$A770)))</f>
        <v>0</v>
      </c>
      <c r="U770">
        <f>IF((MIN($E770,Sheet1!$C$5)-MAX(0,WS1Data!$D770))&lt;0,0,(MIN($E770,Sheet1!$C$5)-MAX(0,WS1Data!$D770)))</f>
        <v>0</v>
      </c>
      <c r="V770">
        <f>IF((MIN($E770,Sheet1!$C$6)-MAX(Sheet1!$C$5,WS1Data!$D770))&lt;0,0,(MIN($E770,Sheet1!$C$6)-MAX(Sheet1!$C$5,WS1Data!$D770)))</f>
        <v>0</v>
      </c>
      <c r="W770">
        <f>IF((MIN($E770,24)-MAX(Sheet1!$C$6,WS1Data!$D770))&lt;0,0,(MIN($E770,24)-MAX(Sheet1!$C$6,WS1Data!$D770)))</f>
        <v>9.6000000000000014</v>
      </c>
      <c r="X770">
        <f>IF((MIN($H770,Sheet1!$D$5)-MAX(0,WS1Data!$G770))&lt;0,0,(MIN($H770,Sheet1!$D$5)-MAX(0,WS1Data!$G770)))</f>
        <v>0</v>
      </c>
      <c r="Y770">
        <f>IF((MIN($H770,Sheet1!$D$6)-MAX(Sheet1!$D$5,WS1Data!$G770))&lt;0,0,(MIN($H770,Sheet1!$D$6)-MAX(Sheet1!$D$5,WS1Data!$G770)))</f>
        <v>0</v>
      </c>
      <c r="Z770">
        <f>IF((MIN($H770,24)-MAX(Sheet1!$D$6,WS1Data!$G770))&lt;0,0,(MIN($H770,24)-MAX(Sheet1!$D$6,WS1Data!$G770)))</f>
        <v>0</v>
      </c>
      <c r="AA770">
        <f>IF((MIN($K770,Sheet1!$E$5)-MAX(0,WS1Data!$J770))&lt;0,0,(MIN($K770,Sheet1!$E$5)-MAX(0,WS1Data!$J770)))</f>
        <v>0</v>
      </c>
      <c r="AB770">
        <f>IF((MIN($K770,Sheet1!$E$6)-MAX(Sheet1!$E$5,WS1Data!$J770))&lt;0,0,(MIN($K770,Sheet1!$E$6)-MAX(Sheet1!$E$5,WS1Data!$J770)))</f>
        <v>0</v>
      </c>
      <c r="AC770">
        <f>IF((MIN($K770,24)-MAX(Sheet1!$E$6,WS1Data!$J770))&lt;0,0,(MIN($K770,24)-MAX(Sheet1!$E$6,WS1Data!$J770)))</f>
        <v>0</v>
      </c>
      <c r="AD770">
        <f>IF((MIN($N770,Sheet1!$F$5)-MAX(0,WS1Data!$M770))&lt;0,0,(MIN($N770,Sheet1!$F$5)-MAX(0,WS1Data!$M770)))</f>
        <v>0</v>
      </c>
      <c r="AE770">
        <f>IF((MIN($N770,Sheet1!$F$6)-MAX(Sheet1!$F$5,WS1Data!$M770))&lt;0,0,(MIN($N770,Sheet1!$F$6)-MAX(Sheet1!$F$5,WS1Data!$M770)))</f>
        <v>12.13909045285021</v>
      </c>
      <c r="AF770">
        <f>IF((MIN($N770,24)-MAX(Sheet1!$F$6,WS1Data!$M770))&lt;0,0,(MIN($N770,24)-MAX(Sheet1!$F$6,WS1Data!$M770)))</f>
        <v>0.86090954714979162</v>
      </c>
      <c r="AG770">
        <f>(INDEX($R$1:$AF$1002,ROW($R770),MATCH(AG$2,$R$1:$AF$1,0))*Sheet1!B$2+(INDEX($R$1:$AF$1002,ROW($R770),MATCH(AG$2,$R$1:$AF$1,0)+1))*Sheet1!B$3+(INDEX($R$1:$AF$1002,ROW($R770),MATCH(AG$2,$R$1:$AF$1,0)+2))*Sheet1!B$4)*INDEX(Sheet1!$G$1:$L$2,2,WS1Data!$C770)</f>
        <v>0</v>
      </c>
      <c r="AH770">
        <f>(INDEX($R$1:$AF$1002,ROW($R770),MATCH(AH$2,$R$1:$AF$1,0))*Sheet1!C$2+(INDEX($R$1:$AF$1002,ROW($R770),MATCH(AH$2,$R$1:$AF$1,0)+1))*Sheet1!C$3+(INDEX($R$1:$AF$1002,ROW($R770),MATCH(AH$2,$R$1:$AF$1,0)+2))*Sheet1!C$4)*INDEX(Sheet1!$G$1:$L$2,2,WS1Data!$F770)</f>
        <v>122830.72710160409</v>
      </c>
      <c r="AI770">
        <f>(INDEX($R$1:$AF$1002,ROW($R770),MATCH(AI$2,$R$1:$AF$1,0))*Sheet1!D$2+(INDEX($R$1:$AF$1002,ROW($R770),MATCH(AI$2,$R$1:$AF$1,0)+1))*Sheet1!D$3+(INDEX($R$1:$AF$1002,ROW($R770),MATCH(AI$2,$R$1:$AF$1,0)+2))*Sheet1!D$4)*INDEX(Sheet1!$G$1:$L$2,2,WS1Data!$I770)</f>
        <v>0</v>
      </c>
      <c r="AJ770">
        <f>(INDEX($R$1:$AF$1002,ROW($R770),MATCH(AJ$2,$R$1:$AF$1,0))*Sheet1!E$2+(INDEX($R$1:$AF$1002,ROW($R770),MATCH(AJ$2,$R$1:$AF$1,0)+1))*Sheet1!E$3+(INDEX($R$1:$AF$1002,ROW($R770),MATCH(AJ$2,$R$1:$AF$1,0)+2))*Sheet1!E$4)*INDEX(Sheet1!$G$1:$L$2,2,WS1Data!$L770)</f>
        <v>0</v>
      </c>
      <c r="AK770">
        <f>(INDEX($R$1:$AF$1002,ROW($R770),MATCH(AK$2,$R$1:$AF$1,0))*Sheet1!F$2+(INDEX($R$1:$AF$1002,ROW($R770),MATCH(AK$2,$R$1:$AF$1,0)+1))*Sheet1!F$3+(INDEX($R$1:$AF$1002,ROW($R770),MATCH(AK$2,$R$1:$AF$1,0)+2))*Sheet1!F$4)*INDEX(Sheet1!$G$1:$L$2,2,WS1Data!$O770)</f>
        <v>87869.237183194477</v>
      </c>
      <c r="AL770">
        <f t="shared" si="33"/>
        <v>210699.96428479857</v>
      </c>
      <c r="AM770">
        <f t="shared" si="34"/>
        <v>25004.035715201433</v>
      </c>
      <c r="AN770">
        <f t="shared" si="35"/>
        <v>0.10608235632488813</v>
      </c>
    </row>
    <row r="771" spans="1:40" x14ac:dyDescent="0.35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  <c r="R771">
        <f>IF((MIN($B771,Sheet1!$B$5)-MAX(0,WS1Data!$A771))&lt;0,0,(MIN($B771,Sheet1!$B$5)-MAX(0,WS1Data!$A771)))</f>
        <v>1.9</v>
      </c>
      <c r="S771">
        <f>IF((MIN($B771,Sheet1!$B$6)-MAX(Sheet1!$B$5,WS1Data!$A771))&lt;0,0,(MIN($B771,Sheet1!$B$6)-MAX(Sheet1!$B$5,WS1Data!$A771)))</f>
        <v>0</v>
      </c>
      <c r="T771">
        <f>IF((MIN($B771,24)-MAX(Sheet1!$B$6,WS1Data!$A771))&lt;0,0,(MIN($B771,24)-MAX(Sheet1!$B$6,WS1Data!$A771)))</f>
        <v>0</v>
      </c>
      <c r="U771">
        <f>IF((MIN($E771,Sheet1!$C$5)-MAX(0,WS1Data!$D771))&lt;0,0,(MIN($E771,Sheet1!$C$5)-MAX(0,WS1Data!$D771)))</f>
        <v>0</v>
      </c>
      <c r="V771">
        <f>IF((MIN($E771,Sheet1!$C$6)-MAX(Sheet1!$C$5,WS1Data!$D771))&lt;0,0,(MIN($E771,Sheet1!$C$6)-MAX(Sheet1!$C$5,WS1Data!$D771)))</f>
        <v>0</v>
      </c>
      <c r="W771">
        <f>IF((MIN($E771,24)-MAX(Sheet1!$C$6,WS1Data!$D771))&lt;0,0,(MIN($E771,24)-MAX(Sheet1!$C$6,WS1Data!$D771)))</f>
        <v>0</v>
      </c>
      <c r="X771">
        <f>IF((MIN($H771,Sheet1!$D$5)-MAX(0,WS1Data!$G771))&lt;0,0,(MIN($H771,Sheet1!$D$5)-MAX(0,WS1Data!$G771)))</f>
        <v>0</v>
      </c>
      <c r="Y771">
        <f>IF((MIN($H771,Sheet1!$D$6)-MAX(Sheet1!$D$5,WS1Data!$G771))&lt;0,0,(MIN($H771,Sheet1!$D$6)-MAX(Sheet1!$D$5,WS1Data!$G771)))</f>
        <v>4.5735664579945947</v>
      </c>
      <c r="Z771">
        <f>IF((MIN($H771,24)-MAX(Sheet1!$D$6,WS1Data!$G771))&lt;0,0,(MIN($H771,24)-MAX(Sheet1!$D$6,WS1Data!$G771)))</f>
        <v>9.4264335420054053</v>
      </c>
      <c r="AA771">
        <f>IF((MIN($K771,Sheet1!$E$5)-MAX(0,WS1Data!$J771))&lt;0,0,(MIN($K771,Sheet1!$E$5)-MAX(0,WS1Data!$J771)))</f>
        <v>0</v>
      </c>
      <c r="AB771">
        <f>IF((MIN($K771,Sheet1!$E$6)-MAX(Sheet1!$E$5,WS1Data!$J771))&lt;0,0,(MIN($K771,Sheet1!$E$6)-MAX(Sheet1!$E$5,WS1Data!$J771)))</f>
        <v>0</v>
      </c>
      <c r="AC771">
        <f>IF((MIN($K771,24)-MAX(Sheet1!$E$6,WS1Data!$J771))&lt;0,0,(MIN($K771,24)-MAX(Sheet1!$E$6,WS1Data!$J771)))</f>
        <v>9.9999999999997868E-2</v>
      </c>
      <c r="AD771">
        <f>IF((MIN($N771,Sheet1!$F$5)-MAX(0,WS1Data!$M771))&lt;0,0,(MIN($N771,Sheet1!$F$5)-MAX(0,WS1Data!$M771)))</f>
        <v>0</v>
      </c>
      <c r="AE771">
        <f>IF((MIN($N771,Sheet1!$F$6)-MAX(Sheet1!$F$5,WS1Data!$M771))&lt;0,0,(MIN($N771,Sheet1!$F$6)-MAX(Sheet1!$F$5,WS1Data!$M771)))</f>
        <v>0</v>
      </c>
      <c r="AF771">
        <f>IF((MIN($N771,24)-MAX(Sheet1!$F$6,WS1Data!$M771))&lt;0,0,(MIN($N771,24)-MAX(Sheet1!$F$6,WS1Data!$M771)))</f>
        <v>0</v>
      </c>
      <c r="AG771">
        <f>(INDEX($R$1:$AF$1002,ROW($R771),MATCH(AG$2,$R$1:$AF$1,0))*Sheet1!B$2+(INDEX($R$1:$AF$1002,ROW($R771),MATCH(AG$2,$R$1:$AF$1,0)+1))*Sheet1!B$3+(INDEX($R$1:$AF$1002,ROW($R771),MATCH(AG$2,$R$1:$AF$1,0)+2))*Sheet1!B$4)*INDEX(Sheet1!$G$1:$L$2,2,WS1Data!$C771)</f>
        <v>17395.268906721343</v>
      </c>
      <c r="AH771">
        <f>(INDEX($R$1:$AF$1002,ROW($R771),MATCH(AH$2,$R$1:$AF$1,0))*Sheet1!C$2+(INDEX($R$1:$AF$1002,ROW($R771),MATCH(AH$2,$R$1:$AF$1,0)+1))*Sheet1!C$3+(INDEX($R$1:$AF$1002,ROW($R771),MATCH(AH$2,$R$1:$AF$1,0)+2))*Sheet1!C$4)*INDEX(Sheet1!$G$1:$L$2,2,WS1Data!$F771)</f>
        <v>0</v>
      </c>
      <c r="AI771">
        <f>(INDEX($R$1:$AF$1002,ROW($R771),MATCH(AI$2,$R$1:$AF$1,0))*Sheet1!D$2+(INDEX($R$1:$AF$1002,ROW($R771),MATCH(AI$2,$R$1:$AF$1,0)+1))*Sheet1!D$3+(INDEX($R$1:$AF$1002,ROW($R771),MATCH(AI$2,$R$1:$AF$1,0)+2))*Sheet1!D$4)*INDEX(Sheet1!$G$1:$L$2,2,WS1Data!$I771)</f>
        <v>145777.75540971474</v>
      </c>
      <c r="AJ771">
        <f>(INDEX($R$1:$AF$1002,ROW($R771),MATCH(AJ$2,$R$1:$AF$1,0))*Sheet1!E$2+(INDEX($R$1:$AF$1002,ROW($R771),MATCH(AJ$2,$R$1:$AF$1,0)+1))*Sheet1!E$3+(INDEX($R$1:$AF$1002,ROW($R771),MATCH(AJ$2,$R$1:$AF$1,0)+2))*Sheet1!E$4)*INDEX(Sheet1!$G$1:$L$2,2,WS1Data!$L771)</f>
        <v>1079.6004638151578</v>
      </c>
      <c r="AK771">
        <f>(INDEX($R$1:$AF$1002,ROW($R771),MATCH(AK$2,$R$1:$AF$1,0))*Sheet1!F$2+(INDEX($R$1:$AF$1002,ROW($R771),MATCH(AK$2,$R$1:$AF$1,0)+1))*Sheet1!F$3+(INDEX($R$1:$AF$1002,ROW($R771),MATCH(AK$2,$R$1:$AF$1,0)+2))*Sheet1!F$4)*INDEX(Sheet1!$G$1:$L$2,2,WS1Data!$O771)</f>
        <v>0</v>
      </c>
      <c r="AL771">
        <f t="shared" ref="AL771:AL834" si="36">SUM($AG771:$AK771)</f>
        <v>164252.62478025124</v>
      </c>
      <c r="AM771">
        <f t="shared" ref="AM771:AM834" si="37">ABS($P771-$AL771)</f>
        <v>87.375219748762902</v>
      </c>
      <c r="AN771">
        <f t="shared" si="35"/>
        <v>5.3167348027724774E-4</v>
      </c>
    </row>
    <row r="772" spans="1:40" x14ac:dyDescent="0.35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  <c r="R772">
        <f>IF((MIN($B772,Sheet1!$B$5)-MAX(0,WS1Data!$A772))&lt;0,0,(MIN($B772,Sheet1!$B$5)-MAX(0,WS1Data!$A772)))</f>
        <v>0</v>
      </c>
      <c r="S772">
        <f>IF((MIN($B772,Sheet1!$B$6)-MAX(Sheet1!$B$5,WS1Data!$A772))&lt;0,0,(MIN($B772,Sheet1!$B$6)-MAX(Sheet1!$B$5,WS1Data!$A772)))</f>
        <v>1.9686716483103766</v>
      </c>
      <c r="T772">
        <f>IF((MIN($B772,24)-MAX(Sheet1!$B$6,WS1Data!$A772))&lt;0,0,(MIN($B772,24)-MAX(Sheet1!$B$6,WS1Data!$A772)))</f>
        <v>6.2313283516896245</v>
      </c>
      <c r="U772">
        <f>IF((MIN($E772,Sheet1!$C$5)-MAX(0,WS1Data!$D772))&lt;0,0,(MIN($E772,Sheet1!$C$5)-MAX(0,WS1Data!$D772)))</f>
        <v>0</v>
      </c>
      <c r="V772">
        <f>IF((MIN($E772,Sheet1!$C$6)-MAX(Sheet1!$C$5,WS1Data!$D772))&lt;0,0,(MIN($E772,Sheet1!$C$6)-MAX(Sheet1!$C$5,WS1Data!$D772)))</f>
        <v>0</v>
      </c>
      <c r="W772">
        <f>IF((MIN($E772,24)-MAX(Sheet1!$C$6,WS1Data!$D772))&lt;0,0,(MIN($E772,24)-MAX(Sheet1!$C$6,WS1Data!$D772)))</f>
        <v>0</v>
      </c>
      <c r="X772">
        <f>IF((MIN($H772,Sheet1!$D$5)-MAX(0,WS1Data!$G772))&lt;0,0,(MIN($H772,Sheet1!$D$5)-MAX(0,WS1Data!$G772)))</f>
        <v>0</v>
      </c>
      <c r="Y772">
        <f>IF((MIN($H772,Sheet1!$D$6)-MAX(Sheet1!$D$5,WS1Data!$G772))&lt;0,0,(MIN($H772,Sheet1!$D$6)-MAX(Sheet1!$D$5,WS1Data!$G772)))</f>
        <v>0</v>
      </c>
      <c r="Z772">
        <f>IF((MIN($H772,24)-MAX(Sheet1!$D$6,WS1Data!$G772))&lt;0,0,(MIN($H772,24)-MAX(Sheet1!$D$6,WS1Data!$G772)))</f>
        <v>4.8000000000000007</v>
      </c>
      <c r="AA772">
        <f>IF((MIN($K772,Sheet1!$E$5)-MAX(0,WS1Data!$J772))&lt;0,0,(MIN($K772,Sheet1!$E$5)-MAX(0,WS1Data!$J772)))</f>
        <v>4.0449459116630726E-2</v>
      </c>
      <c r="AB772">
        <f>IF((MIN($K772,Sheet1!$E$6)-MAX(Sheet1!$E$5,WS1Data!$J772))&lt;0,0,(MIN($K772,Sheet1!$E$6)-MAX(Sheet1!$E$5,WS1Data!$J772)))</f>
        <v>0.55955054088336931</v>
      </c>
      <c r="AC772">
        <f>IF((MIN($K772,24)-MAX(Sheet1!$E$6,WS1Data!$J772))&lt;0,0,(MIN($K772,24)-MAX(Sheet1!$E$6,WS1Data!$J772)))</f>
        <v>0</v>
      </c>
      <c r="AD772">
        <f>IF((MIN($N772,Sheet1!$F$5)-MAX(0,WS1Data!$M772))&lt;0,0,(MIN($N772,Sheet1!$F$5)-MAX(0,WS1Data!$M772)))</f>
        <v>0</v>
      </c>
      <c r="AE772">
        <f>IF((MIN($N772,Sheet1!$F$6)-MAX(Sheet1!$F$5,WS1Data!$M772))&lt;0,0,(MIN($N772,Sheet1!$F$6)-MAX(Sheet1!$F$5,WS1Data!$M772)))</f>
        <v>0</v>
      </c>
      <c r="AF772">
        <f>IF((MIN($N772,24)-MAX(Sheet1!$F$6,WS1Data!$M772))&lt;0,0,(MIN($N772,24)-MAX(Sheet1!$F$6,WS1Data!$M772)))</f>
        <v>0</v>
      </c>
      <c r="AG772">
        <f>(INDEX($R$1:$AF$1002,ROW($R772),MATCH(AG$2,$R$1:$AF$1,0))*Sheet1!B$2+(INDEX($R$1:$AF$1002,ROW($R772),MATCH(AG$2,$R$1:$AF$1,0)+1))*Sheet1!B$3+(INDEX($R$1:$AF$1002,ROW($R772),MATCH(AG$2,$R$1:$AF$1,0)+2))*Sheet1!B$4)*INDEX(Sheet1!$G$1:$L$2,2,WS1Data!$C772)</f>
        <v>117371.44392273467</v>
      </c>
      <c r="AH772">
        <f>(INDEX($R$1:$AF$1002,ROW($R772),MATCH(AH$2,$R$1:$AF$1,0))*Sheet1!C$2+(INDEX($R$1:$AF$1002,ROW($R772),MATCH(AH$2,$R$1:$AF$1,0)+1))*Sheet1!C$3+(INDEX($R$1:$AF$1002,ROW($R772),MATCH(AH$2,$R$1:$AF$1,0)+2))*Sheet1!C$4)*INDEX(Sheet1!$G$1:$L$2,2,WS1Data!$F772)</f>
        <v>0</v>
      </c>
      <c r="AI772">
        <f>(INDEX($R$1:$AF$1002,ROW($R772),MATCH(AI$2,$R$1:$AF$1,0))*Sheet1!D$2+(INDEX($R$1:$AF$1002,ROW($R772),MATCH(AI$2,$R$1:$AF$1,0)+1))*Sheet1!D$3+(INDEX($R$1:$AF$1002,ROW($R772),MATCH(AI$2,$R$1:$AF$1,0)+2))*Sheet1!D$4)*INDEX(Sheet1!$G$1:$L$2,2,WS1Data!$I772)</f>
        <v>34052.689423964512</v>
      </c>
      <c r="AJ772">
        <f>(INDEX($R$1:$AF$1002,ROW($R772),MATCH(AJ$2,$R$1:$AF$1,0))*Sheet1!E$2+(INDEX($R$1:$AF$1002,ROW($R772),MATCH(AJ$2,$R$1:$AF$1,0)+1))*Sheet1!E$3+(INDEX($R$1:$AF$1002,ROW($R772),MATCH(AJ$2,$R$1:$AF$1,0)+2))*Sheet1!E$4)*INDEX(Sheet1!$G$1:$L$2,2,WS1Data!$L772)</f>
        <v>6707.3069670425821</v>
      </c>
      <c r="AK772">
        <f>(INDEX($R$1:$AF$1002,ROW($R772),MATCH(AK$2,$R$1:$AF$1,0))*Sheet1!F$2+(INDEX($R$1:$AF$1002,ROW($R772),MATCH(AK$2,$R$1:$AF$1,0)+1))*Sheet1!F$3+(INDEX($R$1:$AF$1002,ROW($R772),MATCH(AK$2,$R$1:$AF$1,0)+2))*Sheet1!F$4)*INDEX(Sheet1!$G$1:$L$2,2,WS1Data!$O772)</f>
        <v>0</v>
      </c>
      <c r="AL772">
        <f t="shared" si="36"/>
        <v>158131.44031374177</v>
      </c>
      <c r="AM772">
        <f t="shared" si="37"/>
        <v>124.55968625823152</v>
      </c>
      <c r="AN772">
        <f t="shared" ref="AN772:AN835" si="38">$AM772/$P772</f>
        <v>7.8707718038008995E-4</v>
      </c>
    </row>
    <row r="773" spans="1:40" x14ac:dyDescent="0.35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  <c r="R773">
        <f>IF((MIN($B773,Sheet1!$B$5)-MAX(0,WS1Data!$A773))&lt;0,0,(MIN($B773,Sheet1!$B$5)-MAX(0,WS1Data!$A773)))</f>
        <v>0</v>
      </c>
      <c r="S773">
        <f>IF((MIN($B773,Sheet1!$B$6)-MAX(Sheet1!$B$5,WS1Data!$A773))&lt;0,0,(MIN($B773,Sheet1!$B$6)-MAX(Sheet1!$B$5,WS1Data!$A773)))</f>
        <v>0</v>
      </c>
      <c r="T773">
        <f>IF((MIN($B773,24)-MAX(Sheet1!$B$6,WS1Data!$A773))&lt;0,0,(MIN($B773,24)-MAX(Sheet1!$B$6,WS1Data!$A773)))</f>
        <v>0</v>
      </c>
      <c r="U773">
        <f>IF((MIN($E773,Sheet1!$C$5)-MAX(0,WS1Data!$D773))&lt;0,0,(MIN($E773,Sheet1!$C$5)-MAX(0,WS1Data!$D773)))</f>
        <v>0</v>
      </c>
      <c r="V773">
        <f>IF((MIN($E773,Sheet1!$C$6)-MAX(Sheet1!$C$5,WS1Data!$D773))&lt;0,0,(MIN($E773,Sheet1!$C$6)-MAX(Sheet1!$C$5,WS1Data!$D773)))</f>
        <v>0</v>
      </c>
      <c r="W773">
        <f>IF((MIN($E773,24)-MAX(Sheet1!$C$6,WS1Data!$D773))&lt;0,0,(MIN($E773,24)-MAX(Sheet1!$C$6,WS1Data!$D773)))</f>
        <v>0</v>
      </c>
      <c r="X773">
        <f>IF((MIN($H773,Sheet1!$D$5)-MAX(0,WS1Data!$G773))&lt;0,0,(MIN($H773,Sheet1!$D$5)-MAX(0,WS1Data!$G773)))</f>
        <v>0</v>
      </c>
      <c r="Y773">
        <f>IF((MIN($H773,Sheet1!$D$6)-MAX(Sheet1!$D$5,WS1Data!$G773))&lt;0,0,(MIN($H773,Sheet1!$D$6)-MAX(Sheet1!$D$5,WS1Data!$G773)))</f>
        <v>0</v>
      </c>
      <c r="Z773">
        <f>IF((MIN($H773,24)-MAX(Sheet1!$D$6,WS1Data!$G773))&lt;0,0,(MIN($H773,24)-MAX(Sheet1!$D$6,WS1Data!$G773)))</f>
        <v>1.2999999999999972</v>
      </c>
      <c r="AA773">
        <f>IF((MIN($K773,Sheet1!$E$5)-MAX(0,WS1Data!$J773))&lt;0,0,(MIN($K773,Sheet1!$E$5)-MAX(0,WS1Data!$J773)))</f>
        <v>0</v>
      </c>
      <c r="AB773">
        <f>IF((MIN($K773,Sheet1!$E$6)-MAX(Sheet1!$E$5,WS1Data!$J773))&lt;0,0,(MIN($K773,Sheet1!$E$6)-MAX(Sheet1!$E$5,WS1Data!$J773)))</f>
        <v>3.150566948464939</v>
      </c>
      <c r="AC773">
        <f>IF((MIN($K773,24)-MAX(Sheet1!$E$6,WS1Data!$J773))&lt;0,0,(MIN($K773,24)-MAX(Sheet1!$E$6,WS1Data!$J773)))</f>
        <v>14.74943305153506</v>
      </c>
      <c r="AD773">
        <f>IF((MIN($N773,Sheet1!$F$5)-MAX(0,WS1Data!$M773))&lt;0,0,(MIN($N773,Sheet1!$F$5)-MAX(0,WS1Data!$M773)))</f>
        <v>0</v>
      </c>
      <c r="AE773">
        <f>IF((MIN($N773,Sheet1!$F$6)-MAX(Sheet1!$F$5,WS1Data!$M773))&lt;0,0,(MIN($N773,Sheet1!$F$6)-MAX(Sheet1!$F$5,WS1Data!$M773)))</f>
        <v>0</v>
      </c>
      <c r="AF773">
        <f>IF((MIN($N773,24)-MAX(Sheet1!$F$6,WS1Data!$M773))&lt;0,0,(MIN($N773,24)-MAX(Sheet1!$F$6,WS1Data!$M773)))</f>
        <v>0</v>
      </c>
      <c r="AG773">
        <f>(INDEX($R$1:$AF$1002,ROW($R773),MATCH(AG$2,$R$1:$AF$1,0))*Sheet1!B$2+(INDEX($R$1:$AF$1002,ROW($R773),MATCH(AG$2,$R$1:$AF$1,0)+1))*Sheet1!B$3+(INDEX($R$1:$AF$1002,ROW($R773),MATCH(AG$2,$R$1:$AF$1,0)+2))*Sheet1!B$4)*INDEX(Sheet1!$G$1:$L$2,2,WS1Data!$C773)</f>
        <v>0</v>
      </c>
      <c r="AH773">
        <f>(INDEX($R$1:$AF$1002,ROW($R773),MATCH(AH$2,$R$1:$AF$1,0))*Sheet1!C$2+(INDEX($R$1:$AF$1002,ROW($R773),MATCH(AH$2,$R$1:$AF$1,0)+1))*Sheet1!C$3+(INDEX($R$1:$AF$1002,ROW($R773),MATCH(AH$2,$R$1:$AF$1,0)+2))*Sheet1!C$4)*INDEX(Sheet1!$G$1:$L$2,2,WS1Data!$F773)</f>
        <v>0</v>
      </c>
      <c r="AI773">
        <f>(INDEX($R$1:$AF$1002,ROW($R773),MATCH(AI$2,$R$1:$AF$1,0))*Sheet1!D$2+(INDEX($R$1:$AF$1002,ROW($R773),MATCH(AI$2,$R$1:$AF$1,0)+1))*Sheet1!D$3+(INDEX($R$1:$AF$1002,ROW($R773),MATCH(AI$2,$R$1:$AF$1,0)+2))*Sheet1!D$4)*INDEX(Sheet1!$G$1:$L$2,2,WS1Data!$I773)</f>
        <v>10228.389305017958</v>
      </c>
      <c r="AJ773">
        <f>(INDEX($R$1:$AF$1002,ROW($R773),MATCH(AJ$2,$R$1:$AF$1,0))*Sheet1!E$2+(INDEX($R$1:$AF$1002,ROW($R773),MATCH(AJ$2,$R$1:$AF$1,0)+1))*Sheet1!E$3+(INDEX($R$1:$AF$1002,ROW($R773),MATCH(AJ$2,$R$1:$AF$1,0)+2))*Sheet1!E$4)*INDEX(Sheet1!$G$1:$L$2,2,WS1Data!$L773)</f>
        <v>158627.96017356141</v>
      </c>
      <c r="AK773">
        <f>(INDEX($R$1:$AF$1002,ROW($R773),MATCH(AK$2,$R$1:$AF$1,0))*Sheet1!F$2+(INDEX($R$1:$AF$1002,ROW($R773),MATCH(AK$2,$R$1:$AF$1,0)+1))*Sheet1!F$3+(INDEX($R$1:$AF$1002,ROW($R773),MATCH(AK$2,$R$1:$AF$1,0)+2))*Sheet1!F$4)*INDEX(Sheet1!$G$1:$L$2,2,WS1Data!$O773)</f>
        <v>0</v>
      </c>
      <c r="AL773">
        <f t="shared" si="36"/>
        <v>168856.34947857936</v>
      </c>
      <c r="AM773">
        <f t="shared" si="37"/>
        <v>640.65052142064087</v>
      </c>
      <c r="AN773">
        <f t="shared" si="38"/>
        <v>3.779715991555254E-3</v>
      </c>
    </row>
    <row r="774" spans="1:40" x14ac:dyDescent="0.35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  <c r="R774">
        <f>IF((MIN($B774,Sheet1!$B$5)-MAX(0,WS1Data!$A774))&lt;0,0,(MIN($B774,Sheet1!$B$5)-MAX(0,WS1Data!$A774)))</f>
        <v>0</v>
      </c>
      <c r="S774">
        <f>IF((MIN($B774,Sheet1!$B$6)-MAX(Sheet1!$B$5,WS1Data!$A774))&lt;0,0,(MIN($B774,Sheet1!$B$6)-MAX(Sheet1!$B$5,WS1Data!$A774)))</f>
        <v>0</v>
      </c>
      <c r="T774">
        <f>IF((MIN($B774,24)-MAX(Sheet1!$B$6,WS1Data!$A774))&lt;0,0,(MIN($B774,24)-MAX(Sheet1!$B$6,WS1Data!$A774)))</f>
        <v>0</v>
      </c>
      <c r="U774">
        <f>IF((MIN($E774,Sheet1!$C$5)-MAX(0,WS1Data!$D774))&lt;0,0,(MIN($E774,Sheet1!$C$5)-MAX(0,WS1Data!$D774)))</f>
        <v>2.82587713658183</v>
      </c>
      <c r="V774">
        <f>IF((MIN($E774,Sheet1!$C$6)-MAX(Sheet1!$C$5,WS1Data!$D774))&lt;0,0,(MIN($E774,Sheet1!$C$6)-MAX(Sheet1!$C$5,WS1Data!$D774)))</f>
        <v>0.47412286341817023</v>
      </c>
      <c r="W774">
        <f>IF((MIN($E774,24)-MAX(Sheet1!$C$6,WS1Data!$D774))&lt;0,0,(MIN($E774,24)-MAX(Sheet1!$C$6,WS1Data!$D774)))</f>
        <v>0</v>
      </c>
      <c r="X774">
        <f>IF((MIN($H774,Sheet1!$D$5)-MAX(0,WS1Data!$G774))&lt;0,0,(MIN($H774,Sheet1!$D$5)-MAX(0,WS1Data!$G774)))</f>
        <v>0</v>
      </c>
      <c r="Y774">
        <f>IF((MIN($H774,Sheet1!$D$6)-MAX(Sheet1!$D$5,WS1Data!$G774))&lt;0,0,(MIN($H774,Sheet1!$D$6)-MAX(Sheet1!$D$5,WS1Data!$G774)))</f>
        <v>0</v>
      </c>
      <c r="Z774">
        <f>IF((MIN($H774,24)-MAX(Sheet1!$D$6,WS1Data!$G774))&lt;0,0,(MIN($H774,24)-MAX(Sheet1!$D$6,WS1Data!$G774)))</f>
        <v>0</v>
      </c>
      <c r="AA774">
        <f>IF((MIN($K774,Sheet1!$E$5)-MAX(0,WS1Data!$J774))&lt;0,0,(MIN($K774,Sheet1!$E$5)-MAX(0,WS1Data!$J774)))</f>
        <v>0</v>
      </c>
      <c r="AB774">
        <f>IF((MIN($K774,Sheet1!$E$6)-MAX(Sheet1!$E$5,WS1Data!$J774))&lt;0,0,(MIN($K774,Sheet1!$E$6)-MAX(Sheet1!$E$5,WS1Data!$J774)))</f>
        <v>3.3505669484649392</v>
      </c>
      <c r="AC774">
        <f>IF((MIN($K774,24)-MAX(Sheet1!$E$6,WS1Data!$J774))&lt;0,0,(MIN($K774,24)-MAX(Sheet1!$E$6,WS1Data!$J774)))</f>
        <v>6.0494330515350612</v>
      </c>
      <c r="AD774">
        <f>IF((MIN($N774,Sheet1!$F$5)-MAX(0,WS1Data!$M774))&lt;0,0,(MIN($N774,Sheet1!$F$5)-MAX(0,WS1Data!$M774)))</f>
        <v>0</v>
      </c>
      <c r="AE774">
        <f>IF((MIN($N774,Sheet1!$F$6)-MAX(Sheet1!$F$5,WS1Data!$M774))&lt;0,0,(MIN($N774,Sheet1!$F$6)-MAX(Sheet1!$F$5,WS1Data!$M774)))</f>
        <v>1</v>
      </c>
      <c r="AF774">
        <f>IF((MIN($N774,24)-MAX(Sheet1!$F$6,WS1Data!$M774))&lt;0,0,(MIN($N774,24)-MAX(Sheet1!$F$6,WS1Data!$M774)))</f>
        <v>0</v>
      </c>
      <c r="AG774">
        <f>(INDEX($R$1:$AF$1002,ROW($R774),MATCH(AG$2,$R$1:$AF$1,0))*Sheet1!B$2+(INDEX($R$1:$AF$1002,ROW($R774),MATCH(AG$2,$R$1:$AF$1,0)+1))*Sheet1!B$3+(INDEX($R$1:$AF$1002,ROW($R774),MATCH(AG$2,$R$1:$AF$1,0)+2))*Sheet1!B$4)*INDEX(Sheet1!$G$1:$L$2,2,WS1Data!$C774)</f>
        <v>0</v>
      </c>
      <c r="AH774">
        <f>(INDEX($R$1:$AF$1002,ROW($R774),MATCH(AH$2,$R$1:$AF$1,0))*Sheet1!C$2+(INDEX($R$1:$AF$1002,ROW($R774),MATCH(AH$2,$R$1:$AF$1,0)+1))*Sheet1!C$3+(INDEX($R$1:$AF$1002,ROW($R774),MATCH(AH$2,$R$1:$AF$1,0)+2))*Sheet1!C$4)*INDEX(Sheet1!$G$1:$L$2,2,WS1Data!$F774)</f>
        <v>24389.905355947943</v>
      </c>
      <c r="AI774">
        <f>(INDEX($R$1:$AF$1002,ROW($R774),MATCH(AI$2,$R$1:$AF$1,0))*Sheet1!D$2+(INDEX($R$1:$AF$1002,ROW($R774),MATCH(AI$2,$R$1:$AF$1,0)+1))*Sheet1!D$3+(INDEX($R$1:$AF$1002,ROW($R774),MATCH(AI$2,$R$1:$AF$1,0)+2))*Sheet1!D$4)*INDEX(Sheet1!$G$1:$L$2,2,WS1Data!$I774)</f>
        <v>0</v>
      </c>
      <c r="AJ774">
        <f>(INDEX($R$1:$AF$1002,ROW($R774),MATCH(AJ$2,$R$1:$AF$1,0))*Sheet1!E$2+(INDEX($R$1:$AF$1002,ROW($R774),MATCH(AJ$2,$R$1:$AF$1,0)+1))*Sheet1!E$3+(INDEX($R$1:$AF$1002,ROW($R774),MATCH(AJ$2,$R$1:$AF$1,0)+2))*Sheet1!E$4)*INDEX(Sheet1!$G$1:$L$2,2,WS1Data!$L774)</f>
        <v>85805.299596798199</v>
      </c>
      <c r="AK774">
        <f>(INDEX($R$1:$AF$1002,ROW($R774),MATCH(AK$2,$R$1:$AF$1,0))*Sheet1!F$2+(INDEX($R$1:$AF$1002,ROW($R774),MATCH(AK$2,$R$1:$AF$1,0)+1))*Sheet1!F$3+(INDEX($R$1:$AF$1002,ROW($R774),MATCH(AK$2,$R$1:$AF$1,0)+2))*Sheet1!F$4)*INDEX(Sheet1!$G$1:$L$2,2,WS1Data!$O774)</f>
        <v>8028.8203945213709</v>
      </c>
      <c r="AL774">
        <f t="shared" si="36"/>
        <v>118224.02534726751</v>
      </c>
      <c r="AM774">
        <f t="shared" si="37"/>
        <v>2540.0253472675104</v>
      </c>
      <c r="AN774">
        <f t="shared" si="38"/>
        <v>2.195658299563907E-2</v>
      </c>
    </row>
    <row r="775" spans="1:40" x14ac:dyDescent="0.35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  <c r="R775">
        <f>IF((MIN($B775,Sheet1!$B$5)-MAX(0,WS1Data!$A775))&lt;0,0,(MIN($B775,Sheet1!$B$5)-MAX(0,WS1Data!$A775)))</f>
        <v>0</v>
      </c>
      <c r="S775">
        <f>IF((MIN($B775,Sheet1!$B$6)-MAX(Sheet1!$B$5,WS1Data!$A775))&lt;0,0,(MIN($B775,Sheet1!$B$6)-MAX(Sheet1!$B$5,WS1Data!$A775)))</f>
        <v>0</v>
      </c>
      <c r="T775">
        <f>IF((MIN($B775,24)-MAX(Sheet1!$B$6,WS1Data!$A775))&lt;0,0,(MIN($B775,24)-MAX(Sheet1!$B$6,WS1Data!$A775)))</f>
        <v>4.4000000000000021</v>
      </c>
      <c r="U775">
        <f>IF((MIN($E775,Sheet1!$C$5)-MAX(0,WS1Data!$D775))&lt;0,0,(MIN($E775,Sheet1!$C$5)-MAX(0,WS1Data!$D775)))</f>
        <v>0</v>
      </c>
      <c r="V775">
        <f>IF((MIN($E775,Sheet1!$C$6)-MAX(Sheet1!$C$5,WS1Data!$D775))&lt;0,0,(MIN($E775,Sheet1!$C$6)-MAX(Sheet1!$C$5,WS1Data!$D775)))</f>
        <v>0</v>
      </c>
      <c r="W775">
        <f>IF((MIN($E775,24)-MAX(Sheet1!$C$6,WS1Data!$D775))&lt;0,0,(MIN($E775,24)-MAX(Sheet1!$C$6,WS1Data!$D775)))</f>
        <v>0</v>
      </c>
      <c r="X775">
        <f>IF((MIN($H775,Sheet1!$D$5)-MAX(0,WS1Data!$G775))&lt;0,0,(MIN($H775,Sheet1!$D$5)-MAX(0,WS1Data!$G775)))</f>
        <v>0</v>
      </c>
      <c r="Y775">
        <f>IF((MIN($H775,Sheet1!$D$6)-MAX(Sheet1!$D$5,WS1Data!$G775))&lt;0,0,(MIN($H775,Sheet1!$D$6)-MAX(Sheet1!$D$5,WS1Data!$G775)))</f>
        <v>6.3735664579945945</v>
      </c>
      <c r="Z775">
        <f>IF((MIN($H775,24)-MAX(Sheet1!$D$6,WS1Data!$G775))&lt;0,0,(MIN($H775,24)-MAX(Sheet1!$D$6,WS1Data!$G775)))</f>
        <v>8.6264335420054046</v>
      </c>
      <c r="AA775">
        <f>IF((MIN($K775,Sheet1!$E$5)-MAX(0,WS1Data!$J775))&lt;0,0,(MIN($K775,Sheet1!$E$5)-MAX(0,WS1Data!$J775)))</f>
        <v>0</v>
      </c>
      <c r="AB775">
        <f>IF((MIN($K775,Sheet1!$E$6)-MAX(Sheet1!$E$5,WS1Data!$J775))&lt;0,0,(MIN($K775,Sheet1!$E$6)-MAX(Sheet1!$E$5,WS1Data!$J775)))</f>
        <v>0</v>
      </c>
      <c r="AC775">
        <f>IF((MIN($K775,24)-MAX(Sheet1!$E$6,WS1Data!$J775))&lt;0,0,(MIN($K775,24)-MAX(Sheet1!$E$6,WS1Data!$J775)))</f>
        <v>0</v>
      </c>
      <c r="AD775">
        <f>IF((MIN($N775,Sheet1!$F$5)-MAX(0,WS1Data!$M775))&lt;0,0,(MIN($N775,Sheet1!$F$5)-MAX(0,WS1Data!$M775)))</f>
        <v>0</v>
      </c>
      <c r="AE775">
        <f>IF((MIN($N775,Sheet1!$F$6)-MAX(Sheet1!$F$5,WS1Data!$M775))&lt;0,0,(MIN($N775,Sheet1!$F$6)-MAX(Sheet1!$F$5,WS1Data!$M775)))</f>
        <v>0</v>
      </c>
      <c r="AF775">
        <f>IF((MIN($N775,24)-MAX(Sheet1!$F$6,WS1Data!$M775))&lt;0,0,(MIN($N775,24)-MAX(Sheet1!$F$6,WS1Data!$M775)))</f>
        <v>0</v>
      </c>
      <c r="AG775">
        <f>(INDEX($R$1:$AF$1002,ROW($R775),MATCH(AG$2,$R$1:$AF$1,0))*Sheet1!B$2+(INDEX($R$1:$AF$1002,ROW($R775),MATCH(AG$2,$R$1:$AF$1,0)+1))*Sheet1!B$3+(INDEX($R$1:$AF$1002,ROW($R775),MATCH(AG$2,$R$1:$AF$1,0)+2))*Sheet1!B$4)*INDEX(Sheet1!$G$1:$L$2,2,WS1Data!$C775)</f>
        <v>66057.018959790628</v>
      </c>
      <c r="AH775">
        <f>(INDEX($R$1:$AF$1002,ROW($R775),MATCH(AH$2,$R$1:$AF$1,0))*Sheet1!C$2+(INDEX($R$1:$AF$1002,ROW($R775),MATCH(AH$2,$R$1:$AF$1,0)+1))*Sheet1!C$3+(INDEX($R$1:$AF$1002,ROW($R775),MATCH(AH$2,$R$1:$AF$1,0)+2))*Sheet1!C$4)*INDEX(Sheet1!$G$1:$L$2,2,WS1Data!$F775)</f>
        <v>0</v>
      </c>
      <c r="AI775">
        <f>(INDEX($R$1:$AF$1002,ROW($R775),MATCH(AI$2,$R$1:$AF$1,0))*Sheet1!D$2+(INDEX($R$1:$AF$1002,ROW($R775),MATCH(AI$2,$R$1:$AF$1,0)+1))*Sheet1!D$3+(INDEX($R$1:$AF$1002,ROW($R775),MATCH(AI$2,$R$1:$AF$1,0)+2))*Sheet1!D$4)*INDEX(Sheet1!$G$1:$L$2,2,WS1Data!$I775)</f>
        <v>139584.84705326668</v>
      </c>
      <c r="AJ775">
        <f>(INDEX($R$1:$AF$1002,ROW($R775),MATCH(AJ$2,$R$1:$AF$1,0))*Sheet1!E$2+(INDEX($R$1:$AF$1002,ROW($R775),MATCH(AJ$2,$R$1:$AF$1,0)+1))*Sheet1!E$3+(INDEX($R$1:$AF$1002,ROW($R775),MATCH(AJ$2,$R$1:$AF$1,0)+2))*Sheet1!E$4)*INDEX(Sheet1!$G$1:$L$2,2,WS1Data!$L775)</f>
        <v>0</v>
      </c>
      <c r="AK775">
        <f>(INDEX($R$1:$AF$1002,ROW($R775),MATCH(AK$2,$R$1:$AF$1,0))*Sheet1!F$2+(INDEX($R$1:$AF$1002,ROW($R775),MATCH(AK$2,$R$1:$AF$1,0)+1))*Sheet1!F$3+(INDEX($R$1:$AF$1002,ROW($R775),MATCH(AK$2,$R$1:$AF$1,0)+2))*Sheet1!F$4)*INDEX(Sheet1!$G$1:$L$2,2,WS1Data!$O775)</f>
        <v>0</v>
      </c>
      <c r="AL775">
        <f t="shared" si="36"/>
        <v>205641.8660130573</v>
      </c>
      <c r="AM775">
        <f t="shared" si="37"/>
        <v>2438.1339869427029</v>
      </c>
      <c r="AN775">
        <f t="shared" si="38"/>
        <v>1.171729136362314E-2</v>
      </c>
    </row>
    <row r="776" spans="1:40" x14ac:dyDescent="0.35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  <c r="R776">
        <f>IF((MIN($B776,Sheet1!$B$5)-MAX(0,WS1Data!$A776))&lt;0,0,(MIN($B776,Sheet1!$B$5)-MAX(0,WS1Data!$A776)))</f>
        <v>0</v>
      </c>
      <c r="S776">
        <f>IF((MIN($B776,Sheet1!$B$6)-MAX(Sheet1!$B$5,WS1Data!$A776))&lt;0,0,(MIN($B776,Sheet1!$B$6)-MAX(Sheet1!$B$5,WS1Data!$A776)))</f>
        <v>5.4686716483103766</v>
      </c>
      <c r="T776">
        <f>IF((MIN($B776,24)-MAX(Sheet1!$B$6,WS1Data!$A776))&lt;0,0,(MIN($B776,24)-MAX(Sheet1!$B$6,WS1Data!$A776)))</f>
        <v>0.73132835168962451</v>
      </c>
      <c r="U776">
        <f>IF((MIN($E776,Sheet1!$C$5)-MAX(0,WS1Data!$D776))&lt;0,0,(MIN($E776,Sheet1!$C$5)-MAX(0,WS1Data!$D776)))</f>
        <v>0</v>
      </c>
      <c r="V776">
        <f>IF((MIN($E776,Sheet1!$C$6)-MAX(Sheet1!$C$5,WS1Data!$D776))&lt;0,0,(MIN($E776,Sheet1!$C$6)-MAX(Sheet1!$C$5,WS1Data!$D776)))</f>
        <v>0</v>
      </c>
      <c r="W776">
        <f>IF((MIN($E776,24)-MAX(Sheet1!$C$6,WS1Data!$D776))&lt;0,0,(MIN($E776,24)-MAX(Sheet1!$C$6,WS1Data!$D776)))</f>
        <v>0</v>
      </c>
      <c r="X776">
        <f>IF((MIN($H776,Sheet1!$D$5)-MAX(0,WS1Data!$G776))&lt;0,0,(MIN($H776,Sheet1!$D$5)-MAX(0,WS1Data!$G776)))</f>
        <v>0</v>
      </c>
      <c r="Y776">
        <f>IF((MIN($H776,Sheet1!$D$6)-MAX(Sheet1!$D$5,WS1Data!$G776))&lt;0,0,(MIN($H776,Sheet1!$D$6)-MAX(Sheet1!$D$5,WS1Data!$G776)))</f>
        <v>0</v>
      </c>
      <c r="Z776">
        <f>IF((MIN($H776,24)-MAX(Sheet1!$D$6,WS1Data!$G776))&lt;0,0,(MIN($H776,24)-MAX(Sheet1!$D$6,WS1Data!$G776)))</f>
        <v>0</v>
      </c>
      <c r="AA776">
        <f>IF((MIN($K776,Sheet1!$E$5)-MAX(0,WS1Data!$J776))&lt;0,0,(MIN($K776,Sheet1!$E$5)-MAX(0,WS1Data!$J776)))</f>
        <v>0</v>
      </c>
      <c r="AB776">
        <f>IF((MIN($K776,Sheet1!$E$6)-MAX(Sheet1!$E$5,WS1Data!$J776))&lt;0,0,(MIN($K776,Sheet1!$E$6)-MAX(Sheet1!$E$5,WS1Data!$J776)))</f>
        <v>0</v>
      </c>
      <c r="AC776">
        <f>IF((MIN($K776,24)-MAX(Sheet1!$E$6,WS1Data!$J776))&lt;0,0,(MIN($K776,24)-MAX(Sheet1!$E$6,WS1Data!$J776)))</f>
        <v>0</v>
      </c>
      <c r="AD776">
        <f>IF((MIN($N776,Sheet1!$F$5)-MAX(0,WS1Data!$M776))&lt;0,0,(MIN($N776,Sheet1!$F$5)-MAX(0,WS1Data!$M776)))</f>
        <v>0</v>
      </c>
      <c r="AE776">
        <f>IF((MIN($N776,Sheet1!$F$6)-MAX(Sheet1!$F$5,WS1Data!$M776))&lt;0,0,(MIN($N776,Sheet1!$F$6)-MAX(Sheet1!$F$5,WS1Data!$M776)))</f>
        <v>1.7000000000000011</v>
      </c>
      <c r="AF776">
        <f>IF((MIN($N776,24)-MAX(Sheet1!$F$6,WS1Data!$M776))&lt;0,0,(MIN($N776,24)-MAX(Sheet1!$F$6,WS1Data!$M776)))</f>
        <v>0</v>
      </c>
      <c r="AG776">
        <f>(INDEX($R$1:$AF$1002,ROW($R776),MATCH(AG$2,$R$1:$AF$1,0))*Sheet1!B$2+(INDEX($R$1:$AF$1002,ROW($R776),MATCH(AG$2,$R$1:$AF$1,0)+1))*Sheet1!B$3+(INDEX($R$1:$AF$1002,ROW($R776),MATCH(AG$2,$R$1:$AF$1,0)+2))*Sheet1!B$4)*INDEX(Sheet1!$G$1:$L$2,2,WS1Data!$C776)</f>
        <v>41060.823891285763</v>
      </c>
      <c r="AH776">
        <f>(INDEX($R$1:$AF$1002,ROW($R776),MATCH(AH$2,$R$1:$AF$1,0))*Sheet1!C$2+(INDEX($R$1:$AF$1002,ROW($R776),MATCH(AH$2,$R$1:$AF$1,0)+1))*Sheet1!C$3+(INDEX($R$1:$AF$1002,ROW($R776),MATCH(AH$2,$R$1:$AF$1,0)+2))*Sheet1!C$4)*INDEX(Sheet1!$G$1:$L$2,2,WS1Data!$F776)</f>
        <v>0</v>
      </c>
      <c r="AI776">
        <f>(INDEX($R$1:$AF$1002,ROW($R776),MATCH(AI$2,$R$1:$AF$1,0))*Sheet1!D$2+(INDEX($R$1:$AF$1002,ROW($R776),MATCH(AI$2,$R$1:$AF$1,0)+1))*Sheet1!D$3+(INDEX($R$1:$AF$1002,ROW($R776),MATCH(AI$2,$R$1:$AF$1,0)+2))*Sheet1!D$4)*INDEX(Sheet1!$G$1:$L$2,2,WS1Data!$I776)</f>
        <v>0</v>
      </c>
      <c r="AJ776">
        <f>(INDEX($R$1:$AF$1002,ROW($R776),MATCH(AJ$2,$R$1:$AF$1,0))*Sheet1!E$2+(INDEX($R$1:$AF$1002,ROW($R776),MATCH(AJ$2,$R$1:$AF$1,0)+1))*Sheet1!E$3+(INDEX($R$1:$AF$1002,ROW($R776),MATCH(AJ$2,$R$1:$AF$1,0)+2))*Sheet1!E$4)*INDEX(Sheet1!$G$1:$L$2,2,WS1Data!$L776)</f>
        <v>0</v>
      </c>
      <c r="AK776">
        <f>(INDEX($R$1:$AF$1002,ROW($R776),MATCH(AK$2,$R$1:$AF$1,0))*Sheet1!F$2+(INDEX($R$1:$AF$1002,ROW($R776),MATCH(AK$2,$R$1:$AF$1,0)+1))*Sheet1!F$3+(INDEX($R$1:$AF$1002,ROW($R776),MATCH(AK$2,$R$1:$AF$1,0)+2))*Sheet1!F$4)*INDEX(Sheet1!$G$1:$L$2,2,WS1Data!$O776)</f>
        <v>13648.994670686339</v>
      </c>
      <c r="AL776">
        <f t="shared" si="36"/>
        <v>54709.818561972104</v>
      </c>
      <c r="AM776">
        <f t="shared" si="37"/>
        <v>1434.8185619721044</v>
      </c>
      <c r="AN776">
        <f t="shared" si="38"/>
        <v>2.6932305245839595E-2</v>
      </c>
    </row>
    <row r="777" spans="1:40" x14ac:dyDescent="0.35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  <c r="R777">
        <f>IF((MIN($B777,Sheet1!$B$5)-MAX(0,WS1Data!$A777))&lt;0,0,(MIN($B777,Sheet1!$B$5)-MAX(0,WS1Data!$A777)))</f>
        <v>0</v>
      </c>
      <c r="S777">
        <f>IF((MIN($B777,Sheet1!$B$6)-MAX(Sheet1!$B$5,WS1Data!$A777))&lt;0,0,(MIN($B777,Sheet1!$B$6)-MAX(Sheet1!$B$5,WS1Data!$A777)))</f>
        <v>0</v>
      </c>
      <c r="T777">
        <f>IF((MIN($B777,24)-MAX(Sheet1!$B$6,WS1Data!$A777))&lt;0,0,(MIN($B777,24)-MAX(Sheet1!$B$6,WS1Data!$A777)))</f>
        <v>0</v>
      </c>
      <c r="U777">
        <f>IF((MIN($E777,Sheet1!$C$5)-MAX(0,WS1Data!$D777))&lt;0,0,(MIN($E777,Sheet1!$C$5)-MAX(0,WS1Data!$D777)))</f>
        <v>0</v>
      </c>
      <c r="V777">
        <f>IF((MIN($E777,Sheet1!$C$6)-MAX(Sheet1!$C$5,WS1Data!$D777))&lt;0,0,(MIN($E777,Sheet1!$C$6)-MAX(Sheet1!$C$5,WS1Data!$D777)))</f>
        <v>0</v>
      </c>
      <c r="W777">
        <f>IF((MIN($E777,24)-MAX(Sheet1!$C$6,WS1Data!$D777))&lt;0,0,(MIN($E777,24)-MAX(Sheet1!$C$6,WS1Data!$D777)))</f>
        <v>0</v>
      </c>
      <c r="X777">
        <f>IF((MIN($H777,Sheet1!$D$5)-MAX(0,WS1Data!$G777))&lt;0,0,(MIN($H777,Sheet1!$D$5)-MAX(0,WS1Data!$G777)))</f>
        <v>1.4</v>
      </c>
      <c r="Y777">
        <f>IF((MIN($H777,Sheet1!$D$6)-MAX(Sheet1!$D$5,WS1Data!$G777))&lt;0,0,(MIN($H777,Sheet1!$D$6)-MAX(Sheet1!$D$5,WS1Data!$G777)))</f>
        <v>0</v>
      </c>
      <c r="Z777">
        <f>IF((MIN($H777,24)-MAX(Sheet1!$D$6,WS1Data!$G777))&lt;0,0,(MIN($H777,24)-MAX(Sheet1!$D$6,WS1Data!$G777)))</f>
        <v>0</v>
      </c>
      <c r="AA777">
        <f>IF((MIN($K777,Sheet1!$E$5)-MAX(0,WS1Data!$J777))&lt;0,0,(MIN($K777,Sheet1!$E$5)-MAX(0,WS1Data!$J777)))</f>
        <v>0</v>
      </c>
      <c r="AB777">
        <f>IF((MIN($K777,Sheet1!$E$6)-MAX(Sheet1!$E$5,WS1Data!$J777))&lt;0,0,(MIN($K777,Sheet1!$E$6)-MAX(Sheet1!$E$5,WS1Data!$J777)))</f>
        <v>0</v>
      </c>
      <c r="AC777">
        <f>IF((MIN($K777,24)-MAX(Sheet1!$E$6,WS1Data!$J777))&lt;0,0,(MIN($K777,24)-MAX(Sheet1!$E$6,WS1Data!$J777)))</f>
        <v>0</v>
      </c>
      <c r="AD777">
        <f>IF((MIN($N777,Sheet1!$F$5)-MAX(0,WS1Data!$M777))&lt;0,0,(MIN($N777,Sheet1!$F$5)-MAX(0,WS1Data!$M777)))</f>
        <v>0</v>
      </c>
      <c r="AE777">
        <f>IF((MIN($N777,Sheet1!$F$6)-MAX(Sheet1!$F$5,WS1Data!$M777))&lt;0,0,(MIN($N777,Sheet1!$F$6)-MAX(Sheet1!$F$5,WS1Data!$M777)))</f>
        <v>11.439090452850209</v>
      </c>
      <c r="AF777">
        <f>IF((MIN($N777,24)-MAX(Sheet1!$F$6,WS1Data!$M777))&lt;0,0,(MIN($N777,24)-MAX(Sheet1!$F$6,WS1Data!$M777)))</f>
        <v>4.7609095471497902</v>
      </c>
      <c r="AG777">
        <f>(INDEX($R$1:$AF$1002,ROW($R777),MATCH(AG$2,$R$1:$AF$1,0))*Sheet1!B$2+(INDEX($R$1:$AF$1002,ROW($R777),MATCH(AG$2,$R$1:$AF$1,0)+1))*Sheet1!B$3+(INDEX($R$1:$AF$1002,ROW($R777),MATCH(AG$2,$R$1:$AF$1,0)+2))*Sheet1!B$4)*INDEX(Sheet1!$G$1:$L$2,2,WS1Data!$C777)</f>
        <v>0</v>
      </c>
      <c r="AH777">
        <f>(INDEX($R$1:$AF$1002,ROW($R777),MATCH(AH$2,$R$1:$AF$1,0))*Sheet1!C$2+(INDEX($R$1:$AF$1002,ROW($R777),MATCH(AH$2,$R$1:$AF$1,0)+1))*Sheet1!C$3+(INDEX($R$1:$AF$1002,ROW($R777),MATCH(AH$2,$R$1:$AF$1,0)+2))*Sheet1!C$4)*INDEX(Sheet1!$G$1:$L$2,2,WS1Data!$F777)</f>
        <v>0</v>
      </c>
      <c r="AI777">
        <f>(INDEX($R$1:$AF$1002,ROW($R777),MATCH(AI$2,$R$1:$AF$1,0))*Sheet1!D$2+(INDEX($R$1:$AF$1002,ROW($R777),MATCH(AI$2,$R$1:$AF$1,0)+1))*Sheet1!D$3+(INDEX($R$1:$AF$1002,ROW($R777),MATCH(AI$2,$R$1:$AF$1,0)+2))*Sheet1!D$4)*INDEX(Sheet1!$G$1:$L$2,2,WS1Data!$I777)</f>
        <v>15183.518525356567</v>
      </c>
      <c r="AJ777">
        <f>(INDEX($R$1:$AF$1002,ROW($R777),MATCH(AJ$2,$R$1:$AF$1,0))*Sheet1!E$2+(INDEX($R$1:$AF$1002,ROW($R777),MATCH(AJ$2,$R$1:$AF$1,0)+1))*Sheet1!E$3+(INDEX($R$1:$AF$1002,ROW($R777),MATCH(AJ$2,$R$1:$AF$1,0)+2))*Sheet1!E$4)*INDEX(Sheet1!$G$1:$L$2,2,WS1Data!$L777)</f>
        <v>0</v>
      </c>
      <c r="AK777">
        <f>(INDEX($R$1:$AF$1002,ROW($R777),MATCH(AK$2,$R$1:$AF$1,0))*Sheet1!F$2+(INDEX($R$1:$AF$1002,ROW($R777),MATCH(AK$2,$R$1:$AF$1,0)+1))*Sheet1!F$3+(INDEX($R$1:$AF$1002,ROW($R777),MATCH(AK$2,$R$1:$AF$1,0)+2))*Sheet1!F$4)*INDEX(Sheet1!$G$1:$L$2,2,WS1Data!$O777)</f>
        <v>177600.29431468478</v>
      </c>
      <c r="AL777">
        <f t="shared" si="36"/>
        <v>192783.81284004136</v>
      </c>
      <c r="AM777">
        <f t="shared" si="37"/>
        <v>4193.1871599586448</v>
      </c>
      <c r="AN777">
        <f t="shared" si="38"/>
        <v>2.1287699375859337E-2</v>
      </c>
    </row>
    <row r="778" spans="1:40" x14ac:dyDescent="0.35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  <c r="R778">
        <f>IF((MIN($B778,Sheet1!$B$5)-MAX(0,WS1Data!$A778))&lt;0,0,(MIN($B778,Sheet1!$B$5)-MAX(0,WS1Data!$A778)))</f>
        <v>0</v>
      </c>
      <c r="S778">
        <f>IF((MIN($B778,Sheet1!$B$6)-MAX(Sheet1!$B$5,WS1Data!$A778))&lt;0,0,(MIN($B778,Sheet1!$B$6)-MAX(Sheet1!$B$5,WS1Data!$A778)))</f>
        <v>0</v>
      </c>
      <c r="T778">
        <f>IF((MIN($B778,24)-MAX(Sheet1!$B$6,WS1Data!$A778))&lt;0,0,(MIN($B778,24)-MAX(Sheet1!$B$6,WS1Data!$A778)))</f>
        <v>0</v>
      </c>
      <c r="U778">
        <f>IF((MIN($E778,Sheet1!$C$5)-MAX(0,WS1Data!$D778))&lt;0,0,(MIN($E778,Sheet1!$C$5)-MAX(0,WS1Data!$D778)))</f>
        <v>0</v>
      </c>
      <c r="V778">
        <f>IF((MIN($E778,Sheet1!$C$6)-MAX(Sheet1!$C$5,WS1Data!$D778))&lt;0,0,(MIN($E778,Sheet1!$C$6)-MAX(Sheet1!$C$5,WS1Data!$D778)))</f>
        <v>0</v>
      </c>
      <c r="W778">
        <f>IF((MIN($E778,24)-MAX(Sheet1!$C$6,WS1Data!$D778))&lt;0,0,(MIN($E778,24)-MAX(Sheet1!$C$6,WS1Data!$D778)))</f>
        <v>0</v>
      </c>
      <c r="X778">
        <f>IF((MIN($H778,Sheet1!$D$5)-MAX(0,WS1Data!$G778))&lt;0,0,(MIN($H778,Sheet1!$D$5)-MAX(0,WS1Data!$G778)))</f>
        <v>1.0175524831649732</v>
      </c>
      <c r="Y778">
        <f>IF((MIN($H778,Sheet1!$D$6)-MAX(Sheet1!$D$5,WS1Data!$G778))&lt;0,0,(MIN($H778,Sheet1!$D$6)-MAX(Sheet1!$D$5,WS1Data!$G778)))</f>
        <v>1.182447516835027</v>
      </c>
      <c r="Z778">
        <f>IF((MIN($H778,24)-MAX(Sheet1!$D$6,WS1Data!$G778))&lt;0,0,(MIN($H778,24)-MAX(Sheet1!$D$6,WS1Data!$G778)))</f>
        <v>0</v>
      </c>
      <c r="AA778">
        <f>IF((MIN($K778,Sheet1!$E$5)-MAX(0,WS1Data!$J778))&lt;0,0,(MIN($K778,Sheet1!$E$5)-MAX(0,WS1Data!$J778)))</f>
        <v>0</v>
      </c>
      <c r="AB778">
        <f>IF((MIN($K778,Sheet1!$E$6)-MAX(Sheet1!$E$5,WS1Data!$J778))&lt;0,0,(MIN($K778,Sheet1!$E$6)-MAX(Sheet1!$E$5,WS1Data!$J778)))</f>
        <v>0.75056694846493865</v>
      </c>
      <c r="AC778">
        <f>IF((MIN($K778,24)-MAX(Sheet1!$E$6,WS1Data!$J778))&lt;0,0,(MIN($K778,24)-MAX(Sheet1!$E$6,WS1Data!$J778)))</f>
        <v>7.4494330515350615</v>
      </c>
      <c r="AD778">
        <f>IF((MIN($N778,Sheet1!$F$5)-MAX(0,WS1Data!$M778))&lt;0,0,(MIN($N778,Sheet1!$F$5)-MAX(0,WS1Data!$M778)))</f>
        <v>0</v>
      </c>
      <c r="AE778">
        <f>IF((MIN($N778,Sheet1!$F$6)-MAX(Sheet1!$F$5,WS1Data!$M778))&lt;0,0,(MIN($N778,Sheet1!$F$6)-MAX(Sheet1!$F$5,WS1Data!$M778)))</f>
        <v>6.4390904528502091</v>
      </c>
      <c r="AF778">
        <f>IF((MIN($N778,24)-MAX(Sheet1!$F$6,WS1Data!$M778))&lt;0,0,(MIN($N778,24)-MAX(Sheet1!$F$6,WS1Data!$M778)))</f>
        <v>5.5609095471497909</v>
      </c>
      <c r="AG778">
        <f>(INDEX($R$1:$AF$1002,ROW($R778),MATCH(AG$2,$R$1:$AF$1,0))*Sheet1!B$2+(INDEX($R$1:$AF$1002,ROW($R778),MATCH(AG$2,$R$1:$AF$1,0)+1))*Sheet1!B$3+(INDEX($R$1:$AF$1002,ROW($R778),MATCH(AG$2,$R$1:$AF$1,0)+2))*Sheet1!B$4)*INDEX(Sheet1!$G$1:$L$2,2,WS1Data!$C778)</f>
        <v>0</v>
      </c>
      <c r="AH778">
        <f>(INDEX($R$1:$AF$1002,ROW($R778),MATCH(AH$2,$R$1:$AF$1,0))*Sheet1!C$2+(INDEX($R$1:$AF$1002,ROW($R778),MATCH(AH$2,$R$1:$AF$1,0)+1))*Sheet1!C$3+(INDEX($R$1:$AF$1002,ROW($R778),MATCH(AH$2,$R$1:$AF$1,0)+2))*Sheet1!C$4)*INDEX(Sheet1!$G$1:$L$2,2,WS1Data!$F778)</f>
        <v>0</v>
      </c>
      <c r="AI778">
        <f>(INDEX($R$1:$AF$1002,ROW($R778),MATCH(AI$2,$R$1:$AF$1,0))*Sheet1!D$2+(INDEX($R$1:$AF$1002,ROW($R778),MATCH(AI$2,$R$1:$AF$1,0)+1))*Sheet1!D$3+(INDEX($R$1:$AF$1002,ROW($R778),MATCH(AI$2,$R$1:$AF$1,0)+2))*Sheet1!D$4)*INDEX(Sheet1!$G$1:$L$2,2,WS1Data!$I778)</f>
        <v>25124.84362067312</v>
      </c>
      <c r="AJ778">
        <f>(INDEX($R$1:$AF$1002,ROW($R778),MATCH(AJ$2,$R$1:$AF$1,0))*Sheet1!E$2+(INDEX($R$1:$AF$1002,ROW($R778),MATCH(AJ$2,$R$1:$AF$1,0)+1))*Sheet1!E$3+(INDEX($R$1:$AF$1002,ROW($R778),MATCH(AJ$2,$R$1:$AF$1,0)+2))*Sheet1!E$4)*INDEX(Sheet1!$G$1:$L$2,2,WS1Data!$L778)</f>
        <v>69938.834739318743</v>
      </c>
      <c r="AK778">
        <f>(INDEX($R$1:$AF$1002,ROW($R778),MATCH(AK$2,$R$1:$AF$1,0))*Sheet1!F$2+(INDEX($R$1:$AF$1002,ROW($R778),MATCH(AK$2,$R$1:$AF$1,0)+1))*Sheet1!F$3+(INDEX($R$1:$AF$1002,ROW($R778),MATCH(AK$2,$R$1:$AF$1,0)+2))*Sheet1!F$4)*INDEX(Sheet1!$G$1:$L$2,2,WS1Data!$O778)</f>
        <v>112963.71156493833</v>
      </c>
      <c r="AL778">
        <f t="shared" si="36"/>
        <v>208027.3899249302</v>
      </c>
      <c r="AM778">
        <f t="shared" si="37"/>
        <v>838.61007506979513</v>
      </c>
      <c r="AN778">
        <f t="shared" si="38"/>
        <v>4.0150626481562108E-3</v>
      </c>
    </row>
    <row r="779" spans="1:40" x14ac:dyDescent="0.35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  <c r="R779">
        <f>IF((MIN($B779,Sheet1!$B$5)-MAX(0,WS1Data!$A779))&lt;0,0,(MIN($B779,Sheet1!$B$5)-MAX(0,WS1Data!$A779)))</f>
        <v>0</v>
      </c>
      <c r="S779">
        <f>IF((MIN($B779,Sheet1!$B$6)-MAX(Sheet1!$B$5,WS1Data!$A779))&lt;0,0,(MIN($B779,Sheet1!$B$6)-MAX(Sheet1!$B$5,WS1Data!$A779)))</f>
        <v>0</v>
      </c>
      <c r="T779">
        <f>IF((MIN($B779,24)-MAX(Sheet1!$B$6,WS1Data!$A779))&lt;0,0,(MIN($B779,24)-MAX(Sheet1!$B$6,WS1Data!$A779)))</f>
        <v>0</v>
      </c>
      <c r="U779">
        <f>IF((MIN($E779,Sheet1!$C$5)-MAX(0,WS1Data!$D779))&lt;0,0,(MIN($E779,Sheet1!$C$5)-MAX(0,WS1Data!$D779)))</f>
        <v>0.22587713658182995</v>
      </c>
      <c r="V779">
        <f>IF((MIN($E779,Sheet1!$C$6)-MAX(Sheet1!$C$5,WS1Data!$D779))&lt;0,0,(MIN($E779,Sheet1!$C$6)-MAX(Sheet1!$C$5,WS1Data!$D779)))</f>
        <v>1.2770287104619706</v>
      </c>
      <c r="W779">
        <f>IF((MIN($E779,24)-MAX(Sheet1!$C$6,WS1Data!$D779))&lt;0,0,(MIN($E779,24)-MAX(Sheet1!$C$6,WS1Data!$D779)))</f>
        <v>10.897094152956198</v>
      </c>
      <c r="X779">
        <f>IF((MIN($H779,Sheet1!$D$5)-MAX(0,WS1Data!$G779))&lt;0,0,(MIN($H779,Sheet1!$D$5)-MAX(0,WS1Data!$G779)))</f>
        <v>0</v>
      </c>
      <c r="Y779">
        <f>IF((MIN($H779,Sheet1!$D$6)-MAX(Sheet1!$D$5,WS1Data!$G779))&lt;0,0,(MIN($H779,Sheet1!$D$6)-MAX(Sheet1!$D$5,WS1Data!$G779)))</f>
        <v>0</v>
      </c>
      <c r="Z779">
        <f>IF((MIN($H779,24)-MAX(Sheet1!$D$6,WS1Data!$G779))&lt;0,0,(MIN($H779,24)-MAX(Sheet1!$D$6,WS1Data!$G779)))</f>
        <v>0</v>
      </c>
      <c r="AA779">
        <f>IF((MIN($K779,Sheet1!$E$5)-MAX(0,WS1Data!$J779))&lt;0,0,(MIN($K779,Sheet1!$E$5)-MAX(0,WS1Data!$J779)))</f>
        <v>0</v>
      </c>
      <c r="AB779">
        <f>IF((MIN($K779,Sheet1!$E$6)-MAX(Sheet1!$E$5,WS1Data!$J779))&lt;0,0,(MIN($K779,Sheet1!$E$6)-MAX(Sheet1!$E$5,WS1Data!$J779)))</f>
        <v>0</v>
      </c>
      <c r="AC779">
        <f>IF((MIN($K779,24)-MAX(Sheet1!$E$6,WS1Data!$J779))&lt;0,0,(MIN($K779,24)-MAX(Sheet1!$E$6,WS1Data!$J779)))</f>
        <v>0</v>
      </c>
      <c r="AD779">
        <f>IF((MIN($N779,Sheet1!$F$5)-MAX(0,WS1Data!$M779))&lt;0,0,(MIN($N779,Sheet1!$F$5)-MAX(0,WS1Data!$M779)))</f>
        <v>0</v>
      </c>
      <c r="AE779">
        <f>IF((MIN($N779,Sheet1!$F$6)-MAX(Sheet1!$F$5,WS1Data!$M779))&lt;0,0,(MIN($N779,Sheet1!$F$6)-MAX(Sheet1!$F$5,WS1Data!$M779)))</f>
        <v>0</v>
      </c>
      <c r="AF779">
        <f>IF((MIN($N779,24)-MAX(Sheet1!$F$6,WS1Data!$M779))&lt;0,0,(MIN($N779,24)-MAX(Sheet1!$F$6,WS1Data!$M779)))</f>
        <v>0</v>
      </c>
      <c r="AG779">
        <f>(INDEX($R$1:$AF$1002,ROW($R779),MATCH(AG$2,$R$1:$AF$1,0))*Sheet1!B$2+(INDEX($R$1:$AF$1002,ROW($R779),MATCH(AG$2,$R$1:$AF$1,0)+1))*Sheet1!B$3+(INDEX($R$1:$AF$1002,ROW($R779),MATCH(AG$2,$R$1:$AF$1,0)+2))*Sheet1!B$4)*INDEX(Sheet1!$G$1:$L$2,2,WS1Data!$C779)</f>
        <v>0</v>
      </c>
      <c r="AH779">
        <f>(INDEX($R$1:$AF$1002,ROW($R779),MATCH(AH$2,$R$1:$AF$1,0))*Sheet1!C$2+(INDEX($R$1:$AF$1002,ROW($R779),MATCH(AH$2,$R$1:$AF$1,0)+1))*Sheet1!C$3+(INDEX($R$1:$AF$1002,ROW($R779),MATCH(AH$2,$R$1:$AF$1,0)+2))*Sheet1!C$4)*INDEX(Sheet1!$G$1:$L$2,2,WS1Data!$F779)</f>
        <v>165056.40534596195</v>
      </c>
      <c r="AI779">
        <f>(INDEX($R$1:$AF$1002,ROW($R779),MATCH(AI$2,$R$1:$AF$1,0))*Sheet1!D$2+(INDEX($R$1:$AF$1002,ROW($R779),MATCH(AI$2,$R$1:$AF$1,0)+1))*Sheet1!D$3+(INDEX($R$1:$AF$1002,ROW($R779),MATCH(AI$2,$R$1:$AF$1,0)+2))*Sheet1!D$4)*INDEX(Sheet1!$G$1:$L$2,2,WS1Data!$I779)</f>
        <v>0</v>
      </c>
      <c r="AJ779">
        <f>(INDEX($R$1:$AF$1002,ROW($R779),MATCH(AJ$2,$R$1:$AF$1,0))*Sheet1!E$2+(INDEX($R$1:$AF$1002,ROW($R779),MATCH(AJ$2,$R$1:$AF$1,0)+1))*Sheet1!E$3+(INDEX($R$1:$AF$1002,ROW($R779),MATCH(AJ$2,$R$1:$AF$1,0)+2))*Sheet1!E$4)*INDEX(Sheet1!$G$1:$L$2,2,WS1Data!$L779)</f>
        <v>0</v>
      </c>
      <c r="AK779">
        <f>(INDEX($R$1:$AF$1002,ROW($R779),MATCH(AK$2,$R$1:$AF$1,0))*Sheet1!F$2+(INDEX($R$1:$AF$1002,ROW($R779),MATCH(AK$2,$R$1:$AF$1,0)+1))*Sheet1!F$3+(INDEX($R$1:$AF$1002,ROW($R779),MATCH(AK$2,$R$1:$AF$1,0)+2))*Sheet1!F$4)*INDEX(Sheet1!$G$1:$L$2,2,WS1Data!$O779)</f>
        <v>0</v>
      </c>
      <c r="AL779">
        <f t="shared" si="36"/>
        <v>165056.40534596195</v>
      </c>
      <c r="AM779">
        <f t="shared" si="37"/>
        <v>17563.594654038054</v>
      </c>
      <c r="AN779">
        <f t="shared" si="38"/>
        <v>9.617563604226291E-2</v>
      </c>
    </row>
    <row r="780" spans="1:40" x14ac:dyDescent="0.35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  <c r="R780">
        <f>IF((MIN($B780,Sheet1!$B$5)-MAX(0,WS1Data!$A780))&lt;0,0,(MIN($B780,Sheet1!$B$5)-MAX(0,WS1Data!$A780)))</f>
        <v>0</v>
      </c>
      <c r="S780">
        <f>IF((MIN($B780,Sheet1!$B$6)-MAX(Sheet1!$B$5,WS1Data!$A780))&lt;0,0,(MIN($B780,Sheet1!$B$6)-MAX(Sheet1!$B$5,WS1Data!$A780)))</f>
        <v>0</v>
      </c>
      <c r="T780">
        <f>IF((MIN($B780,24)-MAX(Sheet1!$B$6,WS1Data!$A780))&lt;0,0,(MIN($B780,24)-MAX(Sheet1!$B$6,WS1Data!$A780)))</f>
        <v>0</v>
      </c>
      <c r="U780">
        <f>IF((MIN($E780,Sheet1!$C$5)-MAX(0,WS1Data!$D780))&lt;0,0,(MIN($E780,Sheet1!$C$5)-MAX(0,WS1Data!$D780)))</f>
        <v>0</v>
      </c>
      <c r="V780">
        <f>IF((MIN($E780,Sheet1!$C$6)-MAX(Sheet1!$C$5,WS1Data!$D780))&lt;0,0,(MIN($E780,Sheet1!$C$6)-MAX(Sheet1!$C$5,WS1Data!$D780)))</f>
        <v>0</v>
      </c>
      <c r="W780">
        <f>IF((MIN($E780,24)-MAX(Sheet1!$C$6,WS1Data!$D780))&lt;0,0,(MIN($E780,24)-MAX(Sheet1!$C$6,WS1Data!$D780)))</f>
        <v>17.5</v>
      </c>
      <c r="X780">
        <f>IF((MIN($H780,Sheet1!$D$5)-MAX(0,WS1Data!$G780))&lt;0,0,(MIN($H780,Sheet1!$D$5)-MAX(0,WS1Data!$G780)))</f>
        <v>0</v>
      </c>
      <c r="Y780">
        <f>IF((MIN($H780,Sheet1!$D$6)-MAX(Sheet1!$D$5,WS1Data!$G780))&lt;0,0,(MIN($H780,Sheet1!$D$6)-MAX(Sheet1!$D$5,WS1Data!$G780)))</f>
        <v>0</v>
      </c>
      <c r="Z780">
        <f>IF((MIN($H780,24)-MAX(Sheet1!$D$6,WS1Data!$G780))&lt;0,0,(MIN($H780,24)-MAX(Sheet1!$D$6,WS1Data!$G780)))</f>
        <v>2.8999999999999986</v>
      </c>
      <c r="AA780">
        <f>IF((MIN($K780,Sheet1!$E$5)-MAX(0,WS1Data!$J780))&lt;0,0,(MIN($K780,Sheet1!$E$5)-MAX(0,WS1Data!$J780)))</f>
        <v>0</v>
      </c>
      <c r="AB780">
        <f>IF((MIN($K780,Sheet1!$E$6)-MAX(Sheet1!$E$5,WS1Data!$J780))&lt;0,0,(MIN($K780,Sheet1!$E$6)-MAX(Sheet1!$E$5,WS1Data!$J780)))</f>
        <v>0</v>
      </c>
      <c r="AC780">
        <f>IF((MIN($K780,24)-MAX(Sheet1!$E$6,WS1Data!$J780))&lt;0,0,(MIN($K780,24)-MAX(Sheet1!$E$6,WS1Data!$J780)))</f>
        <v>0</v>
      </c>
      <c r="AD780">
        <f>IF((MIN($N780,Sheet1!$F$5)-MAX(0,WS1Data!$M780))&lt;0,0,(MIN($N780,Sheet1!$F$5)-MAX(0,WS1Data!$M780)))</f>
        <v>0</v>
      </c>
      <c r="AE780">
        <f>IF((MIN($N780,Sheet1!$F$6)-MAX(Sheet1!$F$5,WS1Data!$M780))&lt;0,0,(MIN($N780,Sheet1!$F$6)-MAX(Sheet1!$F$5,WS1Data!$M780)))</f>
        <v>6.9</v>
      </c>
      <c r="AF780">
        <f>IF((MIN($N780,24)-MAX(Sheet1!$F$6,WS1Data!$M780))&lt;0,0,(MIN($N780,24)-MAX(Sheet1!$F$6,WS1Data!$M780)))</f>
        <v>0</v>
      </c>
      <c r="AG780">
        <f>(INDEX($R$1:$AF$1002,ROW($R780),MATCH(AG$2,$R$1:$AF$1,0))*Sheet1!B$2+(INDEX($R$1:$AF$1002,ROW($R780),MATCH(AG$2,$R$1:$AF$1,0)+1))*Sheet1!B$3+(INDEX($R$1:$AF$1002,ROW($R780),MATCH(AG$2,$R$1:$AF$1,0)+2))*Sheet1!B$4)*INDEX(Sheet1!$G$1:$L$2,2,WS1Data!$C780)</f>
        <v>0</v>
      </c>
      <c r="AH780">
        <f>(INDEX($R$1:$AF$1002,ROW($R780),MATCH(AH$2,$R$1:$AF$1,0))*Sheet1!C$2+(INDEX($R$1:$AF$1002,ROW($R780),MATCH(AH$2,$R$1:$AF$1,0)+1))*Sheet1!C$3+(INDEX($R$1:$AF$1002,ROW($R780),MATCH(AH$2,$R$1:$AF$1,0)+2))*Sheet1!C$4)*INDEX(Sheet1!$G$1:$L$2,2,WS1Data!$F780)</f>
        <v>242055.19338094839</v>
      </c>
      <c r="AI780">
        <f>(INDEX($R$1:$AF$1002,ROW($R780),MATCH(AI$2,$R$1:$AF$1,0))*Sheet1!D$2+(INDEX($R$1:$AF$1002,ROW($R780),MATCH(AI$2,$R$1:$AF$1,0)+1))*Sheet1!D$3+(INDEX($R$1:$AF$1002,ROW($R780),MATCH(AI$2,$R$1:$AF$1,0)+2))*Sheet1!D$4)*INDEX(Sheet1!$G$1:$L$2,2,WS1Data!$I780)</f>
        <v>19206.292455487601</v>
      </c>
      <c r="AJ780">
        <f>(INDEX($R$1:$AF$1002,ROW($R780),MATCH(AJ$2,$R$1:$AF$1,0))*Sheet1!E$2+(INDEX($R$1:$AF$1002,ROW($R780),MATCH(AJ$2,$R$1:$AF$1,0)+1))*Sheet1!E$3+(INDEX($R$1:$AF$1002,ROW($R780),MATCH(AJ$2,$R$1:$AF$1,0)+2))*Sheet1!E$4)*INDEX(Sheet1!$G$1:$L$2,2,WS1Data!$L780)</f>
        <v>0</v>
      </c>
      <c r="AK780">
        <f>(INDEX($R$1:$AF$1002,ROW($R780),MATCH(AK$2,$R$1:$AF$1,0))*Sheet1!F$2+(INDEX($R$1:$AF$1002,ROW($R780),MATCH(AK$2,$R$1:$AF$1,0)+1))*Sheet1!F$3+(INDEX($R$1:$AF$1002,ROW($R780),MATCH(AK$2,$R$1:$AF$1,0)+2))*Sheet1!F$4)*INDEX(Sheet1!$G$1:$L$2,2,WS1Data!$O780)</f>
        <v>43089.780208687793</v>
      </c>
      <c r="AL780">
        <f t="shared" si="36"/>
        <v>304351.2660451238</v>
      </c>
      <c r="AM780">
        <f t="shared" si="37"/>
        <v>22242.266045123804</v>
      </c>
      <c r="AN780">
        <f t="shared" si="38"/>
        <v>7.8842809145131157E-2</v>
      </c>
    </row>
    <row r="781" spans="1:40" x14ac:dyDescent="0.35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  <c r="R781">
        <f>IF((MIN($B781,Sheet1!$B$5)-MAX(0,WS1Data!$A781))&lt;0,0,(MIN($B781,Sheet1!$B$5)-MAX(0,WS1Data!$A781)))</f>
        <v>0</v>
      </c>
      <c r="S781">
        <f>IF((MIN($B781,Sheet1!$B$6)-MAX(Sheet1!$B$5,WS1Data!$A781))&lt;0,0,(MIN($B781,Sheet1!$B$6)-MAX(Sheet1!$B$5,WS1Data!$A781)))</f>
        <v>0</v>
      </c>
      <c r="T781">
        <f>IF((MIN($B781,24)-MAX(Sheet1!$B$6,WS1Data!$A781))&lt;0,0,(MIN($B781,24)-MAX(Sheet1!$B$6,WS1Data!$A781)))</f>
        <v>0</v>
      </c>
      <c r="U781">
        <f>IF((MIN($E781,Sheet1!$C$5)-MAX(0,WS1Data!$D781))&lt;0,0,(MIN($E781,Sheet1!$C$5)-MAX(0,WS1Data!$D781)))</f>
        <v>0</v>
      </c>
      <c r="V781">
        <f>IF((MIN($E781,Sheet1!$C$6)-MAX(Sheet1!$C$5,WS1Data!$D781))&lt;0,0,(MIN($E781,Sheet1!$C$6)-MAX(Sheet1!$C$5,WS1Data!$D781)))</f>
        <v>0</v>
      </c>
      <c r="W781">
        <f>IF((MIN($E781,24)-MAX(Sheet1!$C$6,WS1Data!$D781))&lt;0,0,(MIN($E781,24)-MAX(Sheet1!$C$6,WS1Data!$D781)))</f>
        <v>0</v>
      </c>
      <c r="X781">
        <f>IF((MIN($H781,Sheet1!$D$5)-MAX(0,WS1Data!$G781))&lt;0,0,(MIN($H781,Sheet1!$D$5)-MAX(0,WS1Data!$G781)))</f>
        <v>0</v>
      </c>
      <c r="Y781">
        <f>IF((MIN($H781,Sheet1!$D$6)-MAX(Sheet1!$D$5,WS1Data!$G781))&lt;0,0,(MIN($H781,Sheet1!$D$6)-MAX(Sheet1!$D$5,WS1Data!$G781)))</f>
        <v>6.7735664579945949</v>
      </c>
      <c r="Z781">
        <f>IF((MIN($H781,24)-MAX(Sheet1!$D$6,WS1Data!$G781))&lt;0,0,(MIN($H781,24)-MAX(Sheet1!$D$6,WS1Data!$G781)))</f>
        <v>7.6264335420054046</v>
      </c>
      <c r="AA781">
        <f>IF((MIN($K781,Sheet1!$E$5)-MAX(0,WS1Data!$J781))&lt;0,0,(MIN($K781,Sheet1!$E$5)-MAX(0,WS1Data!$J781)))</f>
        <v>0</v>
      </c>
      <c r="AB781">
        <f>IF((MIN($K781,Sheet1!$E$6)-MAX(Sheet1!$E$5,WS1Data!$J781))&lt;0,0,(MIN($K781,Sheet1!$E$6)-MAX(Sheet1!$E$5,WS1Data!$J781)))</f>
        <v>0</v>
      </c>
      <c r="AC781">
        <f>IF((MIN($K781,24)-MAX(Sheet1!$E$6,WS1Data!$J781))&lt;0,0,(MIN($K781,24)-MAX(Sheet1!$E$6,WS1Data!$J781)))</f>
        <v>0</v>
      </c>
      <c r="AD781">
        <f>IF((MIN($N781,Sheet1!$F$5)-MAX(0,WS1Data!$M781))&lt;0,0,(MIN($N781,Sheet1!$F$5)-MAX(0,WS1Data!$M781)))</f>
        <v>0</v>
      </c>
      <c r="AE781">
        <f>IF((MIN($N781,Sheet1!$F$6)-MAX(Sheet1!$F$5,WS1Data!$M781))&lt;0,0,(MIN($N781,Sheet1!$F$6)-MAX(Sheet1!$F$5,WS1Data!$M781)))</f>
        <v>0.93909045285020909</v>
      </c>
      <c r="AF781">
        <f>IF((MIN($N781,24)-MAX(Sheet1!$F$6,WS1Data!$M781))&lt;0,0,(MIN($N781,24)-MAX(Sheet1!$F$6,WS1Data!$M781)))</f>
        <v>2.1609095471497888</v>
      </c>
      <c r="AG781">
        <f>(INDEX($R$1:$AF$1002,ROW($R781),MATCH(AG$2,$R$1:$AF$1,0))*Sheet1!B$2+(INDEX($R$1:$AF$1002,ROW($R781),MATCH(AG$2,$R$1:$AF$1,0)+1))*Sheet1!B$3+(INDEX($R$1:$AF$1002,ROW($R781),MATCH(AG$2,$R$1:$AF$1,0)+2))*Sheet1!B$4)*INDEX(Sheet1!$G$1:$L$2,2,WS1Data!$C781)</f>
        <v>0</v>
      </c>
      <c r="AH781">
        <f>(INDEX($R$1:$AF$1002,ROW($R781),MATCH(AH$2,$R$1:$AF$1,0))*Sheet1!C$2+(INDEX($R$1:$AF$1002,ROW($R781),MATCH(AH$2,$R$1:$AF$1,0)+1))*Sheet1!C$3+(INDEX($R$1:$AF$1002,ROW($R781),MATCH(AH$2,$R$1:$AF$1,0)+2))*Sheet1!C$4)*INDEX(Sheet1!$G$1:$L$2,2,WS1Data!$F781)</f>
        <v>0</v>
      </c>
      <c r="AI781">
        <f>(INDEX($R$1:$AF$1002,ROW($R781),MATCH(AI$2,$R$1:$AF$1,0))*Sheet1!D$2+(INDEX($R$1:$AF$1002,ROW($R781),MATCH(AI$2,$R$1:$AF$1,0)+1))*Sheet1!D$3+(INDEX($R$1:$AF$1002,ROW($R781),MATCH(AI$2,$R$1:$AF$1,0)+2))*Sheet1!D$4)*INDEX(Sheet1!$G$1:$L$2,2,WS1Data!$I781)</f>
        <v>141029.09431483399</v>
      </c>
      <c r="AJ781">
        <f>(INDEX($R$1:$AF$1002,ROW($R781),MATCH(AJ$2,$R$1:$AF$1,0))*Sheet1!E$2+(INDEX($R$1:$AF$1002,ROW($R781),MATCH(AJ$2,$R$1:$AF$1,0)+1))*Sheet1!E$3+(INDEX($R$1:$AF$1002,ROW($R781),MATCH(AJ$2,$R$1:$AF$1,0)+2))*Sheet1!E$4)*INDEX(Sheet1!$G$1:$L$2,2,WS1Data!$L781)</f>
        <v>0</v>
      </c>
      <c r="AK781">
        <f>(INDEX($R$1:$AF$1002,ROW($R781),MATCH(AK$2,$R$1:$AF$1,0))*Sheet1!F$2+(INDEX($R$1:$AF$1002,ROW($R781),MATCH(AK$2,$R$1:$AF$1,0)+1))*Sheet1!F$3+(INDEX($R$1:$AF$1002,ROW($R781),MATCH(AK$2,$R$1:$AF$1,0)+2))*Sheet1!F$4)*INDEX(Sheet1!$G$1:$L$2,2,WS1Data!$O781)</f>
        <v>36140.222270710372</v>
      </c>
      <c r="AL781">
        <f t="shared" si="36"/>
        <v>177169.31658554435</v>
      </c>
      <c r="AM781">
        <f t="shared" si="37"/>
        <v>2830.6834144556487</v>
      </c>
      <c r="AN781">
        <f t="shared" si="38"/>
        <v>1.572601896919805E-2</v>
      </c>
    </row>
    <row r="782" spans="1:40" x14ac:dyDescent="0.35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  <c r="R782">
        <f>IF((MIN($B782,Sheet1!$B$5)-MAX(0,WS1Data!$A782))&lt;0,0,(MIN($B782,Sheet1!$B$5)-MAX(0,WS1Data!$A782)))</f>
        <v>0</v>
      </c>
      <c r="S782">
        <f>IF((MIN($B782,Sheet1!$B$6)-MAX(Sheet1!$B$5,WS1Data!$A782))&lt;0,0,(MIN($B782,Sheet1!$B$6)-MAX(Sheet1!$B$5,WS1Data!$A782)))</f>
        <v>6.9686716483103766</v>
      </c>
      <c r="T782">
        <f>IF((MIN($B782,24)-MAX(Sheet1!$B$6,WS1Data!$A782))&lt;0,0,(MIN($B782,24)-MAX(Sheet1!$B$6,WS1Data!$A782)))</f>
        <v>0.63132835168962309</v>
      </c>
      <c r="U782">
        <f>IF((MIN($E782,Sheet1!$C$5)-MAX(0,WS1Data!$D782))&lt;0,0,(MIN($E782,Sheet1!$C$5)-MAX(0,WS1Data!$D782)))</f>
        <v>0</v>
      </c>
      <c r="V782">
        <f>IF((MIN($E782,Sheet1!$C$6)-MAX(Sheet1!$C$5,WS1Data!$D782))&lt;0,0,(MIN($E782,Sheet1!$C$6)-MAX(Sheet1!$C$5,WS1Data!$D782)))</f>
        <v>0</v>
      </c>
      <c r="W782">
        <f>IF((MIN($E782,24)-MAX(Sheet1!$C$6,WS1Data!$D782))&lt;0,0,(MIN($E782,24)-MAX(Sheet1!$C$6,WS1Data!$D782)))</f>
        <v>0</v>
      </c>
      <c r="X782">
        <f>IF((MIN($H782,Sheet1!$D$5)-MAX(0,WS1Data!$G782))&lt;0,0,(MIN($H782,Sheet1!$D$5)-MAX(0,WS1Data!$G782)))</f>
        <v>0</v>
      </c>
      <c r="Y782">
        <f>IF((MIN($H782,Sheet1!$D$6)-MAX(Sheet1!$D$5,WS1Data!$G782))&lt;0,0,(MIN($H782,Sheet1!$D$6)-MAX(Sheet1!$D$5,WS1Data!$G782)))</f>
        <v>0</v>
      </c>
      <c r="Z782">
        <f>IF((MIN($H782,24)-MAX(Sheet1!$D$6,WS1Data!$G782))&lt;0,0,(MIN($H782,24)-MAX(Sheet1!$D$6,WS1Data!$G782)))</f>
        <v>2.8999999999999986</v>
      </c>
      <c r="AA782">
        <f>IF((MIN($K782,Sheet1!$E$5)-MAX(0,WS1Data!$J782))&lt;0,0,(MIN($K782,Sheet1!$E$5)-MAX(0,WS1Data!$J782)))</f>
        <v>4.0449459116630726E-2</v>
      </c>
      <c r="AB782">
        <f>IF((MIN($K782,Sheet1!$E$6)-MAX(Sheet1!$E$5,WS1Data!$J782))&lt;0,0,(MIN($K782,Sheet1!$E$6)-MAX(Sheet1!$E$5,WS1Data!$J782)))</f>
        <v>8.210117489348308</v>
      </c>
      <c r="AC782">
        <f>IF((MIN($K782,24)-MAX(Sheet1!$E$6,WS1Data!$J782))&lt;0,0,(MIN($K782,24)-MAX(Sheet1!$E$6,WS1Data!$J782)))</f>
        <v>0.44943305153506152</v>
      </c>
      <c r="AD782">
        <f>IF((MIN($N782,Sheet1!$F$5)-MAX(0,WS1Data!$M782))&lt;0,0,(MIN($N782,Sheet1!$F$5)-MAX(0,WS1Data!$M782)))</f>
        <v>0</v>
      </c>
      <c r="AE782">
        <f>IF((MIN($N782,Sheet1!$F$6)-MAX(Sheet1!$F$5,WS1Data!$M782))&lt;0,0,(MIN($N782,Sheet1!$F$6)-MAX(Sheet1!$F$5,WS1Data!$M782)))</f>
        <v>2.9390904528502091</v>
      </c>
      <c r="AF782">
        <f>IF((MIN($N782,24)-MAX(Sheet1!$F$6,WS1Data!$M782))&lt;0,0,(MIN($N782,24)-MAX(Sheet1!$F$6,WS1Data!$M782)))</f>
        <v>7.4609095471497895</v>
      </c>
      <c r="AG782">
        <f>(INDEX($R$1:$AF$1002,ROW($R782),MATCH(AG$2,$R$1:$AF$1,0))*Sheet1!B$2+(INDEX($R$1:$AF$1002,ROW($R782),MATCH(AG$2,$R$1:$AF$1,0)+1))*Sheet1!B$3+(INDEX($R$1:$AF$1002,ROW($R782),MATCH(AG$2,$R$1:$AF$1,0)+2))*Sheet1!B$4)*INDEX(Sheet1!$G$1:$L$2,2,WS1Data!$C782)</f>
        <v>38275.284176960995</v>
      </c>
      <c r="AH782">
        <f>(INDEX($R$1:$AF$1002,ROW($R782),MATCH(AH$2,$R$1:$AF$1,0))*Sheet1!C$2+(INDEX($R$1:$AF$1002,ROW($R782),MATCH(AH$2,$R$1:$AF$1,0)+1))*Sheet1!C$3+(INDEX($R$1:$AF$1002,ROW($R782),MATCH(AH$2,$R$1:$AF$1,0)+2))*Sheet1!C$4)*INDEX(Sheet1!$G$1:$L$2,2,WS1Data!$F782)</f>
        <v>0</v>
      </c>
      <c r="AI782">
        <f>(INDEX($R$1:$AF$1002,ROW($R782),MATCH(AI$2,$R$1:$AF$1,0))*Sheet1!D$2+(INDEX($R$1:$AF$1002,ROW($R782),MATCH(AI$2,$R$1:$AF$1,0)+1))*Sheet1!D$3+(INDEX($R$1:$AF$1002,ROW($R782),MATCH(AI$2,$R$1:$AF$1,0)+2))*Sheet1!D$4)*INDEX(Sheet1!$G$1:$L$2,2,WS1Data!$I782)</f>
        <v>25820.619254667145</v>
      </c>
      <c r="AJ782">
        <f>(INDEX($R$1:$AF$1002,ROW($R782),MATCH(AJ$2,$R$1:$AF$1,0))*Sheet1!E$2+(INDEX($R$1:$AF$1002,ROW($R782),MATCH(AJ$2,$R$1:$AF$1,0)+1))*Sheet1!E$3+(INDEX($R$1:$AF$1002,ROW($R782),MATCH(AJ$2,$R$1:$AF$1,0)+2))*Sheet1!E$4)*INDEX(Sheet1!$G$1:$L$2,2,WS1Data!$L782)</f>
        <v>87017.259611669928</v>
      </c>
      <c r="AK782">
        <f>(INDEX($R$1:$AF$1002,ROW($R782),MATCH(AK$2,$R$1:$AF$1,0))*Sheet1!F$2+(INDEX($R$1:$AF$1002,ROW($R782),MATCH(AK$2,$R$1:$AF$1,0)+1))*Sheet1!F$3+(INDEX($R$1:$AF$1002,ROW($R782),MATCH(AK$2,$R$1:$AF$1,0)+2))*Sheet1!F$4)*INDEX(Sheet1!$G$1:$L$2,2,WS1Data!$O782)</f>
        <v>122886.34338339185</v>
      </c>
      <c r="AL782">
        <f t="shared" si="36"/>
        <v>273999.50642668991</v>
      </c>
      <c r="AM782">
        <f t="shared" si="37"/>
        <v>5842.5064266899135</v>
      </c>
      <c r="AN782">
        <f t="shared" si="38"/>
        <v>2.1787633463567661E-2</v>
      </c>
    </row>
    <row r="783" spans="1:40" x14ac:dyDescent="0.35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  <c r="R783">
        <f>IF((MIN($B783,Sheet1!$B$5)-MAX(0,WS1Data!$A783))&lt;0,0,(MIN($B783,Sheet1!$B$5)-MAX(0,WS1Data!$A783)))</f>
        <v>0</v>
      </c>
      <c r="S783">
        <f>IF((MIN($B783,Sheet1!$B$6)-MAX(Sheet1!$B$5,WS1Data!$A783))&lt;0,0,(MIN($B783,Sheet1!$B$6)-MAX(Sheet1!$B$5,WS1Data!$A783)))</f>
        <v>0</v>
      </c>
      <c r="T783">
        <f>IF((MIN($B783,24)-MAX(Sheet1!$B$6,WS1Data!$A783))&lt;0,0,(MIN($B783,24)-MAX(Sheet1!$B$6,WS1Data!$A783)))</f>
        <v>0</v>
      </c>
      <c r="U783">
        <f>IF((MIN($E783,Sheet1!$C$5)-MAX(0,WS1Data!$D783))&lt;0,0,(MIN($E783,Sheet1!$C$5)-MAX(0,WS1Data!$D783)))</f>
        <v>0</v>
      </c>
      <c r="V783">
        <f>IF((MIN($E783,Sheet1!$C$6)-MAX(Sheet1!$C$5,WS1Data!$D783))&lt;0,0,(MIN($E783,Sheet1!$C$6)-MAX(Sheet1!$C$5,WS1Data!$D783)))</f>
        <v>0</v>
      </c>
      <c r="W783">
        <f>IF((MIN($E783,24)-MAX(Sheet1!$C$6,WS1Data!$D783))&lt;0,0,(MIN($E783,24)-MAX(Sheet1!$C$6,WS1Data!$D783)))</f>
        <v>0</v>
      </c>
      <c r="X783">
        <f>IF((MIN($H783,Sheet1!$D$5)-MAX(0,WS1Data!$G783))&lt;0,0,(MIN($H783,Sheet1!$D$5)-MAX(0,WS1Data!$G783)))</f>
        <v>0</v>
      </c>
      <c r="Y783">
        <f>IF((MIN($H783,Sheet1!$D$6)-MAX(Sheet1!$D$5,WS1Data!$G783))&lt;0,0,(MIN($H783,Sheet1!$D$6)-MAX(Sheet1!$D$5,WS1Data!$G783)))</f>
        <v>1.0735664579945947</v>
      </c>
      <c r="Z783">
        <f>IF((MIN($H783,24)-MAX(Sheet1!$D$6,WS1Data!$G783))&lt;0,0,(MIN($H783,24)-MAX(Sheet1!$D$6,WS1Data!$G783)))</f>
        <v>1.1264335420054046</v>
      </c>
      <c r="AA783">
        <f>IF((MIN($K783,Sheet1!$E$5)-MAX(0,WS1Data!$J783))&lt;0,0,(MIN($K783,Sheet1!$E$5)-MAX(0,WS1Data!$J783)))</f>
        <v>0</v>
      </c>
      <c r="AB783">
        <f>IF((MIN($K783,Sheet1!$E$6)-MAX(Sheet1!$E$5,WS1Data!$J783))&lt;0,0,(MIN($K783,Sheet1!$E$6)-MAX(Sheet1!$E$5,WS1Data!$J783)))</f>
        <v>1.5</v>
      </c>
      <c r="AC783">
        <f>IF((MIN($K783,24)-MAX(Sheet1!$E$6,WS1Data!$J783))&lt;0,0,(MIN($K783,24)-MAX(Sheet1!$E$6,WS1Data!$J783)))</f>
        <v>0</v>
      </c>
      <c r="AD783">
        <f>IF((MIN($N783,Sheet1!$F$5)-MAX(0,WS1Data!$M783))&lt;0,0,(MIN($N783,Sheet1!$F$5)-MAX(0,WS1Data!$M783)))</f>
        <v>0</v>
      </c>
      <c r="AE783">
        <f>IF((MIN($N783,Sheet1!$F$6)-MAX(Sheet1!$F$5,WS1Data!$M783))&lt;0,0,(MIN($N783,Sheet1!$F$6)-MAX(Sheet1!$F$5,WS1Data!$M783)))</f>
        <v>8.9</v>
      </c>
      <c r="AF783">
        <f>IF((MIN($N783,24)-MAX(Sheet1!$F$6,WS1Data!$M783))&lt;0,0,(MIN($N783,24)-MAX(Sheet1!$F$6,WS1Data!$M783)))</f>
        <v>0</v>
      </c>
      <c r="AG783">
        <f>(INDEX($R$1:$AF$1002,ROW($R783),MATCH(AG$2,$R$1:$AF$1,0))*Sheet1!B$2+(INDEX($R$1:$AF$1002,ROW($R783),MATCH(AG$2,$R$1:$AF$1,0)+1))*Sheet1!B$3+(INDEX($R$1:$AF$1002,ROW($R783),MATCH(AG$2,$R$1:$AF$1,0)+2))*Sheet1!B$4)*INDEX(Sheet1!$G$1:$L$2,2,WS1Data!$C783)</f>
        <v>0</v>
      </c>
      <c r="AH783">
        <f>(INDEX($R$1:$AF$1002,ROW($R783),MATCH(AH$2,$R$1:$AF$1,0))*Sheet1!C$2+(INDEX($R$1:$AF$1002,ROW($R783),MATCH(AH$2,$R$1:$AF$1,0)+1))*Sheet1!C$3+(INDEX($R$1:$AF$1002,ROW($R783),MATCH(AH$2,$R$1:$AF$1,0)+2))*Sheet1!C$4)*INDEX(Sheet1!$G$1:$L$2,2,WS1Data!$F783)</f>
        <v>0</v>
      </c>
      <c r="AI783">
        <f>(INDEX($R$1:$AF$1002,ROW($R783),MATCH(AI$2,$R$1:$AF$1,0))*Sheet1!D$2+(INDEX($R$1:$AF$1002,ROW($R783),MATCH(AI$2,$R$1:$AF$1,0)+1))*Sheet1!D$3+(INDEX($R$1:$AF$1002,ROW($R783),MATCH(AI$2,$R$1:$AF$1,0)+2))*Sheet1!D$4)*INDEX(Sheet1!$G$1:$L$2,2,WS1Data!$I783)</f>
        <v>27320.130277544253</v>
      </c>
      <c r="AJ783">
        <f>(INDEX($R$1:$AF$1002,ROW($R783),MATCH(AJ$2,$R$1:$AF$1,0))*Sheet1!E$2+(INDEX($R$1:$AF$1002,ROW($R783),MATCH(AJ$2,$R$1:$AF$1,0)+1))*Sheet1!E$3+(INDEX($R$1:$AF$1002,ROW($R783),MATCH(AJ$2,$R$1:$AF$1,0)+2))*Sheet1!E$4)*INDEX(Sheet1!$G$1:$L$2,2,WS1Data!$L783)</f>
        <v>16765.830254464239</v>
      </c>
      <c r="AK783">
        <f>(INDEX($R$1:$AF$1002,ROW($R783),MATCH(AK$2,$R$1:$AF$1,0))*Sheet1!F$2+(INDEX($R$1:$AF$1002,ROW($R783),MATCH(AK$2,$R$1:$AF$1,0)+1))*Sheet1!F$3+(INDEX($R$1:$AF$1002,ROW($R783),MATCH(AK$2,$R$1:$AF$1,0)+2))*Sheet1!F$4)*INDEX(Sheet1!$G$1:$L$2,2,WS1Data!$O783)</f>
        <v>66099.957883025651</v>
      </c>
      <c r="AL783">
        <f t="shared" si="36"/>
        <v>110185.91841503415</v>
      </c>
      <c r="AM783">
        <f t="shared" si="37"/>
        <v>1394.9184150341462</v>
      </c>
      <c r="AN783">
        <f t="shared" si="38"/>
        <v>1.2822001958196414E-2</v>
      </c>
    </row>
    <row r="784" spans="1:40" x14ac:dyDescent="0.35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  <c r="R784">
        <f>IF((MIN($B784,Sheet1!$B$5)-MAX(0,WS1Data!$A784))&lt;0,0,(MIN($B784,Sheet1!$B$5)-MAX(0,WS1Data!$A784)))</f>
        <v>0</v>
      </c>
      <c r="S784">
        <f>IF((MIN($B784,Sheet1!$B$6)-MAX(Sheet1!$B$5,WS1Data!$A784))&lt;0,0,(MIN($B784,Sheet1!$B$6)-MAX(Sheet1!$B$5,WS1Data!$A784)))</f>
        <v>0</v>
      </c>
      <c r="T784">
        <f>IF((MIN($B784,24)-MAX(Sheet1!$B$6,WS1Data!$A784))&lt;0,0,(MIN($B784,24)-MAX(Sheet1!$B$6,WS1Data!$A784)))</f>
        <v>0</v>
      </c>
      <c r="U784">
        <f>IF((MIN($E784,Sheet1!$C$5)-MAX(0,WS1Data!$D784))&lt;0,0,(MIN($E784,Sheet1!$C$5)-MAX(0,WS1Data!$D784)))</f>
        <v>0</v>
      </c>
      <c r="V784">
        <f>IF((MIN($E784,Sheet1!$C$6)-MAX(Sheet1!$C$5,WS1Data!$D784))&lt;0,0,(MIN($E784,Sheet1!$C$6)-MAX(Sheet1!$C$5,WS1Data!$D784)))</f>
        <v>0</v>
      </c>
      <c r="W784">
        <f>IF((MIN($E784,24)-MAX(Sheet1!$C$6,WS1Data!$D784))&lt;0,0,(MIN($E784,24)-MAX(Sheet1!$C$6,WS1Data!$D784)))</f>
        <v>4.9000000000000021</v>
      </c>
      <c r="X784">
        <f>IF((MIN($H784,Sheet1!$D$5)-MAX(0,WS1Data!$G784))&lt;0,0,(MIN($H784,Sheet1!$D$5)-MAX(0,WS1Data!$G784)))</f>
        <v>0.41755248316497307</v>
      </c>
      <c r="Y784">
        <f>IF((MIN($H784,Sheet1!$D$6)-MAX(Sheet1!$D$5,WS1Data!$G784))&lt;0,0,(MIN($H784,Sheet1!$D$6)-MAX(Sheet1!$D$5,WS1Data!$G784)))</f>
        <v>8.6560139748296212</v>
      </c>
      <c r="Z784">
        <f>IF((MIN($H784,24)-MAX(Sheet1!$D$6,WS1Data!$G784))&lt;0,0,(MIN($H784,24)-MAX(Sheet1!$D$6,WS1Data!$G784)))</f>
        <v>3.226433542005406</v>
      </c>
      <c r="AA784">
        <f>IF((MIN($K784,Sheet1!$E$5)-MAX(0,WS1Data!$J784))&lt;0,0,(MIN($K784,Sheet1!$E$5)-MAX(0,WS1Data!$J784)))</f>
        <v>0</v>
      </c>
      <c r="AB784">
        <f>IF((MIN($K784,Sheet1!$E$6)-MAX(Sheet1!$E$5,WS1Data!$J784))&lt;0,0,(MIN($K784,Sheet1!$E$6)-MAX(Sheet1!$E$5,WS1Data!$J784)))</f>
        <v>5.3505669484649392</v>
      </c>
      <c r="AC784">
        <f>IF((MIN($K784,24)-MAX(Sheet1!$E$6,WS1Data!$J784))&lt;0,0,(MIN($K784,24)-MAX(Sheet1!$E$6,WS1Data!$J784)))</f>
        <v>9.0494330515350612</v>
      </c>
      <c r="AD784">
        <f>IF((MIN($N784,Sheet1!$F$5)-MAX(0,WS1Data!$M784))&lt;0,0,(MIN($N784,Sheet1!$F$5)-MAX(0,WS1Data!$M784)))</f>
        <v>0</v>
      </c>
      <c r="AE784">
        <f>IF((MIN($N784,Sheet1!$F$6)-MAX(Sheet1!$F$5,WS1Data!$M784))&lt;0,0,(MIN($N784,Sheet1!$F$6)-MAX(Sheet1!$F$5,WS1Data!$M784)))</f>
        <v>0</v>
      </c>
      <c r="AF784">
        <f>IF((MIN($N784,24)-MAX(Sheet1!$F$6,WS1Data!$M784))&lt;0,0,(MIN($N784,24)-MAX(Sheet1!$F$6,WS1Data!$M784)))</f>
        <v>0</v>
      </c>
      <c r="AG784">
        <f>(INDEX($R$1:$AF$1002,ROW($R784),MATCH(AG$2,$R$1:$AF$1,0))*Sheet1!B$2+(INDEX($R$1:$AF$1002,ROW($R784),MATCH(AG$2,$R$1:$AF$1,0)+1))*Sheet1!B$3+(INDEX($R$1:$AF$1002,ROW($R784),MATCH(AG$2,$R$1:$AF$1,0)+2))*Sheet1!B$4)*INDEX(Sheet1!$G$1:$L$2,2,WS1Data!$C784)</f>
        <v>0</v>
      </c>
      <c r="AH784">
        <f>(INDEX($R$1:$AF$1002,ROW($R784),MATCH(AH$2,$R$1:$AF$1,0))*Sheet1!C$2+(INDEX($R$1:$AF$1002,ROW($R784),MATCH(AH$2,$R$1:$AF$1,0)+1))*Sheet1!C$3+(INDEX($R$1:$AF$1002,ROW($R784),MATCH(AH$2,$R$1:$AF$1,0)+2))*Sheet1!C$4)*INDEX(Sheet1!$G$1:$L$2,2,WS1Data!$F784)</f>
        <v>59891.843031088145</v>
      </c>
      <c r="AI784">
        <f>(INDEX($R$1:$AF$1002,ROW($R784),MATCH(AI$2,$R$1:$AF$1,0))*Sheet1!D$2+(INDEX($R$1:$AF$1002,ROW($R784),MATCH(AI$2,$R$1:$AF$1,0)+1))*Sheet1!D$3+(INDEX($R$1:$AF$1002,ROW($R784),MATCH(AI$2,$R$1:$AF$1,0)+2))*Sheet1!D$4)*INDEX(Sheet1!$G$1:$L$2,2,WS1Data!$I784)</f>
        <v>173264.51464447493</v>
      </c>
      <c r="AJ784">
        <f>(INDEX($R$1:$AF$1002,ROW($R784),MATCH(AJ$2,$R$1:$AF$1,0))*Sheet1!E$2+(INDEX($R$1:$AF$1002,ROW($R784),MATCH(AJ$2,$R$1:$AF$1,0)+1))*Sheet1!E$3+(INDEX($R$1:$AF$1002,ROW($R784),MATCH(AJ$2,$R$1:$AF$1,0)+2))*Sheet1!E$4)*INDEX(Sheet1!$G$1:$L$2,2,WS1Data!$L784)</f>
        <v>128629.75791923693</v>
      </c>
      <c r="AK784">
        <f>(INDEX($R$1:$AF$1002,ROW($R784),MATCH(AK$2,$R$1:$AF$1,0))*Sheet1!F$2+(INDEX($R$1:$AF$1002,ROW($R784),MATCH(AK$2,$R$1:$AF$1,0)+1))*Sheet1!F$3+(INDEX($R$1:$AF$1002,ROW($R784),MATCH(AK$2,$R$1:$AF$1,0)+2))*Sheet1!F$4)*INDEX(Sheet1!$G$1:$L$2,2,WS1Data!$O784)</f>
        <v>0</v>
      </c>
      <c r="AL784">
        <f t="shared" si="36"/>
        <v>361786.11559479998</v>
      </c>
      <c r="AM784">
        <f t="shared" si="37"/>
        <v>3953.8844052000204</v>
      </c>
      <c r="AN784">
        <f t="shared" si="38"/>
        <v>1.0810642547164708E-2</v>
      </c>
    </row>
    <row r="785" spans="1:40" x14ac:dyDescent="0.35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  <c r="R785">
        <f>IF((MIN($B785,Sheet1!$B$5)-MAX(0,WS1Data!$A785))&lt;0,0,(MIN($B785,Sheet1!$B$5)-MAX(0,WS1Data!$A785)))</f>
        <v>0</v>
      </c>
      <c r="S785">
        <f>IF((MIN($B785,Sheet1!$B$6)-MAX(Sheet1!$B$5,WS1Data!$A785))&lt;0,0,(MIN($B785,Sheet1!$B$6)-MAX(Sheet1!$B$5,WS1Data!$A785)))</f>
        <v>3.9686716483103766</v>
      </c>
      <c r="T785">
        <f>IF((MIN($B785,24)-MAX(Sheet1!$B$6,WS1Data!$A785))&lt;0,0,(MIN($B785,24)-MAX(Sheet1!$B$6,WS1Data!$A785)))</f>
        <v>2.6313283516896231</v>
      </c>
      <c r="U785">
        <f>IF((MIN($E785,Sheet1!$C$5)-MAX(0,WS1Data!$D785))&lt;0,0,(MIN($E785,Sheet1!$C$5)-MAX(0,WS1Data!$D785)))</f>
        <v>0</v>
      </c>
      <c r="V785">
        <f>IF((MIN($E785,Sheet1!$C$6)-MAX(Sheet1!$C$5,WS1Data!$D785))&lt;0,0,(MIN($E785,Sheet1!$C$6)-MAX(Sheet1!$C$5,WS1Data!$D785)))</f>
        <v>0</v>
      </c>
      <c r="W785">
        <f>IF((MIN($E785,24)-MAX(Sheet1!$C$6,WS1Data!$D785))&lt;0,0,(MIN($E785,24)-MAX(Sheet1!$C$6,WS1Data!$D785)))</f>
        <v>0</v>
      </c>
      <c r="X785">
        <f>IF((MIN($H785,Sheet1!$D$5)-MAX(0,WS1Data!$G785))&lt;0,0,(MIN($H785,Sheet1!$D$5)-MAX(0,WS1Data!$G785)))</f>
        <v>0</v>
      </c>
      <c r="Y785">
        <f>IF((MIN($H785,Sheet1!$D$6)-MAX(Sheet1!$D$5,WS1Data!$G785))&lt;0,0,(MIN($H785,Sheet1!$D$6)-MAX(Sheet1!$D$5,WS1Data!$G785)))</f>
        <v>5.2735664579945949</v>
      </c>
      <c r="Z785">
        <f>IF((MIN($H785,24)-MAX(Sheet1!$D$6,WS1Data!$G785))&lt;0,0,(MIN($H785,24)-MAX(Sheet1!$D$6,WS1Data!$G785)))</f>
        <v>6.5264335420054067</v>
      </c>
      <c r="AA785">
        <f>IF((MIN($K785,Sheet1!$E$5)-MAX(0,WS1Data!$J785))&lt;0,0,(MIN($K785,Sheet1!$E$5)-MAX(0,WS1Data!$J785)))</f>
        <v>0</v>
      </c>
      <c r="AB785">
        <f>IF((MIN($K785,Sheet1!$E$6)-MAX(Sheet1!$E$5,WS1Data!$J785))&lt;0,0,(MIN($K785,Sheet1!$E$6)-MAX(Sheet1!$E$5,WS1Data!$J785)))</f>
        <v>5.650566948464939</v>
      </c>
      <c r="AC785">
        <f>IF((MIN($K785,24)-MAX(Sheet1!$E$6,WS1Data!$J785))&lt;0,0,(MIN($K785,24)-MAX(Sheet1!$E$6,WS1Data!$J785)))</f>
        <v>11.049433051535061</v>
      </c>
      <c r="AD785">
        <f>IF((MIN($N785,Sheet1!$F$5)-MAX(0,WS1Data!$M785))&lt;0,0,(MIN($N785,Sheet1!$F$5)-MAX(0,WS1Data!$M785)))</f>
        <v>0</v>
      </c>
      <c r="AE785">
        <f>IF((MIN($N785,Sheet1!$F$6)-MAX(Sheet1!$F$5,WS1Data!$M785))&lt;0,0,(MIN($N785,Sheet1!$F$6)-MAX(Sheet1!$F$5,WS1Data!$M785)))</f>
        <v>0</v>
      </c>
      <c r="AF785">
        <f>IF((MIN($N785,24)-MAX(Sheet1!$F$6,WS1Data!$M785))&lt;0,0,(MIN($N785,24)-MAX(Sheet1!$F$6,WS1Data!$M785)))</f>
        <v>0</v>
      </c>
      <c r="AG785">
        <f>(INDEX($R$1:$AF$1002,ROW($R785),MATCH(AG$2,$R$1:$AF$1,0))*Sheet1!B$2+(INDEX($R$1:$AF$1002,ROW($R785),MATCH(AG$2,$R$1:$AF$1,0)+1))*Sheet1!B$3+(INDEX($R$1:$AF$1002,ROW($R785),MATCH(AG$2,$R$1:$AF$1,0)+2))*Sheet1!B$4)*INDEX(Sheet1!$G$1:$L$2,2,WS1Data!$C785)</f>
        <v>67900.315634485494</v>
      </c>
      <c r="AH785">
        <f>(INDEX($R$1:$AF$1002,ROW($R785),MATCH(AH$2,$R$1:$AF$1,0))*Sheet1!C$2+(INDEX($R$1:$AF$1002,ROW($R785),MATCH(AH$2,$R$1:$AF$1,0)+1))*Sheet1!C$3+(INDEX($R$1:$AF$1002,ROW($R785),MATCH(AH$2,$R$1:$AF$1,0)+2))*Sheet1!C$4)*INDEX(Sheet1!$G$1:$L$2,2,WS1Data!$F785)</f>
        <v>0</v>
      </c>
      <c r="AI785">
        <f>(INDEX($R$1:$AF$1002,ROW($R785),MATCH(AI$2,$R$1:$AF$1,0))*Sheet1!D$2+(INDEX($R$1:$AF$1002,ROW($R785),MATCH(AI$2,$R$1:$AF$1,0)+1))*Sheet1!D$3+(INDEX($R$1:$AF$1002,ROW($R785),MATCH(AI$2,$R$1:$AF$1,0)+2))*Sheet1!D$4)*INDEX(Sheet1!$G$1:$L$2,2,WS1Data!$I785)</f>
        <v>126405.7647460561</v>
      </c>
      <c r="AJ785">
        <f>(INDEX($R$1:$AF$1002,ROW($R785),MATCH(AJ$2,$R$1:$AF$1,0))*Sheet1!E$2+(INDEX($R$1:$AF$1002,ROW($R785),MATCH(AJ$2,$R$1:$AF$1,0)+1))*Sheet1!E$3+(INDEX($R$1:$AF$1002,ROW($R785),MATCH(AJ$2,$R$1:$AF$1,0)+2))*Sheet1!E$4)*INDEX(Sheet1!$G$1:$L$2,2,WS1Data!$L785)</f>
        <v>148375.6709540532</v>
      </c>
      <c r="AK785">
        <f>(INDEX($R$1:$AF$1002,ROW($R785),MATCH(AK$2,$R$1:$AF$1,0))*Sheet1!F$2+(INDEX($R$1:$AF$1002,ROW($R785),MATCH(AK$2,$R$1:$AF$1,0)+1))*Sheet1!F$3+(INDEX($R$1:$AF$1002,ROW($R785),MATCH(AK$2,$R$1:$AF$1,0)+2))*Sheet1!F$4)*INDEX(Sheet1!$G$1:$L$2,2,WS1Data!$O785)</f>
        <v>0</v>
      </c>
      <c r="AL785">
        <f t="shared" si="36"/>
        <v>342681.7513345948</v>
      </c>
      <c r="AM785">
        <f t="shared" si="37"/>
        <v>2766.2486654052045</v>
      </c>
      <c r="AN785">
        <f t="shared" si="38"/>
        <v>8.0077136512737221E-3</v>
      </c>
    </row>
    <row r="786" spans="1:40" x14ac:dyDescent="0.35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  <c r="R786">
        <f>IF((MIN($B786,Sheet1!$B$5)-MAX(0,WS1Data!$A786))&lt;0,0,(MIN($B786,Sheet1!$B$5)-MAX(0,WS1Data!$A786)))</f>
        <v>0</v>
      </c>
      <c r="S786">
        <f>IF((MIN($B786,Sheet1!$B$6)-MAX(Sheet1!$B$5,WS1Data!$A786))&lt;0,0,(MIN($B786,Sheet1!$B$6)-MAX(Sheet1!$B$5,WS1Data!$A786)))</f>
        <v>0</v>
      </c>
      <c r="T786">
        <f>IF((MIN($B786,24)-MAX(Sheet1!$B$6,WS1Data!$A786))&lt;0,0,(MIN($B786,24)-MAX(Sheet1!$B$6,WS1Data!$A786)))</f>
        <v>0</v>
      </c>
      <c r="U786">
        <f>IF((MIN($E786,Sheet1!$C$5)-MAX(0,WS1Data!$D786))&lt;0,0,(MIN($E786,Sheet1!$C$5)-MAX(0,WS1Data!$D786)))</f>
        <v>1.4258771365818301</v>
      </c>
      <c r="V786">
        <f>IF((MIN($E786,Sheet1!$C$6)-MAX(Sheet1!$C$5,WS1Data!$D786))&lt;0,0,(MIN($E786,Sheet1!$C$6)-MAX(Sheet1!$C$5,WS1Data!$D786)))</f>
        <v>1.2770287104619706</v>
      </c>
      <c r="W786">
        <f>IF((MIN($E786,24)-MAX(Sheet1!$C$6,WS1Data!$D786))&lt;0,0,(MIN($E786,24)-MAX(Sheet1!$C$6,WS1Data!$D786)))</f>
        <v>2.0970941529561991</v>
      </c>
      <c r="X786">
        <f>IF((MIN($H786,Sheet1!$D$5)-MAX(0,WS1Data!$G786))&lt;0,0,(MIN($H786,Sheet1!$D$5)-MAX(0,WS1Data!$G786)))</f>
        <v>0</v>
      </c>
      <c r="Y786">
        <f>IF((MIN($H786,Sheet1!$D$6)-MAX(Sheet1!$D$5,WS1Data!$G786))&lt;0,0,(MIN($H786,Sheet1!$D$6)-MAX(Sheet1!$D$5,WS1Data!$G786)))</f>
        <v>1.5000000000000004</v>
      </c>
      <c r="Z786">
        <f>IF((MIN($H786,24)-MAX(Sheet1!$D$6,WS1Data!$G786))&lt;0,0,(MIN($H786,24)-MAX(Sheet1!$D$6,WS1Data!$G786)))</f>
        <v>0</v>
      </c>
      <c r="AA786">
        <f>IF((MIN($K786,Sheet1!$E$5)-MAX(0,WS1Data!$J786))&lt;0,0,(MIN($K786,Sheet1!$E$5)-MAX(0,WS1Data!$J786)))</f>
        <v>0</v>
      </c>
      <c r="AB786">
        <f>IF((MIN($K786,Sheet1!$E$6)-MAX(Sheet1!$E$5,WS1Data!$J786))&lt;0,0,(MIN($K786,Sheet1!$E$6)-MAX(Sheet1!$E$5,WS1Data!$J786)))</f>
        <v>0</v>
      </c>
      <c r="AC786">
        <f>IF((MIN($K786,24)-MAX(Sheet1!$E$6,WS1Data!$J786))&lt;0,0,(MIN($K786,24)-MAX(Sheet1!$E$6,WS1Data!$J786)))</f>
        <v>0</v>
      </c>
      <c r="AD786">
        <f>IF((MIN($N786,Sheet1!$F$5)-MAX(0,WS1Data!$M786))&lt;0,0,(MIN($N786,Sheet1!$F$5)-MAX(0,WS1Data!$M786)))</f>
        <v>0.38318626340062312</v>
      </c>
      <c r="AE786">
        <f>IF((MIN($N786,Sheet1!$F$6)-MAX(Sheet1!$F$5,WS1Data!$M786))&lt;0,0,(MIN($N786,Sheet1!$F$6)-MAX(Sheet1!$F$5,WS1Data!$M786)))</f>
        <v>13.955904189449587</v>
      </c>
      <c r="AF786">
        <f>IF((MIN($N786,24)-MAX(Sheet1!$F$6,WS1Data!$M786))&lt;0,0,(MIN($N786,24)-MAX(Sheet1!$F$6,WS1Data!$M786)))</f>
        <v>3.6609095471497888</v>
      </c>
      <c r="AG786">
        <f>(INDEX($R$1:$AF$1002,ROW($R786),MATCH(AG$2,$R$1:$AF$1,0))*Sheet1!B$2+(INDEX($R$1:$AF$1002,ROW($R786),MATCH(AG$2,$R$1:$AF$1,0)+1))*Sheet1!B$3+(INDEX($R$1:$AF$1002,ROW($R786),MATCH(AG$2,$R$1:$AF$1,0)+2))*Sheet1!B$4)*INDEX(Sheet1!$G$1:$L$2,2,WS1Data!$C786)</f>
        <v>0</v>
      </c>
      <c r="AH786">
        <f>(INDEX($R$1:$AF$1002,ROW($R786),MATCH(AH$2,$R$1:$AF$1,0))*Sheet1!C$2+(INDEX($R$1:$AF$1002,ROW($R786),MATCH(AH$2,$R$1:$AF$1,0)+1))*Sheet1!C$3+(INDEX($R$1:$AF$1002,ROW($R786),MATCH(AH$2,$R$1:$AF$1,0)+2))*Sheet1!C$4)*INDEX(Sheet1!$G$1:$L$2,2,WS1Data!$F786)</f>
        <v>49108.04367616844</v>
      </c>
      <c r="AI786">
        <f>(INDEX($R$1:$AF$1002,ROW($R786),MATCH(AI$2,$R$1:$AF$1,0))*Sheet1!D$2+(INDEX($R$1:$AF$1002,ROW($R786),MATCH(AI$2,$R$1:$AF$1,0)+1))*Sheet1!D$3+(INDEX($R$1:$AF$1002,ROW($R786),MATCH(AI$2,$R$1:$AF$1,0)+2))*Sheet1!D$4)*INDEX(Sheet1!$G$1:$L$2,2,WS1Data!$I786)</f>
        <v>17970.20221417398</v>
      </c>
      <c r="AJ786">
        <f>(INDEX($R$1:$AF$1002,ROW($R786),MATCH(AJ$2,$R$1:$AF$1,0))*Sheet1!E$2+(INDEX($R$1:$AF$1002,ROW($R786),MATCH(AJ$2,$R$1:$AF$1,0)+1))*Sheet1!E$3+(INDEX($R$1:$AF$1002,ROW($R786),MATCH(AJ$2,$R$1:$AF$1,0)+2))*Sheet1!E$4)*INDEX(Sheet1!$G$1:$L$2,2,WS1Data!$L786)</f>
        <v>0</v>
      </c>
      <c r="AK786">
        <f>(INDEX($R$1:$AF$1002,ROW($R786),MATCH(AK$2,$R$1:$AF$1,0))*Sheet1!F$2+(INDEX($R$1:$AF$1002,ROW($R786),MATCH(AK$2,$R$1:$AF$1,0)+1))*Sheet1!F$3+(INDEX($R$1:$AF$1002,ROW($R786),MATCH(AK$2,$R$1:$AF$1,0)+2))*Sheet1!F$4)*INDEX(Sheet1!$G$1:$L$2,2,WS1Data!$O786)</f>
        <v>144257.69959885124</v>
      </c>
      <c r="AL786">
        <f t="shared" si="36"/>
        <v>211335.94548919366</v>
      </c>
      <c r="AM786">
        <f t="shared" si="37"/>
        <v>11685.945489193662</v>
      </c>
      <c r="AN786">
        <f t="shared" si="38"/>
        <v>5.8532158723734844E-2</v>
      </c>
    </row>
    <row r="787" spans="1:40" x14ac:dyDescent="0.35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  <c r="R787">
        <f>IF((MIN($B787,Sheet1!$B$5)-MAX(0,WS1Data!$A787))&lt;0,0,(MIN($B787,Sheet1!$B$5)-MAX(0,WS1Data!$A787)))</f>
        <v>0</v>
      </c>
      <c r="S787">
        <f>IF((MIN($B787,Sheet1!$B$6)-MAX(Sheet1!$B$5,WS1Data!$A787))&lt;0,0,(MIN($B787,Sheet1!$B$6)-MAX(Sheet1!$B$5,WS1Data!$A787)))</f>
        <v>7.0686716483103762</v>
      </c>
      <c r="T787">
        <f>IF((MIN($B787,24)-MAX(Sheet1!$B$6,WS1Data!$A787))&lt;0,0,(MIN($B787,24)-MAX(Sheet1!$B$6,WS1Data!$A787)))</f>
        <v>7.5313283516896217</v>
      </c>
      <c r="U787">
        <f>IF((MIN($E787,Sheet1!$C$5)-MAX(0,WS1Data!$D787))&lt;0,0,(MIN($E787,Sheet1!$C$5)-MAX(0,WS1Data!$D787)))</f>
        <v>0</v>
      </c>
      <c r="V787">
        <f>IF((MIN($E787,Sheet1!$C$6)-MAX(Sheet1!$C$5,WS1Data!$D787))&lt;0,0,(MIN($E787,Sheet1!$C$6)-MAX(Sheet1!$C$5,WS1Data!$D787)))</f>
        <v>0</v>
      </c>
      <c r="W787">
        <f>IF((MIN($E787,24)-MAX(Sheet1!$C$6,WS1Data!$D787))&lt;0,0,(MIN($E787,24)-MAX(Sheet1!$C$6,WS1Data!$D787)))</f>
        <v>0</v>
      </c>
      <c r="X787">
        <f>IF((MIN($H787,Sheet1!$D$5)-MAX(0,WS1Data!$G787))&lt;0,0,(MIN($H787,Sheet1!$D$5)-MAX(0,WS1Data!$G787)))</f>
        <v>0</v>
      </c>
      <c r="Y787">
        <f>IF((MIN($H787,Sheet1!$D$6)-MAX(Sheet1!$D$5,WS1Data!$G787))&lt;0,0,(MIN($H787,Sheet1!$D$6)-MAX(Sheet1!$D$5,WS1Data!$G787)))</f>
        <v>0</v>
      </c>
      <c r="Z787">
        <f>IF((MIN($H787,24)-MAX(Sheet1!$D$6,WS1Data!$G787))&lt;0,0,(MIN($H787,24)-MAX(Sheet1!$D$6,WS1Data!$G787)))</f>
        <v>9.8999999999999986</v>
      </c>
      <c r="AA787">
        <f>IF((MIN($K787,Sheet1!$E$5)-MAX(0,WS1Data!$J787))&lt;0,0,(MIN($K787,Sheet1!$E$5)-MAX(0,WS1Data!$J787)))</f>
        <v>0</v>
      </c>
      <c r="AB787">
        <f>IF((MIN($K787,Sheet1!$E$6)-MAX(Sheet1!$E$5,WS1Data!$J787))&lt;0,0,(MIN($K787,Sheet1!$E$6)-MAX(Sheet1!$E$5,WS1Data!$J787)))</f>
        <v>0</v>
      </c>
      <c r="AC787">
        <f>IF((MIN($K787,24)-MAX(Sheet1!$E$6,WS1Data!$J787))&lt;0,0,(MIN($K787,24)-MAX(Sheet1!$E$6,WS1Data!$J787)))</f>
        <v>0.90000000000000036</v>
      </c>
      <c r="AD787">
        <f>IF((MIN($N787,Sheet1!$F$5)-MAX(0,WS1Data!$M787))&lt;0,0,(MIN($N787,Sheet1!$F$5)-MAX(0,WS1Data!$M787)))</f>
        <v>0</v>
      </c>
      <c r="AE787">
        <f>IF((MIN($N787,Sheet1!$F$6)-MAX(Sheet1!$F$5,WS1Data!$M787))&lt;0,0,(MIN($N787,Sheet1!$F$6)-MAX(Sheet1!$F$5,WS1Data!$M787)))</f>
        <v>0</v>
      </c>
      <c r="AF787">
        <f>IF((MIN($N787,24)-MAX(Sheet1!$F$6,WS1Data!$M787))&lt;0,0,(MIN($N787,24)-MAX(Sheet1!$F$6,WS1Data!$M787)))</f>
        <v>0</v>
      </c>
      <c r="AG787">
        <f>(INDEX($R$1:$AF$1002,ROW($R787),MATCH(AG$2,$R$1:$AF$1,0))*Sheet1!B$2+(INDEX($R$1:$AF$1002,ROW($R787),MATCH(AG$2,$R$1:$AF$1,0)+1))*Sheet1!B$3+(INDEX($R$1:$AF$1002,ROW($R787),MATCH(AG$2,$R$1:$AF$1,0)+2))*Sheet1!B$4)*INDEX(Sheet1!$G$1:$L$2,2,WS1Data!$C787)</f>
        <v>131656.85253260392</v>
      </c>
      <c r="AH787">
        <f>(INDEX($R$1:$AF$1002,ROW($R787),MATCH(AH$2,$R$1:$AF$1,0))*Sheet1!C$2+(INDEX($R$1:$AF$1002,ROW($R787),MATCH(AH$2,$R$1:$AF$1,0)+1))*Sheet1!C$3+(INDEX($R$1:$AF$1002,ROW($R787),MATCH(AH$2,$R$1:$AF$1,0)+2))*Sheet1!C$4)*INDEX(Sheet1!$G$1:$L$2,2,WS1Data!$F787)</f>
        <v>0</v>
      </c>
      <c r="AI787">
        <f>(INDEX($R$1:$AF$1002,ROW($R787),MATCH(AI$2,$R$1:$AF$1,0))*Sheet1!D$2+(INDEX($R$1:$AF$1002,ROW($R787),MATCH(AI$2,$R$1:$AF$1,0)+1))*Sheet1!D$3+(INDEX($R$1:$AF$1002,ROW($R787),MATCH(AI$2,$R$1:$AF$1,0)+2))*Sheet1!D$4)*INDEX(Sheet1!$G$1:$L$2,2,WS1Data!$I787)</f>
        <v>81538.606249212462</v>
      </c>
      <c r="AJ787">
        <f>(INDEX($R$1:$AF$1002,ROW($R787),MATCH(AJ$2,$R$1:$AF$1,0))*Sheet1!E$2+(INDEX($R$1:$AF$1002,ROW($R787),MATCH(AJ$2,$R$1:$AF$1,0)+1))*Sheet1!E$3+(INDEX($R$1:$AF$1002,ROW($R787),MATCH(AJ$2,$R$1:$AF$1,0)+2))*Sheet1!E$4)*INDEX(Sheet1!$G$1:$L$2,2,WS1Data!$L787)</f>
        <v>8586.1963001631793</v>
      </c>
      <c r="AK787">
        <f>(INDEX($R$1:$AF$1002,ROW($R787),MATCH(AK$2,$R$1:$AF$1,0))*Sheet1!F$2+(INDEX($R$1:$AF$1002,ROW($R787),MATCH(AK$2,$R$1:$AF$1,0)+1))*Sheet1!F$3+(INDEX($R$1:$AF$1002,ROW($R787),MATCH(AK$2,$R$1:$AF$1,0)+2))*Sheet1!F$4)*INDEX(Sheet1!$G$1:$L$2,2,WS1Data!$O787)</f>
        <v>0</v>
      </c>
      <c r="AL787">
        <f t="shared" si="36"/>
        <v>221781.65508197955</v>
      </c>
      <c r="AM787">
        <f t="shared" si="37"/>
        <v>1825.6550819795521</v>
      </c>
      <c r="AN787">
        <f t="shared" si="38"/>
        <v>8.3000922092579966E-3</v>
      </c>
    </row>
    <row r="788" spans="1:40" x14ac:dyDescent="0.35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  <c r="R788">
        <f>IF((MIN($B788,Sheet1!$B$5)-MAX(0,WS1Data!$A788))&lt;0,0,(MIN($B788,Sheet1!$B$5)-MAX(0,WS1Data!$A788)))</f>
        <v>6.4125770767760226</v>
      </c>
      <c r="S788">
        <f>IF((MIN($B788,Sheet1!$B$6)-MAX(Sheet1!$B$5,WS1Data!$A788))&lt;0,0,(MIN($B788,Sheet1!$B$6)-MAX(Sheet1!$B$5,WS1Data!$A788)))</f>
        <v>5.8874229232239781</v>
      </c>
      <c r="T788">
        <f>IF((MIN($B788,24)-MAX(Sheet1!$B$6,WS1Data!$A788))&lt;0,0,(MIN($B788,24)-MAX(Sheet1!$B$6,WS1Data!$A788)))</f>
        <v>0</v>
      </c>
      <c r="U788">
        <f>IF((MIN($E788,Sheet1!$C$5)-MAX(0,WS1Data!$D788))&lt;0,0,(MIN($E788,Sheet1!$C$5)-MAX(0,WS1Data!$D788)))</f>
        <v>0</v>
      </c>
      <c r="V788">
        <f>IF((MIN($E788,Sheet1!$C$6)-MAX(Sheet1!$C$5,WS1Data!$D788))&lt;0,0,(MIN($E788,Sheet1!$C$6)-MAX(Sheet1!$C$5,WS1Data!$D788)))</f>
        <v>0</v>
      </c>
      <c r="W788">
        <f>IF((MIN($E788,24)-MAX(Sheet1!$C$6,WS1Data!$D788))&lt;0,0,(MIN($E788,24)-MAX(Sheet1!$C$6,WS1Data!$D788)))</f>
        <v>0.40000000000000036</v>
      </c>
      <c r="X788">
        <f>IF((MIN($H788,Sheet1!$D$5)-MAX(0,WS1Data!$G788))&lt;0,0,(MIN($H788,Sheet1!$D$5)-MAX(0,WS1Data!$G788)))</f>
        <v>0</v>
      </c>
      <c r="Y788">
        <f>IF((MIN($H788,Sheet1!$D$6)-MAX(Sheet1!$D$5,WS1Data!$G788))&lt;0,0,(MIN($H788,Sheet1!$D$6)-MAX(Sheet1!$D$5,WS1Data!$G788)))</f>
        <v>0</v>
      </c>
      <c r="Z788">
        <f>IF((MIN($H788,24)-MAX(Sheet1!$D$6,WS1Data!$G788))&lt;0,0,(MIN($H788,24)-MAX(Sheet1!$D$6,WS1Data!$G788)))</f>
        <v>0</v>
      </c>
      <c r="AA788">
        <f>IF((MIN($K788,Sheet1!$E$5)-MAX(0,WS1Data!$J788))&lt;0,0,(MIN($K788,Sheet1!$E$5)-MAX(0,WS1Data!$J788)))</f>
        <v>0</v>
      </c>
      <c r="AB788">
        <f>IF((MIN($K788,Sheet1!$E$6)-MAX(Sheet1!$E$5,WS1Data!$J788))&lt;0,0,(MIN($K788,Sheet1!$E$6)-MAX(Sheet1!$E$5,WS1Data!$J788)))</f>
        <v>4.2505669484649387</v>
      </c>
      <c r="AC788">
        <f>IF((MIN($K788,24)-MAX(Sheet1!$E$6,WS1Data!$J788))&lt;0,0,(MIN($K788,24)-MAX(Sheet1!$E$6,WS1Data!$J788)))</f>
        <v>15.149433051535063</v>
      </c>
      <c r="AD788">
        <f>IF((MIN($N788,Sheet1!$F$5)-MAX(0,WS1Data!$M788))&lt;0,0,(MIN($N788,Sheet1!$F$5)-MAX(0,WS1Data!$M788)))</f>
        <v>0</v>
      </c>
      <c r="AE788">
        <f>IF((MIN($N788,Sheet1!$F$6)-MAX(Sheet1!$F$5,WS1Data!$M788))&lt;0,0,(MIN($N788,Sheet1!$F$6)-MAX(Sheet1!$F$5,WS1Data!$M788)))</f>
        <v>0</v>
      </c>
      <c r="AF788">
        <f>IF((MIN($N788,24)-MAX(Sheet1!$F$6,WS1Data!$M788))&lt;0,0,(MIN($N788,24)-MAX(Sheet1!$F$6,WS1Data!$M788)))</f>
        <v>0</v>
      </c>
      <c r="AG788">
        <f>(INDEX($R$1:$AF$1002,ROW($R788),MATCH(AG$2,$R$1:$AF$1,0))*Sheet1!B$2+(INDEX($R$1:$AF$1002,ROW($R788),MATCH(AG$2,$R$1:$AF$1,0)+1))*Sheet1!B$3+(INDEX($R$1:$AF$1002,ROW($R788),MATCH(AG$2,$R$1:$AF$1,0)+2))*Sheet1!B$4)*INDEX(Sheet1!$G$1:$L$2,2,WS1Data!$C788)</f>
        <v>80404.455385319874</v>
      </c>
      <c r="AH788">
        <f>(INDEX($R$1:$AF$1002,ROW($R788),MATCH(AH$2,$R$1:$AF$1,0))*Sheet1!C$2+(INDEX($R$1:$AF$1002,ROW($R788),MATCH(AH$2,$R$1:$AF$1,0)+1))*Sheet1!C$3+(INDEX($R$1:$AF$1002,ROW($R788),MATCH(AH$2,$R$1:$AF$1,0)+2))*Sheet1!C$4)*INDEX(Sheet1!$G$1:$L$2,2,WS1Data!$F788)</f>
        <v>4408.36831158102</v>
      </c>
      <c r="AI788">
        <f>(INDEX($R$1:$AF$1002,ROW($R788),MATCH(AI$2,$R$1:$AF$1,0))*Sheet1!D$2+(INDEX($R$1:$AF$1002,ROW($R788),MATCH(AI$2,$R$1:$AF$1,0)+1))*Sheet1!D$3+(INDEX($R$1:$AF$1002,ROW($R788),MATCH(AI$2,$R$1:$AF$1,0)+2))*Sheet1!D$4)*INDEX(Sheet1!$G$1:$L$2,2,WS1Data!$I788)</f>
        <v>0</v>
      </c>
      <c r="AJ788">
        <f>(INDEX($R$1:$AF$1002,ROW($R788),MATCH(AJ$2,$R$1:$AF$1,0))*Sheet1!E$2+(INDEX($R$1:$AF$1002,ROW($R788),MATCH(AJ$2,$R$1:$AF$1,0)+1))*Sheet1!E$3+(INDEX($R$1:$AF$1002,ROW($R788),MATCH(AJ$2,$R$1:$AF$1,0)+2))*Sheet1!E$4)*INDEX(Sheet1!$G$1:$L$2,2,WS1Data!$L788)</f>
        <v>192038.41820286625</v>
      </c>
      <c r="AK788">
        <f>(INDEX($R$1:$AF$1002,ROW($R788),MATCH(AK$2,$R$1:$AF$1,0))*Sheet1!F$2+(INDEX($R$1:$AF$1002,ROW($R788),MATCH(AK$2,$R$1:$AF$1,0)+1))*Sheet1!F$3+(INDEX($R$1:$AF$1002,ROW($R788),MATCH(AK$2,$R$1:$AF$1,0)+2))*Sheet1!F$4)*INDEX(Sheet1!$G$1:$L$2,2,WS1Data!$O788)</f>
        <v>0</v>
      </c>
      <c r="AL788">
        <f t="shared" si="36"/>
        <v>276851.24189976713</v>
      </c>
      <c r="AM788">
        <f t="shared" si="37"/>
        <v>3536.7581002328661</v>
      </c>
      <c r="AN788">
        <f t="shared" si="38"/>
        <v>1.2613799806813651E-2</v>
      </c>
    </row>
    <row r="789" spans="1:40" x14ac:dyDescent="0.35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  <c r="R789">
        <f>IF((MIN($B789,Sheet1!$B$5)-MAX(0,WS1Data!$A789))&lt;0,0,(MIN($B789,Sheet1!$B$5)-MAX(0,WS1Data!$A789)))</f>
        <v>5.9125770767760226</v>
      </c>
      <c r="S789">
        <f>IF((MIN($B789,Sheet1!$B$6)-MAX(Sheet1!$B$5,WS1Data!$A789))&lt;0,0,(MIN($B789,Sheet1!$B$6)-MAX(Sheet1!$B$5,WS1Data!$A789)))</f>
        <v>2.2874229232239767</v>
      </c>
      <c r="T789">
        <f>IF((MIN($B789,24)-MAX(Sheet1!$B$6,WS1Data!$A789))&lt;0,0,(MIN($B789,24)-MAX(Sheet1!$B$6,WS1Data!$A789)))</f>
        <v>0</v>
      </c>
      <c r="U789">
        <f>IF((MIN($E789,Sheet1!$C$5)-MAX(0,WS1Data!$D789))&lt;0,0,(MIN($E789,Sheet1!$C$5)-MAX(0,WS1Data!$D789)))</f>
        <v>0.22587713658182995</v>
      </c>
      <c r="V789">
        <f>IF((MIN($E789,Sheet1!$C$6)-MAX(Sheet1!$C$5,WS1Data!$D789))&lt;0,0,(MIN($E789,Sheet1!$C$6)-MAX(Sheet1!$C$5,WS1Data!$D789)))</f>
        <v>1.2770287104619706</v>
      </c>
      <c r="W789">
        <f>IF((MIN($E789,24)-MAX(Sheet1!$C$6,WS1Data!$D789))&lt;0,0,(MIN($E789,24)-MAX(Sheet1!$C$6,WS1Data!$D789)))</f>
        <v>13.997094152956199</v>
      </c>
      <c r="X789">
        <f>IF((MIN($H789,Sheet1!$D$5)-MAX(0,WS1Data!$G789))&lt;0,0,(MIN($H789,Sheet1!$D$5)-MAX(0,WS1Data!$G789)))</f>
        <v>0</v>
      </c>
      <c r="Y789">
        <f>IF((MIN($H789,Sheet1!$D$6)-MAX(Sheet1!$D$5,WS1Data!$G789))&lt;0,0,(MIN($H789,Sheet1!$D$6)-MAX(Sheet1!$D$5,WS1Data!$G789)))</f>
        <v>0</v>
      </c>
      <c r="Z789">
        <f>IF((MIN($H789,24)-MAX(Sheet1!$D$6,WS1Data!$G789))&lt;0,0,(MIN($H789,24)-MAX(Sheet1!$D$6,WS1Data!$G789)))</f>
        <v>0</v>
      </c>
      <c r="AA789">
        <f>IF((MIN($K789,Sheet1!$E$5)-MAX(0,WS1Data!$J789))&lt;0,0,(MIN($K789,Sheet1!$E$5)-MAX(0,WS1Data!$J789)))</f>
        <v>0</v>
      </c>
      <c r="AB789">
        <f>IF((MIN($K789,Sheet1!$E$6)-MAX(Sheet1!$E$5,WS1Data!$J789))&lt;0,0,(MIN($K789,Sheet1!$E$6)-MAX(Sheet1!$E$5,WS1Data!$J789)))</f>
        <v>0</v>
      </c>
      <c r="AC789">
        <f>IF((MIN($K789,24)-MAX(Sheet1!$E$6,WS1Data!$J789))&lt;0,0,(MIN($K789,24)-MAX(Sheet1!$E$6,WS1Data!$J789)))</f>
        <v>0</v>
      </c>
      <c r="AD789">
        <f>IF((MIN($N789,Sheet1!$F$5)-MAX(0,WS1Data!$M789))&lt;0,0,(MIN($N789,Sheet1!$F$5)-MAX(0,WS1Data!$M789)))</f>
        <v>0</v>
      </c>
      <c r="AE789">
        <f>IF((MIN($N789,Sheet1!$F$6)-MAX(Sheet1!$F$5,WS1Data!$M789))&lt;0,0,(MIN($N789,Sheet1!$F$6)-MAX(Sheet1!$F$5,WS1Data!$M789)))</f>
        <v>0</v>
      </c>
      <c r="AF789">
        <f>IF((MIN($N789,24)-MAX(Sheet1!$F$6,WS1Data!$M789))&lt;0,0,(MIN($N789,24)-MAX(Sheet1!$F$6,WS1Data!$M789)))</f>
        <v>0</v>
      </c>
      <c r="AG789">
        <f>(INDEX($R$1:$AF$1002,ROW($R789),MATCH(AG$2,$R$1:$AF$1,0))*Sheet1!B$2+(INDEX($R$1:$AF$1002,ROW($R789),MATCH(AG$2,$R$1:$AF$1,0)+1))*Sheet1!B$3+(INDEX($R$1:$AF$1002,ROW($R789),MATCH(AG$2,$R$1:$AF$1,0)+2))*Sheet1!B$4)*INDEX(Sheet1!$G$1:$L$2,2,WS1Data!$C789)</f>
        <v>75212.676532681871</v>
      </c>
      <c r="AH789">
        <f>(INDEX($R$1:$AF$1002,ROW($R789),MATCH(AH$2,$R$1:$AF$1,0))*Sheet1!C$2+(INDEX($R$1:$AF$1002,ROW($R789),MATCH(AH$2,$R$1:$AF$1,0)+1))*Sheet1!C$3+(INDEX($R$1:$AF$1002,ROW($R789),MATCH(AH$2,$R$1:$AF$1,0)+2))*Sheet1!C$4)*INDEX(Sheet1!$G$1:$L$2,2,WS1Data!$F789)</f>
        <v>154669.24535923806</v>
      </c>
      <c r="AI789">
        <f>(INDEX($R$1:$AF$1002,ROW($R789),MATCH(AI$2,$R$1:$AF$1,0))*Sheet1!D$2+(INDEX($R$1:$AF$1002,ROW($R789),MATCH(AI$2,$R$1:$AF$1,0)+1))*Sheet1!D$3+(INDEX($R$1:$AF$1002,ROW($R789),MATCH(AI$2,$R$1:$AF$1,0)+2))*Sheet1!D$4)*INDEX(Sheet1!$G$1:$L$2,2,WS1Data!$I789)</f>
        <v>0</v>
      </c>
      <c r="AJ789">
        <f>(INDEX($R$1:$AF$1002,ROW($R789),MATCH(AJ$2,$R$1:$AF$1,0))*Sheet1!E$2+(INDEX($R$1:$AF$1002,ROW($R789),MATCH(AJ$2,$R$1:$AF$1,0)+1))*Sheet1!E$3+(INDEX($R$1:$AF$1002,ROW($R789),MATCH(AJ$2,$R$1:$AF$1,0)+2))*Sheet1!E$4)*INDEX(Sheet1!$G$1:$L$2,2,WS1Data!$L789)</f>
        <v>0</v>
      </c>
      <c r="AK789">
        <f>(INDEX($R$1:$AF$1002,ROW($R789),MATCH(AK$2,$R$1:$AF$1,0))*Sheet1!F$2+(INDEX($R$1:$AF$1002,ROW($R789),MATCH(AK$2,$R$1:$AF$1,0)+1))*Sheet1!F$3+(INDEX($R$1:$AF$1002,ROW($R789),MATCH(AK$2,$R$1:$AF$1,0)+2))*Sheet1!F$4)*INDEX(Sheet1!$G$1:$L$2,2,WS1Data!$O789)</f>
        <v>0</v>
      </c>
      <c r="AL789">
        <f t="shared" si="36"/>
        <v>229881.92189191992</v>
      </c>
      <c r="AM789">
        <f t="shared" si="37"/>
        <v>1318.0781080800807</v>
      </c>
      <c r="AN789">
        <f t="shared" si="38"/>
        <v>5.7010298792391032E-3</v>
      </c>
    </row>
    <row r="790" spans="1:40" x14ac:dyDescent="0.35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  <c r="R790">
        <f>IF((MIN($B790,Sheet1!$B$5)-MAX(0,WS1Data!$A790))&lt;0,0,(MIN($B790,Sheet1!$B$5)-MAX(0,WS1Data!$A790)))</f>
        <v>0</v>
      </c>
      <c r="S790">
        <f>IF((MIN($B790,Sheet1!$B$6)-MAX(Sheet1!$B$5,WS1Data!$A790))&lt;0,0,(MIN($B790,Sheet1!$B$6)-MAX(Sheet1!$B$5,WS1Data!$A790)))</f>
        <v>2.8000000000000007</v>
      </c>
      <c r="T790">
        <f>IF((MIN($B790,24)-MAX(Sheet1!$B$6,WS1Data!$A790))&lt;0,0,(MIN($B790,24)-MAX(Sheet1!$B$6,WS1Data!$A790)))</f>
        <v>0</v>
      </c>
      <c r="U790">
        <f>IF((MIN($E790,Sheet1!$C$5)-MAX(0,WS1Data!$D790))&lt;0,0,(MIN($E790,Sheet1!$C$5)-MAX(0,WS1Data!$D790)))</f>
        <v>0</v>
      </c>
      <c r="V790">
        <f>IF((MIN($E790,Sheet1!$C$6)-MAX(Sheet1!$C$5,WS1Data!$D790))&lt;0,0,(MIN($E790,Sheet1!$C$6)-MAX(Sheet1!$C$5,WS1Data!$D790)))</f>
        <v>0</v>
      </c>
      <c r="W790">
        <f>IF((MIN($E790,24)-MAX(Sheet1!$C$6,WS1Data!$D790))&lt;0,0,(MIN($E790,24)-MAX(Sheet1!$C$6,WS1Data!$D790)))</f>
        <v>0.60000000000000142</v>
      </c>
      <c r="X790">
        <f>IF((MIN($H790,Sheet1!$D$5)-MAX(0,WS1Data!$G790))&lt;0,0,(MIN($H790,Sheet1!$D$5)-MAX(0,WS1Data!$G790)))</f>
        <v>0</v>
      </c>
      <c r="Y790">
        <f>IF((MIN($H790,Sheet1!$D$6)-MAX(Sheet1!$D$5,WS1Data!$G790))&lt;0,0,(MIN($H790,Sheet1!$D$6)-MAX(Sheet1!$D$5,WS1Data!$G790)))</f>
        <v>4.6735664579945944</v>
      </c>
      <c r="Z790">
        <f>IF((MIN($H790,24)-MAX(Sheet1!$D$6,WS1Data!$G790))&lt;0,0,(MIN($H790,24)-MAX(Sheet1!$D$6,WS1Data!$G790)))</f>
        <v>12.026433542005407</v>
      </c>
      <c r="AA790">
        <f>IF((MIN($K790,Sheet1!$E$5)-MAX(0,WS1Data!$J790))&lt;0,0,(MIN($K790,Sheet1!$E$5)-MAX(0,WS1Data!$J790)))</f>
        <v>0</v>
      </c>
      <c r="AB790">
        <f>IF((MIN($K790,Sheet1!$E$6)-MAX(Sheet1!$E$5,WS1Data!$J790))&lt;0,0,(MIN($K790,Sheet1!$E$6)-MAX(Sheet1!$E$5,WS1Data!$J790)))</f>
        <v>0</v>
      </c>
      <c r="AC790">
        <f>IF((MIN($K790,24)-MAX(Sheet1!$E$6,WS1Data!$J790))&lt;0,0,(MIN($K790,24)-MAX(Sheet1!$E$6,WS1Data!$J790)))</f>
        <v>0</v>
      </c>
      <c r="AD790">
        <f>IF((MIN($N790,Sheet1!$F$5)-MAX(0,WS1Data!$M790))&lt;0,0,(MIN($N790,Sheet1!$F$5)-MAX(0,WS1Data!$M790)))</f>
        <v>0</v>
      </c>
      <c r="AE790">
        <f>IF((MIN($N790,Sheet1!$F$6)-MAX(Sheet1!$F$5,WS1Data!$M790))&lt;0,0,(MIN($N790,Sheet1!$F$6)-MAX(Sheet1!$F$5,WS1Data!$M790)))</f>
        <v>0</v>
      </c>
      <c r="AF790">
        <f>IF((MIN($N790,24)-MAX(Sheet1!$F$6,WS1Data!$M790))&lt;0,0,(MIN($N790,24)-MAX(Sheet1!$F$6,WS1Data!$M790)))</f>
        <v>0</v>
      </c>
      <c r="AG790">
        <f>(INDEX($R$1:$AF$1002,ROW($R790),MATCH(AG$2,$R$1:$AF$1,0))*Sheet1!B$2+(INDEX($R$1:$AF$1002,ROW($R790),MATCH(AG$2,$R$1:$AF$1,0)+1))*Sheet1!B$3+(INDEX($R$1:$AF$1002,ROW($R790),MATCH(AG$2,$R$1:$AF$1,0)+2))*Sheet1!B$4)*INDEX(Sheet1!$G$1:$L$2,2,WS1Data!$C790)</f>
        <v>14461.976961245611</v>
      </c>
      <c r="AH790">
        <f>(INDEX($R$1:$AF$1002,ROW($R790),MATCH(AH$2,$R$1:$AF$1,0))*Sheet1!C$2+(INDEX($R$1:$AF$1002,ROW($R790),MATCH(AH$2,$R$1:$AF$1,0)+1))*Sheet1!C$3+(INDEX($R$1:$AF$1002,ROW($R790),MATCH(AH$2,$R$1:$AF$1,0)+2))*Sheet1!C$4)*INDEX(Sheet1!$G$1:$L$2,2,WS1Data!$F790)</f>
        <v>6455.0714242255654</v>
      </c>
      <c r="AI790">
        <f>(INDEX($R$1:$AF$1002,ROW($R790),MATCH(AI$2,$R$1:$AF$1,0))*Sheet1!D$2+(INDEX($R$1:$AF$1002,ROW($R790),MATCH(AI$2,$R$1:$AF$1,0)+1))*Sheet1!D$3+(INDEX($R$1:$AF$1002,ROW($R790),MATCH(AI$2,$R$1:$AF$1,0)+2))*Sheet1!D$4)*INDEX(Sheet1!$G$1:$L$2,2,WS1Data!$I790)</f>
        <v>168681.79069217722</v>
      </c>
      <c r="AJ790">
        <f>(INDEX($R$1:$AF$1002,ROW($R790),MATCH(AJ$2,$R$1:$AF$1,0))*Sheet1!E$2+(INDEX($R$1:$AF$1002,ROW($R790),MATCH(AJ$2,$R$1:$AF$1,0)+1))*Sheet1!E$3+(INDEX($R$1:$AF$1002,ROW($R790),MATCH(AJ$2,$R$1:$AF$1,0)+2))*Sheet1!E$4)*INDEX(Sheet1!$G$1:$L$2,2,WS1Data!$L790)</f>
        <v>0</v>
      </c>
      <c r="AK790">
        <f>(INDEX($R$1:$AF$1002,ROW($R790),MATCH(AK$2,$R$1:$AF$1,0))*Sheet1!F$2+(INDEX($R$1:$AF$1002,ROW($R790),MATCH(AK$2,$R$1:$AF$1,0)+1))*Sheet1!F$3+(INDEX($R$1:$AF$1002,ROW($R790),MATCH(AK$2,$R$1:$AF$1,0)+2))*Sheet1!F$4)*INDEX(Sheet1!$G$1:$L$2,2,WS1Data!$O790)</f>
        <v>0</v>
      </c>
      <c r="AL790">
        <f t="shared" si="36"/>
        <v>189598.83907764842</v>
      </c>
      <c r="AM790">
        <f t="shared" si="37"/>
        <v>7828.8390776484157</v>
      </c>
      <c r="AN790">
        <f t="shared" si="38"/>
        <v>4.3070028484614706E-2</v>
      </c>
    </row>
    <row r="791" spans="1:40" x14ac:dyDescent="0.35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  <c r="R791">
        <f>IF((MIN($B791,Sheet1!$B$5)-MAX(0,WS1Data!$A791))&lt;0,0,(MIN($B791,Sheet1!$B$5)-MAX(0,WS1Data!$A791)))</f>
        <v>0</v>
      </c>
      <c r="S791">
        <f>IF((MIN($B791,Sheet1!$B$6)-MAX(Sheet1!$B$5,WS1Data!$A791))&lt;0,0,(MIN($B791,Sheet1!$B$6)-MAX(Sheet1!$B$5,WS1Data!$A791)))</f>
        <v>3.6686716483103776</v>
      </c>
      <c r="T791">
        <f>IF((MIN($B791,24)-MAX(Sheet1!$B$6,WS1Data!$A791))&lt;0,0,(MIN($B791,24)-MAX(Sheet1!$B$6,WS1Data!$A791)))</f>
        <v>7.9313283516896238</v>
      </c>
      <c r="U791">
        <f>IF((MIN($E791,Sheet1!$C$5)-MAX(0,WS1Data!$D791))&lt;0,0,(MIN($E791,Sheet1!$C$5)-MAX(0,WS1Data!$D791)))</f>
        <v>0</v>
      </c>
      <c r="V791">
        <f>IF((MIN($E791,Sheet1!$C$6)-MAX(Sheet1!$C$5,WS1Data!$D791))&lt;0,0,(MIN($E791,Sheet1!$C$6)-MAX(Sheet1!$C$5,WS1Data!$D791)))</f>
        <v>0</v>
      </c>
      <c r="W791">
        <f>IF((MIN($E791,24)-MAX(Sheet1!$C$6,WS1Data!$D791))&lt;0,0,(MIN($E791,24)-MAX(Sheet1!$C$6,WS1Data!$D791)))</f>
        <v>4.2000000000000028</v>
      </c>
      <c r="X791">
        <f>IF((MIN($H791,Sheet1!$D$5)-MAX(0,WS1Data!$G791))&lt;0,0,(MIN($H791,Sheet1!$D$5)-MAX(0,WS1Data!$G791)))</f>
        <v>0</v>
      </c>
      <c r="Y791">
        <f>IF((MIN($H791,Sheet1!$D$6)-MAX(Sheet1!$D$5,WS1Data!$G791))&lt;0,0,(MIN($H791,Sheet1!$D$6)-MAX(Sheet1!$D$5,WS1Data!$G791)))</f>
        <v>0</v>
      </c>
      <c r="Z791">
        <f>IF((MIN($H791,24)-MAX(Sheet1!$D$6,WS1Data!$G791))&lt;0,0,(MIN($H791,24)-MAX(Sheet1!$D$6,WS1Data!$G791)))</f>
        <v>12.399999999999999</v>
      </c>
      <c r="AA791">
        <f>IF((MIN($K791,Sheet1!$E$5)-MAX(0,WS1Data!$J791))&lt;0,0,(MIN($K791,Sheet1!$E$5)-MAX(0,WS1Data!$J791)))</f>
        <v>0</v>
      </c>
      <c r="AB791">
        <f>IF((MIN($K791,Sheet1!$E$6)-MAX(Sheet1!$E$5,WS1Data!$J791))&lt;0,0,(MIN($K791,Sheet1!$E$6)-MAX(Sheet1!$E$5,WS1Data!$J791)))</f>
        <v>0</v>
      </c>
      <c r="AC791">
        <f>IF((MIN($K791,24)-MAX(Sheet1!$E$6,WS1Data!$J791))&lt;0,0,(MIN($K791,24)-MAX(Sheet1!$E$6,WS1Data!$J791)))</f>
        <v>0.59999999999999964</v>
      </c>
      <c r="AD791">
        <f>IF((MIN($N791,Sheet1!$F$5)-MAX(0,WS1Data!$M791))&lt;0,0,(MIN($N791,Sheet1!$F$5)-MAX(0,WS1Data!$M791)))</f>
        <v>0</v>
      </c>
      <c r="AE791">
        <f>IF((MIN($N791,Sheet1!$F$6)-MAX(Sheet1!$F$5,WS1Data!$M791))&lt;0,0,(MIN($N791,Sheet1!$F$6)-MAX(Sheet1!$F$5,WS1Data!$M791)))</f>
        <v>0</v>
      </c>
      <c r="AF791">
        <f>IF((MIN($N791,24)-MAX(Sheet1!$F$6,WS1Data!$M791))&lt;0,0,(MIN($N791,24)-MAX(Sheet1!$F$6,WS1Data!$M791)))</f>
        <v>0</v>
      </c>
      <c r="AG791">
        <f>(INDEX($R$1:$AF$1002,ROW($R791),MATCH(AG$2,$R$1:$AF$1,0))*Sheet1!B$2+(INDEX($R$1:$AF$1002,ROW($R791),MATCH(AG$2,$R$1:$AF$1,0)+1))*Sheet1!B$3+(INDEX($R$1:$AF$1002,ROW($R791),MATCH(AG$2,$R$1:$AF$1,0)+2))*Sheet1!B$4)*INDEX(Sheet1!$G$1:$L$2,2,WS1Data!$C791)</f>
        <v>138021.36508265714</v>
      </c>
      <c r="AH791">
        <f>(INDEX($R$1:$AF$1002,ROW($R791),MATCH(AH$2,$R$1:$AF$1,0))*Sheet1!C$2+(INDEX($R$1:$AF$1002,ROW($R791),MATCH(AH$2,$R$1:$AF$1,0)+1))*Sheet1!C$3+(INDEX($R$1:$AF$1002,ROW($R791),MATCH(AH$2,$R$1:$AF$1,0)+2))*Sheet1!C$4)*INDEX(Sheet1!$G$1:$L$2,2,WS1Data!$F791)</f>
        <v>46287.867271600706</v>
      </c>
      <c r="AI791">
        <f>(INDEX($R$1:$AF$1002,ROW($R791),MATCH(AI$2,$R$1:$AF$1,0))*Sheet1!D$2+(INDEX($R$1:$AF$1002,ROW($R791),MATCH(AI$2,$R$1:$AF$1,0)+1))*Sheet1!D$3+(INDEX($R$1:$AF$1002,ROW($R791),MATCH(AI$2,$R$1:$AF$1,0)+2))*Sheet1!D$4)*INDEX(Sheet1!$G$1:$L$2,2,WS1Data!$I791)</f>
        <v>82123.457395878053</v>
      </c>
      <c r="AJ791">
        <f>(INDEX($R$1:$AF$1002,ROW($R791),MATCH(AJ$2,$R$1:$AF$1,0))*Sheet1!E$2+(INDEX($R$1:$AF$1002,ROW($R791),MATCH(AJ$2,$R$1:$AF$1,0)+1))*Sheet1!E$3+(INDEX($R$1:$AF$1002,ROW($R791),MATCH(AJ$2,$R$1:$AF$1,0)+2))*Sheet1!E$4)*INDEX(Sheet1!$G$1:$L$2,2,WS1Data!$L791)</f>
        <v>6477.602782891081</v>
      </c>
      <c r="AK791">
        <f>(INDEX($R$1:$AF$1002,ROW($R791),MATCH(AK$2,$R$1:$AF$1,0))*Sheet1!F$2+(INDEX($R$1:$AF$1002,ROW($R791),MATCH(AK$2,$R$1:$AF$1,0)+1))*Sheet1!F$3+(INDEX($R$1:$AF$1002,ROW($R791),MATCH(AK$2,$R$1:$AF$1,0)+2))*Sheet1!F$4)*INDEX(Sheet1!$G$1:$L$2,2,WS1Data!$O791)</f>
        <v>0</v>
      </c>
      <c r="AL791">
        <f t="shared" si="36"/>
        <v>272910.29253302695</v>
      </c>
      <c r="AM791">
        <f t="shared" si="37"/>
        <v>19454.29253302695</v>
      </c>
      <c r="AN791">
        <f t="shared" si="38"/>
        <v>7.6756093890170088E-2</v>
      </c>
    </row>
    <row r="792" spans="1:40" x14ac:dyDescent="0.35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  <c r="R792">
        <f>IF((MIN($B792,Sheet1!$B$5)-MAX(0,WS1Data!$A792))&lt;0,0,(MIN($B792,Sheet1!$B$5)-MAX(0,WS1Data!$A792)))</f>
        <v>0</v>
      </c>
      <c r="S792">
        <f>IF((MIN($B792,Sheet1!$B$6)-MAX(Sheet1!$B$5,WS1Data!$A792))&lt;0,0,(MIN($B792,Sheet1!$B$6)-MAX(Sheet1!$B$5,WS1Data!$A792)))</f>
        <v>0</v>
      </c>
      <c r="T792">
        <f>IF((MIN($B792,24)-MAX(Sheet1!$B$6,WS1Data!$A792))&lt;0,0,(MIN($B792,24)-MAX(Sheet1!$B$6,WS1Data!$A792)))</f>
        <v>0</v>
      </c>
      <c r="U792">
        <f>IF((MIN($E792,Sheet1!$C$5)-MAX(0,WS1Data!$D792))&lt;0,0,(MIN($E792,Sheet1!$C$5)-MAX(0,WS1Data!$D792)))</f>
        <v>2.4258771365818301</v>
      </c>
      <c r="V792">
        <f>IF((MIN($E792,Sheet1!$C$6)-MAX(Sheet1!$C$5,WS1Data!$D792))&lt;0,0,(MIN($E792,Sheet1!$C$6)-MAX(Sheet1!$C$5,WS1Data!$D792)))</f>
        <v>1.2770287104619706</v>
      </c>
      <c r="W792">
        <f>IF((MIN($E792,24)-MAX(Sheet1!$C$6,WS1Data!$D792))&lt;0,0,(MIN($E792,24)-MAX(Sheet1!$C$6,WS1Data!$D792)))</f>
        <v>0.39709415295619976</v>
      </c>
      <c r="X792">
        <f>IF((MIN($H792,Sheet1!$D$5)-MAX(0,WS1Data!$G792))&lt;0,0,(MIN($H792,Sheet1!$D$5)-MAX(0,WS1Data!$G792)))</f>
        <v>0</v>
      </c>
      <c r="Y792">
        <f>IF((MIN($H792,Sheet1!$D$6)-MAX(Sheet1!$D$5,WS1Data!$G792))&lt;0,0,(MIN($H792,Sheet1!$D$6)-MAX(Sheet1!$D$5,WS1Data!$G792)))</f>
        <v>0.19999999999999929</v>
      </c>
      <c r="Z792">
        <f>IF((MIN($H792,24)-MAX(Sheet1!$D$6,WS1Data!$G792))&lt;0,0,(MIN($H792,24)-MAX(Sheet1!$D$6,WS1Data!$G792)))</f>
        <v>0</v>
      </c>
      <c r="AA792">
        <f>IF((MIN($K792,Sheet1!$E$5)-MAX(0,WS1Data!$J792))&lt;0,0,(MIN($K792,Sheet1!$E$5)-MAX(0,WS1Data!$J792)))</f>
        <v>0</v>
      </c>
      <c r="AB792">
        <f>IF((MIN($K792,Sheet1!$E$6)-MAX(Sheet1!$E$5,WS1Data!$J792))&lt;0,0,(MIN($K792,Sheet1!$E$6)-MAX(Sheet1!$E$5,WS1Data!$J792)))</f>
        <v>6.8505669484649392</v>
      </c>
      <c r="AC792">
        <f>IF((MIN($K792,24)-MAX(Sheet1!$E$6,WS1Data!$J792))&lt;0,0,(MIN($K792,24)-MAX(Sheet1!$E$6,WS1Data!$J792)))</f>
        <v>14.24943305153506</v>
      </c>
      <c r="AD792">
        <f>IF((MIN($N792,Sheet1!$F$5)-MAX(0,WS1Data!$M792))&lt;0,0,(MIN($N792,Sheet1!$F$5)-MAX(0,WS1Data!$M792)))</f>
        <v>0</v>
      </c>
      <c r="AE792">
        <f>IF((MIN($N792,Sheet1!$F$6)-MAX(Sheet1!$F$5,WS1Data!$M792))&lt;0,0,(MIN($N792,Sheet1!$F$6)-MAX(Sheet1!$F$5,WS1Data!$M792)))</f>
        <v>1.6999999999999993</v>
      </c>
      <c r="AF792">
        <f>IF((MIN($N792,24)-MAX(Sheet1!$F$6,WS1Data!$M792))&lt;0,0,(MIN($N792,24)-MAX(Sheet1!$F$6,WS1Data!$M792)))</f>
        <v>0</v>
      </c>
      <c r="AG792">
        <f>(INDEX($R$1:$AF$1002,ROW($R792),MATCH(AG$2,$R$1:$AF$1,0))*Sheet1!B$2+(INDEX($R$1:$AF$1002,ROW($R792),MATCH(AG$2,$R$1:$AF$1,0)+1))*Sheet1!B$3+(INDEX($R$1:$AF$1002,ROW($R792),MATCH(AG$2,$R$1:$AF$1,0)+2))*Sheet1!B$4)*INDEX(Sheet1!$G$1:$L$2,2,WS1Data!$C792)</f>
        <v>0</v>
      </c>
      <c r="AH792">
        <f>(INDEX($R$1:$AF$1002,ROW($R792),MATCH(AH$2,$R$1:$AF$1,0))*Sheet1!C$2+(INDEX($R$1:$AF$1002,ROW($R792),MATCH(AH$2,$R$1:$AF$1,0)+1))*Sheet1!C$3+(INDEX($R$1:$AF$1002,ROW($R792),MATCH(AH$2,$R$1:$AF$1,0)+2))*Sheet1!C$4)*INDEX(Sheet1!$G$1:$L$2,2,WS1Data!$F792)</f>
        <v>33313.873988708328</v>
      </c>
      <c r="AI792">
        <f>(INDEX($R$1:$AF$1002,ROW($R792),MATCH(AI$2,$R$1:$AF$1,0))*Sheet1!D$2+(INDEX($R$1:$AF$1002,ROW($R792),MATCH(AI$2,$R$1:$AF$1,0)+1))*Sheet1!D$3+(INDEX($R$1:$AF$1002,ROW($R792),MATCH(AI$2,$R$1:$AF$1,0)+2))*Sheet1!D$4)*INDEX(Sheet1!$G$1:$L$2,2,WS1Data!$I792)</f>
        <v>2396.0269618898546</v>
      </c>
      <c r="AJ792">
        <f>(INDEX($R$1:$AF$1002,ROW($R792),MATCH(AJ$2,$R$1:$AF$1,0))*Sheet1!E$2+(INDEX($R$1:$AF$1002,ROW($R792),MATCH(AJ$2,$R$1:$AF$1,0)+1))*Sheet1!E$3+(INDEX($R$1:$AF$1002,ROW($R792),MATCH(AJ$2,$R$1:$AF$1,0)+2))*Sheet1!E$4)*INDEX(Sheet1!$G$1:$L$2,2,WS1Data!$L792)</f>
        <v>187052.57648441216</v>
      </c>
      <c r="AK792">
        <f>(INDEX($R$1:$AF$1002,ROW($R792),MATCH(AK$2,$R$1:$AF$1,0))*Sheet1!F$2+(INDEX($R$1:$AF$1002,ROW($R792),MATCH(AK$2,$R$1:$AF$1,0)+1))*Sheet1!F$3+(INDEX($R$1:$AF$1002,ROW($R792),MATCH(AK$2,$R$1:$AF$1,0)+2))*Sheet1!F$4)*INDEX(Sheet1!$G$1:$L$2,2,WS1Data!$O792)</f>
        <v>13648.994670686323</v>
      </c>
      <c r="AL792">
        <f t="shared" si="36"/>
        <v>236411.47210569665</v>
      </c>
      <c r="AM792">
        <f t="shared" si="37"/>
        <v>2584.4721056966519</v>
      </c>
      <c r="AN792">
        <f t="shared" si="38"/>
        <v>1.1052924194796374E-2</v>
      </c>
    </row>
    <row r="793" spans="1:40" x14ac:dyDescent="0.35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  <c r="R793">
        <f>IF((MIN($B793,Sheet1!$B$5)-MAX(0,WS1Data!$A793))&lt;0,0,(MIN($B793,Sheet1!$B$5)-MAX(0,WS1Data!$A793)))</f>
        <v>1.0125770767760223</v>
      </c>
      <c r="S793">
        <f>IF((MIN($B793,Sheet1!$B$6)-MAX(Sheet1!$B$5,WS1Data!$A793))&lt;0,0,(MIN($B793,Sheet1!$B$6)-MAX(Sheet1!$B$5,WS1Data!$A793)))</f>
        <v>7.9560945715343543</v>
      </c>
      <c r="T793">
        <f>IF((MIN($B793,24)-MAX(Sheet1!$B$6,WS1Data!$A793))&lt;0,0,(MIN($B793,24)-MAX(Sheet1!$B$6,WS1Data!$A793)))</f>
        <v>4.6313283516896231</v>
      </c>
      <c r="U793">
        <f>IF((MIN($E793,Sheet1!$C$5)-MAX(0,WS1Data!$D793))&lt;0,0,(MIN($E793,Sheet1!$C$5)-MAX(0,WS1Data!$D793)))</f>
        <v>0</v>
      </c>
      <c r="V793">
        <f>IF((MIN($E793,Sheet1!$C$6)-MAX(Sheet1!$C$5,WS1Data!$D793))&lt;0,0,(MIN($E793,Sheet1!$C$6)-MAX(Sheet1!$C$5,WS1Data!$D793)))</f>
        <v>0</v>
      </c>
      <c r="W793">
        <f>IF((MIN($E793,24)-MAX(Sheet1!$C$6,WS1Data!$D793))&lt;0,0,(MIN($E793,24)-MAX(Sheet1!$C$6,WS1Data!$D793)))</f>
        <v>7.5000000000000018</v>
      </c>
      <c r="X793">
        <f>IF((MIN($H793,Sheet1!$D$5)-MAX(0,WS1Data!$G793))&lt;0,0,(MIN($H793,Sheet1!$D$5)-MAX(0,WS1Data!$G793)))</f>
        <v>0</v>
      </c>
      <c r="Y793">
        <f>IF((MIN($H793,Sheet1!$D$6)-MAX(Sheet1!$D$5,WS1Data!$G793))&lt;0,0,(MIN($H793,Sheet1!$D$6)-MAX(Sheet1!$D$5,WS1Data!$G793)))</f>
        <v>0</v>
      </c>
      <c r="Z793">
        <f>IF((MIN($H793,24)-MAX(Sheet1!$D$6,WS1Data!$G793))&lt;0,0,(MIN($H793,24)-MAX(Sheet1!$D$6,WS1Data!$G793)))</f>
        <v>0</v>
      </c>
      <c r="AA793">
        <f>IF((MIN($K793,Sheet1!$E$5)-MAX(0,WS1Data!$J793))&lt;0,0,(MIN($K793,Sheet1!$E$5)-MAX(0,WS1Data!$J793)))</f>
        <v>0</v>
      </c>
      <c r="AB793">
        <f>IF((MIN($K793,Sheet1!$E$6)-MAX(Sheet1!$E$5,WS1Data!$J793))&lt;0,0,(MIN($K793,Sheet1!$E$6)-MAX(Sheet1!$E$5,WS1Data!$J793)))</f>
        <v>0</v>
      </c>
      <c r="AC793">
        <f>IF((MIN($K793,24)-MAX(Sheet1!$E$6,WS1Data!$J793))&lt;0,0,(MIN($K793,24)-MAX(Sheet1!$E$6,WS1Data!$J793)))</f>
        <v>0</v>
      </c>
      <c r="AD793">
        <f>IF((MIN($N793,Sheet1!$F$5)-MAX(0,WS1Data!$M793))&lt;0,0,(MIN($N793,Sheet1!$F$5)-MAX(0,WS1Data!$M793)))</f>
        <v>0</v>
      </c>
      <c r="AE793">
        <f>IF((MIN($N793,Sheet1!$F$6)-MAX(Sheet1!$F$5,WS1Data!$M793))&lt;0,0,(MIN($N793,Sheet1!$F$6)-MAX(Sheet1!$F$5,WS1Data!$M793)))</f>
        <v>0</v>
      </c>
      <c r="AF793">
        <f>IF((MIN($N793,24)-MAX(Sheet1!$F$6,WS1Data!$M793))&lt;0,0,(MIN($N793,24)-MAX(Sheet1!$F$6,WS1Data!$M793)))</f>
        <v>0</v>
      </c>
      <c r="AG793">
        <f>(INDEX($R$1:$AF$1002,ROW($R793),MATCH(AG$2,$R$1:$AF$1,0))*Sheet1!B$2+(INDEX($R$1:$AF$1002,ROW($R793),MATCH(AG$2,$R$1:$AF$1,0)+1))*Sheet1!B$3+(INDEX($R$1:$AF$1002,ROW($R793),MATCH(AG$2,$R$1:$AF$1,0)+2))*Sheet1!B$4)*INDEX(Sheet1!$G$1:$L$2,2,WS1Data!$C793)</f>
        <v>106419.51881336917</v>
      </c>
      <c r="AH793">
        <f>(INDEX($R$1:$AF$1002,ROW($R793),MATCH(AH$2,$R$1:$AF$1,0))*Sheet1!C$2+(INDEX($R$1:$AF$1002,ROW($R793),MATCH(AH$2,$R$1:$AF$1,0)+1))*Sheet1!C$3+(INDEX($R$1:$AF$1002,ROW($R793),MATCH(AH$2,$R$1:$AF$1,0)+2))*Sheet1!C$4)*INDEX(Sheet1!$G$1:$L$2,2,WS1Data!$F793)</f>
        <v>82656.905842144071</v>
      </c>
      <c r="AI793">
        <f>(INDEX($R$1:$AF$1002,ROW($R793),MATCH(AI$2,$R$1:$AF$1,0))*Sheet1!D$2+(INDEX($R$1:$AF$1002,ROW($R793),MATCH(AI$2,$R$1:$AF$1,0)+1))*Sheet1!D$3+(INDEX($R$1:$AF$1002,ROW($R793),MATCH(AI$2,$R$1:$AF$1,0)+2))*Sheet1!D$4)*INDEX(Sheet1!$G$1:$L$2,2,WS1Data!$I793)</f>
        <v>0</v>
      </c>
      <c r="AJ793">
        <f>(INDEX($R$1:$AF$1002,ROW($R793),MATCH(AJ$2,$R$1:$AF$1,0))*Sheet1!E$2+(INDEX($R$1:$AF$1002,ROW($R793),MATCH(AJ$2,$R$1:$AF$1,0)+1))*Sheet1!E$3+(INDEX($R$1:$AF$1002,ROW($R793),MATCH(AJ$2,$R$1:$AF$1,0)+2))*Sheet1!E$4)*INDEX(Sheet1!$G$1:$L$2,2,WS1Data!$L793)</f>
        <v>0</v>
      </c>
      <c r="AK793">
        <f>(INDEX($R$1:$AF$1002,ROW($R793),MATCH(AK$2,$R$1:$AF$1,0))*Sheet1!F$2+(INDEX($R$1:$AF$1002,ROW($R793),MATCH(AK$2,$R$1:$AF$1,0)+1))*Sheet1!F$3+(INDEX($R$1:$AF$1002,ROW($R793),MATCH(AK$2,$R$1:$AF$1,0)+2))*Sheet1!F$4)*INDEX(Sheet1!$G$1:$L$2,2,WS1Data!$O793)</f>
        <v>0</v>
      </c>
      <c r="AL793">
        <f t="shared" si="36"/>
        <v>189076.42465551326</v>
      </c>
      <c r="AM793">
        <f t="shared" si="37"/>
        <v>3226.5753444867441</v>
      </c>
      <c r="AN793">
        <f t="shared" si="38"/>
        <v>1.6778601189200087E-2</v>
      </c>
    </row>
    <row r="794" spans="1:40" x14ac:dyDescent="0.35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  <c r="R794">
        <f>IF((MIN($B794,Sheet1!$B$5)-MAX(0,WS1Data!$A794))&lt;0,0,(MIN($B794,Sheet1!$B$5)-MAX(0,WS1Data!$A794)))</f>
        <v>0</v>
      </c>
      <c r="S794">
        <f>IF((MIN($B794,Sheet1!$B$6)-MAX(Sheet1!$B$5,WS1Data!$A794))&lt;0,0,(MIN($B794,Sheet1!$B$6)-MAX(Sheet1!$B$5,WS1Data!$A794)))</f>
        <v>4.2686716483103773</v>
      </c>
      <c r="T794">
        <f>IF((MIN($B794,24)-MAX(Sheet1!$B$6,WS1Data!$A794))&lt;0,0,(MIN($B794,24)-MAX(Sheet1!$B$6,WS1Data!$A794)))</f>
        <v>2.7313283516896245</v>
      </c>
      <c r="U794">
        <f>IF((MIN($E794,Sheet1!$C$5)-MAX(0,WS1Data!$D794))&lt;0,0,(MIN($E794,Sheet1!$C$5)-MAX(0,WS1Data!$D794)))</f>
        <v>0</v>
      </c>
      <c r="V794">
        <f>IF((MIN($E794,Sheet1!$C$6)-MAX(Sheet1!$C$5,WS1Data!$D794))&lt;0,0,(MIN($E794,Sheet1!$C$6)-MAX(Sheet1!$C$5,WS1Data!$D794)))</f>
        <v>0</v>
      </c>
      <c r="W794">
        <f>IF((MIN($E794,24)-MAX(Sheet1!$C$6,WS1Data!$D794))&lt;0,0,(MIN($E794,24)-MAX(Sheet1!$C$6,WS1Data!$D794)))</f>
        <v>0</v>
      </c>
      <c r="X794">
        <f>IF((MIN($H794,Sheet1!$D$5)-MAX(0,WS1Data!$G794))&lt;0,0,(MIN($H794,Sheet1!$D$5)-MAX(0,WS1Data!$G794)))</f>
        <v>0</v>
      </c>
      <c r="Y794">
        <f>IF((MIN($H794,Sheet1!$D$6)-MAX(Sheet1!$D$5,WS1Data!$G794))&lt;0,0,(MIN($H794,Sheet1!$D$6)-MAX(Sheet1!$D$5,WS1Data!$G794)))</f>
        <v>0</v>
      </c>
      <c r="Z794">
        <f>IF((MIN($H794,24)-MAX(Sheet1!$D$6,WS1Data!$G794))&lt;0,0,(MIN($H794,24)-MAX(Sheet1!$D$6,WS1Data!$G794)))</f>
        <v>1.5</v>
      </c>
      <c r="AA794">
        <f>IF((MIN($K794,Sheet1!$E$5)-MAX(0,WS1Data!$J794))&lt;0,0,(MIN($K794,Sheet1!$E$5)-MAX(0,WS1Data!$J794)))</f>
        <v>0</v>
      </c>
      <c r="AB794">
        <f>IF((MIN($K794,Sheet1!$E$6)-MAX(Sheet1!$E$5,WS1Data!$J794))&lt;0,0,(MIN($K794,Sheet1!$E$6)-MAX(Sheet1!$E$5,WS1Data!$J794)))</f>
        <v>0</v>
      </c>
      <c r="AC794">
        <f>IF((MIN($K794,24)-MAX(Sheet1!$E$6,WS1Data!$J794))&lt;0,0,(MIN($K794,24)-MAX(Sheet1!$E$6,WS1Data!$J794)))</f>
        <v>0</v>
      </c>
      <c r="AD794">
        <f>IF((MIN($N794,Sheet1!$F$5)-MAX(0,WS1Data!$M794))&lt;0,0,(MIN($N794,Sheet1!$F$5)-MAX(0,WS1Data!$M794)))</f>
        <v>0</v>
      </c>
      <c r="AE794">
        <f>IF((MIN($N794,Sheet1!$F$6)-MAX(Sheet1!$F$5,WS1Data!$M794))&lt;0,0,(MIN($N794,Sheet1!$F$6)-MAX(Sheet1!$F$5,WS1Data!$M794)))</f>
        <v>0</v>
      </c>
      <c r="AF794">
        <f>IF((MIN($N794,24)-MAX(Sheet1!$F$6,WS1Data!$M794))&lt;0,0,(MIN($N794,24)-MAX(Sheet1!$F$6,WS1Data!$M794)))</f>
        <v>0</v>
      </c>
      <c r="AG794">
        <f>(INDEX($R$1:$AF$1002,ROW($R794),MATCH(AG$2,$R$1:$AF$1,0))*Sheet1!B$2+(INDEX($R$1:$AF$1002,ROW($R794),MATCH(AG$2,$R$1:$AF$1,0)+1))*Sheet1!B$3+(INDEX($R$1:$AF$1002,ROW($R794),MATCH(AG$2,$R$1:$AF$1,0)+2))*Sheet1!B$4)*INDEX(Sheet1!$G$1:$L$2,2,WS1Data!$C794)</f>
        <v>55498.823953222927</v>
      </c>
      <c r="AH794">
        <f>(INDEX($R$1:$AF$1002,ROW($R794),MATCH(AH$2,$R$1:$AF$1,0))*Sheet1!C$2+(INDEX($R$1:$AF$1002,ROW($R794),MATCH(AH$2,$R$1:$AF$1,0)+1))*Sheet1!C$3+(INDEX($R$1:$AF$1002,ROW($R794),MATCH(AH$2,$R$1:$AF$1,0)+2))*Sheet1!C$4)*INDEX(Sheet1!$G$1:$L$2,2,WS1Data!$F794)</f>
        <v>0</v>
      </c>
      <c r="AI794">
        <f>(INDEX($R$1:$AF$1002,ROW($R794),MATCH(AI$2,$R$1:$AF$1,0))*Sheet1!D$2+(INDEX($R$1:$AF$1002,ROW($R794),MATCH(AI$2,$R$1:$AF$1,0)+1))*Sheet1!D$3+(INDEX($R$1:$AF$1002,ROW($R794),MATCH(AI$2,$R$1:$AF$1,0)+2))*Sheet1!D$4)*INDEX(Sheet1!$G$1:$L$2,2,WS1Data!$I794)</f>
        <v>11801.987659636132</v>
      </c>
      <c r="AJ794">
        <f>(INDEX($R$1:$AF$1002,ROW($R794),MATCH(AJ$2,$R$1:$AF$1,0))*Sheet1!E$2+(INDEX($R$1:$AF$1002,ROW($R794),MATCH(AJ$2,$R$1:$AF$1,0)+1))*Sheet1!E$3+(INDEX($R$1:$AF$1002,ROW($R794),MATCH(AJ$2,$R$1:$AF$1,0)+2))*Sheet1!E$4)*INDEX(Sheet1!$G$1:$L$2,2,WS1Data!$L794)</f>
        <v>0</v>
      </c>
      <c r="AK794">
        <f>(INDEX($R$1:$AF$1002,ROW($R794),MATCH(AK$2,$R$1:$AF$1,0))*Sheet1!F$2+(INDEX($R$1:$AF$1002,ROW($R794),MATCH(AK$2,$R$1:$AF$1,0)+1))*Sheet1!F$3+(INDEX($R$1:$AF$1002,ROW($R794),MATCH(AK$2,$R$1:$AF$1,0)+2))*Sheet1!F$4)*INDEX(Sheet1!$G$1:$L$2,2,WS1Data!$O794)</f>
        <v>0</v>
      </c>
      <c r="AL794">
        <f t="shared" si="36"/>
        <v>67300.811612859063</v>
      </c>
      <c r="AM794">
        <f t="shared" si="37"/>
        <v>1996.8116128590627</v>
      </c>
      <c r="AN794">
        <f t="shared" si="38"/>
        <v>3.0577171579980748E-2</v>
      </c>
    </row>
    <row r="795" spans="1:40" x14ac:dyDescent="0.35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  <c r="R795">
        <f>IF((MIN($B795,Sheet1!$B$5)-MAX(0,WS1Data!$A795))&lt;0,0,(MIN($B795,Sheet1!$B$5)-MAX(0,WS1Data!$A795)))</f>
        <v>0</v>
      </c>
      <c r="S795">
        <f>IF((MIN($B795,Sheet1!$B$6)-MAX(Sheet1!$B$5,WS1Data!$A795))&lt;0,0,(MIN($B795,Sheet1!$B$6)-MAX(Sheet1!$B$5,WS1Data!$A795)))</f>
        <v>0</v>
      </c>
      <c r="T795">
        <f>IF((MIN($B795,24)-MAX(Sheet1!$B$6,WS1Data!$A795))&lt;0,0,(MIN($B795,24)-MAX(Sheet1!$B$6,WS1Data!$A795)))</f>
        <v>0</v>
      </c>
      <c r="U795">
        <f>IF((MIN($E795,Sheet1!$C$5)-MAX(0,WS1Data!$D795))&lt;0,0,(MIN($E795,Sheet1!$C$5)-MAX(0,WS1Data!$D795)))</f>
        <v>1.4258771365818301</v>
      </c>
      <c r="V795">
        <f>IF((MIN($E795,Sheet1!$C$6)-MAX(Sheet1!$C$5,WS1Data!$D795))&lt;0,0,(MIN($E795,Sheet1!$C$6)-MAX(Sheet1!$C$5,WS1Data!$D795)))</f>
        <v>1.2770287104619706</v>
      </c>
      <c r="W795">
        <f>IF((MIN($E795,24)-MAX(Sheet1!$C$6,WS1Data!$D795))&lt;0,0,(MIN($E795,24)-MAX(Sheet1!$C$6,WS1Data!$D795)))</f>
        <v>2.0970941529561991</v>
      </c>
      <c r="X795">
        <f>IF((MIN($H795,Sheet1!$D$5)-MAX(0,WS1Data!$G795))&lt;0,0,(MIN($H795,Sheet1!$D$5)-MAX(0,WS1Data!$G795)))</f>
        <v>0</v>
      </c>
      <c r="Y795">
        <f>IF((MIN($H795,Sheet1!$D$6)-MAX(Sheet1!$D$5,WS1Data!$G795))&lt;0,0,(MIN($H795,Sheet1!$D$6)-MAX(Sheet1!$D$5,WS1Data!$G795)))</f>
        <v>1.5000000000000004</v>
      </c>
      <c r="Z795">
        <f>IF((MIN($H795,24)-MAX(Sheet1!$D$6,WS1Data!$G795))&lt;0,0,(MIN($H795,24)-MAX(Sheet1!$D$6,WS1Data!$G795)))</f>
        <v>0</v>
      </c>
      <c r="AA795">
        <f>IF((MIN($K795,Sheet1!$E$5)-MAX(0,WS1Data!$J795))&lt;0,0,(MIN($K795,Sheet1!$E$5)-MAX(0,WS1Data!$J795)))</f>
        <v>0</v>
      </c>
      <c r="AB795">
        <f>IF((MIN($K795,Sheet1!$E$6)-MAX(Sheet1!$E$5,WS1Data!$J795))&lt;0,0,(MIN($K795,Sheet1!$E$6)-MAX(Sheet1!$E$5,WS1Data!$J795)))</f>
        <v>0</v>
      </c>
      <c r="AC795">
        <f>IF((MIN($K795,24)-MAX(Sheet1!$E$6,WS1Data!$J795))&lt;0,0,(MIN($K795,24)-MAX(Sheet1!$E$6,WS1Data!$J795)))</f>
        <v>0</v>
      </c>
      <c r="AD795">
        <f>IF((MIN($N795,Sheet1!$F$5)-MAX(0,WS1Data!$M795))&lt;0,0,(MIN($N795,Sheet1!$F$5)-MAX(0,WS1Data!$M795)))</f>
        <v>0.38318626340062312</v>
      </c>
      <c r="AE795">
        <f>IF((MIN($N795,Sheet1!$F$6)-MAX(Sheet1!$F$5,WS1Data!$M795))&lt;0,0,(MIN($N795,Sheet1!$F$6)-MAX(Sheet1!$F$5,WS1Data!$M795)))</f>
        <v>13.955904189449587</v>
      </c>
      <c r="AF795">
        <f>IF((MIN($N795,24)-MAX(Sheet1!$F$6,WS1Data!$M795))&lt;0,0,(MIN($N795,24)-MAX(Sheet1!$F$6,WS1Data!$M795)))</f>
        <v>3.6609095471497888</v>
      </c>
      <c r="AG795">
        <f>(INDEX($R$1:$AF$1002,ROW($R795),MATCH(AG$2,$R$1:$AF$1,0))*Sheet1!B$2+(INDEX($R$1:$AF$1002,ROW($R795),MATCH(AG$2,$R$1:$AF$1,0)+1))*Sheet1!B$3+(INDEX($R$1:$AF$1002,ROW($R795),MATCH(AG$2,$R$1:$AF$1,0)+2))*Sheet1!B$4)*INDEX(Sheet1!$G$1:$L$2,2,WS1Data!$C795)</f>
        <v>0</v>
      </c>
      <c r="AH795">
        <f>(INDEX($R$1:$AF$1002,ROW($R795),MATCH(AH$2,$R$1:$AF$1,0))*Sheet1!C$2+(INDEX($R$1:$AF$1002,ROW($R795),MATCH(AH$2,$R$1:$AF$1,0)+1))*Sheet1!C$3+(INDEX($R$1:$AF$1002,ROW($R795),MATCH(AH$2,$R$1:$AF$1,0)+2))*Sheet1!C$4)*INDEX(Sheet1!$G$1:$L$2,2,WS1Data!$F795)</f>
        <v>49108.04367616844</v>
      </c>
      <c r="AI795">
        <f>(INDEX($R$1:$AF$1002,ROW($R795),MATCH(AI$2,$R$1:$AF$1,0))*Sheet1!D$2+(INDEX($R$1:$AF$1002,ROW($R795),MATCH(AI$2,$R$1:$AF$1,0)+1))*Sheet1!D$3+(INDEX($R$1:$AF$1002,ROW($R795),MATCH(AI$2,$R$1:$AF$1,0)+2))*Sheet1!D$4)*INDEX(Sheet1!$G$1:$L$2,2,WS1Data!$I795)</f>
        <v>17970.20221417398</v>
      </c>
      <c r="AJ795">
        <f>(INDEX($R$1:$AF$1002,ROW($R795),MATCH(AJ$2,$R$1:$AF$1,0))*Sheet1!E$2+(INDEX($R$1:$AF$1002,ROW($R795),MATCH(AJ$2,$R$1:$AF$1,0)+1))*Sheet1!E$3+(INDEX($R$1:$AF$1002,ROW($R795),MATCH(AJ$2,$R$1:$AF$1,0)+2))*Sheet1!E$4)*INDEX(Sheet1!$G$1:$L$2,2,WS1Data!$L795)</f>
        <v>0</v>
      </c>
      <c r="AK795">
        <f>(INDEX($R$1:$AF$1002,ROW($R795),MATCH(AK$2,$R$1:$AF$1,0))*Sheet1!F$2+(INDEX($R$1:$AF$1002,ROW($R795),MATCH(AK$2,$R$1:$AF$1,0)+1))*Sheet1!F$3+(INDEX($R$1:$AF$1002,ROW($R795),MATCH(AK$2,$R$1:$AF$1,0)+2))*Sheet1!F$4)*INDEX(Sheet1!$G$1:$L$2,2,WS1Data!$O795)</f>
        <v>144257.69959885124</v>
      </c>
      <c r="AL795">
        <f t="shared" si="36"/>
        <v>211335.94548919366</v>
      </c>
      <c r="AM795">
        <f t="shared" si="37"/>
        <v>11685.945489193662</v>
      </c>
      <c r="AN795">
        <f t="shared" si="38"/>
        <v>5.8532158723734844E-2</v>
      </c>
    </row>
    <row r="796" spans="1:40" x14ac:dyDescent="0.35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  <c r="R796">
        <f>IF((MIN($B796,Sheet1!$B$5)-MAX(0,WS1Data!$A796))&lt;0,0,(MIN($B796,Sheet1!$B$5)-MAX(0,WS1Data!$A796)))</f>
        <v>0</v>
      </c>
      <c r="S796">
        <f>IF((MIN($B796,Sheet1!$B$6)-MAX(Sheet1!$B$5,WS1Data!$A796))&lt;0,0,(MIN($B796,Sheet1!$B$6)-MAX(Sheet1!$B$5,WS1Data!$A796)))</f>
        <v>7.0686716483103762</v>
      </c>
      <c r="T796">
        <f>IF((MIN($B796,24)-MAX(Sheet1!$B$6,WS1Data!$A796))&lt;0,0,(MIN($B796,24)-MAX(Sheet1!$B$6,WS1Data!$A796)))</f>
        <v>7.5313283516896217</v>
      </c>
      <c r="U796">
        <f>IF((MIN($E796,Sheet1!$C$5)-MAX(0,WS1Data!$D796))&lt;0,0,(MIN($E796,Sheet1!$C$5)-MAX(0,WS1Data!$D796)))</f>
        <v>0</v>
      </c>
      <c r="V796">
        <f>IF((MIN($E796,Sheet1!$C$6)-MAX(Sheet1!$C$5,WS1Data!$D796))&lt;0,0,(MIN($E796,Sheet1!$C$6)-MAX(Sheet1!$C$5,WS1Data!$D796)))</f>
        <v>0</v>
      </c>
      <c r="W796">
        <f>IF((MIN($E796,24)-MAX(Sheet1!$C$6,WS1Data!$D796))&lt;0,0,(MIN($E796,24)-MAX(Sheet1!$C$6,WS1Data!$D796)))</f>
        <v>0</v>
      </c>
      <c r="X796">
        <f>IF((MIN($H796,Sheet1!$D$5)-MAX(0,WS1Data!$G796))&lt;0,0,(MIN($H796,Sheet1!$D$5)-MAX(0,WS1Data!$G796)))</f>
        <v>0</v>
      </c>
      <c r="Y796">
        <f>IF((MIN($H796,Sheet1!$D$6)-MAX(Sheet1!$D$5,WS1Data!$G796))&lt;0,0,(MIN($H796,Sheet1!$D$6)-MAX(Sheet1!$D$5,WS1Data!$G796)))</f>
        <v>0</v>
      </c>
      <c r="Z796">
        <f>IF((MIN($H796,24)-MAX(Sheet1!$D$6,WS1Data!$G796))&lt;0,0,(MIN($H796,24)-MAX(Sheet1!$D$6,WS1Data!$G796)))</f>
        <v>9.8999999999999986</v>
      </c>
      <c r="AA796">
        <f>IF((MIN($K796,Sheet1!$E$5)-MAX(0,WS1Data!$J796))&lt;0,0,(MIN($K796,Sheet1!$E$5)-MAX(0,WS1Data!$J796)))</f>
        <v>0</v>
      </c>
      <c r="AB796">
        <f>IF((MIN($K796,Sheet1!$E$6)-MAX(Sheet1!$E$5,WS1Data!$J796))&lt;0,0,(MIN($K796,Sheet1!$E$6)-MAX(Sheet1!$E$5,WS1Data!$J796)))</f>
        <v>0</v>
      </c>
      <c r="AC796">
        <f>IF((MIN($K796,24)-MAX(Sheet1!$E$6,WS1Data!$J796))&lt;0,0,(MIN($K796,24)-MAX(Sheet1!$E$6,WS1Data!$J796)))</f>
        <v>0.90000000000000036</v>
      </c>
      <c r="AD796">
        <f>IF((MIN($N796,Sheet1!$F$5)-MAX(0,WS1Data!$M796))&lt;0,0,(MIN($N796,Sheet1!$F$5)-MAX(0,WS1Data!$M796)))</f>
        <v>0</v>
      </c>
      <c r="AE796">
        <f>IF((MIN($N796,Sheet1!$F$6)-MAX(Sheet1!$F$5,WS1Data!$M796))&lt;0,0,(MIN($N796,Sheet1!$F$6)-MAX(Sheet1!$F$5,WS1Data!$M796)))</f>
        <v>0</v>
      </c>
      <c r="AF796">
        <f>IF((MIN($N796,24)-MAX(Sheet1!$F$6,WS1Data!$M796))&lt;0,0,(MIN($N796,24)-MAX(Sheet1!$F$6,WS1Data!$M796)))</f>
        <v>0</v>
      </c>
      <c r="AG796">
        <f>(INDEX($R$1:$AF$1002,ROW($R796),MATCH(AG$2,$R$1:$AF$1,0))*Sheet1!B$2+(INDEX($R$1:$AF$1002,ROW($R796),MATCH(AG$2,$R$1:$AF$1,0)+1))*Sheet1!B$3+(INDEX($R$1:$AF$1002,ROW($R796),MATCH(AG$2,$R$1:$AF$1,0)+2))*Sheet1!B$4)*INDEX(Sheet1!$G$1:$L$2,2,WS1Data!$C796)</f>
        <v>131656.85253260392</v>
      </c>
      <c r="AH796">
        <f>(INDEX($R$1:$AF$1002,ROW($R796),MATCH(AH$2,$R$1:$AF$1,0))*Sheet1!C$2+(INDEX($R$1:$AF$1002,ROW($R796),MATCH(AH$2,$R$1:$AF$1,0)+1))*Sheet1!C$3+(INDEX($R$1:$AF$1002,ROW($R796),MATCH(AH$2,$R$1:$AF$1,0)+2))*Sheet1!C$4)*INDEX(Sheet1!$G$1:$L$2,2,WS1Data!$F796)</f>
        <v>0</v>
      </c>
      <c r="AI796">
        <f>(INDEX($R$1:$AF$1002,ROW($R796),MATCH(AI$2,$R$1:$AF$1,0))*Sheet1!D$2+(INDEX($R$1:$AF$1002,ROW($R796),MATCH(AI$2,$R$1:$AF$1,0)+1))*Sheet1!D$3+(INDEX($R$1:$AF$1002,ROW($R796),MATCH(AI$2,$R$1:$AF$1,0)+2))*Sheet1!D$4)*INDEX(Sheet1!$G$1:$L$2,2,WS1Data!$I796)</f>
        <v>81538.606249212462</v>
      </c>
      <c r="AJ796">
        <f>(INDEX($R$1:$AF$1002,ROW($R796),MATCH(AJ$2,$R$1:$AF$1,0))*Sheet1!E$2+(INDEX($R$1:$AF$1002,ROW($R796),MATCH(AJ$2,$R$1:$AF$1,0)+1))*Sheet1!E$3+(INDEX($R$1:$AF$1002,ROW($R796),MATCH(AJ$2,$R$1:$AF$1,0)+2))*Sheet1!E$4)*INDEX(Sheet1!$G$1:$L$2,2,WS1Data!$L796)</f>
        <v>8586.1963001631793</v>
      </c>
      <c r="AK796">
        <f>(INDEX($R$1:$AF$1002,ROW($R796),MATCH(AK$2,$R$1:$AF$1,0))*Sheet1!F$2+(INDEX($R$1:$AF$1002,ROW($R796),MATCH(AK$2,$R$1:$AF$1,0)+1))*Sheet1!F$3+(INDEX($R$1:$AF$1002,ROW($R796),MATCH(AK$2,$R$1:$AF$1,0)+2))*Sheet1!F$4)*INDEX(Sheet1!$G$1:$L$2,2,WS1Data!$O796)</f>
        <v>0</v>
      </c>
      <c r="AL796">
        <f t="shared" si="36"/>
        <v>221781.65508197955</v>
      </c>
      <c r="AM796">
        <f t="shared" si="37"/>
        <v>1825.6550819795521</v>
      </c>
      <c r="AN796">
        <f t="shared" si="38"/>
        <v>8.3000922092579966E-3</v>
      </c>
    </row>
    <row r="797" spans="1:40" x14ac:dyDescent="0.35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  <c r="R797">
        <f>IF((MIN($B797,Sheet1!$B$5)-MAX(0,WS1Data!$A797))&lt;0,0,(MIN($B797,Sheet1!$B$5)-MAX(0,WS1Data!$A797)))</f>
        <v>6.4125770767760226</v>
      </c>
      <c r="S797">
        <f>IF((MIN($B797,Sheet1!$B$6)-MAX(Sheet1!$B$5,WS1Data!$A797))&lt;0,0,(MIN($B797,Sheet1!$B$6)-MAX(Sheet1!$B$5,WS1Data!$A797)))</f>
        <v>5.8874229232239781</v>
      </c>
      <c r="T797">
        <f>IF((MIN($B797,24)-MAX(Sheet1!$B$6,WS1Data!$A797))&lt;0,0,(MIN($B797,24)-MAX(Sheet1!$B$6,WS1Data!$A797)))</f>
        <v>0</v>
      </c>
      <c r="U797">
        <f>IF((MIN($E797,Sheet1!$C$5)-MAX(0,WS1Data!$D797))&lt;0,0,(MIN($E797,Sheet1!$C$5)-MAX(0,WS1Data!$D797)))</f>
        <v>0</v>
      </c>
      <c r="V797">
        <f>IF((MIN($E797,Sheet1!$C$6)-MAX(Sheet1!$C$5,WS1Data!$D797))&lt;0,0,(MIN($E797,Sheet1!$C$6)-MAX(Sheet1!$C$5,WS1Data!$D797)))</f>
        <v>0</v>
      </c>
      <c r="W797">
        <f>IF((MIN($E797,24)-MAX(Sheet1!$C$6,WS1Data!$D797))&lt;0,0,(MIN($E797,24)-MAX(Sheet1!$C$6,WS1Data!$D797)))</f>
        <v>0.40000000000000036</v>
      </c>
      <c r="X797">
        <f>IF((MIN($H797,Sheet1!$D$5)-MAX(0,WS1Data!$G797))&lt;0,0,(MIN($H797,Sheet1!$D$5)-MAX(0,WS1Data!$G797)))</f>
        <v>0</v>
      </c>
      <c r="Y797">
        <f>IF((MIN($H797,Sheet1!$D$6)-MAX(Sheet1!$D$5,WS1Data!$G797))&lt;0,0,(MIN($H797,Sheet1!$D$6)-MAX(Sheet1!$D$5,WS1Data!$G797)))</f>
        <v>0</v>
      </c>
      <c r="Z797">
        <f>IF((MIN($H797,24)-MAX(Sheet1!$D$6,WS1Data!$G797))&lt;0,0,(MIN($H797,24)-MAX(Sheet1!$D$6,WS1Data!$G797)))</f>
        <v>0</v>
      </c>
      <c r="AA797">
        <f>IF((MIN($K797,Sheet1!$E$5)-MAX(0,WS1Data!$J797))&lt;0,0,(MIN($K797,Sheet1!$E$5)-MAX(0,WS1Data!$J797)))</f>
        <v>0</v>
      </c>
      <c r="AB797">
        <f>IF((MIN($K797,Sheet1!$E$6)-MAX(Sheet1!$E$5,WS1Data!$J797))&lt;0,0,(MIN($K797,Sheet1!$E$6)-MAX(Sheet1!$E$5,WS1Data!$J797)))</f>
        <v>4.2505669484649387</v>
      </c>
      <c r="AC797">
        <f>IF((MIN($K797,24)-MAX(Sheet1!$E$6,WS1Data!$J797))&lt;0,0,(MIN($K797,24)-MAX(Sheet1!$E$6,WS1Data!$J797)))</f>
        <v>15.149433051535063</v>
      </c>
      <c r="AD797">
        <f>IF((MIN($N797,Sheet1!$F$5)-MAX(0,WS1Data!$M797))&lt;0,0,(MIN($N797,Sheet1!$F$5)-MAX(0,WS1Data!$M797)))</f>
        <v>0</v>
      </c>
      <c r="AE797">
        <f>IF((MIN($N797,Sheet1!$F$6)-MAX(Sheet1!$F$5,WS1Data!$M797))&lt;0,0,(MIN($N797,Sheet1!$F$6)-MAX(Sheet1!$F$5,WS1Data!$M797)))</f>
        <v>0</v>
      </c>
      <c r="AF797">
        <f>IF((MIN($N797,24)-MAX(Sheet1!$F$6,WS1Data!$M797))&lt;0,0,(MIN($N797,24)-MAX(Sheet1!$F$6,WS1Data!$M797)))</f>
        <v>0</v>
      </c>
      <c r="AG797">
        <f>(INDEX($R$1:$AF$1002,ROW($R797),MATCH(AG$2,$R$1:$AF$1,0))*Sheet1!B$2+(INDEX($R$1:$AF$1002,ROW($R797),MATCH(AG$2,$R$1:$AF$1,0)+1))*Sheet1!B$3+(INDEX($R$1:$AF$1002,ROW($R797),MATCH(AG$2,$R$1:$AF$1,0)+2))*Sheet1!B$4)*INDEX(Sheet1!$G$1:$L$2,2,WS1Data!$C797)</f>
        <v>80404.455385319874</v>
      </c>
      <c r="AH797">
        <f>(INDEX($R$1:$AF$1002,ROW($R797),MATCH(AH$2,$R$1:$AF$1,0))*Sheet1!C$2+(INDEX($R$1:$AF$1002,ROW($R797),MATCH(AH$2,$R$1:$AF$1,0)+1))*Sheet1!C$3+(INDEX($R$1:$AF$1002,ROW($R797),MATCH(AH$2,$R$1:$AF$1,0)+2))*Sheet1!C$4)*INDEX(Sheet1!$G$1:$L$2,2,WS1Data!$F797)</f>
        <v>4408.36831158102</v>
      </c>
      <c r="AI797">
        <f>(INDEX($R$1:$AF$1002,ROW($R797),MATCH(AI$2,$R$1:$AF$1,0))*Sheet1!D$2+(INDEX($R$1:$AF$1002,ROW($R797),MATCH(AI$2,$R$1:$AF$1,0)+1))*Sheet1!D$3+(INDEX($R$1:$AF$1002,ROW($R797),MATCH(AI$2,$R$1:$AF$1,0)+2))*Sheet1!D$4)*INDEX(Sheet1!$G$1:$L$2,2,WS1Data!$I797)</f>
        <v>0</v>
      </c>
      <c r="AJ797">
        <f>(INDEX($R$1:$AF$1002,ROW($R797),MATCH(AJ$2,$R$1:$AF$1,0))*Sheet1!E$2+(INDEX($R$1:$AF$1002,ROW($R797),MATCH(AJ$2,$R$1:$AF$1,0)+1))*Sheet1!E$3+(INDEX($R$1:$AF$1002,ROW($R797),MATCH(AJ$2,$R$1:$AF$1,0)+2))*Sheet1!E$4)*INDEX(Sheet1!$G$1:$L$2,2,WS1Data!$L797)</f>
        <v>192038.41820286625</v>
      </c>
      <c r="AK797">
        <f>(INDEX($R$1:$AF$1002,ROW($R797),MATCH(AK$2,$R$1:$AF$1,0))*Sheet1!F$2+(INDEX($R$1:$AF$1002,ROW($R797),MATCH(AK$2,$R$1:$AF$1,0)+1))*Sheet1!F$3+(INDEX($R$1:$AF$1002,ROW($R797),MATCH(AK$2,$R$1:$AF$1,0)+2))*Sheet1!F$4)*INDEX(Sheet1!$G$1:$L$2,2,WS1Data!$O797)</f>
        <v>0</v>
      </c>
      <c r="AL797">
        <f t="shared" si="36"/>
        <v>276851.24189976713</v>
      </c>
      <c r="AM797">
        <f t="shared" si="37"/>
        <v>3536.7581002328661</v>
      </c>
      <c r="AN797">
        <f t="shared" si="38"/>
        <v>1.2613799806813651E-2</v>
      </c>
    </row>
    <row r="798" spans="1:40" x14ac:dyDescent="0.35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  <c r="R798">
        <f>IF((MIN($B798,Sheet1!$B$5)-MAX(0,WS1Data!$A798))&lt;0,0,(MIN($B798,Sheet1!$B$5)-MAX(0,WS1Data!$A798)))</f>
        <v>5.9125770767760226</v>
      </c>
      <c r="S798">
        <f>IF((MIN($B798,Sheet1!$B$6)-MAX(Sheet1!$B$5,WS1Data!$A798))&lt;0,0,(MIN($B798,Sheet1!$B$6)-MAX(Sheet1!$B$5,WS1Data!$A798)))</f>
        <v>2.2874229232239767</v>
      </c>
      <c r="T798">
        <f>IF((MIN($B798,24)-MAX(Sheet1!$B$6,WS1Data!$A798))&lt;0,0,(MIN($B798,24)-MAX(Sheet1!$B$6,WS1Data!$A798)))</f>
        <v>0</v>
      </c>
      <c r="U798">
        <f>IF((MIN($E798,Sheet1!$C$5)-MAX(0,WS1Data!$D798))&lt;0,0,(MIN($E798,Sheet1!$C$5)-MAX(0,WS1Data!$D798)))</f>
        <v>0.22587713658182995</v>
      </c>
      <c r="V798">
        <f>IF((MIN($E798,Sheet1!$C$6)-MAX(Sheet1!$C$5,WS1Data!$D798))&lt;0,0,(MIN($E798,Sheet1!$C$6)-MAX(Sheet1!$C$5,WS1Data!$D798)))</f>
        <v>1.2770287104619706</v>
      </c>
      <c r="W798">
        <f>IF((MIN($E798,24)-MAX(Sheet1!$C$6,WS1Data!$D798))&lt;0,0,(MIN($E798,24)-MAX(Sheet1!$C$6,WS1Data!$D798)))</f>
        <v>13.997094152956199</v>
      </c>
      <c r="X798">
        <f>IF((MIN($H798,Sheet1!$D$5)-MAX(0,WS1Data!$G798))&lt;0,0,(MIN($H798,Sheet1!$D$5)-MAX(0,WS1Data!$G798)))</f>
        <v>0</v>
      </c>
      <c r="Y798">
        <f>IF((MIN($H798,Sheet1!$D$6)-MAX(Sheet1!$D$5,WS1Data!$G798))&lt;0,0,(MIN($H798,Sheet1!$D$6)-MAX(Sheet1!$D$5,WS1Data!$G798)))</f>
        <v>0</v>
      </c>
      <c r="Z798">
        <f>IF((MIN($H798,24)-MAX(Sheet1!$D$6,WS1Data!$G798))&lt;0,0,(MIN($H798,24)-MAX(Sheet1!$D$6,WS1Data!$G798)))</f>
        <v>0</v>
      </c>
      <c r="AA798">
        <f>IF((MIN($K798,Sheet1!$E$5)-MAX(0,WS1Data!$J798))&lt;0,0,(MIN($K798,Sheet1!$E$5)-MAX(0,WS1Data!$J798)))</f>
        <v>0</v>
      </c>
      <c r="AB798">
        <f>IF((MIN($K798,Sheet1!$E$6)-MAX(Sheet1!$E$5,WS1Data!$J798))&lt;0,0,(MIN($K798,Sheet1!$E$6)-MAX(Sheet1!$E$5,WS1Data!$J798)))</f>
        <v>0</v>
      </c>
      <c r="AC798">
        <f>IF((MIN($K798,24)-MAX(Sheet1!$E$6,WS1Data!$J798))&lt;0,0,(MIN($K798,24)-MAX(Sheet1!$E$6,WS1Data!$J798)))</f>
        <v>0</v>
      </c>
      <c r="AD798">
        <f>IF((MIN($N798,Sheet1!$F$5)-MAX(0,WS1Data!$M798))&lt;0,0,(MIN($N798,Sheet1!$F$5)-MAX(0,WS1Data!$M798)))</f>
        <v>0</v>
      </c>
      <c r="AE798">
        <f>IF((MIN($N798,Sheet1!$F$6)-MAX(Sheet1!$F$5,WS1Data!$M798))&lt;0,0,(MIN($N798,Sheet1!$F$6)-MAX(Sheet1!$F$5,WS1Data!$M798)))</f>
        <v>0</v>
      </c>
      <c r="AF798">
        <f>IF((MIN($N798,24)-MAX(Sheet1!$F$6,WS1Data!$M798))&lt;0,0,(MIN($N798,24)-MAX(Sheet1!$F$6,WS1Data!$M798)))</f>
        <v>0</v>
      </c>
      <c r="AG798">
        <f>(INDEX($R$1:$AF$1002,ROW($R798),MATCH(AG$2,$R$1:$AF$1,0))*Sheet1!B$2+(INDEX($R$1:$AF$1002,ROW($R798),MATCH(AG$2,$R$1:$AF$1,0)+1))*Sheet1!B$3+(INDEX($R$1:$AF$1002,ROW($R798),MATCH(AG$2,$R$1:$AF$1,0)+2))*Sheet1!B$4)*INDEX(Sheet1!$G$1:$L$2,2,WS1Data!$C798)</f>
        <v>75212.676532681871</v>
      </c>
      <c r="AH798">
        <f>(INDEX($R$1:$AF$1002,ROW($R798),MATCH(AH$2,$R$1:$AF$1,0))*Sheet1!C$2+(INDEX($R$1:$AF$1002,ROW($R798),MATCH(AH$2,$R$1:$AF$1,0)+1))*Sheet1!C$3+(INDEX($R$1:$AF$1002,ROW($R798),MATCH(AH$2,$R$1:$AF$1,0)+2))*Sheet1!C$4)*INDEX(Sheet1!$G$1:$L$2,2,WS1Data!$F798)</f>
        <v>154669.24535923806</v>
      </c>
      <c r="AI798">
        <f>(INDEX($R$1:$AF$1002,ROW($R798),MATCH(AI$2,$R$1:$AF$1,0))*Sheet1!D$2+(INDEX($R$1:$AF$1002,ROW($R798),MATCH(AI$2,$R$1:$AF$1,0)+1))*Sheet1!D$3+(INDEX($R$1:$AF$1002,ROW($R798),MATCH(AI$2,$R$1:$AF$1,0)+2))*Sheet1!D$4)*INDEX(Sheet1!$G$1:$L$2,2,WS1Data!$I798)</f>
        <v>0</v>
      </c>
      <c r="AJ798">
        <f>(INDEX($R$1:$AF$1002,ROW($R798),MATCH(AJ$2,$R$1:$AF$1,0))*Sheet1!E$2+(INDEX($R$1:$AF$1002,ROW($R798),MATCH(AJ$2,$R$1:$AF$1,0)+1))*Sheet1!E$3+(INDEX($R$1:$AF$1002,ROW($R798),MATCH(AJ$2,$R$1:$AF$1,0)+2))*Sheet1!E$4)*INDEX(Sheet1!$G$1:$L$2,2,WS1Data!$L798)</f>
        <v>0</v>
      </c>
      <c r="AK798">
        <f>(INDEX($R$1:$AF$1002,ROW($R798),MATCH(AK$2,$R$1:$AF$1,0))*Sheet1!F$2+(INDEX($R$1:$AF$1002,ROW($R798),MATCH(AK$2,$R$1:$AF$1,0)+1))*Sheet1!F$3+(INDEX($R$1:$AF$1002,ROW($R798),MATCH(AK$2,$R$1:$AF$1,0)+2))*Sheet1!F$4)*INDEX(Sheet1!$G$1:$L$2,2,WS1Data!$O798)</f>
        <v>0</v>
      </c>
      <c r="AL798">
        <f t="shared" si="36"/>
        <v>229881.92189191992</v>
      </c>
      <c r="AM798">
        <f t="shared" si="37"/>
        <v>1318.0781080800807</v>
      </c>
      <c r="AN798">
        <f t="shared" si="38"/>
        <v>5.7010298792391032E-3</v>
      </c>
    </row>
    <row r="799" spans="1:40" x14ac:dyDescent="0.35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  <c r="R799">
        <f>IF((MIN($B799,Sheet1!$B$5)-MAX(0,WS1Data!$A799))&lt;0,0,(MIN($B799,Sheet1!$B$5)-MAX(0,WS1Data!$A799)))</f>
        <v>0</v>
      </c>
      <c r="S799">
        <f>IF((MIN($B799,Sheet1!$B$6)-MAX(Sheet1!$B$5,WS1Data!$A799))&lt;0,0,(MIN($B799,Sheet1!$B$6)-MAX(Sheet1!$B$5,WS1Data!$A799)))</f>
        <v>2.8000000000000007</v>
      </c>
      <c r="T799">
        <f>IF((MIN($B799,24)-MAX(Sheet1!$B$6,WS1Data!$A799))&lt;0,0,(MIN($B799,24)-MAX(Sheet1!$B$6,WS1Data!$A799)))</f>
        <v>0</v>
      </c>
      <c r="U799">
        <f>IF((MIN($E799,Sheet1!$C$5)-MAX(0,WS1Data!$D799))&lt;0,0,(MIN($E799,Sheet1!$C$5)-MAX(0,WS1Data!$D799)))</f>
        <v>0</v>
      </c>
      <c r="V799">
        <f>IF((MIN($E799,Sheet1!$C$6)-MAX(Sheet1!$C$5,WS1Data!$D799))&lt;0,0,(MIN($E799,Sheet1!$C$6)-MAX(Sheet1!$C$5,WS1Data!$D799)))</f>
        <v>0</v>
      </c>
      <c r="W799">
        <f>IF((MIN($E799,24)-MAX(Sheet1!$C$6,WS1Data!$D799))&lt;0,0,(MIN($E799,24)-MAX(Sheet1!$C$6,WS1Data!$D799)))</f>
        <v>0.60000000000000142</v>
      </c>
      <c r="X799">
        <f>IF((MIN($H799,Sheet1!$D$5)-MAX(0,WS1Data!$G799))&lt;0,0,(MIN($H799,Sheet1!$D$5)-MAX(0,WS1Data!$G799)))</f>
        <v>0</v>
      </c>
      <c r="Y799">
        <f>IF((MIN($H799,Sheet1!$D$6)-MAX(Sheet1!$D$5,WS1Data!$G799))&lt;0,0,(MIN($H799,Sheet1!$D$6)-MAX(Sheet1!$D$5,WS1Data!$G799)))</f>
        <v>4.6735664579945944</v>
      </c>
      <c r="Z799">
        <f>IF((MIN($H799,24)-MAX(Sheet1!$D$6,WS1Data!$G799))&lt;0,0,(MIN($H799,24)-MAX(Sheet1!$D$6,WS1Data!$G799)))</f>
        <v>12.026433542005407</v>
      </c>
      <c r="AA799">
        <f>IF((MIN($K799,Sheet1!$E$5)-MAX(0,WS1Data!$J799))&lt;0,0,(MIN($K799,Sheet1!$E$5)-MAX(0,WS1Data!$J799)))</f>
        <v>0</v>
      </c>
      <c r="AB799">
        <f>IF((MIN($K799,Sheet1!$E$6)-MAX(Sheet1!$E$5,WS1Data!$J799))&lt;0,0,(MIN($K799,Sheet1!$E$6)-MAX(Sheet1!$E$5,WS1Data!$J799)))</f>
        <v>0</v>
      </c>
      <c r="AC799">
        <f>IF((MIN($K799,24)-MAX(Sheet1!$E$6,WS1Data!$J799))&lt;0,0,(MIN($K799,24)-MAX(Sheet1!$E$6,WS1Data!$J799)))</f>
        <v>0</v>
      </c>
      <c r="AD799">
        <f>IF((MIN($N799,Sheet1!$F$5)-MAX(0,WS1Data!$M799))&lt;0,0,(MIN($N799,Sheet1!$F$5)-MAX(0,WS1Data!$M799)))</f>
        <v>0</v>
      </c>
      <c r="AE799">
        <f>IF((MIN($N799,Sheet1!$F$6)-MAX(Sheet1!$F$5,WS1Data!$M799))&lt;0,0,(MIN($N799,Sheet1!$F$6)-MAX(Sheet1!$F$5,WS1Data!$M799)))</f>
        <v>0</v>
      </c>
      <c r="AF799">
        <f>IF((MIN($N799,24)-MAX(Sheet1!$F$6,WS1Data!$M799))&lt;0,0,(MIN($N799,24)-MAX(Sheet1!$F$6,WS1Data!$M799)))</f>
        <v>0</v>
      </c>
      <c r="AG799">
        <f>(INDEX($R$1:$AF$1002,ROW($R799),MATCH(AG$2,$R$1:$AF$1,0))*Sheet1!B$2+(INDEX($R$1:$AF$1002,ROW($R799),MATCH(AG$2,$R$1:$AF$1,0)+1))*Sheet1!B$3+(INDEX($R$1:$AF$1002,ROW($R799),MATCH(AG$2,$R$1:$AF$1,0)+2))*Sheet1!B$4)*INDEX(Sheet1!$G$1:$L$2,2,WS1Data!$C799)</f>
        <v>14461.976961245611</v>
      </c>
      <c r="AH799">
        <f>(INDEX($R$1:$AF$1002,ROW($R799),MATCH(AH$2,$R$1:$AF$1,0))*Sheet1!C$2+(INDEX($R$1:$AF$1002,ROW($R799),MATCH(AH$2,$R$1:$AF$1,0)+1))*Sheet1!C$3+(INDEX($R$1:$AF$1002,ROW($R799),MATCH(AH$2,$R$1:$AF$1,0)+2))*Sheet1!C$4)*INDEX(Sheet1!$G$1:$L$2,2,WS1Data!$F799)</f>
        <v>6455.0714242255654</v>
      </c>
      <c r="AI799">
        <f>(INDEX($R$1:$AF$1002,ROW($R799),MATCH(AI$2,$R$1:$AF$1,0))*Sheet1!D$2+(INDEX($R$1:$AF$1002,ROW($R799),MATCH(AI$2,$R$1:$AF$1,0)+1))*Sheet1!D$3+(INDEX($R$1:$AF$1002,ROW($R799),MATCH(AI$2,$R$1:$AF$1,0)+2))*Sheet1!D$4)*INDEX(Sheet1!$G$1:$L$2,2,WS1Data!$I799)</f>
        <v>168681.79069217722</v>
      </c>
      <c r="AJ799">
        <f>(INDEX($R$1:$AF$1002,ROW($R799),MATCH(AJ$2,$R$1:$AF$1,0))*Sheet1!E$2+(INDEX($R$1:$AF$1002,ROW($R799),MATCH(AJ$2,$R$1:$AF$1,0)+1))*Sheet1!E$3+(INDEX($R$1:$AF$1002,ROW($R799),MATCH(AJ$2,$R$1:$AF$1,0)+2))*Sheet1!E$4)*INDEX(Sheet1!$G$1:$L$2,2,WS1Data!$L799)</f>
        <v>0</v>
      </c>
      <c r="AK799">
        <f>(INDEX($R$1:$AF$1002,ROW($R799),MATCH(AK$2,$R$1:$AF$1,0))*Sheet1!F$2+(INDEX($R$1:$AF$1002,ROW($R799),MATCH(AK$2,$R$1:$AF$1,0)+1))*Sheet1!F$3+(INDEX($R$1:$AF$1002,ROW($R799),MATCH(AK$2,$R$1:$AF$1,0)+2))*Sheet1!F$4)*INDEX(Sheet1!$G$1:$L$2,2,WS1Data!$O799)</f>
        <v>0</v>
      </c>
      <c r="AL799">
        <f t="shared" si="36"/>
        <v>189598.83907764842</v>
      </c>
      <c r="AM799">
        <f t="shared" si="37"/>
        <v>7828.8390776484157</v>
      </c>
      <c r="AN799">
        <f t="shared" si="38"/>
        <v>4.3070028484614706E-2</v>
      </c>
    </row>
    <row r="800" spans="1:40" x14ac:dyDescent="0.35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  <c r="R800">
        <f>IF((MIN($B800,Sheet1!$B$5)-MAX(0,WS1Data!$A800))&lt;0,0,(MIN($B800,Sheet1!$B$5)-MAX(0,WS1Data!$A800)))</f>
        <v>0</v>
      </c>
      <c r="S800">
        <f>IF((MIN($B800,Sheet1!$B$6)-MAX(Sheet1!$B$5,WS1Data!$A800))&lt;0,0,(MIN($B800,Sheet1!$B$6)-MAX(Sheet1!$B$5,WS1Data!$A800)))</f>
        <v>3.6686716483103776</v>
      </c>
      <c r="T800">
        <f>IF((MIN($B800,24)-MAX(Sheet1!$B$6,WS1Data!$A800))&lt;0,0,(MIN($B800,24)-MAX(Sheet1!$B$6,WS1Data!$A800)))</f>
        <v>7.9313283516896238</v>
      </c>
      <c r="U800">
        <f>IF((MIN($E800,Sheet1!$C$5)-MAX(0,WS1Data!$D800))&lt;0,0,(MIN($E800,Sheet1!$C$5)-MAX(0,WS1Data!$D800)))</f>
        <v>0</v>
      </c>
      <c r="V800">
        <f>IF((MIN($E800,Sheet1!$C$6)-MAX(Sheet1!$C$5,WS1Data!$D800))&lt;0,0,(MIN($E800,Sheet1!$C$6)-MAX(Sheet1!$C$5,WS1Data!$D800)))</f>
        <v>0</v>
      </c>
      <c r="W800">
        <f>IF((MIN($E800,24)-MAX(Sheet1!$C$6,WS1Data!$D800))&lt;0,0,(MIN($E800,24)-MAX(Sheet1!$C$6,WS1Data!$D800)))</f>
        <v>4.2000000000000028</v>
      </c>
      <c r="X800">
        <f>IF((MIN($H800,Sheet1!$D$5)-MAX(0,WS1Data!$G800))&lt;0,0,(MIN($H800,Sheet1!$D$5)-MAX(0,WS1Data!$G800)))</f>
        <v>0</v>
      </c>
      <c r="Y800">
        <f>IF((MIN($H800,Sheet1!$D$6)-MAX(Sheet1!$D$5,WS1Data!$G800))&lt;0,0,(MIN($H800,Sheet1!$D$6)-MAX(Sheet1!$D$5,WS1Data!$G800)))</f>
        <v>0</v>
      </c>
      <c r="Z800">
        <f>IF((MIN($H800,24)-MAX(Sheet1!$D$6,WS1Data!$G800))&lt;0,0,(MIN($H800,24)-MAX(Sheet1!$D$6,WS1Data!$G800)))</f>
        <v>12.399999999999999</v>
      </c>
      <c r="AA800">
        <f>IF((MIN($K800,Sheet1!$E$5)-MAX(0,WS1Data!$J800))&lt;0,0,(MIN($K800,Sheet1!$E$5)-MAX(0,WS1Data!$J800)))</f>
        <v>0</v>
      </c>
      <c r="AB800">
        <f>IF((MIN($K800,Sheet1!$E$6)-MAX(Sheet1!$E$5,WS1Data!$J800))&lt;0,0,(MIN($K800,Sheet1!$E$6)-MAX(Sheet1!$E$5,WS1Data!$J800)))</f>
        <v>0</v>
      </c>
      <c r="AC800">
        <f>IF((MIN($K800,24)-MAX(Sheet1!$E$6,WS1Data!$J800))&lt;0,0,(MIN($K800,24)-MAX(Sheet1!$E$6,WS1Data!$J800)))</f>
        <v>0.59999999999999964</v>
      </c>
      <c r="AD800">
        <f>IF((MIN($N800,Sheet1!$F$5)-MAX(0,WS1Data!$M800))&lt;0,0,(MIN($N800,Sheet1!$F$5)-MAX(0,WS1Data!$M800)))</f>
        <v>0</v>
      </c>
      <c r="AE800">
        <f>IF((MIN($N800,Sheet1!$F$6)-MAX(Sheet1!$F$5,WS1Data!$M800))&lt;0,0,(MIN($N800,Sheet1!$F$6)-MAX(Sheet1!$F$5,WS1Data!$M800)))</f>
        <v>0</v>
      </c>
      <c r="AF800">
        <f>IF((MIN($N800,24)-MAX(Sheet1!$F$6,WS1Data!$M800))&lt;0,0,(MIN($N800,24)-MAX(Sheet1!$F$6,WS1Data!$M800)))</f>
        <v>0</v>
      </c>
      <c r="AG800">
        <f>(INDEX($R$1:$AF$1002,ROW($R800),MATCH(AG$2,$R$1:$AF$1,0))*Sheet1!B$2+(INDEX($R$1:$AF$1002,ROW($R800),MATCH(AG$2,$R$1:$AF$1,0)+1))*Sheet1!B$3+(INDEX($R$1:$AF$1002,ROW($R800),MATCH(AG$2,$R$1:$AF$1,0)+2))*Sheet1!B$4)*INDEX(Sheet1!$G$1:$L$2,2,WS1Data!$C800)</f>
        <v>138021.36508265714</v>
      </c>
      <c r="AH800">
        <f>(INDEX($R$1:$AF$1002,ROW($R800),MATCH(AH$2,$R$1:$AF$1,0))*Sheet1!C$2+(INDEX($R$1:$AF$1002,ROW($R800),MATCH(AH$2,$R$1:$AF$1,0)+1))*Sheet1!C$3+(INDEX($R$1:$AF$1002,ROW($R800),MATCH(AH$2,$R$1:$AF$1,0)+2))*Sheet1!C$4)*INDEX(Sheet1!$G$1:$L$2,2,WS1Data!$F800)</f>
        <v>46287.867271600706</v>
      </c>
      <c r="AI800">
        <f>(INDEX($R$1:$AF$1002,ROW($R800),MATCH(AI$2,$R$1:$AF$1,0))*Sheet1!D$2+(INDEX($R$1:$AF$1002,ROW($R800),MATCH(AI$2,$R$1:$AF$1,0)+1))*Sheet1!D$3+(INDEX($R$1:$AF$1002,ROW($R800),MATCH(AI$2,$R$1:$AF$1,0)+2))*Sheet1!D$4)*INDEX(Sheet1!$G$1:$L$2,2,WS1Data!$I800)</f>
        <v>82123.457395878053</v>
      </c>
      <c r="AJ800">
        <f>(INDEX($R$1:$AF$1002,ROW($R800),MATCH(AJ$2,$R$1:$AF$1,0))*Sheet1!E$2+(INDEX($R$1:$AF$1002,ROW($R800),MATCH(AJ$2,$R$1:$AF$1,0)+1))*Sheet1!E$3+(INDEX($R$1:$AF$1002,ROW($R800),MATCH(AJ$2,$R$1:$AF$1,0)+2))*Sheet1!E$4)*INDEX(Sheet1!$G$1:$L$2,2,WS1Data!$L800)</f>
        <v>6477.602782891081</v>
      </c>
      <c r="AK800">
        <f>(INDEX($R$1:$AF$1002,ROW($R800),MATCH(AK$2,$R$1:$AF$1,0))*Sheet1!F$2+(INDEX($R$1:$AF$1002,ROW($R800),MATCH(AK$2,$R$1:$AF$1,0)+1))*Sheet1!F$3+(INDEX($R$1:$AF$1002,ROW($R800),MATCH(AK$2,$R$1:$AF$1,0)+2))*Sheet1!F$4)*INDEX(Sheet1!$G$1:$L$2,2,WS1Data!$O800)</f>
        <v>0</v>
      </c>
      <c r="AL800">
        <f t="shared" si="36"/>
        <v>272910.29253302695</v>
      </c>
      <c r="AM800">
        <f t="shared" si="37"/>
        <v>19454.29253302695</v>
      </c>
      <c r="AN800">
        <f t="shared" si="38"/>
        <v>7.6756093890170088E-2</v>
      </c>
    </row>
    <row r="801" spans="1:40" x14ac:dyDescent="0.35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  <c r="R801">
        <f>IF((MIN($B801,Sheet1!$B$5)-MAX(0,WS1Data!$A801))&lt;0,0,(MIN($B801,Sheet1!$B$5)-MAX(0,WS1Data!$A801)))</f>
        <v>0</v>
      </c>
      <c r="S801">
        <f>IF((MIN($B801,Sheet1!$B$6)-MAX(Sheet1!$B$5,WS1Data!$A801))&lt;0,0,(MIN($B801,Sheet1!$B$6)-MAX(Sheet1!$B$5,WS1Data!$A801)))</f>
        <v>0</v>
      </c>
      <c r="T801">
        <f>IF((MIN($B801,24)-MAX(Sheet1!$B$6,WS1Data!$A801))&lt;0,0,(MIN($B801,24)-MAX(Sheet1!$B$6,WS1Data!$A801)))</f>
        <v>0</v>
      </c>
      <c r="U801">
        <f>IF((MIN($E801,Sheet1!$C$5)-MAX(0,WS1Data!$D801))&lt;0,0,(MIN($E801,Sheet1!$C$5)-MAX(0,WS1Data!$D801)))</f>
        <v>2.4258771365818301</v>
      </c>
      <c r="V801">
        <f>IF((MIN($E801,Sheet1!$C$6)-MAX(Sheet1!$C$5,WS1Data!$D801))&lt;0,0,(MIN($E801,Sheet1!$C$6)-MAX(Sheet1!$C$5,WS1Data!$D801)))</f>
        <v>1.2770287104619706</v>
      </c>
      <c r="W801">
        <f>IF((MIN($E801,24)-MAX(Sheet1!$C$6,WS1Data!$D801))&lt;0,0,(MIN($E801,24)-MAX(Sheet1!$C$6,WS1Data!$D801)))</f>
        <v>0.39709415295619976</v>
      </c>
      <c r="X801">
        <f>IF((MIN($H801,Sheet1!$D$5)-MAX(0,WS1Data!$G801))&lt;0,0,(MIN($H801,Sheet1!$D$5)-MAX(0,WS1Data!$G801)))</f>
        <v>0</v>
      </c>
      <c r="Y801">
        <f>IF((MIN($H801,Sheet1!$D$6)-MAX(Sheet1!$D$5,WS1Data!$G801))&lt;0,0,(MIN($H801,Sheet1!$D$6)-MAX(Sheet1!$D$5,WS1Data!$G801)))</f>
        <v>0.19999999999999929</v>
      </c>
      <c r="Z801">
        <f>IF((MIN($H801,24)-MAX(Sheet1!$D$6,WS1Data!$G801))&lt;0,0,(MIN($H801,24)-MAX(Sheet1!$D$6,WS1Data!$G801)))</f>
        <v>0</v>
      </c>
      <c r="AA801">
        <f>IF((MIN($K801,Sheet1!$E$5)-MAX(0,WS1Data!$J801))&lt;0,0,(MIN($K801,Sheet1!$E$5)-MAX(0,WS1Data!$J801)))</f>
        <v>0</v>
      </c>
      <c r="AB801">
        <f>IF((MIN($K801,Sheet1!$E$6)-MAX(Sheet1!$E$5,WS1Data!$J801))&lt;0,0,(MIN($K801,Sheet1!$E$6)-MAX(Sheet1!$E$5,WS1Data!$J801)))</f>
        <v>6.8505669484649392</v>
      </c>
      <c r="AC801">
        <f>IF((MIN($K801,24)-MAX(Sheet1!$E$6,WS1Data!$J801))&lt;0,0,(MIN($K801,24)-MAX(Sheet1!$E$6,WS1Data!$J801)))</f>
        <v>14.24943305153506</v>
      </c>
      <c r="AD801">
        <f>IF((MIN($N801,Sheet1!$F$5)-MAX(0,WS1Data!$M801))&lt;0,0,(MIN($N801,Sheet1!$F$5)-MAX(0,WS1Data!$M801)))</f>
        <v>0</v>
      </c>
      <c r="AE801">
        <f>IF((MIN($N801,Sheet1!$F$6)-MAX(Sheet1!$F$5,WS1Data!$M801))&lt;0,0,(MIN($N801,Sheet1!$F$6)-MAX(Sheet1!$F$5,WS1Data!$M801)))</f>
        <v>1.6999999999999993</v>
      </c>
      <c r="AF801">
        <f>IF((MIN($N801,24)-MAX(Sheet1!$F$6,WS1Data!$M801))&lt;0,0,(MIN($N801,24)-MAX(Sheet1!$F$6,WS1Data!$M801)))</f>
        <v>0</v>
      </c>
      <c r="AG801">
        <f>(INDEX($R$1:$AF$1002,ROW($R801),MATCH(AG$2,$R$1:$AF$1,0))*Sheet1!B$2+(INDEX($R$1:$AF$1002,ROW($R801),MATCH(AG$2,$R$1:$AF$1,0)+1))*Sheet1!B$3+(INDEX($R$1:$AF$1002,ROW($R801),MATCH(AG$2,$R$1:$AF$1,0)+2))*Sheet1!B$4)*INDEX(Sheet1!$G$1:$L$2,2,WS1Data!$C801)</f>
        <v>0</v>
      </c>
      <c r="AH801">
        <f>(INDEX($R$1:$AF$1002,ROW($R801),MATCH(AH$2,$R$1:$AF$1,0))*Sheet1!C$2+(INDEX($R$1:$AF$1002,ROW($R801),MATCH(AH$2,$R$1:$AF$1,0)+1))*Sheet1!C$3+(INDEX($R$1:$AF$1002,ROW($R801),MATCH(AH$2,$R$1:$AF$1,0)+2))*Sheet1!C$4)*INDEX(Sheet1!$G$1:$L$2,2,WS1Data!$F801)</f>
        <v>33313.873988708328</v>
      </c>
      <c r="AI801">
        <f>(INDEX($R$1:$AF$1002,ROW($R801),MATCH(AI$2,$R$1:$AF$1,0))*Sheet1!D$2+(INDEX($R$1:$AF$1002,ROW($R801),MATCH(AI$2,$R$1:$AF$1,0)+1))*Sheet1!D$3+(INDEX($R$1:$AF$1002,ROW($R801),MATCH(AI$2,$R$1:$AF$1,0)+2))*Sheet1!D$4)*INDEX(Sheet1!$G$1:$L$2,2,WS1Data!$I801)</f>
        <v>2396.0269618898546</v>
      </c>
      <c r="AJ801">
        <f>(INDEX($R$1:$AF$1002,ROW($R801),MATCH(AJ$2,$R$1:$AF$1,0))*Sheet1!E$2+(INDEX($R$1:$AF$1002,ROW($R801),MATCH(AJ$2,$R$1:$AF$1,0)+1))*Sheet1!E$3+(INDEX($R$1:$AF$1002,ROW($R801),MATCH(AJ$2,$R$1:$AF$1,0)+2))*Sheet1!E$4)*INDEX(Sheet1!$G$1:$L$2,2,WS1Data!$L801)</f>
        <v>187052.57648441216</v>
      </c>
      <c r="AK801">
        <f>(INDEX($R$1:$AF$1002,ROW($R801),MATCH(AK$2,$R$1:$AF$1,0))*Sheet1!F$2+(INDEX($R$1:$AF$1002,ROW($R801),MATCH(AK$2,$R$1:$AF$1,0)+1))*Sheet1!F$3+(INDEX($R$1:$AF$1002,ROW($R801),MATCH(AK$2,$R$1:$AF$1,0)+2))*Sheet1!F$4)*INDEX(Sheet1!$G$1:$L$2,2,WS1Data!$O801)</f>
        <v>13648.994670686323</v>
      </c>
      <c r="AL801">
        <f t="shared" si="36"/>
        <v>236411.47210569665</v>
      </c>
      <c r="AM801">
        <f t="shared" si="37"/>
        <v>2584.4721056966519</v>
      </c>
      <c r="AN801">
        <f t="shared" si="38"/>
        <v>1.1052924194796374E-2</v>
      </c>
    </row>
    <row r="802" spans="1:40" x14ac:dyDescent="0.35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  <c r="R802">
        <f>IF((MIN($B802,Sheet1!$B$5)-MAX(0,WS1Data!$A802))&lt;0,0,(MIN($B802,Sheet1!$B$5)-MAX(0,WS1Data!$A802)))</f>
        <v>1.0125770767760223</v>
      </c>
      <c r="S802">
        <f>IF((MIN($B802,Sheet1!$B$6)-MAX(Sheet1!$B$5,WS1Data!$A802))&lt;0,0,(MIN($B802,Sheet1!$B$6)-MAX(Sheet1!$B$5,WS1Data!$A802)))</f>
        <v>7.9560945715343543</v>
      </c>
      <c r="T802">
        <f>IF((MIN($B802,24)-MAX(Sheet1!$B$6,WS1Data!$A802))&lt;0,0,(MIN($B802,24)-MAX(Sheet1!$B$6,WS1Data!$A802)))</f>
        <v>4.6313283516896231</v>
      </c>
      <c r="U802">
        <f>IF((MIN($E802,Sheet1!$C$5)-MAX(0,WS1Data!$D802))&lt;0,0,(MIN($E802,Sheet1!$C$5)-MAX(0,WS1Data!$D802)))</f>
        <v>0</v>
      </c>
      <c r="V802">
        <f>IF((MIN($E802,Sheet1!$C$6)-MAX(Sheet1!$C$5,WS1Data!$D802))&lt;0,0,(MIN($E802,Sheet1!$C$6)-MAX(Sheet1!$C$5,WS1Data!$D802)))</f>
        <v>0</v>
      </c>
      <c r="W802">
        <f>IF((MIN($E802,24)-MAX(Sheet1!$C$6,WS1Data!$D802))&lt;0,0,(MIN($E802,24)-MAX(Sheet1!$C$6,WS1Data!$D802)))</f>
        <v>7.5000000000000018</v>
      </c>
      <c r="X802">
        <f>IF((MIN($H802,Sheet1!$D$5)-MAX(0,WS1Data!$G802))&lt;0,0,(MIN($H802,Sheet1!$D$5)-MAX(0,WS1Data!$G802)))</f>
        <v>0</v>
      </c>
      <c r="Y802">
        <f>IF((MIN($H802,Sheet1!$D$6)-MAX(Sheet1!$D$5,WS1Data!$G802))&lt;0,0,(MIN($H802,Sheet1!$D$6)-MAX(Sheet1!$D$5,WS1Data!$G802)))</f>
        <v>0</v>
      </c>
      <c r="Z802">
        <f>IF((MIN($H802,24)-MAX(Sheet1!$D$6,WS1Data!$G802))&lt;0,0,(MIN($H802,24)-MAX(Sheet1!$D$6,WS1Data!$G802)))</f>
        <v>0</v>
      </c>
      <c r="AA802">
        <f>IF((MIN($K802,Sheet1!$E$5)-MAX(0,WS1Data!$J802))&lt;0,0,(MIN($K802,Sheet1!$E$5)-MAX(0,WS1Data!$J802)))</f>
        <v>0</v>
      </c>
      <c r="AB802">
        <f>IF((MIN($K802,Sheet1!$E$6)-MAX(Sheet1!$E$5,WS1Data!$J802))&lt;0,0,(MIN($K802,Sheet1!$E$6)-MAX(Sheet1!$E$5,WS1Data!$J802)))</f>
        <v>0</v>
      </c>
      <c r="AC802">
        <f>IF((MIN($K802,24)-MAX(Sheet1!$E$6,WS1Data!$J802))&lt;0,0,(MIN($K802,24)-MAX(Sheet1!$E$6,WS1Data!$J802)))</f>
        <v>0</v>
      </c>
      <c r="AD802">
        <f>IF((MIN($N802,Sheet1!$F$5)-MAX(0,WS1Data!$M802))&lt;0,0,(MIN($N802,Sheet1!$F$5)-MAX(0,WS1Data!$M802)))</f>
        <v>0</v>
      </c>
      <c r="AE802">
        <f>IF((MIN($N802,Sheet1!$F$6)-MAX(Sheet1!$F$5,WS1Data!$M802))&lt;0,0,(MIN($N802,Sheet1!$F$6)-MAX(Sheet1!$F$5,WS1Data!$M802)))</f>
        <v>0</v>
      </c>
      <c r="AF802">
        <f>IF((MIN($N802,24)-MAX(Sheet1!$F$6,WS1Data!$M802))&lt;0,0,(MIN($N802,24)-MAX(Sheet1!$F$6,WS1Data!$M802)))</f>
        <v>0</v>
      </c>
      <c r="AG802">
        <f>(INDEX($R$1:$AF$1002,ROW($R802),MATCH(AG$2,$R$1:$AF$1,0))*Sheet1!B$2+(INDEX($R$1:$AF$1002,ROW($R802),MATCH(AG$2,$R$1:$AF$1,0)+1))*Sheet1!B$3+(INDEX($R$1:$AF$1002,ROW($R802),MATCH(AG$2,$R$1:$AF$1,0)+2))*Sheet1!B$4)*INDEX(Sheet1!$G$1:$L$2,2,WS1Data!$C802)</f>
        <v>106419.51881336917</v>
      </c>
      <c r="AH802">
        <f>(INDEX($R$1:$AF$1002,ROW($R802),MATCH(AH$2,$R$1:$AF$1,0))*Sheet1!C$2+(INDEX($R$1:$AF$1002,ROW($R802),MATCH(AH$2,$R$1:$AF$1,0)+1))*Sheet1!C$3+(INDEX($R$1:$AF$1002,ROW($R802),MATCH(AH$2,$R$1:$AF$1,0)+2))*Sheet1!C$4)*INDEX(Sheet1!$G$1:$L$2,2,WS1Data!$F802)</f>
        <v>82656.905842144071</v>
      </c>
      <c r="AI802">
        <f>(INDEX($R$1:$AF$1002,ROW($R802),MATCH(AI$2,$R$1:$AF$1,0))*Sheet1!D$2+(INDEX($R$1:$AF$1002,ROW($R802),MATCH(AI$2,$R$1:$AF$1,0)+1))*Sheet1!D$3+(INDEX($R$1:$AF$1002,ROW($R802),MATCH(AI$2,$R$1:$AF$1,0)+2))*Sheet1!D$4)*INDEX(Sheet1!$G$1:$L$2,2,WS1Data!$I802)</f>
        <v>0</v>
      </c>
      <c r="AJ802">
        <f>(INDEX($R$1:$AF$1002,ROW($R802),MATCH(AJ$2,$R$1:$AF$1,0))*Sheet1!E$2+(INDEX($R$1:$AF$1002,ROW($R802),MATCH(AJ$2,$R$1:$AF$1,0)+1))*Sheet1!E$3+(INDEX($R$1:$AF$1002,ROW($R802),MATCH(AJ$2,$R$1:$AF$1,0)+2))*Sheet1!E$4)*INDEX(Sheet1!$G$1:$L$2,2,WS1Data!$L802)</f>
        <v>0</v>
      </c>
      <c r="AK802">
        <f>(INDEX($R$1:$AF$1002,ROW($R802),MATCH(AK$2,$R$1:$AF$1,0))*Sheet1!F$2+(INDEX($R$1:$AF$1002,ROW($R802),MATCH(AK$2,$R$1:$AF$1,0)+1))*Sheet1!F$3+(INDEX($R$1:$AF$1002,ROW($R802),MATCH(AK$2,$R$1:$AF$1,0)+2))*Sheet1!F$4)*INDEX(Sheet1!$G$1:$L$2,2,WS1Data!$O802)</f>
        <v>0</v>
      </c>
      <c r="AL802">
        <f t="shared" si="36"/>
        <v>189076.42465551326</v>
      </c>
      <c r="AM802">
        <f t="shared" si="37"/>
        <v>3226.5753444867441</v>
      </c>
      <c r="AN802">
        <f t="shared" si="38"/>
        <v>1.6778601189200087E-2</v>
      </c>
    </row>
    <row r="803" spans="1:40" x14ac:dyDescent="0.35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  <c r="R803">
        <f>IF((MIN($B803,Sheet1!$B$5)-MAX(0,WS1Data!$A803))&lt;0,0,(MIN($B803,Sheet1!$B$5)-MAX(0,WS1Data!$A803)))</f>
        <v>0</v>
      </c>
      <c r="S803">
        <f>IF((MIN($B803,Sheet1!$B$6)-MAX(Sheet1!$B$5,WS1Data!$A803))&lt;0,0,(MIN($B803,Sheet1!$B$6)-MAX(Sheet1!$B$5,WS1Data!$A803)))</f>
        <v>4.2686716483103773</v>
      </c>
      <c r="T803">
        <f>IF((MIN($B803,24)-MAX(Sheet1!$B$6,WS1Data!$A803))&lt;0,0,(MIN($B803,24)-MAX(Sheet1!$B$6,WS1Data!$A803)))</f>
        <v>2.7313283516896245</v>
      </c>
      <c r="U803">
        <f>IF((MIN($E803,Sheet1!$C$5)-MAX(0,WS1Data!$D803))&lt;0,0,(MIN($E803,Sheet1!$C$5)-MAX(0,WS1Data!$D803)))</f>
        <v>0</v>
      </c>
      <c r="V803">
        <f>IF((MIN($E803,Sheet1!$C$6)-MAX(Sheet1!$C$5,WS1Data!$D803))&lt;0,0,(MIN($E803,Sheet1!$C$6)-MAX(Sheet1!$C$5,WS1Data!$D803)))</f>
        <v>0</v>
      </c>
      <c r="W803">
        <f>IF((MIN($E803,24)-MAX(Sheet1!$C$6,WS1Data!$D803))&lt;0,0,(MIN($E803,24)-MAX(Sheet1!$C$6,WS1Data!$D803)))</f>
        <v>0</v>
      </c>
      <c r="X803">
        <f>IF((MIN($H803,Sheet1!$D$5)-MAX(0,WS1Data!$G803))&lt;0,0,(MIN($H803,Sheet1!$D$5)-MAX(0,WS1Data!$G803)))</f>
        <v>0</v>
      </c>
      <c r="Y803">
        <f>IF((MIN($H803,Sheet1!$D$6)-MAX(Sheet1!$D$5,WS1Data!$G803))&lt;0,0,(MIN($H803,Sheet1!$D$6)-MAX(Sheet1!$D$5,WS1Data!$G803)))</f>
        <v>0</v>
      </c>
      <c r="Z803">
        <f>IF((MIN($H803,24)-MAX(Sheet1!$D$6,WS1Data!$G803))&lt;0,0,(MIN($H803,24)-MAX(Sheet1!$D$6,WS1Data!$G803)))</f>
        <v>1.5</v>
      </c>
      <c r="AA803">
        <f>IF((MIN($K803,Sheet1!$E$5)-MAX(0,WS1Data!$J803))&lt;0,0,(MIN($K803,Sheet1!$E$5)-MAX(0,WS1Data!$J803)))</f>
        <v>0</v>
      </c>
      <c r="AB803">
        <f>IF((MIN($K803,Sheet1!$E$6)-MAX(Sheet1!$E$5,WS1Data!$J803))&lt;0,0,(MIN($K803,Sheet1!$E$6)-MAX(Sheet1!$E$5,WS1Data!$J803)))</f>
        <v>0</v>
      </c>
      <c r="AC803">
        <f>IF((MIN($K803,24)-MAX(Sheet1!$E$6,WS1Data!$J803))&lt;0,0,(MIN($K803,24)-MAX(Sheet1!$E$6,WS1Data!$J803)))</f>
        <v>0</v>
      </c>
      <c r="AD803">
        <f>IF((MIN($N803,Sheet1!$F$5)-MAX(0,WS1Data!$M803))&lt;0,0,(MIN($N803,Sheet1!$F$5)-MAX(0,WS1Data!$M803)))</f>
        <v>0</v>
      </c>
      <c r="AE803">
        <f>IF((MIN($N803,Sheet1!$F$6)-MAX(Sheet1!$F$5,WS1Data!$M803))&lt;0,0,(MIN($N803,Sheet1!$F$6)-MAX(Sheet1!$F$5,WS1Data!$M803)))</f>
        <v>0</v>
      </c>
      <c r="AF803">
        <f>IF((MIN($N803,24)-MAX(Sheet1!$F$6,WS1Data!$M803))&lt;0,0,(MIN($N803,24)-MAX(Sheet1!$F$6,WS1Data!$M803)))</f>
        <v>0</v>
      </c>
      <c r="AG803">
        <f>(INDEX($R$1:$AF$1002,ROW($R803),MATCH(AG$2,$R$1:$AF$1,0))*Sheet1!B$2+(INDEX($R$1:$AF$1002,ROW($R803),MATCH(AG$2,$R$1:$AF$1,0)+1))*Sheet1!B$3+(INDEX($R$1:$AF$1002,ROW($R803),MATCH(AG$2,$R$1:$AF$1,0)+2))*Sheet1!B$4)*INDEX(Sheet1!$G$1:$L$2,2,WS1Data!$C803)</f>
        <v>55498.823953222927</v>
      </c>
      <c r="AH803">
        <f>(INDEX($R$1:$AF$1002,ROW($R803),MATCH(AH$2,$R$1:$AF$1,0))*Sheet1!C$2+(INDEX($R$1:$AF$1002,ROW($R803),MATCH(AH$2,$R$1:$AF$1,0)+1))*Sheet1!C$3+(INDEX($R$1:$AF$1002,ROW($R803),MATCH(AH$2,$R$1:$AF$1,0)+2))*Sheet1!C$4)*INDEX(Sheet1!$G$1:$L$2,2,WS1Data!$F803)</f>
        <v>0</v>
      </c>
      <c r="AI803">
        <f>(INDEX($R$1:$AF$1002,ROW($R803),MATCH(AI$2,$R$1:$AF$1,0))*Sheet1!D$2+(INDEX($R$1:$AF$1002,ROW($R803),MATCH(AI$2,$R$1:$AF$1,0)+1))*Sheet1!D$3+(INDEX($R$1:$AF$1002,ROW($R803),MATCH(AI$2,$R$1:$AF$1,0)+2))*Sheet1!D$4)*INDEX(Sheet1!$G$1:$L$2,2,WS1Data!$I803)</f>
        <v>11801.987659636132</v>
      </c>
      <c r="AJ803">
        <f>(INDEX($R$1:$AF$1002,ROW($R803),MATCH(AJ$2,$R$1:$AF$1,0))*Sheet1!E$2+(INDEX($R$1:$AF$1002,ROW($R803),MATCH(AJ$2,$R$1:$AF$1,0)+1))*Sheet1!E$3+(INDEX($R$1:$AF$1002,ROW($R803),MATCH(AJ$2,$R$1:$AF$1,0)+2))*Sheet1!E$4)*INDEX(Sheet1!$G$1:$L$2,2,WS1Data!$L803)</f>
        <v>0</v>
      </c>
      <c r="AK803">
        <f>(INDEX($R$1:$AF$1002,ROW($R803),MATCH(AK$2,$R$1:$AF$1,0))*Sheet1!F$2+(INDEX($R$1:$AF$1002,ROW($R803),MATCH(AK$2,$R$1:$AF$1,0)+1))*Sheet1!F$3+(INDEX($R$1:$AF$1002,ROW($R803),MATCH(AK$2,$R$1:$AF$1,0)+2))*Sheet1!F$4)*INDEX(Sheet1!$G$1:$L$2,2,WS1Data!$O803)</f>
        <v>0</v>
      </c>
      <c r="AL803">
        <f t="shared" si="36"/>
        <v>67300.811612859063</v>
      </c>
      <c r="AM803">
        <f t="shared" si="37"/>
        <v>1996.8116128590627</v>
      </c>
      <c r="AN803">
        <f t="shared" si="38"/>
        <v>3.0577171579980748E-2</v>
      </c>
    </row>
    <row r="804" spans="1:40" x14ac:dyDescent="0.35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  <c r="R804">
        <f>IF((MIN($B804,Sheet1!$B$5)-MAX(0,WS1Data!$A804))&lt;0,0,(MIN($B804,Sheet1!$B$5)-MAX(0,WS1Data!$A804)))</f>
        <v>0</v>
      </c>
      <c r="S804">
        <f>IF((MIN($B804,Sheet1!$B$6)-MAX(Sheet1!$B$5,WS1Data!$A804))&lt;0,0,(MIN($B804,Sheet1!$B$6)-MAX(Sheet1!$B$5,WS1Data!$A804)))</f>
        <v>0</v>
      </c>
      <c r="T804">
        <f>IF((MIN($B804,24)-MAX(Sheet1!$B$6,WS1Data!$A804))&lt;0,0,(MIN($B804,24)-MAX(Sheet1!$B$6,WS1Data!$A804)))</f>
        <v>0</v>
      </c>
      <c r="U804">
        <f>IF((MIN($E804,Sheet1!$C$5)-MAX(0,WS1Data!$D804))&lt;0,0,(MIN($E804,Sheet1!$C$5)-MAX(0,WS1Data!$D804)))</f>
        <v>1.4258771365818301</v>
      </c>
      <c r="V804">
        <f>IF((MIN($E804,Sheet1!$C$6)-MAX(Sheet1!$C$5,WS1Data!$D804))&lt;0,0,(MIN($E804,Sheet1!$C$6)-MAX(Sheet1!$C$5,WS1Data!$D804)))</f>
        <v>1.2770287104619706</v>
      </c>
      <c r="W804">
        <f>IF((MIN($E804,24)-MAX(Sheet1!$C$6,WS1Data!$D804))&lt;0,0,(MIN($E804,24)-MAX(Sheet1!$C$6,WS1Data!$D804)))</f>
        <v>2.0970941529561991</v>
      </c>
      <c r="X804">
        <f>IF((MIN($H804,Sheet1!$D$5)-MAX(0,WS1Data!$G804))&lt;0,0,(MIN($H804,Sheet1!$D$5)-MAX(0,WS1Data!$G804)))</f>
        <v>0</v>
      </c>
      <c r="Y804">
        <f>IF((MIN($H804,Sheet1!$D$6)-MAX(Sheet1!$D$5,WS1Data!$G804))&lt;0,0,(MIN($H804,Sheet1!$D$6)-MAX(Sheet1!$D$5,WS1Data!$G804)))</f>
        <v>1.5000000000000004</v>
      </c>
      <c r="Z804">
        <f>IF((MIN($H804,24)-MAX(Sheet1!$D$6,WS1Data!$G804))&lt;0,0,(MIN($H804,24)-MAX(Sheet1!$D$6,WS1Data!$G804)))</f>
        <v>0</v>
      </c>
      <c r="AA804">
        <f>IF((MIN($K804,Sheet1!$E$5)-MAX(0,WS1Data!$J804))&lt;0,0,(MIN($K804,Sheet1!$E$5)-MAX(0,WS1Data!$J804)))</f>
        <v>0</v>
      </c>
      <c r="AB804">
        <f>IF((MIN($K804,Sheet1!$E$6)-MAX(Sheet1!$E$5,WS1Data!$J804))&lt;0,0,(MIN($K804,Sheet1!$E$6)-MAX(Sheet1!$E$5,WS1Data!$J804)))</f>
        <v>0</v>
      </c>
      <c r="AC804">
        <f>IF((MIN($K804,24)-MAX(Sheet1!$E$6,WS1Data!$J804))&lt;0,0,(MIN($K804,24)-MAX(Sheet1!$E$6,WS1Data!$J804)))</f>
        <v>0</v>
      </c>
      <c r="AD804">
        <f>IF((MIN($N804,Sheet1!$F$5)-MAX(0,WS1Data!$M804))&lt;0,0,(MIN($N804,Sheet1!$F$5)-MAX(0,WS1Data!$M804)))</f>
        <v>0.38318626340062312</v>
      </c>
      <c r="AE804">
        <f>IF((MIN($N804,Sheet1!$F$6)-MAX(Sheet1!$F$5,WS1Data!$M804))&lt;0,0,(MIN($N804,Sheet1!$F$6)-MAX(Sheet1!$F$5,WS1Data!$M804)))</f>
        <v>13.955904189449587</v>
      </c>
      <c r="AF804">
        <f>IF((MIN($N804,24)-MAX(Sheet1!$F$6,WS1Data!$M804))&lt;0,0,(MIN($N804,24)-MAX(Sheet1!$F$6,WS1Data!$M804)))</f>
        <v>3.6609095471497888</v>
      </c>
      <c r="AG804">
        <f>(INDEX($R$1:$AF$1002,ROW($R804),MATCH(AG$2,$R$1:$AF$1,0))*Sheet1!B$2+(INDEX($R$1:$AF$1002,ROW($R804),MATCH(AG$2,$R$1:$AF$1,0)+1))*Sheet1!B$3+(INDEX($R$1:$AF$1002,ROW($R804),MATCH(AG$2,$R$1:$AF$1,0)+2))*Sheet1!B$4)*INDEX(Sheet1!$G$1:$L$2,2,WS1Data!$C804)</f>
        <v>0</v>
      </c>
      <c r="AH804">
        <f>(INDEX($R$1:$AF$1002,ROW($R804),MATCH(AH$2,$R$1:$AF$1,0))*Sheet1!C$2+(INDEX($R$1:$AF$1002,ROW($R804),MATCH(AH$2,$R$1:$AF$1,0)+1))*Sheet1!C$3+(INDEX($R$1:$AF$1002,ROW($R804),MATCH(AH$2,$R$1:$AF$1,0)+2))*Sheet1!C$4)*INDEX(Sheet1!$G$1:$L$2,2,WS1Data!$F804)</f>
        <v>49108.04367616844</v>
      </c>
      <c r="AI804">
        <f>(INDEX($R$1:$AF$1002,ROW($R804),MATCH(AI$2,$R$1:$AF$1,0))*Sheet1!D$2+(INDEX($R$1:$AF$1002,ROW($R804),MATCH(AI$2,$R$1:$AF$1,0)+1))*Sheet1!D$3+(INDEX($R$1:$AF$1002,ROW($R804),MATCH(AI$2,$R$1:$AF$1,0)+2))*Sheet1!D$4)*INDEX(Sheet1!$G$1:$L$2,2,WS1Data!$I804)</f>
        <v>17970.20221417398</v>
      </c>
      <c r="AJ804">
        <f>(INDEX($R$1:$AF$1002,ROW($R804),MATCH(AJ$2,$R$1:$AF$1,0))*Sheet1!E$2+(INDEX($R$1:$AF$1002,ROW($R804),MATCH(AJ$2,$R$1:$AF$1,0)+1))*Sheet1!E$3+(INDEX($R$1:$AF$1002,ROW($R804),MATCH(AJ$2,$R$1:$AF$1,0)+2))*Sheet1!E$4)*INDEX(Sheet1!$G$1:$L$2,2,WS1Data!$L804)</f>
        <v>0</v>
      </c>
      <c r="AK804">
        <f>(INDEX($R$1:$AF$1002,ROW($R804),MATCH(AK$2,$R$1:$AF$1,0))*Sheet1!F$2+(INDEX($R$1:$AF$1002,ROW($R804),MATCH(AK$2,$R$1:$AF$1,0)+1))*Sheet1!F$3+(INDEX($R$1:$AF$1002,ROW($R804),MATCH(AK$2,$R$1:$AF$1,0)+2))*Sheet1!F$4)*INDEX(Sheet1!$G$1:$L$2,2,WS1Data!$O804)</f>
        <v>144257.69959885124</v>
      </c>
      <c r="AL804">
        <f t="shared" si="36"/>
        <v>211335.94548919366</v>
      </c>
      <c r="AM804">
        <f t="shared" si="37"/>
        <v>11685.945489193662</v>
      </c>
      <c r="AN804">
        <f t="shared" si="38"/>
        <v>5.8532158723734844E-2</v>
      </c>
    </row>
    <row r="805" spans="1:40" x14ac:dyDescent="0.35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  <c r="R805">
        <f>IF((MIN($B805,Sheet1!$B$5)-MAX(0,WS1Data!$A805))&lt;0,0,(MIN($B805,Sheet1!$B$5)-MAX(0,WS1Data!$A805)))</f>
        <v>0</v>
      </c>
      <c r="S805">
        <f>IF((MIN($B805,Sheet1!$B$6)-MAX(Sheet1!$B$5,WS1Data!$A805))&lt;0,0,(MIN($B805,Sheet1!$B$6)-MAX(Sheet1!$B$5,WS1Data!$A805)))</f>
        <v>0</v>
      </c>
      <c r="T805">
        <f>IF((MIN($B805,24)-MAX(Sheet1!$B$6,WS1Data!$A805))&lt;0,0,(MIN($B805,24)-MAX(Sheet1!$B$6,WS1Data!$A805)))</f>
        <v>0</v>
      </c>
      <c r="U805">
        <f>IF((MIN($E805,Sheet1!$C$5)-MAX(0,WS1Data!$D805))&lt;0,0,(MIN($E805,Sheet1!$C$5)-MAX(0,WS1Data!$D805)))</f>
        <v>0</v>
      </c>
      <c r="V805">
        <f>IF((MIN($E805,Sheet1!$C$6)-MAX(Sheet1!$C$5,WS1Data!$D805))&lt;0,0,(MIN($E805,Sheet1!$C$6)-MAX(Sheet1!$C$5,WS1Data!$D805)))</f>
        <v>0</v>
      </c>
      <c r="W805">
        <f>IF((MIN($E805,24)-MAX(Sheet1!$C$6,WS1Data!$D805))&lt;0,0,(MIN($E805,24)-MAX(Sheet1!$C$6,WS1Data!$D805)))</f>
        <v>0</v>
      </c>
      <c r="X805">
        <f>IF((MIN($H805,Sheet1!$D$5)-MAX(0,WS1Data!$G805))&lt;0,0,(MIN($H805,Sheet1!$D$5)-MAX(0,WS1Data!$G805)))</f>
        <v>0</v>
      </c>
      <c r="Y805">
        <f>IF((MIN($H805,Sheet1!$D$6)-MAX(Sheet1!$D$5,WS1Data!$G805))&lt;0,0,(MIN($H805,Sheet1!$D$6)-MAX(Sheet1!$D$5,WS1Data!$G805)))</f>
        <v>3.9000000000000004</v>
      </c>
      <c r="Z805">
        <f>IF((MIN($H805,24)-MAX(Sheet1!$D$6,WS1Data!$G805))&lt;0,0,(MIN($H805,24)-MAX(Sheet1!$D$6,WS1Data!$G805)))</f>
        <v>0</v>
      </c>
      <c r="AA805">
        <f>IF((MIN($K805,Sheet1!$E$5)-MAX(0,WS1Data!$J805))&lt;0,0,(MIN($K805,Sheet1!$E$5)-MAX(0,WS1Data!$J805)))</f>
        <v>0</v>
      </c>
      <c r="AB805">
        <f>IF((MIN($K805,Sheet1!$E$6)-MAX(Sheet1!$E$5,WS1Data!$J805))&lt;0,0,(MIN($K805,Sheet1!$E$6)-MAX(Sheet1!$E$5,WS1Data!$J805)))</f>
        <v>0</v>
      </c>
      <c r="AC805">
        <f>IF((MIN($K805,24)-MAX(Sheet1!$E$6,WS1Data!$J805))&lt;0,0,(MIN($K805,24)-MAX(Sheet1!$E$6,WS1Data!$J805)))</f>
        <v>11.899999999999999</v>
      </c>
      <c r="AD805">
        <f>IF((MIN($N805,Sheet1!$F$5)-MAX(0,WS1Data!$M805))&lt;0,0,(MIN($N805,Sheet1!$F$5)-MAX(0,WS1Data!$M805)))</f>
        <v>0</v>
      </c>
      <c r="AE805">
        <f>IF((MIN($N805,Sheet1!$F$6)-MAX(Sheet1!$F$5,WS1Data!$M805))&lt;0,0,(MIN($N805,Sheet1!$F$6)-MAX(Sheet1!$F$5,WS1Data!$M805)))</f>
        <v>0</v>
      </c>
      <c r="AF805">
        <f>IF((MIN($N805,24)-MAX(Sheet1!$F$6,WS1Data!$M805))&lt;0,0,(MIN($N805,24)-MAX(Sheet1!$F$6,WS1Data!$M805)))</f>
        <v>0</v>
      </c>
      <c r="AG805">
        <f>(INDEX($R$1:$AF$1002,ROW($R805),MATCH(AG$2,$R$1:$AF$1,0))*Sheet1!B$2+(INDEX($R$1:$AF$1002,ROW($R805),MATCH(AG$2,$R$1:$AF$1,0)+1))*Sheet1!B$3+(INDEX($R$1:$AF$1002,ROW($R805),MATCH(AG$2,$R$1:$AF$1,0)+2))*Sheet1!B$4)*INDEX(Sheet1!$G$1:$L$2,2,WS1Data!$C805)</f>
        <v>0</v>
      </c>
      <c r="AH805">
        <f>(INDEX($R$1:$AF$1002,ROW($R805),MATCH(AH$2,$R$1:$AF$1,0))*Sheet1!C$2+(INDEX($R$1:$AF$1002,ROW($R805),MATCH(AH$2,$R$1:$AF$1,0)+1))*Sheet1!C$3+(INDEX($R$1:$AF$1002,ROW($R805),MATCH(AH$2,$R$1:$AF$1,0)+2))*Sheet1!C$4)*INDEX(Sheet1!$G$1:$L$2,2,WS1Data!$F805)</f>
        <v>0</v>
      </c>
      <c r="AI805">
        <f>(INDEX($R$1:$AF$1002,ROW($R805),MATCH(AI$2,$R$1:$AF$1,0))*Sheet1!D$2+(INDEX($R$1:$AF$1002,ROW($R805),MATCH(AI$2,$R$1:$AF$1,0)+1))*Sheet1!D$3+(INDEX($R$1:$AF$1002,ROW($R805),MATCH(AI$2,$R$1:$AF$1,0)+2))*Sheet1!D$4)*INDEX(Sheet1!$G$1:$L$2,2,WS1Data!$I805)</f>
        <v>48856.558714480074</v>
      </c>
      <c r="AJ805">
        <f>(INDEX($R$1:$AF$1002,ROW($R805),MATCH(AJ$2,$R$1:$AF$1,0))*Sheet1!E$2+(INDEX($R$1:$AF$1002,ROW($R805),MATCH(AJ$2,$R$1:$AF$1,0)+1))*Sheet1!E$3+(INDEX($R$1:$AF$1002,ROW($R805),MATCH(AJ$2,$R$1:$AF$1,0)+2))*Sheet1!E$4)*INDEX(Sheet1!$G$1:$L$2,2,WS1Data!$L805)</f>
        <v>95562.369073879308</v>
      </c>
      <c r="AK805">
        <f>(INDEX($R$1:$AF$1002,ROW($R805),MATCH(AK$2,$R$1:$AF$1,0))*Sheet1!F$2+(INDEX($R$1:$AF$1002,ROW($R805),MATCH(AK$2,$R$1:$AF$1,0)+1))*Sheet1!F$3+(INDEX($R$1:$AF$1002,ROW($R805),MATCH(AK$2,$R$1:$AF$1,0)+2))*Sheet1!F$4)*INDEX(Sheet1!$G$1:$L$2,2,WS1Data!$O805)</f>
        <v>0</v>
      </c>
      <c r="AL805">
        <f t="shared" si="36"/>
        <v>144418.92778835937</v>
      </c>
      <c r="AM805">
        <f t="shared" si="37"/>
        <v>1729.072211640625</v>
      </c>
      <c r="AN805">
        <f t="shared" si="38"/>
        <v>1.1830967318339115E-2</v>
      </c>
    </row>
    <row r="806" spans="1:40" x14ac:dyDescent="0.35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  <c r="R806">
        <f>IF((MIN($B806,Sheet1!$B$5)-MAX(0,WS1Data!$A806))&lt;0,0,(MIN($B806,Sheet1!$B$5)-MAX(0,WS1Data!$A806)))</f>
        <v>0</v>
      </c>
      <c r="S806">
        <f>IF((MIN($B806,Sheet1!$B$6)-MAX(Sheet1!$B$5,WS1Data!$A806))&lt;0,0,(MIN($B806,Sheet1!$B$6)-MAX(Sheet1!$B$5,WS1Data!$A806)))</f>
        <v>0</v>
      </c>
      <c r="T806">
        <f>IF((MIN($B806,24)-MAX(Sheet1!$B$6,WS1Data!$A806))&lt;0,0,(MIN($B806,24)-MAX(Sheet1!$B$6,WS1Data!$A806)))</f>
        <v>0</v>
      </c>
      <c r="U806">
        <f>IF((MIN($E806,Sheet1!$C$5)-MAX(0,WS1Data!$D806))&lt;0,0,(MIN($E806,Sheet1!$C$5)-MAX(0,WS1Data!$D806)))</f>
        <v>0</v>
      </c>
      <c r="V806">
        <f>IF((MIN($E806,Sheet1!$C$6)-MAX(Sheet1!$C$5,WS1Data!$D806))&lt;0,0,(MIN($E806,Sheet1!$C$6)-MAX(Sheet1!$C$5,WS1Data!$D806)))</f>
        <v>0</v>
      </c>
      <c r="W806">
        <f>IF((MIN($E806,24)-MAX(Sheet1!$C$6,WS1Data!$D806))&lt;0,0,(MIN($E806,24)-MAX(Sheet1!$C$6,WS1Data!$D806)))</f>
        <v>0</v>
      </c>
      <c r="X806">
        <f>IF((MIN($H806,Sheet1!$D$5)-MAX(0,WS1Data!$G806))&lt;0,0,(MIN($H806,Sheet1!$D$5)-MAX(0,WS1Data!$G806)))</f>
        <v>0</v>
      </c>
      <c r="Y806">
        <f>IF((MIN($H806,Sheet1!$D$6)-MAX(Sheet1!$D$5,WS1Data!$G806))&lt;0,0,(MIN($H806,Sheet1!$D$6)-MAX(Sheet1!$D$5,WS1Data!$G806)))</f>
        <v>0.17356645799459436</v>
      </c>
      <c r="Z806">
        <f>IF((MIN($H806,24)-MAX(Sheet1!$D$6,WS1Data!$G806))&lt;0,0,(MIN($H806,24)-MAX(Sheet1!$D$6,WS1Data!$G806)))</f>
        <v>11.026433542005407</v>
      </c>
      <c r="AA806">
        <f>IF((MIN($K806,Sheet1!$E$5)-MAX(0,WS1Data!$J806))&lt;0,0,(MIN($K806,Sheet1!$E$5)-MAX(0,WS1Data!$J806)))</f>
        <v>0</v>
      </c>
      <c r="AB806">
        <f>IF((MIN($K806,Sheet1!$E$6)-MAX(Sheet1!$E$5,WS1Data!$J806))&lt;0,0,(MIN($K806,Sheet1!$E$6)-MAX(Sheet1!$E$5,WS1Data!$J806)))</f>
        <v>3.2</v>
      </c>
      <c r="AC806">
        <f>IF((MIN($K806,24)-MAX(Sheet1!$E$6,WS1Data!$J806))&lt;0,0,(MIN($K806,24)-MAX(Sheet1!$E$6,WS1Data!$J806)))</f>
        <v>0</v>
      </c>
      <c r="AD806">
        <f>IF((MIN($N806,Sheet1!$F$5)-MAX(0,WS1Data!$M806))&lt;0,0,(MIN($N806,Sheet1!$F$5)-MAX(0,WS1Data!$M806)))</f>
        <v>0</v>
      </c>
      <c r="AE806">
        <f>IF((MIN($N806,Sheet1!$F$6)-MAX(Sheet1!$F$5,WS1Data!$M806))&lt;0,0,(MIN($N806,Sheet1!$F$6)-MAX(Sheet1!$F$5,WS1Data!$M806)))</f>
        <v>12.23909045285021</v>
      </c>
      <c r="AF806">
        <f>IF((MIN($N806,24)-MAX(Sheet1!$F$6,WS1Data!$M806))&lt;0,0,(MIN($N806,24)-MAX(Sheet1!$F$6,WS1Data!$M806)))</f>
        <v>1.0609095471497909</v>
      </c>
      <c r="AG806">
        <f>(INDEX($R$1:$AF$1002,ROW($R806),MATCH(AG$2,$R$1:$AF$1,0))*Sheet1!B$2+(INDEX($R$1:$AF$1002,ROW($R806),MATCH(AG$2,$R$1:$AF$1,0)+1))*Sheet1!B$3+(INDEX($R$1:$AF$1002,ROW($R806),MATCH(AG$2,$R$1:$AF$1,0)+2))*Sheet1!B$4)*INDEX(Sheet1!$G$1:$L$2,2,WS1Data!$C806)</f>
        <v>0</v>
      </c>
      <c r="AH806">
        <f>(INDEX($R$1:$AF$1002,ROW($R806),MATCH(AH$2,$R$1:$AF$1,0))*Sheet1!C$2+(INDEX($R$1:$AF$1002,ROW($R806),MATCH(AH$2,$R$1:$AF$1,0)+1))*Sheet1!C$3+(INDEX($R$1:$AF$1002,ROW($R806),MATCH(AH$2,$R$1:$AF$1,0)+2))*Sheet1!C$4)*INDEX(Sheet1!$G$1:$L$2,2,WS1Data!$F806)</f>
        <v>0</v>
      </c>
      <c r="AI806">
        <f>(INDEX($R$1:$AF$1002,ROW($R806),MATCH(AI$2,$R$1:$AF$1,0))*Sheet1!D$2+(INDEX($R$1:$AF$1002,ROW($R806),MATCH(AI$2,$R$1:$AF$1,0)+1))*Sheet1!D$3+(INDEX($R$1:$AF$1002,ROW($R806),MATCH(AI$2,$R$1:$AF$1,0)+2))*Sheet1!D$4)*INDEX(Sheet1!$G$1:$L$2,2,WS1Data!$I806)</f>
        <v>100971.07812603802</v>
      </c>
      <c r="AJ806">
        <f>(INDEX($R$1:$AF$1002,ROW($R806),MATCH(AJ$2,$R$1:$AF$1,0))*Sheet1!E$2+(INDEX($R$1:$AF$1002,ROW($R806),MATCH(AJ$2,$R$1:$AF$1,0)+1))*Sheet1!E$3+(INDEX($R$1:$AF$1002,ROW($R806),MATCH(AJ$2,$R$1:$AF$1,0)+2))*Sheet1!E$4)*INDEX(Sheet1!$G$1:$L$2,2,WS1Data!$L806)</f>
        <v>31481.976331790964</v>
      </c>
      <c r="AK806">
        <f>(INDEX($R$1:$AF$1002,ROW($R806),MATCH(AK$2,$R$1:$AF$1,0))*Sheet1!F$2+(INDEX($R$1:$AF$1002,ROW($R806),MATCH(AK$2,$R$1:$AF$1,0)+1))*Sheet1!F$3+(INDEX($R$1:$AF$1002,ROW($R806),MATCH(AK$2,$R$1:$AF$1,0)+2))*Sheet1!F$4)*INDEX(Sheet1!$G$1:$L$2,2,WS1Data!$O806)</f>
        <v>108576.79949374488</v>
      </c>
      <c r="AL806">
        <f t="shared" si="36"/>
        <v>241029.85395157387</v>
      </c>
      <c r="AM806">
        <f t="shared" si="37"/>
        <v>3311.1460484261333</v>
      </c>
      <c r="AN806">
        <f t="shared" si="38"/>
        <v>1.3551332148211448E-2</v>
      </c>
    </row>
    <row r="807" spans="1:40" x14ac:dyDescent="0.35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  <c r="R807">
        <f>IF((MIN($B807,Sheet1!$B$5)-MAX(0,WS1Data!$A807))&lt;0,0,(MIN($B807,Sheet1!$B$5)-MAX(0,WS1Data!$A807)))</f>
        <v>0</v>
      </c>
      <c r="S807">
        <f>IF((MIN($B807,Sheet1!$B$6)-MAX(Sheet1!$B$5,WS1Data!$A807))&lt;0,0,(MIN($B807,Sheet1!$B$6)-MAX(Sheet1!$B$5,WS1Data!$A807)))</f>
        <v>0</v>
      </c>
      <c r="T807">
        <f>IF((MIN($B807,24)-MAX(Sheet1!$B$6,WS1Data!$A807))&lt;0,0,(MIN($B807,24)-MAX(Sheet1!$B$6,WS1Data!$A807)))</f>
        <v>0</v>
      </c>
      <c r="U807">
        <f>IF((MIN($E807,Sheet1!$C$5)-MAX(0,WS1Data!$D807))&lt;0,0,(MIN($E807,Sheet1!$C$5)-MAX(0,WS1Data!$D807)))</f>
        <v>0</v>
      </c>
      <c r="V807">
        <f>IF((MIN($E807,Sheet1!$C$6)-MAX(Sheet1!$C$5,WS1Data!$D807))&lt;0,0,(MIN($E807,Sheet1!$C$6)-MAX(Sheet1!$C$5,WS1Data!$D807)))</f>
        <v>0</v>
      </c>
      <c r="W807">
        <f>IF((MIN($E807,24)-MAX(Sheet1!$C$6,WS1Data!$D807))&lt;0,0,(MIN($E807,24)-MAX(Sheet1!$C$6,WS1Data!$D807)))</f>
        <v>0</v>
      </c>
      <c r="X807">
        <f>IF((MIN($H807,Sheet1!$D$5)-MAX(0,WS1Data!$G807))&lt;0,0,(MIN($H807,Sheet1!$D$5)-MAX(0,WS1Data!$G807)))</f>
        <v>0</v>
      </c>
      <c r="Y807">
        <f>IF((MIN($H807,Sheet1!$D$6)-MAX(Sheet1!$D$5,WS1Data!$G807))&lt;0,0,(MIN($H807,Sheet1!$D$6)-MAX(Sheet1!$D$5,WS1Data!$G807)))</f>
        <v>7.5</v>
      </c>
      <c r="Z807">
        <f>IF((MIN($H807,24)-MAX(Sheet1!$D$6,WS1Data!$G807))&lt;0,0,(MIN($H807,24)-MAX(Sheet1!$D$6,WS1Data!$G807)))</f>
        <v>0</v>
      </c>
      <c r="AA807">
        <f>IF((MIN($K807,Sheet1!$E$5)-MAX(0,WS1Data!$J807))&lt;0,0,(MIN($K807,Sheet1!$E$5)-MAX(0,WS1Data!$J807)))</f>
        <v>0</v>
      </c>
      <c r="AB807">
        <f>IF((MIN($K807,Sheet1!$E$6)-MAX(Sheet1!$E$5,WS1Data!$J807))&lt;0,0,(MIN($K807,Sheet1!$E$6)-MAX(Sheet1!$E$5,WS1Data!$J807)))</f>
        <v>0.85056694846493919</v>
      </c>
      <c r="AC807">
        <f>IF((MIN($K807,24)-MAX(Sheet1!$E$6,WS1Data!$J807))&lt;0,0,(MIN($K807,24)-MAX(Sheet1!$E$6,WS1Data!$J807)))</f>
        <v>13.94943305153506</v>
      </c>
      <c r="AD807">
        <f>IF((MIN($N807,Sheet1!$F$5)-MAX(0,WS1Data!$M807))&lt;0,0,(MIN($N807,Sheet1!$F$5)-MAX(0,WS1Data!$M807)))</f>
        <v>0</v>
      </c>
      <c r="AE807">
        <f>IF((MIN($N807,Sheet1!$F$6)-MAX(Sheet1!$F$5,WS1Data!$M807))&lt;0,0,(MIN($N807,Sheet1!$F$6)-MAX(Sheet1!$F$5,WS1Data!$M807)))</f>
        <v>11.100000000000001</v>
      </c>
      <c r="AF807">
        <f>IF((MIN($N807,24)-MAX(Sheet1!$F$6,WS1Data!$M807))&lt;0,0,(MIN($N807,24)-MAX(Sheet1!$F$6,WS1Data!$M807)))</f>
        <v>0</v>
      </c>
      <c r="AG807">
        <f>(INDEX($R$1:$AF$1002,ROW($R807),MATCH(AG$2,$R$1:$AF$1,0))*Sheet1!B$2+(INDEX($R$1:$AF$1002,ROW($R807),MATCH(AG$2,$R$1:$AF$1,0)+1))*Sheet1!B$3+(INDEX($R$1:$AF$1002,ROW($R807),MATCH(AG$2,$R$1:$AF$1,0)+2))*Sheet1!B$4)*INDEX(Sheet1!$G$1:$L$2,2,WS1Data!$C807)</f>
        <v>0</v>
      </c>
      <c r="AH807">
        <f>(INDEX($R$1:$AF$1002,ROW($R807),MATCH(AH$2,$R$1:$AF$1,0))*Sheet1!C$2+(INDEX($R$1:$AF$1002,ROW($R807),MATCH(AH$2,$R$1:$AF$1,0)+1))*Sheet1!C$3+(INDEX($R$1:$AF$1002,ROW($R807),MATCH(AH$2,$R$1:$AF$1,0)+2))*Sheet1!C$4)*INDEX(Sheet1!$G$1:$L$2,2,WS1Data!$F807)</f>
        <v>0</v>
      </c>
      <c r="AI807">
        <f>(INDEX($R$1:$AF$1002,ROW($R807),MATCH(AI$2,$R$1:$AF$1,0))*Sheet1!D$2+(INDEX($R$1:$AF$1002,ROW($R807),MATCH(AI$2,$R$1:$AF$1,0)+1))*Sheet1!D$3+(INDEX($R$1:$AF$1002,ROW($R807),MATCH(AI$2,$R$1:$AF$1,0)+2))*Sheet1!D$4)*INDEX(Sheet1!$G$1:$L$2,2,WS1Data!$I807)</f>
        <v>96247.090270004541</v>
      </c>
      <c r="AJ807">
        <f>(INDEX($R$1:$AF$1002,ROW($R807),MATCH(AJ$2,$R$1:$AF$1,0))*Sheet1!E$2+(INDEX($R$1:$AF$1002,ROW($R807),MATCH(AJ$2,$R$1:$AF$1,0)+1))*Sheet1!E$3+(INDEX($R$1:$AF$1002,ROW($R807),MATCH(AJ$2,$R$1:$AF$1,0)+2))*Sheet1!E$4)*INDEX(Sheet1!$G$1:$L$2,2,WS1Data!$L807)</f>
        <v>120022.70923770378</v>
      </c>
      <c r="AK807">
        <f>(INDEX($R$1:$AF$1002,ROW($R807),MATCH(AK$2,$R$1:$AF$1,0))*Sheet1!F$2+(INDEX($R$1:$AF$1002,ROW($R807),MATCH(AK$2,$R$1:$AF$1,0)+1))*Sheet1!F$3+(INDEX($R$1:$AF$1002,ROW($R807),MATCH(AK$2,$R$1:$AF$1,0)+2))*Sheet1!F$4)*INDEX(Sheet1!$G$1:$L$2,2,WS1Data!$O807)</f>
        <v>82439.27331478479</v>
      </c>
      <c r="AL807">
        <f t="shared" si="36"/>
        <v>298709.07282249309</v>
      </c>
      <c r="AM807">
        <f t="shared" si="37"/>
        <v>3128.0728224930936</v>
      </c>
      <c r="AN807">
        <f t="shared" si="38"/>
        <v>1.0582793963391061E-2</v>
      </c>
    </row>
    <row r="808" spans="1:40" x14ac:dyDescent="0.35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  <c r="R808">
        <f>IF((MIN($B808,Sheet1!$B$5)-MAX(0,WS1Data!$A808))&lt;0,0,(MIN($B808,Sheet1!$B$5)-MAX(0,WS1Data!$A808)))</f>
        <v>0</v>
      </c>
      <c r="S808">
        <f>IF((MIN($B808,Sheet1!$B$6)-MAX(Sheet1!$B$5,WS1Data!$A808))&lt;0,0,(MIN($B808,Sheet1!$B$6)-MAX(Sheet1!$B$5,WS1Data!$A808)))</f>
        <v>2.0999999999999996</v>
      </c>
      <c r="T808">
        <f>IF((MIN($B808,24)-MAX(Sheet1!$B$6,WS1Data!$A808))&lt;0,0,(MIN($B808,24)-MAX(Sheet1!$B$6,WS1Data!$A808)))</f>
        <v>0</v>
      </c>
      <c r="U808">
        <f>IF((MIN($E808,Sheet1!$C$5)-MAX(0,WS1Data!$D808))&lt;0,0,(MIN($E808,Sheet1!$C$5)-MAX(0,WS1Data!$D808)))</f>
        <v>1.32587713658183</v>
      </c>
      <c r="V808">
        <f>IF((MIN($E808,Sheet1!$C$6)-MAX(Sheet1!$C$5,WS1Data!$D808))&lt;0,0,(MIN($E808,Sheet1!$C$6)-MAX(Sheet1!$C$5,WS1Data!$D808)))</f>
        <v>1.2770287104619706</v>
      </c>
      <c r="W808">
        <f>IF((MIN($E808,24)-MAX(Sheet1!$C$6,WS1Data!$D808))&lt;0,0,(MIN($E808,24)-MAX(Sheet1!$C$6,WS1Data!$D808)))</f>
        <v>1.5970941529561991</v>
      </c>
      <c r="X808">
        <f>IF((MIN($H808,Sheet1!$D$5)-MAX(0,WS1Data!$G808))&lt;0,0,(MIN($H808,Sheet1!$D$5)-MAX(0,WS1Data!$G808)))</f>
        <v>0</v>
      </c>
      <c r="Y808">
        <f>IF((MIN($H808,Sheet1!$D$6)-MAX(Sheet1!$D$5,WS1Data!$G808))&lt;0,0,(MIN($H808,Sheet1!$D$6)-MAX(Sheet1!$D$5,WS1Data!$G808)))</f>
        <v>0</v>
      </c>
      <c r="Z808">
        <f>IF((MIN($H808,24)-MAX(Sheet1!$D$6,WS1Data!$G808))&lt;0,0,(MIN($H808,24)-MAX(Sheet1!$D$6,WS1Data!$G808)))</f>
        <v>0</v>
      </c>
      <c r="AA808">
        <f>IF((MIN($K808,Sheet1!$E$5)-MAX(0,WS1Data!$J808))&lt;0,0,(MIN($K808,Sheet1!$E$5)-MAX(0,WS1Data!$J808)))</f>
        <v>0</v>
      </c>
      <c r="AB808">
        <f>IF((MIN($K808,Sheet1!$E$6)-MAX(Sheet1!$E$5,WS1Data!$J808))&lt;0,0,(MIN($K808,Sheet1!$E$6)-MAX(Sheet1!$E$5,WS1Data!$J808)))</f>
        <v>0</v>
      </c>
      <c r="AC808">
        <f>IF((MIN($K808,24)-MAX(Sheet1!$E$6,WS1Data!$J808))&lt;0,0,(MIN($K808,24)-MAX(Sheet1!$E$6,WS1Data!$J808)))</f>
        <v>0</v>
      </c>
      <c r="AD808">
        <f>IF((MIN($N808,Sheet1!$F$5)-MAX(0,WS1Data!$M808))&lt;0,0,(MIN($N808,Sheet1!$F$5)-MAX(0,WS1Data!$M808)))</f>
        <v>0</v>
      </c>
      <c r="AE808">
        <f>IF((MIN($N808,Sheet1!$F$6)-MAX(Sheet1!$F$5,WS1Data!$M808))&lt;0,0,(MIN($N808,Sheet1!$F$6)-MAX(Sheet1!$F$5,WS1Data!$M808)))</f>
        <v>3.6</v>
      </c>
      <c r="AF808">
        <f>IF((MIN($N808,24)-MAX(Sheet1!$F$6,WS1Data!$M808))&lt;0,0,(MIN($N808,24)-MAX(Sheet1!$F$6,WS1Data!$M808)))</f>
        <v>0</v>
      </c>
      <c r="AG808">
        <f>(INDEX($R$1:$AF$1002,ROW($R808),MATCH(AG$2,$R$1:$AF$1,0))*Sheet1!B$2+(INDEX($R$1:$AF$1002,ROW($R808),MATCH(AG$2,$R$1:$AF$1,0)+1))*Sheet1!B$3+(INDEX($R$1:$AF$1002,ROW($R808),MATCH(AG$2,$R$1:$AF$1,0)+2))*Sheet1!B$4)*INDEX(Sheet1!$G$1:$L$2,2,WS1Data!$C808)</f>
        <v>10846.482720934204</v>
      </c>
      <c r="AH808">
        <f>(INDEX($R$1:$AF$1002,ROW($R808),MATCH(AH$2,$R$1:$AF$1,0))*Sheet1!C$2+(INDEX($R$1:$AF$1002,ROW($R808),MATCH(AH$2,$R$1:$AF$1,0)+1))*Sheet1!C$3+(INDEX($R$1:$AF$1002,ROW($R808),MATCH(AH$2,$R$1:$AF$1,0)+2))*Sheet1!C$4)*INDEX(Sheet1!$G$1:$L$2,2,WS1Data!$F808)</f>
        <v>36141.57566868468</v>
      </c>
      <c r="AI808">
        <f>(INDEX($R$1:$AF$1002,ROW($R808),MATCH(AI$2,$R$1:$AF$1,0))*Sheet1!D$2+(INDEX($R$1:$AF$1002,ROW($R808),MATCH(AI$2,$R$1:$AF$1,0)+1))*Sheet1!D$3+(INDEX($R$1:$AF$1002,ROW($R808),MATCH(AI$2,$R$1:$AF$1,0)+2))*Sheet1!D$4)*INDEX(Sheet1!$G$1:$L$2,2,WS1Data!$I808)</f>
        <v>0</v>
      </c>
      <c r="AJ808">
        <f>(INDEX($R$1:$AF$1002,ROW($R808),MATCH(AJ$2,$R$1:$AF$1,0))*Sheet1!E$2+(INDEX($R$1:$AF$1002,ROW($R808),MATCH(AJ$2,$R$1:$AF$1,0)+1))*Sheet1!E$3+(INDEX($R$1:$AF$1002,ROW($R808),MATCH(AJ$2,$R$1:$AF$1,0)+2))*Sheet1!E$4)*INDEX(Sheet1!$G$1:$L$2,2,WS1Data!$L808)</f>
        <v>0</v>
      </c>
      <c r="AK808">
        <f>(INDEX($R$1:$AF$1002,ROW($R808),MATCH(AK$2,$R$1:$AF$1,0))*Sheet1!F$2+(INDEX($R$1:$AF$1002,ROW($R808),MATCH(AK$2,$R$1:$AF$1,0)+1))*Sheet1!F$3+(INDEX($R$1:$AF$1002,ROW($R808),MATCH(AK$2,$R$1:$AF$1,0)+2))*Sheet1!F$4)*INDEX(Sheet1!$G$1:$L$2,2,WS1Data!$O808)</f>
        <v>26737.061615605879</v>
      </c>
      <c r="AL808">
        <f t="shared" si="36"/>
        <v>73725.120005224759</v>
      </c>
      <c r="AM808">
        <f t="shared" si="37"/>
        <v>8709.1200052247586</v>
      </c>
      <c r="AN808">
        <f t="shared" si="38"/>
        <v>0.13395348845245414</v>
      </c>
    </row>
    <row r="809" spans="1:40" x14ac:dyDescent="0.35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  <c r="R809">
        <f>IF((MIN($B809,Sheet1!$B$5)-MAX(0,WS1Data!$A809))&lt;0,0,(MIN($B809,Sheet1!$B$5)-MAX(0,WS1Data!$A809)))</f>
        <v>3.3</v>
      </c>
      <c r="S809">
        <f>IF((MIN($B809,Sheet1!$B$6)-MAX(Sheet1!$B$5,WS1Data!$A809))&lt;0,0,(MIN($B809,Sheet1!$B$6)-MAX(Sheet1!$B$5,WS1Data!$A809)))</f>
        <v>0</v>
      </c>
      <c r="T809">
        <f>IF((MIN($B809,24)-MAX(Sheet1!$B$6,WS1Data!$A809))&lt;0,0,(MIN($B809,24)-MAX(Sheet1!$B$6,WS1Data!$A809)))</f>
        <v>0</v>
      </c>
      <c r="U809">
        <f>IF((MIN($E809,Sheet1!$C$5)-MAX(0,WS1Data!$D809))&lt;0,0,(MIN($E809,Sheet1!$C$5)-MAX(0,WS1Data!$D809)))</f>
        <v>0</v>
      </c>
      <c r="V809">
        <f>IF((MIN($E809,Sheet1!$C$6)-MAX(Sheet1!$C$5,WS1Data!$D809))&lt;0,0,(MIN($E809,Sheet1!$C$6)-MAX(Sheet1!$C$5,WS1Data!$D809)))</f>
        <v>0</v>
      </c>
      <c r="W809">
        <f>IF((MIN($E809,24)-MAX(Sheet1!$C$6,WS1Data!$D809))&lt;0,0,(MIN($E809,24)-MAX(Sheet1!$C$6,WS1Data!$D809)))</f>
        <v>0</v>
      </c>
      <c r="X809">
        <f>IF((MIN($H809,Sheet1!$D$5)-MAX(0,WS1Data!$G809))&lt;0,0,(MIN($H809,Sheet1!$D$5)-MAX(0,WS1Data!$G809)))</f>
        <v>0</v>
      </c>
      <c r="Y809">
        <f>IF((MIN($H809,Sheet1!$D$6)-MAX(Sheet1!$D$5,WS1Data!$G809))&lt;0,0,(MIN($H809,Sheet1!$D$6)-MAX(Sheet1!$D$5,WS1Data!$G809)))</f>
        <v>0</v>
      </c>
      <c r="Z809">
        <f>IF((MIN($H809,24)-MAX(Sheet1!$D$6,WS1Data!$G809))&lt;0,0,(MIN($H809,24)-MAX(Sheet1!$D$6,WS1Data!$G809)))</f>
        <v>0</v>
      </c>
      <c r="AA809">
        <f>IF((MIN($K809,Sheet1!$E$5)-MAX(0,WS1Data!$J809))&lt;0,0,(MIN($K809,Sheet1!$E$5)-MAX(0,WS1Data!$J809)))</f>
        <v>0</v>
      </c>
      <c r="AB809">
        <f>IF((MIN($K809,Sheet1!$E$6)-MAX(Sheet1!$E$5,WS1Data!$J809))&lt;0,0,(MIN($K809,Sheet1!$E$6)-MAX(Sheet1!$E$5,WS1Data!$J809)))</f>
        <v>5.650566948464939</v>
      </c>
      <c r="AC809">
        <f>IF((MIN($K809,24)-MAX(Sheet1!$E$6,WS1Data!$J809))&lt;0,0,(MIN($K809,24)-MAX(Sheet1!$E$6,WS1Data!$J809)))</f>
        <v>1.1494330515350608</v>
      </c>
      <c r="AD809">
        <f>IF((MIN($N809,Sheet1!$F$5)-MAX(0,WS1Data!$M809))&lt;0,0,(MIN($N809,Sheet1!$F$5)-MAX(0,WS1Data!$M809)))</f>
        <v>0</v>
      </c>
      <c r="AE809">
        <f>IF((MIN($N809,Sheet1!$F$6)-MAX(Sheet1!$F$5,WS1Data!$M809))&lt;0,0,(MIN($N809,Sheet1!$F$6)-MAX(Sheet1!$F$5,WS1Data!$M809)))</f>
        <v>0</v>
      </c>
      <c r="AF809">
        <f>IF((MIN($N809,24)-MAX(Sheet1!$F$6,WS1Data!$M809))&lt;0,0,(MIN($N809,24)-MAX(Sheet1!$F$6,WS1Data!$M809)))</f>
        <v>0</v>
      </c>
      <c r="AG809">
        <f>(INDEX($R$1:$AF$1002,ROW($R809),MATCH(AG$2,$R$1:$AF$1,0))*Sheet1!B$2+(INDEX($R$1:$AF$1002,ROW($R809),MATCH(AG$2,$R$1:$AF$1,0)+1))*Sheet1!B$3+(INDEX($R$1:$AF$1002,ROW($R809),MATCH(AG$2,$R$1:$AF$1,0)+2))*Sheet1!B$4)*INDEX(Sheet1!$G$1:$L$2,2,WS1Data!$C809)</f>
        <v>35075.946153545141</v>
      </c>
      <c r="AH809">
        <f>(INDEX($R$1:$AF$1002,ROW($R809),MATCH(AH$2,$R$1:$AF$1,0))*Sheet1!C$2+(INDEX($R$1:$AF$1002,ROW($R809),MATCH(AH$2,$R$1:$AF$1,0)+1))*Sheet1!C$3+(INDEX($R$1:$AF$1002,ROW($R809),MATCH(AH$2,$R$1:$AF$1,0)+2))*Sheet1!C$4)*INDEX(Sheet1!$G$1:$L$2,2,WS1Data!$F809)</f>
        <v>0</v>
      </c>
      <c r="AI809">
        <f>(INDEX($R$1:$AF$1002,ROW($R809),MATCH(AI$2,$R$1:$AF$1,0))*Sheet1!D$2+(INDEX($R$1:$AF$1002,ROW($R809),MATCH(AI$2,$R$1:$AF$1,0)+1))*Sheet1!D$3+(INDEX($R$1:$AF$1002,ROW($R809),MATCH(AI$2,$R$1:$AF$1,0)+2))*Sheet1!D$4)*INDEX(Sheet1!$G$1:$L$2,2,WS1Data!$I809)</f>
        <v>0</v>
      </c>
      <c r="AJ809">
        <f>(INDEX($R$1:$AF$1002,ROW($R809),MATCH(AJ$2,$R$1:$AF$1,0))*Sheet1!E$2+(INDEX($R$1:$AF$1002,ROW($R809),MATCH(AJ$2,$R$1:$AF$1,0)+1))*Sheet1!E$3+(INDEX($R$1:$AF$1002,ROW($R809),MATCH(AJ$2,$R$1:$AF$1,0)+2))*Sheet1!E$4)*INDEX(Sheet1!$G$1:$L$2,2,WS1Data!$L809)</f>
        <v>62393.22031507262</v>
      </c>
      <c r="AK809">
        <f>(INDEX($R$1:$AF$1002,ROW($R809),MATCH(AK$2,$R$1:$AF$1,0))*Sheet1!F$2+(INDEX($R$1:$AF$1002,ROW($R809),MATCH(AK$2,$R$1:$AF$1,0)+1))*Sheet1!F$3+(INDEX($R$1:$AF$1002,ROW($R809),MATCH(AK$2,$R$1:$AF$1,0)+2))*Sheet1!F$4)*INDEX(Sheet1!$G$1:$L$2,2,WS1Data!$O809)</f>
        <v>0</v>
      </c>
      <c r="AL809">
        <f t="shared" si="36"/>
        <v>97469.166468617768</v>
      </c>
      <c r="AM809">
        <f t="shared" si="37"/>
        <v>583.16646861776826</v>
      </c>
      <c r="AN809">
        <f t="shared" si="38"/>
        <v>6.0190994428273251E-3</v>
      </c>
    </row>
    <row r="810" spans="1:40" x14ac:dyDescent="0.35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  <c r="R810">
        <f>IF((MIN($B810,Sheet1!$B$5)-MAX(0,WS1Data!$A810))&lt;0,0,(MIN($B810,Sheet1!$B$5)-MAX(0,WS1Data!$A810)))</f>
        <v>0</v>
      </c>
      <c r="S810">
        <f>IF((MIN($B810,Sheet1!$B$6)-MAX(Sheet1!$B$5,WS1Data!$A810))&lt;0,0,(MIN($B810,Sheet1!$B$6)-MAX(Sheet1!$B$5,WS1Data!$A810)))</f>
        <v>0</v>
      </c>
      <c r="T810">
        <f>IF((MIN($B810,24)-MAX(Sheet1!$B$6,WS1Data!$A810))&lt;0,0,(MIN($B810,24)-MAX(Sheet1!$B$6,WS1Data!$A810)))</f>
        <v>0</v>
      </c>
      <c r="U810">
        <f>IF((MIN($E810,Sheet1!$C$5)-MAX(0,WS1Data!$D810))&lt;0,0,(MIN($E810,Sheet1!$C$5)-MAX(0,WS1Data!$D810)))</f>
        <v>0.22587713658182995</v>
      </c>
      <c r="V810">
        <f>IF((MIN($E810,Sheet1!$C$6)-MAX(Sheet1!$C$5,WS1Data!$D810))&lt;0,0,(MIN($E810,Sheet1!$C$6)-MAX(Sheet1!$C$5,WS1Data!$D810)))</f>
        <v>1.2770287104619706</v>
      </c>
      <c r="W810">
        <f>IF((MIN($E810,24)-MAX(Sheet1!$C$6,WS1Data!$D810))&lt;0,0,(MIN($E810,24)-MAX(Sheet1!$C$6,WS1Data!$D810)))</f>
        <v>6.1970941529561987</v>
      </c>
      <c r="X810">
        <f>IF((MIN($H810,Sheet1!$D$5)-MAX(0,WS1Data!$G810))&lt;0,0,(MIN($H810,Sheet1!$D$5)-MAX(0,WS1Data!$G810)))</f>
        <v>0</v>
      </c>
      <c r="Y810">
        <f>IF((MIN($H810,Sheet1!$D$6)-MAX(Sheet1!$D$5,WS1Data!$G810))&lt;0,0,(MIN($H810,Sheet1!$D$6)-MAX(Sheet1!$D$5,WS1Data!$G810)))</f>
        <v>0.57356645799459471</v>
      </c>
      <c r="Z810">
        <f>IF((MIN($H810,24)-MAX(Sheet1!$D$6,WS1Data!$G810))&lt;0,0,(MIN($H810,24)-MAX(Sheet1!$D$6,WS1Data!$G810)))</f>
        <v>7.726433542005406</v>
      </c>
      <c r="AA810">
        <f>IF((MIN($K810,Sheet1!$E$5)-MAX(0,WS1Data!$J810))&lt;0,0,(MIN($K810,Sheet1!$E$5)-MAX(0,WS1Data!$J810)))</f>
        <v>0</v>
      </c>
      <c r="AB810">
        <f>IF((MIN($K810,Sheet1!$E$6)-MAX(Sheet1!$E$5,WS1Data!$J810))&lt;0,0,(MIN($K810,Sheet1!$E$6)-MAX(Sheet1!$E$5,WS1Data!$J810)))</f>
        <v>0</v>
      </c>
      <c r="AC810">
        <f>IF((MIN($K810,24)-MAX(Sheet1!$E$6,WS1Data!$J810))&lt;0,0,(MIN($K810,24)-MAX(Sheet1!$E$6,WS1Data!$J810)))</f>
        <v>0</v>
      </c>
      <c r="AD810">
        <f>IF((MIN($N810,Sheet1!$F$5)-MAX(0,WS1Data!$M810))&lt;0,0,(MIN($N810,Sheet1!$F$5)-MAX(0,WS1Data!$M810)))</f>
        <v>0</v>
      </c>
      <c r="AE810">
        <f>IF((MIN($N810,Sheet1!$F$6)-MAX(Sheet1!$F$5,WS1Data!$M810))&lt;0,0,(MIN($N810,Sheet1!$F$6)-MAX(Sheet1!$F$5,WS1Data!$M810)))</f>
        <v>5.4390904528502091</v>
      </c>
      <c r="AF810">
        <f>IF((MIN($N810,24)-MAX(Sheet1!$F$6,WS1Data!$M810))&lt;0,0,(MIN($N810,24)-MAX(Sheet1!$F$6,WS1Data!$M810)))</f>
        <v>3.6609095471497888</v>
      </c>
      <c r="AG810">
        <f>(INDEX($R$1:$AF$1002,ROW($R810),MATCH(AG$2,$R$1:$AF$1,0))*Sheet1!B$2+(INDEX($R$1:$AF$1002,ROW($R810),MATCH(AG$2,$R$1:$AF$1,0)+1))*Sheet1!B$3+(INDEX($R$1:$AF$1002,ROW($R810),MATCH(AG$2,$R$1:$AF$1,0)+2))*Sheet1!B$4)*INDEX(Sheet1!$G$1:$L$2,2,WS1Data!$C810)</f>
        <v>0</v>
      </c>
      <c r="AH810">
        <f>(INDEX($R$1:$AF$1002,ROW($R810),MATCH(AH$2,$R$1:$AF$1,0))*Sheet1!C$2+(INDEX($R$1:$AF$1002,ROW($R810),MATCH(AH$2,$R$1:$AF$1,0)+1))*Sheet1!C$3+(INDEX($R$1:$AF$1002,ROW($R810),MATCH(AH$2,$R$1:$AF$1,0)+2))*Sheet1!C$4)*INDEX(Sheet1!$G$1:$L$2,2,WS1Data!$F810)</f>
        <v>74418.727627069908</v>
      </c>
      <c r="AI810">
        <f>(INDEX($R$1:$AF$1002,ROW($R810),MATCH(AI$2,$R$1:$AF$1,0))*Sheet1!D$2+(INDEX($R$1:$AF$1002,ROW($R810),MATCH(AI$2,$R$1:$AF$1,0)+1))*Sheet1!D$3+(INDEX($R$1:$AF$1002,ROW($R810),MATCH(AI$2,$R$1:$AF$1,0)+2))*Sheet1!D$4)*INDEX(Sheet1!$G$1:$L$2,2,WS1Data!$I810)</f>
        <v>60693.554750851661</v>
      </c>
      <c r="AJ810">
        <f>(INDEX($R$1:$AF$1002,ROW($R810),MATCH(AJ$2,$R$1:$AF$1,0))*Sheet1!E$2+(INDEX($R$1:$AF$1002,ROW($R810),MATCH(AJ$2,$R$1:$AF$1,0)+1))*Sheet1!E$3+(INDEX($R$1:$AF$1002,ROW($R810),MATCH(AJ$2,$R$1:$AF$1,0)+2))*Sheet1!E$4)*INDEX(Sheet1!$G$1:$L$2,2,WS1Data!$L810)</f>
        <v>0</v>
      </c>
      <c r="AK810">
        <f>(INDEX($R$1:$AF$1002,ROW($R810),MATCH(AK$2,$R$1:$AF$1,0))*Sheet1!F$2+(INDEX($R$1:$AF$1002,ROW($R810),MATCH(AK$2,$R$1:$AF$1,0)+1))*Sheet1!F$3+(INDEX($R$1:$AF$1002,ROW($R810),MATCH(AK$2,$R$1:$AF$1,0)+2))*Sheet1!F$4)*INDEX(Sheet1!$G$1:$L$2,2,WS1Data!$O810)</f>
        <v>101396.30360359722</v>
      </c>
      <c r="AL810">
        <f t="shared" si="36"/>
        <v>236508.58598151879</v>
      </c>
      <c r="AM810">
        <f t="shared" si="37"/>
        <v>7604.4140184812131</v>
      </c>
      <c r="AN810">
        <f t="shared" si="38"/>
        <v>3.1151204640806566E-2</v>
      </c>
    </row>
    <row r="811" spans="1:40" x14ac:dyDescent="0.35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  <c r="R811">
        <f>IF((MIN($B811,Sheet1!$B$5)-MAX(0,WS1Data!$A811))&lt;0,0,(MIN($B811,Sheet1!$B$5)-MAX(0,WS1Data!$A811)))</f>
        <v>1.1125770767760228</v>
      </c>
      <c r="S811">
        <f>IF((MIN($B811,Sheet1!$B$6)-MAX(Sheet1!$B$5,WS1Data!$A811))&lt;0,0,(MIN($B811,Sheet1!$B$6)-MAX(Sheet1!$B$5,WS1Data!$A811)))</f>
        <v>5.0874229232239774</v>
      </c>
      <c r="T811">
        <f>IF((MIN($B811,24)-MAX(Sheet1!$B$6,WS1Data!$A811))&lt;0,0,(MIN($B811,24)-MAX(Sheet1!$B$6,WS1Data!$A811)))</f>
        <v>0</v>
      </c>
      <c r="U811">
        <f>IF((MIN($E811,Sheet1!$C$5)-MAX(0,WS1Data!$D811))&lt;0,0,(MIN($E811,Sheet1!$C$5)-MAX(0,WS1Data!$D811)))</f>
        <v>0</v>
      </c>
      <c r="V811">
        <f>IF((MIN($E811,Sheet1!$C$6)-MAX(Sheet1!$C$5,WS1Data!$D811))&lt;0,0,(MIN($E811,Sheet1!$C$6)-MAX(Sheet1!$C$5,WS1Data!$D811)))</f>
        <v>0</v>
      </c>
      <c r="W811">
        <f>IF((MIN($E811,24)-MAX(Sheet1!$C$6,WS1Data!$D811))&lt;0,0,(MIN($E811,24)-MAX(Sheet1!$C$6,WS1Data!$D811)))</f>
        <v>0</v>
      </c>
      <c r="X811">
        <f>IF((MIN($H811,Sheet1!$D$5)-MAX(0,WS1Data!$G811))&lt;0,0,(MIN($H811,Sheet1!$D$5)-MAX(0,WS1Data!$G811)))</f>
        <v>0</v>
      </c>
      <c r="Y811">
        <f>IF((MIN($H811,Sheet1!$D$6)-MAX(Sheet1!$D$5,WS1Data!$G811))&lt;0,0,(MIN($H811,Sheet1!$D$6)-MAX(Sheet1!$D$5,WS1Data!$G811)))</f>
        <v>3.9735664579945951</v>
      </c>
      <c r="Z811">
        <f>IF((MIN($H811,24)-MAX(Sheet1!$D$6,WS1Data!$G811))&lt;0,0,(MIN($H811,24)-MAX(Sheet1!$D$6,WS1Data!$G811)))</f>
        <v>8.0264335420054067</v>
      </c>
      <c r="AA811">
        <f>IF((MIN($K811,Sheet1!$E$5)-MAX(0,WS1Data!$J811))&lt;0,0,(MIN($K811,Sheet1!$E$5)-MAX(0,WS1Data!$J811)))</f>
        <v>0</v>
      </c>
      <c r="AB811">
        <f>IF((MIN($K811,Sheet1!$E$6)-MAX(Sheet1!$E$5,WS1Data!$J811))&lt;0,0,(MIN($K811,Sheet1!$E$6)-MAX(Sheet1!$E$5,WS1Data!$J811)))</f>
        <v>4.0999999999999996</v>
      </c>
      <c r="AC811">
        <f>IF((MIN($K811,24)-MAX(Sheet1!$E$6,WS1Data!$J811))&lt;0,0,(MIN($K811,24)-MAX(Sheet1!$E$6,WS1Data!$J811)))</f>
        <v>0</v>
      </c>
      <c r="AD811">
        <f>IF((MIN($N811,Sheet1!$F$5)-MAX(0,WS1Data!$M811))&lt;0,0,(MIN($N811,Sheet1!$F$5)-MAX(0,WS1Data!$M811)))</f>
        <v>0</v>
      </c>
      <c r="AE811">
        <f>IF((MIN($N811,Sheet1!$F$6)-MAX(Sheet1!$F$5,WS1Data!$M811))&lt;0,0,(MIN($N811,Sheet1!$F$6)-MAX(Sheet1!$F$5,WS1Data!$M811)))</f>
        <v>5.1999999999999993</v>
      </c>
      <c r="AF811">
        <f>IF((MIN($N811,24)-MAX(Sheet1!$F$6,WS1Data!$M811))&lt;0,0,(MIN($N811,24)-MAX(Sheet1!$F$6,WS1Data!$M811)))</f>
        <v>0</v>
      </c>
      <c r="AG811">
        <f>(INDEX($R$1:$AF$1002,ROW($R811),MATCH(AG$2,$R$1:$AF$1,0))*Sheet1!B$2+(INDEX($R$1:$AF$1002,ROW($R811),MATCH(AG$2,$R$1:$AF$1,0)+1))*Sheet1!B$3+(INDEX($R$1:$AF$1002,ROW($R811),MATCH(AG$2,$R$1:$AF$1,0)+2))*Sheet1!B$4)*INDEX(Sheet1!$G$1:$L$2,2,WS1Data!$C811)</f>
        <v>33071.911619001265</v>
      </c>
      <c r="AH811">
        <f>(INDEX($R$1:$AF$1002,ROW($R811),MATCH(AH$2,$R$1:$AF$1,0))*Sheet1!C$2+(INDEX($R$1:$AF$1002,ROW($R811),MATCH(AH$2,$R$1:$AF$1,0)+1))*Sheet1!C$3+(INDEX($R$1:$AF$1002,ROW($R811),MATCH(AH$2,$R$1:$AF$1,0)+2))*Sheet1!C$4)*INDEX(Sheet1!$G$1:$L$2,2,WS1Data!$F811)</f>
        <v>0</v>
      </c>
      <c r="AI811">
        <f>(INDEX($R$1:$AF$1002,ROW($R811),MATCH(AI$2,$R$1:$AF$1,0))*Sheet1!D$2+(INDEX($R$1:$AF$1002,ROW($R811),MATCH(AI$2,$R$1:$AF$1,0)+1))*Sheet1!D$3+(INDEX($R$1:$AF$1002,ROW($R811),MATCH(AI$2,$R$1:$AF$1,0)+2))*Sheet1!D$4)*INDEX(Sheet1!$G$1:$L$2,2,WS1Data!$I811)</f>
        <v>135462.48773622044</v>
      </c>
      <c r="AJ811">
        <f>(INDEX($R$1:$AF$1002,ROW($R811),MATCH(AJ$2,$R$1:$AF$1,0))*Sheet1!E$2+(INDEX($R$1:$AF$1002,ROW($R811),MATCH(AJ$2,$R$1:$AF$1,0)+1))*Sheet1!E$3+(INDEX($R$1:$AF$1002,ROW($R811),MATCH(AJ$2,$R$1:$AF$1,0)+2))*Sheet1!E$4)*INDEX(Sheet1!$G$1:$L$2,2,WS1Data!$L811)</f>
        <v>38574.411142542223</v>
      </c>
      <c r="AK811">
        <f>(INDEX($R$1:$AF$1002,ROW($R811),MATCH(AK$2,$R$1:$AF$1,0))*Sheet1!F$2+(INDEX($R$1:$AF$1002,ROW($R811),MATCH(AK$2,$R$1:$AF$1,0)+1))*Sheet1!F$3+(INDEX($R$1:$AF$1002,ROW($R811),MATCH(AK$2,$R$1:$AF$1,0)+2))*Sheet1!F$4)*INDEX(Sheet1!$G$1:$L$2,2,WS1Data!$O811)</f>
        <v>38620.200111430706</v>
      </c>
      <c r="AL811">
        <f t="shared" si="36"/>
        <v>245729.01060919464</v>
      </c>
      <c r="AM811">
        <f t="shared" si="37"/>
        <v>2384.9893908053637</v>
      </c>
      <c r="AN811">
        <f t="shared" si="38"/>
        <v>9.6124740675873326E-3</v>
      </c>
    </row>
    <row r="812" spans="1:40" x14ac:dyDescent="0.35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  <c r="R812">
        <f>IF((MIN($B812,Sheet1!$B$5)-MAX(0,WS1Data!$A812))&lt;0,0,(MIN($B812,Sheet1!$B$5)-MAX(0,WS1Data!$A812)))</f>
        <v>3.4125770767760226</v>
      </c>
      <c r="S812">
        <f>IF((MIN($B812,Sheet1!$B$6)-MAX(Sheet1!$B$5,WS1Data!$A812))&lt;0,0,(MIN($B812,Sheet1!$B$6)-MAX(Sheet1!$B$5,WS1Data!$A812)))</f>
        <v>6.187422923223977</v>
      </c>
      <c r="T812">
        <f>IF((MIN($B812,24)-MAX(Sheet1!$B$6,WS1Data!$A812))&lt;0,0,(MIN($B812,24)-MAX(Sheet1!$B$6,WS1Data!$A812)))</f>
        <v>0</v>
      </c>
      <c r="U812">
        <f>IF((MIN($E812,Sheet1!$C$5)-MAX(0,WS1Data!$D812))&lt;0,0,(MIN($E812,Sheet1!$C$5)-MAX(0,WS1Data!$D812)))</f>
        <v>0</v>
      </c>
      <c r="V812">
        <f>IF((MIN($E812,Sheet1!$C$6)-MAX(Sheet1!$C$5,WS1Data!$D812))&lt;0,0,(MIN($E812,Sheet1!$C$6)-MAX(Sheet1!$C$5,WS1Data!$D812)))</f>
        <v>0</v>
      </c>
      <c r="W812">
        <f>IF((MIN($E812,24)-MAX(Sheet1!$C$6,WS1Data!$D812))&lt;0,0,(MIN($E812,24)-MAX(Sheet1!$C$6,WS1Data!$D812)))</f>
        <v>0</v>
      </c>
      <c r="X812">
        <f>IF((MIN($H812,Sheet1!$D$5)-MAX(0,WS1Data!$G812))&lt;0,0,(MIN($H812,Sheet1!$D$5)-MAX(0,WS1Data!$G812)))</f>
        <v>0</v>
      </c>
      <c r="Y812">
        <f>IF((MIN($H812,Sheet1!$D$6)-MAX(Sheet1!$D$5,WS1Data!$G812))&lt;0,0,(MIN($H812,Sheet1!$D$6)-MAX(Sheet1!$D$5,WS1Data!$G812)))</f>
        <v>0</v>
      </c>
      <c r="Z812">
        <f>IF((MIN($H812,24)-MAX(Sheet1!$D$6,WS1Data!$G812))&lt;0,0,(MIN($H812,24)-MAX(Sheet1!$D$6,WS1Data!$G812)))</f>
        <v>0</v>
      </c>
      <c r="AA812">
        <f>IF((MIN($K812,Sheet1!$E$5)-MAX(0,WS1Data!$J812))&lt;0,0,(MIN($K812,Sheet1!$E$5)-MAX(0,WS1Data!$J812)))</f>
        <v>0</v>
      </c>
      <c r="AB812">
        <f>IF((MIN($K812,Sheet1!$E$6)-MAX(Sheet1!$E$5,WS1Data!$J812))&lt;0,0,(MIN($K812,Sheet1!$E$6)-MAX(Sheet1!$E$5,WS1Data!$J812)))</f>
        <v>0</v>
      </c>
      <c r="AC812">
        <f>IF((MIN($K812,24)-MAX(Sheet1!$E$6,WS1Data!$J812))&lt;0,0,(MIN($K812,24)-MAX(Sheet1!$E$6,WS1Data!$J812)))</f>
        <v>0</v>
      </c>
      <c r="AD812">
        <f>IF((MIN($N812,Sheet1!$F$5)-MAX(0,WS1Data!$M812))&lt;0,0,(MIN($N812,Sheet1!$F$5)-MAX(0,WS1Data!$M812)))</f>
        <v>0</v>
      </c>
      <c r="AE812">
        <f>IF((MIN($N812,Sheet1!$F$6)-MAX(Sheet1!$F$5,WS1Data!$M812))&lt;0,0,(MIN($N812,Sheet1!$F$6)-MAX(Sheet1!$F$5,WS1Data!$M812)))</f>
        <v>0</v>
      </c>
      <c r="AF812">
        <f>IF((MIN($N812,24)-MAX(Sheet1!$F$6,WS1Data!$M812))&lt;0,0,(MIN($N812,24)-MAX(Sheet1!$F$6,WS1Data!$M812)))</f>
        <v>0</v>
      </c>
      <c r="AG812">
        <f>(INDEX($R$1:$AF$1002,ROW($R812),MATCH(AG$2,$R$1:$AF$1,0))*Sheet1!B$2+(INDEX($R$1:$AF$1002,ROW($R812),MATCH(AG$2,$R$1:$AF$1,0)+1))*Sheet1!B$3+(INDEX($R$1:$AF$1002,ROW($R812),MATCH(AG$2,$R$1:$AF$1,0)+2))*Sheet1!B$4)*INDEX(Sheet1!$G$1:$L$2,2,WS1Data!$C812)</f>
        <v>69726.195470239618</v>
      </c>
      <c r="AH812">
        <f>(INDEX($R$1:$AF$1002,ROW($R812),MATCH(AH$2,$R$1:$AF$1,0))*Sheet1!C$2+(INDEX($R$1:$AF$1002,ROW($R812),MATCH(AH$2,$R$1:$AF$1,0)+1))*Sheet1!C$3+(INDEX($R$1:$AF$1002,ROW($R812),MATCH(AH$2,$R$1:$AF$1,0)+2))*Sheet1!C$4)*INDEX(Sheet1!$G$1:$L$2,2,WS1Data!$F812)</f>
        <v>0</v>
      </c>
      <c r="AI812">
        <f>(INDEX($R$1:$AF$1002,ROW($R812),MATCH(AI$2,$R$1:$AF$1,0))*Sheet1!D$2+(INDEX($R$1:$AF$1002,ROW($R812),MATCH(AI$2,$R$1:$AF$1,0)+1))*Sheet1!D$3+(INDEX($R$1:$AF$1002,ROW($R812),MATCH(AI$2,$R$1:$AF$1,0)+2))*Sheet1!D$4)*INDEX(Sheet1!$G$1:$L$2,2,WS1Data!$I812)</f>
        <v>0</v>
      </c>
      <c r="AJ812">
        <f>(INDEX($R$1:$AF$1002,ROW($R812),MATCH(AJ$2,$R$1:$AF$1,0))*Sheet1!E$2+(INDEX($R$1:$AF$1002,ROW($R812),MATCH(AJ$2,$R$1:$AF$1,0)+1))*Sheet1!E$3+(INDEX($R$1:$AF$1002,ROW($R812),MATCH(AJ$2,$R$1:$AF$1,0)+2))*Sheet1!E$4)*INDEX(Sheet1!$G$1:$L$2,2,WS1Data!$L812)</f>
        <v>0</v>
      </c>
      <c r="AK812">
        <f>(INDEX($R$1:$AF$1002,ROW($R812),MATCH(AK$2,$R$1:$AF$1,0))*Sheet1!F$2+(INDEX($R$1:$AF$1002,ROW($R812),MATCH(AK$2,$R$1:$AF$1,0)+1))*Sheet1!F$3+(INDEX($R$1:$AF$1002,ROW($R812),MATCH(AK$2,$R$1:$AF$1,0)+2))*Sheet1!F$4)*INDEX(Sheet1!$G$1:$L$2,2,WS1Data!$O812)</f>
        <v>0</v>
      </c>
      <c r="AL812">
        <f t="shared" si="36"/>
        <v>69726.195470239618</v>
      </c>
      <c r="AM812">
        <f t="shared" si="37"/>
        <v>358.80452976038214</v>
      </c>
      <c r="AN812">
        <f t="shared" si="38"/>
        <v>5.1195623851092546E-3</v>
      </c>
    </row>
    <row r="813" spans="1:40" x14ac:dyDescent="0.35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  <c r="R813">
        <f>IF((MIN($B813,Sheet1!$B$5)-MAX(0,WS1Data!$A813))&lt;0,0,(MIN($B813,Sheet1!$B$5)-MAX(0,WS1Data!$A813)))</f>
        <v>0</v>
      </c>
      <c r="S813">
        <f>IF((MIN($B813,Sheet1!$B$6)-MAX(Sheet1!$B$5,WS1Data!$A813))&lt;0,0,(MIN($B813,Sheet1!$B$6)-MAX(Sheet1!$B$5,WS1Data!$A813)))</f>
        <v>0</v>
      </c>
      <c r="T813">
        <f>IF((MIN($B813,24)-MAX(Sheet1!$B$6,WS1Data!$A813))&lt;0,0,(MIN($B813,24)-MAX(Sheet1!$B$6,WS1Data!$A813)))</f>
        <v>0</v>
      </c>
      <c r="U813">
        <f>IF((MIN($E813,Sheet1!$C$5)-MAX(0,WS1Data!$D813))&lt;0,0,(MIN($E813,Sheet1!$C$5)-MAX(0,WS1Data!$D813)))</f>
        <v>0.72587713658182995</v>
      </c>
      <c r="V813">
        <f>IF((MIN($E813,Sheet1!$C$6)-MAX(Sheet1!$C$5,WS1Data!$D813))&lt;0,0,(MIN($E813,Sheet1!$C$6)-MAX(Sheet1!$C$5,WS1Data!$D813)))</f>
        <v>1.2770287104619706</v>
      </c>
      <c r="W813">
        <f>IF((MIN($E813,24)-MAX(Sheet1!$C$6,WS1Data!$D813))&lt;0,0,(MIN($E813,24)-MAX(Sheet1!$C$6,WS1Data!$D813)))</f>
        <v>6.8970941529561998</v>
      </c>
      <c r="X813">
        <f>IF((MIN($H813,Sheet1!$D$5)-MAX(0,WS1Data!$G813))&lt;0,0,(MIN($H813,Sheet1!$D$5)-MAX(0,WS1Data!$G813)))</f>
        <v>0</v>
      </c>
      <c r="Y813">
        <f>IF((MIN($H813,Sheet1!$D$6)-MAX(Sheet1!$D$5,WS1Data!$G813))&lt;0,0,(MIN($H813,Sheet1!$D$6)-MAX(Sheet1!$D$5,WS1Data!$G813)))</f>
        <v>3.7735664579945949</v>
      </c>
      <c r="Z813">
        <f>IF((MIN($H813,24)-MAX(Sheet1!$D$6,WS1Data!$G813))&lt;0,0,(MIN($H813,24)-MAX(Sheet1!$D$6,WS1Data!$G813)))</f>
        <v>5.726433542005406</v>
      </c>
      <c r="AA813">
        <f>IF((MIN($K813,Sheet1!$E$5)-MAX(0,WS1Data!$J813))&lt;0,0,(MIN($K813,Sheet1!$E$5)-MAX(0,WS1Data!$J813)))</f>
        <v>4.0449459116630726E-2</v>
      </c>
      <c r="AB813">
        <f>IF((MIN($K813,Sheet1!$E$6)-MAX(Sheet1!$E$5,WS1Data!$J813))&lt;0,0,(MIN($K813,Sheet1!$E$6)-MAX(Sheet1!$E$5,WS1Data!$J813)))</f>
        <v>0.25955054088336926</v>
      </c>
      <c r="AC813">
        <f>IF((MIN($K813,24)-MAX(Sheet1!$E$6,WS1Data!$J813))&lt;0,0,(MIN($K813,24)-MAX(Sheet1!$E$6,WS1Data!$J813)))</f>
        <v>0</v>
      </c>
      <c r="AD813">
        <f>IF((MIN($N813,Sheet1!$F$5)-MAX(0,WS1Data!$M813))&lt;0,0,(MIN($N813,Sheet1!$F$5)-MAX(0,WS1Data!$M813)))</f>
        <v>0</v>
      </c>
      <c r="AE813">
        <f>IF((MIN($N813,Sheet1!$F$6)-MAX(Sheet1!$F$5,WS1Data!$M813))&lt;0,0,(MIN($N813,Sheet1!$F$6)-MAX(Sheet1!$F$5,WS1Data!$M813)))</f>
        <v>0</v>
      </c>
      <c r="AF813">
        <f>IF((MIN($N813,24)-MAX(Sheet1!$F$6,WS1Data!$M813))&lt;0,0,(MIN($N813,24)-MAX(Sheet1!$F$6,WS1Data!$M813)))</f>
        <v>0</v>
      </c>
      <c r="AG813">
        <f>(INDEX($R$1:$AF$1002,ROW($R813),MATCH(AG$2,$R$1:$AF$1,0))*Sheet1!B$2+(INDEX($R$1:$AF$1002,ROW($R813),MATCH(AG$2,$R$1:$AF$1,0)+1))*Sheet1!B$3+(INDEX($R$1:$AF$1002,ROW($R813),MATCH(AG$2,$R$1:$AF$1,0)+2))*Sheet1!B$4)*INDEX(Sheet1!$G$1:$L$2,2,WS1Data!$C813)</f>
        <v>0</v>
      </c>
      <c r="AH813">
        <f>(INDEX($R$1:$AF$1002,ROW($R813),MATCH(AH$2,$R$1:$AF$1,0))*Sheet1!C$2+(INDEX($R$1:$AF$1002,ROW($R813),MATCH(AH$2,$R$1:$AF$1,0)+1))*Sheet1!C$3+(INDEX($R$1:$AF$1002,ROW($R813),MATCH(AH$2,$R$1:$AF$1,0)+2))*Sheet1!C$4)*INDEX(Sheet1!$G$1:$L$2,2,WS1Data!$F813)</f>
        <v>100555.91187907376</v>
      </c>
      <c r="AI813">
        <f>(INDEX($R$1:$AF$1002,ROW($R813),MATCH(AI$2,$R$1:$AF$1,0))*Sheet1!D$2+(INDEX($R$1:$AF$1002,ROW($R813),MATCH(AI$2,$R$1:$AF$1,0)+1))*Sheet1!D$3+(INDEX($R$1:$AF$1002,ROW($R813),MATCH(AI$2,$R$1:$AF$1,0)+2))*Sheet1!D$4)*INDEX(Sheet1!$G$1:$L$2,2,WS1Data!$I813)</f>
        <v>103384.88394410915</v>
      </c>
      <c r="AJ813">
        <f>(INDEX($R$1:$AF$1002,ROW($R813),MATCH(AJ$2,$R$1:$AF$1,0))*Sheet1!E$2+(INDEX($R$1:$AF$1002,ROW($R813),MATCH(AJ$2,$R$1:$AF$1,0)+1))*Sheet1!E$3+(INDEX($R$1:$AF$1002,ROW($R813),MATCH(AJ$2,$R$1:$AF$1,0)+2))*Sheet1!E$4)*INDEX(Sheet1!$G$1:$L$2,2,WS1Data!$L813)</f>
        <v>3795.649162874508</v>
      </c>
      <c r="AK813">
        <f>(INDEX($R$1:$AF$1002,ROW($R813),MATCH(AK$2,$R$1:$AF$1,0))*Sheet1!F$2+(INDEX($R$1:$AF$1002,ROW($R813),MATCH(AK$2,$R$1:$AF$1,0)+1))*Sheet1!F$3+(INDEX($R$1:$AF$1002,ROW($R813),MATCH(AK$2,$R$1:$AF$1,0)+2))*Sheet1!F$4)*INDEX(Sheet1!$G$1:$L$2,2,WS1Data!$O813)</f>
        <v>0</v>
      </c>
      <c r="AL813">
        <f t="shared" si="36"/>
        <v>207736.44498605741</v>
      </c>
      <c r="AM813">
        <f t="shared" si="37"/>
        <v>8922.5550139425904</v>
      </c>
      <c r="AN813">
        <f t="shared" si="38"/>
        <v>4.1182480367501884E-2</v>
      </c>
    </row>
    <row r="814" spans="1:40" x14ac:dyDescent="0.35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  <c r="R814">
        <f>IF((MIN($B814,Sheet1!$B$5)-MAX(0,WS1Data!$A814))&lt;0,0,(MIN($B814,Sheet1!$B$5)-MAX(0,WS1Data!$A814)))</f>
        <v>0</v>
      </c>
      <c r="S814">
        <f>IF((MIN($B814,Sheet1!$B$6)-MAX(Sheet1!$B$5,WS1Data!$A814))&lt;0,0,(MIN($B814,Sheet1!$B$6)-MAX(Sheet1!$B$5,WS1Data!$A814)))</f>
        <v>0</v>
      </c>
      <c r="T814">
        <f>IF((MIN($B814,24)-MAX(Sheet1!$B$6,WS1Data!$A814))&lt;0,0,(MIN($B814,24)-MAX(Sheet1!$B$6,WS1Data!$A814)))</f>
        <v>0</v>
      </c>
      <c r="U814">
        <f>IF((MIN($E814,Sheet1!$C$5)-MAX(0,WS1Data!$D814))&lt;0,0,(MIN($E814,Sheet1!$C$5)-MAX(0,WS1Data!$D814)))</f>
        <v>0</v>
      </c>
      <c r="V814">
        <f>IF((MIN($E814,Sheet1!$C$6)-MAX(Sheet1!$C$5,WS1Data!$D814))&lt;0,0,(MIN($E814,Sheet1!$C$6)-MAX(Sheet1!$C$5,WS1Data!$D814)))</f>
        <v>0</v>
      </c>
      <c r="W814">
        <f>IF((MIN($E814,24)-MAX(Sheet1!$C$6,WS1Data!$D814))&lt;0,0,(MIN($E814,24)-MAX(Sheet1!$C$6,WS1Data!$D814)))</f>
        <v>9.2000000000000011</v>
      </c>
      <c r="X814">
        <f>IF((MIN($H814,Sheet1!$D$5)-MAX(0,WS1Data!$G814))&lt;0,0,(MIN($H814,Sheet1!$D$5)-MAX(0,WS1Data!$G814)))</f>
        <v>0</v>
      </c>
      <c r="Y814">
        <f>IF((MIN($H814,Sheet1!$D$6)-MAX(Sheet1!$D$5,WS1Data!$G814))&lt;0,0,(MIN($H814,Sheet1!$D$6)-MAX(Sheet1!$D$5,WS1Data!$G814)))</f>
        <v>0</v>
      </c>
      <c r="Z814">
        <f>IF((MIN($H814,24)-MAX(Sheet1!$D$6,WS1Data!$G814))&lt;0,0,(MIN($H814,24)-MAX(Sheet1!$D$6,WS1Data!$G814)))</f>
        <v>0</v>
      </c>
      <c r="AA814">
        <f>IF((MIN($K814,Sheet1!$E$5)-MAX(0,WS1Data!$J814))&lt;0,0,(MIN($K814,Sheet1!$E$5)-MAX(0,WS1Data!$J814)))</f>
        <v>0</v>
      </c>
      <c r="AB814">
        <f>IF((MIN($K814,Sheet1!$E$6)-MAX(Sheet1!$E$5,WS1Data!$J814))&lt;0,0,(MIN($K814,Sheet1!$E$6)-MAX(Sheet1!$E$5,WS1Data!$J814)))</f>
        <v>3.9505669484649388</v>
      </c>
      <c r="AC814">
        <f>IF((MIN($K814,24)-MAX(Sheet1!$E$6,WS1Data!$J814))&lt;0,0,(MIN($K814,24)-MAX(Sheet1!$E$6,WS1Data!$J814)))</f>
        <v>4.5494330515350612</v>
      </c>
      <c r="AD814">
        <f>IF((MIN($N814,Sheet1!$F$5)-MAX(0,WS1Data!$M814))&lt;0,0,(MIN($N814,Sheet1!$F$5)-MAX(0,WS1Data!$M814)))</f>
        <v>0</v>
      </c>
      <c r="AE814">
        <f>IF((MIN($N814,Sheet1!$F$6)-MAX(Sheet1!$F$5,WS1Data!$M814))&lt;0,0,(MIN($N814,Sheet1!$F$6)-MAX(Sheet1!$F$5,WS1Data!$M814)))</f>
        <v>0</v>
      </c>
      <c r="AF814">
        <f>IF((MIN($N814,24)-MAX(Sheet1!$F$6,WS1Data!$M814))&lt;0,0,(MIN($N814,24)-MAX(Sheet1!$F$6,WS1Data!$M814)))</f>
        <v>0</v>
      </c>
      <c r="AG814">
        <f>(INDEX($R$1:$AF$1002,ROW($R814),MATCH(AG$2,$R$1:$AF$1,0))*Sheet1!B$2+(INDEX($R$1:$AF$1002,ROW($R814),MATCH(AG$2,$R$1:$AF$1,0)+1))*Sheet1!B$3+(INDEX($R$1:$AF$1002,ROW($R814),MATCH(AG$2,$R$1:$AF$1,0)+2))*Sheet1!B$4)*INDEX(Sheet1!$G$1:$L$2,2,WS1Data!$C814)</f>
        <v>0</v>
      </c>
      <c r="AH814">
        <f>(INDEX($R$1:$AF$1002,ROW($R814),MATCH(AH$2,$R$1:$AF$1,0))*Sheet1!C$2+(INDEX($R$1:$AF$1002,ROW($R814),MATCH(AH$2,$R$1:$AF$1,0)+1))*Sheet1!C$3+(INDEX($R$1:$AF$1002,ROW($R814),MATCH(AH$2,$R$1:$AF$1,0)+2))*Sheet1!C$4)*INDEX(Sheet1!$G$1:$L$2,2,WS1Data!$F814)</f>
        <v>127251.87309169858</v>
      </c>
      <c r="AI814">
        <f>(INDEX($R$1:$AF$1002,ROW($R814),MATCH(AI$2,$R$1:$AF$1,0))*Sheet1!D$2+(INDEX($R$1:$AF$1002,ROW($R814),MATCH(AI$2,$R$1:$AF$1,0)+1))*Sheet1!D$3+(INDEX($R$1:$AF$1002,ROW($R814),MATCH(AI$2,$R$1:$AF$1,0)+2))*Sheet1!D$4)*INDEX(Sheet1!$G$1:$L$2,2,WS1Data!$I814)</f>
        <v>0</v>
      </c>
      <c r="AJ814">
        <f>(INDEX($R$1:$AF$1002,ROW($R814),MATCH(AJ$2,$R$1:$AF$1,0))*Sheet1!E$2+(INDEX($R$1:$AF$1002,ROW($R814),MATCH(AJ$2,$R$1:$AF$1,0)+1))*Sheet1!E$3+(INDEX($R$1:$AF$1002,ROW($R814),MATCH(AJ$2,$R$1:$AF$1,0)+2))*Sheet1!E$4)*INDEX(Sheet1!$G$1:$L$2,2,WS1Data!$L814)</f>
        <v>78949.026478801563</v>
      </c>
      <c r="AK814">
        <f>(INDEX($R$1:$AF$1002,ROW($R814),MATCH(AK$2,$R$1:$AF$1,0))*Sheet1!F$2+(INDEX($R$1:$AF$1002,ROW($R814),MATCH(AK$2,$R$1:$AF$1,0)+1))*Sheet1!F$3+(INDEX($R$1:$AF$1002,ROW($R814),MATCH(AK$2,$R$1:$AF$1,0)+2))*Sheet1!F$4)*INDEX(Sheet1!$G$1:$L$2,2,WS1Data!$O814)</f>
        <v>0</v>
      </c>
      <c r="AL814">
        <f t="shared" si="36"/>
        <v>206200.89957050013</v>
      </c>
      <c r="AM814">
        <f t="shared" si="37"/>
        <v>28314.100429499871</v>
      </c>
      <c r="AN814">
        <f t="shared" si="38"/>
        <v>0.12073470963264556</v>
      </c>
    </row>
    <row r="815" spans="1:40" x14ac:dyDescent="0.35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  <c r="R815">
        <f>IF((MIN($B815,Sheet1!$B$5)-MAX(0,WS1Data!$A815))&lt;0,0,(MIN($B815,Sheet1!$B$5)-MAX(0,WS1Data!$A815)))</f>
        <v>0</v>
      </c>
      <c r="S815">
        <f>IF((MIN($B815,Sheet1!$B$6)-MAX(Sheet1!$B$5,WS1Data!$A815))&lt;0,0,(MIN($B815,Sheet1!$B$6)-MAX(Sheet1!$B$5,WS1Data!$A815)))</f>
        <v>0</v>
      </c>
      <c r="T815">
        <f>IF((MIN($B815,24)-MAX(Sheet1!$B$6,WS1Data!$A815))&lt;0,0,(MIN($B815,24)-MAX(Sheet1!$B$6,WS1Data!$A815)))</f>
        <v>0</v>
      </c>
      <c r="U815">
        <f>IF((MIN($E815,Sheet1!$C$5)-MAX(0,WS1Data!$D815))&lt;0,0,(MIN($E815,Sheet1!$C$5)-MAX(0,WS1Data!$D815)))</f>
        <v>0</v>
      </c>
      <c r="V815">
        <f>IF((MIN($E815,Sheet1!$C$6)-MAX(Sheet1!$C$5,WS1Data!$D815))&lt;0,0,(MIN($E815,Sheet1!$C$6)-MAX(Sheet1!$C$5,WS1Data!$D815)))</f>
        <v>0</v>
      </c>
      <c r="W815">
        <f>IF((MIN($E815,24)-MAX(Sheet1!$C$6,WS1Data!$D815))&lt;0,0,(MIN($E815,24)-MAX(Sheet1!$C$6,WS1Data!$D815)))</f>
        <v>5.6000000000000014</v>
      </c>
      <c r="X815">
        <f>IF((MIN($H815,Sheet1!$D$5)-MAX(0,WS1Data!$G815))&lt;0,0,(MIN($H815,Sheet1!$D$5)-MAX(0,WS1Data!$G815)))</f>
        <v>0</v>
      </c>
      <c r="Y815">
        <f>IF((MIN($H815,Sheet1!$D$6)-MAX(Sheet1!$D$5,WS1Data!$G815))&lt;0,0,(MIN($H815,Sheet1!$D$6)-MAX(Sheet1!$D$5,WS1Data!$G815)))</f>
        <v>4.5</v>
      </c>
      <c r="Z815">
        <f>IF((MIN($H815,24)-MAX(Sheet1!$D$6,WS1Data!$G815))&lt;0,0,(MIN($H815,24)-MAX(Sheet1!$D$6,WS1Data!$G815)))</f>
        <v>0</v>
      </c>
      <c r="AA815">
        <f>IF((MIN($K815,Sheet1!$E$5)-MAX(0,WS1Data!$J815))&lt;0,0,(MIN($K815,Sheet1!$E$5)-MAX(0,WS1Data!$J815)))</f>
        <v>0</v>
      </c>
      <c r="AB815">
        <f>IF((MIN($K815,Sheet1!$E$6)-MAX(Sheet1!$E$5,WS1Data!$J815))&lt;0,0,(MIN($K815,Sheet1!$E$6)-MAX(Sheet1!$E$5,WS1Data!$J815)))</f>
        <v>2.650566948464939</v>
      </c>
      <c r="AC815">
        <f>IF((MIN($K815,24)-MAX(Sheet1!$E$6,WS1Data!$J815))&lt;0,0,(MIN($K815,24)-MAX(Sheet1!$E$6,WS1Data!$J815)))</f>
        <v>1.3494330515350619</v>
      </c>
      <c r="AD815">
        <f>IF((MIN($N815,Sheet1!$F$5)-MAX(0,WS1Data!$M815))&lt;0,0,(MIN($N815,Sheet1!$F$5)-MAX(0,WS1Data!$M815)))</f>
        <v>0</v>
      </c>
      <c r="AE815">
        <f>IF((MIN($N815,Sheet1!$F$6)-MAX(Sheet1!$F$5,WS1Data!$M815))&lt;0,0,(MIN($N815,Sheet1!$F$6)-MAX(Sheet1!$F$5,WS1Data!$M815)))</f>
        <v>0</v>
      </c>
      <c r="AF815">
        <f>IF((MIN($N815,24)-MAX(Sheet1!$F$6,WS1Data!$M815))&lt;0,0,(MIN($N815,24)-MAX(Sheet1!$F$6,WS1Data!$M815)))</f>
        <v>0</v>
      </c>
      <c r="AG815">
        <f>(INDEX($R$1:$AF$1002,ROW($R815),MATCH(AG$2,$R$1:$AF$1,0))*Sheet1!B$2+(INDEX($R$1:$AF$1002,ROW($R815),MATCH(AG$2,$R$1:$AF$1,0)+1))*Sheet1!B$3+(INDEX($R$1:$AF$1002,ROW($R815),MATCH(AG$2,$R$1:$AF$1,0)+2))*Sheet1!B$4)*INDEX(Sheet1!$G$1:$L$2,2,WS1Data!$C815)</f>
        <v>0</v>
      </c>
      <c r="AH815">
        <f>(INDEX($R$1:$AF$1002,ROW($R815),MATCH(AH$2,$R$1:$AF$1,0))*Sheet1!C$2+(INDEX($R$1:$AF$1002,ROW($R815),MATCH(AH$2,$R$1:$AF$1,0)+1))*Sheet1!C$3+(INDEX($R$1:$AF$1002,ROW($R815),MATCH(AH$2,$R$1:$AF$1,0)+2))*Sheet1!C$4)*INDEX(Sheet1!$G$1:$L$2,2,WS1Data!$F815)</f>
        <v>77457.661881903507</v>
      </c>
      <c r="AI815">
        <f>(INDEX($R$1:$AF$1002,ROW($R815),MATCH(AI$2,$R$1:$AF$1,0))*Sheet1!D$2+(INDEX($R$1:$AF$1002,ROW($R815),MATCH(AI$2,$R$1:$AF$1,0)+1))*Sheet1!D$3+(INDEX($R$1:$AF$1002,ROW($R815),MATCH(AI$2,$R$1:$AF$1,0)+2))*Sheet1!D$4)*INDEX(Sheet1!$G$1:$L$2,2,WS1Data!$I815)</f>
        <v>53910.606642521925</v>
      </c>
      <c r="AJ815">
        <f>(INDEX($R$1:$AF$1002,ROW($R815),MATCH(AJ$2,$R$1:$AF$1,0))*Sheet1!E$2+(INDEX($R$1:$AF$1002,ROW($R815),MATCH(AJ$2,$R$1:$AF$1,0)+1))*Sheet1!E$3+(INDEX($R$1:$AF$1002,ROW($R815),MATCH(AJ$2,$R$1:$AF$1,0)+2))*Sheet1!E$4)*INDEX(Sheet1!$G$1:$L$2,2,WS1Data!$L815)</f>
        <v>37408.101037501561</v>
      </c>
      <c r="AK815">
        <f>(INDEX($R$1:$AF$1002,ROW($R815),MATCH(AK$2,$R$1:$AF$1,0))*Sheet1!F$2+(INDEX($R$1:$AF$1002,ROW($R815),MATCH(AK$2,$R$1:$AF$1,0)+1))*Sheet1!F$3+(INDEX($R$1:$AF$1002,ROW($R815),MATCH(AK$2,$R$1:$AF$1,0)+2))*Sheet1!F$4)*INDEX(Sheet1!$G$1:$L$2,2,WS1Data!$O815)</f>
        <v>0</v>
      </c>
      <c r="AL815">
        <f t="shared" si="36"/>
        <v>168776.36956192699</v>
      </c>
      <c r="AM815">
        <f t="shared" si="37"/>
        <v>33156.369561926986</v>
      </c>
      <c r="AN815">
        <f t="shared" si="38"/>
        <v>0.24447994073091717</v>
      </c>
    </row>
    <row r="816" spans="1:40" x14ac:dyDescent="0.35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  <c r="R816">
        <f>IF((MIN($B816,Sheet1!$B$5)-MAX(0,WS1Data!$A816))&lt;0,0,(MIN($B816,Sheet1!$B$5)-MAX(0,WS1Data!$A816)))</f>
        <v>0</v>
      </c>
      <c r="S816">
        <f>IF((MIN($B816,Sheet1!$B$6)-MAX(Sheet1!$B$5,WS1Data!$A816))&lt;0,0,(MIN($B816,Sheet1!$B$6)-MAX(Sheet1!$B$5,WS1Data!$A816)))</f>
        <v>1.3000000000000007</v>
      </c>
      <c r="T816">
        <f>IF((MIN($B816,24)-MAX(Sheet1!$B$6,WS1Data!$A816))&lt;0,0,(MIN($B816,24)-MAX(Sheet1!$B$6,WS1Data!$A816)))</f>
        <v>0</v>
      </c>
      <c r="U816">
        <f>IF((MIN($E816,Sheet1!$C$5)-MAX(0,WS1Data!$D816))&lt;0,0,(MIN($E816,Sheet1!$C$5)-MAX(0,WS1Data!$D816)))</f>
        <v>1.5258771365818298</v>
      </c>
      <c r="V816">
        <f>IF((MIN($E816,Sheet1!$C$6)-MAX(Sheet1!$C$5,WS1Data!$D816))&lt;0,0,(MIN($E816,Sheet1!$C$6)-MAX(Sheet1!$C$5,WS1Data!$D816)))</f>
        <v>1.2770287104619706</v>
      </c>
      <c r="W816">
        <f>IF((MIN($E816,24)-MAX(Sheet1!$C$6,WS1Data!$D816))&lt;0,0,(MIN($E816,24)-MAX(Sheet1!$C$6,WS1Data!$D816)))</f>
        <v>15.497094152956199</v>
      </c>
      <c r="X816">
        <f>IF((MIN($H816,Sheet1!$D$5)-MAX(0,WS1Data!$G816))&lt;0,0,(MIN($H816,Sheet1!$D$5)-MAX(0,WS1Data!$G816)))</f>
        <v>0</v>
      </c>
      <c r="Y816">
        <f>IF((MIN($H816,Sheet1!$D$6)-MAX(Sheet1!$D$5,WS1Data!$G816))&lt;0,0,(MIN($H816,Sheet1!$D$6)-MAX(Sheet1!$D$5,WS1Data!$G816)))</f>
        <v>0</v>
      </c>
      <c r="Z816">
        <f>IF((MIN($H816,24)-MAX(Sheet1!$D$6,WS1Data!$G816))&lt;0,0,(MIN($H816,24)-MAX(Sheet1!$D$6,WS1Data!$G816)))</f>
        <v>4</v>
      </c>
      <c r="AA816">
        <f>IF((MIN($K816,Sheet1!$E$5)-MAX(0,WS1Data!$J816))&lt;0,0,(MIN($K816,Sheet1!$E$5)-MAX(0,WS1Data!$J816)))</f>
        <v>0</v>
      </c>
      <c r="AB816">
        <f>IF((MIN($K816,Sheet1!$E$6)-MAX(Sheet1!$E$5,WS1Data!$J816))&lt;0,0,(MIN($K816,Sheet1!$E$6)-MAX(Sheet1!$E$5,WS1Data!$J816)))</f>
        <v>0</v>
      </c>
      <c r="AC816">
        <f>IF((MIN($K816,24)-MAX(Sheet1!$E$6,WS1Data!$J816))&lt;0,0,(MIN($K816,24)-MAX(Sheet1!$E$6,WS1Data!$J816)))</f>
        <v>0</v>
      </c>
      <c r="AD816">
        <f>IF((MIN($N816,Sheet1!$F$5)-MAX(0,WS1Data!$M816))&lt;0,0,(MIN($N816,Sheet1!$F$5)-MAX(0,WS1Data!$M816)))</f>
        <v>0</v>
      </c>
      <c r="AE816">
        <f>IF((MIN($N816,Sheet1!$F$6)-MAX(Sheet1!$F$5,WS1Data!$M816))&lt;0,0,(MIN($N816,Sheet1!$F$6)-MAX(Sheet1!$F$5,WS1Data!$M816)))</f>
        <v>0</v>
      </c>
      <c r="AF816">
        <f>IF((MIN($N816,24)-MAX(Sheet1!$F$6,WS1Data!$M816))&lt;0,0,(MIN($N816,24)-MAX(Sheet1!$F$6,WS1Data!$M816)))</f>
        <v>0</v>
      </c>
      <c r="AG816">
        <f>(INDEX($R$1:$AF$1002,ROW($R816),MATCH(AG$2,$R$1:$AF$1,0))*Sheet1!B$2+(INDEX($R$1:$AF$1002,ROW($R816),MATCH(AG$2,$R$1:$AF$1,0)+1))*Sheet1!B$3+(INDEX($R$1:$AF$1002,ROW($R816),MATCH(AG$2,$R$1:$AF$1,0)+2))*Sheet1!B$4)*INDEX(Sheet1!$G$1:$L$2,2,WS1Data!$C816)</f>
        <v>7598.3228912666618</v>
      </c>
      <c r="AH816">
        <f>(INDEX($R$1:$AF$1002,ROW($R816),MATCH(AH$2,$R$1:$AF$1,0))*Sheet1!C$2+(INDEX($R$1:$AF$1002,ROW($R816),MATCH(AH$2,$R$1:$AF$1,0)+1))*Sheet1!C$3+(INDEX($R$1:$AF$1002,ROW($R816),MATCH(AH$2,$R$1:$AF$1,0)+2))*Sheet1!C$4)*INDEX(Sheet1!$G$1:$L$2,2,WS1Data!$F816)</f>
        <v>211416.36090019427</v>
      </c>
      <c r="AI816">
        <f>(INDEX($R$1:$AF$1002,ROW($R816),MATCH(AI$2,$R$1:$AF$1,0))*Sheet1!D$2+(INDEX($R$1:$AF$1002,ROW($R816),MATCH(AI$2,$R$1:$AF$1,0)+1))*Sheet1!D$3+(INDEX($R$1:$AF$1002,ROW($R816),MATCH(AI$2,$R$1:$AF$1,0)+2))*Sheet1!D$4)*INDEX(Sheet1!$G$1:$L$2,2,WS1Data!$I816)</f>
        <v>26491.437869638088</v>
      </c>
      <c r="AJ816">
        <f>(INDEX($R$1:$AF$1002,ROW($R816),MATCH(AJ$2,$R$1:$AF$1,0))*Sheet1!E$2+(INDEX($R$1:$AF$1002,ROW($R816),MATCH(AJ$2,$R$1:$AF$1,0)+1))*Sheet1!E$3+(INDEX($R$1:$AF$1002,ROW($R816),MATCH(AJ$2,$R$1:$AF$1,0)+2))*Sheet1!E$4)*INDEX(Sheet1!$G$1:$L$2,2,WS1Data!$L816)</f>
        <v>0</v>
      </c>
      <c r="AK816">
        <f>(INDEX($R$1:$AF$1002,ROW($R816),MATCH(AK$2,$R$1:$AF$1,0))*Sheet1!F$2+(INDEX($R$1:$AF$1002,ROW($R816),MATCH(AK$2,$R$1:$AF$1,0)+1))*Sheet1!F$3+(INDEX($R$1:$AF$1002,ROW($R816),MATCH(AK$2,$R$1:$AF$1,0)+2))*Sheet1!F$4)*INDEX(Sheet1!$G$1:$L$2,2,WS1Data!$O816)</f>
        <v>0</v>
      </c>
      <c r="AL816">
        <f t="shared" si="36"/>
        <v>245506.12166109902</v>
      </c>
      <c r="AM816">
        <f t="shared" si="37"/>
        <v>13289.121661099023</v>
      </c>
      <c r="AN816">
        <f t="shared" si="38"/>
        <v>5.7227169677926348E-2</v>
      </c>
    </row>
    <row r="817" spans="1:40" x14ac:dyDescent="0.35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  <c r="R817">
        <f>IF((MIN($B817,Sheet1!$B$5)-MAX(0,WS1Data!$A817))&lt;0,0,(MIN($B817,Sheet1!$B$5)-MAX(0,WS1Data!$A817)))</f>
        <v>0</v>
      </c>
      <c r="S817">
        <f>IF((MIN($B817,Sheet1!$B$6)-MAX(Sheet1!$B$5,WS1Data!$A817))&lt;0,0,(MIN($B817,Sheet1!$B$6)-MAX(Sheet1!$B$5,WS1Data!$A817)))</f>
        <v>0</v>
      </c>
      <c r="T817">
        <f>IF((MIN($B817,24)-MAX(Sheet1!$B$6,WS1Data!$A817))&lt;0,0,(MIN($B817,24)-MAX(Sheet1!$B$6,WS1Data!$A817)))</f>
        <v>0</v>
      </c>
      <c r="U817">
        <f>IF((MIN($E817,Sheet1!$C$5)-MAX(0,WS1Data!$D817))&lt;0,0,(MIN($E817,Sheet1!$C$5)-MAX(0,WS1Data!$D817)))</f>
        <v>0</v>
      </c>
      <c r="V817">
        <f>IF((MIN($E817,Sheet1!$C$6)-MAX(Sheet1!$C$5,WS1Data!$D817))&lt;0,0,(MIN($E817,Sheet1!$C$6)-MAX(Sheet1!$C$5,WS1Data!$D817)))</f>
        <v>0</v>
      </c>
      <c r="W817">
        <f>IF((MIN($E817,24)-MAX(Sheet1!$C$6,WS1Data!$D817))&lt;0,0,(MIN($E817,24)-MAX(Sheet1!$C$6,WS1Data!$D817)))</f>
        <v>3.9000000000000021</v>
      </c>
      <c r="X817">
        <f>IF((MIN($H817,Sheet1!$D$5)-MAX(0,WS1Data!$G817))&lt;0,0,(MIN($H817,Sheet1!$D$5)-MAX(0,WS1Data!$G817)))</f>
        <v>0</v>
      </c>
      <c r="Y817">
        <f>IF((MIN($H817,Sheet1!$D$6)-MAX(Sheet1!$D$5,WS1Data!$G817))&lt;0,0,(MIN($H817,Sheet1!$D$6)-MAX(Sheet1!$D$5,WS1Data!$G817)))</f>
        <v>0</v>
      </c>
      <c r="Z817">
        <f>IF((MIN($H817,24)-MAX(Sheet1!$D$6,WS1Data!$G817))&lt;0,0,(MIN($H817,24)-MAX(Sheet1!$D$6,WS1Data!$G817)))</f>
        <v>6.3999999999999986</v>
      </c>
      <c r="AA817">
        <f>IF((MIN($K817,Sheet1!$E$5)-MAX(0,WS1Data!$J817))&lt;0,0,(MIN($K817,Sheet1!$E$5)-MAX(0,WS1Data!$J817)))</f>
        <v>0</v>
      </c>
      <c r="AB817">
        <f>IF((MIN($K817,Sheet1!$E$6)-MAX(Sheet1!$E$5,WS1Data!$J817))&lt;0,0,(MIN($K817,Sheet1!$E$6)-MAX(Sheet1!$E$5,WS1Data!$J817)))</f>
        <v>3.650566948464939</v>
      </c>
      <c r="AC817">
        <f>IF((MIN($K817,24)-MAX(Sheet1!$E$6,WS1Data!$J817))&lt;0,0,(MIN($K817,24)-MAX(Sheet1!$E$6,WS1Data!$J817)))</f>
        <v>7.7494330515350605</v>
      </c>
      <c r="AD817">
        <f>IF((MIN($N817,Sheet1!$F$5)-MAX(0,WS1Data!$M817))&lt;0,0,(MIN($N817,Sheet1!$F$5)-MAX(0,WS1Data!$M817)))</f>
        <v>0</v>
      </c>
      <c r="AE817">
        <f>IF((MIN($N817,Sheet1!$F$6)-MAX(Sheet1!$F$5,WS1Data!$M817))&lt;0,0,(MIN($N817,Sheet1!$F$6)-MAX(Sheet1!$F$5,WS1Data!$M817)))</f>
        <v>11.439090452850209</v>
      </c>
      <c r="AF817">
        <f>IF((MIN($N817,24)-MAX(Sheet1!$F$6,WS1Data!$M817))&lt;0,0,(MIN($N817,24)-MAX(Sheet1!$F$6,WS1Data!$M817)))</f>
        <v>3.5609095471497909</v>
      </c>
      <c r="AG817">
        <f>(INDEX($R$1:$AF$1002,ROW($R817),MATCH(AG$2,$R$1:$AF$1,0))*Sheet1!B$2+(INDEX($R$1:$AF$1002,ROW($R817),MATCH(AG$2,$R$1:$AF$1,0)+1))*Sheet1!B$3+(INDEX($R$1:$AF$1002,ROW($R817),MATCH(AG$2,$R$1:$AF$1,0)+2))*Sheet1!B$4)*INDEX(Sheet1!$G$1:$L$2,2,WS1Data!$C817)</f>
        <v>0</v>
      </c>
      <c r="AH817">
        <f>(INDEX($R$1:$AF$1002,ROW($R817),MATCH(AH$2,$R$1:$AF$1,0))*Sheet1!C$2+(INDEX($R$1:$AF$1002,ROW($R817),MATCH(AH$2,$R$1:$AF$1,0)+1))*Sheet1!C$3+(INDEX($R$1:$AF$1002,ROW($R817),MATCH(AH$2,$R$1:$AF$1,0)+2))*Sheet1!C$4)*INDEX(Sheet1!$G$1:$L$2,2,WS1Data!$F817)</f>
        <v>49899.982885026686</v>
      </c>
      <c r="AI817">
        <f>(INDEX($R$1:$AF$1002,ROW($R817),MATCH(AI$2,$R$1:$AF$1,0))*Sheet1!D$2+(INDEX($R$1:$AF$1002,ROW($R817),MATCH(AI$2,$R$1:$AF$1,0)+1))*Sheet1!D$3+(INDEX($R$1:$AF$1002,ROW($R817),MATCH(AI$2,$R$1:$AF$1,0)+2))*Sheet1!D$4)*INDEX(Sheet1!$G$1:$L$2,2,WS1Data!$I817)</f>
        <v>56983.435596506824</v>
      </c>
      <c r="AJ817">
        <f>(INDEX($R$1:$AF$1002,ROW($R817),MATCH(AJ$2,$R$1:$AF$1,0))*Sheet1!E$2+(INDEX($R$1:$AF$1002,ROW($R817),MATCH(AJ$2,$R$1:$AF$1,0)+1))*Sheet1!E$3+(INDEX($R$1:$AF$1002,ROW($R817),MATCH(AJ$2,$R$1:$AF$1,0)+2))*Sheet1!E$4)*INDEX(Sheet1!$G$1:$L$2,2,WS1Data!$L817)</f>
        <v>114734.47207751664</v>
      </c>
      <c r="AK817">
        <f>(INDEX($R$1:$AF$1002,ROW($R817),MATCH(AK$2,$R$1:$AF$1,0))*Sheet1!F$2+(INDEX($R$1:$AF$1002,ROW($R817),MATCH(AK$2,$R$1:$AF$1,0)+1))*Sheet1!F$3+(INDEX($R$1:$AF$1002,ROW($R817),MATCH(AK$2,$R$1:$AF$1,0)+2))*Sheet1!F$4)*INDEX(Sheet1!$G$1:$L$2,2,WS1Data!$O817)</f>
        <v>121326.50649213925</v>
      </c>
      <c r="AL817">
        <f t="shared" si="36"/>
        <v>342944.39705118939</v>
      </c>
      <c r="AM817">
        <f t="shared" si="37"/>
        <v>36959.397051189386</v>
      </c>
      <c r="AN817">
        <f t="shared" si="38"/>
        <v>0.12078826429788841</v>
      </c>
    </row>
    <row r="818" spans="1:40" x14ac:dyDescent="0.35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  <c r="R818">
        <f>IF((MIN($B818,Sheet1!$B$5)-MAX(0,WS1Data!$A818))&lt;0,0,(MIN($B818,Sheet1!$B$5)-MAX(0,WS1Data!$A818)))</f>
        <v>5.5125770767760223</v>
      </c>
      <c r="S818">
        <f>IF((MIN($B818,Sheet1!$B$6)-MAX(Sheet1!$B$5,WS1Data!$A818))&lt;0,0,(MIN($B818,Sheet1!$B$6)-MAX(Sheet1!$B$5,WS1Data!$A818)))</f>
        <v>2.9874229232239777</v>
      </c>
      <c r="T818">
        <f>IF((MIN($B818,24)-MAX(Sheet1!$B$6,WS1Data!$A818))&lt;0,0,(MIN($B818,24)-MAX(Sheet1!$B$6,WS1Data!$A818)))</f>
        <v>0</v>
      </c>
      <c r="U818">
        <f>IF((MIN($E818,Sheet1!$C$5)-MAX(0,WS1Data!$D818))&lt;0,0,(MIN($E818,Sheet1!$C$5)-MAX(0,WS1Data!$D818)))</f>
        <v>3.1258771365818299</v>
      </c>
      <c r="V818">
        <f>IF((MIN($E818,Sheet1!$C$6)-MAX(Sheet1!$C$5,WS1Data!$D818))&lt;0,0,(MIN($E818,Sheet1!$C$6)-MAX(Sheet1!$C$5,WS1Data!$D818)))</f>
        <v>1.2770287104619706</v>
      </c>
      <c r="W818">
        <f>IF((MIN($E818,24)-MAX(Sheet1!$C$6,WS1Data!$D818))&lt;0,0,(MIN($E818,24)-MAX(Sheet1!$C$6,WS1Data!$D818)))</f>
        <v>6.7970941529562001</v>
      </c>
      <c r="X818">
        <f>IF((MIN($H818,Sheet1!$D$5)-MAX(0,WS1Data!$G818))&lt;0,0,(MIN($H818,Sheet1!$D$5)-MAX(0,WS1Data!$G818)))</f>
        <v>0</v>
      </c>
      <c r="Y818">
        <f>IF((MIN($H818,Sheet1!$D$6)-MAX(Sheet1!$D$5,WS1Data!$G818))&lt;0,0,(MIN($H818,Sheet1!$D$6)-MAX(Sheet1!$D$5,WS1Data!$G818)))</f>
        <v>0</v>
      </c>
      <c r="Z818">
        <f>IF((MIN($H818,24)-MAX(Sheet1!$D$6,WS1Data!$G818))&lt;0,0,(MIN($H818,24)-MAX(Sheet1!$D$6,WS1Data!$G818)))</f>
        <v>0</v>
      </c>
      <c r="AA818">
        <f>IF((MIN($K818,Sheet1!$E$5)-MAX(0,WS1Data!$J818))&lt;0,0,(MIN($K818,Sheet1!$E$5)-MAX(0,WS1Data!$J818)))</f>
        <v>0</v>
      </c>
      <c r="AB818">
        <f>IF((MIN($K818,Sheet1!$E$6)-MAX(Sheet1!$E$5,WS1Data!$J818))&lt;0,0,(MIN($K818,Sheet1!$E$6)-MAX(Sheet1!$E$5,WS1Data!$J818)))</f>
        <v>0</v>
      </c>
      <c r="AC818">
        <f>IF((MIN($K818,24)-MAX(Sheet1!$E$6,WS1Data!$J818))&lt;0,0,(MIN($K818,24)-MAX(Sheet1!$E$6,WS1Data!$J818)))</f>
        <v>3.6000000000000014</v>
      </c>
      <c r="AD818">
        <f>IF((MIN($N818,Sheet1!$F$5)-MAX(0,WS1Data!$M818))&lt;0,0,(MIN($N818,Sheet1!$F$5)-MAX(0,WS1Data!$M818)))</f>
        <v>0</v>
      </c>
      <c r="AE818">
        <f>IF((MIN($N818,Sheet1!$F$6)-MAX(Sheet1!$F$5,WS1Data!$M818))&lt;0,0,(MIN($N818,Sheet1!$F$6)-MAX(Sheet1!$F$5,WS1Data!$M818)))</f>
        <v>0</v>
      </c>
      <c r="AF818">
        <f>IF((MIN($N818,24)-MAX(Sheet1!$F$6,WS1Data!$M818))&lt;0,0,(MIN($N818,24)-MAX(Sheet1!$F$6,WS1Data!$M818)))</f>
        <v>3.5999999999999979</v>
      </c>
      <c r="AG818">
        <f>(INDEX($R$1:$AF$1002,ROW($R818),MATCH(AG$2,$R$1:$AF$1,0))*Sheet1!B$2+(INDEX($R$1:$AF$1002,ROW($R818),MATCH(AG$2,$R$1:$AF$1,0)+1))*Sheet1!B$3+(INDEX($R$1:$AF$1002,ROW($R818),MATCH(AG$2,$R$1:$AF$1,0)+2))*Sheet1!B$4)*INDEX(Sheet1!$G$1:$L$2,2,WS1Data!$C818)</f>
        <v>60104.080278418296</v>
      </c>
      <c r="AH818">
        <f>(INDEX($R$1:$AF$1002,ROW($R818),MATCH(AH$2,$R$1:$AF$1,0))*Sheet1!C$2+(INDEX($R$1:$AF$1002,ROW($R818),MATCH(AH$2,$R$1:$AF$1,0)+1))*Sheet1!C$3+(INDEX($R$1:$AF$1002,ROW($R818),MATCH(AH$2,$R$1:$AF$1,0)+2))*Sheet1!C$4)*INDEX(Sheet1!$G$1:$L$2,2,WS1Data!$F818)</f>
        <v>105103.82149542321</v>
      </c>
      <c r="AI818">
        <f>(INDEX($R$1:$AF$1002,ROW($R818),MATCH(AI$2,$R$1:$AF$1,0))*Sheet1!D$2+(INDEX($R$1:$AF$1002,ROW($R818),MATCH(AI$2,$R$1:$AF$1,0)+1))*Sheet1!D$3+(INDEX($R$1:$AF$1002,ROW($R818),MATCH(AI$2,$R$1:$AF$1,0)+2))*Sheet1!D$4)*INDEX(Sheet1!$G$1:$L$2,2,WS1Data!$I818)</f>
        <v>0</v>
      </c>
      <c r="AJ818">
        <f>(INDEX($R$1:$AF$1002,ROW($R818),MATCH(AJ$2,$R$1:$AF$1,0))*Sheet1!E$2+(INDEX($R$1:$AF$1002,ROW($R818),MATCH(AJ$2,$R$1:$AF$1,0)+1))*Sheet1!E$3+(INDEX($R$1:$AF$1002,ROW($R818),MATCH(AJ$2,$R$1:$AF$1,0)+2))*Sheet1!E$4)*INDEX(Sheet1!$G$1:$L$2,2,WS1Data!$L818)</f>
        <v>34344.785200652717</v>
      </c>
      <c r="AK818">
        <f>(INDEX($R$1:$AF$1002,ROW($R818),MATCH(AK$2,$R$1:$AF$1,0))*Sheet1!F$2+(INDEX($R$1:$AF$1002,ROW($R818),MATCH(AK$2,$R$1:$AF$1,0)+1))*Sheet1!F$3+(INDEX($R$1:$AF$1002,ROW($R818),MATCH(AK$2,$R$1:$AF$1,0)+2))*Sheet1!F$4)*INDEX(Sheet1!$G$1:$L$2,2,WS1Data!$O818)</f>
        <v>50438.26171551695</v>
      </c>
      <c r="AL818">
        <f t="shared" si="36"/>
        <v>249990.94869001117</v>
      </c>
      <c r="AM818">
        <f t="shared" si="37"/>
        <v>8102.051309988834</v>
      </c>
      <c r="AN818">
        <f t="shared" si="38"/>
        <v>3.1391983935979799E-2</v>
      </c>
    </row>
    <row r="819" spans="1:40" x14ac:dyDescent="0.35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  <c r="R819">
        <f>IF((MIN($B819,Sheet1!$B$5)-MAX(0,WS1Data!$A819))&lt;0,0,(MIN($B819,Sheet1!$B$5)-MAX(0,WS1Data!$A819)))</f>
        <v>0</v>
      </c>
      <c r="S819">
        <f>IF((MIN($B819,Sheet1!$B$6)-MAX(Sheet1!$B$5,WS1Data!$A819))&lt;0,0,(MIN($B819,Sheet1!$B$6)-MAX(Sheet1!$B$5,WS1Data!$A819)))</f>
        <v>0</v>
      </c>
      <c r="T819">
        <f>IF((MIN($B819,24)-MAX(Sheet1!$B$6,WS1Data!$A819))&lt;0,0,(MIN($B819,24)-MAX(Sheet1!$B$6,WS1Data!$A819)))</f>
        <v>0</v>
      </c>
      <c r="U819">
        <f>IF((MIN($E819,Sheet1!$C$5)-MAX(0,WS1Data!$D819))&lt;0,0,(MIN($E819,Sheet1!$C$5)-MAX(0,WS1Data!$D819)))</f>
        <v>0</v>
      </c>
      <c r="V819">
        <f>IF((MIN($E819,Sheet1!$C$6)-MAX(Sheet1!$C$5,WS1Data!$D819))&lt;0,0,(MIN($E819,Sheet1!$C$6)-MAX(Sheet1!$C$5,WS1Data!$D819)))</f>
        <v>0</v>
      </c>
      <c r="W819">
        <f>IF((MIN($E819,24)-MAX(Sheet1!$C$6,WS1Data!$D819))&lt;0,0,(MIN($E819,24)-MAX(Sheet1!$C$6,WS1Data!$D819)))</f>
        <v>3.1000000000000014</v>
      </c>
      <c r="X819">
        <f>IF((MIN($H819,Sheet1!$D$5)-MAX(0,WS1Data!$G819))&lt;0,0,(MIN($H819,Sheet1!$D$5)-MAX(0,WS1Data!$G819)))</f>
        <v>0</v>
      </c>
      <c r="Y819">
        <f>IF((MIN($H819,Sheet1!$D$6)-MAX(Sheet1!$D$5,WS1Data!$G819))&lt;0,0,(MIN($H819,Sheet1!$D$6)-MAX(Sheet1!$D$5,WS1Data!$G819)))</f>
        <v>0</v>
      </c>
      <c r="Z819">
        <f>IF((MIN($H819,24)-MAX(Sheet1!$D$6,WS1Data!$G819))&lt;0,0,(MIN($H819,24)-MAX(Sheet1!$D$6,WS1Data!$G819)))</f>
        <v>0</v>
      </c>
      <c r="AA819">
        <f>IF((MIN($K819,Sheet1!$E$5)-MAX(0,WS1Data!$J819))&lt;0,0,(MIN($K819,Sheet1!$E$5)-MAX(0,WS1Data!$J819)))</f>
        <v>0</v>
      </c>
      <c r="AB819">
        <f>IF((MIN($K819,Sheet1!$E$6)-MAX(Sheet1!$E$5,WS1Data!$J819))&lt;0,0,(MIN($K819,Sheet1!$E$6)-MAX(Sheet1!$E$5,WS1Data!$J819)))</f>
        <v>2.2505669484649387</v>
      </c>
      <c r="AC819">
        <f>IF((MIN($K819,24)-MAX(Sheet1!$E$6,WS1Data!$J819))&lt;0,0,(MIN($K819,24)-MAX(Sheet1!$E$6,WS1Data!$J819)))</f>
        <v>6.0494330515350612</v>
      </c>
      <c r="AD819">
        <f>IF((MIN($N819,Sheet1!$F$5)-MAX(0,WS1Data!$M819))&lt;0,0,(MIN($N819,Sheet1!$F$5)-MAX(0,WS1Data!$M819)))</f>
        <v>0</v>
      </c>
      <c r="AE819">
        <f>IF((MIN($N819,Sheet1!$F$6)-MAX(Sheet1!$F$5,WS1Data!$M819))&lt;0,0,(MIN($N819,Sheet1!$F$6)-MAX(Sheet1!$F$5,WS1Data!$M819)))</f>
        <v>8.4</v>
      </c>
      <c r="AF819">
        <f>IF((MIN($N819,24)-MAX(Sheet1!$F$6,WS1Data!$M819))&lt;0,0,(MIN($N819,24)-MAX(Sheet1!$F$6,WS1Data!$M819)))</f>
        <v>0</v>
      </c>
      <c r="AG819">
        <f>(INDEX($R$1:$AF$1002,ROW($R819),MATCH(AG$2,$R$1:$AF$1,0))*Sheet1!B$2+(INDEX($R$1:$AF$1002,ROW($R819),MATCH(AG$2,$R$1:$AF$1,0)+1))*Sheet1!B$3+(INDEX($R$1:$AF$1002,ROW($R819),MATCH(AG$2,$R$1:$AF$1,0)+2))*Sheet1!B$4)*INDEX(Sheet1!$G$1:$L$2,2,WS1Data!$C819)</f>
        <v>0</v>
      </c>
      <c r="AH819">
        <f>(INDEX($R$1:$AF$1002,ROW($R819),MATCH(AH$2,$R$1:$AF$1,0))*Sheet1!C$2+(INDEX($R$1:$AF$1002,ROW($R819),MATCH(AH$2,$R$1:$AF$1,0)+1))*Sheet1!C$3+(INDEX($R$1:$AF$1002,ROW($R819),MATCH(AH$2,$R$1:$AF$1,0)+2))*Sheet1!C$4)*INDEX(Sheet1!$G$1:$L$2,2,WS1Data!$F819)</f>
        <v>37890.75783599454</v>
      </c>
      <c r="AI819">
        <f>(INDEX($R$1:$AF$1002,ROW($R819),MATCH(AI$2,$R$1:$AF$1,0))*Sheet1!D$2+(INDEX($R$1:$AF$1002,ROW($R819),MATCH(AI$2,$R$1:$AF$1,0)+1))*Sheet1!D$3+(INDEX($R$1:$AF$1002,ROW($R819),MATCH(AI$2,$R$1:$AF$1,0)+2))*Sheet1!D$4)*INDEX(Sheet1!$G$1:$L$2,2,WS1Data!$I819)</f>
        <v>0</v>
      </c>
      <c r="AJ819">
        <f>(INDEX($R$1:$AF$1002,ROW($R819),MATCH(AJ$2,$R$1:$AF$1,0))*Sheet1!E$2+(INDEX($R$1:$AF$1002,ROW($R819),MATCH(AJ$2,$R$1:$AF$1,0)+1))*Sheet1!E$3+(INDEX($R$1:$AF$1002,ROW($R819),MATCH(AJ$2,$R$1:$AF$1,0)+2))*Sheet1!E$4)*INDEX(Sheet1!$G$1:$L$2,2,WS1Data!$L819)</f>
        <v>93775.973137555673</v>
      </c>
      <c r="AK819">
        <f>(INDEX($R$1:$AF$1002,ROW($R819),MATCH(AK$2,$R$1:$AF$1,0))*Sheet1!F$2+(INDEX($R$1:$AF$1002,ROW($R819),MATCH(AK$2,$R$1:$AF$1,0)+1))*Sheet1!F$3+(INDEX($R$1:$AF$1002,ROW($R819),MATCH(AK$2,$R$1:$AF$1,0)+2))*Sheet1!F$4)*INDEX(Sheet1!$G$1:$L$2,2,WS1Data!$O819)</f>
        <v>53736.893083092909</v>
      </c>
      <c r="AL819">
        <f t="shared" si="36"/>
        <v>185403.62405664311</v>
      </c>
      <c r="AM819">
        <f t="shared" si="37"/>
        <v>18540.624056643108</v>
      </c>
      <c r="AN819">
        <f t="shared" si="38"/>
        <v>0.11111285339855514</v>
      </c>
    </row>
    <row r="820" spans="1:40" x14ac:dyDescent="0.35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  <c r="R820">
        <f>IF((MIN($B820,Sheet1!$B$5)-MAX(0,WS1Data!$A820))&lt;0,0,(MIN($B820,Sheet1!$B$5)-MAX(0,WS1Data!$A820)))</f>
        <v>0</v>
      </c>
      <c r="S820">
        <f>IF((MIN($B820,Sheet1!$B$6)-MAX(Sheet1!$B$5,WS1Data!$A820))&lt;0,0,(MIN($B820,Sheet1!$B$6)-MAX(Sheet1!$B$5,WS1Data!$A820)))</f>
        <v>0</v>
      </c>
      <c r="T820">
        <f>IF((MIN($B820,24)-MAX(Sheet1!$B$6,WS1Data!$A820))&lt;0,0,(MIN($B820,24)-MAX(Sheet1!$B$6,WS1Data!$A820)))</f>
        <v>0</v>
      </c>
      <c r="U820">
        <f>IF((MIN($E820,Sheet1!$C$5)-MAX(0,WS1Data!$D820))&lt;0,0,(MIN($E820,Sheet1!$C$5)-MAX(0,WS1Data!$D820)))</f>
        <v>0</v>
      </c>
      <c r="V820">
        <f>IF((MIN($E820,Sheet1!$C$6)-MAX(Sheet1!$C$5,WS1Data!$D820))&lt;0,0,(MIN($E820,Sheet1!$C$6)-MAX(Sheet1!$C$5,WS1Data!$D820)))</f>
        <v>0</v>
      </c>
      <c r="W820">
        <f>IF((MIN($E820,24)-MAX(Sheet1!$C$6,WS1Data!$D820))&lt;0,0,(MIN($E820,24)-MAX(Sheet1!$C$6,WS1Data!$D820)))</f>
        <v>5.0999999999999996</v>
      </c>
      <c r="X820">
        <f>IF((MIN($H820,Sheet1!$D$5)-MAX(0,WS1Data!$G820))&lt;0,0,(MIN($H820,Sheet1!$D$5)-MAX(0,WS1Data!$G820)))</f>
        <v>0</v>
      </c>
      <c r="Y820">
        <f>IF((MIN($H820,Sheet1!$D$6)-MAX(Sheet1!$D$5,WS1Data!$G820))&lt;0,0,(MIN($H820,Sheet1!$D$6)-MAX(Sheet1!$D$5,WS1Data!$G820)))</f>
        <v>0</v>
      </c>
      <c r="Z820">
        <f>IF((MIN($H820,24)-MAX(Sheet1!$D$6,WS1Data!$G820))&lt;0,0,(MIN($H820,24)-MAX(Sheet1!$D$6,WS1Data!$G820)))</f>
        <v>7.8999999999999986</v>
      </c>
      <c r="AA820">
        <f>IF((MIN($K820,Sheet1!$E$5)-MAX(0,WS1Data!$J820))&lt;0,0,(MIN($K820,Sheet1!$E$5)-MAX(0,WS1Data!$J820)))</f>
        <v>0</v>
      </c>
      <c r="AB820">
        <f>IF((MIN($K820,Sheet1!$E$6)-MAX(Sheet1!$E$5,WS1Data!$J820))&lt;0,0,(MIN($K820,Sheet1!$E$6)-MAX(Sheet1!$E$5,WS1Data!$J820)))</f>
        <v>0</v>
      </c>
      <c r="AC820">
        <f>IF((MIN($K820,24)-MAX(Sheet1!$E$6,WS1Data!$J820))&lt;0,0,(MIN($K820,24)-MAX(Sheet1!$E$6,WS1Data!$J820)))</f>
        <v>9.0999999999999979</v>
      </c>
      <c r="AD820">
        <f>IF((MIN($N820,Sheet1!$F$5)-MAX(0,WS1Data!$M820))&lt;0,0,(MIN($N820,Sheet1!$F$5)-MAX(0,WS1Data!$M820)))</f>
        <v>0</v>
      </c>
      <c r="AE820">
        <f>IF((MIN($N820,Sheet1!$F$6)-MAX(Sheet1!$F$5,WS1Data!$M820))&lt;0,0,(MIN($N820,Sheet1!$F$6)-MAX(Sheet1!$F$5,WS1Data!$M820)))</f>
        <v>0</v>
      </c>
      <c r="AF820">
        <f>IF((MIN($N820,24)-MAX(Sheet1!$F$6,WS1Data!$M820))&lt;0,0,(MIN($N820,24)-MAX(Sheet1!$F$6,WS1Data!$M820)))</f>
        <v>0</v>
      </c>
      <c r="AG820">
        <f>(INDEX($R$1:$AF$1002,ROW($R820),MATCH(AG$2,$R$1:$AF$1,0))*Sheet1!B$2+(INDEX($R$1:$AF$1002,ROW($R820),MATCH(AG$2,$R$1:$AF$1,0)+1))*Sheet1!B$3+(INDEX($R$1:$AF$1002,ROW($R820),MATCH(AG$2,$R$1:$AF$1,0)+2))*Sheet1!B$4)*INDEX(Sheet1!$G$1:$L$2,2,WS1Data!$C820)</f>
        <v>0</v>
      </c>
      <c r="AH820">
        <f>(INDEX($R$1:$AF$1002,ROW($R820),MATCH(AH$2,$R$1:$AF$1,0))*Sheet1!C$2+(INDEX($R$1:$AF$1002,ROW($R820),MATCH(AH$2,$R$1:$AF$1,0)+1))*Sheet1!C$3+(INDEX($R$1:$AF$1002,ROW($R820),MATCH(AH$2,$R$1:$AF$1,0)+2))*Sheet1!C$4)*INDEX(Sheet1!$G$1:$L$2,2,WS1Data!$F820)</f>
        <v>70541.79921387638</v>
      </c>
      <c r="AI820">
        <f>(INDEX($R$1:$AF$1002,ROW($R820),MATCH(AI$2,$R$1:$AF$1,0))*Sheet1!D$2+(INDEX($R$1:$AF$1002,ROW($R820),MATCH(AI$2,$R$1:$AF$1,0)+1))*Sheet1!D$3+(INDEX($R$1:$AF$1002,ROW($R820),MATCH(AI$2,$R$1:$AF$1,0)+2))*Sheet1!D$4)*INDEX(Sheet1!$G$1:$L$2,2,WS1Data!$I820)</f>
        <v>56045.051343608233</v>
      </c>
      <c r="AJ820">
        <f>(INDEX($R$1:$AF$1002,ROW($R820),MATCH(AJ$2,$R$1:$AF$1,0))*Sheet1!E$2+(INDEX($R$1:$AF$1002,ROW($R820),MATCH(AJ$2,$R$1:$AF$1,0)+1))*Sheet1!E$3+(INDEX($R$1:$AF$1002,ROW($R820),MATCH(AJ$2,$R$1:$AF$1,0)+2))*Sheet1!E$4)*INDEX(Sheet1!$G$1:$L$2,2,WS1Data!$L820)</f>
        <v>90879.072930099079</v>
      </c>
      <c r="AK820">
        <f>(INDEX($R$1:$AF$1002,ROW($R820),MATCH(AK$2,$R$1:$AF$1,0))*Sheet1!F$2+(INDEX($R$1:$AF$1002,ROW($R820),MATCH(AK$2,$R$1:$AF$1,0)+1))*Sheet1!F$3+(INDEX($R$1:$AF$1002,ROW($R820),MATCH(AK$2,$R$1:$AF$1,0)+2))*Sheet1!F$4)*INDEX(Sheet1!$G$1:$L$2,2,WS1Data!$O820)</f>
        <v>0</v>
      </c>
      <c r="AL820">
        <f t="shared" si="36"/>
        <v>217465.9234875837</v>
      </c>
      <c r="AM820">
        <f t="shared" si="37"/>
        <v>34607.076512416301</v>
      </c>
      <c r="AN820">
        <f t="shared" si="38"/>
        <v>0.1372898982136774</v>
      </c>
    </row>
    <row r="821" spans="1:40" x14ac:dyDescent="0.35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  <c r="R821">
        <f>IF((MIN($B821,Sheet1!$B$5)-MAX(0,WS1Data!$A821))&lt;0,0,(MIN($B821,Sheet1!$B$5)-MAX(0,WS1Data!$A821)))</f>
        <v>0</v>
      </c>
      <c r="S821">
        <f>IF((MIN($B821,Sheet1!$B$6)-MAX(Sheet1!$B$5,WS1Data!$A821))&lt;0,0,(MIN($B821,Sheet1!$B$6)-MAX(Sheet1!$B$5,WS1Data!$A821)))</f>
        <v>0</v>
      </c>
      <c r="T821">
        <f>IF((MIN($B821,24)-MAX(Sheet1!$B$6,WS1Data!$A821))&lt;0,0,(MIN($B821,24)-MAX(Sheet1!$B$6,WS1Data!$A821)))</f>
        <v>2.1000000000000014</v>
      </c>
      <c r="U821">
        <f>IF((MIN($E821,Sheet1!$C$5)-MAX(0,WS1Data!$D821))&lt;0,0,(MIN($E821,Sheet1!$C$5)-MAX(0,WS1Data!$D821)))</f>
        <v>0</v>
      </c>
      <c r="V821">
        <f>IF((MIN($E821,Sheet1!$C$6)-MAX(Sheet1!$C$5,WS1Data!$D821))&lt;0,0,(MIN($E821,Sheet1!$C$6)-MAX(Sheet1!$C$5,WS1Data!$D821)))</f>
        <v>0.10290584704380024</v>
      </c>
      <c r="W821">
        <f>IF((MIN($E821,24)-MAX(Sheet1!$C$6,WS1Data!$D821))&lt;0,0,(MIN($E821,24)-MAX(Sheet1!$C$6,WS1Data!$D821)))</f>
        <v>4.7970941529562001</v>
      </c>
      <c r="X821">
        <f>IF((MIN($H821,Sheet1!$D$5)-MAX(0,WS1Data!$G821))&lt;0,0,(MIN($H821,Sheet1!$D$5)-MAX(0,WS1Data!$G821)))</f>
        <v>0</v>
      </c>
      <c r="Y821">
        <f>IF((MIN($H821,Sheet1!$D$6)-MAX(Sheet1!$D$5,WS1Data!$G821))&lt;0,0,(MIN($H821,Sheet1!$D$6)-MAX(Sheet1!$D$5,WS1Data!$G821)))</f>
        <v>6.1735664579945944</v>
      </c>
      <c r="Z821">
        <f>IF((MIN($H821,24)-MAX(Sheet1!$D$6,WS1Data!$G821))&lt;0,0,(MIN($H821,24)-MAX(Sheet1!$D$6,WS1Data!$G821)))</f>
        <v>9.9264335420054053</v>
      </c>
      <c r="AA821">
        <f>IF((MIN($K821,Sheet1!$E$5)-MAX(0,WS1Data!$J821))&lt;0,0,(MIN($K821,Sheet1!$E$5)-MAX(0,WS1Data!$J821)))</f>
        <v>0</v>
      </c>
      <c r="AB821">
        <f>IF((MIN($K821,Sheet1!$E$6)-MAX(Sheet1!$E$5,WS1Data!$J821))&lt;0,0,(MIN($K821,Sheet1!$E$6)-MAX(Sheet1!$E$5,WS1Data!$J821)))</f>
        <v>0</v>
      </c>
      <c r="AC821">
        <f>IF((MIN($K821,24)-MAX(Sheet1!$E$6,WS1Data!$J821))&lt;0,0,(MIN($K821,24)-MAX(Sheet1!$E$6,WS1Data!$J821)))</f>
        <v>0.80000000000000071</v>
      </c>
      <c r="AD821">
        <f>IF((MIN($N821,Sheet1!$F$5)-MAX(0,WS1Data!$M821))&lt;0,0,(MIN($N821,Sheet1!$F$5)-MAX(0,WS1Data!$M821)))</f>
        <v>0</v>
      </c>
      <c r="AE821">
        <f>IF((MIN($N821,Sheet1!$F$6)-MAX(Sheet1!$F$5,WS1Data!$M821))&lt;0,0,(MIN($N821,Sheet1!$F$6)-MAX(Sheet1!$F$5,WS1Data!$M821)))</f>
        <v>0</v>
      </c>
      <c r="AF821">
        <f>IF((MIN($N821,24)-MAX(Sheet1!$F$6,WS1Data!$M821))&lt;0,0,(MIN($N821,24)-MAX(Sheet1!$F$6,WS1Data!$M821)))</f>
        <v>0</v>
      </c>
      <c r="AG821">
        <f>(INDEX($R$1:$AF$1002,ROW($R821),MATCH(AG$2,$R$1:$AF$1,0))*Sheet1!B$2+(INDEX($R$1:$AF$1002,ROW($R821),MATCH(AG$2,$R$1:$AF$1,0)+1))*Sheet1!B$3+(INDEX($R$1:$AF$1002,ROW($R821),MATCH(AG$2,$R$1:$AF$1,0)+2))*Sheet1!B$4)*INDEX(Sheet1!$G$1:$L$2,2,WS1Data!$C821)</f>
        <v>28427.055146778588</v>
      </c>
      <c r="AH821">
        <f>(INDEX($R$1:$AF$1002,ROW($R821),MATCH(AH$2,$R$1:$AF$1,0))*Sheet1!C$2+(INDEX($R$1:$AF$1002,ROW($R821),MATCH(AH$2,$R$1:$AF$1,0)+1))*Sheet1!C$3+(INDEX($R$1:$AF$1002,ROW($R821),MATCH(AH$2,$R$1:$AF$1,0)+2))*Sheet1!C$4)*INDEX(Sheet1!$G$1:$L$2,2,WS1Data!$F821)</f>
        <v>67359.001563724392</v>
      </c>
      <c r="AI821">
        <f>(INDEX($R$1:$AF$1002,ROW($R821),MATCH(AI$2,$R$1:$AF$1,0))*Sheet1!D$2+(INDEX($R$1:$AF$1002,ROW($R821),MATCH(AI$2,$R$1:$AF$1,0)+1))*Sheet1!D$3+(INDEX($R$1:$AF$1002,ROW($R821),MATCH(AI$2,$R$1:$AF$1,0)+2))*Sheet1!D$4)*INDEX(Sheet1!$G$1:$L$2,2,WS1Data!$I821)</f>
        <v>173733.56065208075</v>
      </c>
      <c r="AJ821">
        <f>(INDEX($R$1:$AF$1002,ROW($R821),MATCH(AJ$2,$R$1:$AF$1,0))*Sheet1!E$2+(INDEX($R$1:$AF$1002,ROW($R821),MATCH(AJ$2,$R$1:$AF$1,0)+1))*Sheet1!E$3+(INDEX($R$1:$AF$1002,ROW($R821),MATCH(AJ$2,$R$1:$AF$1,0)+2))*Sheet1!E$4)*INDEX(Sheet1!$G$1:$L$2,2,WS1Data!$L821)</f>
        <v>6424.3609461431533</v>
      </c>
      <c r="AK821">
        <f>(INDEX($R$1:$AF$1002,ROW($R821),MATCH(AK$2,$R$1:$AF$1,0))*Sheet1!F$2+(INDEX($R$1:$AF$1002,ROW($R821),MATCH(AK$2,$R$1:$AF$1,0)+1))*Sheet1!F$3+(INDEX($R$1:$AF$1002,ROW($R821),MATCH(AK$2,$R$1:$AF$1,0)+2))*Sheet1!F$4)*INDEX(Sheet1!$G$1:$L$2,2,WS1Data!$O821)</f>
        <v>0</v>
      </c>
      <c r="AL821">
        <f t="shared" si="36"/>
        <v>275943.97830872692</v>
      </c>
      <c r="AM821">
        <f t="shared" si="37"/>
        <v>4508.978308726917</v>
      </c>
      <c r="AN821">
        <f t="shared" si="38"/>
        <v>1.6611631914553823E-2</v>
      </c>
    </row>
    <row r="822" spans="1:40" x14ac:dyDescent="0.35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  <c r="R822">
        <f>IF((MIN($B822,Sheet1!$B$5)-MAX(0,WS1Data!$A822))&lt;0,0,(MIN($B822,Sheet1!$B$5)-MAX(0,WS1Data!$A822)))</f>
        <v>0</v>
      </c>
      <c r="S822">
        <f>IF((MIN($B822,Sheet1!$B$6)-MAX(Sheet1!$B$5,WS1Data!$A822))&lt;0,0,(MIN($B822,Sheet1!$B$6)-MAX(Sheet1!$B$5,WS1Data!$A822)))</f>
        <v>0</v>
      </c>
      <c r="T822">
        <f>IF((MIN($B822,24)-MAX(Sheet1!$B$6,WS1Data!$A822))&lt;0,0,(MIN($B822,24)-MAX(Sheet1!$B$6,WS1Data!$A822)))</f>
        <v>0</v>
      </c>
      <c r="U822">
        <f>IF((MIN($E822,Sheet1!$C$5)-MAX(0,WS1Data!$D822))&lt;0,0,(MIN($E822,Sheet1!$C$5)-MAX(0,WS1Data!$D822)))</f>
        <v>0</v>
      </c>
      <c r="V822">
        <f>IF((MIN($E822,Sheet1!$C$6)-MAX(Sheet1!$C$5,WS1Data!$D822))&lt;0,0,(MIN($E822,Sheet1!$C$6)-MAX(Sheet1!$C$5,WS1Data!$D822)))</f>
        <v>0</v>
      </c>
      <c r="W822">
        <f>IF((MIN($E822,24)-MAX(Sheet1!$C$6,WS1Data!$D822))&lt;0,0,(MIN($E822,24)-MAX(Sheet1!$C$6,WS1Data!$D822)))</f>
        <v>0</v>
      </c>
      <c r="X822">
        <f>IF((MIN($H822,Sheet1!$D$5)-MAX(0,WS1Data!$G822))&lt;0,0,(MIN($H822,Sheet1!$D$5)-MAX(0,WS1Data!$G822)))</f>
        <v>0</v>
      </c>
      <c r="Y822">
        <f>IF((MIN($H822,Sheet1!$D$6)-MAX(Sheet1!$D$5,WS1Data!$G822))&lt;0,0,(MIN($H822,Sheet1!$D$6)-MAX(Sheet1!$D$5,WS1Data!$G822)))</f>
        <v>3.4735664579945951</v>
      </c>
      <c r="Z822">
        <f>IF((MIN($H822,24)-MAX(Sheet1!$D$6,WS1Data!$G822))&lt;0,0,(MIN($H822,24)-MAX(Sheet1!$D$6,WS1Data!$G822)))</f>
        <v>11.026433542005407</v>
      </c>
      <c r="AA822">
        <f>IF((MIN($K822,Sheet1!$E$5)-MAX(0,WS1Data!$J822))&lt;0,0,(MIN($K822,Sheet1!$E$5)-MAX(0,WS1Data!$J822)))</f>
        <v>0</v>
      </c>
      <c r="AB822">
        <f>IF((MIN($K822,Sheet1!$E$6)-MAX(Sheet1!$E$5,WS1Data!$J822))&lt;0,0,(MIN($K822,Sheet1!$E$6)-MAX(Sheet1!$E$5,WS1Data!$J822)))</f>
        <v>0</v>
      </c>
      <c r="AC822">
        <f>IF((MIN($K822,24)-MAX(Sheet1!$E$6,WS1Data!$J822))&lt;0,0,(MIN($K822,24)-MAX(Sheet1!$E$6,WS1Data!$J822)))</f>
        <v>0</v>
      </c>
      <c r="AD822">
        <f>IF((MIN($N822,Sheet1!$F$5)-MAX(0,WS1Data!$M822))&lt;0,0,(MIN($N822,Sheet1!$F$5)-MAX(0,WS1Data!$M822)))</f>
        <v>0</v>
      </c>
      <c r="AE822">
        <f>IF((MIN($N822,Sheet1!$F$6)-MAX(Sheet1!$F$5,WS1Data!$M822))&lt;0,0,(MIN($N822,Sheet1!$F$6)-MAX(Sheet1!$F$5,WS1Data!$M822)))</f>
        <v>7.6999999999999993</v>
      </c>
      <c r="AF822">
        <f>IF((MIN($N822,24)-MAX(Sheet1!$F$6,WS1Data!$M822))&lt;0,0,(MIN($N822,24)-MAX(Sheet1!$F$6,WS1Data!$M822)))</f>
        <v>0</v>
      </c>
      <c r="AG822">
        <f>(INDEX($R$1:$AF$1002,ROW($R822),MATCH(AG$2,$R$1:$AF$1,0))*Sheet1!B$2+(INDEX($R$1:$AF$1002,ROW($R822),MATCH(AG$2,$R$1:$AF$1,0)+1))*Sheet1!B$3+(INDEX($R$1:$AF$1002,ROW($R822),MATCH(AG$2,$R$1:$AF$1,0)+2))*Sheet1!B$4)*INDEX(Sheet1!$G$1:$L$2,2,WS1Data!$C822)</f>
        <v>0</v>
      </c>
      <c r="AH822">
        <f>(INDEX($R$1:$AF$1002,ROW($R822),MATCH(AH$2,$R$1:$AF$1,0))*Sheet1!C$2+(INDEX($R$1:$AF$1002,ROW($R822),MATCH(AH$2,$R$1:$AF$1,0)+1))*Sheet1!C$3+(INDEX($R$1:$AF$1002,ROW($R822),MATCH(AH$2,$R$1:$AF$1,0)+2))*Sheet1!C$4)*INDEX(Sheet1!$G$1:$L$2,2,WS1Data!$F822)</f>
        <v>0</v>
      </c>
      <c r="AI822">
        <f>(INDEX($R$1:$AF$1002,ROW($R822),MATCH(AI$2,$R$1:$AF$1,0))*Sheet1!D$2+(INDEX($R$1:$AF$1002,ROW($R822),MATCH(AI$2,$R$1:$AF$1,0)+1))*Sheet1!D$3+(INDEX($R$1:$AF$1002,ROW($R822),MATCH(AI$2,$R$1:$AF$1,0)+2))*Sheet1!D$4)*INDEX(Sheet1!$G$1:$L$2,2,WS1Data!$I822)</f>
        <v>114640.31421178904</v>
      </c>
      <c r="AJ822">
        <f>(INDEX($R$1:$AF$1002,ROW($R822),MATCH(AJ$2,$R$1:$AF$1,0))*Sheet1!E$2+(INDEX($R$1:$AF$1002,ROW($R822),MATCH(AJ$2,$R$1:$AF$1,0)+1))*Sheet1!E$3+(INDEX($R$1:$AF$1002,ROW($R822),MATCH(AJ$2,$R$1:$AF$1,0)+2))*Sheet1!E$4)*INDEX(Sheet1!$G$1:$L$2,2,WS1Data!$L822)</f>
        <v>0</v>
      </c>
      <c r="AK822">
        <f>(INDEX($R$1:$AF$1002,ROW($R822),MATCH(AK$2,$R$1:$AF$1,0))*Sheet1!F$2+(INDEX($R$1:$AF$1002,ROW($R822),MATCH(AK$2,$R$1:$AF$1,0)+1))*Sheet1!F$3+(INDEX($R$1:$AF$1002,ROW($R822),MATCH(AK$2,$R$1:$AF$1,0)+2))*Sheet1!F$4)*INDEX(Sheet1!$G$1:$L$2,2,WS1Data!$O822)</f>
        <v>54630.818748883372</v>
      </c>
      <c r="AL822">
        <f t="shared" si="36"/>
        <v>169271.1329606724</v>
      </c>
      <c r="AM822">
        <f t="shared" si="37"/>
        <v>2321.132960672403</v>
      </c>
      <c r="AN822">
        <f t="shared" si="38"/>
        <v>1.3903162387974861E-2</v>
      </c>
    </row>
    <row r="823" spans="1:40" x14ac:dyDescent="0.35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  <c r="R823">
        <f>IF((MIN($B823,Sheet1!$B$5)-MAX(0,WS1Data!$A823))&lt;0,0,(MIN($B823,Sheet1!$B$5)-MAX(0,WS1Data!$A823)))</f>
        <v>0</v>
      </c>
      <c r="S823">
        <f>IF((MIN($B823,Sheet1!$B$6)-MAX(Sheet1!$B$5,WS1Data!$A823))&lt;0,0,(MIN($B823,Sheet1!$B$6)-MAX(Sheet1!$B$5,WS1Data!$A823)))</f>
        <v>0</v>
      </c>
      <c r="T823">
        <f>IF((MIN($B823,24)-MAX(Sheet1!$B$6,WS1Data!$A823))&lt;0,0,(MIN($B823,24)-MAX(Sheet1!$B$6,WS1Data!$A823)))</f>
        <v>0</v>
      </c>
      <c r="U823">
        <f>IF((MIN($E823,Sheet1!$C$5)-MAX(0,WS1Data!$D823))&lt;0,0,(MIN($E823,Sheet1!$C$5)-MAX(0,WS1Data!$D823)))</f>
        <v>0</v>
      </c>
      <c r="V823">
        <f>IF((MIN($E823,Sheet1!$C$6)-MAX(Sheet1!$C$5,WS1Data!$D823))&lt;0,0,(MIN($E823,Sheet1!$C$6)-MAX(Sheet1!$C$5,WS1Data!$D823)))</f>
        <v>0</v>
      </c>
      <c r="W823">
        <f>IF((MIN($E823,24)-MAX(Sheet1!$C$6,WS1Data!$D823))&lt;0,0,(MIN($E823,24)-MAX(Sheet1!$C$6,WS1Data!$D823)))</f>
        <v>4</v>
      </c>
      <c r="X823">
        <f>IF((MIN($H823,Sheet1!$D$5)-MAX(0,WS1Data!$G823))&lt;0,0,(MIN($H823,Sheet1!$D$5)-MAX(0,WS1Data!$G823)))</f>
        <v>0</v>
      </c>
      <c r="Y823">
        <f>IF((MIN($H823,Sheet1!$D$6)-MAX(Sheet1!$D$5,WS1Data!$G823))&lt;0,0,(MIN($H823,Sheet1!$D$6)-MAX(Sheet1!$D$5,WS1Data!$G823)))</f>
        <v>0</v>
      </c>
      <c r="Z823">
        <f>IF((MIN($H823,24)-MAX(Sheet1!$D$6,WS1Data!$G823))&lt;0,0,(MIN($H823,24)-MAX(Sheet1!$D$6,WS1Data!$G823)))</f>
        <v>0</v>
      </c>
      <c r="AA823">
        <f>IF((MIN($K823,Sheet1!$E$5)-MAX(0,WS1Data!$J823))&lt;0,0,(MIN($K823,Sheet1!$E$5)-MAX(0,WS1Data!$J823)))</f>
        <v>0</v>
      </c>
      <c r="AB823">
        <f>IF((MIN($K823,Sheet1!$E$6)-MAX(Sheet1!$E$5,WS1Data!$J823))&lt;0,0,(MIN($K823,Sheet1!$E$6)-MAX(Sheet1!$E$5,WS1Data!$J823)))</f>
        <v>0</v>
      </c>
      <c r="AC823">
        <f>IF((MIN($K823,24)-MAX(Sheet1!$E$6,WS1Data!$J823))&lt;0,0,(MIN($K823,24)-MAX(Sheet1!$E$6,WS1Data!$J823)))</f>
        <v>1</v>
      </c>
      <c r="AD823">
        <f>IF((MIN($N823,Sheet1!$F$5)-MAX(0,WS1Data!$M823))&lt;0,0,(MIN($N823,Sheet1!$F$5)-MAX(0,WS1Data!$M823)))</f>
        <v>8.3186263400623073E-2</v>
      </c>
      <c r="AE823">
        <f>IF((MIN($N823,Sheet1!$F$6)-MAX(Sheet1!$F$5,WS1Data!$M823))&lt;0,0,(MIN($N823,Sheet1!$F$6)-MAX(Sheet1!$F$5,WS1Data!$M823)))</f>
        <v>13.955904189449587</v>
      </c>
      <c r="AF823">
        <f>IF((MIN($N823,24)-MAX(Sheet1!$F$6,WS1Data!$M823))&lt;0,0,(MIN($N823,24)-MAX(Sheet1!$F$6,WS1Data!$M823)))</f>
        <v>4.8609095471497916</v>
      </c>
      <c r="AG823">
        <f>(INDEX($R$1:$AF$1002,ROW($R823),MATCH(AG$2,$R$1:$AF$1,0))*Sheet1!B$2+(INDEX($R$1:$AF$1002,ROW($R823),MATCH(AG$2,$R$1:$AF$1,0)+1))*Sheet1!B$3+(INDEX($R$1:$AF$1002,ROW($R823),MATCH(AG$2,$R$1:$AF$1,0)+2))*Sheet1!B$4)*INDEX(Sheet1!$G$1:$L$2,2,WS1Data!$C823)</f>
        <v>0</v>
      </c>
      <c r="AH823">
        <f>(INDEX($R$1:$AF$1002,ROW($R823),MATCH(AH$2,$R$1:$AF$1,0))*Sheet1!C$2+(INDEX($R$1:$AF$1002,ROW($R823),MATCH(AH$2,$R$1:$AF$1,0)+1))*Sheet1!C$3+(INDEX($R$1:$AF$1002,ROW($R823),MATCH(AH$2,$R$1:$AF$1,0)+2))*Sheet1!C$4)*INDEX(Sheet1!$G$1:$L$2,2,WS1Data!$F823)</f>
        <v>44083.683115810163</v>
      </c>
      <c r="AI823">
        <f>(INDEX($R$1:$AF$1002,ROW($R823),MATCH(AI$2,$R$1:$AF$1,0))*Sheet1!D$2+(INDEX($R$1:$AF$1002,ROW($R823),MATCH(AI$2,$R$1:$AF$1,0)+1))*Sheet1!D$3+(INDEX($R$1:$AF$1002,ROW($R823),MATCH(AI$2,$R$1:$AF$1,0)+2))*Sheet1!D$4)*INDEX(Sheet1!$G$1:$L$2,2,WS1Data!$I823)</f>
        <v>0</v>
      </c>
      <c r="AJ823">
        <f>(INDEX($R$1:$AF$1002,ROW($R823),MATCH(AJ$2,$R$1:$AF$1,0))*Sheet1!E$2+(INDEX($R$1:$AF$1002,ROW($R823),MATCH(AJ$2,$R$1:$AF$1,0)+1))*Sheet1!E$3+(INDEX($R$1:$AF$1002,ROW($R823),MATCH(AJ$2,$R$1:$AF$1,0)+2))*Sheet1!E$4)*INDEX(Sheet1!$G$1:$L$2,2,WS1Data!$L823)</f>
        <v>9540.2181112924172</v>
      </c>
      <c r="AK823">
        <f>(INDEX($R$1:$AF$1002,ROW($R823),MATCH(AK$2,$R$1:$AF$1,0))*Sheet1!F$2+(INDEX($R$1:$AF$1002,ROW($R823),MATCH(AK$2,$R$1:$AF$1,0)+1))*Sheet1!F$3+(INDEX($R$1:$AF$1002,ROW($R823),MATCH(AK$2,$R$1:$AF$1,0)+2))*Sheet1!F$4)*INDEX(Sheet1!$G$1:$L$2,2,WS1Data!$O823)</f>
        <v>148969.5336519251</v>
      </c>
      <c r="AL823">
        <f t="shared" si="36"/>
        <v>202593.43487902769</v>
      </c>
      <c r="AM823">
        <f t="shared" si="37"/>
        <v>5436.4348790276854</v>
      </c>
      <c r="AN823">
        <f t="shared" si="38"/>
        <v>2.7574140806705748E-2</v>
      </c>
    </row>
    <row r="824" spans="1:40" x14ac:dyDescent="0.35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  <c r="R824">
        <f>IF((MIN($B824,Sheet1!$B$5)-MAX(0,WS1Data!$A824))&lt;0,0,(MIN($B824,Sheet1!$B$5)-MAX(0,WS1Data!$A824)))</f>
        <v>0</v>
      </c>
      <c r="S824">
        <f>IF((MIN($B824,Sheet1!$B$6)-MAX(Sheet1!$B$5,WS1Data!$A824))&lt;0,0,(MIN($B824,Sheet1!$B$6)-MAX(Sheet1!$B$5,WS1Data!$A824)))</f>
        <v>1.3000000000000007</v>
      </c>
      <c r="T824">
        <f>IF((MIN($B824,24)-MAX(Sheet1!$B$6,WS1Data!$A824))&lt;0,0,(MIN($B824,24)-MAX(Sheet1!$B$6,WS1Data!$A824)))</f>
        <v>0</v>
      </c>
      <c r="U824">
        <f>IF((MIN($E824,Sheet1!$C$5)-MAX(0,WS1Data!$D824))&lt;0,0,(MIN($E824,Sheet1!$C$5)-MAX(0,WS1Data!$D824)))</f>
        <v>1.5258771365818298</v>
      </c>
      <c r="V824">
        <f>IF((MIN($E824,Sheet1!$C$6)-MAX(Sheet1!$C$5,WS1Data!$D824))&lt;0,0,(MIN($E824,Sheet1!$C$6)-MAX(Sheet1!$C$5,WS1Data!$D824)))</f>
        <v>1.2770287104619706</v>
      </c>
      <c r="W824">
        <f>IF((MIN($E824,24)-MAX(Sheet1!$C$6,WS1Data!$D824))&lt;0,0,(MIN($E824,24)-MAX(Sheet1!$C$6,WS1Data!$D824)))</f>
        <v>15.497094152956199</v>
      </c>
      <c r="X824">
        <f>IF((MIN($H824,Sheet1!$D$5)-MAX(0,WS1Data!$G824))&lt;0,0,(MIN($H824,Sheet1!$D$5)-MAX(0,WS1Data!$G824)))</f>
        <v>0</v>
      </c>
      <c r="Y824">
        <f>IF((MIN($H824,Sheet1!$D$6)-MAX(Sheet1!$D$5,WS1Data!$G824))&lt;0,0,(MIN($H824,Sheet1!$D$6)-MAX(Sheet1!$D$5,WS1Data!$G824)))</f>
        <v>0</v>
      </c>
      <c r="Z824">
        <f>IF((MIN($H824,24)-MAX(Sheet1!$D$6,WS1Data!$G824))&lt;0,0,(MIN($H824,24)-MAX(Sheet1!$D$6,WS1Data!$G824)))</f>
        <v>4</v>
      </c>
      <c r="AA824">
        <f>IF((MIN($K824,Sheet1!$E$5)-MAX(0,WS1Data!$J824))&lt;0,0,(MIN($K824,Sheet1!$E$5)-MAX(0,WS1Data!$J824)))</f>
        <v>0</v>
      </c>
      <c r="AB824">
        <f>IF((MIN($K824,Sheet1!$E$6)-MAX(Sheet1!$E$5,WS1Data!$J824))&lt;0,0,(MIN($K824,Sheet1!$E$6)-MAX(Sheet1!$E$5,WS1Data!$J824)))</f>
        <v>0</v>
      </c>
      <c r="AC824">
        <f>IF((MIN($K824,24)-MAX(Sheet1!$E$6,WS1Data!$J824))&lt;0,0,(MIN($K824,24)-MAX(Sheet1!$E$6,WS1Data!$J824)))</f>
        <v>0</v>
      </c>
      <c r="AD824">
        <f>IF((MIN($N824,Sheet1!$F$5)-MAX(0,WS1Data!$M824))&lt;0,0,(MIN($N824,Sheet1!$F$5)-MAX(0,WS1Data!$M824)))</f>
        <v>0</v>
      </c>
      <c r="AE824">
        <f>IF((MIN($N824,Sheet1!$F$6)-MAX(Sheet1!$F$5,WS1Data!$M824))&lt;0,0,(MIN($N824,Sheet1!$F$6)-MAX(Sheet1!$F$5,WS1Data!$M824)))</f>
        <v>0</v>
      </c>
      <c r="AF824">
        <f>IF((MIN($N824,24)-MAX(Sheet1!$F$6,WS1Data!$M824))&lt;0,0,(MIN($N824,24)-MAX(Sheet1!$F$6,WS1Data!$M824)))</f>
        <v>0</v>
      </c>
      <c r="AG824">
        <f>(INDEX($R$1:$AF$1002,ROW($R824),MATCH(AG$2,$R$1:$AF$1,0))*Sheet1!B$2+(INDEX($R$1:$AF$1002,ROW($R824),MATCH(AG$2,$R$1:$AF$1,0)+1))*Sheet1!B$3+(INDEX($R$1:$AF$1002,ROW($R824),MATCH(AG$2,$R$1:$AF$1,0)+2))*Sheet1!B$4)*INDEX(Sheet1!$G$1:$L$2,2,WS1Data!$C824)</f>
        <v>7598.3228912666618</v>
      </c>
      <c r="AH824">
        <f>(INDEX($R$1:$AF$1002,ROW($R824),MATCH(AH$2,$R$1:$AF$1,0))*Sheet1!C$2+(INDEX($R$1:$AF$1002,ROW($R824),MATCH(AH$2,$R$1:$AF$1,0)+1))*Sheet1!C$3+(INDEX($R$1:$AF$1002,ROW($R824),MATCH(AH$2,$R$1:$AF$1,0)+2))*Sheet1!C$4)*INDEX(Sheet1!$G$1:$L$2,2,WS1Data!$F824)</f>
        <v>211416.36090019427</v>
      </c>
      <c r="AI824">
        <f>(INDEX($R$1:$AF$1002,ROW($R824),MATCH(AI$2,$R$1:$AF$1,0))*Sheet1!D$2+(INDEX($R$1:$AF$1002,ROW($R824),MATCH(AI$2,$R$1:$AF$1,0)+1))*Sheet1!D$3+(INDEX($R$1:$AF$1002,ROW($R824),MATCH(AI$2,$R$1:$AF$1,0)+2))*Sheet1!D$4)*INDEX(Sheet1!$G$1:$L$2,2,WS1Data!$I824)</f>
        <v>26491.437869638088</v>
      </c>
      <c r="AJ824">
        <f>(INDEX($R$1:$AF$1002,ROW($R824),MATCH(AJ$2,$R$1:$AF$1,0))*Sheet1!E$2+(INDEX($R$1:$AF$1002,ROW($R824),MATCH(AJ$2,$R$1:$AF$1,0)+1))*Sheet1!E$3+(INDEX($R$1:$AF$1002,ROW($R824),MATCH(AJ$2,$R$1:$AF$1,0)+2))*Sheet1!E$4)*INDEX(Sheet1!$G$1:$L$2,2,WS1Data!$L824)</f>
        <v>0</v>
      </c>
      <c r="AK824">
        <f>(INDEX($R$1:$AF$1002,ROW($R824),MATCH(AK$2,$R$1:$AF$1,0))*Sheet1!F$2+(INDEX($R$1:$AF$1002,ROW($R824),MATCH(AK$2,$R$1:$AF$1,0)+1))*Sheet1!F$3+(INDEX($R$1:$AF$1002,ROW($R824),MATCH(AK$2,$R$1:$AF$1,0)+2))*Sheet1!F$4)*INDEX(Sheet1!$G$1:$L$2,2,WS1Data!$O824)</f>
        <v>0</v>
      </c>
      <c r="AL824">
        <f t="shared" si="36"/>
        <v>245506.12166109902</v>
      </c>
      <c r="AM824">
        <f t="shared" si="37"/>
        <v>13289.121661099023</v>
      </c>
      <c r="AN824">
        <f t="shared" si="38"/>
        <v>5.7227169677926348E-2</v>
      </c>
    </row>
    <row r="825" spans="1:40" x14ac:dyDescent="0.35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  <c r="R825">
        <f>IF((MIN($B825,Sheet1!$B$5)-MAX(0,WS1Data!$A825))&lt;0,0,(MIN($B825,Sheet1!$B$5)-MAX(0,WS1Data!$A825)))</f>
        <v>0</v>
      </c>
      <c r="S825">
        <f>IF((MIN($B825,Sheet1!$B$6)-MAX(Sheet1!$B$5,WS1Data!$A825))&lt;0,0,(MIN($B825,Sheet1!$B$6)-MAX(Sheet1!$B$5,WS1Data!$A825)))</f>
        <v>0</v>
      </c>
      <c r="T825">
        <f>IF((MIN($B825,24)-MAX(Sheet1!$B$6,WS1Data!$A825))&lt;0,0,(MIN($B825,24)-MAX(Sheet1!$B$6,WS1Data!$A825)))</f>
        <v>0</v>
      </c>
      <c r="U825">
        <f>IF((MIN($E825,Sheet1!$C$5)-MAX(0,WS1Data!$D825))&lt;0,0,(MIN($E825,Sheet1!$C$5)-MAX(0,WS1Data!$D825)))</f>
        <v>0</v>
      </c>
      <c r="V825">
        <f>IF((MIN($E825,Sheet1!$C$6)-MAX(Sheet1!$C$5,WS1Data!$D825))&lt;0,0,(MIN($E825,Sheet1!$C$6)-MAX(Sheet1!$C$5,WS1Data!$D825)))</f>
        <v>0</v>
      </c>
      <c r="W825">
        <f>IF((MIN($E825,24)-MAX(Sheet1!$C$6,WS1Data!$D825))&lt;0,0,(MIN($E825,24)-MAX(Sheet1!$C$6,WS1Data!$D825)))</f>
        <v>3.9000000000000021</v>
      </c>
      <c r="X825">
        <f>IF((MIN($H825,Sheet1!$D$5)-MAX(0,WS1Data!$G825))&lt;0,0,(MIN($H825,Sheet1!$D$5)-MAX(0,WS1Data!$G825)))</f>
        <v>0</v>
      </c>
      <c r="Y825">
        <f>IF((MIN($H825,Sheet1!$D$6)-MAX(Sheet1!$D$5,WS1Data!$G825))&lt;0,0,(MIN($H825,Sheet1!$D$6)-MAX(Sheet1!$D$5,WS1Data!$G825)))</f>
        <v>0</v>
      </c>
      <c r="Z825">
        <f>IF((MIN($H825,24)-MAX(Sheet1!$D$6,WS1Data!$G825))&lt;0,0,(MIN($H825,24)-MAX(Sheet1!$D$6,WS1Data!$G825)))</f>
        <v>6.3999999999999986</v>
      </c>
      <c r="AA825">
        <f>IF((MIN($K825,Sheet1!$E$5)-MAX(0,WS1Data!$J825))&lt;0,0,(MIN($K825,Sheet1!$E$5)-MAX(0,WS1Data!$J825)))</f>
        <v>0</v>
      </c>
      <c r="AB825">
        <f>IF((MIN($K825,Sheet1!$E$6)-MAX(Sheet1!$E$5,WS1Data!$J825))&lt;0,0,(MIN($K825,Sheet1!$E$6)-MAX(Sheet1!$E$5,WS1Data!$J825)))</f>
        <v>3.650566948464939</v>
      </c>
      <c r="AC825">
        <f>IF((MIN($K825,24)-MAX(Sheet1!$E$6,WS1Data!$J825))&lt;0,0,(MIN($K825,24)-MAX(Sheet1!$E$6,WS1Data!$J825)))</f>
        <v>7.7494330515350605</v>
      </c>
      <c r="AD825">
        <f>IF((MIN($N825,Sheet1!$F$5)-MAX(0,WS1Data!$M825))&lt;0,0,(MIN($N825,Sheet1!$F$5)-MAX(0,WS1Data!$M825)))</f>
        <v>0</v>
      </c>
      <c r="AE825">
        <f>IF((MIN($N825,Sheet1!$F$6)-MAX(Sheet1!$F$5,WS1Data!$M825))&lt;0,0,(MIN($N825,Sheet1!$F$6)-MAX(Sheet1!$F$5,WS1Data!$M825)))</f>
        <v>11.439090452850209</v>
      </c>
      <c r="AF825">
        <f>IF((MIN($N825,24)-MAX(Sheet1!$F$6,WS1Data!$M825))&lt;0,0,(MIN($N825,24)-MAX(Sheet1!$F$6,WS1Data!$M825)))</f>
        <v>3.5609095471497909</v>
      </c>
      <c r="AG825">
        <f>(INDEX($R$1:$AF$1002,ROW($R825),MATCH(AG$2,$R$1:$AF$1,0))*Sheet1!B$2+(INDEX($R$1:$AF$1002,ROW($R825),MATCH(AG$2,$R$1:$AF$1,0)+1))*Sheet1!B$3+(INDEX($R$1:$AF$1002,ROW($R825),MATCH(AG$2,$R$1:$AF$1,0)+2))*Sheet1!B$4)*INDEX(Sheet1!$G$1:$L$2,2,WS1Data!$C825)</f>
        <v>0</v>
      </c>
      <c r="AH825">
        <f>(INDEX($R$1:$AF$1002,ROW($R825),MATCH(AH$2,$R$1:$AF$1,0))*Sheet1!C$2+(INDEX($R$1:$AF$1002,ROW($R825),MATCH(AH$2,$R$1:$AF$1,0)+1))*Sheet1!C$3+(INDEX($R$1:$AF$1002,ROW($R825),MATCH(AH$2,$R$1:$AF$1,0)+2))*Sheet1!C$4)*INDEX(Sheet1!$G$1:$L$2,2,WS1Data!$F825)</f>
        <v>49899.982885026686</v>
      </c>
      <c r="AI825">
        <f>(INDEX($R$1:$AF$1002,ROW($R825),MATCH(AI$2,$R$1:$AF$1,0))*Sheet1!D$2+(INDEX($R$1:$AF$1002,ROW($R825),MATCH(AI$2,$R$1:$AF$1,0)+1))*Sheet1!D$3+(INDEX($R$1:$AF$1002,ROW($R825),MATCH(AI$2,$R$1:$AF$1,0)+2))*Sheet1!D$4)*INDEX(Sheet1!$G$1:$L$2,2,WS1Data!$I825)</f>
        <v>56983.435596506824</v>
      </c>
      <c r="AJ825">
        <f>(INDEX($R$1:$AF$1002,ROW($R825),MATCH(AJ$2,$R$1:$AF$1,0))*Sheet1!E$2+(INDEX($R$1:$AF$1002,ROW($R825),MATCH(AJ$2,$R$1:$AF$1,0)+1))*Sheet1!E$3+(INDEX($R$1:$AF$1002,ROW($R825),MATCH(AJ$2,$R$1:$AF$1,0)+2))*Sheet1!E$4)*INDEX(Sheet1!$G$1:$L$2,2,WS1Data!$L825)</f>
        <v>114734.47207751664</v>
      </c>
      <c r="AK825">
        <f>(INDEX($R$1:$AF$1002,ROW($R825),MATCH(AK$2,$R$1:$AF$1,0))*Sheet1!F$2+(INDEX($R$1:$AF$1002,ROW($R825),MATCH(AK$2,$R$1:$AF$1,0)+1))*Sheet1!F$3+(INDEX($R$1:$AF$1002,ROW($R825),MATCH(AK$2,$R$1:$AF$1,0)+2))*Sheet1!F$4)*INDEX(Sheet1!$G$1:$L$2,2,WS1Data!$O825)</f>
        <v>121326.50649213925</v>
      </c>
      <c r="AL825">
        <f t="shared" si="36"/>
        <v>342944.39705118939</v>
      </c>
      <c r="AM825">
        <f t="shared" si="37"/>
        <v>36959.397051189386</v>
      </c>
      <c r="AN825">
        <f t="shared" si="38"/>
        <v>0.12078826429788841</v>
      </c>
    </row>
    <row r="826" spans="1:40" x14ac:dyDescent="0.35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  <c r="R826">
        <f>IF((MIN($B826,Sheet1!$B$5)-MAX(0,WS1Data!$A826))&lt;0,0,(MIN($B826,Sheet1!$B$5)-MAX(0,WS1Data!$A826)))</f>
        <v>5.5125770767760223</v>
      </c>
      <c r="S826">
        <f>IF((MIN($B826,Sheet1!$B$6)-MAX(Sheet1!$B$5,WS1Data!$A826))&lt;0,0,(MIN($B826,Sheet1!$B$6)-MAX(Sheet1!$B$5,WS1Data!$A826)))</f>
        <v>2.9874229232239777</v>
      </c>
      <c r="T826">
        <f>IF((MIN($B826,24)-MAX(Sheet1!$B$6,WS1Data!$A826))&lt;0,0,(MIN($B826,24)-MAX(Sheet1!$B$6,WS1Data!$A826)))</f>
        <v>0</v>
      </c>
      <c r="U826">
        <f>IF((MIN($E826,Sheet1!$C$5)-MAX(0,WS1Data!$D826))&lt;0,0,(MIN($E826,Sheet1!$C$5)-MAX(0,WS1Data!$D826)))</f>
        <v>3.1258771365818299</v>
      </c>
      <c r="V826">
        <f>IF((MIN($E826,Sheet1!$C$6)-MAX(Sheet1!$C$5,WS1Data!$D826))&lt;0,0,(MIN($E826,Sheet1!$C$6)-MAX(Sheet1!$C$5,WS1Data!$D826)))</f>
        <v>1.2770287104619706</v>
      </c>
      <c r="W826">
        <f>IF((MIN($E826,24)-MAX(Sheet1!$C$6,WS1Data!$D826))&lt;0,0,(MIN($E826,24)-MAX(Sheet1!$C$6,WS1Data!$D826)))</f>
        <v>6.7970941529562001</v>
      </c>
      <c r="X826">
        <f>IF((MIN($H826,Sheet1!$D$5)-MAX(0,WS1Data!$G826))&lt;0,0,(MIN($H826,Sheet1!$D$5)-MAX(0,WS1Data!$G826)))</f>
        <v>0</v>
      </c>
      <c r="Y826">
        <f>IF((MIN($H826,Sheet1!$D$6)-MAX(Sheet1!$D$5,WS1Data!$G826))&lt;0,0,(MIN($H826,Sheet1!$D$6)-MAX(Sheet1!$D$5,WS1Data!$G826)))</f>
        <v>0</v>
      </c>
      <c r="Z826">
        <f>IF((MIN($H826,24)-MAX(Sheet1!$D$6,WS1Data!$G826))&lt;0,0,(MIN($H826,24)-MAX(Sheet1!$D$6,WS1Data!$G826)))</f>
        <v>0</v>
      </c>
      <c r="AA826">
        <f>IF((MIN($K826,Sheet1!$E$5)-MAX(0,WS1Data!$J826))&lt;0,0,(MIN($K826,Sheet1!$E$5)-MAX(0,WS1Data!$J826)))</f>
        <v>0</v>
      </c>
      <c r="AB826">
        <f>IF((MIN($K826,Sheet1!$E$6)-MAX(Sheet1!$E$5,WS1Data!$J826))&lt;0,0,(MIN($K826,Sheet1!$E$6)-MAX(Sheet1!$E$5,WS1Data!$J826)))</f>
        <v>0</v>
      </c>
      <c r="AC826">
        <f>IF((MIN($K826,24)-MAX(Sheet1!$E$6,WS1Data!$J826))&lt;0,0,(MIN($K826,24)-MAX(Sheet1!$E$6,WS1Data!$J826)))</f>
        <v>3.6000000000000014</v>
      </c>
      <c r="AD826">
        <f>IF((MIN($N826,Sheet1!$F$5)-MAX(0,WS1Data!$M826))&lt;0,0,(MIN($N826,Sheet1!$F$5)-MAX(0,WS1Data!$M826)))</f>
        <v>0</v>
      </c>
      <c r="AE826">
        <f>IF((MIN($N826,Sheet1!$F$6)-MAX(Sheet1!$F$5,WS1Data!$M826))&lt;0,0,(MIN($N826,Sheet1!$F$6)-MAX(Sheet1!$F$5,WS1Data!$M826)))</f>
        <v>0</v>
      </c>
      <c r="AF826">
        <f>IF((MIN($N826,24)-MAX(Sheet1!$F$6,WS1Data!$M826))&lt;0,0,(MIN($N826,24)-MAX(Sheet1!$F$6,WS1Data!$M826)))</f>
        <v>3.5999999999999979</v>
      </c>
      <c r="AG826">
        <f>(INDEX($R$1:$AF$1002,ROW($R826),MATCH(AG$2,$R$1:$AF$1,0))*Sheet1!B$2+(INDEX($R$1:$AF$1002,ROW($R826),MATCH(AG$2,$R$1:$AF$1,0)+1))*Sheet1!B$3+(INDEX($R$1:$AF$1002,ROW($R826),MATCH(AG$2,$R$1:$AF$1,0)+2))*Sheet1!B$4)*INDEX(Sheet1!$G$1:$L$2,2,WS1Data!$C826)</f>
        <v>60104.080278418296</v>
      </c>
      <c r="AH826">
        <f>(INDEX($R$1:$AF$1002,ROW($R826),MATCH(AH$2,$R$1:$AF$1,0))*Sheet1!C$2+(INDEX($R$1:$AF$1002,ROW($R826),MATCH(AH$2,$R$1:$AF$1,0)+1))*Sheet1!C$3+(INDEX($R$1:$AF$1002,ROW($R826),MATCH(AH$2,$R$1:$AF$1,0)+2))*Sheet1!C$4)*INDEX(Sheet1!$G$1:$L$2,2,WS1Data!$F826)</f>
        <v>105103.82149542321</v>
      </c>
      <c r="AI826">
        <f>(INDEX($R$1:$AF$1002,ROW($R826),MATCH(AI$2,$R$1:$AF$1,0))*Sheet1!D$2+(INDEX($R$1:$AF$1002,ROW($R826),MATCH(AI$2,$R$1:$AF$1,0)+1))*Sheet1!D$3+(INDEX($R$1:$AF$1002,ROW($R826),MATCH(AI$2,$R$1:$AF$1,0)+2))*Sheet1!D$4)*INDEX(Sheet1!$G$1:$L$2,2,WS1Data!$I826)</f>
        <v>0</v>
      </c>
      <c r="AJ826">
        <f>(INDEX($R$1:$AF$1002,ROW($R826),MATCH(AJ$2,$R$1:$AF$1,0))*Sheet1!E$2+(INDEX($R$1:$AF$1002,ROW($R826),MATCH(AJ$2,$R$1:$AF$1,0)+1))*Sheet1!E$3+(INDEX($R$1:$AF$1002,ROW($R826),MATCH(AJ$2,$R$1:$AF$1,0)+2))*Sheet1!E$4)*INDEX(Sheet1!$G$1:$L$2,2,WS1Data!$L826)</f>
        <v>34344.785200652717</v>
      </c>
      <c r="AK826">
        <f>(INDEX($R$1:$AF$1002,ROW($R826),MATCH(AK$2,$R$1:$AF$1,0))*Sheet1!F$2+(INDEX($R$1:$AF$1002,ROW($R826),MATCH(AK$2,$R$1:$AF$1,0)+1))*Sheet1!F$3+(INDEX($R$1:$AF$1002,ROW($R826),MATCH(AK$2,$R$1:$AF$1,0)+2))*Sheet1!F$4)*INDEX(Sheet1!$G$1:$L$2,2,WS1Data!$O826)</f>
        <v>50438.26171551695</v>
      </c>
      <c r="AL826">
        <f t="shared" si="36"/>
        <v>249990.94869001117</v>
      </c>
      <c r="AM826">
        <f t="shared" si="37"/>
        <v>8102.051309988834</v>
      </c>
      <c r="AN826">
        <f t="shared" si="38"/>
        <v>3.1391983935979799E-2</v>
      </c>
    </row>
    <row r="827" spans="1:40" x14ac:dyDescent="0.35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  <c r="R827">
        <f>IF((MIN($B827,Sheet1!$B$5)-MAX(0,WS1Data!$A827))&lt;0,0,(MIN($B827,Sheet1!$B$5)-MAX(0,WS1Data!$A827)))</f>
        <v>0</v>
      </c>
      <c r="S827">
        <f>IF((MIN($B827,Sheet1!$B$6)-MAX(Sheet1!$B$5,WS1Data!$A827))&lt;0,0,(MIN($B827,Sheet1!$B$6)-MAX(Sheet1!$B$5,WS1Data!$A827)))</f>
        <v>0</v>
      </c>
      <c r="T827">
        <f>IF((MIN($B827,24)-MAX(Sheet1!$B$6,WS1Data!$A827))&lt;0,0,(MIN($B827,24)-MAX(Sheet1!$B$6,WS1Data!$A827)))</f>
        <v>0</v>
      </c>
      <c r="U827">
        <f>IF((MIN($E827,Sheet1!$C$5)-MAX(0,WS1Data!$D827))&lt;0,0,(MIN($E827,Sheet1!$C$5)-MAX(0,WS1Data!$D827)))</f>
        <v>0</v>
      </c>
      <c r="V827">
        <f>IF((MIN($E827,Sheet1!$C$6)-MAX(Sheet1!$C$5,WS1Data!$D827))&lt;0,0,(MIN($E827,Sheet1!$C$6)-MAX(Sheet1!$C$5,WS1Data!$D827)))</f>
        <v>0</v>
      </c>
      <c r="W827">
        <f>IF((MIN($E827,24)-MAX(Sheet1!$C$6,WS1Data!$D827))&lt;0,0,(MIN($E827,24)-MAX(Sheet1!$C$6,WS1Data!$D827)))</f>
        <v>0</v>
      </c>
      <c r="X827">
        <f>IF((MIN($H827,Sheet1!$D$5)-MAX(0,WS1Data!$G827))&lt;0,0,(MIN($H827,Sheet1!$D$5)-MAX(0,WS1Data!$G827)))</f>
        <v>0</v>
      </c>
      <c r="Y827">
        <f>IF((MIN($H827,Sheet1!$D$6)-MAX(Sheet1!$D$5,WS1Data!$G827))&lt;0,0,(MIN($H827,Sheet1!$D$6)-MAX(Sheet1!$D$5,WS1Data!$G827)))</f>
        <v>7.5735664579945947</v>
      </c>
      <c r="Z827">
        <f>IF((MIN($H827,24)-MAX(Sheet1!$D$6,WS1Data!$G827))&lt;0,0,(MIN($H827,24)-MAX(Sheet1!$D$6,WS1Data!$G827)))</f>
        <v>12.026433542005407</v>
      </c>
      <c r="AA827">
        <f>IF((MIN($K827,Sheet1!$E$5)-MAX(0,WS1Data!$J827))&lt;0,0,(MIN($K827,Sheet1!$E$5)-MAX(0,WS1Data!$J827)))</f>
        <v>0</v>
      </c>
      <c r="AB827">
        <f>IF((MIN($K827,Sheet1!$E$6)-MAX(Sheet1!$E$5,WS1Data!$J827))&lt;0,0,(MIN($K827,Sheet1!$E$6)-MAX(Sheet1!$E$5,WS1Data!$J827)))</f>
        <v>0</v>
      </c>
      <c r="AC827">
        <f>IF((MIN($K827,24)-MAX(Sheet1!$E$6,WS1Data!$J827))&lt;0,0,(MIN($K827,24)-MAX(Sheet1!$E$6,WS1Data!$J827)))</f>
        <v>1</v>
      </c>
      <c r="AD827">
        <f>IF((MIN($N827,Sheet1!$F$5)-MAX(0,WS1Data!$M827))&lt;0,0,(MIN($N827,Sheet1!$F$5)-MAX(0,WS1Data!$M827)))</f>
        <v>0</v>
      </c>
      <c r="AE827">
        <f>IF((MIN($N827,Sheet1!$F$6)-MAX(Sheet1!$F$5,WS1Data!$M827))&lt;0,0,(MIN($N827,Sheet1!$F$6)-MAX(Sheet1!$F$5,WS1Data!$M827)))</f>
        <v>2.5</v>
      </c>
      <c r="AF827">
        <f>IF((MIN($N827,24)-MAX(Sheet1!$F$6,WS1Data!$M827))&lt;0,0,(MIN($N827,24)-MAX(Sheet1!$F$6,WS1Data!$M827)))</f>
        <v>0</v>
      </c>
      <c r="AG827">
        <f>(INDEX($R$1:$AF$1002,ROW($R827),MATCH(AG$2,$R$1:$AF$1,0))*Sheet1!B$2+(INDEX($R$1:$AF$1002,ROW($R827),MATCH(AG$2,$R$1:$AF$1,0)+1))*Sheet1!B$3+(INDEX($R$1:$AF$1002,ROW($R827),MATCH(AG$2,$R$1:$AF$1,0)+2))*Sheet1!B$4)*INDEX(Sheet1!$G$1:$L$2,2,WS1Data!$C827)</f>
        <v>0</v>
      </c>
      <c r="AH827">
        <f>(INDEX($R$1:$AF$1002,ROW($R827),MATCH(AH$2,$R$1:$AF$1,0))*Sheet1!C$2+(INDEX($R$1:$AF$1002,ROW($R827),MATCH(AH$2,$R$1:$AF$1,0)+1))*Sheet1!C$3+(INDEX($R$1:$AF$1002,ROW($R827),MATCH(AH$2,$R$1:$AF$1,0)+2))*Sheet1!C$4)*INDEX(Sheet1!$G$1:$L$2,2,WS1Data!$F827)</f>
        <v>0</v>
      </c>
      <c r="AI827">
        <f>(INDEX($R$1:$AF$1002,ROW($R827),MATCH(AI$2,$R$1:$AF$1,0))*Sheet1!D$2+(INDEX($R$1:$AF$1002,ROW($R827),MATCH(AI$2,$R$1:$AF$1,0)+1))*Sheet1!D$3+(INDEX($R$1:$AF$1002,ROW($R827),MATCH(AI$2,$R$1:$AF$1,0)+2))*Sheet1!D$4)*INDEX(Sheet1!$G$1:$L$2,2,WS1Data!$I827)</f>
        <v>178163.8446293677</v>
      </c>
      <c r="AJ827">
        <f>(INDEX($R$1:$AF$1002,ROW($R827),MATCH(AJ$2,$R$1:$AF$1,0))*Sheet1!E$2+(INDEX($R$1:$AF$1002,ROW($R827),MATCH(AJ$2,$R$1:$AF$1,0)+1))*Sheet1!E$3+(INDEX($R$1:$AF$1002,ROW($R827),MATCH(AJ$2,$R$1:$AF$1,0)+2))*Sheet1!E$4)*INDEX(Sheet1!$G$1:$L$2,2,WS1Data!$L827)</f>
        <v>9540.2181112924172</v>
      </c>
      <c r="AK827">
        <f>(INDEX($R$1:$AF$1002,ROW($R827),MATCH(AK$2,$R$1:$AF$1,0))*Sheet1!F$2+(INDEX($R$1:$AF$1002,ROW($R827),MATCH(AK$2,$R$1:$AF$1,0)+1))*Sheet1!F$3+(INDEX($R$1:$AF$1002,ROW($R827),MATCH(AK$2,$R$1:$AF$1,0)+2))*Sheet1!F$4)*INDEX(Sheet1!$G$1:$L$2,2,WS1Data!$O827)</f>
        <v>20072.050986303428</v>
      </c>
      <c r="AL827">
        <f t="shared" si="36"/>
        <v>207776.11372696355</v>
      </c>
      <c r="AM827">
        <f t="shared" si="37"/>
        <v>3211.113726963551</v>
      </c>
      <c r="AN827">
        <f t="shared" si="38"/>
        <v>1.5697278258565987E-2</v>
      </c>
    </row>
    <row r="828" spans="1:40" x14ac:dyDescent="0.35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  <c r="R828">
        <f>IF((MIN($B828,Sheet1!$B$5)-MAX(0,WS1Data!$A828))&lt;0,0,(MIN($B828,Sheet1!$B$5)-MAX(0,WS1Data!$A828)))</f>
        <v>0</v>
      </c>
      <c r="S828">
        <f>IF((MIN($B828,Sheet1!$B$6)-MAX(Sheet1!$B$5,WS1Data!$A828))&lt;0,0,(MIN($B828,Sheet1!$B$6)-MAX(Sheet1!$B$5,WS1Data!$A828)))</f>
        <v>7.2686716483103773</v>
      </c>
      <c r="T828">
        <f>IF((MIN($B828,24)-MAX(Sheet1!$B$6,WS1Data!$A828))&lt;0,0,(MIN($B828,24)-MAX(Sheet1!$B$6,WS1Data!$A828)))</f>
        <v>1.7313283516896245</v>
      </c>
      <c r="U828">
        <f>IF((MIN($E828,Sheet1!$C$5)-MAX(0,WS1Data!$D828))&lt;0,0,(MIN($E828,Sheet1!$C$5)-MAX(0,WS1Data!$D828)))</f>
        <v>0</v>
      </c>
      <c r="V828">
        <f>IF((MIN($E828,Sheet1!$C$6)-MAX(Sheet1!$C$5,WS1Data!$D828))&lt;0,0,(MIN($E828,Sheet1!$C$6)-MAX(Sheet1!$C$5,WS1Data!$D828)))</f>
        <v>0</v>
      </c>
      <c r="W828">
        <f>IF((MIN($E828,24)-MAX(Sheet1!$C$6,WS1Data!$D828))&lt;0,0,(MIN($E828,24)-MAX(Sheet1!$C$6,WS1Data!$D828)))</f>
        <v>0</v>
      </c>
      <c r="X828">
        <f>IF((MIN($H828,Sheet1!$D$5)-MAX(0,WS1Data!$G828))&lt;0,0,(MIN($H828,Sheet1!$D$5)-MAX(0,WS1Data!$G828)))</f>
        <v>0</v>
      </c>
      <c r="Y828">
        <f>IF((MIN($H828,Sheet1!$D$6)-MAX(Sheet1!$D$5,WS1Data!$G828))&lt;0,0,(MIN($H828,Sheet1!$D$6)-MAX(Sheet1!$D$5,WS1Data!$G828)))</f>
        <v>0</v>
      </c>
      <c r="Z828">
        <f>IF((MIN($H828,24)-MAX(Sheet1!$D$6,WS1Data!$G828))&lt;0,0,(MIN($H828,24)-MAX(Sheet1!$D$6,WS1Data!$G828)))</f>
        <v>0</v>
      </c>
      <c r="AA828">
        <f>IF((MIN($K828,Sheet1!$E$5)-MAX(0,WS1Data!$J828))&lt;0,0,(MIN($K828,Sheet1!$E$5)-MAX(0,WS1Data!$J828)))</f>
        <v>0</v>
      </c>
      <c r="AB828">
        <f>IF((MIN($K828,Sheet1!$E$6)-MAX(Sheet1!$E$5,WS1Data!$J828))&lt;0,0,(MIN($K828,Sheet1!$E$6)-MAX(Sheet1!$E$5,WS1Data!$J828)))</f>
        <v>0</v>
      </c>
      <c r="AC828">
        <f>IF((MIN($K828,24)-MAX(Sheet1!$E$6,WS1Data!$J828))&lt;0,0,(MIN($K828,24)-MAX(Sheet1!$E$6,WS1Data!$J828)))</f>
        <v>0</v>
      </c>
      <c r="AD828">
        <f>IF((MIN($N828,Sheet1!$F$5)-MAX(0,WS1Data!$M828))&lt;0,0,(MIN($N828,Sheet1!$F$5)-MAX(0,WS1Data!$M828)))</f>
        <v>0</v>
      </c>
      <c r="AE828">
        <f>IF((MIN($N828,Sheet1!$F$6)-MAX(Sheet1!$F$5,WS1Data!$M828))&lt;0,0,(MIN($N828,Sheet1!$F$6)-MAX(Sheet1!$F$5,WS1Data!$M828)))</f>
        <v>0</v>
      </c>
      <c r="AF828">
        <f>IF((MIN($N828,24)-MAX(Sheet1!$F$6,WS1Data!$M828))&lt;0,0,(MIN($N828,24)-MAX(Sheet1!$F$6,WS1Data!$M828)))</f>
        <v>0</v>
      </c>
      <c r="AG828">
        <f>(INDEX($R$1:$AF$1002,ROW($R828),MATCH(AG$2,$R$1:$AF$1,0))*Sheet1!B$2+(INDEX($R$1:$AF$1002,ROW($R828),MATCH(AG$2,$R$1:$AF$1,0)+1))*Sheet1!B$3+(INDEX($R$1:$AF$1002,ROW($R828),MATCH(AG$2,$R$1:$AF$1,0)+2))*Sheet1!B$4)*INDEX(Sheet1!$G$1:$L$2,2,WS1Data!$C828)</f>
        <v>55923.091755007292</v>
      </c>
      <c r="AH828">
        <f>(INDEX($R$1:$AF$1002,ROW($R828),MATCH(AH$2,$R$1:$AF$1,0))*Sheet1!C$2+(INDEX($R$1:$AF$1002,ROW($R828),MATCH(AH$2,$R$1:$AF$1,0)+1))*Sheet1!C$3+(INDEX($R$1:$AF$1002,ROW($R828),MATCH(AH$2,$R$1:$AF$1,0)+2))*Sheet1!C$4)*INDEX(Sheet1!$G$1:$L$2,2,WS1Data!$F828)</f>
        <v>0</v>
      </c>
      <c r="AI828">
        <f>(INDEX($R$1:$AF$1002,ROW($R828),MATCH(AI$2,$R$1:$AF$1,0))*Sheet1!D$2+(INDEX($R$1:$AF$1002,ROW($R828),MATCH(AI$2,$R$1:$AF$1,0)+1))*Sheet1!D$3+(INDEX($R$1:$AF$1002,ROW($R828),MATCH(AI$2,$R$1:$AF$1,0)+2))*Sheet1!D$4)*INDEX(Sheet1!$G$1:$L$2,2,WS1Data!$I828)</f>
        <v>0</v>
      </c>
      <c r="AJ828">
        <f>(INDEX($R$1:$AF$1002,ROW($R828),MATCH(AJ$2,$R$1:$AF$1,0))*Sheet1!E$2+(INDEX($R$1:$AF$1002,ROW($R828),MATCH(AJ$2,$R$1:$AF$1,0)+1))*Sheet1!E$3+(INDEX($R$1:$AF$1002,ROW($R828),MATCH(AJ$2,$R$1:$AF$1,0)+2))*Sheet1!E$4)*INDEX(Sheet1!$G$1:$L$2,2,WS1Data!$L828)</f>
        <v>0</v>
      </c>
      <c r="AK828">
        <f>(INDEX($R$1:$AF$1002,ROW($R828),MATCH(AK$2,$R$1:$AF$1,0))*Sheet1!F$2+(INDEX($R$1:$AF$1002,ROW($R828),MATCH(AK$2,$R$1:$AF$1,0)+1))*Sheet1!F$3+(INDEX($R$1:$AF$1002,ROW($R828),MATCH(AK$2,$R$1:$AF$1,0)+2))*Sheet1!F$4)*INDEX(Sheet1!$G$1:$L$2,2,WS1Data!$O828)</f>
        <v>0</v>
      </c>
      <c r="AL828">
        <f t="shared" si="36"/>
        <v>55923.091755007292</v>
      </c>
      <c r="AM828">
        <f t="shared" si="37"/>
        <v>1023.0917550072918</v>
      </c>
      <c r="AN828">
        <f t="shared" si="38"/>
        <v>1.8635551093028994E-2</v>
      </c>
    </row>
    <row r="829" spans="1:40" x14ac:dyDescent="0.35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  <c r="R829">
        <f>IF((MIN($B829,Sheet1!$B$5)-MAX(0,WS1Data!$A829))&lt;0,0,(MIN($B829,Sheet1!$B$5)-MAX(0,WS1Data!$A829)))</f>
        <v>0</v>
      </c>
      <c r="S829">
        <f>IF((MIN($B829,Sheet1!$B$6)-MAX(Sheet1!$B$5,WS1Data!$A829))&lt;0,0,(MIN($B829,Sheet1!$B$6)-MAX(Sheet1!$B$5,WS1Data!$A829)))</f>
        <v>0</v>
      </c>
      <c r="T829">
        <f>IF((MIN($B829,24)-MAX(Sheet1!$B$6,WS1Data!$A829))&lt;0,0,(MIN($B829,24)-MAX(Sheet1!$B$6,WS1Data!$A829)))</f>
        <v>0</v>
      </c>
      <c r="U829">
        <f>IF((MIN($E829,Sheet1!$C$5)-MAX(0,WS1Data!$D829))&lt;0,0,(MIN($E829,Sheet1!$C$5)-MAX(0,WS1Data!$D829)))</f>
        <v>3.82587713658183</v>
      </c>
      <c r="V829">
        <f>IF((MIN($E829,Sheet1!$C$6)-MAX(Sheet1!$C$5,WS1Data!$D829))&lt;0,0,(MIN($E829,Sheet1!$C$6)-MAX(Sheet1!$C$5,WS1Data!$D829)))</f>
        <v>1.2770287104619706</v>
      </c>
      <c r="W829">
        <f>IF((MIN($E829,24)-MAX(Sheet1!$C$6,WS1Data!$D829))&lt;0,0,(MIN($E829,24)-MAX(Sheet1!$C$6,WS1Data!$D829)))</f>
        <v>14.597094152956201</v>
      </c>
      <c r="X829">
        <f>IF((MIN($H829,Sheet1!$D$5)-MAX(0,WS1Data!$G829))&lt;0,0,(MIN($H829,Sheet1!$D$5)-MAX(0,WS1Data!$G829)))</f>
        <v>0</v>
      </c>
      <c r="Y829">
        <f>IF((MIN($H829,Sheet1!$D$6)-MAX(Sheet1!$D$5,WS1Data!$G829))&lt;0,0,(MIN($H829,Sheet1!$D$6)-MAX(Sheet1!$D$5,WS1Data!$G829)))</f>
        <v>0</v>
      </c>
      <c r="Z829">
        <f>IF((MIN($H829,24)-MAX(Sheet1!$D$6,WS1Data!$G829))&lt;0,0,(MIN($H829,24)-MAX(Sheet1!$D$6,WS1Data!$G829)))</f>
        <v>0</v>
      </c>
      <c r="AA829">
        <f>IF((MIN($K829,Sheet1!$E$5)-MAX(0,WS1Data!$J829))&lt;0,0,(MIN($K829,Sheet1!$E$5)-MAX(0,WS1Data!$J829)))</f>
        <v>0</v>
      </c>
      <c r="AB829">
        <f>IF((MIN($K829,Sheet1!$E$6)-MAX(Sheet1!$E$5,WS1Data!$J829))&lt;0,0,(MIN($K829,Sheet1!$E$6)-MAX(Sheet1!$E$5,WS1Data!$J829)))</f>
        <v>0</v>
      </c>
      <c r="AC829">
        <f>IF((MIN($K829,24)-MAX(Sheet1!$E$6,WS1Data!$J829))&lt;0,0,(MIN($K829,24)-MAX(Sheet1!$E$6,WS1Data!$J829)))</f>
        <v>3.5</v>
      </c>
      <c r="AD829">
        <f>IF((MIN($N829,Sheet1!$F$5)-MAX(0,WS1Data!$M829))&lt;0,0,(MIN($N829,Sheet1!$F$5)-MAX(0,WS1Data!$M829)))</f>
        <v>0</v>
      </c>
      <c r="AE829">
        <f>IF((MIN($N829,Sheet1!$F$6)-MAX(Sheet1!$F$5,WS1Data!$M829))&lt;0,0,(MIN($N829,Sheet1!$F$6)-MAX(Sheet1!$F$5,WS1Data!$M829)))</f>
        <v>0</v>
      </c>
      <c r="AF829">
        <f>IF((MIN($N829,24)-MAX(Sheet1!$F$6,WS1Data!$M829))&lt;0,0,(MIN($N829,24)-MAX(Sheet1!$F$6,WS1Data!$M829)))</f>
        <v>0</v>
      </c>
      <c r="AG829">
        <f>(INDEX($R$1:$AF$1002,ROW($R829),MATCH(AG$2,$R$1:$AF$1,0))*Sheet1!B$2+(INDEX($R$1:$AF$1002,ROW($R829),MATCH(AG$2,$R$1:$AF$1,0)+1))*Sheet1!B$3+(INDEX($R$1:$AF$1002,ROW($R829),MATCH(AG$2,$R$1:$AF$1,0)+2))*Sheet1!B$4)*INDEX(Sheet1!$G$1:$L$2,2,WS1Data!$C829)</f>
        <v>0</v>
      </c>
      <c r="AH829">
        <f>(INDEX($R$1:$AF$1002,ROW($R829),MATCH(AH$2,$R$1:$AF$1,0))*Sheet1!C$2+(INDEX($R$1:$AF$1002,ROW($R829),MATCH(AH$2,$R$1:$AF$1,0)+1))*Sheet1!C$3+(INDEX($R$1:$AF$1002,ROW($R829),MATCH(AH$2,$R$1:$AF$1,0)+2))*Sheet1!C$4)*INDEX(Sheet1!$G$1:$L$2,2,WS1Data!$F829)</f>
        <v>245484.96154735377</v>
      </c>
      <c r="AI829">
        <f>(INDEX($R$1:$AF$1002,ROW($R829),MATCH(AI$2,$R$1:$AF$1,0))*Sheet1!D$2+(INDEX($R$1:$AF$1002,ROW($R829),MATCH(AI$2,$R$1:$AF$1,0)+1))*Sheet1!D$3+(INDEX($R$1:$AF$1002,ROW($R829),MATCH(AI$2,$R$1:$AF$1,0)+2))*Sheet1!D$4)*INDEX(Sheet1!$G$1:$L$2,2,WS1Data!$I829)</f>
        <v>0</v>
      </c>
      <c r="AJ829">
        <f>(INDEX($R$1:$AF$1002,ROW($R829),MATCH(AJ$2,$R$1:$AF$1,0))*Sheet1!E$2+(INDEX($R$1:$AF$1002,ROW($R829),MATCH(AJ$2,$R$1:$AF$1,0)+1))*Sheet1!E$3+(INDEX($R$1:$AF$1002,ROW($R829),MATCH(AJ$2,$R$1:$AF$1,0)+2))*Sheet1!E$4)*INDEX(Sheet1!$G$1:$L$2,2,WS1Data!$L829)</f>
        <v>30107.356916383163</v>
      </c>
      <c r="AK829">
        <f>(INDEX($R$1:$AF$1002,ROW($R829),MATCH(AK$2,$R$1:$AF$1,0))*Sheet1!F$2+(INDEX($R$1:$AF$1002,ROW($R829),MATCH(AK$2,$R$1:$AF$1,0)+1))*Sheet1!F$3+(INDEX($R$1:$AF$1002,ROW($R829),MATCH(AK$2,$R$1:$AF$1,0)+2))*Sheet1!F$4)*INDEX(Sheet1!$G$1:$L$2,2,WS1Data!$O829)</f>
        <v>0</v>
      </c>
      <c r="AL829">
        <f t="shared" si="36"/>
        <v>275592.31846373691</v>
      </c>
      <c r="AM829">
        <f t="shared" si="37"/>
        <v>4912.3184637369122</v>
      </c>
      <c r="AN829">
        <f t="shared" si="38"/>
        <v>1.8148065848001004E-2</v>
      </c>
    </row>
    <row r="830" spans="1:40" x14ac:dyDescent="0.35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  <c r="R830">
        <f>IF((MIN($B830,Sheet1!$B$5)-MAX(0,WS1Data!$A830))&lt;0,0,(MIN($B830,Sheet1!$B$5)-MAX(0,WS1Data!$A830)))</f>
        <v>0</v>
      </c>
      <c r="S830">
        <f>IF((MIN($B830,Sheet1!$B$6)-MAX(Sheet1!$B$5,WS1Data!$A830))&lt;0,0,(MIN($B830,Sheet1!$B$6)-MAX(Sheet1!$B$5,WS1Data!$A830)))</f>
        <v>0</v>
      </c>
      <c r="T830">
        <f>IF((MIN($B830,24)-MAX(Sheet1!$B$6,WS1Data!$A830))&lt;0,0,(MIN($B830,24)-MAX(Sheet1!$B$6,WS1Data!$A830)))</f>
        <v>5.1000000000000014</v>
      </c>
      <c r="U830">
        <f>IF((MIN($E830,Sheet1!$C$5)-MAX(0,WS1Data!$D830))&lt;0,0,(MIN($E830,Sheet1!$C$5)-MAX(0,WS1Data!$D830)))</f>
        <v>0</v>
      </c>
      <c r="V830">
        <f>IF((MIN($E830,Sheet1!$C$6)-MAX(Sheet1!$C$5,WS1Data!$D830))&lt;0,0,(MIN($E830,Sheet1!$C$6)-MAX(Sheet1!$C$5,WS1Data!$D830)))</f>
        <v>0</v>
      </c>
      <c r="W830">
        <f>IF((MIN($E830,24)-MAX(Sheet1!$C$6,WS1Data!$D830))&lt;0,0,(MIN($E830,24)-MAX(Sheet1!$C$6,WS1Data!$D830)))</f>
        <v>1.5</v>
      </c>
      <c r="X830">
        <f>IF((MIN($H830,Sheet1!$D$5)-MAX(0,WS1Data!$G830))&lt;0,0,(MIN($H830,Sheet1!$D$5)-MAX(0,WS1Data!$G830)))</f>
        <v>0</v>
      </c>
      <c r="Y830">
        <f>IF((MIN($H830,Sheet1!$D$6)-MAX(Sheet1!$D$5,WS1Data!$G830))&lt;0,0,(MIN($H830,Sheet1!$D$6)-MAX(Sheet1!$D$5,WS1Data!$G830)))</f>
        <v>5.4735664579945951</v>
      </c>
      <c r="Z830">
        <f>IF((MIN($H830,24)-MAX(Sheet1!$D$6,WS1Data!$G830))&lt;0,0,(MIN($H830,24)-MAX(Sheet1!$D$6,WS1Data!$G830)))</f>
        <v>11.726433542005406</v>
      </c>
      <c r="AA830">
        <f>IF((MIN($K830,Sheet1!$E$5)-MAX(0,WS1Data!$J830))&lt;0,0,(MIN($K830,Sheet1!$E$5)-MAX(0,WS1Data!$J830)))</f>
        <v>0</v>
      </c>
      <c r="AB830">
        <f>IF((MIN($K830,Sheet1!$E$6)-MAX(Sheet1!$E$5,WS1Data!$J830))&lt;0,0,(MIN($K830,Sheet1!$E$6)-MAX(Sheet1!$E$5,WS1Data!$J830)))</f>
        <v>6.5505669484649385</v>
      </c>
      <c r="AC830">
        <f>IF((MIN($K830,24)-MAX(Sheet1!$E$6,WS1Data!$J830))&lt;0,0,(MIN($K830,24)-MAX(Sheet1!$E$6,WS1Data!$J830)))</f>
        <v>4.5494330515350612</v>
      </c>
      <c r="AD830">
        <f>IF((MIN($N830,Sheet1!$F$5)-MAX(0,WS1Data!$M830))&lt;0,0,(MIN($N830,Sheet1!$F$5)-MAX(0,WS1Data!$M830)))</f>
        <v>0</v>
      </c>
      <c r="AE830">
        <f>IF((MIN($N830,Sheet1!$F$6)-MAX(Sheet1!$F$5,WS1Data!$M830))&lt;0,0,(MIN($N830,Sheet1!$F$6)-MAX(Sheet1!$F$5,WS1Data!$M830)))</f>
        <v>4</v>
      </c>
      <c r="AF830">
        <f>IF((MIN($N830,24)-MAX(Sheet1!$F$6,WS1Data!$M830))&lt;0,0,(MIN($N830,24)-MAX(Sheet1!$F$6,WS1Data!$M830)))</f>
        <v>0</v>
      </c>
      <c r="AG830">
        <f>(INDEX($R$1:$AF$1002,ROW($R830),MATCH(AG$2,$R$1:$AF$1,0))*Sheet1!B$2+(INDEX($R$1:$AF$1002,ROW($R830),MATCH(AG$2,$R$1:$AF$1,0)+1))*Sheet1!B$3+(INDEX($R$1:$AF$1002,ROW($R830),MATCH(AG$2,$R$1:$AF$1,0)+2))*Sheet1!B$4)*INDEX(Sheet1!$G$1:$L$2,2,WS1Data!$C830)</f>
        <v>80149.471395653673</v>
      </c>
      <c r="AH830">
        <f>(INDEX($R$1:$AF$1002,ROW($R830),MATCH(AH$2,$R$1:$AF$1,0))*Sheet1!C$2+(INDEX($R$1:$AF$1002,ROW($R830),MATCH(AH$2,$R$1:$AF$1,0)+1))*Sheet1!C$3+(INDEX($R$1:$AF$1002,ROW($R830),MATCH(AH$2,$R$1:$AF$1,0)+2))*Sheet1!C$4)*INDEX(Sheet1!$G$1:$L$2,2,WS1Data!$F830)</f>
        <v>15432.791871570798</v>
      </c>
      <c r="AI830">
        <f>(INDEX($R$1:$AF$1002,ROW($R830),MATCH(AI$2,$R$1:$AF$1,0))*Sheet1!D$2+(INDEX($R$1:$AF$1002,ROW($R830),MATCH(AI$2,$R$1:$AF$1,0)+1))*Sheet1!D$3+(INDEX($R$1:$AF$1002,ROW($R830),MATCH(AI$2,$R$1:$AF$1,0)+2))*Sheet1!D$4)*INDEX(Sheet1!$G$1:$L$2,2,WS1Data!$I830)</f>
        <v>149778.86007067893</v>
      </c>
      <c r="AJ830">
        <f>(INDEX($R$1:$AF$1002,ROW($R830),MATCH(AJ$2,$R$1:$AF$1,0))*Sheet1!E$2+(INDEX($R$1:$AF$1002,ROW($R830),MATCH(AJ$2,$R$1:$AF$1,0)+1))*Sheet1!E$3+(INDEX($R$1:$AF$1002,ROW($R830),MATCH(AJ$2,$R$1:$AF$1,0)+2))*Sheet1!E$4)*INDEX(Sheet1!$G$1:$L$2,2,WS1Data!$L830)</f>
        <v>105152.17247886113</v>
      </c>
      <c r="AK830">
        <f>(INDEX($R$1:$AF$1002,ROW($R830),MATCH(AK$2,$R$1:$AF$1,0))*Sheet1!F$2+(INDEX($R$1:$AF$1002,ROW($R830),MATCH(AK$2,$R$1:$AF$1,0)+1))*Sheet1!F$3+(INDEX($R$1:$AF$1002,ROW($R830),MATCH(AK$2,$R$1:$AF$1,0)+2))*Sheet1!F$4)*INDEX(Sheet1!$G$1:$L$2,2,WS1Data!$O830)</f>
        <v>32115.281578085483</v>
      </c>
      <c r="AL830">
        <f t="shared" si="36"/>
        <v>382628.57739485003</v>
      </c>
      <c r="AM830">
        <f t="shared" si="37"/>
        <v>9130.5773948500282</v>
      </c>
      <c r="AN830">
        <f t="shared" si="38"/>
        <v>2.4446121250582407E-2</v>
      </c>
    </row>
    <row r="831" spans="1:40" x14ac:dyDescent="0.35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  <c r="R831">
        <f>IF((MIN($B831,Sheet1!$B$5)-MAX(0,WS1Data!$A831))&lt;0,0,(MIN($B831,Sheet1!$B$5)-MAX(0,WS1Data!$A831)))</f>
        <v>0</v>
      </c>
      <c r="S831">
        <f>IF((MIN($B831,Sheet1!$B$6)-MAX(Sheet1!$B$5,WS1Data!$A831))&lt;0,0,(MIN($B831,Sheet1!$B$6)-MAX(Sheet1!$B$5,WS1Data!$A831)))</f>
        <v>0</v>
      </c>
      <c r="T831">
        <f>IF((MIN($B831,24)-MAX(Sheet1!$B$6,WS1Data!$A831))&lt;0,0,(MIN($B831,24)-MAX(Sheet1!$B$6,WS1Data!$A831)))</f>
        <v>0</v>
      </c>
      <c r="U831">
        <f>IF((MIN($E831,Sheet1!$C$5)-MAX(0,WS1Data!$D831))&lt;0,0,(MIN($E831,Sheet1!$C$5)-MAX(0,WS1Data!$D831)))</f>
        <v>0</v>
      </c>
      <c r="V831">
        <f>IF((MIN($E831,Sheet1!$C$6)-MAX(Sheet1!$C$5,WS1Data!$D831))&lt;0,0,(MIN($E831,Sheet1!$C$6)-MAX(Sheet1!$C$5,WS1Data!$D831)))</f>
        <v>0</v>
      </c>
      <c r="W831">
        <f>IF((MIN($E831,24)-MAX(Sheet1!$C$6,WS1Data!$D831))&lt;0,0,(MIN($E831,24)-MAX(Sheet1!$C$6,WS1Data!$D831)))</f>
        <v>2.5</v>
      </c>
      <c r="X831">
        <f>IF((MIN($H831,Sheet1!$D$5)-MAX(0,WS1Data!$G831))&lt;0,0,(MIN($H831,Sheet1!$D$5)-MAX(0,WS1Data!$G831)))</f>
        <v>0.11755248316497302</v>
      </c>
      <c r="Y831">
        <f>IF((MIN($H831,Sheet1!$D$6)-MAX(Sheet1!$D$5,WS1Data!$G831))&lt;0,0,(MIN($H831,Sheet1!$D$6)-MAX(Sheet1!$D$5,WS1Data!$G831)))</f>
        <v>8.6560139748296212</v>
      </c>
      <c r="Z831">
        <f>IF((MIN($H831,24)-MAX(Sheet1!$D$6,WS1Data!$G831))&lt;0,0,(MIN($H831,24)-MAX(Sheet1!$D$6,WS1Data!$G831)))</f>
        <v>13.126433542005405</v>
      </c>
      <c r="AA831">
        <f>IF((MIN($K831,Sheet1!$E$5)-MAX(0,WS1Data!$J831))&lt;0,0,(MIN($K831,Sheet1!$E$5)-MAX(0,WS1Data!$J831)))</f>
        <v>0</v>
      </c>
      <c r="AB831">
        <f>IF((MIN($K831,Sheet1!$E$6)-MAX(Sheet1!$E$5,WS1Data!$J831))&lt;0,0,(MIN($K831,Sheet1!$E$6)-MAX(Sheet1!$E$5,WS1Data!$J831)))</f>
        <v>6.650566948464939</v>
      </c>
      <c r="AC831">
        <f>IF((MIN($K831,24)-MAX(Sheet1!$E$6,WS1Data!$J831))&lt;0,0,(MIN($K831,24)-MAX(Sheet1!$E$6,WS1Data!$J831)))</f>
        <v>7.4494330515350615</v>
      </c>
      <c r="AD831">
        <f>IF((MIN($N831,Sheet1!$F$5)-MAX(0,WS1Data!$M831))&lt;0,0,(MIN($N831,Sheet1!$F$5)-MAX(0,WS1Data!$M831)))</f>
        <v>0</v>
      </c>
      <c r="AE831">
        <f>IF((MIN($N831,Sheet1!$F$6)-MAX(Sheet1!$F$5,WS1Data!$M831))&lt;0,0,(MIN($N831,Sheet1!$F$6)-MAX(Sheet1!$F$5,WS1Data!$M831)))</f>
        <v>0</v>
      </c>
      <c r="AF831">
        <f>IF((MIN($N831,24)-MAX(Sheet1!$F$6,WS1Data!$M831))&lt;0,0,(MIN($N831,24)-MAX(Sheet1!$F$6,WS1Data!$M831)))</f>
        <v>0</v>
      </c>
      <c r="AG831">
        <f>(INDEX($R$1:$AF$1002,ROW($R831),MATCH(AG$2,$R$1:$AF$1,0))*Sheet1!B$2+(INDEX($R$1:$AF$1002,ROW($R831),MATCH(AG$2,$R$1:$AF$1,0)+1))*Sheet1!B$3+(INDEX($R$1:$AF$1002,ROW($R831),MATCH(AG$2,$R$1:$AF$1,0)+2))*Sheet1!B$4)*INDEX(Sheet1!$G$1:$L$2,2,WS1Data!$C831)</f>
        <v>0</v>
      </c>
      <c r="AH831">
        <f>(INDEX($R$1:$AF$1002,ROW($R831),MATCH(AH$2,$R$1:$AF$1,0))*Sheet1!C$2+(INDEX($R$1:$AF$1002,ROW($R831),MATCH(AH$2,$R$1:$AF$1,0)+1))*Sheet1!C$3+(INDEX($R$1:$AF$1002,ROW($R831),MATCH(AH$2,$R$1:$AF$1,0)+2))*Sheet1!C$4)*INDEX(Sheet1!$G$1:$L$2,2,WS1Data!$F831)</f>
        <v>34579.313340135479</v>
      </c>
      <c r="AI831">
        <f>(INDEX($R$1:$AF$1002,ROW($R831),MATCH(AI$2,$R$1:$AF$1,0))*Sheet1!D$2+(INDEX($R$1:$AF$1002,ROW($R831),MATCH(AI$2,$R$1:$AF$1,0)+1))*Sheet1!D$3+(INDEX($R$1:$AF$1002,ROW($R831),MATCH(AI$2,$R$1:$AF$1,0)+2))*Sheet1!D$4)*INDEX(Sheet1!$G$1:$L$2,2,WS1Data!$I831)</f>
        <v>227749.96969611122</v>
      </c>
      <c r="AJ831">
        <f>(INDEX($R$1:$AF$1002,ROW($R831),MATCH(AJ$2,$R$1:$AF$1,0))*Sheet1!E$2+(INDEX($R$1:$AF$1002,ROW($R831),MATCH(AJ$2,$R$1:$AF$1,0)+1))*Sheet1!E$3+(INDEX($R$1:$AF$1002,ROW($R831),MATCH(AJ$2,$R$1:$AF$1,0)+2))*Sheet1!E$4)*INDEX(Sheet1!$G$1:$L$2,2,WS1Data!$L831)</f>
        <v>122393.45572754559</v>
      </c>
      <c r="AK831">
        <f>(INDEX($R$1:$AF$1002,ROW($R831),MATCH(AK$2,$R$1:$AF$1,0))*Sheet1!F$2+(INDEX($R$1:$AF$1002,ROW($R831),MATCH(AK$2,$R$1:$AF$1,0)+1))*Sheet1!F$3+(INDEX($R$1:$AF$1002,ROW($R831),MATCH(AK$2,$R$1:$AF$1,0)+2))*Sheet1!F$4)*INDEX(Sheet1!$G$1:$L$2,2,WS1Data!$O831)</f>
        <v>0</v>
      </c>
      <c r="AL831">
        <f t="shared" si="36"/>
        <v>384722.73876379232</v>
      </c>
      <c r="AM831">
        <f t="shared" si="37"/>
        <v>2415.2612362076761</v>
      </c>
      <c r="AN831">
        <f t="shared" si="38"/>
        <v>6.2387604322171322E-3</v>
      </c>
    </row>
    <row r="832" spans="1:40" x14ac:dyDescent="0.35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  <c r="R832">
        <f>IF((MIN($B832,Sheet1!$B$5)-MAX(0,WS1Data!$A832))&lt;0,0,(MIN($B832,Sheet1!$B$5)-MAX(0,WS1Data!$A832)))</f>
        <v>0</v>
      </c>
      <c r="S832">
        <f>IF((MIN($B832,Sheet1!$B$6)-MAX(Sheet1!$B$5,WS1Data!$A832))&lt;0,0,(MIN($B832,Sheet1!$B$6)-MAX(Sheet1!$B$5,WS1Data!$A832)))</f>
        <v>0</v>
      </c>
      <c r="T832">
        <f>IF((MIN($B832,24)-MAX(Sheet1!$B$6,WS1Data!$A832))&lt;0,0,(MIN($B832,24)-MAX(Sheet1!$B$6,WS1Data!$A832)))</f>
        <v>0</v>
      </c>
      <c r="U832">
        <f>IF((MIN($E832,Sheet1!$C$5)-MAX(0,WS1Data!$D832))&lt;0,0,(MIN($E832,Sheet1!$C$5)-MAX(0,WS1Data!$D832)))</f>
        <v>0</v>
      </c>
      <c r="V832">
        <f>IF((MIN($E832,Sheet1!$C$6)-MAX(Sheet1!$C$5,WS1Data!$D832))&lt;0,0,(MIN($E832,Sheet1!$C$6)-MAX(Sheet1!$C$5,WS1Data!$D832)))</f>
        <v>0</v>
      </c>
      <c r="W832">
        <f>IF((MIN($E832,24)-MAX(Sheet1!$C$6,WS1Data!$D832))&lt;0,0,(MIN($E832,24)-MAX(Sheet1!$C$6,WS1Data!$D832)))</f>
        <v>0</v>
      </c>
      <c r="X832">
        <f>IF((MIN($H832,Sheet1!$D$5)-MAX(0,WS1Data!$G832))&lt;0,0,(MIN($H832,Sheet1!$D$5)-MAX(0,WS1Data!$G832)))</f>
        <v>0</v>
      </c>
      <c r="Y832">
        <f>IF((MIN($H832,Sheet1!$D$6)-MAX(Sheet1!$D$5,WS1Data!$G832))&lt;0,0,(MIN($H832,Sheet1!$D$6)-MAX(Sheet1!$D$5,WS1Data!$G832)))</f>
        <v>4.7735664579945949</v>
      </c>
      <c r="Z832">
        <f>IF((MIN($H832,24)-MAX(Sheet1!$D$6,WS1Data!$G832))&lt;0,0,(MIN($H832,24)-MAX(Sheet1!$D$6,WS1Data!$G832)))</f>
        <v>7.6264335420054046</v>
      </c>
      <c r="AA832">
        <f>IF((MIN($K832,Sheet1!$E$5)-MAX(0,WS1Data!$J832))&lt;0,0,(MIN($K832,Sheet1!$E$5)-MAX(0,WS1Data!$J832)))</f>
        <v>0</v>
      </c>
      <c r="AB832">
        <f>IF((MIN($K832,Sheet1!$E$6)-MAX(Sheet1!$E$5,WS1Data!$J832))&lt;0,0,(MIN($K832,Sheet1!$E$6)-MAX(Sheet1!$E$5,WS1Data!$J832)))</f>
        <v>0</v>
      </c>
      <c r="AC832">
        <f>IF((MIN($K832,24)-MAX(Sheet1!$E$6,WS1Data!$J832))&lt;0,0,(MIN($K832,24)-MAX(Sheet1!$E$6,WS1Data!$J832)))</f>
        <v>0</v>
      </c>
      <c r="AD832">
        <f>IF((MIN($N832,Sheet1!$F$5)-MAX(0,WS1Data!$M832))&lt;0,0,(MIN($N832,Sheet1!$F$5)-MAX(0,WS1Data!$M832)))</f>
        <v>0</v>
      </c>
      <c r="AE832">
        <f>IF((MIN($N832,Sheet1!$F$6)-MAX(Sheet1!$F$5,WS1Data!$M832))&lt;0,0,(MIN($N832,Sheet1!$F$6)-MAX(Sheet1!$F$5,WS1Data!$M832)))</f>
        <v>4.2390904528502098</v>
      </c>
      <c r="AF832">
        <f>IF((MIN($N832,24)-MAX(Sheet1!$F$6,WS1Data!$M832))&lt;0,0,(MIN($N832,24)-MAX(Sheet1!$F$6,WS1Data!$M832)))</f>
        <v>3.0609095471497909</v>
      </c>
      <c r="AG832">
        <f>(INDEX($R$1:$AF$1002,ROW($R832),MATCH(AG$2,$R$1:$AF$1,0))*Sheet1!B$2+(INDEX($R$1:$AF$1002,ROW($R832),MATCH(AG$2,$R$1:$AF$1,0)+1))*Sheet1!B$3+(INDEX($R$1:$AF$1002,ROW($R832),MATCH(AG$2,$R$1:$AF$1,0)+2))*Sheet1!B$4)*INDEX(Sheet1!$G$1:$L$2,2,WS1Data!$C832)</f>
        <v>0</v>
      </c>
      <c r="AH832">
        <f>(INDEX($R$1:$AF$1002,ROW($R832),MATCH(AH$2,$R$1:$AF$1,0))*Sheet1!C$2+(INDEX($R$1:$AF$1002,ROW($R832),MATCH(AH$2,$R$1:$AF$1,0)+1))*Sheet1!C$3+(INDEX($R$1:$AF$1002,ROW($R832),MATCH(AH$2,$R$1:$AF$1,0)+2))*Sheet1!C$4)*INDEX(Sheet1!$G$1:$L$2,2,WS1Data!$F832)</f>
        <v>0</v>
      </c>
      <c r="AI832">
        <f>(INDEX($R$1:$AF$1002,ROW($R832),MATCH(AI$2,$R$1:$AF$1,0))*Sheet1!D$2+(INDEX($R$1:$AF$1002,ROW($R832),MATCH(AI$2,$R$1:$AF$1,0)+1))*Sheet1!D$3+(INDEX($R$1:$AF$1002,ROW($R832),MATCH(AI$2,$R$1:$AF$1,0)+2))*Sheet1!D$4)*INDEX(Sheet1!$G$1:$L$2,2,WS1Data!$I832)</f>
        <v>144785.73775797451</v>
      </c>
      <c r="AJ832">
        <f>(INDEX($R$1:$AF$1002,ROW($R832),MATCH(AJ$2,$R$1:$AF$1,0))*Sheet1!E$2+(INDEX($R$1:$AF$1002,ROW($R832),MATCH(AJ$2,$R$1:$AF$1,0)+1))*Sheet1!E$3+(INDEX($R$1:$AF$1002,ROW($R832),MATCH(AJ$2,$R$1:$AF$1,0)+2))*Sheet1!E$4)*INDEX(Sheet1!$G$1:$L$2,2,WS1Data!$L832)</f>
        <v>0</v>
      </c>
      <c r="AK832">
        <f>(INDEX($R$1:$AF$1002,ROW($R832),MATCH(AK$2,$R$1:$AF$1,0))*Sheet1!F$2+(INDEX($R$1:$AF$1002,ROW($R832),MATCH(AK$2,$R$1:$AF$1,0)+1))*Sheet1!F$3+(INDEX($R$1:$AF$1002,ROW($R832),MATCH(AK$2,$R$1:$AF$1,0)+2))*Sheet1!F$4)*INDEX(Sheet1!$G$1:$L$2,2,WS1Data!$O832)</f>
        <v>82486.370643165283</v>
      </c>
      <c r="AL832">
        <f t="shared" si="36"/>
        <v>227272.10840113979</v>
      </c>
      <c r="AM832">
        <f t="shared" si="37"/>
        <v>1568.8915988602093</v>
      </c>
      <c r="AN832">
        <f t="shared" si="38"/>
        <v>6.8558151679996562E-3</v>
      </c>
    </row>
    <row r="833" spans="1:40" x14ac:dyDescent="0.35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  <c r="R833">
        <f>IF((MIN($B833,Sheet1!$B$5)-MAX(0,WS1Data!$A833))&lt;0,0,(MIN($B833,Sheet1!$B$5)-MAX(0,WS1Data!$A833)))</f>
        <v>2.2000000000000002</v>
      </c>
      <c r="S833">
        <f>IF((MIN($B833,Sheet1!$B$6)-MAX(Sheet1!$B$5,WS1Data!$A833))&lt;0,0,(MIN($B833,Sheet1!$B$6)-MAX(Sheet1!$B$5,WS1Data!$A833)))</f>
        <v>0</v>
      </c>
      <c r="T833">
        <f>IF((MIN($B833,24)-MAX(Sheet1!$B$6,WS1Data!$A833))&lt;0,0,(MIN($B833,24)-MAX(Sheet1!$B$6,WS1Data!$A833)))</f>
        <v>0</v>
      </c>
      <c r="U833">
        <f>IF((MIN($E833,Sheet1!$C$5)-MAX(0,WS1Data!$D833))&lt;0,0,(MIN($E833,Sheet1!$C$5)-MAX(0,WS1Data!$D833)))</f>
        <v>0</v>
      </c>
      <c r="V833">
        <f>IF((MIN($E833,Sheet1!$C$6)-MAX(Sheet1!$C$5,WS1Data!$D833))&lt;0,0,(MIN($E833,Sheet1!$C$6)-MAX(Sheet1!$C$5,WS1Data!$D833)))</f>
        <v>0</v>
      </c>
      <c r="W833">
        <f>IF((MIN($E833,24)-MAX(Sheet1!$C$6,WS1Data!$D833))&lt;0,0,(MIN($E833,24)-MAX(Sheet1!$C$6,WS1Data!$D833)))</f>
        <v>0</v>
      </c>
      <c r="X833">
        <f>IF((MIN($H833,Sheet1!$D$5)-MAX(0,WS1Data!$G833))&lt;0,0,(MIN($H833,Sheet1!$D$5)-MAX(0,WS1Data!$G833)))</f>
        <v>1.317552483164973</v>
      </c>
      <c r="Y833">
        <f>IF((MIN($H833,Sheet1!$D$6)-MAX(Sheet1!$D$5,WS1Data!$G833))&lt;0,0,(MIN($H833,Sheet1!$D$6)-MAX(Sheet1!$D$5,WS1Data!$G833)))</f>
        <v>8.6560139748296212</v>
      </c>
      <c r="Z833">
        <f>IF((MIN($H833,24)-MAX(Sheet1!$D$6,WS1Data!$G833))&lt;0,0,(MIN($H833,24)-MAX(Sheet1!$D$6,WS1Data!$G833)))</f>
        <v>11.826433542005404</v>
      </c>
      <c r="AA833">
        <f>IF((MIN($K833,Sheet1!$E$5)-MAX(0,WS1Data!$J833))&lt;0,0,(MIN($K833,Sheet1!$E$5)-MAX(0,WS1Data!$J833)))</f>
        <v>0</v>
      </c>
      <c r="AB833">
        <f>IF((MIN($K833,Sheet1!$E$6)-MAX(Sheet1!$E$5,WS1Data!$J833))&lt;0,0,(MIN($K833,Sheet1!$E$6)-MAX(Sheet1!$E$5,WS1Data!$J833)))</f>
        <v>0</v>
      </c>
      <c r="AC833">
        <f>IF((MIN($K833,24)-MAX(Sheet1!$E$6,WS1Data!$J833))&lt;0,0,(MIN($K833,24)-MAX(Sheet1!$E$6,WS1Data!$J833)))</f>
        <v>0</v>
      </c>
      <c r="AD833">
        <f>IF((MIN($N833,Sheet1!$F$5)-MAX(0,WS1Data!$M833))&lt;0,0,(MIN($N833,Sheet1!$F$5)-MAX(0,WS1Data!$M833)))</f>
        <v>0</v>
      </c>
      <c r="AE833">
        <f>IF((MIN($N833,Sheet1!$F$6)-MAX(Sheet1!$F$5,WS1Data!$M833))&lt;0,0,(MIN($N833,Sheet1!$F$6)-MAX(Sheet1!$F$5,WS1Data!$M833)))</f>
        <v>10.539090452850211</v>
      </c>
      <c r="AF833">
        <f>IF((MIN($N833,24)-MAX(Sheet1!$F$6,WS1Data!$M833))&lt;0,0,(MIN($N833,24)-MAX(Sheet1!$F$6,WS1Data!$M833)))</f>
        <v>4.9609095471497895</v>
      </c>
      <c r="AG833">
        <f>(INDEX($R$1:$AF$1002,ROW($R833),MATCH(AG$2,$R$1:$AF$1,0))*Sheet1!B$2+(INDEX($R$1:$AF$1002,ROW($R833),MATCH(AG$2,$R$1:$AF$1,0)+1))*Sheet1!B$3+(INDEX($R$1:$AF$1002,ROW($R833),MATCH(AG$2,$R$1:$AF$1,0)+2))*Sheet1!B$4)*INDEX(Sheet1!$G$1:$L$2,2,WS1Data!$C833)</f>
        <v>25278.930875815473</v>
      </c>
      <c r="AH833">
        <f>(INDEX($R$1:$AF$1002,ROW($R833),MATCH(AH$2,$R$1:$AF$1,0))*Sheet1!C$2+(INDEX($R$1:$AF$1002,ROW($R833),MATCH(AH$2,$R$1:$AF$1,0)+1))*Sheet1!C$3+(INDEX($R$1:$AF$1002,ROW($R833),MATCH(AH$2,$R$1:$AF$1,0)+2))*Sheet1!C$4)*INDEX(Sheet1!$G$1:$L$2,2,WS1Data!$F833)</f>
        <v>0</v>
      </c>
      <c r="AI833">
        <f>(INDEX($R$1:$AF$1002,ROW($R833),MATCH(AI$2,$R$1:$AF$1,0))*Sheet1!D$2+(INDEX($R$1:$AF$1002,ROW($R833),MATCH(AI$2,$R$1:$AF$1,0)+1))*Sheet1!D$3+(INDEX($R$1:$AF$1002,ROW($R833),MATCH(AI$2,$R$1:$AF$1,0)+2))*Sheet1!D$4)*INDEX(Sheet1!$G$1:$L$2,2,WS1Data!$I833)</f>
        <v>230536.02484139887</v>
      </c>
      <c r="AJ833">
        <f>(INDEX($R$1:$AF$1002,ROW($R833),MATCH(AJ$2,$R$1:$AF$1,0))*Sheet1!E$2+(INDEX($R$1:$AF$1002,ROW($R833),MATCH(AJ$2,$R$1:$AF$1,0)+1))*Sheet1!E$3+(INDEX($R$1:$AF$1002,ROW($R833),MATCH(AJ$2,$R$1:$AF$1,0)+2))*Sheet1!E$4)*INDEX(Sheet1!$G$1:$L$2,2,WS1Data!$L833)</f>
        <v>0</v>
      </c>
      <c r="AK833">
        <f>(INDEX($R$1:$AF$1002,ROW($R833),MATCH(AK$2,$R$1:$AF$1,0))*Sheet1!F$2+(INDEX($R$1:$AF$1002,ROW($R833),MATCH(AK$2,$R$1:$AF$1,0)+1))*Sheet1!F$3+(INDEX($R$1:$AF$1002,ROW($R833),MATCH(AK$2,$R$1:$AF$1,0)+2))*Sheet1!F$4)*INDEX(Sheet1!$G$1:$L$2,2,WS1Data!$O833)</f>
        <v>160935.22891759287</v>
      </c>
      <c r="AL833">
        <f t="shared" si="36"/>
        <v>416750.18463480723</v>
      </c>
      <c r="AM833">
        <f t="shared" si="37"/>
        <v>425.81536519277142</v>
      </c>
      <c r="AN833">
        <f t="shared" si="38"/>
        <v>1.0207091615835318E-3</v>
      </c>
    </row>
    <row r="834" spans="1:40" x14ac:dyDescent="0.35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  <c r="R834">
        <f>IF((MIN($B834,Sheet1!$B$5)-MAX(0,WS1Data!$A834))&lt;0,0,(MIN($B834,Sheet1!$B$5)-MAX(0,WS1Data!$A834)))</f>
        <v>0</v>
      </c>
      <c r="S834">
        <f>IF((MIN($B834,Sheet1!$B$6)-MAX(Sheet1!$B$5,WS1Data!$A834))&lt;0,0,(MIN($B834,Sheet1!$B$6)-MAX(Sheet1!$B$5,WS1Data!$A834)))</f>
        <v>0</v>
      </c>
      <c r="T834">
        <f>IF((MIN($B834,24)-MAX(Sheet1!$B$6,WS1Data!$A834))&lt;0,0,(MIN($B834,24)-MAX(Sheet1!$B$6,WS1Data!$A834)))</f>
        <v>0</v>
      </c>
      <c r="U834">
        <f>IF((MIN($E834,Sheet1!$C$5)-MAX(0,WS1Data!$D834))&lt;0,0,(MIN($E834,Sheet1!$C$5)-MAX(0,WS1Data!$D834)))</f>
        <v>0</v>
      </c>
      <c r="V834">
        <f>IF((MIN($E834,Sheet1!$C$6)-MAX(Sheet1!$C$5,WS1Data!$D834))&lt;0,0,(MIN($E834,Sheet1!$C$6)-MAX(Sheet1!$C$5,WS1Data!$D834)))</f>
        <v>0</v>
      </c>
      <c r="W834">
        <f>IF((MIN($E834,24)-MAX(Sheet1!$C$6,WS1Data!$D834))&lt;0,0,(MIN($E834,24)-MAX(Sheet1!$C$6,WS1Data!$D834)))</f>
        <v>7.6999999999999993</v>
      </c>
      <c r="X834">
        <f>IF((MIN($H834,Sheet1!$D$5)-MAX(0,WS1Data!$G834))&lt;0,0,(MIN($H834,Sheet1!$D$5)-MAX(0,WS1Data!$G834)))</f>
        <v>0</v>
      </c>
      <c r="Y834">
        <f>IF((MIN($H834,Sheet1!$D$6)-MAX(Sheet1!$D$5,WS1Data!$G834))&lt;0,0,(MIN($H834,Sheet1!$D$6)-MAX(Sheet1!$D$5,WS1Data!$G834)))</f>
        <v>5.6735664579945944</v>
      </c>
      <c r="Z834">
        <f>IF((MIN($H834,24)-MAX(Sheet1!$D$6,WS1Data!$G834))&lt;0,0,(MIN($H834,24)-MAX(Sheet1!$D$6,WS1Data!$G834)))</f>
        <v>3.1264335420054046</v>
      </c>
      <c r="AA834">
        <f>IF((MIN($K834,Sheet1!$E$5)-MAX(0,WS1Data!$J834))&lt;0,0,(MIN($K834,Sheet1!$E$5)-MAX(0,WS1Data!$J834)))</f>
        <v>0</v>
      </c>
      <c r="AB834">
        <f>IF((MIN($K834,Sheet1!$E$6)-MAX(Sheet1!$E$5,WS1Data!$J834))&lt;0,0,(MIN($K834,Sheet1!$E$6)-MAX(Sheet1!$E$5,WS1Data!$J834)))</f>
        <v>1.7505669484649387</v>
      </c>
      <c r="AC834">
        <f>IF((MIN($K834,24)-MAX(Sheet1!$E$6,WS1Data!$J834))&lt;0,0,(MIN($K834,24)-MAX(Sheet1!$E$6,WS1Data!$J834)))</f>
        <v>4.8494330515350619</v>
      </c>
      <c r="AD834">
        <f>IF((MIN($N834,Sheet1!$F$5)-MAX(0,WS1Data!$M834))&lt;0,0,(MIN($N834,Sheet1!$F$5)-MAX(0,WS1Data!$M834)))</f>
        <v>0</v>
      </c>
      <c r="AE834">
        <f>IF((MIN($N834,Sheet1!$F$6)-MAX(Sheet1!$F$5,WS1Data!$M834))&lt;0,0,(MIN($N834,Sheet1!$F$6)-MAX(Sheet1!$F$5,WS1Data!$M834)))</f>
        <v>1.7999999999999989</v>
      </c>
      <c r="AF834">
        <f>IF((MIN($N834,24)-MAX(Sheet1!$F$6,WS1Data!$M834))&lt;0,0,(MIN($N834,24)-MAX(Sheet1!$F$6,WS1Data!$M834)))</f>
        <v>0</v>
      </c>
      <c r="AG834">
        <f>(INDEX($R$1:$AF$1002,ROW($R834),MATCH(AG$2,$R$1:$AF$1,0))*Sheet1!B$2+(INDEX($R$1:$AF$1002,ROW($R834),MATCH(AG$2,$R$1:$AF$1,0)+1))*Sheet1!B$3+(INDEX($R$1:$AF$1002,ROW($R834),MATCH(AG$2,$R$1:$AF$1,0)+2))*Sheet1!B$4)*INDEX(Sheet1!$G$1:$L$2,2,WS1Data!$C834)</f>
        <v>0</v>
      </c>
      <c r="AH834">
        <f>(INDEX($R$1:$AF$1002,ROW($R834),MATCH(AH$2,$R$1:$AF$1,0))*Sheet1!C$2+(INDEX($R$1:$AF$1002,ROW($R834),MATCH(AH$2,$R$1:$AF$1,0)+1))*Sheet1!C$3+(INDEX($R$1:$AF$1002,ROW($R834),MATCH(AH$2,$R$1:$AF$1,0)+2))*Sheet1!C$4)*INDEX(Sheet1!$G$1:$L$2,2,WS1Data!$F834)</f>
        <v>94115.753334567038</v>
      </c>
      <c r="AI834">
        <f>(INDEX($R$1:$AF$1002,ROW($R834),MATCH(AI$2,$R$1:$AF$1,0))*Sheet1!D$2+(INDEX($R$1:$AF$1002,ROW($R834),MATCH(AI$2,$R$1:$AF$1,0)+1))*Sheet1!D$3+(INDEX($R$1:$AF$1002,ROW($R834),MATCH(AI$2,$R$1:$AF$1,0)+2))*Sheet1!D$4)*INDEX(Sheet1!$G$1:$L$2,2,WS1Data!$I834)</f>
        <v>119214.56369403339</v>
      </c>
      <c r="AJ834">
        <f>(INDEX($R$1:$AF$1002,ROW($R834),MATCH(AJ$2,$R$1:$AF$1,0))*Sheet1!E$2+(INDEX($R$1:$AF$1002,ROW($R834),MATCH(AJ$2,$R$1:$AF$1,0)+1))*Sheet1!E$3+(INDEX($R$1:$AF$1002,ROW($R834),MATCH(AJ$2,$R$1:$AF$1,0)+2))*Sheet1!E$4)*INDEX(Sheet1!$G$1:$L$2,2,WS1Data!$L834)</f>
        <v>68912.093555775486</v>
      </c>
      <c r="AK834">
        <f>(INDEX($R$1:$AF$1002,ROW($R834),MATCH(AK$2,$R$1:$AF$1,0))*Sheet1!F$2+(INDEX($R$1:$AF$1002,ROW($R834),MATCH(AK$2,$R$1:$AF$1,0)+1))*Sheet1!F$3+(INDEX($R$1:$AF$1002,ROW($R834),MATCH(AK$2,$R$1:$AF$1,0)+2))*Sheet1!F$4)*INDEX(Sheet1!$G$1:$L$2,2,WS1Data!$O834)</f>
        <v>11240.812228353328</v>
      </c>
      <c r="AL834">
        <f t="shared" si="36"/>
        <v>293483.22281272925</v>
      </c>
      <c r="AM834">
        <f t="shared" si="37"/>
        <v>27620.777187270753</v>
      </c>
      <c r="AN834">
        <f t="shared" si="38"/>
        <v>8.6018166037392096E-2</v>
      </c>
    </row>
    <row r="835" spans="1:40" x14ac:dyDescent="0.35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  <c r="R835">
        <f>IF((MIN($B835,Sheet1!$B$5)-MAX(0,WS1Data!$A835))&lt;0,0,(MIN($B835,Sheet1!$B$5)-MAX(0,WS1Data!$A835)))</f>
        <v>4.8</v>
      </c>
      <c r="S835">
        <f>IF((MIN($B835,Sheet1!$B$6)-MAX(Sheet1!$B$5,WS1Data!$A835))&lt;0,0,(MIN($B835,Sheet1!$B$6)-MAX(Sheet1!$B$5,WS1Data!$A835)))</f>
        <v>0</v>
      </c>
      <c r="T835">
        <f>IF((MIN($B835,24)-MAX(Sheet1!$B$6,WS1Data!$A835))&lt;0,0,(MIN($B835,24)-MAX(Sheet1!$B$6,WS1Data!$A835)))</f>
        <v>0</v>
      </c>
      <c r="U835">
        <f>IF((MIN($E835,Sheet1!$C$5)-MAX(0,WS1Data!$D835))&lt;0,0,(MIN($E835,Sheet1!$C$5)-MAX(0,WS1Data!$D835)))</f>
        <v>2.72587713658183</v>
      </c>
      <c r="V835">
        <f>IF((MIN($E835,Sheet1!$C$6)-MAX(Sheet1!$C$5,WS1Data!$D835))&lt;0,0,(MIN($E835,Sheet1!$C$6)-MAX(Sheet1!$C$5,WS1Data!$D835)))</f>
        <v>1.2770287104619706</v>
      </c>
      <c r="W835">
        <f>IF((MIN($E835,24)-MAX(Sheet1!$C$6,WS1Data!$D835))&lt;0,0,(MIN($E835,24)-MAX(Sheet1!$C$6,WS1Data!$D835)))</f>
        <v>15.697094152956199</v>
      </c>
      <c r="X835">
        <f>IF((MIN($H835,Sheet1!$D$5)-MAX(0,WS1Data!$G835))&lt;0,0,(MIN($H835,Sheet1!$D$5)-MAX(0,WS1Data!$G835)))</f>
        <v>0</v>
      </c>
      <c r="Y835">
        <f>IF((MIN($H835,Sheet1!$D$6)-MAX(Sheet1!$D$5,WS1Data!$G835))&lt;0,0,(MIN($H835,Sheet1!$D$6)-MAX(Sheet1!$D$5,WS1Data!$G835)))</f>
        <v>1</v>
      </c>
      <c r="Z835">
        <f>IF((MIN($H835,24)-MAX(Sheet1!$D$6,WS1Data!$G835))&lt;0,0,(MIN($H835,24)-MAX(Sheet1!$D$6,WS1Data!$G835)))</f>
        <v>0</v>
      </c>
      <c r="AA835">
        <f>IF((MIN($K835,Sheet1!$E$5)-MAX(0,WS1Data!$J835))&lt;0,0,(MIN($K835,Sheet1!$E$5)-MAX(0,WS1Data!$J835)))</f>
        <v>0</v>
      </c>
      <c r="AB835">
        <f>IF((MIN($K835,Sheet1!$E$6)-MAX(Sheet1!$E$5,WS1Data!$J835))&lt;0,0,(MIN($K835,Sheet1!$E$6)-MAX(Sheet1!$E$5,WS1Data!$J835)))</f>
        <v>0</v>
      </c>
      <c r="AC835">
        <f>IF((MIN($K835,24)-MAX(Sheet1!$E$6,WS1Data!$J835))&lt;0,0,(MIN($K835,24)-MAX(Sheet1!$E$6,WS1Data!$J835)))</f>
        <v>0</v>
      </c>
      <c r="AD835">
        <f>IF((MIN($N835,Sheet1!$F$5)-MAX(0,WS1Data!$M835))&lt;0,0,(MIN($N835,Sheet1!$F$5)-MAX(0,WS1Data!$M835)))</f>
        <v>0</v>
      </c>
      <c r="AE835">
        <f>IF((MIN($N835,Sheet1!$F$6)-MAX(Sheet1!$F$5,WS1Data!$M835))&lt;0,0,(MIN($N835,Sheet1!$F$6)-MAX(Sheet1!$F$5,WS1Data!$M835)))</f>
        <v>0.29999999999999982</v>
      </c>
      <c r="AF835">
        <f>IF((MIN($N835,24)-MAX(Sheet1!$F$6,WS1Data!$M835))&lt;0,0,(MIN($N835,24)-MAX(Sheet1!$F$6,WS1Data!$M835)))</f>
        <v>0</v>
      </c>
      <c r="AG835">
        <f>(INDEX($R$1:$AF$1002,ROW($R835),MATCH(AG$2,$R$1:$AF$1,0))*Sheet1!B$2+(INDEX($R$1:$AF$1002,ROW($R835),MATCH(AG$2,$R$1:$AF$1,0)+1))*Sheet1!B$3+(INDEX($R$1:$AF$1002,ROW($R835),MATCH(AG$2,$R$1:$AF$1,0)+2))*Sheet1!B$4)*INDEX(Sheet1!$G$1:$L$2,2,WS1Data!$C835)</f>
        <v>43945.942501190759</v>
      </c>
      <c r="AH835">
        <f>(INDEX($R$1:$AF$1002,ROW($R835),MATCH(AH$2,$R$1:$AF$1,0))*Sheet1!C$2+(INDEX($R$1:$AF$1002,ROW($R835),MATCH(AH$2,$R$1:$AF$1,0)+1))*Sheet1!C$3+(INDEX($R$1:$AF$1002,ROW($R835),MATCH(AH$2,$R$1:$AF$1,0)+2))*Sheet1!C$4)*INDEX(Sheet1!$G$1:$L$2,2,WS1Data!$F835)</f>
        <v>251762.00116596048</v>
      </c>
      <c r="AI835">
        <f>(INDEX($R$1:$AF$1002,ROW($R835),MATCH(AI$2,$R$1:$AF$1,0))*Sheet1!D$2+(INDEX($R$1:$AF$1002,ROW($R835),MATCH(AI$2,$R$1:$AF$1,0)+1))*Sheet1!D$3+(INDEX($R$1:$AF$1002,ROW($R835),MATCH(AI$2,$R$1:$AF$1,0)+2))*Sheet1!D$4)*INDEX(Sheet1!$G$1:$L$2,2,WS1Data!$I835)</f>
        <v>12527.322747302582</v>
      </c>
      <c r="AJ835">
        <f>(INDEX($R$1:$AF$1002,ROW($R835),MATCH(AJ$2,$R$1:$AF$1,0))*Sheet1!E$2+(INDEX($R$1:$AF$1002,ROW($R835),MATCH(AJ$2,$R$1:$AF$1,0)+1))*Sheet1!E$3+(INDEX($R$1:$AF$1002,ROW($R835),MATCH(AJ$2,$R$1:$AF$1,0)+2))*Sheet1!E$4)*INDEX(Sheet1!$G$1:$L$2,2,WS1Data!$L835)</f>
        <v>0</v>
      </c>
      <c r="AK835">
        <f>(INDEX($R$1:$AF$1002,ROW($R835),MATCH(AK$2,$R$1:$AF$1,0))*Sheet1!F$2+(INDEX($R$1:$AF$1002,ROW($R835),MATCH(AK$2,$R$1:$AF$1,0)+1))*Sheet1!F$3+(INDEX($R$1:$AF$1002,ROW($R835),MATCH(AK$2,$R$1:$AF$1,0)+2))*Sheet1!F$4)*INDEX(Sheet1!$G$1:$L$2,2,WS1Data!$O835)</f>
        <v>1791.6364171849357</v>
      </c>
      <c r="AL835">
        <f t="shared" ref="AL835:AL898" si="39">SUM($AG835:$AK835)</f>
        <v>310026.90283163881</v>
      </c>
      <c r="AM835">
        <f t="shared" ref="AM835:AM898" si="40">ABS($P835-$AL835)</f>
        <v>13195.902831638814</v>
      </c>
      <c r="AN835">
        <f t="shared" si="38"/>
        <v>4.445594574568968E-2</v>
      </c>
    </row>
    <row r="836" spans="1:40" x14ac:dyDescent="0.35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  <c r="R836">
        <f>IF((MIN($B836,Sheet1!$B$5)-MAX(0,WS1Data!$A836))&lt;0,0,(MIN($B836,Sheet1!$B$5)-MAX(0,WS1Data!$A836)))</f>
        <v>0</v>
      </c>
      <c r="S836">
        <f>IF((MIN($B836,Sheet1!$B$6)-MAX(Sheet1!$B$5,WS1Data!$A836))&lt;0,0,(MIN($B836,Sheet1!$B$6)-MAX(Sheet1!$B$5,WS1Data!$A836)))</f>
        <v>0</v>
      </c>
      <c r="T836">
        <f>IF((MIN($B836,24)-MAX(Sheet1!$B$6,WS1Data!$A836))&lt;0,0,(MIN($B836,24)-MAX(Sheet1!$B$6,WS1Data!$A836)))</f>
        <v>0</v>
      </c>
      <c r="U836">
        <f>IF((MIN($E836,Sheet1!$C$5)-MAX(0,WS1Data!$D836))&lt;0,0,(MIN($E836,Sheet1!$C$5)-MAX(0,WS1Data!$D836)))</f>
        <v>0</v>
      </c>
      <c r="V836">
        <f>IF((MIN($E836,Sheet1!$C$6)-MAX(Sheet1!$C$5,WS1Data!$D836))&lt;0,0,(MIN($E836,Sheet1!$C$6)-MAX(Sheet1!$C$5,WS1Data!$D836)))</f>
        <v>1.2029058470438008</v>
      </c>
      <c r="W836">
        <f>IF((MIN($E836,24)-MAX(Sheet1!$C$6,WS1Data!$D836))&lt;0,0,(MIN($E836,24)-MAX(Sheet1!$C$6,WS1Data!$D836)))</f>
        <v>10.097094152956199</v>
      </c>
      <c r="X836">
        <f>IF((MIN($H836,Sheet1!$D$5)-MAX(0,WS1Data!$G836))&lt;0,0,(MIN($H836,Sheet1!$D$5)-MAX(0,WS1Data!$G836)))</f>
        <v>0</v>
      </c>
      <c r="Y836">
        <f>IF((MIN($H836,Sheet1!$D$6)-MAX(Sheet1!$D$5,WS1Data!$G836))&lt;0,0,(MIN($H836,Sheet1!$D$6)-MAX(Sheet1!$D$5,WS1Data!$G836)))</f>
        <v>7.5735664579945947</v>
      </c>
      <c r="Z836">
        <f>IF((MIN($H836,24)-MAX(Sheet1!$D$6,WS1Data!$G836))&lt;0,0,(MIN($H836,24)-MAX(Sheet1!$D$6,WS1Data!$G836)))</f>
        <v>3.9264335420054053</v>
      </c>
      <c r="AA836">
        <f>IF((MIN($K836,Sheet1!$E$5)-MAX(0,WS1Data!$J836))&lt;0,0,(MIN($K836,Sheet1!$E$5)-MAX(0,WS1Data!$J836)))</f>
        <v>0</v>
      </c>
      <c r="AB836">
        <f>IF((MIN($K836,Sheet1!$E$6)-MAX(Sheet1!$E$5,WS1Data!$J836))&lt;0,0,(MIN($K836,Sheet1!$E$6)-MAX(Sheet1!$E$5,WS1Data!$J836)))</f>
        <v>1.2505669484649387</v>
      </c>
      <c r="AC836">
        <f>IF((MIN($K836,24)-MAX(Sheet1!$E$6,WS1Data!$J836))&lt;0,0,(MIN($K836,24)-MAX(Sheet1!$E$6,WS1Data!$J836)))</f>
        <v>6.9494330515350615</v>
      </c>
      <c r="AD836">
        <f>IF((MIN($N836,Sheet1!$F$5)-MAX(0,WS1Data!$M836))&lt;0,0,(MIN($N836,Sheet1!$F$5)-MAX(0,WS1Data!$M836)))</f>
        <v>0</v>
      </c>
      <c r="AE836">
        <f>IF((MIN($N836,Sheet1!$F$6)-MAX(Sheet1!$F$5,WS1Data!$M836))&lt;0,0,(MIN($N836,Sheet1!$F$6)-MAX(Sheet1!$F$5,WS1Data!$M836)))</f>
        <v>6.1000000000000005</v>
      </c>
      <c r="AF836">
        <f>IF((MIN($N836,24)-MAX(Sheet1!$F$6,WS1Data!$M836))&lt;0,0,(MIN($N836,24)-MAX(Sheet1!$F$6,WS1Data!$M836)))</f>
        <v>0</v>
      </c>
      <c r="AG836">
        <f>(INDEX($R$1:$AF$1002,ROW($R836),MATCH(AG$2,$R$1:$AF$1,0))*Sheet1!B$2+(INDEX($R$1:$AF$1002,ROW($R836),MATCH(AG$2,$R$1:$AF$1,0)+1))*Sheet1!B$3+(INDEX($R$1:$AF$1002,ROW($R836),MATCH(AG$2,$R$1:$AF$1,0)+2))*Sheet1!B$4)*INDEX(Sheet1!$G$1:$L$2,2,WS1Data!$C836)</f>
        <v>0</v>
      </c>
      <c r="AH836">
        <f>(INDEX($R$1:$AF$1002,ROW($R836),MATCH(AH$2,$R$1:$AF$1,0))*Sheet1!C$2+(INDEX($R$1:$AF$1002,ROW($R836),MATCH(AH$2,$R$1:$AF$1,0)+1))*Sheet1!C$3+(INDEX($R$1:$AF$1002,ROW($R836),MATCH(AH$2,$R$1:$AF$1,0)+2))*Sheet1!C$4)*INDEX(Sheet1!$G$1:$L$2,2,WS1Data!$F836)</f>
        <v>120657.59335723186</v>
      </c>
      <c r="AI836">
        <f>(INDEX($R$1:$AF$1002,ROW($R836),MATCH(AI$2,$R$1:$AF$1,0))*Sheet1!D$2+(INDEX($R$1:$AF$1002,ROW($R836),MATCH(AI$2,$R$1:$AF$1,0)+1))*Sheet1!D$3+(INDEX($R$1:$AF$1002,ROW($R836),MATCH(AI$2,$R$1:$AF$1,0)+2))*Sheet1!D$4)*INDEX(Sheet1!$G$1:$L$2,2,WS1Data!$I836)</f>
        <v>116736.56471192361</v>
      </c>
      <c r="AJ836">
        <f>(INDEX($R$1:$AF$1002,ROW($R836),MATCH(AJ$2,$R$1:$AF$1,0))*Sheet1!E$2+(INDEX($R$1:$AF$1002,ROW($R836),MATCH(AJ$2,$R$1:$AF$1,0)+1))*Sheet1!E$3+(INDEX($R$1:$AF$1002,ROW($R836),MATCH(AJ$2,$R$1:$AF$1,0)+2))*Sheet1!E$4)*INDEX(Sheet1!$G$1:$L$2,2,WS1Data!$L836)</f>
        <v>90843.890727473874</v>
      </c>
      <c r="AK836">
        <f>(INDEX($R$1:$AF$1002,ROW($R836),MATCH(AK$2,$R$1:$AF$1,0))*Sheet1!F$2+(INDEX($R$1:$AF$1002,ROW($R836),MATCH(AK$2,$R$1:$AF$1,0)+1))*Sheet1!F$3+(INDEX($R$1:$AF$1002,ROW($R836),MATCH(AK$2,$R$1:$AF$1,0)+2))*Sheet1!F$4)*INDEX(Sheet1!$G$1:$L$2,2,WS1Data!$O836)</f>
        <v>43278.960307556961</v>
      </c>
      <c r="AL836">
        <f t="shared" si="39"/>
        <v>371517.00910418632</v>
      </c>
      <c r="AM836">
        <f t="shared" si="40"/>
        <v>13741.99089581368</v>
      </c>
      <c r="AN836">
        <f t="shared" ref="AN836:AN899" si="41">$AM836/$P836</f>
        <v>3.5669487009553781E-2</v>
      </c>
    </row>
    <row r="837" spans="1:40" x14ac:dyDescent="0.35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  <c r="R837">
        <f>IF((MIN($B837,Sheet1!$B$5)-MAX(0,WS1Data!$A837))&lt;0,0,(MIN($B837,Sheet1!$B$5)-MAX(0,WS1Data!$A837)))</f>
        <v>0</v>
      </c>
      <c r="S837">
        <f>IF((MIN($B837,Sheet1!$B$6)-MAX(Sheet1!$B$5,WS1Data!$A837))&lt;0,0,(MIN($B837,Sheet1!$B$6)-MAX(Sheet1!$B$5,WS1Data!$A837)))</f>
        <v>0</v>
      </c>
      <c r="T837">
        <f>IF((MIN($B837,24)-MAX(Sheet1!$B$6,WS1Data!$A837))&lt;0,0,(MIN($B837,24)-MAX(Sheet1!$B$6,WS1Data!$A837)))</f>
        <v>0</v>
      </c>
      <c r="U837">
        <f>IF((MIN($E837,Sheet1!$C$5)-MAX(0,WS1Data!$D837))&lt;0,0,(MIN($E837,Sheet1!$C$5)-MAX(0,WS1Data!$D837)))</f>
        <v>0</v>
      </c>
      <c r="V837">
        <f>IF((MIN($E837,Sheet1!$C$6)-MAX(Sheet1!$C$5,WS1Data!$D837))&lt;0,0,(MIN($E837,Sheet1!$C$6)-MAX(Sheet1!$C$5,WS1Data!$D837)))</f>
        <v>0</v>
      </c>
      <c r="W837">
        <f>IF((MIN($E837,24)-MAX(Sheet1!$C$6,WS1Data!$D837))&lt;0,0,(MIN($E837,24)-MAX(Sheet1!$C$6,WS1Data!$D837)))</f>
        <v>0</v>
      </c>
      <c r="X837">
        <f>IF((MIN($H837,Sheet1!$D$5)-MAX(0,WS1Data!$G837))&lt;0,0,(MIN($H837,Sheet1!$D$5)-MAX(0,WS1Data!$G837)))</f>
        <v>0</v>
      </c>
      <c r="Y837">
        <f>IF((MIN($H837,Sheet1!$D$6)-MAX(Sheet1!$D$5,WS1Data!$G837))&lt;0,0,(MIN($H837,Sheet1!$D$6)-MAX(Sheet1!$D$5,WS1Data!$G837)))</f>
        <v>6.3735664579945945</v>
      </c>
      <c r="Z837">
        <f>IF((MIN($H837,24)-MAX(Sheet1!$D$6,WS1Data!$G837))&lt;0,0,(MIN($H837,24)-MAX(Sheet1!$D$6,WS1Data!$G837)))</f>
        <v>6.8264335420054039</v>
      </c>
      <c r="AA837">
        <f>IF((MIN($K837,Sheet1!$E$5)-MAX(0,WS1Data!$J837))&lt;0,0,(MIN($K837,Sheet1!$E$5)-MAX(0,WS1Data!$J837)))</f>
        <v>0</v>
      </c>
      <c r="AB837">
        <f>IF((MIN($K837,Sheet1!$E$6)-MAX(Sheet1!$E$5,WS1Data!$J837))&lt;0,0,(MIN($K837,Sheet1!$E$6)-MAX(Sheet1!$E$5,WS1Data!$J837)))</f>
        <v>0</v>
      </c>
      <c r="AC837">
        <f>IF((MIN($K837,24)-MAX(Sheet1!$E$6,WS1Data!$J837))&lt;0,0,(MIN($K837,24)-MAX(Sheet1!$E$6,WS1Data!$J837)))</f>
        <v>0</v>
      </c>
      <c r="AD837">
        <f>IF((MIN($N837,Sheet1!$F$5)-MAX(0,WS1Data!$M837))&lt;0,0,(MIN($N837,Sheet1!$F$5)-MAX(0,WS1Data!$M837)))</f>
        <v>0</v>
      </c>
      <c r="AE837">
        <f>IF((MIN($N837,Sheet1!$F$6)-MAX(Sheet1!$F$5,WS1Data!$M837))&lt;0,0,(MIN($N837,Sheet1!$F$6)-MAX(Sheet1!$F$5,WS1Data!$M837)))</f>
        <v>1.3390904528502094</v>
      </c>
      <c r="AF837">
        <f>IF((MIN($N837,24)-MAX(Sheet1!$F$6,WS1Data!$M837))&lt;0,0,(MIN($N837,24)-MAX(Sheet1!$F$6,WS1Data!$M837)))</f>
        <v>0.86090954714979162</v>
      </c>
      <c r="AG837">
        <f>(INDEX($R$1:$AF$1002,ROW($R837),MATCH(AG$2,$R$1:$AF$1,0))*Sheet1!B$2+(INDEX($R$1:$AF$1002,ROW($R837),MATCH(AG$2,$R$1:$AF$1,0)+1))*Sheet1!B$3+(INDEX($R$1:$AF$1002,ROW($R837),MATCH(AG$2,$R$1:$AF$1,0)+2))*Sheet1!B$4)*INDEX(Sheet1!$G$1:$L$2,2,WS1Data!$C837)</f>
        <v>0</v>
      </c>
      <c r="AH837">
        <f>(INDEX($R$1:$AF$1002,ROW($R837),MATCH(AH$2,$R$1:$AF$1,0))*Sheet1!C$2+(INDEX($R$1:$AF$1002,ROW($R837),MATCH(AH$2,$R$1:$AF$1,0)+1))*Sheet1!C$3+(INDEX($R$1:$AF$1002,ROW($R837),MATCH(AH$2,$R$1:$AF$1,0)+2))*Sheet1!C$4)*INDEX(Sheet1!$G$1:$L$2,2,WS1Data!$F837)</f>
        <v>0</v>
      </c>
      <c r="AI837">
        <f>(INDEX($R$1:$AF$1002,ROW($R837),MATCH(AI$2,$R$1:$AF$1,0))*Sheet1!D$2+(INDEX($R$1:$AF$1002,ROW($R837),MATCH(AI$2,$R$1:$AF$1,0)+1))*Sheet1!D$3+(INDEX($R$1:$AF$1002,ROW($R837),MATCH(AI$2,$R$1:$AF$1,0)+2))*Sheet1!D$4)*INDEX(Sheet1!$G$1:$L$2,2,WS1Data!$I837)</f>
        <v>127119.20631714657</v>
      </c>
      <c r="AJ837">
        <f>(INDEX($R$1:$AF$1002,ROW($R837),MATCH(AJ$2,$R$1:$AF$1,0))*Sheet1!E$2+(INDEX($R$1:$AF$1002,ROW($R837),MATCH(AJ$2,$R$1:$AF$1,0)+1))*Sheet1!E$3+(INDEX($R$1:$AF$1002,ROW($R837),MATCH(AJ$2,$R$1:$AF$1,0)+2))*Sheet1!E$4)*INDEX(Sheet1!$G$1:$L$2,2,WS1Data!$L837)</f>
        <v>0</v>
      </c>
      <c r="AK837">
        <f>(INDEX($R$1:$AF$1002,ROW($R837),MATCH(AK$2,$R$1:$AF$1,0))*Sheet1!F$2+(INDEX($R$1:$AF$1002,ROW($R837),MATCH(AK$2,$R$1:$AF$1,0)+1))*Sheet1!F$3+(INDEX($R$1:$AF$1002,ROW($R837),MATCH(AK$2,$R$1:$AF$1,0)+2))*Sheet1!F$4)*INDEX(Sheet1!$G$1:$L$2,2,WS1Data!$O837)</f>
        <v>23204.399495907455</v>
      </c>
      <c r="AL837">
        <f t="shared" si="39"/>
        <v>150323.60581305402</v>
      </c>
      <c r="AM837">
        <f t="shared" si="40"/>
        <v>1932.3941869459813</v>
      </c>
      <c r="AN837">
        <f t="shared" si="41"/>
        <v>1.2691744081980226E-2</v>
      </c>
    </row>
    <row r="838" spans="1:40" x14ac:dyDescent="0.35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  <c r="R838">
        <f>IF((MIN($B838,Sheet1!$B$5)-MAX(0,WS1Data!$A838))&lt;0,0,(MIN($B838,Sheet1!$B$5)-MAX(0,WS1Data!$A838)))</f>
        <v>1.2000000000000002</v>
      </c>
      <c r="S838">
        <f>IF((MIN($B838,Sheet1!$B$6)-MAX(Sheet1!$B$5,WS1Data!$A838))&lt;0,0,(MIN($B838,Sheet1!$B$6)-MAX(Sheet1!$B$5,WS1Data!$A838)))</f>
        <v>0</v>
      </c>
      <c r="T838">
        <f>IF((MIN($B838,24)-MAX(Sheet1!$B$6,WS1Data!$A838))&lt;0,0,(MIN($B838,24)-MAX(Sheet1!$B$6,WS1Data!$A838)))</f>
        <v>0</v>
      </c>
      <c r="U838">
        <f>IF((MIN($E838,Sheet1!$C$5)-MAX(0,WS1Data!$D838))&lt;0,0,(MIN($E838,Sheet1!$C$5)-MAX(0,WS1Data!$D838)))</f>
        <v>0</v>
      </c>
      <c r="V838">
        <f>IF((MIN($E838,Sheet1!$C$6)-MAX(Sheet1!$C$5,WS1Data!$D838))&lt;0,0,(MIN($E838,Sheet1!$C$6)-MAX(Sheet1!$C$5,WS1Data!$D838)))</f>
        <v>0</v>
      </c>
      <c r="W838">
        <f>IF((MIN($E838,24)-MAX(Sheet1!$C$6,WS1Data!$D838))&lt;0,0,(MIN($E838,24)-MAX(Sheet1!$C$6,WS1Data!$D838)))</f>
        <v>5</v>
      </c>
      <c r="X838">
        <f>IF((MIN($H838,Sheet1!$D$5)-MAX(0,WS1Data!$G838))&lt;0,0,(MIN($H838,Sheet1!$D$5)-MAX(0,WS1Data!$G838)))</f>
        <v>0</v>
      </c>
      <c r="Y838">
        <f>IF((MIN($H838,Sheet1!$D$6)-MAX(Sheet1!$D$5,WS1Data!$G838))&lt;0,0,(MIN($H838,Sheet1!$D$6)-MAX(Sheet1!$D$5,WS1Data!$G838)))</f>
        <v>4.1735664579945944</v>
      </c>
      <c r="Z838">
        <f>IF((MIN($H838,24)-MAX(Sheet1!$D$6,WS1Data!$G838))&lt;0,0,(MIN($H838,24)-MAX(Sheet1!$D$6,WS1Data!$G838)))</f>
        <v>6.8264335420054039</v>
      </c>
      <c r="AA838">
        <f>IF((MIN($K838,Sheet1!$E$5)-MAX(0,WS1Data!$J838))&lt;0,0,(MIN($K838,Sheet1!$E$5)-MAX(0,WS1Data!$J838)))</f>
        <v>0</v>
      </c>
      <c r="AB838">
        <f>IF((MIN($K838,Sheet1!$E$6)-MAX(Sheet1!$E$5,WS1Data!$J838))&lt;0,0,(MIN($K838,Sheet1!$E$6)-MAX(Sheet1!$E$5,WS1Data!$J838)))</f>
        <v>0</v>
      </c>
      <c r="AC838">
        <f>IF((MIN($K838,24)-MAX(Sheet1!$E$6,WS1Data!$J838))&lt;0,0,(MIN($K838,24)-MAX(Sheet1!$E$6,WS1Data!$J838)))</f>
        <v>6.8000000000000007</v>
      </c>
      <c r="AD838">
        <f>IF((MIN($N838,Sheet1!$F$5)-MAX(0,WS1Data!$M838))&lt;0,0,(MIN($N838,Sheet1!$F$5)-MAX(0,WS1Data!$M838)))</f>
        <v>0</v>
      </c>
      <c r="AE838">
        <f>IF((MIN($N838,Sheet1!$F$6)-MAX(Sheet1!$F$5,WS1Data!$M838))&lt;0,0,(MIN($N838,Sheet1!$F$6)-MAX(Sheet1!$F$5,WS1Data!$M838)))</f>
        <v>0</v>
      </c>
      <c r="AF838">
        <f>IF((MIN($N838,24)-MAX(Sheet1!$F$6,WS1Data!$M838))&lt;0,0,(MIN($N838,24)-MAX(Sheet1!$F$6,WS1Data!$M838)))</f>
        <v>0</v>
      </c>
      <c r="AG838">
        <f>(INDEX($R$1:$AF$1002,ROW($R838),MATCH(AG$2,$R$1:$AF$1,0))*Sheet1!B$2+(INDEX($R$1:$AF$1002,ROW($R838),MATCH(AG$2,$R$1:$AF$1,0)+1))*Sheet1!B$3+(INDEX($R$1:$AF$1002,ROW($R838),MATCH(AG$2,$R$1:$AF$1,0)+2))*Sheet1!B$4)*INDEX(Sheet1!$G$1:$L$2,2,WS1Data!$C838)</f>
        <v>10724.837309414028</v>
      </c>
      <c r="AH838">
        <f>(INDEX($R$1:$AF$1002,ROW($R838),MATCH(AH$2,$R$1:$AF$1,0))*Sheet1!C$2+(INDEX($R$1:$AF$1002,ROW($R838),MATCH(AH$2,$R$1:$AF$1,0)+1))*Sheet1!C$3+(INDEX($R$1:$AF$1002,ROW($R838),MATCH(AH$2,$R$1:$AF$1,0)+2))*Sheet1!C$4)*INDEX(Sheet1!$G$1:$L$2,2,WS1Data!$F838)</f>
        <v>63974.337032085452</v>
      </c>
      <c r="AI838">
        <f>(INDEX($R$1:$AF$1002,ROW($R838),MATCH(AI$2,$R$1:$AF$1,0))*Sheet1!D$2+(INDEX($R$1:$AF$1002,ROW($R838),MATCH(AI$2,$R$1:$AF$1,0)+1))*Sheet1!D$3+(INDEX($R$1:$AF$1002,ROW($R838),MATCH(AI$2,$R$1:$AF$1,0)+2))*Sheet1!D$4)*INDEX(Sheet1!$G$1:$L$2,2,WS1Data!$I838)</f>
        <v>101987.98811723835</v>
      </c>
      <c r="AJ838">
        <f>(INDEX($R$1:$AF$1002,ROW($R838),MATCH(AJ$2,$R$1:$AF$1,0))*Sheet1!E$2+(INDEX($R$1:$AF$1002,ROW($R838),MATCH(AJ$2,$R$1:$AF$1,0)+1))*Sheet1!E$3+(INDEX($R$1:$AF$1002,ROW($R838),MATCH(AJ$2,$R$1:$AF$1,0)+2))*Sheet1!E$4)*INDEX(Sheet1!$G$1:$L$2,2,WS1Data!$L838)</f>
        <v>54607.068042216757</v>
      </c>
      <c r="AK838">
        <f>(INDEX($R$1:$AF$1002,ROW($R838),MATCH(AK$2,$R$1:$AF$1,0))*Sheet1!F$2+(INDEX($R$1:$AF$1002,ROW($R838),MATCH(AK$2,$R$1:$AF$1,0)+1))*Sheet1!F$3+(INDEX($R$1:$AF$1002,ROW($R838),MATCH(AK$2,$R$1:$AF$1,0)+2))*Sheet1!F$4)*INDEX(Sheet1!$G$1:$L$2,2,WS1Data!$O838)</f>
        <v>0</v>
      </c>
      <c r="AL838">
        <f t="shared" si="39"/>
        <v>231294.23050095461</v>
      </c>
      <c r="AM838">
        <f t="shared" si="40"/>
        <v>17800.230500954611</v>
      </c>
      <c r="AN838">
        <f t="shared" si="41"/>
        <v>8.3375788082824864E-2</v>
      </c>
    </row>
    <row r="839" spans="1:40" x14ac:dyDescent="0.35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  <c r="R839">
        <f>IF((MIN($B839,Sheet1!$B$5)-MAX(0,WS1Data!$A839))&lt;0,0,(MIN($B839,Sheet1!$B$5)-MAX(0,WS1Data!$A839)))</f>
        <v>0</v>
      </c>
      <c r="S839">
        <f>IF((MIN($B839,Sheet1!$B$6)-MAX(Sheet1!$B$5,WS1Data!$A839))&lt;0,0,(MIN($B839,Sheet1!$B$6)-MAX(Sheet1!$B$5,WS1Data!$A839)))</f>
        <v>0</v>
      </c>
      <c r="T839">
        <f>IF((MIN($B839,24)-MAX(Sheet1!$B$6,WS1Data!$A839))&lt;0,0,(MIN($B839,24)-MAX(Sheet1!$B$6,WS1Data!$A839)))</f>
        <v>0</v>
      </c>
      <c r="U839">
        <f>IF((MIN($E839,Sheet1!$C$5)-MAX(0,WS1Data!$D839))&lt;0,0,(MIN($E839,Sheet1!$C$5)-MAX(0,WS1Data!$D839)))</f>
        <v>1.0258771365818298</v>
      </c>
      <c r="V839">
        <f>IF((MIN($E839,Sheet1!$C$6)-MAX(Sheet1!$C$5,WS1Data!$D839))&lt;0,0,(MIN($E839,Sheet1!$C$6)-MAX(Sheet1!$C$5,WS1Data!$D839)))</f>
        <v>0.27412286341817005</v>
      </c>
      <c r="W839">
        <f>IF((MIN($E839,24)-MAX(Sheet1!$C$6,WS1Data!$D839))&lt;0,0,(MIN($E839,24)-MAX(Sheet1!$C$6,WS1Data!$D839)))</f>
        <v>0</v>
      </c>
      <c r="X839">
        <f>IF((MIN($H839,Sheet1!$D$5)-MAX(0,WS1Data!$G839))&lt;0,0,(MIN($H839,Sheet1!$D$5)-MAX(0,WS1Data!$G839)))</f>
        <v>0</v>
      </c>
      <c r="Y839">
        <f>IF((MIN($H839,Sheet1!$D$6)-MAX(Sheet1!$D$5,WS1Data!$G839))&lt;0,0,(MIN($H839,Sheet1!$D$6)-MAX(Sheet1!$D$5,WS1Data!$G839)))</f>
        <v>0</v>
      </c>
      <c r="Z839">
        <f>IF((MIN($H839,24)-MAX(Sheet1!$D$6,WS1Data!$G839))&lt;0,0,(MIN($H839,24)-MAX(Sheet1!$D$6,WS1Data!$G839)))</f>
        <v>5.7000000000000011</v>
      </c>
      <c r="AA839">
        <f>IF((MIN($K839,Sheet1!$E$5)-MAX(0,WS1Data!$J839))&lt;0,0,(MIN($K839,Sheet1!$E$5)-MAX(0,WS1Data!$J839)))</f>
        <v>0</v>
      </c>
      <c r="AB839">
        <f>IF((MIN($K839,Sheet1!$E$6)-MAX(Sheet1!$E$5,WS1Data!$J839))&lt;0,0,(MIN($K839,Sheet1!$E$6)-MAX(Sheet1!$E$5,WS1Data!$J839)))</f>
        <v>4.7505669484649387</v>
      </c>
      <c r="AC839">
        <f>IF((MIN($K839,24)-MAX(Sheet1!$E$6,WS1Data!$J839))&lt;0,0,(MIN($K839,24)-MAX(Sheet1!$E$6,WS1Data!$J839)))</f>
        <v>10.549433051535061</v>
      </c>
      <c r="AD839">
        <f>IF((MIN($N839,Sheet1!$F$5)-MAX(0,WS1Data!$M839))&lt;0,0,(MIN($N839,Sheet1!$F$5)-MAX(0,WS1Data!$M839)))</f>
        <v>0</v>
      </c>
      <c r="AE839">
        <f>IF((MIN($N839,Sheet1!$F$6)-MAX(Sheet1!$F$5,WS1Data!$M839))&lt;0,0,(MIN($N839,Sheet1!$F$6)-MAX(Sheet1!$F$5,WS1Data!$M839)))</f>
        <v>13.939090452850209</v>
      </c>
      <c r="AF839">
        <f>IF((MIN($N839,24)-MAX(Sheet1!$F$6,WS1Data!$M839))&lt;0,0,(MIN($N839,24)-MAX(Sheet1!$F$6,WS1Data!$M839)))</f>
        <v>3.9609095471497895</v>
      </c>
      <c r="AG839">
        <f>(INDEX($R$1:$AF$1002,ROW($R839),MATCH(AG$2,$R$1:$AF$1,0))*Sheet1!B$2+(INDEX($R$1:$AF$1002,ROW($R839),MATCH(AG$2,$R$1:$AF$1,0)+1))*Sheet1!B$3+(INDEX($R$1:$AF$1002,ROW($R839),MATCH(AG$2,$R$1:$AF$1,0)+2))*Sheet1!B$4)*INDEX(Sheet1!$G$1:$L$2,2,WS1Data!$C839)</f>
        <v>0</v>
      </c>
      <c r="AH839">
        <f>(INDEX($R$1:$AF$1002,ROW($R839),MATCH(AH$2,$R$1:$AF$1,0))*Sheet1!C$2+(INDEX($R$1:$AF$1002,ROW($R839),MATCH(AH$2,$R$1:$AF$1,0)+1))*Sheet1!C$3+(INDEX($R$1:$AF$1002,ROW($R839),MATCH(AH$2,$R$1:$AF$1,0)+2))*Sheet1!C$4)*INDEX(Sheet1!$G$1:$L$2,2,WS1Data!$F839)</f>
        <v>8195.4471250299575</v>
      </c>
      <c r="AI839">
        <f>(INDEX($R$1:$AF$1002,ROW($R839),MATCH(AI$2,$R$1:$AF$1,0))*Sheet1!D$2+(INDEX($R$1:$AF$1002,ROW($R839),MATCH(AI$2,$R$1:$AF$1,0)+1))*Sheet1!D$3+(INDEX($R$1:$AF$1002,ROW($R839),MATCH(AI$2,$R$1:$AF$1,0)+2))*Sheet1!D$4)*INDEX(Sheet1!$G$1:$L$2,2,WS1Data!$I839)</f>
        <v>44847.553106617306</v>
      </c>
      <c r="AJ839">
        <f>(INDEX($R$1:$AF$1002,ROW($R839),MATCH(AJ$2,$R$1:$AF$1,0))*Sheet1!E$2+(INDEX($R$1:$AF$1002,ROW($R839),MATCH(AJ$2,$R$1:$AF$1,0)+1))*Sheet1!E$3+(INDEX($R$1:$AF$1002,ROW($R839),MATCH(AJ$2,$R$1:$AF$1,0)+2))*Sheet1!E$4)*INDEX(Sheet1!$G$1:$L$2,2,WS1Data!$L839)</f>
        <v>135322.74567230928</v>
      </c>
      <c r="AK839">
        <f>(INDEX($R$1:$AF$1002,ROW($R839),MATCH(AK$2,$R$1:$AF$1,0))*Sheet1!F$2+(INDEX($R$1:$AF$1002,ROW($R839),MATCH(AK$2,$R$1:$AF$1,0)+1))*Sheet1!F$3+(INDEX($R$1:$AF$1002,ROW($R839),MATCH(AK$2,$R$1:$AF$1,0)+2))*Sheet1!F$4)*INDEX(Sheet1!$G$1:$L$2,2,WS1Data!$O839)</f>
        <v>146020.54486660767</v>
      </c>
      <c r="AL839">
        <f t="shared" si="39"/>
        <v>334386.29077056423</v>
      </c>
      <c r="AM839">
        <f t="shared" si="40"/>
        <v>3280.2907705642283</v>
      </c>
      <c r="AN839">
        <f t="shared" si="41"/>
        <v>9.9070713625371582E-3</v>
      </c>
    </row>
    <row r="840" spans="1:40" x14ac:dyDescent="0.35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  <c r="R840">
        <f>IF((MIN($B840,Sheet1!$B$5)-MAX(0,WS1Data!$A840))&lt;0,0,(MIN($B840,Sheet1!$B$5)-MAX(0,WS1Data!$A840)))</f>
        <v>0</v>
      </c>
      <c r="S840">
        <f>IF((MIN($B840,Sheet1!$B$6)-MAX(Sheet1!$B$5,WS1Data!$A840))&lt;0,0,(MIN($B840,Sheet1!$B$6)-MAX(Sheet1!$B$5,WS1Data!$A840)))</f>
        <v>0</v>
      </c>
      <c r="T840">
        <f>IF((MIN($B840,24)-MAX(Sheet1!$B$6,WS1Data!$A840))&lt;0,0,(MIN($B840,24)-MAX(Sheet1!$B$6,WS1Data!$A840)))</f>
        <v>0</v>
      </c>
      <c r="U840">
        <f>IF((MIN($E840,Sheet1!$C$5)-MAX(0,WS1Data!$D840))&lt;0,0,(MIN($E840,Sheet1!$C$5)-MAX(0,WS1Data!$D840)))</f>
        <v>3.6258771365818299</v>
      </c>
      <c r="V840">
        <f>IF((MIN($E840,Sheet1!$C$6)-MAX(Sheet1!$C$5,WS1Data!$D840))&lt;0,0,(MIN($E840,Sheet1!$C$6)-MAX(Sheet1!$C$5,WS1Data!$D840)))</f>
        <v>1.2770287104619706</v>
      </c>
      <c r="W840">
        <f>IF((MIN($E840,24)-MAX(Sheet1!$C$6,WS1Data!$D840))&lt;0,0,(MIN($E840,24)-MAX(Sheet1!$C$6,WS1Data!$D840)))</f>
        <v>15.497094152956199</v>
      </c>
      <c r="X840">
        <f>IF((MIN($H840,Sheet1!$D$5)-MAX(0,WS1Data!$G840))&lt;0,0,(MIN($H840,Sheet1!$D$5)-MAX(0,WS1Data!$G840)))</f>
        <v>0</v>
      </c>
      <c r="Y840">
        <f>IF((MIN($H840,Sheet1!$D$6)-MAX(Sheet1!$D$5,WS1Data!$G840))&lt;0,0,(MIN($H840,Sheet1!$D$6)-MAX(Sheet1!$D$5,WS1Data!$G840)))</f>
        <v>0</v>
      </c>
      <c r="Z840">
        <f>IF((MIN($H840,24)-MAX(Sheet1!$D$6,WS1Data!$G840))&lt;0,0,(MIN($H840,24)-MAX(Sheet1!$D$6,WS1Data!$G840)))</f>
        <v>0.19999999999999929</v>
      </c>
      <c r="AA840">
        <f>IF((MIN($K840,Sheet1!$E$5)-MAX(0,WS1Data!$J840))&lt;0,0,(MIN($K840,Sheet1!$E$5)-MAX(0,WS1Data!$J840)))</f>
        <v>0</v>
      </c>
      <c r="AB840">
        <f>IF((MIN($K840,Sheet1!$E$6)-MAX(Sheet1!$E$5,WS1Data!$J840))&lt;0,0,(MIN($K840,Sheet1!$E$6)-MAX(Sheet1!$E$5,WS1Data!$J840)))</f>
        <v>0</v>
      </c>
      <c r="AC840">
        <f>IF((MIN($K840,24)-MAX(Sheet1!$E$6,WS1Data!$J840))&lt;0,0,(MIN($K840,24)-MAX(Sheet1!$E$6,WS1Data!$J840)))</f>
        <v>1.4000000000000004</v>
      </c>
      <c r="AD840">
        <f>IF((MIN($N840,Sheet1!$F$5)-MAX(0,WS1Data!$M840))&lt;0,0,(MIN($N840,Sheet1!$F$5)-MAX(0,WS1Data!$M840)))</f>
        <v>0</v>
      </c>
      <c r="AE840">
        <f>IF((MIN($N840,Sheet1!$F$6)-MAX(Sheet1!$F$5,WS1Data!$M840))&lt;0,0,(MIN($N840,Sheet1!$F$6)-MAX(Sheet1!$F$5,WS1Data!$M840)))</f>
        <v>0</v>
      </c>
      <c r="AF840">
        <f>IF((MIN($N840,24)-MAX(Sheet1!$F$6,WS1Data!$M840))&lt;0,0,(MIN($N840,24)-MAX(Sheet1!$F$6,WS1Data!$M840)))</f>
        <v>0</v>
      </c>
      <c r="AG840">
        <f>(INDEX($R$1:$AF$1002,ROW($R840),MATCH(AG$2,$R$1:$AF$1,0))*Sheet1!B$2+(INDEX($R$1:$AF$1002,ROW($R840),MATCH(AG$2,$R$1:$AF$1,0)+1))*Sheet1!B$3+(INDEX($R$1:$AF$1002,ROW($R840),MATCH(AG$2,$R$1:$AF$1,0)+2))*Sheet1!B$4)*INDEX(Sheet1!$G$1:$L$2,2,WS1Data!$C840)</f>
        <v>0</v>
      </c>
      <c r="AH840">
        <f>(INDEX($R$1:$AF$1002,ROW($R840),MATCH(AH$2,$R$1:$AF$1,0))*Sheet1!C$2+(INDEX($R$1:$AF$1002,ROW($R840),MATCH(AH$2,$R$1:$AF$1,0)+1))*Sheet1!C$3+(INDEX($R$1:$AF$1002,ROW($R840),MATCH(AH$2,$R$1:$AF$1,0)+2))*Sheet1!C$4)*INDEX(Sheet1!$G$1:$L$2,2,WS1Data!$F840)</f>
        <v>237094.97861988496</v>
      </c>
      <c r="AI840">
        <f>(INDEX($R$1:$AF$1002,ROW($R840),MATCH(AI$2,$R$1:$AF$1,0))*Sheet1!D$2+(INDEX($R$1:$AF$1002,ROW($R840),MATCH(AI$2,$R$1:$AF$1,0)+1))*Sheet1!D$3+(INDEX($R$1:$AF$1002,ROW($R840),MATCH(AI$2,$R$1:$AF$1,0)+2))*Sheet1!D$4)*INDEX(Sheet1!$G$1:$L$2,2,WS1Data!$I840)</f>
        <v>1385.0711929022266</v>
      </c>
      <c r="AJ840">
        <f>(INDEX($R$1:$AF$1002,ROW($R840),MATCH(AJ$2,$R$1:$AF$1,0))*Sheet1!E$2+(INDEX($R$1:$AF$1002,ROW($R840),MATCH(AJ$2,$R$1:$AF$1,0)+1))*Sheet1!E$3+(INDEX($R$1:$AF$1002,ROW($R840),MATCH(AJ$2,$R$1:$AF$1,0)+2))*Sheet1!E$4)*INDEX(Sheet1!$G$1:$L$2,2,WS1Data!$L840)</f>
        <v>15114.406493412536</v>
      </c>
      <c r="AK840">
        <f>(INDEX($R$1:$AF$1002,ROW($R840),MATCH(AK$2,$R$1:$AF$1,0))*Sheet1!F$2+(INDEX($R$1:$AF$1002,ROW($R840),MATCH(AK$2,$R$1:$AF$1,0)+1))*Sheet1!F$3+(INDEX($R$1:$AF$1002,ROW($R840),MATCH(AK$2,$R$1:$AF$1,0)+2))*Sheet1!F$4)*INDEX(Sheet1!$G$1:$L$2,2,WS1Data!$O840)</f>
        <v>0</v>
      </c>
      <c r="AL840">
        <f t="shared" si="39"/>
        <v>253594.45630619972</v>
      </c>
      <c r="AM840">
        <f t="shared" si="40"/>
        <v>8188.4563061997178</v>
      </c>
      <c r="AN840">
        <f t="shared" si="41"/>
        <v>3.3366976790297376E-2</v>
      </c>
    </row>
    <row r="841" spans="1:40" x14ac:dyDescent="0.35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  <c r="R841">
        <f>IF((MIN($B841,Sheet1!$B$5)-MAX(0,WS1Data!$A841))&lt;0,0,(MIN($B841,Sheet1!$B$5)-MAX(0,WS1Data!$A841)))</f>
        <v>0</v>
      </c>
      <c r="S841">
        <f>IF((MIN($B841,Sheet1!$B$6)-MAX(Sheet1!$B$5,WS1Data!$A841))&lt;0,0,(MIN($B841,Sheet1!$B$6)-MAX(Sheet1!$B$5,WS1Data!$A841)))</f>
        <v>0</v>
      </c>
      <c r="T841">
        <f>IF((MIN($B841,24)-MAX(Sheet1!$B$6,WS1Data!$A841))&lt;0,0,(MIN($B841,24)-MAX(Sheet1!$B$6,WS1Data!$A841)))</f>
        <v>0</v>
      </c>
      <c r="U841">
        <f>IF((MIN($E841,Sheet1!$C$5)-MAX(0,WS1Data!$D841))&lt;0,0,(MIN($E841,Sheet1!$C$5)-MAX(0,WS1Data!$D841)))</f>
        <v>0</v>
      </c>
      <c r="V841">
        <f>IF((MIN($E841,Sheet1!$C$6)-MAX(Sheet1!$C$5,WS1Data!$D841))&lt;0,0,(MIN($E841,Sheet1!$C$6)-MAX(Sheet1!$C$5,WS1Data!$D841)))</f>
        <v>0</v>
      </c>
      <c r="W841">
        <f>IF((MIN($E841,24)-MAX(Sheet1!$C$6,WS1Data!$D841))&lt;0,0,(MIN($E841,24)-MAX(Sheet1!$C$6,WS1Data!$D841)))</f>
        <v>6.6999999999999993</v>
      </c>
      <c r="X841">
        <f>IF((MIN($H841,Sheet1!$D$5)-MAX(0,WS1Data!$G841))&lt;0,0,(MIN($H841,Sheet1!$D$5)-MAX(0,WS1Data!$G841)))</f>
        <v>0</v>
      </c>
      <c r="Y841">
        <f>IF((MIN($H841,Sheet1!$D$6)-MAX(Sheet1!$D$5,WS1Data!$G841))&lt;0,0,(MIN($H841,Sheet1!$D$6)-MAX(Sheet1!$D$5,WS1Data!$G841)))</f>
        <v>1.273566457994594</v>
      </c>
      <c r="Z841">
        <f>IF((MIN($H841,24)-MAX(Sheet1!$D$6,WS1Data!$G841))&lt;0,0,(MIN($H841,24)-MAX(Sheet1!$D$6,WS1Data!$G841)))</f>
        <v>12.826433542005404</v>
      </c>
      <c r="AA841">
        <f>IF((MIN($K841,Sheet1!$E$5)-MAX(0,WS1Data!$J841))&lt;0,0,(MIN($K841,Sheet1!$E$5)-MAX(0,WS1Data!$J841)))</f>
        <v>0</v>
      </c>
      <c r="AB841">
        <f>IF((MIN($K841,Sheet1!$E$6)-MAX(Sheet1!$E$5,WS1Data!$J841))&lt;0,0,(MIN($K841,Sheet1!$E$6)-MAX(Sheet1!$E$5,WS1Data!$J841)))</f>
        <v>0</v>
      </c>
      <c r="AC841">
        <f>IF((MIN($K841,24)-MAX(Sheet1!$E$6,WS1Data!$J841))&lt;0,0,(MIN($K841,24)-MAX(Sheet1!$E$6,WS1Data!$J841)))</f>
        <v>0</v>
      </c>
      <c r="AD841">
        <f>IF((MIN($N841,Sheet1!$F$5)-MAX(0,WS1Data!$M841))&lt;0,0,(MIN($N841,Sheet1!$F$5)-MAX(0,WS1Data!$M841)))</f>
        <v>0</v>
      </c>
      <c r="AE841">
        <f>IF((MIN($N841,Sheet1!$F$6)-MAX(Sheet1!$F$5,WS1Data!$M841))&lt;0,0,(MIN($N841,Sheet1!$F$6)-MAX(Sheet1!$F$5,WS1Data!$M841)))</f>
        <v>0</v>
      </c>
      <c r="AF841">
        <f>IF((MIN($N841,24)-MAX(Sheet1!$F$6,WS1Data!$M841))&lt;0,0,(MIN($N841,24)-MAX(Sheet1!$F$6,WS1Data!$M841)))</f>
        <v>0</v>
      </c>
      <c r="AG841">
        <f>(INDEX($R$1:$AF$1002,ROW($R841),MATCH(AG$2,$R$1:$AF$1,0))*Sheet1!B$2+(INDEX($R$1:$AF$1002,ROW($R841),MATCH(AG$2,$R$1:$AF$1,0)+1))*Sheet1!B$3+(INDEX($R$1:$AF$1002,ROW($R841),MATCH(AG$2,$R$1:$AF$1,0)+2))*Sheet1!B$4)*INDEX(Sheet1!$G$1:$L$2,2,WS1Data!$C841)</f>
        <v>0</v>
      </c>
      <c r="AH841">
        <f>(INDEX($R$1:$AF$1002,ROW($R841),MATCH(AH$2,$R$1:$AF$1,0))*Sheet1!C$2+(INDEX($R$1:$AF$1002,ROW($R841),MATCH(AH$2,$R$1:$AF$1,0)+1))*Sheet1!C$3+(INDEX($R$1:$AF$1002,ROW($R841),MATCH(AH$2,$R$1:$AF$1,0)+2))*Sheet1!C$4)*INDEX(Sheet1!$G$1:$L$2,2,WS1Data!$F841)</f>
        <v>73840.169218982017</v>
      </c>
      <c r="AI841">
        <f>(INDEX($R$1:$AF$1002,ROW($R841),MATCH(AI$2,$R$1:$AF$1,0))*Sheet1!D$2+(INDEX($R$1:$AF$1002,ROW($R841),MATCH(AI$2,$R$1:$AF$1,0)+1))*Sheet1!D$3+(INDEX($R$1:$AF$1002,ROW($R841),MATCH(AI$2,$R$1:$AF$1,0)+2))*Sheet1!D$4)*INDEX(Sheet1!$G$1:$L$2,2,WS1Data!$I841)</f>
        <v>119044.26103903701</v>
      </c>
      <c r="AJ841">
        <f>(INDEX($R$1:$AF$1002,ROW($R841),MATCH(AJ$2,$R$1:$AF$1,0))*Sheet1!E$2+(INDEX($R$1:$AF$1002,ROW($R841),MATCH(AJ$2,$R$1:$AF$1,0)+1))*Sheet1!E$3+(INDEX($R$1:$AF$1002,ROW($R841),MATCH(AJ$2,$R$1:$AF$1,0)+2))*Sheet1!E$4)*INDEX(Sheet1!$G$1:$L$2,2,WS1Data!$L841)</f>
        <v>0</v>
      </c>
      <c r="AK841">
        <f>(INDEX($R$1:$AF$1002,ROW($R841),MATCH(AK$2,$R$1:$AF$1,0))*Sheet1!F$2+(INDEX($R$1:$AF$1002,ROW($R841),MATCH(AK$2,$R$1:$AF$1,0)+1))*Sheet1!F$3+(INDEX($R$1:$AF$1002,ROW($R841),MATCH(AK$2,$R$1:$AF$1,0)+2))*Sheet1!F$4)*INDEX(Sheet1!$G$1:$L$2,2,WS1Data!$O841)</f>
        <v>0</v>
      </c>
      <c r="AL841">
        <f t="shared" si="39"/>
        <v>192884.43025801901</v>
      </c>
      <c r="AM841">
        <f t="shared" si="40"/>
        <v>10761.569741980988</v>
      </c>
      <c r="AN841">
        <f t="shared" si="41"/>
        <v>5.2844493591727743E-2</v>
      </c>
    </row>
    <row r="842" spans="1:40" x14ac:dyDescent="0.35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  <c r="R842">
        <f>IF((MIN($B842,Sheet1!$B$5)-MAX(0,WS1Data!$A842))&lt;0,0,(MIN($B842,Sheet1!$B$5)-MAX(0,WS1Data!$A842)))</f>
        <v>0</v>
      </c>
      <c r="S842">
        <f>IF((MIN($B842,Sheet1!$B$6)-MAX(Sheet1!$B$5,WS1Data!$A842))&lt;0,0,(MIN($B842,Sheet1!$B$6)-MAX(Sheet1!$B$5,WS1Data!$A842)))</f>
        <v>1.1999999999999993</v>
      </c>
      <c r="T842">
        <f>IF((MIN($B842,24)-MAX(Sheet1!$B$6,WS1Data!$A842))&lt;0,0,(MIN($B842,24)-MAX(Sheet1!$B$6,WS1Data!$A842)))</f>
        <v>0</v>
      </c>
      <c r="U842">
        <f>IF((MIN($E842,Sheet1!$C$5)-MAX(0,WS1Data!$D842))&lt;0,0,(MIN($E842,Sheet1!$C$5)-MAX(0,WS1Data!$D842)))</f>
        <v>0</v>
      </c>
      <c r="V842">
        <f>IF((MIN($E842,Sheet1!$C$6)-MAX(Sheet1!$C$5,WS1Data!$D842))&lt;0,0,(MIN($E842,Sheet1!$C$6)-MAX(Sheet1!$C$5,WS1Data!$D842)))</f>
        <v>0</v>
      </c>
      <c r="W842">
        <f>IF((MIN($E842,24)-MAX(Sheet1!$C$6,WS1Data!$D842))&lt;0,0,(MIN($E842,24)-MAX(Sheet1!$C$6,WS1Data!$D842)))</f>
        <v>1.8000000000000007</v>
      </c>
      <c r="X842">
        <f>IF((MIN($H842,Sheet1!$D$5)-MAX(0,WS1Data!$G842))&lt;0,0,(MIN($H842,Sheet1!$D$5)-MAX(0,WS1Data!$G842)))</f>
        <v>0.41755248316497307</v>
      </c>
      <c r="Y842">
        <f>IF((MIN($H842,Sheet1!$D$6)-MAX(Sheet1!$D$5,WS1Data!$G842))&lt;0,0,(MIN($H842,Sheet1!$D$6)-MAX(Sheet1!$D$5,WS1Data!$G842)))</f>
        <v>6.8824475168350272</v>
      </c>
      <c r="Z842">
        <f>IF((MIN($H842,24)-MAX(Sheet1!$D$6,WS1Data!$G842))&lt;0,0,(MIN($H842,24)-MAX(Sheet1!$D$6,WS1Data!$G842)))</f>
        <v>0</v>
      </c>
      <c r="AA842">
        <f>IF((MIN($K842,Sheet1!$E$5)-MAX(0,WS1Data!$J842))&lt;0,0,(MIN($K842,Sheet1!$E$5)-MAX(0,WS1Data!$J842)))</f>
        <v>0</v>
      </c>
      <c r="AB842">
        <f>IF((MIN($K842,Sheet1!$E$6)-MAX(Sheet1!$E$5,WS1Data!$J842))&lt;0,0,(MIN($K842,Sheet1!$E$6)-MAX(Sheet1!$E$5,WS1Data!$J842)))</f>
        <v>5.3505669484649392</v>
      </c>
      <c r="AC842">
        <f>IF((MIN($K842,24)-MAX(Sheet1!$E$6,WS1Data!$J842))&lt;0,0,(MIN($K842,24)-MAX(Sheet1!$E$6,WS1Data!$J842)))</f>
        <v>0.24943305153506046</v>
      </c>
      <c r="AD842">
        <f>IF((MIN($N842,Sheet1!$F$5)-MAX(0,WS1Data!$M842))&lt;0,0,(MIN($N842,Sheet1!$F$5)-MAX(0,WS1Data!$M842)))</f>
        <v>0</v>
      </c>
      <c r="AE842">
        <f>IF((MIN($N842,Sheet1!$F$6)-MAX(Sheet1!$F$5,WS1Data!$M842))&lt;0,0,(MIN($N842,Sheet1!$F$6)-MAX(Sheet1!$F$5,WS1Data!$M842)))</f>
        <v>0</v>
      </c>
      <c r="AF842">
        <f>IF((MIN($N842,24)-MAX(Sheet1!$F$6,WS1Data!$M842))&lt;0,0,(MIN($N842,24)-MAX(Sheet1!$F$6,WS1Data!$M842)))</f>
        <v>0</v>
      </c>
      <c r="AG842">
        <f>(INDEX($R$1:$AF$1002,ROW($R842),MATCH(AG$2,$R$1:$AF$1,0))*Sheet1!B$2+(INDEX($R$1:$AF$1002,ROW($R842),MATCH(AG$2,$R$1:$AF$1,0)+1))*Sheet1!B$3+(INDEX($R$1:$AF$1002,ROW($R842),MATCH(AG$2,$R$1:$AF$1,0)+2))*Sheet1!B$4)*INDEX(Sheet1!$G$1:$L$2,2,WS1Data!$C842)</f>
        <v>5455.4312112520465</v>
      </c>
      <c r="AH842">
        <f>(INDEX($R$1:$AF$1002,ROW($R842),MATCH(AH$2,$R$1:$AF$1,0))*Sheet1!C$2+(INDEX($R$1:$AF$1002,ROW($R842),MATCH(AH$2,$R$1:$AF$1,0)+1))*Sheet1!C$3+(INDEX($R$1:$AF$1002,ROW($R842),MATCH(AH$2,$R$1:$AF$1,0)+2))*Sheet1!C$4)*INDEX(Sheet1!$G$1:$L$2,2,WS1Data!$F842)</f>
        <v>23030.761331550773</v>
      </c>
      <c r="AI842">
        <f>(INDEX($R$1:$AF$1002,ROW($R842),MATCH(AI$2,$R$1:$AF$1,0))*Sheet1!D$2+(INDEX($R$1:$AF$1002,ROW($R842),MATCH(AI$2,$R$1:$AF$1,0)+1))*Sheet1!D$3+(INDEX($R$1:$AF$1002,ROW($R842),MATCH(AI$2,$R$1:$AF$1,0)+2))*Sheet1!D$4)*INDEX(Sheet1!$G$1:$L$2,2,WS1Data!$I842)</f>
        <v>86264.51047148605</v>
      </c>
      <c r="AJ842">
        <f>(INDEX($R$1:$AF$1002,ROW($R842),MATCH(AJ$2,$R$1:$AF$1,0))*Sheet1!E$2+(INDEX($R$1:$AF$1002,ROW($R842),MATCH(AJ$2,$R$1:$AF$1,0)+1))*Sheet1!E$3+(INDEX($R$1:$AF$1002,ROW($R842),MATCH(AJ$2,$R$1:$AF$1,0)+2))*Sheet1!E$4)*INDEX(Sheet1!$G$1:$L$2,2,WS1Data!$L842)</f>
        <v>56069.374289255196</v>
      </c>
      <c r="AK842">
        <f>(INDEX($R$1:$AF$1002,ROW($R842),MATCH(AK$2,$R$1:$AF$1,0))*Sheet1!F$2+(INDEX($R$1:$AF$1002,ROW($R842),MATCH(AK$2,$R$1:$AF$1,0)+1))*Sheet1!F$3+(INDEX($R$1:$AF$1002,ROW($R842),MATCH(AK$2,$R$1:$AF$1,0)+2))*Sheet1!F$4)*INDEX(Sheet1!$G$1:$L$2,2,WS1Data!$O842)</f>
        <v>0</v>
      </c>
      <c r="AL842">
        <f t="shared" si="39"/>
        <v>170820.07730354407</v>
      </c>
      <c r="AM842">
        <f t="shared" si="40"/>
        <v>9092.0773035440652</v>
      </c>
      <c r="AN842">
        <f t="shared" si="41"/>
        <v>5.6218325234616548E-2</v>
      </c>
    </row>
    <row r="843" spans="1:40" x14ac:dyDescent="0.35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  <c r="R843">
        <f>IF((MIN($B843,Sheet1!$B$5)-MAX(0,WS1Data!$A843))&lt;0,0,(MIN($B843,Sheet1!$B$5)-MAX(0,WS1Data!$A843)))</f>
        <v>0</v>
      </c>
      <c r="S843">
        <f>IF((MIN($B843,Sheet1!$B$6)-MAX(Sheet1!$B$5,WS1Data!$A843))&lt;0,0,(MIN($B843,Sheet1!$B$6)-MAX(Sheet1!$B$5,WS1Data!$A843)))</f>
        <v>3.1686716483103776</v>
      </c>
      <c r="T843">
        <f>IF((MIN($B843,24)-MAX(Sheet1!$B$6,WS1Data!$A843))&lt;0,0,(MIN($B843,24)-MAX(Sheet1!$B$6,WS1Data!$A843)))</f>
        <v>6.8313283516896224</v>
      </c>
      <c r="U843">
        <f>IF((MIN($E843,Sheet1!$C$5)-MAX(0,WS1Data!$D843))&lt;0,0,(MIN($E843,Sheet1!$C$5)-MAX(0,WS1Data!$D843)))</f>
        <v>0</v>
      </c>
      <c r="V843">
        <f>IF((MIN($E843,Sheet1!$C$6)-MAX(Sheet1!$C$5,WS1Data!$D843))&lt;0,0,(MIN($E843,Sheet1!$C$6)-MAX(Sheet1!$C$5,WS1Data!$D843)))</f>
        <v>0</v>
      </c>
      <c r="W843">
        <f>IF((MIN($E843,24)-MAX(Sheet1!$C$6,WS1Data!$D843))&lt;0,0,(MIN($E843,24)-MAX(Sheet1!$C$6,WS1Data!$D843)))</f>
        <v>0</v>
      </c>
      <c r="X843">
        <f>IF((MIN($H843,Sheet1!$D$5)-MAX(0,WS1Data!$G843))&lt;0,0,(MIN($H843,Sheet1!$D$5)-MAX(0,WS1Data!$G843)))</f>
        <v>0</v>
      </c>
      <c r="Y843">
        <f>IF((MIN($H843,Sheet1!$D$6)-MAX(Sheet1!$D$5,WS1Data!$G843))&lt;0,0,(MIN($H843,Sheet1!$D$6)-MAX(Sheet1!$D$5,WS1Data!$G843)))</f>
        <v>0</v>
      </c>
      <c r="Z843">
        <f>IF((MIN($H843,24)-MAX(Sheet1!$D$6,WS1Data!$G843))&lt;0,0,(MIN($H843,24)-MAX(Sheet1!$D$6,WS1Data!$G843)))</f>
        <v>6.4999999999999982</v>
      </c>
      <c r="AA843">
        <f>IF((MIN($K843,Sheet1!$E$5)-MAX(0,WS1Data!$J843))&lt;0,0,(MIN($K843,Sheet1!$E$5)-MAX(0,WS1Data!$J843)))</f>
        <v>0</v>
      </c>
      <c r="AB843">
        <f>IF((MIN($K843,Sheet1!$E$6)-MAX(Sheet1!$E$5,WS1Data!$J843))&lt;0,0,(MIN($K843,Sheet1!$E$6)-MAX(Sheet1!$E$5,WS1Data!$J843)))</f>
        <v>2.5</v>
      </c>
      <c r="AC843">
        <f>IF((MIN($K843,24)-MAX(Sheet1!$E$6,WS1Data!$J843))&lt;0,0,(MIN($K843,24)-MAX(Sheet1!$E$6,WS1Data!$J843)))</f>
        <v>0</v>
      </c>
      <c r="AD843">
        <f>IF((MIN($N843,Sheet1!$F$5)-MAX(0,WS1Data!$M843))&lt;0,0,(MIN($N843,Sheet1!$F$5)-MAX(0,WS1Data!$M843)))</f>
        <v>0</v>
      </c>
      <c r="AE843">
        <f>IF((MIN($N843,Sheet1!$F$6)-MAX(Sheet1!$F$5,WS1Data!$M843))&lt;0,0,(MIN($N843,Sheet1!$F$6)-MAX(Sheet1!$F$5,WS1Data!$M843)))</f>
        <v>0</v>
      </c>
      <c r="AF843">
        <f>IF((MIN($N843,24)-MAX(Sheet1!$F$6,WS1Data!$M843))&lt;0,0,(MIN($N843,24)-MAX(Sheet1!$F$6,WS1Data!$M843)))</f>
        <v>0</v>
      </c>
      <c r="AG843">
        <f>(INDEX($R$1:$AF$1002,ROW($R843),MATCH(AG$2,$R$1:$AF$1,0))*Sheet1!B$2+(INDEX($R$1:$AF$1002,ROW($R843),MATCH(AG$2,$R$1:$AF$1,0)+1))*Sheet1!B$3+(INDEX($R$1:$AF$1002,ROW($R843),MATCH(AG$2,$R$1:$AF$1,0)+2))*Sheet1!B$4)*INDEX(Sheet1!$G$1:$L$2,2,WS1Data!$C843)</f>
        <v>107230.42692449258</v>
      </c>
      <c r="AH843">
        <f>(INDEX($R$1:$AF$1002,ROW($R843),MATCH(AH$2,$R$1:$AF$1,0))*Sheet1!C$2+(INDEX($R$1:$AF$1002,ROW($R843),MATCH(AH$2,$R$1:$AF$1,0)+1))*Sheet1!C$3+(INDEX($R$1:$AF$1002,ROW($R843),MATCH(AH$2,$R$1:$AF$1,0)+2))*Sheet1!C$4)*INDEX(Sheet1!$G$1:$L$2,2,WS1Data!$F843)</f>
        <v>0</v>
      </c>
      <c r="AI843">
        <f>(INDEX($R$1:$AF$1002,ROW($R843),MATCH(AI$2,$R$1:$AF$1,0))*Sheet1!D$2+(INDEX($R$1:$AF$1002,ROW($R843),MATCH(AI$2,$R$1:$AF$1,0)+1))*Sheet1!D$3+(INDEX($R$1:$AF$1002,ROW($R843),MATCH(AI$2,$R$1:$AF$1,0)+2))*Sheet1!D$4)*INDEX(Sheet1!$G$1:$L$2,2,WS1Data!$I843)</f>
        <v>45014.813769322507</v>
      </c>
      <c r="AJ843">
        <f>(INDEX($R$1:$AF$1002,ROW($R843),MATCH(AJ$2,$R$1:$AF$1,0))*Sheet1!E$2+(INDEX($R$1:$AF$1002,ROW($R843),MATCH(AJ$2,$R$1:$AF$1,0)+1))*Sheet1!E$3+(INDEX($R$1:$AF$1002,ROW($R843),MATCH(AJ$2,$R$1:$AF$1,0)+2))*Sheet1!E$4)*INDEX(Sheet1!$G$1:$L$2,2,WS1Data!$L843)</f>
        <v>31621.216461046082</v>
      </c>
      <c r="AK843">
        <f>(INDEX($R$1:$AF$1002,ROW($R843),MATCH(AK$2,$R$1:$AF$1,0))*Sheet1!F$2+(INDEX($R$1:$AF$1002,ROW($R843),MATCH(AK$2,$R$1:$AF$1,0)+1))*Sheet1!F$3+(INDEX($R$1:$AF$1002,ROW($R843),MATCH(AK$2,$R$1:$AF$1,0)+2))*Sheet1!F$4)*INDEX(Sheet1!$G$1:$L$2,2,WS1Data!$O843)</f>
        <v>0</v>
      </c>
      <c r="AL843">
        <f t="shared" si="39"/>
        <v>183866.45715486116</v>
      </c>
      <c r="AM843">
        <f t="shared" si="40"/>
        <v>6171.4571548611566</v>
      </c>
      <c r="AN843">
        <f t="shared" si="41"/>
        <v>3.4730617940072352E-2</v>
      </c>
    </row>
    <row r="844" spans="1:40" x14ac:dyDescent="0.35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  <c r="R844">
        <f>IF((MIN($B844,Sheet1!$B$5)-MAX(0,WS1Data!$A844))&lt;0,0,(MIN($B844,Sheet1!$B$5)-MAX(0,WS1Data!$A844)))</f>
        <v>0</v>
      </c>
      <c r="S844">
        <f>IF((MIN($B844,Sheet1!$B$6)-MAX(Sheet1!$B$5,WS1Data!$A844))&lt;0,0,(MIN($B844,Sheet1!$B$6)-MAX(Sheet1!$B$5,WS1Data!$A844)))</f>
        <v>0</v>
      </c>
      <c r="T844">
        <f>IF((MIN($B844,24)-MAX(Sheet1!$B$6,WS1Data!$A844))&lt;0,0,(MIN($B844,24)-MAX(Sheet1!$B$6,WS1Data!$A844)))</f>
        <v>0</v>
      </c>
      <c r="U844">
        <f>IF((MIN($E844,Sheet1!$C$5)-MAX(0,WS1Data!$D844))&lt;0,0,(MIN($E844,Sheet1!$C$5)-MAX(0,WS1Data!$D844)))</f>
        <v>0</v>
      </c>
      <c r="V844">
        <f>IF((MIN($E844,Sheet1!$C$6)-MAX(Sheet1!$C$5,WS1Data!$D844))&lt;0,0,(MIN($E844,Sheet1!$C$6)-MAX(Sheet1!$C$5,WS1Data!$D844)))</f>
        <v>0</v>
      </c>
      <c r="W844">
        <f>IF((MIN($E844,24)-MAX(Sheet1!$C$6,WS1Data!$D844))&lt;0,0,(MIN($E844,24)-MAX(Sheet1!$C$6,WS1Data!$D844)))</f>
        <v>0</v>
      </c>
      <c r="X844">
        <f>IF((MIN($H844,Sheet1!$D$5)-MAX(0,WS1Data!$G844))&lt;0,0,(MIN($H844,Sheet1!$D$5)-MAX(0,WS1Data!$G844)))</f>
        <v>0</v>
      </c>
      <c r="Y844">
        <f>IF((MIN($H844,Sheet1!$D$6)-MAX(Sheet1!$D$5,WS1Data!$G844))&lt;0,0,(MIN($H844,Sheet1!$D$6)-MAX(Sheet1!$D$5,WS1Data!$G844)))</f>
        <v>0.47356645799459507</v>
      </c>
      <c r="Z844">
        <f>IF((MIN($H844,24)-MAX(Sheet1!$D$6,WS1Data!$G844))&lt;0,0,(MIN($H844,24)-MAX(Sheet1!$D$6,WS1Data!$G844)))</f>
        <v>9.0264335420054067</v>
      </c>
      <c r="AA844">
        <f>IF((MIN($K844,Sheet1!$E$5)-MAX(0,WS1Data!$J844))&lt;0,0,(MIN($K844,Sheet1!$E$5)-MAX(0,WS1Data!$J844)))</f>
        <v>0</v>
      </c>
      <c r="AB844">
        <f>IF((MIN($K844,Sheet1!$E$6)-MAX(Sheet1!$E$5,WS1Data!$J844))&lt;0,0,(MIN($K844,Sheet1!$E$6)-MAX(Sheet1!$E$5,WS1Data!$J844)))</f>
        <v>2.1000000000000005</v>
      </c>
      <c r="AC844">
        <f>IF((MIN($K844,24)-MAX(Sheet1!$E$6,WS1Data!$J844))&lt;0,0,(MIN($K844,24)-MAX(Sheet1!$E$6,WS1Data!$J844)))</f>
        <v>0</v>
      </c>
      <c r="AD844">
        <f>IF((MIN($N844,Sheet1!$F$5)-MAX(0,WS1Data!$M844))&lt;0,0,(MIN($N844,Sheet1!$F$5)-MAX(0,WS1Data!$M844)))</f>
        <v>0</v>
      </c>
      <c r="AE844">
        <f>IF((MIN($N844,Sheet1!$F$6)-MAX(Sheet1!$F$5,WS1Data!$M844))&lt;0,0,(MIN($N844,Sheet1!$F$6)-MAX(Sheet1!$F$5,WS1Data!$M844)))</f>
        <v>0.80000000000000071</v>
      </c>
      <c r="AF844">
        <f>IF((MIN($N844,24)-MAX(Sheet1!$F$6,WS1Data!$M844))&lt;0,0,(MIN($N844,24)-MAX(Sheet1!$F$6,WS1Data!$M844)))</f>
        <v>0</v>
      </c>
      <c r="AG844">
        <f>(INDEX($R$1:$AF$1002,ROW($R844),MATCH(AG$2,$R$1:$AF$1,0))*Sheet1!B$2+(INDEX($R$1:$AF$1002,ROW($R844),MATCH(AG$2,$R$1:$AF$1,0)+1))*Sheet1!B$3+(INDEX($R$1:$AF$1002,ROW($R844),MATCH(AG$2,$R$1:$AF$1,0)+2))*Sheet1!B$4)*INDEX(Sheet1!$G$1:$L$2,2,WS1Data!$C844)</f>
        <v>0</v>
      </c>
      <c r="AH844">
        <f>(INDEX($R$1:$AF$1002,ROW($R844),MATCH(AH$2,$R$1:$AF$1,0))*Sheet1!C$2+(INDEX($R$1:$AF$1002,ROW($R844),MATCH(AH$2,$R$1:$AF$1,0)+1))*Sheet1!C$3+(INDEX($R$1:$AF$1002,ROW($R844),MATCH(AH$2,$R$1:$AF$1,0)+2))*Sheet1!C$4)*INDEX(Sheet1!$G$1:$L$2,2,WS1Data!$F844)</f>
        <v>0</v>
      </c>
      <c r="AI844">
        <f>(INDEX($R$1:$AF$1002,ROW($R844),MATCH(AI$2,$R$1:$AF$1,0))*Sheet1!D$2+(INDEX($R$1:$AF$1002,ROW($R844),MATCH(AI$2,$R$1:$AF$1,0)+1))*Sheet1!D$3+(INDEX($R$1:$AF$1002,ROW($R844),MATCH(AI$2,$R$1:$AF$1,0)+2))*Sheet1!D$4)*INDEX(Sheet1!$G$1:$L$2,2,WS1Data!$I844)</f>
        <v>70113.572903353197</v>
      </c>
      <c r="AJ844">
        <f>(INDEX($R$1:$AF$1002,ROW($R844),MATCH(AJ$2,$R$1:$AF$1,0))*Sheet1!E$2+(INDEX($R$1:$AF$1002,ROW($R844),MATCH(AJ$2,$R$1:$AF$1,0)+1))*Sheet1!E$3+(INDEX($R$1:$AF$1002,ROW($R844),MATCH(AJ$2,$R$1:$AF$1,0)+2))*Sheet1!E$4)*INDEX(Sheet1!$G$1:$L$2,2,WS1Data!$L844)</f>
        <v>26561.821827278716</v>
      </c>
      <c r="AK844">
        <f>(INDEX($R$1:$AF$1002,ROW($R844),MATCH(AK$2,$R$1:$AF$1,0))*Sheet1!F$2+(INDEX($R$1:$AF$1002,ROW($R844),MATCH(AK$2,$R$1:$AF$1,0)+1))*Sheet1!F$3+(INDEX($R$1:$AF$1002,ROW($R844),MATCH(AK$2,$R$1:$AF$1,0)+2))*Sheet1!F$4)*INDEX(Sheet1!$G$1:$L$2,2,WS1Data!$O844)</f>
        <v>4777.6971124931688</v>
      </c>
      <c r="AL844">
        <f t="shared" si="39"/>
        <v>101453.09184312509</v>
      </c>
      <c r="AM844">
        <f t="shared" si="40"/>
        <v>6055.9081568749098</v>
      </c>
      <c r="AN844">
        <f t="shared" si="41"/>
        <v>5.6329313423759034E-2</v>
      </c>
    </row>
    <row r="845" spans="1:40" x14ac:dyDescent="0.35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  <c r="R845">
        <f>IF((MIN($B845,Sheet1!$B$5)-MAX(0,WS1Data!$A845))&lt;0,0,(MIN($B845,Sheet1!$B$5)-MAX(0,WS1Data!$A845)))</f>
        <v>0</v>
      </c>
      <c r="S845">
        <f>IF((MIN($B845,Sheet1!$B$6)-MAX(Sheet1!$B$5,WS1Data!$A845))&lt;0,0,(MIN($B845,Sheet1!$B$6)-MAX(Sheet1!$B$5,WS1Data!$A845)))</f>
        <v>0</v>
      </c>
      <c r="T845">
        <f>IF((MIN($B845,24)-MAX(Sheet1!$B$6,WS1Data!$A845))&lt;0,0,(MIN($B845,24)-MAX(Sheet1!$B$6,WS1Data!$A845)))</f>
        <v>0</v>
      </c>
      <c r="U845">
        <f>IF((MIN($E845,Sheet1!$C$5)-MAX(0,WS1Data!$D845))&lt;0,0,(MIN($E845,Sheet1!$C$5)-MAX(0,WS1Data!$D845)))</f>
        <v>0</v>
      </c>
      <c r="V845">
        <f>IF((MIN($E845,Sheet1!$C$6)-MAX(Sheet1!$C$5,WS1Data!$D845))&lt;0,0,(MIN($E845,Sheet1!$C$6)-MAX(Sheet1!$C$5,WS1Data!$D845)))</f>
        <v>0</v>
      </c>
      <c r="W845">
        <f>IF((MIN($E845,24)-MAX(Sheet1!$C$6,WS1Data!$D845))&lt;0,0,(MIN($E845,24)-MAX(Sheet1!$C$6,WS1Data!$D845)))</f>
        <v>0</v>
      </c>
      <c r="X845">
        <f>IF((MIN($H845,Sheet1!$D$5)-MAX(0,WS1Data!$G845))&lt;0,0,(MIN($H845,Sheet1!$D$5)-MAX(0,WS1Data!$G845)))</f>
        <v>0</v>
      </c>
      <c r="Y845">
        <f>IF((MIN($H845,Sheet1!$D$6)-MAX(Sheet1!$D$5,WS1Data!$G845))&lt;0,0,(MIN($H845,Sheet1!$D$6)-MAX(Sheet1!$D$5,WS1Data!$G845)))</f>
        <v>0</v>
      </c>
      <c r="Z845">
        <f>IF((MIN($H845,24)-MAX(Sheet1!$D$6,WS1Data!$G845))&lt;0,0,(MIN($H845,24)-MAX(Sheet1!$D$6,WS1Data!$G845)))</f>
        <v>0</v>
      </c>
      <c r="AA845">
        <f>IF((MIN($K845,Sheet1!$E$5)-MAX(0,WS1Data!$J845))&lt;0,0,(MIN($K845,Sheet1!$E$5)-MAX(0,WS1Data!$J845)))</f>
        <v>0</v>
      </c>
      <c r="AB845">
        <f>IF((MIN($K845,Sheet1!$E$6)-MAX(Sheet1!$E$5,WS1Data!$J845))&lt;0,0,(MIN($K845,Sheet1!$E$6)-MAX(Sheet1!$E$5,WS1Data!$J845)))</f>
        <v>4.2505669484649387</v>
      </c>
      <c r="AC845">
        <f>IF((MIN($K845,24)-MAX(Sheet1!$E$6,WS1Data!$J845))&lt;0,0,(MIN($K845,24)-MAX(Sheet1!$E$6,WS1Data!$J845)))</f>
        <v>11.049433051535061</v>
      </c>
      <c r="AD845">
        <f>IF((MIN($N845,Sheet1!$F$5)-MAX(0,WS1Data!$M845))&lt;0,0,(MIN($N845,Sheet1!$F$5)-MAX(0,WS1Data!$M845)))</f>
        <v>0</v>
      </c>
      <c r="AE845">
        <f>IF((MIN($N845,Sheet1!$F$6)-MAX(Sheet1!$F$5,WS1Data!$M845))&lt;0,0,(MIN($N845,Sheet1!$F$6)-MAX(Sheet1!$F$5,WS1Data!$M845)))</f>
        <v>3.9000000000000004</v>
      </c>
      <c r="AF845">
        <f>IF((MIN($N845,24)-MAX(Sheet1!$F$6,WS1Data!$M845))&lt;0,0,(MIN($N845,24)-MAX(Sheet1!$F$6,WS1Data!$M845)))</f>
        <v>0</v>
      </c>
      <c r="AG845">
        <f>(INDEX($R$1:$AF$1002,ROW($R845),MATCH(AG$2,$R$1:$AF$1,0))*Sheet1!B$2+(INDEX($R$1:$AF$1002,ROW($R845),MATCH(AG$2,$R$1:$AF$1,0)+1))*Sheet1!B$3+(INDEX($R$1:$AF$1002,ROW($R845),MATCH(AG$2,$R$1:$AF$1,0)+2))*Sheet1!B$4)*INDEX(Sheet1!$G$1:$L$2,2,WS1Data!$C845)</f>
        <v>0</v>
      </c>
      <c r="AH845">
        <f>(INDEX($R$1:$AF$1002,ROW($R845),MATCH(AH$2,$R$1:$AF$1,0))*Sheet1!C$2+(INDEX($R$1:$AF$1002,ROW($R845),MATCH(AH$2,$R$1:$AF$1,0)+1))*Sheet1!C$3+(INDEX($R$1:$AF$1002,ROW($R845),MATCH(AH$2,$R$1:$AF$1,0)+2))*Sheet1!C$4)*INDEX(Sheet1!$G$1:$L$2,2,WS1Data!$F845)</f>
        <v>0</v>
      </c>
      <c r="AI845">
        <f>(INDEX($R$1:$AF$1002,ROW($R845),MATCH(AI$2,$R$1:$AF$1,0))*Sheet1!D$2+(INDEX($R$1:$AF$1002,ROW($R845),MATCH(AI$2,$R$1:$AF$1,0)+1))*Sheet1!D$3+(INDEX($R$1:$AF$1002,ROW($R845),MATCH(AI$2,$R$1:$AF$1,0)+2))*Sheet1!D$4)*INDEX(Sheet1!$G$1:$L$2,2,WS1Data!$I845)</f>
        <v>0</v>
      </c>
      <c r="AJ845">
        <f>(INDEX($R$1:$AF$1002,ROW($R845),MATCH(AJ$2,$R$1:$AF$1,0))*Sheet1!E$2+(INDEX($R$1:$AF$1002,ROW($R845),MATCH(AJ$2,$R$1:$AF$1,0)+1))*Sheet1!E$3+(INDEX($R$1:$AF$1002,ROW($R845),MATCH(AJ$2,$R$1:$AF$1,0)+2))*Sheet1!E$4)*INDEX(Sheet1!$G$1:$L$2,2,WS1Data!$L845)</f>
        <v>173052.96949715161</v>
      </c>
      <c r="AK845">
        <f>(INDEX($R$1:$AF$1002,ROW($R845),MATCH(AK$2,$R$1:$AF$1,0))*Sheet1!F$2+(INDEX($R$1:$AF$1002,ROW($R845),MATCH(AK$2,$R$1:$AF$1,0)+1))*Sheet1!F$3+(INDEX($R$1:$AF$1002,ROW($R845),MATCH(AK$2,$R$1:$AF$1,0)+2))*Sheet1!F$4)*INDEX(Sheet1!$G$1:$L$2,2,WS1Data!$O845)</f>
        <v>24355.093161432229</v>
      </c>
      <c r="AL845">
        <f t="shared" si="39"/>
        <v>197408.06265858383</v>
      </c>
      <c r="AM845">
        <f t="shared" si="40"/>
        <v>1718.0626585838327</v>
      </c>
      <c r="AN845">
        <f t="shared" si="41"/>
        <v>8.7795117715970799E-3</v>
      </c>
    </row>
    <row r="846" spans="1:40" x14ac:dyDescent="0.35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  <c r="R846">
        <f>IF((MIN($B846,Sheet1!$B$5)-MAX(0,WS1Data!$A846))&lt;0,0,(MIN($B846,Sheet1!$B$5)-MAX(0,WS1Data!$A846)))</f>
        <v>0</v>
      </c>
      <c r="S846">
        <f>IF((MIN($B846,Sheet1!$B$6)-MAX(Sheet1!$B$5,WS1Data!$A846))&lt;0,0,(MIN($B846,Sheet1!$B$6)-MAX(Sheet1!$B$5,WS1Data!$A846)))</f>
        <v>2.1686716483103776</v>
      </c>
      <c r="T846">
        <f>IF((MIN($B846,24)-MAX(Sheet1!$B$6,WS1Data!$A846))&lt;0,0,(MIN($B846,24)-MAX(Sheet1!$B$6,WS1Data!$A846)))</f>
        <v>4.6313283516896231</v>
      </c>
      <c r="U846">
        <f>IF((MIN($E846,Sheet1!$C$5)-MAX(0,WS1Data!$D846))&lt;0,0,(MIN($E846,Sheet1!$C$5)-MAX(0,WS1Data!$D846)))</f>
        <v>0</v>
      </c>
      <c r="V846">
        <f>IF((MIN($E846,Sheet1!$C$6)-MAX(Sheet1!$C$5,WS1Data!$D846))&lt;0,0,(MIN($E846,Sheet1!$C$6)-MAX(Sheet1!$C$5,WS1Data!$D846)))</f>
        <v>0</v>
      </c>
      <c r="W846">
        <f>IF((MIN($E846,24)-MAX(Sheet1!$C$6,WS1Data!$D846))&lt;0,0,(MIN($E846,24)-MAX(Sheet1!$C$6,WS1Data!$D846)))</f>
        <v>0</v>
      </c>
      <c r="X846">
        <f>IF((MIN($H846,Sheet1!$D$5)-MAX(0,WS1Data!$G846))&lt;0,0,(MIN($H846,Sheet1!$D$5)-MAX(0,WS1Data!$G846)))</f>
        <v>0</v>
      </c>
      <c r="Y846">
        <f>IF((MIN($H846,Sheet1!$D$6)-MAX(Sheet1!$D$5,WS1Data!$G846))&lt;0,0,(MIN($H846,Sheet1!$D$6)-MAX(Sheet1!$D$5,WS1Data!$G846)))</f>
        <v>0</v>
      </c>
      <c r="Z846">
        <f>IF((MIN($H846,24)-MAX(Sheet1!$D$6,WS1Data!$G846))&lt;0,0,(MIN($H846,24)-MAX(Sheet1!$D$6,WS1Data!$G846)))</f>
        <v>1.3000000000000007</v>
      </c>
      <c r="AA846">
        <f>IF((MIN($K846,Sheet1!$E$5)-MAX(0,WS1Data!$J846))&lt;0,0,(MIN($K846,Sheet1!$E$5)-MAX(0,WS1Data!$J846)))</f>
        <v>0</v>
      </c>
      <c r="AB846">
        <f>IF((MIN($K846,Sheet1!$E$6)-MAX(Sheet1!$E$5,WS1Data!$J846))&lt;0,0,(MIN($K846,Sheet1!$E$6)-MAX(Sheet1!$E$5,WS1Data!$J846)))</f>
        <v>0</v>
      </c>
      <c r="AC846">
        <f>IF((MIN($K846,24)-MAX(Sheet1!$E$6,WS1Data!$J846))&lt;0,0,(MIN($K846,24)-MAX(Sheet1!$E$6,WS1Data!$J846)))</f>
        <v>0.29999999999999893</v>
      </c>
      <c r="AD846">
        <f>IF((MIN($N846,Sheet1!$F$5)-MAX(0,WS1Data!$M846))&lt;0,0,(MIN($N846,Sheet1!$F$5)-MAX(0,WS1Data!$M846)))</f>
        <v>0</v>
      </c>
      <c r="AE846">
        <f>IF((MIN($N846,Sheet1!$F$6)-MAX(Sheet1!$F$5,WS1Data!$M846))&lt;0,0,(MIN($N846,Sheet1!$F$6)-MAX(Sheet1!$F$5,WS1Data!$M846)))</f>
        <v>0</v>
      </c>
      <c r="AF846">
        <f>IF((MIN($N846,24)-MAX(Sheet1!$F$6,WS1Data!$M846))&lt;0,0,(MIN($N846,24)-MAX(Sheet1!$F$6,WS1Data!$M846)))</f>
        <v>0</v>
      </c>
      <c r="AG846">
        <f>(INDEX($R$1:$AF$1002,ROW($R846),MATCH(AG$2,$R$1:$AF$1,0))*Sheet1!B$2+(INDEX($R$1:$AF$1002,ROW($R846),MATCH(AG$2,$R$1:$AF$1,0)+1))*Sheet1!B$3+(INDEX($R$1:$AF$1002,ROW($R846),MATCH(AG$2,$R$1:$AF$1,0)+2))*Sheet1!B$4)*INDEX(Sheet1!$G$1:$L$2,2,WS1Data!$C846)</f>
        <v>71059.008763588732</v>
      </c>
      <c r="AH846">
        <f>(INDEX($R$1:$AF$1002,ROW($R846),MATCH(AH$2,$R$1:$AF$1,0))*Sheet1!C$2+(INDEX($R$1:$AF$1002,ROW($R846),MATCH(AH$2,$R$1:$AF$1,0)+1))*Sheet1!C$3+(INDEX($R$1:$AF$1002,ROW($R846),MATCH(AH$2,$R$1:$AF$1,0)+2))*Sheet1!C$4)*INDEX(Sheet1!$G$1:$L$2,2,WS1Data!$F846)</f>
        <v>0</v>
      </c>
      <c r="AI846">
        <f>(INDEX($R$1:$AF$1002,ROW($R846),MATCH(AI$2,$R$1:$AF$1,0))*Sheet1!D$2+(INDEX($R$1:$AF$1002,ROW($R846),MATCH(AI$2,$R$1:$AF$1,0)+1))*Sheet1!D$3+(INDEX($R$1:$AF$1002,ROW($R846),MATCH(AI$2,$R$1:$AF$1,0)+2))*Sheet1!D$4)*INDEX(Sheet1!$G$1:$L$2,2,WS1Data!$I846)</f>
        <v>11574.760355540458</v>
      </c>
      <c r="AJ846">
        <f>(INDEX($R$1:$AF$1002,ROW($R846),MATCH(AJ$2,$R$1:$AF$1,0))*Sheet1!E$2+(INDEX($R$1:$AF$1002,ROW($R846),MATCH(AJ$2,$R$1:$AF$1,0)+1))*Sheet1!E$3+(INDEX($R$1:$AF$1002,ROW($R846),MATCH(AJ$2,$R$1:$AF$1,0)+2))*Sheet1!E$4)*INDEX(Sheet1!$G$1:$L$2,2,WS1Data!$L846)</f>
        <v>2862.0654333877151</v>
      </c>
      <c r="AK846">
        <f>(INDEX($R$1:$AF$1002,ROW($R846),MATCH(AK$2,$R$1:$AF$1,0))*Sheet1!F$2+(INDEX($R$1:$AF$1002,ROW($R846),MATCH(AK$2,$R$1:$AF$1,0)+1))*Sheet1!F$3+(INDEX($R$1:$AF$1002,ROW($R846),MATCH(AK$2,$R$1:$AF$1,0)+2))*Sheet1!F$4)*INDEX(Sheet1!$G$1:$L$2,2,WS1Data!$O846)</f>
        <v>0</v>
      </c>
      <c r="AL846">
        <f t="shared" si="39"/>
        <v>85495.834552516913</v>
      </c>
      <c r="AM846">
        <f t="shared" si="40"/>
        <v>2671.8345525169134</v>
      </c>
      <c r="AN846">
        <f t="shared" si="41"/>
        <v>3.2259182755202759E-2</v>
      </c>
    </row>
    <row r="847" spans="1:40" x14ac:dyDescent="0.35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  <c r="R847">
        <f>IF((MIN($B847,Sheet1!$B$5)-MAX(0,WS1Data!$A847))&lt;0,0,(MIN($B847,Sheet1!$B$5)-MAX(0,WS1Data!$A847)))</f>
        <v>0</v>
      </c>
      <c r="S847">
        <f>IF((MIN($B847,Sheet1!$B$6)-MAX(Sheet1!$B$5,WS1Data!$A847))&lt;0,0,(MIN($B847,Sheet1!$B$6)-MAX(Sheet1!$B$5,WS1Data!$A847)))</f>
        <v>0.46867164831037655</v>
      </c>
      <c r="T847">
        <f>IF((MIN($B847,24)-MAX(Sheet1!$B$6,WS1Data!$A847))&lt;0,0,(MIN($B847,24)-MAX(Sheet1!$B$6,WS1Data!$A847)))</f>
        <v>3.3313283516896224</v>
      </c>
      <c r="U847">
        <f>IF((MIN($E847,Sheet1!$C$5)-MAX(0,WS1Data!$D847))&lt;0,0,(MIN($E847,Sheet1!$C$5)-MAX(0,WS1Data!$D847)))</f>
        <v>0</v>
      </c>
      <c r="V847">
        <f>IF((MIN($E847,Sheet1!$C$6)-MAX(Sheet1!$C$5,WS1Data!$D847))&lt;0,0,(MIN($E847,Sheet1!$C$6)-MAX(Sheet1!$C$5,WS1Data!$D847)))</f>
        <v>0</v>
      </c>
      <c r="W847">
        <f>IF((MIN($E847,24)-MAX(Sheet1!$C$6,WS1Data!$D847))&lt;0,0,(MIN($E847,24)-MAX(Sheet1!$C$6,WS1Data!$D847)))</f>
        <v>8.0999999999999979</v>
      </c>
      <c r="X847">
        <f>IF((MIN($H847,Sheet1!$D$5)-MAX(0,WS1Data!$G847))&lt;0,0,(MIN($H847,Sheet1!$D$5)-MAX(0,WS1Data!$G847)))</f>
        <v>0</v>
      </c>
      <c r="Y847">
        <f>IF((MIN($H847,Sheet1!$D$6)-MAX(Sheet1!$D$5,WS1Data!$G847))&lt;0,0,(MIN($H847,Sheet1!$D$6)-MAX(Sheet1!$D$5,WS1Data!$G847)))</f>
        <v>0</v>
      </c>
      <c r="Z847">
        <f>IF((MIN($H847,24)-MAX(Sheet1!$D$6,WS1Data!$G847))&lt;0,0,(MIN($H847,24)-MAX(Sheet1!$D$6,WS1Data!$G847)))</f>
        <v>0</v>
      </c>
      <c r="AA847">
        <f>IF((MIN($K847,Sheet1!$E$5)-MAX(0,WS1Data!$J847))&lt;0,0,(MIN($K847,Sheet1!$E$5)-MAX(0,WS1Data!$J847)))</f>
        <v>0</v>
      </c>
      <c r="AB847">
        <f>IF((MIN($K847,Sheet1!$E$6)-MAX(Sheet1!$E$5,WS1Data!$J847))&lt;0,0,(MIN($K847,Sheet1!$E$6)-MAX(Sheet1!$E$5,WS1Data!$J847)))</f>
        <v>0</v>
      </c>
      <c r="AC847">
        <f>IF((MIN($K847,24)-MAX(Sheet1!$E$6,WS1Data!$J847))&lt;0,0,(MIN($K847,24)-MAX(Sheet1!$E$6,WS1Data!$J847)))</f>
        <v>4.5</v>
      </c>
      <c r="AD847">
        <f>IF((MIN($N847,Sheet1!$F$5)-MAX(0,WS1Data!$M847))&lt;0,0,(MIN($N847,Sheet1!$F$5)-MAX(0,WS1Data!$M847)))</f>
        <v>0</v>
      </c>
      <c r="AE847">
        <f>IF((MIN($N847,Sheet1!$F$6)-MAX(Sheet1!$F$5,WS1Data!$M847))&lt;0,0,(MIN($N847,Sheet1!$F$6)-MAX(Sheet1!$F$5,WS1Data!$M847)))</f>
        <v>0</v>
      </c>
      <c r="AF847">
        <f>IF((MIN($N847,24)-MAX(Sheet1!$F$6,WS1Data!$M847))&lt;0,0,(MIN($N847,24)-MAX(Sheet1!$F$6,WS1Data!$M847)))</f>
        <v>0</v>
      </c>
      <c r="AG847">
        <f>(INDEX($R$1:$AF$1002,ROW($R847),MATCH(AG$2,$R$1:$AF$1,0))*Sheet1!B$2+(INDEX($R$1:$AF$1002,ROW($R847),MATCH(AG$2,$R$1:$AF$1,0)+1))*Sheet1!B$3+(INDEX($R$1:$AF$1002,ROW($R847),MATCH(AG$2,$R$1:$AF$1,0)+2))*Sheet1!B$4)*INDEX(Sheet1!$G$1:$L$2,2,WS1Data!$C847)</f>
        <v>59335.68109604963</v>
      </c>
      <c r="AH847">
        <f>(INDEX($R$1:$AF$1002,ROW($R847),MATCH(AH$2,$R$1:$AF$1,0))*Sheet1!C$2+(INDEX($R$1:$AF$1002,ROW($R847),MATCH(AH$2,$R$1:$AF$1,0)+1))*Sheet1!C$3+(INDEX($R$1:$AF$1002,ROW($R847),MATCH(AH$2,$R$1:$AF$1,0)+2))*Sheet1!C$4)*INDEX(Sheet1!$G$1:$L$2,2,WS1Data!$F847)</f>
        <v>83337.076106482287</v>
      </c>
      <c r="AI847">
        <f>(INDEX($R$1:$AF$1002,ROW($R847),MATCH(AI$2,$R$1:$AF$1,0))*Sheet1!D$2+(INDEX($R$1:$AF$1002,ROW($R847),MATCH(AI$2,$R$1:$AF$1,0)+1))*Sheet1!D$3+(INDEX($R$1:$AF$1002,ROW($R847),MATCH(AI$2,$R$1:$AF$1,0)+2))*Sheet1!D$4)*INDEX(Sheet1!$G$1:$L$2,2,WS1Data!$I847)</f>
        <v>0</v>
      </c>
      <c r="AJ847">
        <f>(INDEX($R$1:$AF$1002,ROW($R847),MATCH(AJ$2,$R$1:$AF$1,0))*Sheet1!E$2+(INDEX($R$1:$AF$1002,ROW($R847),MATCH(AJ$2,$R$1:$AF$1,0)+1))*Sheet1!E$3+(INDEX($R$1:$AF$1002,ROW($R847),MATCH(AJ$2,$R$1:$AF$1,0)+2))*Sheet1!E$4)*INDEX(Sheet1!$G$1:$L$2,2,WS1Data!$L847)</f>
        <v>42930.981500815877</v>
      </c>
      <c r="AK847">
        <f>(INDEX($R$1:$AF$1002,ROW($R847),MATCH(AK$2,$R$1:$AF$1,0))*Sheet1!F$2+(INDEX($R$1:$AF$1002,ROW($R847),MATCH(AK$2,$R$1:$AF$1,0)+1))*Sheet1!F$3+(INDEX($R$1:$AF$1002,ROW($R847),MATCH(AK$2,$R$1:$AF$1,0)+2))*Sheet1!F$4)*INDEX(Sheet1!$G$1:$L$2,2,WS1Data!$O847)</f>
        <v>0</v>
      </c>
      <c r="AL847">
        <f t="shared" si="39"/>
        <v>185603.7387033478</v>
      </c>
      <c r="AM847">
        <f t="shared" si="40"/>
        <v>19853.738703347801</v>
      </c>
      <c r="AN847">
        <f t="shared" si="41"/>
        <v>0.11978122897947391</v>
      </c>
    </row>
    <row r="848" spans="1:40" x14ac:dyDescent="0.35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  <c r="R848">
        <f>IF((MIN($B848,Sheet1!$B$5)-MAX(0,WS1Data!$A848))&lt;0,0,(MIN($B848,Sheet1!$B$5)-MAX(0,WS1Data!$A848)))</f>
        <v>0</v>
      </c>
      <c r="S848">
        <f>IF((MIN($B848,Sheet1!$B$6)-MAX(Sheet1!$B$5,WS1Data!$A848))&lt;0,0,(MIN($B848,Sheet1!$B$6)-MAX(Sheet1!$B$5,WS1Data!$A848)))</f>
        <v>0</v>
      </c>
      <c r="T848">
        <f>IF((MIN($B848,24)-MAX(Sheet1!$B$6,WS1Data!$A848))&lt;0,0,(MIN($B848,24)-MAX(Sheet1!$B$6,WS1Data!$A848)))</f>
        <v>0</v>
      </c>
      <c r="U848">
        <f>IF((MIN($E848,Sheet1!$C$5)-MAX(0,WS1Data!$D848))&lt;0,0,(MIN($E848,Sheet1!$C$5)-MAX(0,WS1Data!$D848)))</f>
        <v>0</v>
      </c>
      <c r="V848">
        <f>IF((MIN($E848,Sheet1!$C$6)-MAX(Sheet1!$C$5,WS1Data!$D848))&lt;0,0,(MIN($E848,Sheet1!$C$6)-MAX(Sheet1!$C$5,WS1Data!$D848)))</f>
        <v>0</v>
      </c>
      <c r="W848">
        <f>IF((MIN($E848,24)-MAX(Sheet1!$C$6,WS1Data!$D848))&lt;0,0,(MIN($E848,24)-MAX(Sheet1!$C$6,WS1Data!$D848)))</f>
        <v>16.5</v>
      </c>
      <c r="X848">
        <f>IF((MIN($H848,Sheet1!$D$5)-MAX(0,WS1Data!$G848))&lt;0,0,(MIN($H848,Sheet1!$D$5)-MAX(0,WS1Data!$G848)))</f>
        <v>0</v>
      </c>
      <c r="Y848">
        <f>IF((MIN($H848,Sheet1!$D$6)-MAX(Sheet1!$D$5,WS1Data!$G848))&lt;0,0,(MIN($H848,Sheet1!$D$6)-MAX(Sheet1!$D$5,WS1Data!$G848)))</f>
        <v>0</v>
      </c>
      <c r="Z848">
        <f>IF((MIN($H848,24)-MAX(Sheet1!$D$6,WS1Data!$G848))&lt;0,0,(MIN($H848,24)-MAX(Sheet1!$D$6,WS1Data!$G848)))</f>
        <v>0</v>
      </c>
      <c r="AA848">
        <f>IF((MIN($K848,Sheet1!$E$5)-MAX(0,WS1Data!$J848))&lt;0,0,(MIN($K848,Sheet1!$E$5)-MAX(0,WS1Data!$J848)))</f>
        <v>0</v>
      </c>
      <c r="AB848">
        <f>IF((MIN($K848,Sheet1!$E$6)-MAX(Sheet1!$E$5,WS1Data!$J848))&lt;0,0,(MIN($K848,Sheet1!$E$6)-MAX(Sheet1!$E$5,WS1Data!$J848)))</f>
        <v>9.9999999999999645E-2</v>
      </c>
      <c r="AC848">
        <f>IF((MIN($K848,24)-MAX(Sheet1!$E$6,WS1Data!$J848))&lt;0,0,(MIN($K848,24)-MAX(Sheet1!$E$6,WS1Data!$J848)))</f>
        <v>0</v>
      </c>
      <c r="AD848">
        <f>IF((MIN($N848,Sheet1!$F$5)-MAX(0,WS1Data!$M848))&lt;0,0,(MIN($N848,Sheet1!$F$5)-MAX(0,WS1Data!$M848)))</f>
        <v>0</v>
      </c>
      <c r="AE848">
        <f>IF((MIN($N848,Sheet1!$F$6)-MAX(Sheet1!$F$5,WS1Data!$M848))&lt;0,0,(MIN($N848,Sheet1!$F$6)-MAX(Sheet1!$F$5,WS1Data!$M848)))</f>
        <v>0</v>
      </c>
      <c r="AF848">
        <f>IF((MIN($N848,24)-MAX(Sheet1!$F$6,WS1Data!$M848))&lt;0,0,(MIN($N848,24)-MAX(Sheet1!$F$6,WS1Data!$M848)))</f>
        <v>2.4000000000000021</v>
      </c>
      <c r="AG848">
        <f>(INDEX($R$1:$AF$1002,ROW($R848),MATCH(AG$2,$R$1:$AF$1,0))*Sheet1!B$2+(INDEX($R$1:$AF$1002,ROW($R848),MATCH(AG$2,$R$1:$AF$1,0)+1))*Sheet1!B$3+(INDEX($R$1:$AF$1002,ROW($R848),MATCH(AG$2,$R$1:$AF$1,0)+2))*Sheet1!B$4)*INDEX(Sheet1!$G$1:$L$2,2,WS1Data!$C848)</f>
        <v>0</v>
      </c>
      <c r="AH848">
        <f>(INDEX($R$1:$AF$1002,ROW($R848),MATCH(AH$2,$R$1:$AF$1,0))*Sheet1!C$2+(INDEX($R$1:$AF$1002,ROW($R848),MATCH(AH$2,$R$1:$AF$1,0)+1))*Sheet1!C$3+(INDEX($R$1:$AF$1002,ROW($R848),MATCH(AH$2,$R$1:$AF$1,0)+2))*Sheet1!C$4)*INDEX(Sheet1!$G$1:$L$2,2,WS1Data!$F848)</f>
        <v>177514.46416620264</v>
      </c>
      <c r="AI848">
        <f>(INDEX($R$1:$AF$1002,ROW($R848),MATCH(AI$2,$R$1:$AF$1,0))*Sheet1!D$2+(INDEX($R$1:$AF$1002,ROW($R848),MATCH(AI$2,$R$1:$AF$1,0)+1))*Sheet1!D$3+(INDEX($R$1:$AF$1002,ROW($R848),MATCH(AI$2,$R$1:$AF$1,0)+2))*Sheet1!D$4)*INDEX(Sheet1!$G$1:$L$2,2,WS1Data!$I848)</f>
        <v>0</v>
      </c>
      <c r="AJ848">
        <f>(INDEX($R$1:$AF$1002,ROW($R848),MATCH(AJ$2,$R$1:$AF$1,0))*Sheet1!E$2+(INDEX($R$1:$AF$1002,ROW($R848),MATCH(AJ$2,$R$1:$AF$1,0)+1))*Sheet1!E$3+(INDEX($R$1:$AF$1002,ROW($R848),MATCH(AJ$2,$R$1:$AF$1,0)+2))*Sheet1!E$4)*INDEX(Sheet1!$G$1:$L$2,2,WS1Data!$L848)</f>
        <v>1264.8486584418388</v>
      </c>
      <c r="AK848">
        <f>(INDEX($R$1:$AF$1002,ROW($R848),MATCH(AK$2,$R$1:$AF$1,0))*Sheet1!F$2+(INDEX($R$1:$AF$1002,ROW($R848),MATCH(AK$2,$R$1:$AF$1,0)+1))*Sheet1!F$3+(INDEX($R$1:$AF$1002,ROW($R848),MATCH(AK$2,$R$1:$AF$1,0)+2))*Sheet1!F$4)*INDEX(Sheet1!$G$1:$L$2,2,WS1Data!$O848)</f>
        <v>39990.316354253511</v>
      </c>
      <c r="AL848">
        <f t="shared" si="39"/>
        <v>218769.62917889797</v>
      </c>
      <c r="AM848">
        <f t="shared" si="40"/>
        <v>7666.6291788979725</v>
      </c>
      <c r="AN848">
        <f t="shared" si="41"/>
        <v>3.6317007237689526E-2</v>
      </c>
    </row>
    <row r="849" spans="1:40" x14ac:dyDescent="0.35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  <c r="R849">
        <f>IF((MIN($B849,Sheet1!$B$5)-MAX(0,WS1Data!$A849))&lt;0,0,(MIN($B849,Sheet1!$B$5)-MAX(0,WS1Data!$A849)))</f>
        <v>0</v>
      </c>
      <c r="S849">
        <f>IF((MIN($B849,Sheet1!$B$6)-MAX(Sheet1!$B$5,WS1Data!$A849))&lt;0,0,(MIN($B849,Sheet1!$B$6)-MAX(Sheet1!$B$5,WS1Data!$A849)))</f>
        <v>1.1686716483103776</v>
      </c>
      <c r="T849">
        <f>IF((MIN($B849,24)-MAX(Sheet1!$B$6,WS1Data!$A849))&lt;0,0,(MIN($B849,24)-MAX(Sheet1!$B$6,WS1Data!$A849)))</f>
        <v>5.5313283516896217</v>
      </c>
      <c r="U849">
        <f>IF((MIN($E849,Sheet1!$C$5)-MAX(0,WS1Data!$D849))&lt;0,0,(MIN($E849,Sheet1!$C$5)-MAX(0,WS1Data!$D849)))</f>
        <v>0</v>
      </c>
      <c r="V849">
        <f>IF((MIN($E849,Sheet1!$C$6)-MAX(Sheet1!$C$5,WS1Data!$D849))&lt;0,0,(MIN($E849,Sheet1!$C$6)-MAX(Sheet1!$C$5,WS1Data!$D849)))</f>
        <v>0</v>
      </c>
      <c r="W849">
        <f>IF((MIN($E849,24)-MAX(Sheet1!$C$6,WS1Data!$D849))&lt;0,0,(MIN($E849,24)-MAX(Sheet1!$C$6,WS1Data!$D849)))</f>
        <v>0.90000000000000036</v>
      </c>
      <c r="X849">
        <f>IF((MIN($H849,Sheet1!$D$5)-MAX(0,WS1Data!$G849))&lt;0,0,(MIN($H849,Sheet1!$D$5)-MAX(0,WS1Data!$G849)))</f>
        <v>0.71755248316497311</v>
      </c>
      <c r="Y849">
        <f>IF((MIN($H849,Sheet1!$D$6)-MAX(Sheet1!$D$5,WS1Data!$G849))&lt;0,0,(MIN($H849,Sheet1!$D$6)-MAX(Sheet1!$D$5,WS1Data!$G849)))</f>
        <v>8.6560139748296212</v>
      </c>
      <c r="Z849">
        <f>IF((MIN($H849,24)-MAX(Sheet1!$D$6,WS1Data!$G849))&lt;0,0,(MIN($H849,24)-MAX(Sheet1!$D$6,WS1Data!$G849)))</f>
        <v>12.226433542005406</v>
      </c>
      <c r="AA849">
        <f>IF((MIN($K849,Sheet1!$E$5)-MAX(0,WS1Data!$J849))&lt;0,0,(MIN($K849,Sheet1!$E$5)-MAX(0,WS1Data!$J849)))</f>
        <v>0</v>
      </c>
      <c r="AB849">
        <f>IF((MIN($K849,Sheet1!$E$6)-MAX(Sheet1!$E$5,WS1Data!$J849))&lt;0,0,(MIN($K849,Sheet1!$E$6)-MAX(Sheet1!$E$5,WS1Data!$J849)))</f>
        <v>0</v>
      </c>
      <c r="AC849">
        <f>IF((MIN($K849,24)-MAX(Sheet1!$E$6,WS1Data!$J849))&lt;0,0,(MIN($K849,24)-MAX(Sheet1!$E$6,WS1Data!$J849)))</f>
        <v>0</v>
      </c>
      <c r="AD849">
        <f>IF((MIN($N849,Sheet1!$F$5)-MAX(0,WS1Data!$M849))&lt;0,0,(MIN($N849,Sheet1!$F$5)-MAX(0,WS1Data!$M849)))</f>
        <v>0</v>
      </c>
      <c r="AE849">
        <f>IF((MIN($N849,Sheet1!$F$6)-MAX(Sheet1!$F$5,WS1Data!$M849))&lt;0,0,(MIN($N849,Sheet1!$F$6)-MAX(Sheet1!$F$5,WS1Data!$M849)))</f>
        <v>0</v>
      </c>
      <c r="AF849">
        <f>IF((MIN($N849,24)-MAX(Sheet1!$F$6,WS1Data!$M849))&lt;0,0,(MIN($N849,24)-MAX(Sheet1!$F$6,WS1Data!$M849)))</f>
        <v>0</v>
      </c>
      <c r="AG849">
        <f>(INDEX($R$1:$AF$1002,ROW($R849),MATCH(AG$2,$R$1:$AF$1,0))*Sheet1!B$2+(INDEX($R$1:$AF$1002,ROW($R849),MATCH(AG$2,$R$1:$AF$1,0)+1))*Sheet1!B$3+(INDEX($R$1:$AF$1002,ROW($R849),MATCH(AG$2,$R$1:$AF$1,0)+2))*Sheet1!B$4)*INDEX(Sheet1!$G$1:$L$2,2,WS1Data!$C849)</f>
        <v>78405.695291256518</v>
      </c>
      <c r="AH849">
        <f>(INDEX($R$1:$AF$1002,ROW($R849),MATCH(AH$2,$R$1:$AF$1,0))*Sheet1!C$2+(INDEX($R$1:$AF$1002,ROW($R849),MATCH(AH$2,$R$1:$AF$1,0)+1))*Sheet1!C$3+(INDEX($R$1:$AF$1002,ROW($R849),MATCH(AH$2,$R$1:$AF$1,0)+2))*Sheet1!C$4)*INDEX(Sheet1!$G$1:$L$2,2,WS1Data!$F849)</f>
        <v>11515.380665775387</v>
      </c>
      <c r="AI849">
        <f>(INDEX($R$1:$AF$1002,ROW($R849),MATCH(AI$2,$R$1:$AF$1,0))*Sheet1!D$2+(INDEX($R$1:$AF$1002,ROW($R849),MATCH(AI$2,$R$1:$AF$1,0)+1))*Sheet1!D$3+(INDEX($R$1:$AF$1002,ROW($R849),MATCH(AI$2,$R$1:$AF$1,0)+2))*Sheet1!D$4)*INDEX(Sheet1!$G$1:$L$2,2,WS1Data!$I849)</f>
        <v>257079.35749305692</v>
      </c>
      <c r="AJ849">
        <f>(INDEX($R$1:$AF$1002,ROW($R849),MATCH(AJ$2,$R$1:$AF$1,0))*Sheet1!E$2+(INDEX($R$1:$AF$1002,ROW($R849),MATCH(AJ$2,$R$1:$AF$1,0)+1))*Sheet1!E$3+(INDEX($R$1:$AF$1002,ROW($R849),MATCH(AJ$2,$R$1:$AF$1,0)+2))*Sheet1!E$4)*INDEX(Sheet1!$G$1:$L$2,2,WS1Data!$L849)</f>
        <v>0</v>
      </c>
      <c r="AK849">
        <f>(INDEX($R$1:$AF$1002,ROW($R849),MATCH(AK$2,$R$1:$AF$1,0))*Sheet1!F$2+(INDEX($R$1:$AF$1002,ROW($R849),MATCH(AK$2,$R$1:$AF$1,0)+1))*Sheet1!F$3+(INDEX($R$1:$AF$1002,ROW($R849),MATCH(AK$2,$R$1:$AF$1,0)+2))*Sheet1!F$4)*INDEX(Sheet1!$G$1:$L$2,2,WS1Data!$O849)</f>
        <v>0</v>
      </c>
      <c r="AL849">
        <f t="shared" si="39"/>
        <v>347000.43345008884</v>
      </c>
      <c r="AM849">
        <f t="shared" si="40"/>
        <v>157.56654991116375</v>
      </c>
      <c r="AN849">
        <f t="shared" si="41"/>
        <v>4.5387561257745389E-4</v>
      </c>
    </row>
    <row r="850" spans="1:40" x14ac:dyDescent="0.35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  <c r="R850">
        <f>IF((MIN($B850,Sheet1!$B$5)-MAX(0,WS1Data!$A850))&lt;0,0,(MIN($B850,Sheet1!$B$5)-MAX(0,WS1Data!$A850)))</f>
        <v>2.2000000000000002</v>
      </c>
      <c r="S850">
        <f>IF((MIN($B850,Sheet1!$B$6)-MAX(Sheet1!$B$5,WS1Data!$A850))&lt;0,0,(MIN($B850,Sheet1!$B$6)-MAX(Sheet1!$B$5,WS1Data!$A850)))</f>
        <v>0</v>
      </c>
      <c r="T850">
        <f>IF((MIN($B850,24)-MAX(Sheet1!$B$6,WS1Data!$A850))&lt;0,0,(MIN($B850,24)-MAX(Sheet1!$B$6,WS1Data!$A850)))</f>
        <v>0</v>
      </c>
      <c r="U850">
        <f>IF((MIN($E850,Sheet1!$C$5)-MAX(0,WS1Data!$D850))&lt;0,0,(MIN($E850,Sheet1!$C$5)-MAX(0,WS1Data!$D850)))</f>
        <v>0</v>
      </c>
      <c r="V850">
        <f>IF((MIN($E850,Sheet1!$C$6)-MAX(Sheet1!$C$5,WS1Data!$D850))&lt;0,0,(MIN($E850,Sheet1!$C$6)-MAX(Sheet1!$C$5,WS1Data!$D850)))</f>
        <v>0</v>
      </c>
      <c r="W850">
        <f>IF((MIN($E850,24)-MAX(Sheet1!$C$6,WS1Data!$D850))&lt;0,0,(MIN($E850,24)-MAX(Sheet1!$C$6,WS1Data!$D850)))</f>
        <v>0</v>
      </c>
      <c r="X850">
        <f>IF((MIN($H850,Sheet1!$D$5)-MAX(0,WS1Data!$G850))&lt;0,0,(MIN($H850,Sheet1!$D$5)-MAX(0,WS1Data!$G850)))</f>
        <v>1.317552483164973</v>
      </c>
      <c r="Y850">
        <f>IF((MIN($H850,Sheet1!$D$6)-MAX(Sheet1!$D$5,WS1Data!$G850))&lt;0,0,(MIN($H850,Sheet1!$D$6)-MAX(Sheet1!$D$5,WS1Data!$G850)))</f>
        <v>8.6560139748296212</v>
      </c>
      <c r="Z850">
        <f>IF((MIN($H850,24)-MAX(Sheet1!$D$6,WS1Data!$G850))&lt;0,0,(MIN($H850,24)-MAX(Sheet1!$D$6,WS1Data!$G850)))</f>
        <v>11.826433542005404</v>
      </c>
      <c r="AA850">
        <f>IF((MIN($K850,Sheet1!$E$5)-MAX(0,WS1Data!$J850))&lt;0,0,(MIN($K850,Sheet1!$E$5)-MAX(0,WS1Data!$J850)))</f>
        <v>0</v>
      </c>
      <c r="AB850">
        <f>IF((MIN($K850,Sheet1!$E$6)-MAX(Sheet1!$E$5,WS1Data!$J850))&lt;0,0,(MIN($K850,Sheet1!$E$6)-MAX(Sheet1!$E$5,WS1Data!$J850)))</f>
        <v>0</v>
      </c>
      <c r="AC850">
        <f>IF((MIN($K850,24)-MAX(Sheet1!$E$6,WS1Data!$J850))&lt;0,0,(MIN($K850,24)-MAX(Sheet1!$E$6,WS1Data!$J850)))</f>
        <v>0</v>
      </c>
      <c r="AD850">
        <f>IF((MIN($N850,Sheet1!$F$5)-MAX(0,WS1Data!$M850))&lt;0,0,(MIN($N850,Sheet1!$F$5)-MAX(0,WS1Data!$M850)))</f>
        <v>0</v>
      </c>
      <c r="AE850">
        <f>IF((MIN($N850,Sheet1!$F$6)-MAX(Sheet1!$F$5,WS1Data!$M850))&lt;0,0,(MIN($N850,Sheet1!$F$6)-MAX(Sheet1!$F$5,WS1Data!$M850)))</f>
        <v>10.539090452850211</v>
      </c>
      <c r="AF850">
        <f>IF((MIN($N850,24)-MAX(Sheet1!$F$6,WS1Data!$M850))&lt;0,0,(MIN($N850,24)-MAX(Sheet1!$F$6,WS1Data!$M850)))</f>
        <v>4.9609095471497895</v>
      </c>
      <c r="AG850">
        <f>(INDEX($R$1:$AF$1002,ROW($R850),MATCH(AG$2,$R$1:$AF$1,0))*Sheet1!B$2+(INDEX($R$1:$AF$1002,ROW($R850),MATCH(AG$2,$R$1:$AF$1,0)+1))*Sheet1!B$3+(INDEX($R$1:$AF$1002,ROW($R850),MATCH(AG$2,$R$1:$AF$1,0)+2))*Sheet1!B$4)*INDEX(Sheet1!$G$1:$L$2,2,WS1Data!$C850)</f>
        <v>25278.930875815473</v>
      </c>
      <c r="AH850">
        <f>(INDEX($R$1:$AF$1002,ROW($R850),MATCH(AH$2,$R$1:$AF$1,0))*Sheet1!C$2+(INDEX($R$1:$AF$1002,ROW($R850),MATCH(AH$2,$R$1:$AF$1,0)+1))*Sheet1!C$3+(INDEX($R$1:$AF$1002,ROW($R850),MATCH(AH$2,$R$1:$AF$1,0)+2))*Sheet1!C$4)*INDEX(Sheet1!$G$1:$L$2,2,WS1Data!$F850)</f>
        <v>0</v>
      </c>
      <c r="AI850">
        <f>(INDEX($R$1:$AF$1002,ROW($R850),MATCH(AI$2,$R$1:$AF$1,0))*Sheet1!D$2+(INDEX($R$1:$AF$1002,ROW($R850),MATCH(AI$2,$R$1:$AF$1,0)+1))*Sheet1!D$3+(INDEX($R$1:$AF$1002,ROW($R850),MATCH(AI$2,$R$1:$AF$1,0)+2))*Sheet1!D$4)*INDEX(Sheet1!$G$1:$L$2,2,WS1Data!$I850)</f>
        <v>230536.02484139887</v>
      </c>
      <c r="AJ850">
        <f>(INDEX($R$1:$AF$1002,ROW($R850),MATCH(AJ$2,$R$1:$AF$1,0))*Sheet1!E$2+(INDEX($R$1:$AF$1002,ROW($R850),MATCH(AJ$2,$R$1:$AF$1,0)+1))*Sheet1!E$3+(INDEX($R$1:$AF$1002,ROW($R850),MATCH(AJ$2,$R$1:$AF$1,0)+2))*Sheet1!E$4)*INDEX(Sheet1!$G$1:$L$2,2,WS1Data!$L850)</f>
        <v>0</v>
      </c>
      <c r="AK850">
        <f>(INDEX($R$1:$AF$1002,ROW($R850),MATCH(AK$2,$R$1:$AF$1,0))*Sheet1!F$2+(INDEX($R$1:$AF$1002,ROW($R850),MATCH(AK$2,$R$1:$AF$1,0)+1))*Sheet1!F$3+(INDEX($R$1:$AF$1002,ROW($R850),MATCH(AK$2,$R$1:$AF$1,0)+2))*Sheet1!F$4)*INDEX(Sheet1!$G$1:$L$2,2,WS1Data!$O850)</f>
        <v>160935.22891759287</v>
      </c>
      <c r="AL850">
        <f t="shared" si="39"/>
        <v>416750.18463480723</v>
      </c>
      <c r="AM850">
        <f t="shared" si="40"/>
        <v>425.81536519277142</v>
      </c>
      <c r="AN850">
        <f t="shared" si="41"/>
        <v>1.0207091615835318E-3</v>
      </c>
    </row>
    <row r="851" spans="1:40" x14ac:dyDescent="0.35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  <c r="R851">
        <f>IF((MIN($B851,Sheet1!$B$5)-MAX(0,WS1Data!$A851))&lt;0,0,(MIN($B851,Sheet1!$B$5)-MAX(0,WS1Data!$A851)))</f>
        <v>0</v>
      </c>
      <c r="S851">
        <f>IF((MIN($B851,Sheet1!$B$6)-MAX(Sheet1!$B$5,WS1Data!$A851))&lt;0,0,(MIN($B851,Sheet1!$B$6)-MAX(Sheet1!$B$5,WS1Data!$A851)))</f>
        <v>0</v>
      </c>
      <c r="T851">
        <f>IF((MIN($B851,24)-MAX(Sheet1!$B$6,WS1Data!$A851))&lt;0,0,(MIN($B851,24)-MAX(Sheet1!$B$6,WS1Data!$A851)))</f>
        <v>0</v>
      </c>
      <c r="U851">
        <f>IF((MIN($E851,Sheet1!$C$5)-MAX(0,WS1Data!$D851))&lt;0,0,(MIN($E851,Sheet1!$C$5)-MAX(0,WS1Data!$D851)))</f>
        <v>0</v>
      </c>
      <c r="V851">
        <f>IF((MIN($E851,Sheet1!$C$6)-MAX(Sheet1!$C$5,WS1Data!$D851))&lt;0,0,(MIN($E851,Sheet1!$C$6)-MAX(Sheet1!$C$5,WS1Data!$D851)))</f>
        <v>0</v>
      </c>
      <c r="W851">
        <f>IF((MIN($E851,24)-MAX(Sheet1!$C$6,WS1Data!$D851))&lt;0,0,(MIN($E851,24)-MAX(Sheet1!$C$6,WS1Data!$D851)))</f>
        <v>7.6999999999999993</v>
      </c>
      <c r="X851">
        <f>IF((MIN($H851,Sheet1!$D$5)-MAX(0,WS1Data!$G851))&lt;0,0,(MIN($H851,Sheet1!$D$5)-MAX(0,WS1Data!$G851)))</f>
        <v>0</v>
      </c>
      <c r="Y851">
        <f>IF((MIN($H851,Sheet1!$D$6)-MAX(Sheet1!$D$5,WS1Data!$G851))&lt;0,0,(MIN($H851,Sheet1!$D$6)-MAX(Sheet1!$D$5,WS1Data!$G851)))</f>
        <v>5.6735664579945944</v>
      </c>
      <c r="Z851">
        <f>IF((MIN($H851,24)-MAX(Sheet1!$D$6,WS1Data!$G851))&lt;0,0,(MIN($H851,24)-MAX(Sheet1!$D$6,WS1Data!$G851)))</f>
        <v>3.1264335420054046</v>
      </c>
      <c r="AA851">
        <f>IF((MIN($K851,Sheet1!$E$5)-MAX(0,WS1Data!$J851))&lt;0,0,(MIN($K851,Sheet1!$E$5)-MAX(0,WS1Data!$J851)))</f>
        <v>0</v>
      </c>
      <c r="AB851">
        <f>IF((MIN($K851,Sheet1!$E$6)-MAX(Sheet1!$E$5,WS1Data!$J851))&lt;0,0,(MIN($K851,Sheet1!$E$6)-MAX(Sheet1!$E$5,WS1Data!$J851)))</f>
        <v>1.7505669484649387</v>
      </c>
      <c r="AC851">
        <f>IF((MIN($K851,24)-MAX(Sheet1!$E$6,WS1Data!$J851))&lt;0,0,(MIN($K851,24)-MAX(Sheet1!$E$6,WS1Data!$J851)))</f>
        <v>4.8494330515350619</v>
      </c>
      <c r="AD851">
        <f>IF((MIN($N851,Sheet1!$F$5)-MAX(0,WS1Data!$M851))&lt;0,0,(MIN($N851,Sheet1!$F$5)-MAX(0,WS1Data!$M851)))</f>
        <v>0</v>
      </c>
      <c r="AE851">
        <f>IF((MIN($N851,Sheet1!$F$6)-MAX(Sheet1!$F$5,WS1Data!$M851))&lt;0,0,(MIN($N851,Sheet1!$F$6)-MAX(Sheet1!$F$5,WS1Data!$M851)))</f>
        <v>1.7999999999999989</v>
      </c>
      <c r="AF851">
        <f>IF((MIN($N851,24)-MAX(Sheet1!$F$6,WS1Data!$M851))&lt;0,0,(MIN($N851,24)-MAX(Sheet1!$F$6,WS1Data!$M851)))</f>
        <v>0</v>
      </c>
      <c r="AG851">
        <f>(INDEX($R$1:$AF$1002,ROW($R851),MATCH(AG$2,$R$1:$AF$1,0))*Sheet1!B$2+(INDEX($R$1:$AF$1002,ROW($R851),MATCH(AG$2,$R$1:$AF$1,0)+1))*Sheet1!B$3+(INDEX($R$1:$AF$1002,ROW($R851),MATCH(AG$2,$R$1:$AF$1,0)+2))*Sheet1!B$4)*INDEX(Sheet1!$G$1:$L$2,2,WS1Data!$C851)</f>
        <v>0</v>
      </c>
      <c r="AH851">
        <f>(INDEX($R$1:$AF$1002,ROW($R851),MATCH(AH$2,$R$1:$AF$1,0))*Sheet1!C$2+(INDEX($R$1:$AF$1002,ROW($R851),MATCH(AH$2,$R$1:$AF$1,0)+1))*Sheet1!C$3+(INDEX($R$1:$AF$1002,ROW($R851),MATCH(AH$2,$R$1:$AF$1,0)+2))*Sheet1!C$4)*INDEX(Sheet1!$G$1:$L$2,2,WS1Data!$F851)</f>
        <v>94115.753334567038</v>
      </c>
      <c r="AI851">
        <f>(INDEX($R$1:$AF$1002,ROW($R851),MATCH(AI$2,$R$1:$AF$1,0))*Sheet1!D$2+(INDEX($R$1:$AF$1002,ROW($R851),MATCH(AI$2,$R$1:$AF$1,0)+1))*Sheet1!D$3+(INDEX($R$1:$AF$1002,ROW($R851),MATCH(AI$2,$R$1:$AF$1,0)+2))*Sheet1!D$4)*INDEX(Sheet1!$G$1:$L$2,2,WS1Data!$I851)</f>
        <v>119214.56369403339</v>
      </c>
      <c r="AJ851">
        <f>(INDEX($R$1:$AF$1002,ROW($R851),MATCH(AJ$2,$R$1:$AF$1,0))*Sheet1!E$2+(INDEX($R$1:$AF$1002,ROW($R851),MATCH(AJ$2,$R$1:$AF$1,0)+1))*Sheet1!E$3+(INDEX($R$1:$AF$1002,ROW($R851),MATCH(AJ$2,$R$1:$AF$1,0)+2))*Sheet1!E$4)*INDEX(Sheet1!$G$1:$L$2,2,WS1Data!$L851)</f>
        <v>68912.093555775486</v>
      </c>
      <c r="AK851">
        <f>(INDEX($R$1:$AF$1002,ROW($R851),MATCH(AK$2,$R$1:$AF$1,0))*Sheet1!F$2+(INDEX($R$1:$AF$1002,ROW($R851),MATCH(AK$2,$R$1:$AF$1,0)+1))*Sheet1!F$3+(INDEX($R$1:$AF$1002,ROW($R851),MATCH(AK$2,$R$1:$AF$1,0)+2))*Sheet1!F$4)*INDEX(Sheet1!$G$1:$L$2,2,WS1Data!$O851)</f>
        <v>11240.812228353328</v>
      </c>
      <c r="AL851">
        <f t="shared" si="39"/>
        <v>293483.22281272925</v>
      </c>
      <c r="AM851">
        <f t="shared" si="40"/>
        <v>27620.777187270753</v>
      </c>
      <c r="AN851">
        <f t="shared" si="41"/>
        <v>8.6018166037392096E-2</v>
      </c>
    </row>
    <row r="852" spans="1:40" x14ac:dyDescent="0.35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  <c r="R852">
        <f>IF((MIN($B852,Sheet1!$B$5)-MAX(0,WS1Data!$A852))&lt;0,0,(MIN($B852,Sheet1!$B$5)-MAX(0,WS1Data!$A852)))</f>
        <v>0</v>
      </c>
      <c r="S852">
        <f>IF((MIN($B852,Sheet1!$B$6)-MAX(Sheet1!$B$5,WS1Data!$A852))&lt;0,0,(MIN($B852,Sheet1!$B$6)-MAX(Sheet1!$B$5,WS1Data!$A852)))</f>
        <v>0</v>
      </c>
      <c r="T852">
        <f>IF((MIN($B852,24)-MAX(Sheet1!$B$6,WS1Data!$A852))&lt;0,0,(MIN($B852,24)-MAX(Sheet1!$B$6,WS1Data!$A852)))</f>
        <v>0</v>
      </c>
      <c r="U852">
        <f>IF((MIN($E852,Sheet1!$C$5)-MAX(0,WS1Data!$D852))&lt;0,0,(MIN($E852,Sheet1!$C$5)-MAX(0,WS1Data!$D852)))</f>
        <v>0</v>
      </c>
      <c r="V852">
        <f>IF((MIN($E852,Sheet1!$C$6)-MAX(Sheet1!$C$5,WS1Data!$D852))&lt;0,0,(MIN($E852,Sheet1!$C$6)-MAX(Sheet1!$C$5,WS1Data!$D852)))</f>
        <v>0</v>
      </c>
      <c r="W852">
        <f>IF((MIN($E852,24)-MAX(Sheet1!$C$6,WS1Data!$D852))&lt;0,0,(MIN($E852,24)-MAX(Sheet1!$C$6,WS1Data!$D852)))</f>
        <v>13.3</v>
      </c>
      <c r="X852">
        <f>IF((MIN($H852,Sheet1!$D$5)-MAX(0,WS1Data!$G852))&lt;0,0,(MIN($H852,Sheet1!$D$5)-MAX(0,WS1Data!$G852)))</f>
        <v>0</v>
      </c>
      <c r="Y852">
        <f>IF((MIN($H852,Sheet1!$D$6)-MAX(Sheet1!$D$5,WS1Data!$G852))&lt;0,0,(MIN($H852,Sheet1!$D$6)-MAX(Sheet1!$D$5,WS1Data!$G852)))</f>
        <v>0</v>
      </c>
      <c r="Z852">
        <f>IF((MIN($H852,24)-MAX(Sheet1!$D$6,WS1Data!$G852))&lt;0,0,(MIN($H852,24)-MAX(Sheet1!$D$6,WS1Data!$G852)))</f>
        <v>0</v>
      </c>
      <c r="AA852">
        <f>IF((MIN($K852,Sheet1!$E$5)-MAX(0,WS1Data!$J852))&lt;0,0,(MIN($K852,Sheet1!$E$5)-MAX(0,WS1Data!$J852)))</f>
        <v>0</v>
      </c>
      <c r="AB852">
        <f>IF((MIN($K852,Sheet1!$E$6)-MAX(Sheet1!$E$5,WS1Data!$J852))&lt;0,0,(MIN($K852,Sheet1!$E$6)-MAX(Sheet1!$E$5,WS1Data!$J852)))</f>
        <v>7.5505669484649385</v>
      </c>
      <c r="AC852">
        <f>IF((MIN($K852,24)-MAX(Sheet1!$E$6,WS1Data!$J852))&lt;0,0,(MIN($K852,24)-MAX(Sheet1!$E$6,WS1Data!$J852)))</f>
        <v>9.1494330515350626</v>
      </c>
      <c r="AD852">
        <f>IF((MIN($N852,Sheet1!$F$5)-MAX(0,WS1Data!$M852))&lt;0,0,(MIN($N852,Sheet1!$F$5)-MAX(0,WS1Data!$M852)))</f>
        <v>0</v>
      </c>
      <c r="AE852">
        <f>IF((MIN($N852,Sheet1!$F$6)-MAX(Sheet1!$F$5,WS1Data!$M852))&lt;0,0,(MIN($N852,Sheet1!$F$6)-MAX(Sheet1!$F$5,WS1Data!$M852)))</f>
        <v>7.6999999999999993</v>
      </c>
      <c r="AF852">
        <f>IF((MIN($N852,24)-MAX(Sheet1!$F$6,WS1Data!$M852))&lt;0,0,(MIN($N852,24)-MAX(Sheet1!$F$6,WS1Data!$M852)))</f>
        <v>0</v>
      </c>
      <c r="AG852">
        <f>(INDEX($R$1:$AF$1002,ROW($R852),MATCH(AG$2,$R$1:$AF$1,0))*Sheet1!B$2+(INDEX($R$1:$AF$1002,ROW($R852),MATCH(AG$2,$R$1:$AF$1,0)+1))*Sheet1!B$3+(INDEX($R$1:$AF$1002,ROW($R852),MATCH(AG$2,$R$1:$AF$1,0)+2))*Sheet1!B$4)*INDEX(Sheet1!$G$1:$L$2,2,WS1Data!$C852)</f>
        <v>0</v>
      </c>
      <c r="AH852">
        <f>(INDEX($R$1:$AF$1002,ROW($R852),MATCH(AH$2,$R$1:$AF$1,0))*Sheet1!C$2+(INDEX($R$1:$AF$1002,ROW($R852),MATCH(AH$2,$R$1:$AF$1,0)+1))*Sheet1!C$3+(INDEX($R$1:$AF$1002,ROW($R852),MATCH(AH$2,$R$1:$AF$1,0)+2))*Sheet1!C$4)*INDEX(Sheet1!$G$1:$L$2,2,WS1Data!$F852)</f>
        <v>170171.73650534733</v>
      </c>
      <c r="AI852">
        <f>(INDEX($R$1:$AF$1002,ROW($R852),MATCH(AI$2,$R$1:$AF$1,0))*Sheet1!D$2+(INDEX($R$1:$AF$1002,ROW($R852),MATCH(AI$2,$R$1:$AF$1,0)+1))*Sheet1!D$3+(INDEX($R$1:$AF$1002,ROW($R852),MATCH(AI$2,$R$1:$AF$1,0)+2))*Sheet1!D$4)*INDEX(Sheet1!$G$1:$L$2,2,WS1Data!$I852)</f>
        <v>0</v>
      </c>
      <c r="AJ852">
        <f>(INDEX($R$1:$AF$1002,ROW($R852),MATCH(AJ$2,$R$1:$AF$1,0))*Sheet1!E$2+(INDEX($R$1:$AF$1002,ROW($R852),MATCH(AJ$2,$R$1:$AF$1,0)+1))*Sheet1!E$3+(INDEX($R$1:$AF$1002,ROW($R852),MATCH(AJ$2,$R$1:$AF$1,0)+2))*Sheet1!E$4)*INDEX(Sheet1!$G$1:$L$2,2,WS1Data!$L852)</f>
        <v>194280.566413244</v>
      </c>
      <c r="AK852">
        <f>(INDEX($R$1:$AF$1002,ROW($R852),MATCH(AK$2,$R$1:$AF$1,0))*Sheet1!F$2+(INDEX($R$1:$AF$1002,ROW($R852),MATCH(AK$2,$R$1:$AF$1,0)+1))*Sheet1!F$3+(INDEX($R$1:$AF$1002,ROW($R852),MATCH(AK$2,$R$1:$AF$1,0)+2))*Sheet1!F$4)*INDEX(Sheet1!$G$1:$L$2,2,WS1Data!$O852)</f>
        <v>54630.818748883372</v>
      </c>
      <c r="AL852">
        <f t="shared" si="39"/>
        <v>419083.12166747468</v>
      </c>
      <c r="AM852">
        <f t="shared" si="40"/>
        <v>3566.8783325253171</v>
      </c>
      <c r="AN852">
        <f t="shared" si="41"/>
        <v>8.4393193718805565E-3</v>
      </c>
    </row>
    <row r="853" spans="1:40" x14ac:dyDescent="0.35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  <c r="R853">
        <f>IF((MIN($B853,Sheet1!$B$5)-MAX(0,WS1Data!$A853))&lt;0,0,(MIN($B853,Sheet1!$B$5)-MAX(0,WS1Data!$A853)))</f>
        <v>0</v>
      </c>
      <c r="S853">
        <f>IF((MIN($B853,Sheet1!$B$6)-MAX(Sheet1!$B$5,WS1Data!$A853))&lt;0,0,(MIN($B853,Sheet1!$B$6)-MAX(Sheet1!$B$5,WS1Data!$A853)))</f>
        <v>7.0686716483103762</v>
      </c>
      <c r="T853">
        <f>IF((MIN($B853,24)-MAX(Sheet1!$B$6,WS1Data!$A853))&lt;0,0,(MIN($B853,24)-MAX(Sheet1!$B$6,WS1Data!$A853)))</f>
        <v>6.5313283516896217</v>
      </c>
      <c r="U853">
        <f>IF((MIN($E853,Sheet1!$C$5)-MAX(0,WS1Data!$D853))&lt;0,0,(MIN($E853,Sheet1!$C$5)-MAX(0,WS1Data!$D853)))</f>
        <v>0</v>
      </c>
      <c r="V853">
        <f>IF((MIN($E853,Sheet1!$C$6)-MAX(Sheet1!$C$5,WS1Data!$D853))&lt;0,0,(MIN($E853,Sheet1!$C$6)-MAX(Sheet1!$C$5,WS1Data!$D853)))</f>
        <v>0</v>
      </c>
      <c r="W853">
        <f>IF((MIN($E853,24)-MAX(Sheet1!$C$6,WS1Data!$D853))&lt;0,0,(MIN($E853,24)-MAX(Sheet1!$C$6,WS1Data!$D853)))</f>
        <v>0</v>
      </c>
      <c r="X853">
        <f>IF((MIN($H853,Sheet1!$D$5)-MAX(0,WS1Data!$G853))&lt;0,0,(MIN($H853,Sheet1!$D$5)-MAX(0,WS1Data!$G853)))</f>
        <v>0</v>
      </c>
      <c r="Y853">
        <f>IF((MIN($H853,Sheet1!$D$6)-MAX(Sheet1!$D$5,WS1Data!$G853))&lt;0,0,(MIN($H853,Sheet1!$D$6)-MAX(Sheet1!$D$5,WS1Data!$G853)))</f>
        <v>8.5735664579945947</v>
      </c>
      <c r="Z853">
        <f>IF((MIN($H853,24)-MAX(Sheet1!$D$6,WS1Data!$G853))&lt;0,0,(MIN($H853,24)-MAX(Sheet1!$D$6,WS1Data!$G853)))</f>
        <v>7.1264335420054046</v>
      </c>
      <c r="AA853">
        <f>IF((MIN($K853,Sheet1!$E$5)-MAX(0,WS1Data!$J853))&lt;0,0,(MIN($K853,Sheet1!$E$5)-MAX(0,WS1Data!$J853)))</f>
        <v>0</v>
      </c>
      <c r="AB853">
        <f>IF((MIN($K853,Sheet1!$E$6)-MAX(Sheet1!$E$5,WS1Data!$J853))&lt;0,0,(MIN($K853,Sheet1!$E$6)-MAX(Sheet1!$E$5,WS1Data!$J853)))</f>
        <v>0</v>
      </c>
      <c r="AC853">
        <f>IF((MIN($K853,24)-MAX(Sheet1!$E$6,WS1Data!$J853))&lt;0,0,(MIN($K853,24)-MAX(Sheet1!$E$6,WS1Data!$J853)))</f>
        <v>0</v>
      </c>
      <c r="AD853">
        <f>IF((MIN($N853,Sheet1!$F$5)-MAX(0,WS1Data!$M853))&lt;0,0,(MIN($N853,Sheet1!$F$5)-MAX(0,WS1Data!$M853)))</f>
        <v>0</v>
      </c>
      <c r="AE853">
        <f>IF((MIN($N853,Sheet1!$F$6)-MAX(Sheet1!$F$5,WS1Data!$M853))&lt;0,0,(MIN($N853,Sheet1!$F$6)-MAX(Sheet1!$F$5,WS1Data!$M853)))</f>
        <v>0</v>
      </c>
      <c r="AF853">
        <f>IF((MIN($N853,24)-MAX(Sheet1!$F$6,WS1Data!$M853))&lt;0,0,(MIN($N853,24)-MAX(Sheet1!$F$6,WS1Data!$M853)))</f>
        <v>0</v>
      </c>
      <c r="AG853">
        <f>(INDEX($R$1:$AF$1002,ROW($R853),MATCH(AG$2,$R$1:$AF$1,0))*Sheet1!B$2+(INDEX($R$1:$AF$1002,ROW($R853),MATCH(AG$2,$R$1:$AF$1,0)+1))*Sheet1!B$3+(INDEX($R$1:$AF$1002,ROW($R853),MATCH(AG$2,$R$1:$AF$1,0)+2))*Sheet1!B$4)*INDEX(Sheet1!$G$1:$L$2,2,WS1Data!$C853)</f>
        <v>134564.19471072973</v>
      </c>
      <c r="AH853">
        <f>(INDEX($R$1:$AF$1002,ROW($R853),MATCH(AH$2,$R$1:$AF$1,0))*Sheet1!C$2+(INDEX($R$1:$AF$1002,ROW($R853),MATCH(AH$2,$R$1:$AF$1,0)+1))*Sheet1!C$3+(INDEX($R$1:$AF$1002,ROW($R853),MATCH(AH$2,$R$1:$AF$1,0)+2))*Sheet1!C$4)*INDEX(Sheet1!$G$1:$L$2,2,WS1Data!$F853)</f>
        <v>0</v>
      </c>
      <c r="AI853">
        <f>(INDEX($R$1:$AF$1002,ROW($R853),MATCH(AI$2,$R$1:$AF$1,0))*Sheet1!D$2+(INDEX($R$1:$AF$1002,ROW($R853),MATCH(AI$2,$R$1:$AF$1,0)+1))*Sheet1!D$3+(INDEX($R$1:$AF$1002,ROW($R853),MATCH(AI$2,$R$1:$AF$1,0)+2))*Sheet1!D$4)*INDEX(Sheet1!$G$1:$L$2,2,WS1Data!$I853)</f>
        <v>156756.92315056559</v>
      </c>
      <c r="AJ853">
        <f>(INDEX($R$1:$AF$1002,ROW($R853),MATCH(AJ$2,$R$1:$AF$1,0))*Sheet1!E$2+(INDEX($R$1:$AF$1002,ROW($R853),MATCH(AJ$2,$R$1:$AF$1,0)+1))*Sheet1!E$3+(INDEX($R$1:$AF$1002,ROW($R853),MATCH(AJ$2,$R$1:$AF$1,0)+2))*Sheet1!E$4)*INDEX(Sheet1!$G$1:$L$2,2,WS1Data!$L853)</f>
        <v>0</v>
      </c>
      <c r="AK853">
        <f>(INDEX($R$1:$AF$1002,ROW($R853),MATCH(AK$2,$R$1:$AF$1,0))*Sheet1!F$2+(INDEX($R$1:$AF$1002,ROW($R853),MATCH(AK$2,$R$1:$AF$1,0)+1))*Sheet1!F$3+(INDEX($R$1:$AF$1002,ROW($R853),MATCH(AK$2,$R$1:$AF$1,0)+2))*Sheet1!F$4)*INDEX(Sheet1!$G$1:$L$2,2,WS1Data!$O853)</f>
        <v>0</v>
      </c>
      <c r="AL853">
        <f t="shared" si="39"/>
        <v>291321.11786129535</v>
      </c>
      <c r="AM853">
        <f t="shared" si="40"/>
        <v>3698.8821387046482</v>
      </c>
      <c r="AN853">
        <f t="shared" si="41"/>
        <v>1.2537733505201844E-2</v>
      </c>
    </row>
    <row r="854" spans="1:40" x14ac:dyDescent="0.35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  <c r="R854">
        <f>IF((MIN($B854,Sheet1!$B$5)-MAX(0,WS1Data!$A854))&lt;0,0,(MIN($B854,Sheet1!$B$5)-MAX(0,WS1Data!$A854)))</f>
        <v>0</v>
      </c>
      <c r="S854">
        <f>IF((MIN($B854,Sheet1!$B$6)-MAX(Sheet1!$B$5,WS1Data!$A854))&lt;0,0,(MIN($B854,Sheet1!$B$6)-MAX(Sheet1!$B$5,WS1Data!$A854)))</f>
        <v>0</v>
      </c>
      <c r="T854">
        <f>IF((MIN($B854,24)-MAX(Sheet1!$B$6,WS1Data!$A854))&lt;0,0,(MIN($B854,24)-MAX(Sheet1!$B$6,WS1Data!$A854)))</f>
        <v>2</v>
      </c>
      <c r="U854">
        <f>IF((MIN($E854,Sheet1!$C$5)-MAX(0,WS1Data!$D854))&lt;0,0,(MIN($E854,Sheet1!$C$5)-MAX(0,WS1Data!$D854)))</f>
        <v>0</v>
      </c>
      <c r="V854">
        <f>IF((MIN($E854,Sheet1!$C$6)-MAX(Sheet1!$C$5,WS1Data!$D854))&lt;0,0,(MIN($E854,Sheet1!$C$6)-MAX(Sheet1!$C$5,WS1Data!$D854)))</f>
        <v>0</v>
      </c>
      <c r="W854">
        <f>IF((MIN($E854,24)-MAX(Sheet1!$C$6,WS1Data!$D854))&lt;0,0,(MIN($E854,24)-MAX(Sheet1!$C$6,WS1Data!$D854)))</f>
        <v>0</v>
      </c>
      <c r="X854">
        <f>IF((MIN($H854,Sheet1!$D$5)-MAX(0,WS1Data!$G854))&lt;0,0,(MIN($H854,Sheet1!$D$5)-MAX(0,WS1Data!$G854)))</f>
        <v>0</v>
      </c>
      <c r="Y854">
        <f>IF((MIN($H854,Sheet1!$D$6)-MAX(Sheet1!$D$5,WS1Data!$G854))&lt;0,0,(MIN($H854,Sheet1!$D$6)-MAX(Sheet1!$D$5,WS1Data!$G854)))</f>
        <v>0</v>
      </c>
      <c r="Z854">
        <f>IF((MIN($H854,24)-MAX(Sheet1!$D$6,WS1Data!$G854))&lt;0,0,(MIN($H854,24)-MAX(Sheet1!$D$6,WS1Data!$G854)))</f>
        <v>9.1999999999999993</v>
      </c>
      <c r="AA854">
        <f>IF((MIN($K854,Sheet1!$E$5)-MAX(0,WS1Data!$J854))&lt;0,0,(MIN($K854,Sheet1!$E$5)-MAX(0,WS1Data!$J854)))</f>
        <v>0</v>
      </c>
      <c r="AB854">
        <f>IF((MIN($K854,Sheet1!$E$6)-MAX(Sheet1!$E$5,WS1Data!$J854))&lt;0,0,(MIN($K854,Sheet1!$E$6)-MAX(Sheet1!$E$5,WS1Data!$J854)))</f>
        <v>0</v>
      </c>
      <c r="AC854">
        <f>IF((MIN($K854,24)-MAX(Sheet1!$E$6,WS1Data!$J854))&lt;0,0,(MIN($K854,24)-MAX(Sheet1!$E$6,WS1Data!$J854)))</f>
        <v>0</v>
      </c>
      <c r="AD854">
        <f>IF((MIN($N854,Sheet1!$F$5)-MAX(0,WS1Data!$M854))&lt;0,0,(MIN($N854,Sheet1!$F$5)-MAX(0,WS1Data!$M854)))</f>
        <v>0</v>
      </c>
      <c r="AE854">
        <f>IF((MIN($N854,Sheet1!$F$6)-MAX(Sheet1!$F$5,WS1Data!$M854))&lt;0,0,(MIN($N854,Sheet1!$F$6)-MAX(Sheet1!$F$5,WS1Data!$M854)))</f>
        <v>2.9390904528502091</v>
      </c>
      <c r="AF854">
        <f>IF((MIN($N854,24)-MAX(Sheet1!$F$6,WS1Data!$M854))&lt;0,0,(MIN($N854,24)-MAX(Sheet1!$F$6,WS1Data!$M854)))</f>
        <v>2.3609095471497916</v>
      </c>
      <c r="AG854">
        <f>(INDEX($R$1:$AF$1002,ROW($R854),MATCH(AG$2,$R$1:$AF$1,0))*Sheet1!B$2+(INDEX($R$1:$AF$1002,ROW($R854),MATCH(AG$2,$R$1:$AF$1,0)+1))*Sheet1!B$3+(INDEX($R$1:$AF$1002,ROW($R854),MATCH(AG$2,$R$1:$AF$1,0)+2))*Sheet1!B$4)*INDEX(Sheet1!$G$1:$L$2,2,WS1Data!$C854)</f>
        <v>26428.620452691495</v>
      </c>
      <c r="AH854">
        <f>(INDEX($R$1:$AF$1002,ROW($R854),MATCH(AH$2,$R$1:$AF$1,0))*Sheet1!C$2+(INDEX($R$1:$AF$1002,ROW($R854),MATCH(AH$2,$R$1:$AF$1,0)+1))*Sheet1!C$3+(INDEX($R$1:$AF$1002,ROW($R854),MATCH(AH$2,$R$1:$AF$1,0)+2))*Sheet1!C$4)*INDEX(Sheet1!$G$1:$L$2,2,WS1Data!$F854)</f>
        <v>0</v>
      </c>
      <c r="AI854">
        <f>(INDEX($R$1:$AF$1002,ROW($R854),MATCH(AI$2,$R$1:$AF$1,0))*Sheet1!D$2+(INDEX($R$1:$AF$1002,ROW($R854),MATCH(AI$2,$R$1:$AF$1,0)+1))*Sheet1!D$3+(INDEX($R$1:$AF$1002,ROW($R854),MATCH(AI$2,$R$1:$AF$1,0)+2))*Sheet1!D$4)*INDEX(Sheet1!$G$1:$L$2,2,WS1Data!$I854)</f>
        <v>65267.654729265298</v>
      </c>
      <c r="AJ854">
        <f>(INDEX($R$1:$AF$1002,ROW($R854),MATCH(AJ$2,$R$1:$AF$1,0))*Sheet1!E$2+(INDEX($R$1:$AF$1002,ROW($R854),MATCH(AJ$2,$R$1:$AF$1,0)+1))*Sheet1!E$3+(INDEX($R$1:$AF$1002,ROW($R854),MATCH(AJ$2,$R$1:$AF$1,0)+2))*Sheet1!E$4)*INDEX(Sheet1!$G$1:$L$2,2,WS1Data!$L854)</f>
        <v>0</v>
      </c>
      <c r="AK854">
        <f>(INDEX($R$1:$AF$1002,ROW($R854),MATCH(AK$2,$R$1:$AF$1,0))*Sheet1!F$2+(INDEX($R$1:$AF$1002,ROW($R854),MATCH(AK$2,$R$1:$AF$1,0)+1))*Sheet1!F$3+(INDEX($R$1:$AF$1002,ROW($R854),MATCH(AK$2,$R$1:$AF$1,0)+2))*Sheet1!F$4)*INDEX(Sheet1!$G$1:$L$2,2,WS1Data!$O854)</f>
        <v>61167.478345317002</v>
      </c>
      <c r="AL854">
        <f t="shared" si="39"/>
        <v>152863.7535272738</v>
      </c>
      <c r="AM854">
        <f t="shared" si="40"/>
        <v>3447.7535272738023</v>
      </c>
      <c r="AN854">
        <f t="shared" si="41"/>
        <v>2.3074861643156037E-2</v>
      </c>
    </row>
    <row r="855" spans="1:40" x14ac:dyDescent="0.35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  <c r="R855">
        <f>IF((MIN($B855,Sheet1!$B$5)-MAX(0,WS1Data!$A855))&lt;0,0,(MIN($B855,Sheet1!$B$5)-MAX(0,WS1Data!$A855)))</f>
        <v>0</v>
      </c>
      <c r="S855">
        <f>IF((MIN($B855,Sheet1!$B$6)-MAX(Sheet1!$B$5,WS1Data!$A855))&lt;0,0,(MIN($B855,Sheet1!$B$6)-MAX(Sheet1!$B$5,WS1Data!$A855)))</f>
        <v>0</v>
      </c>
      <c r="T855">
        <f>IF((MIN($B855,24)-MAX(Sheet1!$B$6,WS1Data!$A855))&lt;0,0,(MIN($B855,24)-MAX(Sheet1!$B$6,WS1Data!$A855)))</f>
        <v>0</v>
      </c>
      <c r="U855">
        <f>IF((MIN($E855,Sheet1!$C$5)-MAX(0,WS1Data!$D855))&lt;0,0,(MIN($E855,Sheet1!$C$5)-MAX(0,WS1Data!$D855)))</f>
        <v>0</v>
      </c>
      <c r="V855">
        <f>IF((MIN($E855,Sheet1!$C$6)-MAX(Sheet1!$C$5,WS1Data!$D855))&lt;0,0,(MIN($E855,Sheet1!$C$6)-MAX(Sheet1!$C$5,WS1Data!$D855)))</f>
        <v>0</v>
      </c>
      <c r="W855">
        <f>IF((MIN($E855,24)-MAX(Sheet1!$C$6,WS1Data!$D855))&lt;0,0,(MIN($E855,24)-MAX(Sheet1!$C$6,WS1Data!$D855)))</f>
        <v>5.7999999999999972</v>
      </c>
      <c r="X855">
        <f>IF((MIN($H855,Sheet1!$D$5)-MAX(0,WS1Data!$G855))&lt;0,0,(MIN($H855,Sheet1!$D$5)-MAX(0,WS1Data!$G855)))</f>
        <v>0</v>
      </c>
      <c r="Y855">
        <f>IF((MIN($H855,Sheet1!$D$6)-MAX(Sheet1!$D$5,WS1Data!$G855))&lt;0,0,(MIN($H855,Sheet1!$D$6)-MAX(Sheet1!$D$5,WS1Data!$G855)))</f>
        <v>0</v>
      </c>
      <c r="Z855">
        <f>IF((MIN($H855,24)-MAX(Sheet1!$D$6,WS1Data!$G855))&lt;0,0,(MIN($H855,24)-MAX(Sheet1!$D$6,WS1Data!$G855)))</f>
        <v>0</v>
      </c>
      <c r="AA855">
        <f>IF((MIN($K855,Sheet1!$E$5)-MAX(0,WS1Data!$J855))&lt;0,0,(MIN($K855,Sheet1!$E$5)-MAX(0,WS1Data!$J855)))</f>
        <v>0</v>
      </c>
      <c r="AB855">
        <f>IF((MIN($K855,Sheet1!$E$6)-MAX(Sheet1!$E$5,WS1Data!$J855))&lt;0,0,(MIN($K855,Sheet1!$E$6)-MAX(Sheet1!$E$5,WS1Data!$J855)))</f>
        <v>0</v>
      </c>
      <c r="AC855">
        <f>IF((MIN($K855,24)-MAX(Sheet1!$E$6,WS1Data!$J855))&lt;0,0,(MIN($K855,24)-MAX(Sheet1!$E$6,WS1Data!$J855)))</f>
        <v>3.3999999999999986</v>
      </c>
      <c r="AD855">
        <f>IF((MIN($N855,Sheet1!$F$5)-MAX(0,WS1Data!$M855))&lt;0,0,(MIN($N855,Sheet1!$F$5)-MAX(0,WS1Data!$M855)))</f>
        <v>0</v>
      </c>
      <c r="AE855">
        <f>IF((MIN($N855,Sheet1!$F$6)-MAX(Sheet1!$F$5,WS1Data!$M855))&lt;0,0,(MIN($N855,Sheet1!$F$6)-MAX(Sheet1!$F$5,WS1Data!$M855)))</f>
        <v>4.8390904528502094</v>
      </c>
      <c r="AF855">
        <f>IF((MIN($N855,24)-MAX(Sheet1!$F$6,WS1Data!$M855))&lt;0,0,(MIN($N855,24)-MAX(Sheet1!$F$6,WS1Data!$M855)))</f>
        <v>0.7609095471497902</v>
      </c>
      <c r="AG855">
        <f>(INDEX($R$1:$AF$1002,ROW($R855),MATCH(AG$2,$R$1:$AF$1,0))*Sheet1!B$2+(INDEX($R$1:$AF$1002,ROW($R855),MATCH(AG$2,$R$1:$AF$1,0)+1))*Sheet1!B$3+(INDEX($R$1:$AF$1002,ROW($R855),MATCH(AG$2,$R$1:$AF$1,0)+2))*Sheet1!B$4)*INDEX(Sheet1!$G$1:$L$2,2,WS1Data!$C855)</f>
        <v>0</v>
      </c>
      <c r="AH855">
        <f>(INDEX($R$1:$AF$1002,ROW($R855),MATCH(AH$2,$R$1:$AF$1,0))*Sheet1!C$2+(INDEX($R$1:$AF$1002,ROW($R855),MATCH(AH$2,$R$1:$AF$1,0)+1))*Sheet1!C$3+(INDEX($R$1:$AF$1002,ROW($R855),MATCH(AH$2,$R$1:$AF$1,0)+2))*Sheet1!C$4)*INDEX(Sheet1!$G$1:$L$2,2,WS1Data!$F855)</f>
        <v>80224.006949114279</v>
      </c>
      <c r="AI855">
        <f>(INDEX($R$1:$AF$1002,ROW($R855),MATCH(AI$2,$R$1:$AF$1,0))*Sheet1!D$2+(INDEX($R$1:$AF$1002,ROW($R855),MATCH(AI$2,$R$1:$AF$1,0)+1))*Sheet1!D$3+(INDEX($R$1:$AF$1002,ROW($R855),MATCH(AI$2,$R$1:$AF$1,0)+2))*Sheet1!D$4)*INDEX(Sheet1!$G$1:$L$2,2,WS1Data!$I855)</f>
        <v>0</v>
      </c>
      <c r="AJ855">
        <f>(INDEX($R$1:$AF$1002,ROW($R855),MATCH(AJ$2,$R$1:$AF$1,0))*Sheet1!E$2+(INDEX($R$1:$AF$1002,ROW($R855),MATCH(AJ$2,$R$1:$AF$1,0)+1))*Sheet1!E$3+(INDEX($R$1:$AF$1002,ROW($R855),MATCH(AJ$2,$R$1:$AF$1,0)+2))*Sheet1!E$4)*INDEX(Sheet1!$G$1:$L$2,2,WS1Data!$L855)</f>
        <v>29247.146718772208</v>
      </c>
      <c r="AK855">
        <f>(INDEX($R$1:$AF$1002,ROW($R855),MATCH(AK$2,$R$1:$AF$1,0))*Sheet1!F$2+(INDEX($R$1:$AF$1002,ROW($R855),MATCH(AK$2,$R$1:$AF$1,0)+1))*Sheet1!F$3+(INDEX($R$1:$AF$1002,ROW($R855),MATCH(AK$2,$R$1:$AF$1,0)+2))*Sheet1!F$4)*INDEX(Sheet1!$G$1:$L$2,2,WS1Data!$O855)</f>
        <v>46444.823168925432</v>
      </c>
      <c r="AL855">
        <f t="shared" si="39"/>
        <v>155915.97683681193</v>
      </c>
      <c r="AM855">
        <f t="shared" si="40"/>
        <v>33031.976836811926</v>
      </c>
      <c r="AN855">
        <f t="shared" si="41"/>
        <v>0.26880616546346087</v>
      </c>
    </row>
    <row r="856" spans="1:40" x14ac:dyDescent="0.35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  <c r="R856">
        <f>IF((MIN($B856,Sheet1!$B$5)-MAX(0,WS1Data!$A856))&lt;0,0,(MIN($B856,Sheet1!$B$5)-MAX(0,WS1Data!$A856)))</f>
        <v>3.4000000000000004</v>
      </c>
      <c r="S856">
        <f>IF((MIN($B856,Sheet1!$B$6)-MAX(Sheet1!$B$5,WS1Data!$A856))&lt;0,0,(MIN($B856,Sheet1!$B$6)-MAX(Sheet1!$B$5,WS1Data!$A856)))</f>
        <v>0</v>
      </c>
      <c r="T856">
        <f>IF((MIN($B856,24)-MAX(Sheet1!$B$6,WS1Data!$A856))&lt;0,0,(MIN($B856,24)-MAX(Sheet1!$B$6,WS1Data!$A856)))</f>
        <v>0</v>
      </c>
      <c r="U856">
        <f>IF((MIN($E856,Sheet1!$C$5)-MAX(0,WS1Data!$D856))&lt;0,0,(MIN($E856,Sheet1!$C$5)-MAX(0,WS1Data!$D856)))</f>
        <v>0</v>
      </c>
      <c r="V856">
        <f>IF((MIN($E856,Sheet1!$C$6)-MAX(Sheet1!$C$5,WS1Data!$D856))&lt;0,0,(MIN($E856,Sheet1!$C$6)-MAX(Sheet1!$C$5,WS1Data!$D856)))</f>
        <v>0</v>
      </c>
      <c r="W856">
        <f>IF((MIN($E856,24)-MAX(Sheet1!$C$6,WS1Data!$D856))&lt;0,0,(MIN($E856,24)-MAX(Sheet1!$C$6,WS1Data!$D856)))</f>
        <v>0</v>
      </c>
      <c r="X856">
        <f>IF((MIN($H856,Sheet1!$D$5)-MAX(0,WS1Data!$G856))&lt;0,0,(MIN($H856,Sheet1!$D$5)-MAX(0,WS1Data!$G856)))</f>
        <v>0</v>
      </c>
      <c r="Y856">
        <f>IF((MIN($H856,Sheet1!$D$6)-MAX(Sheet1!$D$5,WS1Data!$G856))&lt;0,0,(MIN($H856,Sheet1!$D$6)-MAX(Sheet1!$D$5,WS1Data!$G856)))</f>
        <v>4.6735664579945944</v>
      </c>
      <c r="Z856">
        <f>IF((MIN($H856,24)-MAX(Sheet1!$D$6,WS1Data!$G856))&lt;0,0,(MIN($H856,24)-MAX(Sheet1!$D$6,WS1Data!$G856)))</f>
        <v>2.226433542005406</v>
      </c>
      <c r="AA856">
        <f>IF((MIN($K856,Sheet1!$E$5)-MAX(0,WS1Data!$J856))&lt;0,0,(MIN($K856,Sheet1!$E$5)-MAX(0,WS1Data!$J856)))</f>
        <v>0</v>
      </c>
      <c r="AB856">
        <f>IF((MIN($K856,Sheet1!$E$6)-MAX(Sheet1!$E$5,WS1Data!$J856))&lt;0,0,(MIN($K856,Sheet1!$E$6)-MAX(Sheet1!$E$5,WS1Data!$J856)))</f>
        <v>0</v>
      </c>
      <c r="AC856">
        <f>IF((MIN($K856,24)-MAX(Sheet1!$E$6,WS1Data!$J856))&lt;0,0,(MIN($K856,24)-MAX(Sheet1!$E$6,WS1Data!$J856)))</f>
        <v>0</v>
      </c>
      <c r="AD856">
        <f>IF((MIN($N856,Sheet1!$F$5)-MAX(0,WS1Data!$M856))&lt;0,0,(MIN($N856,Sheet1!$F$5)-MAX(0,WS1Data!$M856)))</f>
        <v>0</v>
      </c>
      <c r="AE856">
        <f>IF((MIN($N856,Sheet1!$F$6)-MAX(Sheet1!$F$5,WS1Data!$M856))&lt;0,0,(MIN($N856,Sheet1!$F$6)-MAX(Sheet1!$F$5,WS1Data!$M856)))</f>
        <v>0</v>
      </c>
      <c r="AF856">
        <f>IF((MIN($N856,24)-MAX(Sheet1!$F$6,WS1Data!$M856))&lt;0,0,(MIN($N856,24)-MAX(Sheet1!$F$6,WS1Data!$M856)))</f>
        <v>0</v>
      </c>
      <c r="AG856">
        <f>(INDEX($R$1:$AF$1002,ROW($R856),MATCH(AG$2,$R$1:$AF$1,0))*Sheet1!B$2+(INDEX($R$1:$AF$1002,ROW($R856),MATCH(AG$2,$R$1:$AF$1,0)+1))*Sheet1!B$3+(INDEX($R$1:$AF$1002,ROW($R856),MATCH(AG$2,$R$1:$AF$1,0)+2))*Sheet1!B$4)*INDEX(Sheet1!$G$1:$L$2,2,WS1Data!$C856)</f>
        <v>34523.131291268008</v>
      </c>
      <c r="AH856">
        <f>(INDEX($R$1:$AF$1002,ROW($R856),MATCH(AH$2,$R$1:$AF$1,0))*Sheet1!C$2+(INDEX($R$1:$AF$1002,ROW($R856),MATCH(AH$2,$R$1:$AF$1,0)+1))*Sheet1!C$3+(INDEX($R$1:$AF$1002,ROW($R856),MATCH(AH$2,$R$1:$AF$1,0)+2))*Sheet1!C$4)*INDEX(Sheet1!$G$1:$L$2,2,WS1Data!$F856)</f>
        <v>0</v>
      </c>
      <c r="AI856">
        <f>(INDEX($R$1:$AF$1002,ROW($R856),MATCH(AI$2,$R$1:$AF$1,0))*Sheet1!D$2+(INDEX($R$1:$AF$1002,ROW($R856),MATCH(AI$2,$R$1:$AF$1,0)+1))*Sheet1!D$3+(INDEX($R$1:$AF$1002,ROW($R856),MATCH(AI$2,$R$1:$AF$1,0)+2))*Sheet1!D$4)*INDEX(Sheet1!$G$1:$L$2,2,WS1Data!$I856)</f>
        <v>95095.374630104896</v>
      </c>
      <c r="AJ856">
        <f>(INDEX($R$1:$AF$1002,ROW($R856),MATCH(AJ$2,$R$1:$AF$1,0))*Sheet1!E$2+(INDEX($R$1:$AF$1002,ROW($R856),MATCH(AJ$2,$R$1:$AF$1,0)+1))*Sheet1!E$3+(INDEX($R$1:$AF$1002,ROW($R856),MATCH(AJ$2,$R$1:$AF$1,0)+2))*Sheet1!E$4)*INDEX(Sheet1!$G$1:$L$2,2,WS1Data!$L856)</f>
        <v>0</v>
      </c>
      <c r="AK856">
        <f>(INDEX($R$1:$AF$1002,ROW($R856),MATCH(AK$2,$R$1:$AF$1,0))*Sheet1!F$2+(INDEX($R$1:$AF$1002,ROW($R856),MATCH(AK$2,$R$1:$AF$1,0)+1))*Sheet1!F$3+(INDEX($R$1:$AF$1002,ROW($R856),MATCH(AK$2,$R$1:$AF$1,0)+2))*Sheet1!F$4)*INDEX(Sheet1!$G$1:$L$2,2,WS1Data!$O856)</f>
        <v>0</v>
      </c>
      <c r="AL856">
        <f t="shared" si="39"/>
        <v>129618.50592137291</v>
      </c>
      <c r="AM856">
        <f t="shared" si="40"/>
        <v>3628.505921372911</v>
      </c>
      <c r="AN856">
        <f t="shared" si="41"/>
        <v>2.8799951753098747E-2</v>
      </c>
    </row>
    <row r="857" spans="1:40" x14ac:dyDescent="0.35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  <c r="R857">
        <f>IF((MIN($B857,Sheet1!$B$5)-MAX(0,WS1Data!$A857))&lt;0,0,(MIN($B857,Sheet1!$B$5)-MAX(0,WS1Data!$A857)))</f>
        <v>2.9125770767760226</v>
      </c>
      <c r="S857">
        <f>IF((MIN($B857,Sheet1!$B$6)-MAX(Sheet1!$B$5,WS1Data!$A857))&lt;0,0,(MIN($B857,Sheet1!$B$6)-MAX(Sheet1!$B$5,WS1Data!$A857)))</f>
        <v>7.3874229232239781</v>
      </c>
      <c r="T857">
        <f>IF((MIN($B857,24)-MAX(Sheet1!$B$6,WS1Data!$A857))&lt;0,0,(MIN($B857,24)-MAX(Sheet1!$B$6,WS1Data!$A857)))</f>
        <v>0</v>
      </c>
      <c r="U857">
        <f>IF((MIN($E857,Sheet1!$C$5)-MAX(0,WS1Data!$D857))&lt;0,0,(MIN($E857,Sheet1!$C$5)-MAX(0,WS1Data!$D857)))</f>
        <v>0</v>
      </c>
      <c r="V857">
        <f>IF((MIN($E857,Sheet1!$C$6)-MAX(Sheet1!$C$5,WS1Data!$D857))&lt;0,0,(MIN($E857,Sheet1!$C$6)-MAX(Sheet1!$C$5,WS1Data!$D857)))</f>
        <v>1.0029058470438006</v>
      </c>
      <c r="W857">
        <f>IF((MIN($E857,24)-MAX(Sheet1!$C$6,WS1Data!$D857))&lt;0,0,(MIN($E857,24)-MAX(Sheet1!$C$6,WS1Data!$D857)))</f>
        <v>5.3970941529561998</v>
      </c>
      <c r="X857">
        <f>IF((MIN($H857,Sheet1!$D$5)-MAX(0,WS1Data!$G857))&lt;0,0,(MIN($H857,Sheet1!$D$5)-MAX(0,WS1Data!$G857)))</f>
        <v>0</v>
      </c>
      <c r="Y857">
        <f>IF((MIN($H857,Sheet1!$D$6)-MAX(Sheet1!$D$5,WS1Data!$G857))&lt;0,0,(MIN($H857,Sheet1!$D$6)-MAX(Sheet1!$D$5,WS1Data!$G857)))</f>
        <v>0</v>
      </c>
      <c r="Z857">
        <f>IF((MIN($H857,24)-MAX(Sheet1!$D$6,WS1Data!$G857))&lt;0,0,(MIN($H857,24)-MAX(Sheet1!$D$6,WS1Data!$G857)))</f>
        <v>0</v>
      </c>
      <c r="AA857">
        <f>IF((MIN($K857,Sheet1!$E$5)-MAX(0,WS1Data!$J857))&lt;0,0,(MIN($K857,Sheet1!$E$5)-MAX(0,WS1Data!$J857)))</f>
        <v>0</v>
      </c>
      <c r="AB857">
        <f>IF((MIN($K857,Sheet1!$E$6)-MAX(Sheet1!$E$5,WS1Data!$J857))&lt;0,0,(MIN($K857,Sheet1!$E$6)-MAX(Sheet1!$E$5,WS1Data!$J857)))</f>
        <v>0</v>
      </c>
      <c r="AC857">
        <f>IF((MIN($K857,24)-MAX(Sheet1!$E$6,WS1Data!$J857))&lt;0,0,(MIN($K857,24)-MAX(Sheet1!$E$6,WS1Data!$J857)))</f>
        <v>4.5</v>
      </c>
      <c r="AD857">
        <f>IF((MIN($N857,Sheet1!$F$5)-MAX(0,WS1Data!$M857))&lt;0,0,(MIN($N857,Sheet1!$F$5)-MAX(0,WS1Data!$M857)))</f>
        <v>0</v>
      </c>
      <c r="AE857">
        <f>IF((MIN($N857,Sheet1!$F$6)-MAX(Sheet1!$F$5,WS1Data!$M857))&lt;0,0,(MIN($N857,Sheet1!$F$6)-MAX(Sheet1!$F$5,WS1Data!$M857)))</f>
        <v>0</v>
      </c>
      <c r="AF857">
        <f>IF((MIN($N857,24)-MAX(Sheet1!$F$6,WS1Data!$M857))&lt;0,0,(MIN($N857,24)-MAX(Sheet1!$F$6,WS1Data!$M857)))</f>
        <v>0</v>
      </c>
      <c r="AG857">
        <f>(INDEX($R$1:$AF$1002,ROW($R857),MATCH(AG$2,$R$1:$AF$1,0))*Sheet1!B$2+(INDEX($R$1:$AF$1002,ROW($R857),MATCH(AG$2,$R$1:$AF$1,0)+1))*Sheet1!B$3+(INDEX($R$1:$AF$1002,ROW($R857),MATCH(AG$2,$R$1:$AF$1,0)+2))*Sheet1!B$4)*INDEX(Sheet1!$G$1:$L$2,2,WS1Data!$C857)</f>
        <v>67729.884736588137</v>
      </c>
      <c r="AH857">
        <f>(INDEX($R$1:$AF$1002,ROW($R857),MATCH(AH$2,$R$1:$AF$1,0))*Sheet1!C$2+(INDEX($R$1:$AF$1002,ROW($R857),MATCH(AH$2,$R$1:$AF$1,0)+1))*Sheet1!C$3+(INDEX($R$1:$AF$1002,ROW($R857),MATCH(AH$2,$R$1:$AF$1,0)+2))*Sheet1!C$4)*INDEX(Sheet1!$G$1:$L$2,2,WS1Data!$F857)</f>
        <v>62827.582528174957</v>
      </c>
      <c r="AI857">
        <f>(INDEX($R$1:$AF$1002,ROW($R857),MATCH(AI$2,$R$1:$AF$1,0))*Sheet1!D$2+(INDEX($R$1:$AF$1002,ROW($R857),MATCH(AI$2,$R$1:$AF$1,0)+1))*Sheet1!D$3+(INDEX($R$1:$AF$1002,ROW($R857),MATCH(AI$2,$R$1:$AF$1,0)+2))*Sheet1!D$4)*INDEX(Sheet1!$G$1:$L$2,2,WS1Data!$I857)</f>
        <v>0</v>
      </c>
      <c r="AJ857">
        <f>(INDEX($R$1:$AF$1002,ROW($R857),MATCH(AJ$2,$R$1:$AF$1,0))*Sheet1!E$2+(INDEX($R$1:$AF$1002,ROW($R857),MATCH(AJ$2,$R$1:$AF$1,0)+1))*Sheet1!E$3+(INDEX($R$1:$AF$1002,ROW($R857),MATCH(AJ$2,$R$1:$AF$1,0)+2))*Sheet1!E$4)*INDEX(Sheet1!$G$1:$L$2,2,WS1Data!$L857)</f>
        <v>44940.200899499556</v>
      </c>
      <c r="AK857">
        <f>(INDEX($R$1:$AF$1002,ROW($R857),MATCH(AK$2,$R$1:$AF$1,0))*Sheet1!F$2+(INDEX($R$1:$AF$1002,ROW($R857),MATCH(AK$2,$R$1:$AF$1,0)+1))*Sheet1!F$3+(INDEX($R$1:$AF$1002,ROW($R857),MATCH(AK$2,$R$1:$AF$1,0)+2))*Sheet1!F$4)*INDEX(Sheet1!$G$1:$L$2,2,WS1Data!$O857)</f>
        <v>0</v>
      </c>
      <c r="AL857">
        <f t="shared" si="39"/>
        <v>175497.66816426266</v>
      </c>
      <c r="AM857">
        <f t="shared" si="40"/>
        <v>1753.6681642626645</v>
      </c>
      <c r="AN857">
        <f t="shared" si="41"/>
        <v>1.0093402731965791E-2</v>
      </c>
    </row>
    <row r="858" spans="1:40" x14ac:dyDescent="0.35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  <c r="R858">
        <f>IF((MIN($B858,Sheet1!$B$5)-MAX(0,WS1Data!$A858))&lt;0,0,(MIN($B858,Sheet1!$B$5)-MAX(0,WS1Data!$A858)))</f>
        <v>3.5125770767760223</v>
      </c>
      <c r="S858">
        <f>IF((MIN($B858,Sheet1!$B$6)-MAX(Sheet1!$B$5,WS1Data!$A858))&lt;0,0,(MIN($B858,Sheet1!$B$6)-MAX(Sheet1!$B$5,WS1Data!$A858)))</f>
        <v>6.687422923223977</v>
      </c>
      <c r="T858">
        <f>IF((MIN($B858,24)-MAX(Sheet1!$B$6,WS1Data!$A858))&lt;0,0,(MIN($B858,24)-MAX(Sheet1!$B$6,WS1Data!$A858)))</f>
        <v>0</v>
      </c>
      <c r="U858">
        <f>IF((MIN($E858,Sheet1!$C$5)-MAX(0,WS1Data!$D858))&lt;0,0,(MIN($E858,Sheet1!$C$5)-MAX(0,WS1Data!$D858)))</f>
        <v>0</v>
      </c>
      <c r="V858">
        <f>IF((MIN($E858,Sheet1!$C$6)-MAX(Sheet1!$C$5,WS1Data!$D858))&lt;0,0,(MIN($E858,Sheet1!$C$6)-MAX(Sheet1!$C$5,WS1Data!$D858)))</f>
        <v>0</v>
      </c>
      <c r="W858">
        <f>IF((MIN($E858,24)-MAX(Sheet1!$C$6,WS1Data!$D858))&lt;0,0,(MIN($E858,24)-MAX(Sheet1!$C$6,WS1Data!$D858)))</f>
        <v>0</v>
      </c>
      <c r="X858">
        <f>IF((MIN($H858,Sheet1!$D$5)-MAX(0,WS1Data!$G858))&lt;0,0,(MIN($H858,Sheet1!$D$5)-MAX(0,WS1Data!$G858)))</f>
        <v>0</v>
      </c>
      <c r="Y858">
        <f>IF((MIN($H858,Sheet1!$D$6)-MAX(Sheet1!$D$5,WS1Data!$G858))&lt;0,0,(MIN($H858,Sheet1!$D$6)-MAX(Sheet1!$D$5,WS1Data!$G858)))</f>
        <v>0</v>
      </c>
      <c r="Z858">
        <f>IF((MIN($H858,24)-MAX(Sheet1!$D$6,WS1Data!$G858))&lt;0,0,(MIN($H858,24)-MAX(Sheet1!$D$6,WS1Data!$G858)))</f>
        <v>8.9</v>
      </c>
      <c r="AA858">
        <f>IF((MIN($K858,Sheet1!$E$5)-MAX(0,WS1Data!$J858))&lt;0,0,(MIN($K858,Sheet1!$E$5)-MAX(0,WS1Data!$J858)))</f>
        <v>0</v>
      </c>
      <c r="AB858">
        <f>IF((MIN($K858,Sheet1!$E$6)-MAX(Sheet1!$E$5,WS1Data!$J858))&lt;0,0,(MIN($K858,Sheet1!$E$6)-MAX(Sheet1!$E$5,WS1Data!$J858)))</f>
        <v>3.5505669484649385</v>
      </c>
      <c r="AC858">
        <f>IF((MIN($K858,24)-MAX(Sheet1!$E$6,WS1Data!$J858))&lt;0,0,(MIN($K858,24)-MAX(Sheet1!$E$6,WS1Data!$J858)))</f>
        <v>7.3494330515350619</v>
      </c>
      <c r="AD858">
        <f>IF((MIN($N858,Sheet1!$F$5)-MAX(0,WS1Data!$M858))&lt;0,0,(MIN($N858,Sheet1!$F$5)-MAX(0,WS1Data!$M858)))</f>
        <v>0</v>
      </c>
      <c r="AE858">
        <f>IF((MIN($N858,Sheet1!$F$6)-MAX(Sheet1!$F$5,WS1Data!$M858))&lt;0,0,(MIN($N858,Sheet1!$F$6)-MAX(Sheet1!$F$5,WS1Data!$M858)))</f>
        <v>0</v>
      </c>
      <c r="AF858">
        <f>IF((MIN($N858,24)-MAX(Sheet1!$F$6,WS1Data!$M858))&lt;0,0,(MIN($N858,24)-MAX(Sheet1!$F$6,WS1Data!$M858)))</f>
        <v>0</v>
      </c>
      <c r="AG858">
        <f>(INDEX($R$1:$AF$1002,ROW($R858),MATCH(AG$2,$R$1:$AF$1,0))*Sheet1!B$2+(INDEX($R$1:$AF$1002,ROW($R858),MATCH(AG$2,$R$1:$AF$1,0)+1))*Sheet1!B$3+(INDEX($R$1:$AF$1002,ROW($R858),MATCH(AG$2,$R$1:$AF$1,0)+2))*Sheet1!B$4)*INDEX(Sheet1!$G$1:$L$2,2,WS1Data!$C858)</f>
        <v>79448.072781183437</v>
      </c>
      <c r="AH858">
        <f>(INDEX($R$1:$AF$1002,ROW($R858),MATCH(AH$2,$R$1:$AF$1,0))*Sheet1!C$2+(INDEX($R$1:$AF$1002,ROW($R858),MATCH(AH$2,$R$1:$AF$1,0)+1))*Sheet1!C$3+(INDEX($R$1:$AF$1002,ROW($R858),MATCH(AH$2,$R$1:$AF$1,0)+2))*Sheet1!C$4)*INDEX(Sheet1!$G$1:$L$2,2,WS1Data!$F858)</f>
        <v>0</v>
      </c>
      <c r="AI858">
        <f>(INDEX($R$1:$AF$1002,ROW($R858),MATCH(AI$2,$R$1:$AF$1,0))*Sheet1!D$2+(INDEX($R$1:$AF$1002,ROW($R858),MATCH(AI$2,$R$1:$AF$1,0)+1))*Sheet1!D$3+(INDEX($R$1:$AF$1002,ROW($R858),MATCH(AI$2,$R$1:$AF$1,0)+2))*Sheet1!D$4)*INDEX(Sheet1!$G$1:$L$2,2,WS1Data!$I858)</f>
        <v>73302.383395756682</v>
      </c>
      <c r="AJ858">
        <f>(INDEX($R$1:$AF$1002,ROW($R858),MATCH(AJ$2,$R$1:$AF$1,0))*Sheet1!E$2+(INDEX($R$1:$AF$1002,ROW($R858),MATCH(AJ$2,$R$1:$AF$1,0)+1))*Sheet1!E$3+(INDEX($R$1:$AF$1002,ROW($R858),MATCH(AJ$2,$R$1:$AF$1,0)+2))*Sheet1!E$4)*INDEX(Sheet1!$G$1:$L$2,2,WS1Data!$L858)</f>
        <v>96645.840141950306</v>
      </c>
      <c r="AK858">
        <f>(INDEX($R$1:$AF$1002,ROW($R858),MATCH(AK$2,$R$1:$AF$1,0))*Sheet1!F$2+(INDEX($R$1:$AF$1002,ROW($R858),MATCH(AK$2,$R$1:$AF$1,0)+1))*Sheet1!F$3+(INDEX($R$1:$AF$1002,ROW($R858),MATCH(AK$2,$R$1:$AF$1,0)+2))*Sheet1!F$4)*INDEX(Sheet1!$G$1:$L$2,2,WS1Data!$O858)</f>
        <v>0</v>
      </c>
      <c r="AL858">
        <f t="shared" si="39"/>
        <v>249396.29631889041</v>
      </c>
      <c r="AM858">
        <f t="shared" si="40"/>
        <v>4929.7036811095895</v>
      </c>
      <c r="AN858">
        <f t="shared" si="41"/>
        <v>1.9383404296491862E-2</v>
      </c>
    </row>
    <row r="859" spans="1:40" x14ac:dyDescent="0.35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  <c r="R859">
        <f>IF((MIN($B859,Sheet1!$B$5)-MAX(0,WS1Data!$A859))&lt;0,0,(MIN($B859,Sheet1!$B$5)-MAX(0,WS1Data!$A859)))</f>
        <v>0</v>
      </c>
      <c r="S859">
        <f>IF((MIN($B859,Sheet1!$B$6)-MAX(Sheet1!$B$5,WS1Data!$A859))&lt;0,0,(MIN($B859,Sheet1!$B$6)-MAX(Sheet1!$B$5,WS1Data!$A859)))</f>
        <v>1.3686716483103769</v>
      </c>
      <c r="T859">
        <f>IF((MIN($B859,24)-MAX(Sheet1!$B$6,WS1Data!$A859))&lt;0,0,(MIN($B859,24)-MAX(Sheet1!$B$6,WS1Data!$A859)))</f>
        <v>1.4313283516896238</v>
      </c>
      <c r="U859">
        <f>IF((MIN($E859,Sheet1!$C$5)-MAX(0,WS1Data!$D859))&lt;0,0,(MIN($E859,Sheet1!$C$5)-MAX(0,WS1Data!$D859)))</f>
        <v>0</v>
      </c>
      <c r="V859">
        <f>IF((MIN($E859,Sheet1!$C$6)-MAX(Sheet1!$C$5,WS1Data!$D859))&lt;0,0,(MIN($E859,Sheet1!$C$6)-MAX(Sheet1!$C$5,WS1Data!$D859)))</f>
        <v>0</v>
      </c>
      <c r="W859">
        <f>IF((MIN($E859,24)-MAX(Sheet1!$C$6,WS1Data!$D859))&lt;0,0,(MIN($E859,24)-MAX(Sheet1!$C$6,WS1Data!$D859)))</f>
        <v>10.500000000000002</v>
      </c>
      <c r="X859">
        <f>IF((MIN($H859,Sheet1!$D$5)-MAX(0,WS1Data!$G859))&lt;0,0,(MIN($H859,Sheet1!$D$5)-MAX(0,WS1Data!$G859)))</f>
        <v>0</v>
      </c>
      <c r="Y859">
        <f>IF((MIN($H859,Sheet1!$D$6)-MAX(Sheet1!$D$5,WS1Data!$G859))&lt;0,0,(MIN($H859,Sheet1!$D$6)-MAX(Sheet1!$D$5,WS1Data!$G859)))</f>
        <v>0</v>
      </c>
      <c r="Z859">
        <f>IF((MIN($H859,24)-MAX(Sheet1!$D$6,WS1Data!$G859))&lt;0,0,(MIN($H859,24)-MAX(Sheet1!$D$6,WS1Data!$G859)))</f>
        <v>0</v>
      </c>
      <c r="AA859">
        <f>IF((MIN($K859,Sheet1!$E$5)-MAX(0,WS1Data!$J859))&lt;0,0,(MIN($K859,Sheet1!$E$5)-MAX(0,WS1Data!$J859)))</f>
        <v>0</v>
      </c>
      <c r="AB859">
        <f>IF((MIN($K859,Sheet1!$E$6)-MAX(Sheet1!$E$5,WS1Data!$J859))&lt;0,0,(MIN($K859,Sheet1!$E$6)-MAX(Sheet1!$E$5,WS1Data!$J859)))</f>
        <v>0</v>
      </c>
      <c r="AC859">
        <f>IF((MIN($K859,24)-MAX(Sheet1!$E$6,WS1Data!$J859))&lt;0,0,(MIN($K859,24)-MAX(Sheet1!$E$6,WS1Data!$J859)))</f>
        <v>0</v>
      </c>
      <c r="AD859">
        <f>IF((MIN($N859,Sheet1!$F$5)-MAX(0,WS1Data!$M859))&lt;0,0,(MIN($N859,Sheet1!$F$5)-MAX(0,WS1Data!$M859)))</f>
        <v>0</v>
      </c>
      <c r="AE859">
        <f>IF((MIN($N859,Sheet1!$F$6)-MAX(Sheet1!$F$5,WS1Data!$M859))&lt;0,0,(MIN($N859,Sheet1!$F$6)-MAX(Sheet1!$F$5,WS1Data!$M859)))</f>
        <v>0</v>
      </c>
      <c r="AF859">
        <f>IF((MIN($N859,24)-MAX(Sheet1!$F$6,WS1Data!$M859))&lt;0,0,(MIN($N859,24)-MAX(Sheet1!$F$6,WS1Data!$M859)))</f>
        <v>0</v>
      </c>
      <c r="AG859">
        <f>(INDEX($R$1:$AF$1002,ROW($R859),MATCH(AG$2,$R$1:$AF$1,0))*Sheet1!B$2+(INDEX($R$1:$AF$1002,ROW($R859),MATCH(AG$2,$R$1:$AF$1,0)+1))*Sheet1!B$3+(INDEX($R$1:$AF$1002,ROW($R859),MATCH(AG$2,$R$1:$AF$1,0)+2))*Sheet1!B$4)*INDEX(Sheet1!$G$1:$L$2,2,WS1Data!$C859)</f>
        <v>29894.18244482376</v>
      </c>
      <c r="AH859">
        <f>(INDEX($R$1:$AF$1002,ROW($R859),MATCH(AH$2,$R$1:$AF$1,0))*Sheet1!C$2+(INDEX($R$1:$AF$1002,ROW($R859),MATCH(AH$2,$R$1:$AF$1,0)+1))*Sheet1!C$3+(INDEX($R$1:$AF$1002,ROW($R859),MATCH(AH$2,$R$1:$AF$1,0)+2))*Sheet1!C$4)*INDEX(Sheet1!$G$1:$L$2,2,WS1Data!$F859)</f>
        <v>108029.54310099561</v>
      </c>
      <c r="AI859">
        <f>(INDEX($R$1:$AF$1002,ROW($R859),MATCH(AI$2,$R$1:$AF$1,0))*Sheet1!D$2+(INDEX($R$1:$AF$1002,ROW($R859),MATCH(AI$2,$R$1:$AF$1,0)+1))*Sheet1!D$3+(INDEX($R$1:$AF$1002,ROW($R859),MATCH(AI$2,$R$1:$AF$1,0)+2))*Sheet1!D$4)*INDEX(Sheet1!$G$1:$L$2,2,WS1Data!$I859)</f>
        <v>0</v>
      </c>
      <c r="AJ859">
        <f>(INDEX($R$1:$AF$1002,ROW($R859),MATCH(AJ$2,$R$1:$AF$1,0))*Sheet1!E$2+(INDEX($R$1:$AF$1002,ROW($R859),MATCH(AJ$2,$R$1:$AF$1,0)+1))*Sheet1!E$3+(INDEX($R$1:$AF$1002,ROW($R859),MATCH(AJ$2,$R$1:$AF$1,0)+2))*Sheet1!E$4)*INDEX(Sheet1!$G$1:$L$2,2,WS1Data!$L859)</f>
        <v>0</v>
      </c>
      <c r="AK859">
        <f>(INDEX($R$1:$AF$1002,ROW($R859),MATCH(AK$2,$R$1:$AF$1,0))*Sheet1!F$2+(INDEX($R$1:$AF$1002,ROW($R859),MATCH(AK$2,$R$1:$AF$1,0)+1))*Sheet1!F$3+(INDEX($R$1:$AF$1002,ROW($R859),MATCH(AK$2,$R$1:$AF$1,0)+2))*Sheet1!F$4)*INDEX(Sheet1!$G$1:$L$2,2,WS1Data!$O859)</f>
        <v>0</v>
      </c>
      <c r="AL859">
        <f t="shared" si="39"/>
        <v>137923.72554581938</v>
      </c>
      <c r="AM859">
        <f t="shared" si="40"/>
        <v>7582.2744541806169</v>
      </c>
      <c r="AN859">
        <f t="shared" si="41"/>
        <v>5.2109703065032487E-2</v>
      </c>
    </row>
    <row r="860" spans="1:40" x14ac:dyDescent="0.35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  <c r="R860">
        <f>IF((MIN($B860,Sheet1!$B$5)-MAX(0,WS1Data!$A860))&lt;0,0,(MIN($B860,Sheet1!$B$5)-MAX(0,WS1Data!$A860)))</f>
        <v>0</v>
      </c>
      <c r="S860">
        <f>IF((MIN($B860,Sheet1!$B$6)-MAX(Sheet1!$B$5,WS1Data!$A860))&lt;0,0,(MIN($B860,Sheet1!$B$6)-MAX(Sheet1!$B$5,WS1Data!$A860)))</f>
        <v>0</v>
      </c>
      <c r="T860">
        <f>IF((MIN($B860,24)-MAX(Sheet1!$B$6,WS1Data!$A860))&lt;0,0,(MIN($B860,24)-MAX(Sheet1!$B$6,WS1Data!$A860)))</f>
        <v>0</v>
      </c>
      <c r="U860">
        <f>IF((MIN($E860,Sheet1!$C$5)-MAX(0,WS1Data!$D860))&lt;0,0,(MIN($E860,Sheet1!$C$5)-MAX(0,WS1Data!$D860)))</f>
        <v>0</v>
      </c>
      <c r="V860">
        <f>IF((MIN($E860,Sheet1!$C$6)-MAX(Sheet1!$C$5,WS1Data!$D860))&lt;0,0,(MIN($E860,Sheet1!$C$6)-MAX(Sheet1!$C$5,WS1Data!$D860)))</f>
        <v>0</v>
      </c>
      <c r="W860">
        <f>IF((MIN($E860,24)-MAX(Sheet1!$C$6,WS1Data!$D860))&lt;0,0,(MIN($E860,24)-MAX(Sheet1!$C$6,WS1Data!$D860)))</f>
        <v>0</v>
      </c>
      <c r="X860">
        <f>IF((MIN($H860,Sheet1!$D$5)-MAX(0,WS1Data!$G860))&lt;0,0,(MIN($H860,Sheet1!$D$5)-MAX(0,WS1Data!$G860)))</f>
        <v>0</v>
      </c>
      <c r="Y860">
        <f>IF((MIN($H860,Sheet1!$D$6)-MAX(Sheet1!$D$5,WS1Data!$G860))&lt;0,0,(MIN($H860,Sheet1!$D$6)-MAX(Sheet1!$D$5,WS1Data!$G860)))</f>
        <v>0</v>
      </c>
      <c r="Z860">
        <f>IF((MIN($H860,24)-MAX(Sheet1!$D$6,WS1Data!$G860))&lt;0,0,(MIN($H860,24)-MAX(Sheet1!$D$6,WS1Data!$G860)))</f>
        <v>0</v>
      </c>
      <c r="AA860">
        <f>IF((MIN($K860,Sheet1!$E$5)-MAX(0,WS1Data!$J860))&lt;0,0,(MIN($K860,Sheet1!$E$5)-MAX(0,WS1Data!$J860)))</f>
        <v>0</v>
      </c>
      <c r="AB860">
        <f>IF((MIN($K860,Sheet1!$E$6)-MAX(Sheet1!$E$5,WS1Data!$J860))&lt;0,0,(MIN($K860,Sheet1!$E$6)-MAX(Sheet1!$E$5,WS1Data!$J860)))</f>
        <v>6.5505669484649385</v>
      </c>
      <c r="AC860">
        <f>IF((MIN($K860,24)-MAX(Sheet1!$E$6,WS1Data!$J860))&lt;0,0,(MIN($K860,24)-MAX(Sheet1!$E$6,WS1Data!$J860)))</f>
        <v>11.349433051535062</v>
      </c>
      <c r="AD860">
        <f>IF((MIN($N860,Sheet1!$F$5)-MAX(0,WS1Data!$M860))&lt;0,0,(MIN($N860,Sheet1!$F$5)-MAX(0,WS1Data!$M860)))</f>
        <v>0</v>
      </c>
      <c r="AE860">
        <f>IF((MIN($N860,Sheet1!$F$6)-MAX(Sheet1!$F$5,WS1Data!$M860))&lt;0,0,(MIN($N860,Sheet1!$F$6)-MAX(Sheet1!$F$5,WS1Data!$M860)))</f>
        <v>0</v>
      </c>
      <c r="AF860">
        <f>IF((MIN($N860,24)-MAX(Sheet1!$F$6,WS1Data!$M860))&lt;0,0,(MIN($N860,24)-MAX(Sheet1!$F$6,WS1Data!$M860)))</f>
        <v>3.1000000000000014</v>
      </c>
      <c r="AG860">
        <f>(INDEX($R$1:$AF$1002,ROW($R860),MATCH(AG$2,$R$1:$AF$1,0))*Sheet1!B$2+(INDEX($R$1:$AF$1002,ROW($R860),MATCH(AG$2,$R$1:$AF$1,0)+1))*Sheet1!B$3+(INDEX($R$1:$AF$1002,ROW($R860),MATCH(AG$2,$R$1:$AF$1,0)+2))*Sheet1!B$4)*INDEX(Sheet1!$G$1:$L$2,2,WS1Data!$C860)</f>
        <v>0</v>
      </c>
      <c r="AH860">
        <f>(INDEX($R$1:$AF$1002,ROW($R860),MATCH(AH$2,$R$1:$AF$1,0))*Sheet1!C$2+(INDEX($R$1:$AF$1002,ROW($R860),MATCH(AH$2,$R$1:$AF$1,0)+1))*Sheet1!C$3+(INDEX($R$1:$AF$1002,ROW($R860),MATCH(AH$2,$R$1:$AF$1,0)+2))*Sheet1!C$4)*INDEX(Sheet1!$G$1:$L$2,2,WS1Data!$F860)</f>
        <v>0</v>
      </c>
      <c r="AI860">
        <f>(INDEX($R$1:$AF$1002,ROW($R860),MATCH(AI$2,$R$1:$AF$1,0))*Sheet1!D$2+(INDEX($R$1:$AF$1002,ROW($R860),MATCH(AI$2,$R$1:$AF$1,0)+1))*Sheet1!D$3+(INDEX($R$1:$AF$1002,ROW($R860),MATCH(AI$2,$R$1:$AF$1,0)+2))*Sheet1!D$4)*INDEX(Sheet1!$G$1:$L$2,2,WS1Data!$I860)</f>
        <v>0</v>
      </c>
      <c r="AJ860">
        <f>(INDEX($R$1:$AF$1002,ROW($R860),MATCH(AJ$2,$R$1:$AF$1,0))*Sheet1!E$2+(INDEX($R$1:$AF$1002,ROW($R860),MATCH(AJ$2,$R$1:$AF$1,0)+1))*Sheet1!E$3+(INDEX($R$1:$AF$1002,ROW($R860),MATCH(AJ$2,$R$1:$AF$1,0)+2))*Sheet1!E$4)*INDEX(Sheet1!$G$1:$L$2,2,WS1Data!$L860)</f>
        <v>189987.28644596672</v>
      </c>
      <c r="AK860">
        <f>(INDEX($R$1:$AF$1002,ROW($R860),MATCH(AK$2,$R$1:$AF$1,0))*Sheet1!F$2+(INDEX($R$1:$AF$1002,ROW($R860),MATCH(AK$2,$R$1:$AF$1,0)+1))*Sheet1!F$3+(INDEX($R$1:$AF$1002,ROW($R860),MATCH(AK$2,$R$1:$AF$1,0)+2))*Sheet1!F$4)*INDEX(Sheet1!$G$1:$L$2,2,WS1Data!$O860)</f>
        <v>55840.057724802093</v>
      </c>
      <c r="AL860">
        <f t="shared" si="39"/>
        <v>245827.3441707688</v>
      </c>
      <c r="AM860">
        <f t="shared" si="40"/>
        <v>709.65582923119655</v>
      </c>
      <c r="AN860">
        <f t="shared" si="41"/>
        <v>2.8784962469373624E-3</v>
      </c>
    </row>
    <row r="861" spans="1:40" x14ac:dyDescent="0.35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  <c r="R861">
        <f>IF((MIN($B861,Sheet1!$B$5)-MAX(0,WS1Data!$A861))&lt;0,0,(MIN($B861,Sheet1!$B$5)-MAX(0,WS1Data!$A861)))</f>
        <v>4.0125770767760223</v>
      </c>
      <c r="S861">
        <f>IF((MIN($B861,Sheet1!$B$6)-MAX(Sheet1!$B$5,WS1Data!$A861))&lt;0,0,(MIN($B861,Sheet1!$B$6)-MAX(Sheet1!$B$5,WS1Data!$A861)))</f>
        <v>0.88742292322397809</v>
      </c>
      <c r="T861">
        <f>IF((MIN($B861,24)-MAX(Sheet1!$B$6,WS1Data!$A861))&lt;0,0,(MIN($B861,24)-MAX(Sheet1!$B$6,WS1Data!$A861)))</f>
        <v>0</v>
      </c>
      <c r="U861">
        <f>IF((MIN($E861,Sheet1!$C$5)-MAX(0,WS1Data!$D861))&lt;0,0,(MIN($E861,Sheet1!$C$5)-MAX(0,WS1Data!$D861)))</f>
        <v>0</v>
      </c>
      <c r="V861">
        <f>IF((MIN($E861,Sheet1!$C$6)-MAX(Sheet1!$C$5,WS1Data!$D861))&lt;0,0,(MIN($E861,Sheet1!$C$6)-MAX(Sheet1!$C$5,WS1Data!$D861)))</f>
        <v>0</v>
      </c>
      <c r="W861">
        <f>IF((MIN($E861,24)-MAX(Sheet1!$C$6,WS1Data!$D861))&lt;0,0,(MIN($E861,24)-MAX(Sheet1!$C$6,WS1Data!$D861)))</f>
        <v>8.3999999999999986</v>
      </c>
      <c r="X861">
        <f>IF((MIN($H861,Sheet1!$D$5)-MAX(0,WS1Data!$G861))&lt;0,0,(MIN($H861,Sheet1!$D$5)-MAX(0,WS1Data!$G861)))</f>
        <v>0</v>
      </c>
      <c r="Y861">
        <f>IF((MIN($H861,Sheet1!$D$6)-MAX(Sheet1!$D$5,WS1Data!$G861))&lt;0,0,(MIN($H861,Sheet1!$D$6)-MAX(Sheet1!$D$5,WS1Data!$G861)))</f>
        <v>0</v>
      </c>
      <c r="Z861">
        <f>IF((MIN($H861,24)-MAX(Sheet1!$D$6,WS1Data!$G861))&lt;0,0,(MIN($H861,24)-MAX(Sheet1!$D$6,WS1Data!$G861)))</f>
        <v>0</v>
      </c>
      <c r="AA861">
        <f>IF((MIN($K861,Sheet1!$E$5)-MAX(0,WS1Data!$J861))&lt;0,0,(MIN($K861,Sheet1!$E$5)-MAX(0,WS1Data!$J861)))</f>
        <v>0</v>
      </c>
      <c r="AB861">
        <f>IF((MIN($K861,Sheet1!$E$6)-MAX(Sheet1!$E$5,WS1Data!$J861))&lt;0,0,(MIN($K861,Sheet1!$E$6)-MAX(Sheet1!$E$5,WS1Data!$J861)))</f>
        <v>0</v>
      </c>
      <c r="AC861">
        <f>IF((MIN($K861,24)-MAX(Sheet1!$E$6,WS1Data!$J861))&lt;0,0,(MIN($K861,24)-MAX(Sheet1!$E$6,WS1Data!$J861)))</f>
        <v>9.6</v>
      </c>
      <c r="AD861">
        <f>IF((MIN($N861,Sheet1!$F$5)-MAX(0,WS1Data!$M861))&lt;0,0,(MIN($N861,Sheet1!$F$5)-MAX(0,WS1Data!$M861)))</f>
        <v>0</v>
      </c>
      <c r="AE861">
        <f>IF((MIN($N861,Sheet1!$F$6)-MAX(Sheet1!$F$5,WS1Data!$M861))&lt;0,0,(MIN($N861,Sheet1!$F$6)-MAX(Sheet1!$F$5,WS1Data!$M861)))</f>
        <v>0</v>
      </c>
      <c r="AF861">
        <f>IF((MIN($N861,24)-MAX(Sheet1!$F$6,WS1Data!$M861))&lt;0,0,(MIN($N861,24)-MAX(Sheet1!$F$6,WS1Data!$M861)))</f>
        <v>1.7999999999999972</v>
      </c>
      <c r="AG861">
        <f>(INDEX($R$1:$AF$1002,ROW($R861),MATCH(AG$2,$R$1:$AF$1,0))*Sheet1!B$2+(INDEX($R$1:$AF$1002,ROW($R861),MATCH(AG$2,$R$1:$AF$1,0)+1))*Sheet1!B$3+(INDEX($R$1:$AF$1002,ROW($R861),MATCH(AG$2,$R$1:$AF$1,0)+2))*Sheet1!B$4)*INDEX(Sheet1!$G$1:$L$2,2,WS1Data!$C861)</f>
        <v>51293.07452129446</v>
      </c>
      <c r="AH861">
        <f>(INDEX($R$1:$AF$1002,ROW($R861),MATCH(AH$2,$R$1:$AF$1,0))*Sheet1!C$2+(INDEX($R$1:$AF$1002,ROW($R861),MATCH(AH$2,$R$1:$AF$1,0)+1))*Sheet1!C$3+(INDEX($R$1:$AF$1002,ROW($R861),MATCH(AH$2,$R$1:$AF$1,0)+2))*Sheet1!C$4)*INDEX(Sheet1!$G$1:$L$2,2,WS1Data!$F861)</f>
        <v>102671.73091043676</v>
      </c>
      <c r="AI861">
        <f>(INDEX($R$1:$AF$1002,ROW($R861),MATCH(AI$2,$R$1:$AF$1,0))*Sheet1!D$2+(INDEX($R$1:$AF$1002,ROW($R861),MATCH(AI$2,$R$1:$AF$1,0)+1))*Sheet1!D$3+(INDEX($R$1:$AF$1002,ROW($R861),MATCH(AI$2,$R$1:$AF$1,0)+2))*Sheet1!D$4)*INDEX(Sheet1!$G$1:$L$2,2,WS1Data!$I861)</f>
        <v>0</v>
      </c>
      <c r="AJ861">
        <f>(INDEX($R$1:$AF$1002,ROW($R861),MATCH(AJ$2,$R$1:$AF$1,0))*Sheet1!E$2+(INDEX($R$1:$AF$1002,ROW($R861),MATCH(AJ$2,$R$1:$AF$1,0)+1))*Sheet1!E$3+(INDEX($R$1:$AF$1002,ROW($R861),MATCH(AJ$2,$R$1:$AF$1,0)+2))*Sheet1!E$4)*INDEX(Sheet1!$G$1:$L$2,2,WS1Data!$L861)</f>
        <v>82580.178970650959</v>
      </c>
      <c r="AK861">
        <f>(INDEX($R$1:$AF$1002,ROW($R861),MATCH(AK$2,$R$1:$AF$1,0))*Sheet1!F$2+(INDEX($R$1:$AF$1002,ROW($R861),MATCH(AK$2,$R$1:$AF$1,0)+1))*Sheet1!F$3+(INDEX($R$1:$AF$1002,ROW($R861),MATCH(AK$2,$R$1:$AF$1,0)+2))*Sheet1!F$4)*INDEX(Sheet1!$G$1:$L$2,2,WS1Data!$O861)</f>
        <v>24117.570333864402</v>
      </c>
      <c r="AL861">
        <f t="shared" si="39"/>
        <v>260662.55473624656</v>
      </c>
      <c r="AM861">
        <f t="shared" si="40"/>
        <v>7000.5547362465586</v>
      </c>
      <c r="AN861">
        <f t="shared" si="41"/>
        <v>2.7597963968771667E-2</v>
      </c>
    </row>
    <row r="862" spans="1:40" x14ac:dyDescent="0.35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  <c r="R862">
        <f>IF((MIN($B862,Sheet1!$B$5)-MAX(0,WS1Data!$A862))&lt;0,0,(MIN($B862,Sheet1!$B$5)-MAX(0,WS1Data!$A862)))</f>
        <v>0</v>
      </c>
      <c r="S862">
        <f>IF((MIN($B862,Sheet1!$B$6)-MAX(Sheet1!$B$5,WS1Data!$A862))&lt;0,0,(MIN($B862,Sheet1!$B$6)-MAX(Sheet1!$B$5,WS1Data!$A862)))</f>
        <v>0</v>
      </c>
      <c r="T862">
        <f>IF((MIN($B862,24)-MAX(Sheet1!$B$6,WS1Data!$A862))&lt;0,0,(MIN($B862,24)-MAX(Sheet1!$B$6,WS1Data!$A862)))</f>
        <v>0</v>
      </c>
      <c r="U862">
        <f>IF((MIN($E862,Sheet1!$C$5)-MAX(0,WS1Data!$D862))&lt;0,0,(MIN($E862,Sheet1!$C$5)-MAX(0,WS1Data!$D862)))</f>
        <v>0</v>
      </c>
      <c r="V862">
        <f>IF((MIN($E862,Sheet1!$C$6)-MAX(Sheet1!$C$5,WS1Data!$D862))&lt;0,0,(MIN($E862,Sheet1!$C$6)-MAX(Sheet1!$C$5,WS1Data!$D862)))</f>
        <v>0</v>
      </c>
      <c r="W862">
        <f>IF((MIN($E862,24)-MAX(Sheet1!$C$6,WS1Data!$D862))&lt;0,0,(MIN($E862,24)-MAX(Sheet1!$C$6,WS1Data!$D862)))</f>
        <v>0</v>
      </c>
      <c r="X862">
        <f>IF((MIN($H862,Sheet1!$D$5)-MAX(0,WS1Data!$G862))&lt;0,0,(MIN($H862,Sheet1!$D$5)-MAX(0,WS1Data!$G862)))</f>
        <v>0</v>
      </c>
      <c r="Y862">
        <f>IF((MIN($H862,Sheet1!$D$6)-MAX(Sheet1!$D$5,WS1Data!$G862))&lt;0,0,(MIN($H862,Sheet1!$D$6)-MAX(Sheet1!$D$5,WS1Data!$G862)))</f>
        <v>0</v>
      </c>
      <c r="Z862">
        <f>IF((MIN($H862,24)-MAX(Sheet1!$D$6,WS1Data!$G862))&lt;0,0,(MIN($H862,24)-MAX(Sheet1!$D$6,WS1Data!$G862)))</f>
        <v>0</v>
      </c>
      <c r="AA862">
        <f>IF((MIN($K862,Sheet1!$E$5)-MAX(0,WS1Data!$J862))&lt;0,0,(MIN($K862,Sheet1!$E$5)-MAX(0,WS1Data!$J862)))</f>
        <v>0</v>
      </c>
      <c r="AB862">
        <f>IF((MIN($K862,Sheet1!$E$6)-MAX(Sheet1!$E$5,WS1Data!$J862))&lt;0,0,(MIN($K862,Sheet1!$E$6)-MAX(Sheet1!$E$5,WS1Data!$J862)))</f>
        <v>3.150566948464939</v>
      </c>
      <c r="AC862">
        <f>IF((MIN($K862,24)-MAX(Sheet1!$E$6,WS1Data!$J862))&lt;0,0,(MIN($K862,24)-MAX(Sheet1!$E$6,WS1Data!$J862)))</f>
        <v>0.94943305153506152</v>
      </c>
      <c r="AD862">
        <f>IF((MIN($N862,Sheet1!$F$5)-MAX(0,WS1Data!$M862))&lt;0,0,(MIN($N862,Sheet1!$F$5)-MAX(0,WS1Data!$M862)))</f>
        <v>0</v>
      </c>
      <c r="AE862">
        <f>IF((MIN($N862,Sheet1!$F$6)-MAX(Sheet1!$F$5,WS1Data!$M862))&lt;0,0,(MIN($N862,Sheet1!$F$6)-MAX(Sheet1!$F$5,WS1Data!$M862)))</f>
        <v>5.8390904528502094</v>
      </c>
      <c r="AF862">
        <f>IF((MIN($N862,24)-MAX(Sheet1!$F$6,WS1Data!$M862))&lt;0,0,(MIN($N862,24)-MAX(Sheet1!$F$6,WS1Data!$M862)))</f>
        <v>0.36090954714979162</v>
      </c>
      <c r="AG862">
        <f>(INDEX($R$1:$AF$1002,ROW($R862),MATCH(AG$2,$R$1:$AF$1,0))*Sheet1!B$2+(INDEX($R$1:$AF$1002,ROW($R862),MATCH(AG$2,$R$1:$AF$1,0)+1))*Sheet1!B$3+(INDEX($R$1:$AF$1002,ROW($R862),MATCH(AG$2,$R$1:$AF$1,0)+2))*Sheet1!B$4)*INDEX(Sheet1!$G$1:$L$2,2,WS1Data!$C862)</f>
        <v>0</v>
      </c>
      <c r="AH862">
        <f>(INDEX($R$1:$AF$1002,ROW($R862),MATCH(AH$2,$R$1:$AF$1,0))*Sheet1!C$2+(INDEX($R$1:$AF$1002,ROW($R862),MATCH(AH$2,$R$1:$AF$1,0)+1))*Sheet1!C$3+(INDEX($R$1:$AF$1002,ROW($R862),MATCH(AH$2,$R$1:$AF$1,0)+2))*Sheet1!C$4)*INDEX(Sheet1!$G$1:$L$2,2,WS1Data!$F862)</f>
        <v>0</v>
      </c>
      <c r="AI862">
        <f>(INDEX($R$1:$AF$1002,ROW($R862),MATCH(AI$2,$R$1:$AF$1,0))*Sheet1!D$2+(INDEX($R$1:$AF$1002,ROW($R862),MATCH(AI$2,$R$1:$AF$1,0)+1))*Sheet1!D$3+(INDEX($R$1:$AF$1002,ROW($R862),MATCH(AI$2,$R$1:$AF$1,0)+2))*Sheet1!D$4)*INDEX(Sheet1!$G$1:$L$2,2,WS1Data!$I862)</f>
        <v>0</v>
      </c>
      <c r="AJ862">
        <f>(INDEX($R$1:$AF$1002,ROW($R862),MATCH(AJ$2,$R$1:$AF$1,0))*Sheet1!E$2+(INDEX($R$1:$AF$1002,ROW($R862),MATCH(AJ$2,$R$1:$AF$1,0)+1))*Sheet1!E$3+(INDEX($R$1:$AF$1002,ROW($R862),MATCH(AJ$2,$R$1:$AF$1,0)+2))*Sheet1!E$4)*INDEX(Sheet1!$G$1:$L$2,2,WS1Data!$L862)</f>
        <v>46344.377175410998</v>
      </c>
      <c r="AK862">
        <f>(INDEX($R$1:$AF$1002,ROW($R862),MATCH(AK$2,$R$1:$AF$1,0))*Sheet1!F$2+(INDEX($R$1:$AF$1002,ROW($R862),MATCH(AK$2,$R$1:$AF$1,0)+1))*Sheet1!F$3+(INDEX($R$1:$AF$1002,ROW($R862),MATCH(AK$2,$R$1:$AF$1,0)+2))*Sheet1!F$4)*INDEX(Sheet1!$G$1:$L$2,2,WS1Data!$O862)</f>
        <v>47172.668025220322</v>
      </c>
      <c r="AL862">
        <f t="shared" si="39"/>
        <v>93517.045200631313</v>
      </c>
      <c r="AM862">
        <f t="shared" si="40"/>
        <v>3070.0452006313135</v>
      </c>
      <c r="AN862">
        <f t="shared" si="41"/>
        <v>3.3943029626536128E-2</v>
      </c>
    </row>
    <row r="863" spans="1:40" x14ac:dyDescent="0.35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  <c r="R863">
        <f>IF((MIN($B863,Sheet1!$B$5)-MAX(0,WS1Data!$A863))&lt;0,0,(MIN($B863,Sheet1!$B$5)-MAX(0,WS1Data!$A863)))</f>
        <v>0</v>
      </c>
      <c r="S863">
        <f>IF((MIN($B863,Sheet1!$B$6)-MAX(Sheet1!$B$5,WS1Data!$A863))&lt;0,0,(MIN($B863,Sheet1!$B$6)-MAX(Sheet1!$B$5,WS1Data!$A863)))</f>
        <v>2.8000000000000007</v>
      </c>
      <c r="T863">
        <f>IF((MIN($B863,24)-MAX(Sheet1!$B$6,WS1Data!$A863))&lt;0,0,(MIN($B863,24)-MAX(Sheet1!$B$6,WS1Data!$A863)))</f>
        <v>0</v>
      </c>
      <c r="U863">
        <f>IF((MIN($E863,Sheet1!$C$5)-MAX(0,WS1Data!$D863))&lt;0,0,(MIN($E863,Sheet1!$C$5)-MAX(0,WS1Data!$D863)))</f>
        <v>0</v>
      </c>
      <c r="V863">
        <f>IF((MIN($E863,Sheet1!$C$6)-MAX(Sheet1!$C$5,WS1Data!$D863))&lt;0,0,(MIN($E863,Sheet1!$C$6)-MAX(Sheet1!$C$5,WS1Data!$D863)))</f>
        <v>0</v>
      </c>
      <c r="W863">
        <f>IF((MIN($E863,24)-MAX(Sheet1!$C$6,WS1Data!$D863))&lt;0,0,(MIN($E863,24)-MAX(Sheet1!$C$6,WS1Data!$D863)))</f>
        <v>0</v>
      </c>
      <c r="X863">
        <f>IF((MIN($H863,Sheet1!$D$5)-MAX(0,WS1Data!$G863))&lt;0,0,(MIN($H863,Sheet1!$D$5)-MAX(0,WS1Data!$G863)))</f>
        <v>0</v>
      </c>
      <c r="Y863">
        <f>IF((MIN($H863,Sheet1!$D$6)-MAX(Sheet1!$D$5,WS1Data!$G863))&lt;0,0,(MIN($H863,Sheet1!$D$6)-MAX(Sheet1!$D$5,WS1Data!$G863)))</f>
        <v>0</v>
      </c>
      <c r="Z863">
        <f>IF((MIN($H863,24)-MAX(Sheet1!$D$6,WS1Data!$G863))&lt;0,0,(MIN($H863,24)-MAX(Sheet1!$D$6,WS1Data!$G863)))</f>
        <v>0</v>
      </c>
      <c r="AA863">
        <f>IF((MIN($K863,Sheet1!$E$5)-MAX(0,WS1Data!$J863))&lt;0,0,(MIN($K863,Sheet1!$E$5)-MAX(0,WS1Data!$J863)))</f>
        <v>0</v>
      </c>
      <c r="AB863">
        <f>IF((MIN($K863,Sheet1!$E$6)-MAX(Sheet1!$E$5,WS1Data!$J863))&lt;0,0,(MIN($K863,Sheet1!$E$6)-MAX(Sheet1!$E$5,WS1Data!$J863)))</f>
        <v>5.3505669484649392</v>
      </c>
      <c r="AC863">
        <f>IF((MIN($K863,24)-MAX(Sheet1!$E$6,WS1Data!$J863))&lt;0,0,(MIN($K863,24)-MAX(Sheet1!$E$6,WS1Data!$J863)))</f>
        <v>8.7494330515350605</v>
      </c>
      <c r="AD863">
        <f>IF((MIN($N863,Sheet1!$F$5)-MAX(0,WS1Data!$M863))&lt;0,0,(MIN($N863,Sheet1!$F$5)-MAX(0,WS1Data!$M863)))</f>
        <v>0</v>
      </c>
      <c r="AE863">
        <f>IF((MIN($N863,Sheet1!$F$6)-MAX(Sheet1!$F$5,WS1Data!$M863))&lt;0,0,(MIN($N863,Sheet1!$F$6)-MAX(Sheet1!$F$5,WS1Data!$M863)))</f>
        <v>3.6000000000000005</v>
      </c>
      <c r="AF863">
        <f>IF((MIN($N863,24)-MAX(Sheet1!$F$6,WS1Data!$M863))&lt;0,0,(MIN($N863,24)-MAX(Sheet1!$F$6,WS1Data!$M863)))</f>
        <v>0</v>
      </c>
      <c r="AG863">
        <f>(INDEX($R$1:$AF$1002,ROW($R863),MATCH(AG$2,$R$1:$AF$1,0))*Sheet1!B$2+(INDEX($R$1:$AF$1002,ROW($R863),MATCH(AG$2,$R$1:$AF$1,0)+1))*Sheet1!B$3+(INDEX($R$1:$AF$1002,ROW($R863),MATCH(AG$2,$R$1:$AF$1,0)+2))*Sheet1!B$4)*INDEX(Sheet1!$G$1:$L$2,2,WS1Data!$C863)</f>
        <v>12173.327552631528</v>
      </c>
      <c r="AH863">
        <f>(INDEX($R$1:$AF$1002,ROW($R863),MATCH(AH$2,$R$1:$AF$1,0))*Sheet1!C$2+(INDEX($R$1:$AF$1002,ROW($R863),MATCH(AH$2,$R$1:$AF$1,0)+1))*Sheet1!C$3+(INDEX($R$1:$AF$1002,ROW($R863),MATCH(AH$2,$R$1:$AF$1,0)+2))*Sheet1!C$4)*INDEX(Sheet1!$G$1:$L$2,2,WS1Data!$F863)</f>
        <v>0</v>
      </c>
      <c r="AI863">
        <f>(INDEX($R$1:$AF$1002,ROW($R863),MATCH(AI$2,$R$1:$AF$1,0))*Sheet1!D$2+(INDEX($R$1:$AF$1002,ROW($R863),MATCH(AI$2,$R$1:$AF$1,0)+1))*Sheet1!D$3+(INDEX($R$1:$AF$1002,ROW($R863),MATCH(AI$2,$R$1:$AF$1,0)+2))*Sheet1!D$4)*INDEX(Sheet1!$G$1:$L$2,2,WS1Data!$I863)</f>
        <v>0</v>
      </c>
      <c r="AJ863">
        <f>(INDEX($R$1:$AF$1002,ROW($R863),MATCH(AJ$2,$R$1:$AF$1,0))*Sheet1!E$2+(INDEX($R$1:$AF$1002,ROW($R863),MATCH(AJ$2,$R$1:$AF$1,0)+1))*Sheet1!E$3+(INDEX($R$1:$AF$1002,ROW($R863),MATCH(AJ$2,$R$1:$AF$1,0)+2))*Sheet1!E$4)*INDEX(Sheet1!$G$1:$L$2,2,WS1Data!$L863)</f>
        <v>149981.44469519399</v>
      </c>
      <c r="AK863">
        <f>(INDEX($R$1:$AF$1002,ROW($R863),MATCH(AK$2,$R$1:$AF$1,0))*Sheet1!F$2+(INDEX($R$1:$AF$1002,ROW($R863),MATCH(AK$2,$R$1:$AF$1,0)+1))*Sheet1!F$3+(INDEX($R$1:$AF$1002,ROW($R863),MATCH(AK$2,$R$1:$AF$1,0)+2))*Sheet1!F$4)*INDEX(Sheet1!$G$1:$L$2,2,WS1Data!$O863)</f>
        <v>22481.624456706675</v>
      </c>
      <c r="AL863">
        <f t="shared" si="39"/>
        <v>184636.39670453221</v>
      </c>
      <c r="AM863">
        <f t="shared" si="40"/>
        <v>2363.3967045322061</v>
      </c>
      <c r="AN863">
        <f t="shared" si="41"/>
        <v>1.2966246808535581E-2</v>
      </c>
    </row>
    <row r="864" spans="1:40" x14ac:dyDescent="0.35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  <c r="R864">
        <f>IF((MIN($B864,Sheet1!$B$5)-MAX(0,WS1Data!$A864))&lt;0,0,(MIN($B864,Sheet1!$B$5)-MAX(0,WS1Data!$A864)))</f>
        <v>2.6125770767760228</v>
      </c>
      <c r="S864">
        <f>IF((MIN($B864,Sheet1!$B$6)-MAX(Sheet1!$B$5,WS1Data!$A864))&lt;0,0,(MIN($B864,Sheet1!$B$6)-MAX(Sheet1!$B$5,WS1Data!$A864)))</f>
        <v>7.9560945715343543</v>
      </c>
      <c r="T864">
        <f>IF((MIN($B864,24)-MAX(Sheet1!$B$6,WS1Data!$A864))&lt;0,0,(MIN($B864,24)-MAX(Sheet1!$B$6,WS1Data!$A864)))</f>
        <v>1.6313283516896231</v>
      </c>
      <c r="U864">
        <f>IF((MIN($E864,Sheet1!$C$5)-MAX(0,WS1Data!$D864))&lt;0,0,(MIN($E864,Sheet1!$C$5)-MAX(0,WS1Data!$D864)))</f>
        <v>0</v>
      </c>
      <c r="V864">
        <f>IF((MIN($E864,Sheet1!$C$6)-MAX(Sheet1!$C$5,WS1Data!$D864))&lt;0,0,(MIN($E864,Sheet1!$C$6)-MAX(Sheet1!$C$5,WS1Data!$D864)))</f>
        <v>0</v>
      </c>
      <c r="W864">
        <f>IF((MIN($E864,24)-MAX(Sheet1!$C$6,WS1Data!$D864))&lt;0,0,(MIN($E864,24)-MAX(Sheet1!$C$6,WS1Data!$D864)))</f>
        <v>0</v>
      </c>
      <c r="X864">
        <f>IF((MIN($H864,Sheet1!$D$5)-MAX(0,WS1Data!$G864))&lt;0,0,(MIN($H864,Sheet1!$D$5)-MAX(0,WS1Data!$G864)))</f>
        <v>0.51755248316497304</v>
      </c>
      <c r="Y864">
        <f>IF((MIN($H864,Sheet1!$D$6)-MAX(Sheet1!$D$5,WS1Data!$G864))&lt;0,0,(MIN($H864,Sheet1!$D$6)-MAX(Sheet1!$D$5,WS1Data!$G864)))</f>
        <v>0.28244751683502689</v>
      </c>
      <c r="Z864">
        <f>IF((MIN($H864,24)-MAX(Sheet1!$D$6,WS1Data!$G864))&lt;0,0,(MIN($H864,24)-MAX(Sheet1!$D$6,WS1Data!$G864)))</f>
        <v>0</v>
      </c>
      <c r="AA864">
        <f>IF((MIN($K864,Sheet1!$E$5)-MAX(0,WS1Data!$J864))&lt;0,0,(MIN($K864,Sheet1!$E$5)-MAX(0,WS1Data!$J864)))</f>
        <v>0</v>
      </c>
      <c r="AB864">
        <f>IF((MIN($K864,Sheet1!$E$6)-MAX(Sheet1!$E$5,WS1Data!$J864))&lt;0,0,(MIN($K864,Sheet1!$E$6)-MAX(Sheet1!$E$5,WS1Data!$J864)))</f>
        <v>0</v>
      </c>
      <c r="AC864">
        <f>IF((MIN($K864,24)-MAX(Sheet1!$E$6,WS1Data!$J864))&lt;0,0,(MIN($K864,24)-MAX(Sheet1!$E$6,WS1Data!$J864)))</f>
        <v>0</v>
      </c>
      <c r="AD864">
        <f>IF((MIN($N864,Sheet1!$F$5)-MAX(0,WS1Data!$M864))&lt;0,0,(MIN($N864,Sheet1!$F$5)-MAX(0,WS1Data!$M864)))</f>
        <v>0</v>
      </c>
      <c r="AE864">
        <f>IF((MIN($N864,Sheet1!$F$6)-MAX(Sheet1!$F$5,WS1Data!$M864))&lt;0,0,(MIN($N864,Sheet1!$F$6)-MAX(Sheet1!$F$5,WS1Data!$M864)))</f>
        <v>0.39999999999999858</v>
      </c>
      <c r="AF864">
        <f>IF((MIN($N864,24)-MAX(Sheet1!$F$6,WS1Data!$M864))&lt;0,0,(MIN($N864,24)-MAX(Sheet1!$F$6,WS1Data!$M864)))</f>
        <v>0</v>
      </c>
      <c r="AG864">
        <f>(INDEX($R$1:$AF$1002,ROW($R864),MATCH(AG$2,$R$1:$AF$1,0))*Sheet1!B$2+(INDEX($R$1:$AF$1002,ROW($R864),MATCH(AG$2,$R$1:$AF$1,0)+1))*Sheet1!B$3+(INDEX($R$1:$AF$1002,ROW($R864),MATCH(AG$2,$R$1:$AF$1,0)+2))*Sheet1!B$4)*INDEX(Sheet1!$G$1:$L$2,2,WS1Data!$C864)</f>
        <v>81076.37121355065</v>
      </c>
      <c r="AH864">
        <f>(INDEX($R$1:$AF$1002,ROW($R864),MATCH(AH$2,$R$1:$AF$1,0))*Sheet1!C$2+(INDEX($R$1:$AF$1002,ROW($R864),MATCH(AH$2,$R$1:$AF$1,0)+1))*Sheet1!C$3+(INDEX($R$1:$AF$1002,ROW($R864),MATCH(AH$2,$R$1:$AF$1,0)+2))*Sheet1!C$4)*INDEX(Sheet1!$G$1:$L$2,2,WS1Data!$F864)</f>
        <v>0</v>
      </c>
      <c r="AI864">
        <f>(INDEX($R$1:$AF$1002,ROW($R864),MATCH(AI$2,$R$1:$AF$1,0))*Sheet1!D$2+(INDEX($R$1:$AF$1002,ROW($R864),MATCH(AI$2,$R$1:$AF$1,0)+1))*Sheet1!D$3+(INDEX($R$1:$AF$1002,ROW($R864),MATCH(AI$2,$R$1:$AF$1,0)+2))*Sheet1!D$4)*INDEX(Sheet1!$G$1:$L$2,2,WS1Data!$I864)</f>
        <v>9632.9721927026912</v>
      </c>
      <c r="AJ864">
        <f>(INDEX($R$1:$AF$1002,ROW($R864),MATCH(AJ$2,$R$1:$AF$1,0))*Sheet1!E$2+(INDEX($R$1:$AF$1002,ROW($R864),MATCH(AJ$2,$R$1:$AF$1,0)+1))*Sheet1!E$3+(INDEX($R$1:$AF$1002,ROW($R864),MATCH(AJ$2,$R$1:$AF$1,0)+2))*Sheet1!E$4)*INDEX(Sheet1!$G$1:$L$2,2,WS1Data!$L864)</f>
        <v>0</v>
      </c>
      <c r="AK864">
        <f>(INDEX($R$1:$AF$1002,ROW($R864),MATCH(AK$2,$R$1:$AF$1,0))*Sheet1!F$2+(INDEX($R$1:$AF$1002,ROW($R864),MATCH(AK$2,$R$1:$AF$1,0)+1))*Sheet1!F$3+(INDEX($R$1:$AF$1002,ROW($R864),MATCH(AK$2,$R$1:$AF$1,0)+2))*Sheet1!F$4)*INDEX(Sheet1!$G$1:$L$2,2,WS1Data!$O864)</f>
        <v>2558.8996706234625</v>
      </c>
      <c r="AL864">
        <f t="shared" si="39"/>
        <v>93268.24307687681</v>
      </c>
      <c r="AM864">
        <f t="shared" si="40"/>
        <v>1309.7569231231901</v>
      </c>
      <c r="AN864">
        <f t="shared" si="41"/>
        <v>1.3848431169227411E-2</v>
      </c>
    </row>
    <row r="865" spans="1:40" x14ac:dyDescent="0.35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  <c r="R865">
        <f>IF((MIN($B865,Sheet1!$B$5)-MAX(0,WS1Data!$A865))&lt;0,0,(MIN($B865,Sheet1!$B$5)-MAX(0,WS1Data!$A865)))</f>
        <v>2.9125770767760226</v>
      </c>
      <c r="S865">
        <f>IF((MIN($B865,Sheet1!$B$6)-MAX(Sheet1!$B$5,WS1Data!$A865))&lt;0,0,(MIN($B865,Sheet1!$B$6)-MAX(Sheet1!$B$5,WS1Data!$A865)))</f>
        <v>7.3874229232239781</v>
      </c>
      <c r="T865">
        <f>IF((MIN($B865,24)-MAX(Sheet1!$B$6,WS1Data!$A865))&lt;0,0,(MIN($B865,24)-MAX(Sheet1!$B$6,WS1Data!$A865)))</f>
        <v>0</v>
      </c>
      <c r="U865">
        <f>IF((MIN($E865,Sheet1!$C$5)-MAX(0,WS1Data!$D865))&lt;0,0,(MIN($E865,Sheet1!$C$5)-MAX(0,WS1Data!$D865)))</f>
        <v>0</v>
      </c>
      <c r="V865">
        <f>IF((MIN($E865,Sheet1!$C$6)-MAX(Sheet1!$C$5,WS1Data!$D865))&lt;0,0,(MIN($E865,Sheet1!$C$6)-MAX(Sheet1!$C$5,WS1Data!$D865)))</f>
        <v>1.0029058470438006</v>
      </c>
      <c r="W865">
        <f>IF((MIN($E865,24)-MAX(Sheet1!$C$6,WS1Data!$D865))&lt;0,0,(MIN($E865,24)-MAX(Sheet1!$C$6,WS1Data!$D865)))</f>
        <v>5.3970941529561998</v>
      </c>
      <c r="X865">
        <f>IF((MIN($H865,Sheet1!$D$5)-MAX(0,WS1Data!$G865))&lt;0,0,(MIN($H865,Sheet1!$D$5)-MAX(0,WS1Data!$G865)))</f>
        <v>0</v>
      </c>
      <c r="Y865">
        <f>IF((MIN($H865,Sheet1!$D$6)-MAX(Sheet1!$D$5,WS1Data!$G865))&lt;0,0,(MIN($H865,Sheet1!$D$6)-MAX(Sheet1!$D$5,WS1Data!$G865)))</f>
        <v>0</v>
      </c>
      <c r="Z865">
        <f>IF((MIN($H865,24)-MAX(Sheet1!$D$6,WS1Data!$G865))&lt;0,0,(MIN($H865,24)-MAX(Sheet1!$D$6,WS1Data!$G865)))</f>
        <v>0</v>
      </c>
      <c r="AA865">
        <f>IF((MIN($K865,Sheet1!$E$5)-MAX(0,WS1Data!$J865))&lt;0,0,(MIN($K865,Sheet1!$E$5)-MAX(0,WS1Data!$J865)))</f>
        <v>0</v>
      </c>
      <c r="AB865">
        <f>IF((MIN($K865,Sheet1!$E$6)-MAX(Sheet1!$E$5,WS1Data!$J865))&lt;0,0,(MIN($K865,Sheet1!$E$6)-MAX(Sheet1!$E$5,WS1Data!$J865)))</f>
        <v>0</v>
      </c>
      <c r="AC865">
        <f>IF((MIN($K865,24)-MAX(Sheet1!$E$6,WS1Data!$J865))&lt;0,0,(MIN($K865,24)-MAX(Sheet1!$E$6,WS1Data!$J865)))</f>
        <v>4.5</v>
      </c>
      <c r="AD865">
        <f>IF((MIN($N865,Sheet1!$F$5)-MAX(0,WS1Data!$M865))&lt;0,0,(MIN($N865,Sheet1!$F$5)-MAX(0,WS1Data!$M865)))</f>
        <v>0</v>
      </c>
      <c r="AE865">
        <f>IF((MIN($N865,Sheet1!$F$6)-MAX(Sheet1!$F$5,WS1Data!$M865))&lt;0,0,(MIN($N865,Sheet1!$F$6)-MAX(Sheet1!$F$5,WS1Data!$M865)))</f>
        <v>0</v>
      </c>
      <c r="AF865">
        <f>IF((MIN($N865,24)-MAX(Sheet1!$F$6,WS1Data!$M865))&lt;0,0,(MIN($N865,24)-MAX(Sheet1!$F$6,WS1Data!$M865)))</f>
        <v>0</v>
      </c>
      <c r="AG865">
        <f>(INDEX($R$1:$AF$1002,ROW($R865),MATCH(AG$2,$R$1:$AF$1,0))*Sheet1!B$2+(INDEX($R$1:$AF$1002,ROW($R865),MATCH(AG$2,$R$1:$AF$1,0)+1))*Sheet1!B$3+(INDEX($R$1:$AF$1002,ROW($R865),MATCH(AG$2,$R$1:$AF$1,0)+2))*Sheet1!B$4)*INDEX(Sheet1!$G$1:$L$2,2,WS1Data!$C865)</f>
        <v>67729.884736588137</v>
      </c>
      <c r="AH865">
        <f>(INDEX($R$1:$AF$1002,ROW($R865),MATCH(AH$2,$R$1:$AF$1,0))*Sheet1!C$2+(INDEX($R$1:$AF$1002,ROW($R865),MATCH(AH$2,$R$1:$AF$1,0)+1))*Sheet1!C$3+(INDEX($R$1:$AF$1002,ROW($R865),MATCH(AH$2,$R$1:$AF$1,0)+2))*Sheet1!C$4)*INDEX(Sheet1!$G$1:$L$2,2,WS1Data!$F865)</f>
        <v>62827.582528174957</v>
      </c>
      <c r="AI865">
        <f>(INDEX($R$1:$AF$1002,ROW($R865),MATCH(AI$2,$R$1:$AF$1,0))*Sheet1!D$2+(INDEX($R$1:$AF$1002,ROW($R865),MATCH(AI$2,$R$1:$AF$1,0)+1))*Sheet1!D$3+(INDEX($R$1:$AF$1002,ROW($R865),MATCH(AI$2,$R$1:$AF$1,0)+2))*Sheet1!D$4)*INDEX(Sheet1!$G$1:$L$2,2,WS1Data!$I865)</f>
        <v>0</v>
      </c>
      <c r="AJ865">
        <f>(INDEX($R$1:$AF$1002,ROW($R865),MATCH(AJ$2,$R$1:$AF$1,0))*Sheet1!E$2+(INDEX($R$1:$AF$1002,ROW($R865),MATCH(AJ$2,$R$1:$AF$1,0)+1))*Sheet1!E$3+(INDEX($R$1:$AF$1002,ROW($R865),MATCH(AJ$2,$R$1:$AF$1,0)+2))*Sheet1!E$4)*INDEX(Sheet1!$G$1:$L$2,2,WS1Data!$L865)</f>
        <v>44940.200899499556</v>
      </c>
      <c r="AK865">
        <f>(INDEX($R$1:$AF$1002,ROW($R865),MATCH(AK$2,$R$1:$AF$1,0))*Sheet1!F$2+(INDEX($R$1:$AF$1002,ROW($R865),MATCH(AK$2,$R$1:$AF$1,0)+1))*Sheet1!F$3+(INDEX($R$1:$AF$1002,ROW($R865),MATCH(AK$2,$R$1:$AF$1,0)+2))*Sheet1!F$4)*INDEX(Sheet1!$G$1:$L$2,2,WS1Data!$O865)</f>
        <v>0</v>
      </c>
      <c r="AL865">
        <f t="shared" si="39"/>
        <v>175497.66816426266</v>
      </c>
      <c r="AM865">
        <f t="shared" si="40"/>
        <v>1753.6681642626645</v>
      </c>
      <c r="AN865">
        <f t="shared" si="41"/>
        <v>1.0093402731965791E-2</v>
      </c>
    </row>
    <row r="866" spans="1:40" x14ac:dyDescent="0.35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  <c r="R866">
        <f>IF((MIN($B866,Sheet1!$B$5)-MAX(0,WS1Data!$A866))&lt;0,0,(MIN($B866,Sheet1!$B$5)-MAX(0,WS1Data!$A866)))</f>
        <v>3.5125770767760223</v>
      </c>
      <c r="S866">
        <f>IF((MIN($B866,Sheet1!$B$6)-MAX(Sheet1!$B$5,WS1Data!$A866))&lt;0,0,(MIN($B866,Sheet1!$B$6)-MAX(Sheet1!$B$5,WS1Data!$A866)))</f>
        <v>6.687422923223977</v>
      </c>
      <c r="T866">
        <f>IF((MIN($B866,24)-MAX(Sheet1!$B$6,WS1Data!$A866))&lt;0,0,(MIN($B866,24)-MAX(Sheet1!$B$6,WS1Data!$A866)))</f>
        <v>0</v>
      </c>
      <c r="U866">
        <f>IF((MIN($E866,Sheet1!$C$5)-MAX(0,WS1Data!$D866))&lt;0,0,(MIN($E866,Sheet1!$C$5)-MAX(0,WS1Data!$D866)))</f>
        <v>0</v>
      </c>
      <c r="V866">
        <f>IF((MIN($E866,Sheet1!$C$6)-MAX(Sheet1!$C$5,WS1Data!$D866))&lt;0,0,(MIN($E866,Sheet1!$C$6)-MAX(Sheet1!$C$5,WS1Data!$D866)))</f>
        <v>0</v>
      </c>
      <c r="W866">
        <f>IF((MIN($E866,24)-MAX(Sheet1!$C$6,WS1Data!$D866))&lt;0,0,(MIN($E866,24)-MAX(Sheet1!$C$6,WS1Data!$D866)))</f>
        <v>0</v>
      </c>
      <c r="X866">
        <f>IF((MIN($H866,Sheet1!$D$5)-MAX(0,WS1Data!$G866))&lt;0,0,(MIN($H866,Sheet1!$D$5)-MAX(0,WS1Data!$G866)))</f>
        <v>0</v>
      </c>
      <c r="Y866">
        <f>IF((MIN($H866,Sheet1!$D$6)-MAX(Sheet1!$D$5,WS1Data!$G866))&lt;0,0,(MIN($H866,Sheet1!$D$6)-MAX(Sheet1!$D$5,WS1Data!$G866)))</f>
        <v>0</v>
      </c>
      <c r="Z866">
        <f>IF((MIN($H866,24)-MAX(Sheet1!$D$6,WS1Data!$G866))&lt;0,0,(MIN($H866,24)-MAX(Sheet1!$D$6,WS1Data!$G866)))</f>
        <v>8.9</v>
      </c>
      <c r="AA866">
        <f>IF((MIN($K866,Sheet1!$E$5)-MAX(0,WS1Data!$J866))&lt;0,0,(MIN($K866,Sheet1!$E$5)-MAX(0,WS1Data!$J866)))</f>
        <v>0</v>
      </c>
      <c r="AB866">
        <f>IF((MIN($K866,Sheet1!$E$6)-MAX(Sheet1!$E$5,WS1Data!$J866))&lt;0,0,(MIN($K866,Sheet1!$E$6)-MAX(Sheet1!$E$5,WS1Data!$J866)))</f>
        <v>3.5505669484649385</v>
      </c>
      <c r="AC866">
        <f>IF((MIN($K866,24)-MAX(Sheet1!$E$6,WS1Data!$J866))&lt;0,0,(MIN($K866,24)-MAX(Sheet1!$E$6,WS1Data!$J866)))</f>
        <v>7.3494330515350619</v>
      </c>
      <c r="AD866">
        <f>IF((MIN($N866,Sheet1!$F$5)-MAX(0,WS1Data!$M866))&lt;0,0,(MIN($N866,Sheet1!$F$5)-MAX(0,WS1Data!$M866)))</f>
        <v>0</v>
      </c>
      <c r="AE866">
        <f>IF((MIN($N866,Sheet1!$F$6)-MAX(Sheet1!$F$5,WS1Data!$M866))&lt;0,0,(MIN($N866,Sheet1!$F$6)-MAX(Sheet1!$F$5,WS1Data!$M866)))</f>
        <v>0</v>
      </c>
      <c r="AF866">
        <f>IF((MIN($N866,24)-MAX(Sheet1!$F$6,WS1Data!$M866))&lt;0,0,(MIN($N866,24)-MAX(Sheet1!$F$6,WS1Data!$M866)))</f>
        <v>0</v>
      </c>
      <c r="AG866">
        <f>(INDEX($R$1:$AF$1002,ROW($R866),MATCH(AG$2,$R$1:$AF$1,0))*Sheet1!B$2+(INDEX($R$1:$AF$1002,ROW($R866),MATCH(AG$2,$R$1:$AF$1,0)+1))*Sheet1!B$3+(INDEX($R$1:$AF$1002,ROW($R866),MATCH(AG$2,$R$1:$AF$1,0)+2))*Sheet1!B$4)*INDEX(Sheet1!$G$1:$L$2,2,WS1Data!$C866)</f>
        <v>79448.072781183437</v>
      </c>
      <c r="AH866">
        <f>(INDEX($R$1:$AF$1002,ROW($R866),MATCH(AH$2,$R$1:$AF$1,0))*Sheet1!C$2+(INDEX($R$1:$AF$1002,ROW($R866),MATCH(AH$2,$R$1:$AF$1,0)+1))*Sheet1!C$3+(INDEX($R$1:$AF$1002,ROW($R866),MATCH(AH$2,$R$1:$AF$1,0)+2))*Sheet1!C$4)*INDEX(Sheet1!$G$1:$L$2,2,WS1Data!$F866)</f>
        <v>0</v>
      </c>
      <c r="AI866">
        <f>(INDEX($R$1:$AF$1002,ROW($R866),MATCH(AI$2,$R$1:$AF$1,0))*Sheet1!D$2+(INDEX($R$1:$AF$1002,ROW($R866),MATCH(AI$2,$R$1:$AF$1,0)+1))*Sheet1!D$3+(INDEX($R$1:$AF$1002,ROW($R866),MATCH(AI$2,$R$1:$AF$1,0)+2))*Sheet1!D$4)*INDEX(Sheet1!$G$1:$L$2,2,WS1Data!$I866)</f>
        <v>73302.383395756682</v>
      </c>
      <c r="AJ866">
        <f>(INDEX($R$1:$AF$1002,ROW($R866),MATCH(AJ$2,$R$1:$AF$1,0))*Sheet1!E$2+(INDEX($R$1:$AF$1002,ROW($R866),MATCH(AJ$2,$R$1:$AF$1,0)+1))*Sheet1!E$3+(INDEX($R$1:$AF$1002,ROW($R866),MATCH(AJ$2,$R$1:$AF$1,0)+2))*Sheet1!E$4)*INDEX(Sheet1!$G$1:$L$2,2,WS1Data!$L866)</f>
        <v>96645.840141950306</v>
      </c>
      <c r="AK866">
        <f>(INDEX($R$1:$AF$1002,ROW($R866),MATCH(AK$2,$R$1:$AF$1,0))*Sheet1!F$2+(INDEX($R$1:$AF$1002,ROW($R866),MATCH(AK$2,$R$1:$AF$1,0)+1))*Sheet1!F$3+(INDEX($R$1:$AF$1002,ROW($R866),MATCH(AK$2,$R$1:$AF$1,0)+2))*Sheet1!F$4)*INDEX(Sheet1!$G$1:$L$2,2,WS1Data!$O866)</f>
        <v>0</v>
      </c>
      <c r="AL866">
        <f t="shared" si="39"/>
        <v>249396.29631889041</v>
      </c>
      <c r="AM866">
        <f t="shared" si="40"/>
        <v>4929.7036811095895</v>
      </c>
      <c r="AN866">
        <f t="shared" si="41"/>
        <v>1.9383404296491862E-2</v>
      </c>
    </row>
    <row r="867" spans="1:40" x14ac:dyDescent="0.35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  <c r="R867">
        <f>IF((MIN($B867,Sheet1!$B$5)-MAX(0,WS1Data!$A867))&lt;0,0,(MIN($B867,Sheet1!$B$5)-MAX(0,WS1Data!$A867)))</f>
        <v>0</v>
      </c>
      <c r="S867">
        <f>IF((MIN($B867,Sheet1!$B$6)-MAX(Sheet1!$B$5,WS1Data!$A867))&lt;0,0,(MIN($B867,Sheet1!$B$6)-MAX(Sheet1!$B$5,WS1Data!$A867)))</f>
        <v>1.3686716483103769</v>
      </c>
      <c r="T867">
        <f>IF((MIN($B867,24)-MAX(Sheet1!$B$6,WS1Data!$A867))&lt;0,0,(MIN($B867,24)-MAX(Sheet1!$B$6,WS1Data!$A867)))</f>
        <v>1.4313283516896238</v>
      </c>
      <c r="U867">
        <f>IF((MIN($E867,Sheet1!$C$5)-MAX(0,WS1Data!$D867))&lt;0,0,(MIN($E867,Sheet1!$C$5)-MAX(0,WS1Data!$D867)))</f>
        <v>0</v>
      </c>
      <c r="V867">
        <f>IF((MIN($E867,Sheet1!$C$6)-MAX(Sheet1!$C$5,WS1Data!$D867))&lt;0,0,(MIN($E867,Sheet1!$C$6)-MAX(Sheet1!$C$5,WS1Data!$D867)))</f>
        <v>0</v>
      </c>
      <c r="W867">
        <f>IF((MIN($E867,24)-MAX(Sheet1!$C$6,WS1Data!$D867))&lt;0,0,(MIN($E867,24)-MAX(Sheet1!$C$6,WS1Data!$D867)))</f>
        <v>10.500000000000002</v>
      </c>
      <c r="X867">
        <f>IF((MIN($H867,Sheet1!$D$5)-MAX(0,WS1Data!$G867))&lt;0,0,(MIN($H867,Sheet1!$D$5)-MAX(0,WS1Data!$G867)))</f>
        <v>0</v>
      </c>
      <c r="Y867">
        <f>IF((MIN($H867,Sheet1!$D$6)-MAX(Sheet1!$D$5,WS1Data!$G867))&lt;0,0,(MIN($H867,Sheet1!$D$6)-MAX(Sheet1!$D$5,WS1Data!$G867)))</f>
        <v>0</v>
      </c>
      <c r="Z867">
        <f>IF((MIN($H867,24)-MAX(Sheet1!$D$6,WS1Data!$G867))&lt;0,0,(MIN($H867,24)-MAX(Sheet1!$D$6,WS1Data!$G867)))</f>
        <v>0</v>
      </c>
      <c r="AA867">
        <f>IF((MIN($K867,Sheet1!$E$5)-MAX(0,WS1Data!$J867))&lt;0,0,(MIN($K867,Sheet1!$E$5)-MAX(0,WS1Data!$J867)))</f>
        <v>0</v>
      </c>
      <c r="AB867">
        <f>IF((MIN($K867,Sheet1!$E$6)-MAX(Sheet1!$E$5,WS1Data!$J867))&lt;0,0,(MIN($K867,Sheet1!$E$6)-MAX(Sheet1!$E$5,WS1Data!$J867)))</f>
        <v>0</v>
      </c>
      <c r="AC867">
        <f>IF((MIN($K867,24)-MAX(Sheet1!$E$6,WS1Data!$J867))&lt;0,0,(MIN($K867,24)-MAX(Sheet1!$E$6,WS1Data!$J867)))</f>
        <v>0</v>
      </c>
      <c r="AD867">
        <f>IF((MIN($N867,Sheet1!$F$5)-MAX(0,WS1Data!$M867))&lt;0,0,(MIN($N867,Sheet1!$F$5)-MAX(0,WS1Data!$M867)))</f>
        <v>0</v>
      </c>
      <c r="AE867">
        <f>IF((MIN($N867,Sheet1!$F$6)-MAX(Sheet1!$F$5,WS1Data!$M867))&lt;0,0,(MIN($N867,Sheet1!$F$6)-MAX(Sheet1!$F$5,WS1Data!$M867)))</f>
        <v>0</v>
      </c>
      <c r="AF867">
        <f>IF((MIN($N867,24)-MAX(Sheet1!$F$6,WS1Data!$M867))&lt;0,0,(MIN($N867,24)-MAX(Sheet1!$F$6,WS1Data!$M867)))</f>
        <v>0</v>
      </c>
      <c r="AG867">
        <f>(INDEX($R$1:$AF$1002,ROW($R867),MATCH(AG$2,$R$1:$AF$1,0))*Sheet1!B$2+(INDEX($R$1:$AF$1002,ROW($R867),MATCH(AG$2,$R$1:$AF$1,0)+1))*Sheet1!B$3+(INDEX($R$1:$AF$1002,ROW($R867),MATCH(AG$2,$R$1:$AF$1,0)+2))*Sheet1!B$4)*INDEX(Sheet1!$G$1:$L$2,2,WS1Data!$C867)</f>
        <v>29894.18244482376</v>
      </c>
      <c r="AH867">
        <f>(INDEX($R$1:$AF$1002,ROW($R867),MATCH(AH$2,$R$1:$AF$1,0))*Sheet1!C$2+(INDEX($R$1:$AF$1002,ROW($R867),MATCH(AH$2,$R$1:$AF$1,0)+1))*Sheet1!C$3+(INDEX($R$1:$AF$1002,ROW($R867),MATCH(AH$2,$R$1:$AF$1,0)+2))*Sheet1!C$4)*INDEX(Sheet1!$G$1:$L$2,2,WS1Data!$F867)</f>
        <v>108029.54310099561</v>
      </c>
      <c r="AI867">
        <f>(INDEX($R$1:$AF$1002,ROW($R867),MATCH(AI$2,$R$1:$AF$1,0))*Sheet1!D$2+(INDEX($R$1:$AF$1002,ROW($R867),MATCH(AI$2,$R$1:$AF$1,0)+1))*Sheet1!D$3+(INDEX($R$1:$AF$1002,ROW($R867),MATCH(AI$2,$R$1:$AF$1,0)+2))*Sheet1!D$4)*INDEX(Sheet1!$G$1:$L$2,2,WS1Data!$I867)</f>
        <v>0</v>
      </c>
      <c r="AJ867">
        <f>(INDEX($R$1:$AF$1002,ROW($R867),MATCH(AJ$2,$R$1:$AF$1,0))*Sheet1!E$2+(INDEX($R$1:$AF$1002,ROW($R867),MATCH(AJ$2,$R$1:$AF$1,0)+1))*Sheet1!E$3+(INDEX($R$1:$AF$1002,ROW($R867),MATCH(AJ$2,$R$1:$AF$1,0)+2))*Sheet1!E$4)*INDEX(Sheet1!$G$1:$L$2,2,WS1Data!$L867)</f>
        <v>0</v>
      </c>
      <c r="AK867">
        <f>(INDEX($R$1:$AF$1002,ROW($R867),MATCH(AK$2,$R$1:$AF$1,0))*Sheet1!F$2+(INDEX($R$1:$AF$1002,ROW($R867),MATCH(AK$2,$R$1:$AF$1,0)+1))*Sheet1!F$3+(INDEX($R$1:$AF$1002,ROW($R867),MATCH(AK$2,$R$1:$AF$1,0)+2))*Sheet1!F$4)*INDEX(Sheet1!$G$1:$L$2,2,WS1Data!$O867)</f>
        <v>0</v>
      </c>
      <c r="AL867">
        <f t="shared" si="39"/>
        <v>137923.72554581938</v>
      </c>
      <c r="AM867">
        <f t="shared" si="40"/>
        <v>7582.2744541806169</v>
      </c>
      <c r="AN867">
        <f t="shared" si="41"/>
        <v>5.2109703065032487E-2</v>
      </c>
    </row>
    <row r="868" spans="1:40" x14ac:dyDescent="0.35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  <c r="R868">
        <f>IF((MIN($B868,Sheet1!$B$5)-MAX(0,WS1Data!$A868))&lt;0,0,(MIN($B868,Sheet1!$B$5)-MAX(0,WS1Data!$A868)))</f>
        <v>0</v>
      </c>
      <c r="S868">
        <f>IF((MIN($B868,Sheet1!$B$6)-MAX(Sheet1!$B$5,WS1Data!$A868))&lt;0,0,(MIN($B868,Sheet1!$B$6)-MAX(Sheet1!$B$5,WS1Data!$A868)))</f>
        <v>0</v>
      </c>
      <c r="T868">
        <f>IF((MIN($B868,24)-MAX(Sheet1!$B$6,WS1Data!$A868))&lt;0,0,(MIN($B868,24)-MAX(Sheet1!$B$6,WS1Data!$A868)))</f>
        <v>0</v>
      </c>
      <c r="U868">
        <f>IF((MIN($E868,Sheet1!$C$5)-MAX(0,WS1Data!$D868))&lt;0,0,(MIN($E868,Sheet1!$C$5)-MAX(0,WS1Data!$D868)))</f>
        <v>0</v>
      </c>
      <c r="V868">
        <f>IF((MIN($E868,Sheet1!$C$6)-MAX(Sheet1!$C$5,WS1Data!$D868))&lt;0,0,(MIN($E868,Sheet1!$C$6)-MAX(Sheet1!$C$5,WS1Data!$D868)))</f>
        <v>0</v>
      </c>
      <c r="W868">
        <f>IF((MIN($E868,24)-MAX(Sheet1!$C$6,WS1Data!$D868))&lt;0,0,(MIN($E868,24)-MAX(Sheet1!$C$6,WS1Data!$D868)))</f>
        <v>0</v>
      </c>
      <c r="X868">
        <f>IF((MIN($H868,Sheet1!$D$5)-MAX(0,WS1Data!$G868))&lt;0,0,(MIN($H868,Sheet1!$D$5)-MAX(0,WS1Data!$G868)))</f>
        <v>0</v>
      </c>
      <c r="Y868">
        <f>IF((MIN($H868,Sheet1!$D$6)-MAX(Sheet1!$D$5,WS1Data!$G868))&lt;0,0,(MIN($H868,Sheet1!$D$6)-MAX(Sheet1!$D$5,WS1Data!$G868)))</f>
        <v>0</v>
      </c>
      <c r="Z868">
        <f>IF((MIN($H868,24)-MAX(Sheet1!$D$6,WS1Data!$G868))&lt;0,0,(MIN($H868,24)-MAX(Sheet1!$D$6,WS1Data!$G868)))</f>
        <v>0</v>
      </c>
      <c r="AA868">
        <f>IF((MIN($K868,Sheet1!$E$5)-MAX(0,WS1Data!$J868))&lt;0,0,(MIN($K868,Sheet1!$E$5)-MAX(0,WS1Data!$J868)))</f>
        <v>0</v>
      </c>
      <c r="AB868">
        <f>IF((MIN($K868,Sheet1!$E$6)-MAX(Sheet1!$E$5,WS1Data!$J868))&lt;0,0,(MIN($K868,Sheet1!$E$6)-MAX(Sheet1!$E$5,WS1Data!$J868)))</f>
        <v>6.5505669484649385</v>
      </c>
      <c r="AC868">
        <f>IF((MIN($K868,24)-MAX(Sheet1!$E$6,WS1Data!$J868))&lt;0,0,(MIN($K868,24)-MAX(Sheet1!$E$6,WS1Data!$J868)))</f>
        <v>11.349433051535062</v>
      </c>
      <c r="AD868">
        <f>IF((MIN($N868,Sheet1!$F$5)-MAX(0,WS1Data!$M868))&lt;0,0,(MIN($N868,Sheet1!$F$5)-MAX(0,WS1Data!$M868)))</f>
        <v>0</v>
      </c>
      <c r="AE868">
        <f>IF((MIN($N868,Sheet1!$F$6)-MAX(Sheet1!$F$5,WS1Data!$M868))&lt;0,0,(MIN($N868,Sheet1!$F$6)-MAX(Sheet1!$F$5,WS1Data!$M868)))</f>
        <v>0</v>
      </c>
      <c r="AF868">
        <f>IF((MIN($N868,24)-MAX(Sheet1!$F$6,WS1Data!$M868))&lt;0,0,(MIN($N868,24)-MAX(Sheet1!$F$6,WS1Data!$M868)))</f>
        <v>3.1000000000000014</v>
      </c>
      <c r="AG868">
        <f>(INDEX($R$1:$AF$1002,ROW($R868),MATCH(AG$2,$R$1:$AF$1,0))*Sheet1!B$2+(INDEX($R$1:$AF$1002,ROW($R868),MATCH(AG$2,$R$1:$AF$1,0)+1))*Sheet1!B$3+(INDEX($R$1:$AF$1002,ROW($R868),MATCH(AG$2,$R$1:$AF$1,0)+2))*Sheet1!B$4)*INDEX(Sheet1!$G$1:$L$2,2,WS1Data!$C868)</f>
        <v>0</v>
      </c>
      <c r="AH868">
        <f>(INDEX($R$1:$AF$1002,ROW($R868),MATCH(AH$2,$R$1:$AF$1,0))*Sheet1!C$2+(INDEX($R$1:$AF$1002,ROW($R868),MATCH(AH$2,$R$1:$AF$1,0)+1))*Sheet1!C$3+(INDEX($R$1:$AF$1002,ROW($R868),MATCH(AH$2,$R$1:$AF$1,0)+2))*Sheet1!C$4)*INDEX(Sheet1!$G$1:$L$2,2,WS1Data!$F868)</f>
        <v>0</v>
      </c>
      <c r="AI868">
        <f>(INDEX($R$1:$AF$1002,ROW($R868),MATCH(AI$2,$R$1:$AF$1,0))*Sheet1!D$2+(INDEX($R$1:$AF$1002,ROW($R868),MATCH(AI$2,$R$1:$AF$1,0)+1))*Sheet1!D$3+(INDEX($R$1:$AF$1002,ROW($R868),MATCH(AI$2,$R$1:$AF$1,0)+2))*Sheet1!D$4)*INDEX(Sheet1!$G$1:$L$2,2,WS1Data!$I868)</f>
        <v>0</v>
      </c>
      <c r="AJ868">
        <f>(INDEX($R$1:$AF$1002,ROW($R868),MATCH(AJ$2,$R$1:$AF$1,0))*Sheet1!E$2+(INDEX($R$1:$AF$1002,ROW($R868),MATCH(AJ$2,$R$1:$AF$1,0)+1))*Sheet1!E$3+(INDEX($R$1:$AF$1002,ROW($R868),MATCH(AJ$2,$R$1:$AF$1,0)+2))*Sheet1!E$4)*INDEX(Sheet1!$G$1:$L$2,2,WS1Data!$L868)</f>
        <v>189987.28644596672</v>
      </c>
      <c r="AK868">
        <f>(INDEX($R$1:$AF$1002,ROW($R868),MATCH(AK$2,$R$1:$AF$1,0))*Sheet1!F$2+(INDEX($R$1:$AF$1002,ROW($R868),MATCH(AK$2,$R$1:$AF$1,0)+1))*Sheet1!F$3+(INDEX($R$1:$AF$1002,ROW($R868),MATCH(AK$2,$R$1:$AF$1,0)+2))*Sheet1!F$4)*INDEX(Sheet1!$G$1:$L$2,2,WS1Data!$O868)</f>
        <v>55840.057724802093</v>
      </c>
      <c r="AL868">
        <f t="shared" si="39"/>
        <v>245827.3441707688</v>
      </c>
      <c r="AM868">
        <f t="shared" si="40"/>
        <v>709.65582923119655</v>
      </c>
      <c r="AN868">
        <f t="shared" si="41"/>
        <v>2.8784962469373624E-3</v>
      </c>
    </row>
    <row r="869" spans="1:40" x14ac:dyDescent="0.35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  <c r="R869">
        <f>IF((MIN($B869,Sheet1!$B$5)-MAX(0,WS1Data!$A869))&lt;0,0,(MIN($B869,Sheet1!$B$5)-MAX(0,WS1Data!$A869)))</f>
        <v>4.0125770767760223</v>
      </c>
      <c r="S869">
        <f>IF((MIN($B869,Sheet1!$B$6)-MAX(Sheet1!$B$5,WS1Data!$A869))&lt;0,0,(MIN($B869,Sheet1!$B$6)-MAX(Sheet1!$B$5,WS1Data!$A869)))</f>
        <v>0.88742292322397809</v>
      </c>
      <c r="T869">
        <f>IF((MIN($B869,24)-MAX(Sheet1!$B$6,WS1Data!$A869))&lt;0,0,(MIN($B869,24)-MAX(Sheet1!$B$6,WS1Data!$A869)))</f>
        <v>0</v>
      </c>
      <c r="U869">
        <f>IF((MIN($E869,Sheet1!$C$5)-MAX(0,WS1Data!$D869))&lt;0,0,(MIN($E869,Sheet1!$C$5)-MAX(0,WS1Data!$D869)))</f>
        <v>0</v>
      </c>
      <c r="V869">
        <f>IF((MIN($E869,Sheet1!$C$6)-MAX(Sheet1!$C$5,WS1Data!$D869))&lt;0,0,(MIN($E869,Sheet1!$C$6)-MAX(Sheet1!$C$5,WS1Data!$D869)))</f>
        <v>0</v>
      </c>
      <c r="W869">
        <f>IF((MIN($E869,24)-MAX(Sheet1!$C$6,WS1Data!$D869))&lt;0,0,(MIN($E869,24)-MAX(Sheet1!$C$6,WS1Data!$D869)))</f>
        <v>8.3999999999999986</v>
      </c>
      <c r="X869">
        <f>IF((MIN($H869,Sheet1!$D$5)-MAX(0,WS1Data!$G869))&lt;0,0,(MIN($H869,Sheet1!$D$5)-MAX(0,WS1Data!$G869)))</f>
        <v>0</v>
      </c>
      <c r="Y869">
        <f>IF((MIN($H869,Sheet1!$D$6)-MAX(Sheet1!$D$5,WS1Data!$G869))&lt;0,0,(MIN($H869,Sheet1!$D$6)-MAX(Sheet1!$D$5,WS1Data!$G869)))</f>
        <v>0</v>
      </c>
      <c r="Z869">
        <f>IF((MIN($H869,24)-MAX(Sheet1!$D$6,WS1Data!$G869))&lt;0,0,(MIN($H869,24)-MAX(Sheet1!$D$6,WS1Data!$G869)))</f>
        <v>0</v>
      </c>
      <c r="AA869">
        <f>IF((MIN($K869,Sheet1!$E$5)-MAX(0,WS1Data!$J869))&lt;0,0,(MIN($K869,Sheet1!$E$5)-MAX(0,WS1Data!$J869)))</f>
        <v>0</v>
      </c>
      <c r="AB869">
        <f>IF((MIN($K869,Sheet1!$E$6)-MAX(Sheet1!$E$5,WS1Data!$J869))&lt;0,0,(MIN($K869,Sheet1!$E$6)-MAX(Sheet1!$E$5,WS1Data!$J869)))</f>
        <v>0</v>
      </c>
      <c r="AC869">
        <f>IF((MIN($K869,24)-MAX(Sheet1!$E$6,WS1Data!$J869))&lt;0,0,(MIN($K869,24)-MAX(Sheet1!$E$6,WS1Data!$J869)))</f>
        <v>9.6</v>
      </c>
      <c r="AD869">
        <f>IF((MIN($N869,Sheet1!$F$5)-MAX(0,WS1Data!$M869))&lt;0,0,(MIN($N869,Sheet1!$F$5)-MAX(0,WS1Data!$M869)))</f>
        <v>0</v>
      </c>
      <c r="AE869">
        <f>IF((MIN($N869,Sheet1!$F$6)-MAX(Sheet1!$F$5,WS1Data!$M869))&lt;0,0,(MIN($N869,Sheet1!$F$6)-MAX(Sheet1!$F$5,WS1Data!$M869)))</f>
        <v>0</v>
      </c>
      <c r="AF869">
        <f>IF((MIN($N869,24)-MAX(Sheet1!$F$6,WS1Data!$M869))&lt;0,0,(MIN($N869,24)-MAX(Sheet1!$F$6,WS1Data!$M869)))</f>
        <v>1.7999999999999972</v>
      </c>
      <c r="AG869">
        <f>(INDEX($R$1:$AF$1002,ROW($R869),MATCH(AG$2,$R$1:$AF$1,0))*Sheet1!B$2+(INDEX($R$1:$AF$1002,ROW($R869),MATCH(AG$2,$R$1:$AF$1,0)+1))*Sheet1!B$3+(INDEX($R$1:$AF$1002,ROW($R869),MATCH(AG$2,$R$1:$AF$1,0)+2))*Sheet1!B$4)*INDEX(Sheet1!$G$1:$L$2,2,WS1Data!$C869)</f>
        <v>51293.07452129446</v>
      </c>
      <c r="AH869">
        <f>(INDEX($R$1:$AF$1002,ROW($R869),MATCH(AH$2,$R$1:$AF$1,0))*Sheet1!C$2+(INDEX($R$1:$AF$1002,ROW($R869),MATCH(AH$2,$R$1:$AF$1,0)+1))*Sheet1!C$3+(INDEX($R$1:$AF$1002,ROW($R869),MATCH(AH$2,$R$1:$AF$1,0)+2))*Sheet1!C$4)*INDEX(Sheet1!$G$1:$L$2,2,WS1Data!$F869)</f>
        <v>102671.73091043676</v>
      </c>
      <c r="AI869">
        <f>(INDEX($R$1:$AF$1002,ROW($R869),MATCH(AI$2,$R$1:$AF$1,0))*Sheet1!D$2+(INDEX($R$1:$AF$1002,ROW($R869),MATCH(AI$2,$R$1:$AF$1,0)+1))*Sheet1!D$3+(INDEX($R$1:$AF$1002,ROW($R869),MATCH(AI$2,$R$1:$AF$1,0)+2))*Sheet1!D$4)*INDEX(Sheet1!$G$1:$L$2,2,WS1Data!$I869)</f>
        <v>0</v>
      </c>
      <c r="AJ869">
        <f>(INDEX($R$1:$AF$1002,ROW($R869),MATCH(AJ$2,$R$1:$AF$1,0))*Sheet1!E$2+(INDEX($R$1:$AF$1002,ROW($R869),MATCH(AJ$2,$R$1:$AF$1,0)+1))*Sheet1!E$3+(INDEX($R$1:$AF$1002,ROW($R869),MATCH(AJ$2,$R$1:$AF$1,0)+2))*Sheet1!E$4)*INDEX(Sheet1!$G$1:$L$2,2,WS1Data!$L869)</f>
        <v>82580.178970650959</v>
      </c>
      <c r="AK869">
        <f>(INDEX($R$1:$AF$1002,ROW($R869),MATCH(AK$2,$R$1:$AF$1,0))*Sheet1!F$2+(INDEX($R$1:$AF$1002,ROW($R869),MATCH(AK$2,$R$1:$AF$1,0)+1))*Sheet1!F$3+(INDEX($R$1:$AF$1002,ROW($R869),MATCH(AK$2,$R$1:$AF$1,0)+2))*Sheet1!F$4)*INDEX(Sheet1!$G$1:$L$2,2,WS1Data!$O869)</f>
        <v>24117.570333864402</v>
      </c>
      <c r="AL869">
        <f t="shared" si="39"/>
        <v>260662.55473624656</v>
      </c>
      <c r="AM869">
        <f t="shared" si="40"/>
        <v>7000.5547362465586</v>
      </c>
      <c r="AN869">
        <f t="shared" si="41"/>
        <v>2.7597963968771667E-2</v>
      </c>
    </row>
    <row r="870" spans="1:40" x14ac:dyDescent="0.35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  <c r="R870">
        <f>IF((MIN($B870,Sheet1!$B$5)-MAX(0,WS1Data!$A870))&lt;0,0,(MIN($B870,Sheet1!$B$5)-MAX(0,WS1Data!$A870)))</f>
        <v>0</v>
      </c>
      <c r="S870">
        <f>IF((MIN($B870,Sheet1!$B$6)-MAX(Sheet1!$B$5,WS1Data!$A870))&lt;0,0,(MIN($B870,Sheet1!$B$6)-MAX(Sheet1!$B$5,WS1Data!$A870)))</f>
        <v>0</v>
      </c>
      <c r="T870">
        <f>IF((MIN($B870,24)-MAX(Sheet1!$B$6,WS1Data!$A870))&lt;0,0,(MIN($B870,24)-MAX(Sheet1!$B$6,WS1Data!$A870)))</f>
        <v>0</v>
      </c>
      <c r="U870">
        <f>IF((MIN($E870,Sheet1!$C$5)-MAX(0,WS1Data!$D870))&lt;0,0,(MIN($E870,Sheet1!$C$5)-MAX(0,WS1Data!$D870)))</f>
        <v>0</v>
      </c>
      <c r="V870">
        <f>IF((MIN($E870,Sheet1!$C$6)-MAX(Sheet1!$C$5,WS1Data!$D870))&lt;0,0,(MIN($E870,Sheet1!$C$6)-MAX(Sheet1!$C$5,WS1Data!$D870)))</f>
        <v>0</v>
      </c>
      <c r="W870">
        <f>IF((MIN($E870,24)-MAX(Sheet1!$C$6,WS1Data!$D870))&lt;0,0,(MIN($E870,24)-MAX(Sheet1!$C$6,WS1Data!$D870)))</f>
        <v>0</v>
      </c>
      <c r="X870">
        <f>IF((MIN($H870,Sheet1!$D$5)-MAX(0,WS1Data!$G870))&lt;0,0,(MIN($H870,Sheet1!$D$5)-MAX(0,WS1Data!$G870)))</f>
        <v>0</v>
      </c>
      <c r="Y870">
        <f>IF((MIN($H870,Sheet1!$D$6)-MAX(Sheet1!$D$5,WS1Data!$G870))&lt;0,0,(MIN($H870,Sheet1!$D$6)-MAX(Sheet1!$D$5,WS1Data!$G870)))</f>
        <v>0</v>
      </c>
      <c r="Z870">
        <f>IF((MIN($H870,24)-MAX(Sheet1!$D$6,WS1Data!$G870))&lt;0,0,(MIN($H870,24)-MAX(Sheet1!$D$6,WS1Data!$G870)))</f>
        <v>0</v>
      </c>
      <c r="AA870">
        <f>IF((MIN($K870,Sheet1!$E$5)-MAX(0,WS1Data!$J870))&lt;0,0,(MIN($K870,Sheet1!$E$5)-MAX(0,WS1Data!$J870)))</f>
        <v>0</v>
      </c>
      <c r="AB870">
        <f>IF((MIN($K870,Sheet1!$E$6)-MAX(Sheet1!$E$5,WS1Data!$J870))&lt;0,0,(MIN($K870,Sheet1!$E$6)-MAX(Sheet1!$E$5,WS1Data!$J870)))</f>
        <v>3.150566948464939</v>
      </c>
      <c r="AC870">
        <f>IF((MIN($K870,24)-MAX(Sheet1!$E$6,WS1Data!$J870))&lt;0,0,(MIN($K870,24)-MAX(Sheet1!$E$6,WS1Data!$J870)))</f>
        <v>0.94943305153506152</v>
      </c>
      <c r="AD870">
        <f>IF((MIN($N870,Sheet1!$F$5)-MAX(0,WS1Data!$M870))&lt;0,0,(MIN($N870,Sheet1!$F$5)-MAX(0,WS1Data!$M870)))</f>
        <v>0</v>
      </c>
      <c r="AE870">
        <f>IF((MIN($N870,Sheet1!$F$6)-MAX(Sheet1!$F$5,WS1Data!$M870))&lt;0,0,(MIN($N870,Sheet1!$F$6)-MAX(Sheet1!$F$5,WS1Data!$M870)))</f>
        <v>5.8390904528502094</v>
      </c>
      <c r="AF870">
        <f>IF((MIN($N870,24)-MAX(Sheet1!$F$6,WS1Data!$M870))&lt;0,0,(MIN($N870,24)-MAX(Sheet1!$F$6,WS1Data!$M870)))</f>
        <v>0.36090954714979162</v>
      </c>
      <c r="AG870">
        <f>(INDEX($R$1:$AF$1002,ROW($R870),MATCH(AG$2,$R$1:$AF$1,0))*Sheet1!B$2+(INDEX($R$1:$AF$1002,ROW($R870),MATCH(AG$2,$R$1:$AF$1,0)+1))*Sheet1!B$3+(INDEX($R$1:$AF$1002,ROW($R870),MATCH(AG$2,$R$1:$AF$1,0)+2))*Sheet1!B$4)*INDEX(Sheet1!$G$1:$L$2,2,WS1Data!$C870)</f>
        <v>0</v>
      </c>
      <c r="AH870">
        <f>(INDEX($R$1:$AF$1002,ROW($R870),MATCH(AH$2,$R$1:$AF$1,0))*Sheet1!C$2+(INDEX($R$1:$AF$1002,ROW($R870),MATCH(AH$2,$R$1:$AF$1,0)+1))*Sheet1!C$3+(INDEX($R$1:$AF$1002,ROW($R870),MATCH(AH$2,$R$1:$AF$1,0)+2))*Sheet1!C$4)*INDEX(Sheet1!$G$1:$L$2,2,WS1Data!$F870)</f>
        <v>0</v>
      </c>
      <c r="AI870">
        <f>(INDEX($R$1:$AF$1002,ROW($R870),MATCH(AI$2,$R$1:$AF$1,0))*Sheet1!D$2+(INDEX($R$1:$AF$1002,ROW($R870),MATCH(AI$2,$R$1:$AF$1,0)+1))*Sheet1!D$3+(INDEX($R$1:$AF$1002,ROW($R870),MATCH(AI$2,$R$1:$AF$1,0)+2))*Sheet1!D$4)*INDEX(Sheet1!$G$1:$L$2,2,WS1Data!$I870)</f>
        <v>0</v>
      </c>
      <c r="AJ870">
        <f>(INDEX($R$1:$AF$1002,ROW($R870),MATCH(AJ$2,$R$1:$AF$1,0))*Sheet1!E$2+(INDEX($R$1:$AF$1002,ROW($R870),MATCH(AJ$2,$R$1:$AF$1,0)+1))*Sheet1!E$3+(INDEX($R$1:$AF$1002,ROW($R870),MATCH(AJ$2,$R$1:$AF$1,0)+2))*Sheet1!E$4)*INDEX(Sheet1!$G$1:$L$2,2,WS1Data!$L870)</f>
        <v>46344.377175410998</v>
      </c>
      <c r="AK870">
        <f>(INDEX($R$1:$AF$1002,ROW($R870),MATCH(AK$2,$R$1:$AF$1,0))*Sheet1!F$2+(INDEX($R$1:$AF$1002,ROW($R870),MATCH(AK$2,$R$1:$AF$1,0)+1))*Sheet1!F$3+(INDEX($R$1:$AF$1002,ROW($R870),MATCH(AK$2,$R$1:$AF$1,0)+2))*Sheet1!F$4)*INDEX(Sheet1!$G$1:$L$2,2,WS1Data!$O870)</f>
        <v>47172.668025220322</v>
      </c>
      <c r="AL870">
        <f t="shared" si="39"/>
        <v>93517.045200631313</v>
      </c>
      <c r="AM870">
        <f t="shared" si="40"/>
        <v>3070.0452006313135</v>
      </c>
      <c r="AN870">
        <f t="shared" si="41"/>
        <v>3.3943029626536128E-2</v>
      </c>
    </row>
    <row r="871" spans="1:40" x14ac:dyDescent="0.35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  <c r="R871">
        <f>IF((MIN($B871,Sheet1!$B$5)-MAX(0,WS1Data!$A871))&lt;0,0,(MIN($B871,Sheet1!$B$5)-MAX(0,WS1Data!$A871)))</f>
        <v>0</v>
      </c>
      <c r="S871">
        <f>IF((MIN($B871,Sheet1!$B$6)-MAX(Sheet1!$B$5,WS1Data!$A871))&lt;0,0,(MIN($B871,Sheet1!$B$6)-MAX(Sheet1!$B$5,WS1Data!$A871)))</f>
        <v>2.8000000000000007</v>
      </c>
      <c r="T871">
        <f>IF((MIN($B871,24)-MAX(Sheet1!$B$6,WS1Data!$A871))&lt;0,0,(MIN($B871,24)-MAX(Sheet1!$B$6,WS1Data!$A871)))</f>
        <v>0</v>
      </c>
      <c r="U871">
        <f>IF((MIN($E871,Sheet1!$C$5)-MAX(0,WS1Data!$D871))&lt;0,0,(MIN($E871,Sheet1!$C$5)-MAX(0,WS1Data!$D871)))</f>
        <v>0</v>
      </c>
      <c r="V871">
        <f>IF((MIN($E871,Sheet1!$C$6)-MAX(Sheet1!$C$5,WS1Data!$D871))&lt;0,0,(MIN($E871,Sheet1!$C$6)-MAX(Sheet1!$C$5,WS1Data!$D871)))</f>
        <v>0</v>
      </c>
      <c r="W871">
        <f>IF((MIN($E871,24)-MAX(Sheet1!$C$6,WS1Data!$D871))&lt;0,0,(MIN($E871,24)-MAX(Sheet1!$C$6,WS1Data!$D871)))</f>
        <v>0</v>
      </c>
      <c r="X871">
        <f>IF((MIN($H871,Sheet1!$D$5)-MAX(0,WS1Data!$G871))&lt;0,0,(MIN($H871,Sheet1!$D$5)-MAX(0,WS1Data!$G871)))</f>
        <v>0</v>
      </c>
      <c r="Y871">
        <f>IF((MIN($H871,Sheet1!$D$6)-MAX(Sheet1!$D$5,WS1Data!$G871))&lt;0,0,(MIN($H871,Sheet1!$D$6)-MAX(Sheet1!$D$5,WS1Data!$G871)))</f>
        <v>0</v>
      </c>
      <c r="Z871">
        <f>IF((MIN($H871,24)-MAX(Sheet1!$D$6,WS1Data!$G871))&lt;0,0,(MIN($H871,24)-MAX(Sheet1!$D$6,WS1Data!$G871)))</f>
        <v>0</v>
      </c>
      <c r="AA871">
        <f>IF((MIN($K871,Sheet1!$E$5)-MAX(0,WS1Data!$J871))&lt;0,0,(MIN($K871,Sheet1!$E$5)-MAX(0,WS1Data!$J871)))</f>
        <v>0</v>
      </c>
      <c r="AB871">
        <f>IF((MIN($K871,Sheet1!$E$6)-MAX(Sheet1!$E$5,WS1Data!$J871))&lt;0,0,(MIN($K871,Sheet1!$E$6)-MAX(Sheet1!$E$5,WS1Data!$J871)))</f>
        <v>5.3505669484649392</v>
      </c>
      <c r="AC871">
        <f>IF((MIN($K871,24)-MAX(Sheet1!$E$6,WS1Data!$J871))&lt;0,0,(MIN($K871,24)-MAX(Sheet1!$E$6,WS1Data!$J871)))</f>
        <v>8.7494330515350605</v>
      </c>
      <c r="AD871">
        <f>IF((MIN($N871,Sheet1!$F$5)-MAX(0,WS1Data!$M871))&lt;0,0,(MIN($N871,Sheet1!$F$5)-MAX(0,WS1Data!$M871)))</f>
        <v>0</v>
      </c>
      <c r="AE871">
        <f>IF((MIN($N871,Sheet1!$F$6)-MAX(Sheet1!$F$5,WS1Data!$M871))&lt;0,0,(MIN($N871,Sheet1!$F$6)-MAX(Sheet1!$F$5,WS1Data!$M871)))</f>
        <v>3.6000000000000005</v>
      </c>
      <c r="AF871">
        <f>IF((MIN($N871,24)-MAX(Sheet1!$F$6,WS1Data!$M871))&lt;0,0,(MIN($N871,24)-MAX(Sheet1!$F$6,WS1Data!$M871)))</f>
        <v>0</v>
      </c>
      <c r="AG871">
        <f>(INDEX($R$1:$AF$1002,ROW($R871),MATCH(AG$2,$R$1:$AF$1,0))*Sheet1!B$2+(INDEX($R$1:$AF$1002,ROW($R871),MATCH(AG$2,$R$1:$AF$1,0)+1))*Sheet1!B$3+(INDEX($R$1:$AF$1002,ROW($R871),MATCH(AG$2,$R$1:$AF$1,0)+2))*Sheet1!B$4)*INDEX(Sheet1!$G$1:$L$2,2,WS1Data!$C871)</f>
        <v>12173.327552631528</v>
      </c>
      <c r="AH871">
        <f>(INDEX($R$1:$AF$1002,ROW($R871),MATCH(AH$2,$R$1:$AF$1,0))*Sheet1!C$2+(INDEX($R$1:$AF$1002,ROW($R871),MATCH(AH$2,$R$1:$AF$1,0)+1))*Sheet1!C$3+(INDEX($R$1:$AF$1002,ROW($R871),MATCH(AH$2,$R$1:$AF$1,0)+2))*Sheet1!C$4)*INDEX(Sheet1!$G$1:$L$2,2,WS1Data!$F871)</f>
        <v>0</v>
      </c>
      <c r="AI871">
        <f>(INDEX($R$1:$AF$1002,ROW($R871),MATCH(AI$2,$R$1:$AF$1,0))*Sheet1!D$2+(INDEX($R$1:$AF$1002,ROW($R871),MATCH(AI$2,$R$1:$AF$1,0)+1))*Sheet1!D$3+(INDEX($R$1:$AF$1002,ROW($R871),MATCH(AI$2,$R$1:$AF$1,0)+2))*Sheet1!D$4)*INDEX(Sheet1!$G$1:$L$2,2,WS1Data!$I871)</f>
        <v>0</v>
      </c>
      <c r="AJ871">
        <f>(INDEX($R$1:$AF$1002,ROW($R871),MATCH(AJ$2,$R$1:$AF$1,0))*Sheet1!E$2+(INDEX($R$1:$AF$1002,ROW($R871),MATCH(AJ$2,$R$1:$AF$1,0)+1))*Sheet1!E$3+(INDEX($R$1:$AF$1002,ROW($R871),MATCH(AJ$2,$R$1:$AF$1,0)+2))*Sheet1!E$4)*INDEX(Sheet1!$G$1:$L$2,2,WS1Data!$L871)</f>
        <v>149981.44469519399</v>
      </c>
      <c r="AK871">
        <f>(INDEX($R$1:$AF$1002,ROW($R871),MATCH(AK$2,$R$1:$AF$1,0))*Sheet1!F$2+(INDEX($R$1:$AF$1002,ROW($R871),MATCH(AK$2,$R$1:$AF$1,0)+1))*Sheet1!F$3+(INDEX($R$1:$AF$1002,ROW($R871),MATCH(AK$2,$R$1:$AF$1,0)+2))*Sheet1!F$4)*INDEX(Sheet1!$G$1:$L$2,2,WS1Data!$O871)</f>
        <v>22481.624456706675</v>
      </c>
      <c r="AL871">
        <f t="shared" si="39"/>
        <v>184636.39670453221</v>
      </c>
      <c r="AM871">
        <f t="shared" si="40"/>
        <v>2363.3967045322061</v>
      </c>
      <c r="AN871">
        <f t="shared" si="41"/>
        <v>1.2966246808535581E-2</v>
      </c>
    </row>
    <row r="872" spans="1:40" x14ac:dyDescent="0.35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  <c r="R872">
        <f>IF((MIN($B872,Sheet1!$B$5)-MAX(0,WS1Data!$A872))&lt;0,0,(MIN($B872,Sheet1!$B$5)-MAX(0,WS1Data!$A872)))</f>
        <v>2.6125770767760228</v>
      </c>
      <c r="S872">
        <f>IF((MIN($B872,Sheet1!$B$6)-MAX(Sheet1!$B$5,WS1Data!$A872))&lt;0,0,(MIN($B872,Sheet1!$B$6)-MAX(Sheet1!$B$5,WS1Data!$A872)))</f>
        <v>7.9560945715343543</v>
      </c>
      <c r="T872">
        <f>IF((MIN($B872,24)-MAX(Sheet1!$B$6,WS1Data!$A872))&lt;0,0,(MIN($B872,24)-MAX(Sheet1!$B$6,WS1Data!$A872)))</f>
        <v>1.6313283516896231</v>
      </c>
      <c r="U872">
        <f>IF((MIN($E872,Sheet1!$C$5)-MAX(0,WS1Data!$D872))&lt;0,0,(MIN($E872,Sheet1!$C$5)-MAX(0,WS1Data!$D872)))</f>
        <v>0</v>
      </c>
      <c r="V872">
        <f>IF((MIN($E872,Sheet1!$C$6)-MAX(Sheet1!$C$5,WS1Data!$D872))&lt;0,0,(MIN($E872,Sheet1!$C$6)-MAX(Sheet1!$C$5,WS1Data!$D872)))</f>
        <v>0</v>
      </c>
      <c r="W872">
        <f>IF((MIN($E872,24)-MAX(Sheet1!$C$6,WS1Data!$D872))&lt;0,0,(MIN($E872,24)-MAX(Sheet1!$C$6,WS1Data!$D872)))</f>
        <v>0</v>
      </c>
      <c r="X872">
        <f>IF((MIN($H872,Sheet1!$D$5)-MAX(0,WS1Data!$G872))&lt;0,0,(MIN($H872,Sheet1!$D$5)-MAX(0,WS1Data!$G872)))</f>
        <v>0.51755248316497304</v>
      </c>
      <c r="Y872">
        <f>IF((MIN($H872,Sheet1!$D$6)-MAX(Sheet1!$D$5,WS1Data!$G872))&lt;0,0,(MIN($H872,Sheet1!$D$6)-MAX(Sheet1!$D$5,WS1Data!$G872)))</f>
        <v>0.28244751683502689</v>
      </c>
      <c r="Z872">
        <f>IF((MIN($H872,24)-MAX(Sheet1!$D$6,WS1Data!$G872))&lt;0,0,(MIN($H872,24)-MAX(Sheet1!$D$6,WS1Data!$G872)))</f>
        <v>0</v>
      </c>
      <c r="AA872">
        <f>IF((MIN($K872,Sheet1!$E$5)-MAX(0,WS1Data!$J872))&lt;0,0,(MIN($K872,Sheet1!$E$5)-MAX(0,WS1Data!$J872)))</f>
        <v>0</v>
      </c>
      <c r="AB872">
        <f>IF((MIN($K872,Sheet1!$E$6)-MAX(Sheet1!$E$5,WS1Data!$J872))&lt;0,0,(MIN($K872,Sheet1!$E$6)-MAX(Sheet1!$E$5,WS1Data!$J872)))</f>
        <v>0</v>
      </c>
      <c r="AC872">
        <f>IF((MIN($K872,24)-MAX(Sheet1!$E$6,WS1Data!$J872))&lt;0,0,(MIN($K872,24)-MAX(Sheet1!$E$6,WS1Data!$J872)))</f>
        <v>0</v>
      </c>
      <c r="AD872">
        <f>IF((MIN($N872,Sheet1!$F$5)-MAX(0,WS1Data!$M872))&lt;0,0,(MIN($N872,Sheet1!$F$5)-MAX(0,WS1Data!$M872)))</f>
        <v>0</v>
      </c>
      <c r="AE872">
        <f>IF((MIN($N872,Sheet1!$F$6)-MAX(Sheet1!$F$5,WS1Data!$M872))&lt;0,0,(MIN($N872,Sheet1!$F$6)-MAX(Sheet1!$F$5,WS1Data!$M872)))</f>
        <v>0.39999999999999858</v>
      </c>
      <c r="AF872">
        <f>IF((MIN($N872,24)-MAX(Sheet1!$F$6,WS1Data!$M872))&lt;0,0,(MIN($N872,24)-MAX(Sheet1!$F$6,WS1Data!$M872)))</f>
        <v>0</v>
      </c>
      <c r="AG872">
        <f>(INDEX($R$1:$AF$1002,ROW($R872),MATCH(AG$2,$R$1:$AF$1,0))*Sheet1!B$2+(INDEX($R$1:$AF$1002,ROW($R872),MATCH(AG$2,$R$1:$AF$1,0)+1))*Sheet1!B$3+(INDEX($R$1:$AF$1002,ROW($R872),MATCH(AG$2,$R$1:$AF$1,0)+2))*Sheet1!B$4)*INDEX(Sheet1!$G$1:$L$2,2,WS1Data!$C872)</f>
        <v>81076.37121355065</v>
      </c>
      <c r="AH872">
        <f>(INDEX($R$1:$AF$1002,ROW($R872),MATCH(AH$2,$R$1:$AF$1,0))*Sheet1!C$2+(INDEX($R$1:$AF$1002,ROW($R872),MATCH(AH$2,$R$1:$AF$1,0)+1))*Sheet1!C$3+(INDEX($R$1:$AF$1002,ROW($R872),MATCH(AH$2,$R$1:$AF$1,0)+2))*Sheet1!C$4)*INDEX(Sheet1!$G$1:$L$2,2,WS1Data!$F872)</f>
        <v>0</v>
      </c>
      <c r="AI872">
        <f>(INDEX($R$1:$AF$1002,ROW($R872),MATCH(AI$2,$R$1:$AF$1,0))*Sheet1!D$2+(INDEX($R$1:$AF$1002,ROW($R872),MATCH(AI$2,$R$1:$AF$1,0)+1))*Sheet1!D$3+(INDEX($R$1:$AF$1002,ROW($R872),MATCH(AI$2,$R$1:$AF$1,0)+2))*Sheet1!D$4)*INDEX(Sheet1!$G$1:$L$2,2,WS1Data!$I872)</f>
        <v>9632.9721927026912</v>
      </c>
      <c r="AJ872">
        <f>(INDEX($R$1:$AF$1002,ROW($R872),MATCH(AJ$2,$R$1:$AF$1,0))*Sheet1!E$2+(INDEX($R$1:$AF$1002,ROW($R872),MATCH(AJ$2,$R$1:$AF$1,0)+1))*Sheet1!E$3+(INDEX($R$1:$AF$1002,ROW($R872),MATCH(AJ$2,$R$1:$AF$1,0)+2))*Sheet1!E$4)*INDEX(Sheet1!$G$1:$L$2,2,WS1Data!$L872)</f>
        <v>0</v>
      </c>
      <c r="AK872">
        <f>(INDEX($R$1:$AF$1002,ROW($R872),MATCH(AK$2,$R$1:$AF$1,0))*Sheet1!F$2+(INDEX($R$1:$AF$1002,ROW($R872),MATCH(AK$2,$R$1:$AF$1,0)+1))*Sheet1!F$3+(INDEX($R$1:$AF$1002,ROW($R872),MATCH(AK$2,$R$1:$AF$1,0)+2))*Sheet1!F$4)*INDEX(Sheet1!$G$1:$L$2,2,WS1Data!$O872)</f>
        <v>2558.8996706234625</v>
      </c>
      <c r="AL872">
        <f t="shared" si="39"/>
        <v>93268.24307687681</v>
      </c>
      <c r="AM872">
        <f t="shared" si="40"/>
        <v>1309.7569231231901</v>
      </c>
      <c r="AN872">
        <f t="shared" si="41"/>
        <v>1.3848431169227411E-2</v>
      </c>
    </row>
    <row r="873" spans="1:40" x14ac:dyDescent="0.35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  <c r="R873">
        <f>IF((MIN($B873,Sheet1!$B$5)-MAX(0,WS1Data!$A873))&lt;0,0,(MIN($B873,Sheet1!$B$5)-MAX(0,WS1Data!$A873)))</f>
        <v>2.9125770767760226</v>
      </c>
      <c r="S873">
        <f>IF((MIN($B873,Sheet1!$B$6)-MAX(Sheet1!$B$5,WS1Data!$A873))&lt;0,0,(MIN($B873,Sheet1!$B$6)-MAX(Sheet1!$B$5,WS1Data!$A873)))</f>
        <v>7.3874229232239781</v>
      </c>
      <c r="T873">
        <f>IF((MIN($B873,24)-MAX(Sheet1!$B$6,WS1Data!$A873))&lt;0,0,(MIN($B873,24)-MAX(Sheet1!$B$6,WS1Data!$A873)))</f>
        <v>0</v>
      </c>
      <c r="U873">
        <f>IF((MIN($E873,Sheet1!$C$5)-MAX(0,WS1Data!$D873))&lt;0,0,(MIN($E873,Sheet1!$C$5)-MAX(0,WS1Data!$D873)))</f>
        <v>0</v>
      </c>
      <c r="V873">
        <f>IF((MIN($E873,Sheet1!$C$6)-MAX(Sheet1!$C$5,WS1Data!$D873))&lt;0,0,(MIN($E873,Sheet1!$C$6)-MAX(Sheet1!$C$5,WS1Data!$D873)))</f>
        <v>1.0029058470438006</v>
      </c>
      <c r="W873">
        <f>IF((MIN($E873,24)-MAX(Sheet1!$C$6,WS1Data!$D873))&lt;0,0,(MIN($E873,24)-MAX(Sheet1!$C$6,WS1Data!$D873)))</f>
        <v>5.3970941529561998</v>
      </c>
      <c r="X873">
        <f>IF((MIN($H873,Sheet1!$D$5)-MAX(0,WS1Data!$G873))&lt;0,0,(MIN($H873,Sheet1!$D$5)-MAX(0,WS1Data!$G873)))</f>
        <v>0</v>
      </c>
      <c r="Y873">
        <f>IF((MIN($H873,Sheet1!$D$6)-MAX(Sheet1!$D$5,WS1Data!$G873))&lt;0,0,(MIN($H873,Sheet1!$D$6)-MAX(Sheet1!$D$5,WS1Data!$G873)))</f>
        <v>0</v>
      </c>
      <c r="Z873">
        <f>IF((MIN($H873,24)-MAX(Sheet1!$D$6,WS1Data!$G873))&lt;0,0,(MIN($H873,24)-MAX(Sheet1!$D$6,WS1Data!$G873)))</f>
        <v>0</v>
      </c>
      <c r="AA873">
        <f>IF((MIN($K873,Sheet1!$E$5)-MAX(0,WS1Data!$J873))&lt;0,0,(MIN($K873,Sheet1!$E$5)-MAX(0,WS1Data!$J873)))</f>
        <v>0</v>
      </c>
      <c r="AB873">
        <f>IF((MIN($K873,Sheet1!$E$6)-MAX(Sheet1!$E$5,WS1Data!$J873))&lt;0,0,(MIN($K873,Sheet1!$E$6)-MAX(Sheet1!$E$5,WS1Data!$J873)))</f>
        <v>0</v>
      </c>
      <c r="AC873">
        <f>IF((MIN($K873,24)-MAX(Sheet1!$E$6,WS1Data!$J873))&lt;0,0,(MIN($K873,24)-MAX(Sheet1!$E$6,WS1Data!$J873)))</f>
        <v>4.5</v>
      </c>
      <c r="AD873">
        <f>IF((MIN($N873,Sheet1!$F$5)-MAX(0,WS1Data!$M873))&lt;0,0,(MIN($N873,Sheet1!$F$5)-MAX(0,WS1Data!$M873)))</f>
        <v>0</v>
      </c>
      <c r="AE873">
        <f>IF((MIN($N873,Sheet1!$F$6)-MAX(Sheet1!$F$5,WS1Data!$M873))&lt;0,0,(MIN($N873,Sheet1!$F$6)-MAX(Sheet1!$F$5,WS1Data!$M873)))</f>
        <v>0</v>
      </c>
      <c r="AF873">
        <f>IF((MIN($N873,24)-MAX(Sheet1!$F$6,WS1Data!$M873))&lt;0,0,(MIN($N873,24)-MAX(Sheet1!$F$6,WS1Data!$M873)))</f>
        <v>0</v>
      </c>
      <c r="AG873">
        <f>(INDEX($R$1:$AF$1002,ROW($R873),MATCH(AG$2,$R$1:$AF$1,0))*Sheet1!B$2+(INDEX($R$1:$AF$1002,ROW($R873),MATCH(AG$2,$R$1:$AF$1,0)+1))*Sheet1!B$3+(INDEX($R$1:$AF$1002,ROW($R873),MATCH(AG$2,$R$1:$AF$1,0)+2))*Sheet1!B$4)*INDEX(Sheet1!$G$1:$L$2,2,WS1Data!$C873)</f>
        <v>67729.884736588137</v>
      </c>
      <c r="AH873">
        <f>(INDEX($R$1:$AF$1002,ROW($R873),MATCH(AH$2,$R$1:$AF$1,0))*Sheet1!C$2+(INDEX($R$1:$AF$1002,ROW($R873),MATCH(AH$2,$R$1:$AF$1,0)+1))*Sheet1!C$3+(INDEX($R$1:$AF$1002,ROW($R873),MATCH(AH$2,$R$1:$AF$1,0)+2))*Sheet1!C$4)*INDEX(Sheet1!$G$1:$L$2,2,WS1Data!$F873)</f>
        <v>62827.582528174957</v>
      </c>
      <c r="AI873">
        <f>(INDEX($R$1:$AF$1002,ROW($R873),MATCH(AI$2,$R$1:$AF$1,0))*Sheet1!D$2+(INDEX($R$1:$AF$1002,ROW($R873),MATCH(AI$2,$R$1:$AF$1,0)+1))*Sheet1!D$3+(INDEX($R$1:$AF$1002,ROW($R873),MATCH(AI$2,$R$1:$AF$1,0)+2))*Sheet1!D$4)*INDEX(Sheet1!$G$1:$L$2,2,WS1Data!$I873)</f>
        <v>0</v>
      </c>
      <c r="AJ873">
        <f>(INDEX($R$1:$AF$1002,ROW($R873),MATCH(AJ$2,$R$1:$AF$1,0))*Sheet1!E$2+(INDEX($R$1:$AF$1002,ROW($R873),MATCH(AJ$2,$R$1:$AF$1,0)+1))*Sheet1!E$3+(INDEX($R$1:$AF$1002,ROW($R873),MATCH(AJ$2,$R$1:$AF$1,0)+2))*Sheet1!E$4)*INDEX(Sheet1!$G$1:$L$2,2,WS1Data!$L873)</f>
        <v>44940.200899499556</v>
      </c>
      <c r="AK873">
        <f>(INDEX($R$1:$AF$1002,ROW($R873),MATCH(AK$2,$R$1:$AF$1,0))*Sheet1!F$2+(INDEX($R$1:$AF$1002,ROW($R873),MATCH(AK$2,$R$1:$AF$1,0)+1))*Sheet1!F$3+(INDEX($R$1:$AF$1002,ROW($R873),MATCH(AK$2,$R$1:$AF$1,0)+2))*Sheet1!F$4)*INDEX(Sheet1!$G$1:$L$2,2,WS1Data!$O873)</f>
        <v>0</v>
      </c>
      <c r="AL873">
        <f t="shared" si="39"/>
        <v>175497.66816426266</v>
      </c>
      <c r="AM873">
        <f t="shared" si="40"/>
        <v>1753.6681642626645</v>
      </c>
      <c r="AN873">
        <f t="shared" si="41"/>
        <v>1.0093402731965791E-2</v>
      </c>
    </row>
    <row r="874" spans="1:40" x14ac:dyDescent="0.35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  <c r="R874">
        <f>IF((MIN($B874,Sheet1!$B$5)-MAX(0,WS1Data!$A874))&lt;0,0,(MIN($B874,Sheet1!$B$5)-MAX(0,WS1Data!$A874)))</f>
        <v>1.9125770767760226</v>
      </c>
      <c r="S874">
        <f>IF((MIN($B874,Sheet1!$B$6)-MAX(Sheet1!$B$5,WS1Data!$A874))&lt;0,0,(MIN($B874,Sheet1!$B$6)-MAX(Sheet1!$B$5,WS1Data!$A874)))</f>
        <v>6.0874229232239774</v>
      </c>
      <c r="T874">
        <f>IF((MIN($B874,24)-MAX(Sheet1!$B$6,WS1Data!$A874))&lt;0,0,(MIN($B874,24)-MAX(Sheet1!$B$6,WS1Data!$A874)))</f>
        <v>0</v>
      </c>
      <c r="U874">
        <f>IF((MIN($E874,Sheet1!$C$5)-MAX(0,WS1Data!$D874))&lt;0,0,(MIN($E874,Sheet1!$C$5)-MAX(0,WS1Data!$D874)))</f>
        <v>0</v>
      </c>
      <c r="V874">
        <f>IF((MIN($E874,Sheet1!$C$6)-MAX(Sheet1!$C$5,WS1Data!$D874))&lt;0,0,(MIN($E874,Sheet1!$C$6)-MAX(Sheet1!$C$5,WS1Data!$D874)))</f>
        <v>0</v>
      </c>
      <c r="W874">
        <f>IF((MIN($E874,24)-MAX(Sheet1!$C$6,WS1Data!$D874))&lt;0,0,(MIN($E874,24)-MAX(Sheet1!$C$6,WS1Data!$D874)))</f>
        <v>5.4</v>
      </c>
      <c r="X874">
        <f>IF((MIN($H874,Sheet1!$D$5)-MAX(0,WS1Data!$G874))&lt;0,0,(MIN($H874,Sheet1!$D$5)-MAX(0,WS1Data!$G874)))</f>
        <v>0</v>
      </c>
      <c r="Y874">
        <f>IF((MIN($H874,Sheet1!$D$6)-MAX(Sheet1!$D$5,WS1Data!$G874))&lt;0,0,(MIN($H874,Sheet1!$D$6)-MAX(Sheet1!$D$5,WS1Data!$G874)))</f>
        <v>0</v>
      </c>
      <c r="Z874">
        <f>IF((MIN($H874,24)-MAX(Sheet1!$D$6,WS1Data!$G874))&lt;0,0,(MIN($H874,24)-MAX(Sheet1!$D$6,WS1Data!$G874)))</f>
        <v>0</v>
      </c>
      <c r="AA874">
        <f>IF((MIN($K874,Sheet1!$E$5)-MAX(0,WS1Data!$J874))&lt;0,0,(MIN($K874,Sheet1!$E$5)-MAX(0,WS1Data!$J874)))</f>
        <v>0</v>
      </c>
      <c r="AB874">
        <f>IF((MIN($K874,Sheet1!$E$6)-MAX(Sheet1!$E$5,WS1Data!$J874))&lt;0,0,(MIN($K874,Sheet1!$E$6)-MAX(Sheet1!$E$5,WS1Data!$J874)))</f>
        <v>0.65056694846493901</v>
      </c>
      <c r="AC874">
        <f>IF((MIN($K874,24)-MAX(Sheet1!$E$6,WS1Data!$J874))&lt;0,0,(MIN($K874,24)-MAX(Sheet1!$E$6,WS1Data!$J874)))</f>
        <v>15.149433051535063</v>
      </c>
      <c r="AD874">
        <f>IF((MIN($N874,Sheet1!$F$5)-MAX(0,WS1Data!$M874))&lt;0,0,(MIN($N874,Sheet1!$F$5)-MAX(0,WS1Data!$M874)))</f>
        <v>0</v>
      </c>
      <c r="AE874">
        <f>IF((MIN($N874,Sheet1!$F$6)-MAX(Sheet1!$F$5,WS1Data!$M874))&lt;0,0,(MIN($N874,Sheet1!$F$6)-MAX(Sheet1!$F$5,WS1Data!$M874)))</f>
        <v>0</v>
      </c>
      <c r="AF874">
        <f>IF((MIN($N874,24)-MAX(Sheet1!$F$6,WS1Data!$M874))&lt;0,0,(MIN($N874,24)-MAX(Sheet1!$F$6,WS1Data!$M874)))</f>
        <v>0</v>
      </c>
      <c r="AG874">
        <f>(INDEX($R$1:$AF$1002,ROW($R874),MATCH(AG$2,$R$1:$AF$1,0))*Sheet1!B$2+(INDEX($R$1:$AF$1002,ROW($R874),MATCH(AG$2,$R$1:$AF$1,0)+1))*Sheet1!B$3+(INDEX($R$1:$AF$1002,ROW($R874),MATCH(AG$2,$R$1:$AF$1,0)+2))*Sheet1!B$4)*INDEX(Sheet1!$G$1:$L$2,2,WS1Data!$C874)</f>
        <v>42812.549502127549</v>
      </c>
      <c r="AH874">
        <f>(INDEX($R$1:$AF$1002,ROW($R874),MATCH(AH$2,$R$1:$AF$1,0))*Sheet1!C$2+(INDEX($R$1:$AF$1002,ROW($R874),MATCH(AH$2,$R$1:$AF$1,0)+1))*Sheet1!C$3+(INDEX($R$1:$AF$1002,ROW($R874),MATCH(AH$2,$R$1:$AF$1,0)+2))*Sheet1!C$4)*INDEX(Sheet1!$G$1:$L$2,2,WS1Data!$F874)</f>
        <v>69092.283994652302</v>
      </c>
      <c r="AI874">
        <f>(INDEX($R$1:$AF$1002,ROW($R874),MATCH(AI$2,$R$1:$AF$1,0))*Sheet1!D$2+(INDEX($R$1:$AF$1002,ROW($R874),MATCH(AI$2,$R$1:$AF$1,0)+1))*Sheet1!D$3+(INDEX($R$1:$AF$1002,ROW($R874),MATCH(AI$2,$R$1:$AF$1,0)+2))*Sheet1!D$4)*INDEX(Sheet1!$G$1:$L$2,2,WS1Data!$I874)</f>
        <v>0</v>
      </c>
      <c r="AJ874">
        <f>(INDEX($R$1:$AF$1002,ROW($R874),MATCH(AJ$2,$R$1:$AF$1,0))*Sheet1!E$2+(INDEX($R$1:$AF$1002,ROW($R874),MATCH(AJ$2,$R$1:$AF$1,0)+1))*Sheet1!E$3+(INDEX($R$1:$AF$1002,ROW($R874),MATCH(AJ$2,$R$1:$AF$1,0)+2))*Sheet1!E$4)*INDEX(Sheet1!$G$1:$L$2,2,WS1Data!$L874)</f>
        <v>151800.42559215205</v>
      </c>
      <c r="AK874">
        <f>(INDEX($R$1:$AF$1002,ROW($R874),MATCH(AK$2,$R$1:$AF$1,0))*Sheet1!F$2+(INDEX($R$1:$AF$1002,ROW($R874),MATCH(AK$2,$R$1:$AF$1,0)+1))*Sheet1!F$3+(INDEX($R$1:$AF$1002,ROW($R874),MATCH(AK$2,$R$1:$AF$1,0)+2))*Sheet1!F$4)*INDEX(Sheet1!$G$1:$L$2,2,WS1Data!$O874)</f>
        <v>0</v>
      </c>
      <c r="AL874">
        <f t="shared" si="39"/>
        <v>263705.2590889319</v>
      </c>
      <c r="AM874">
        <f t="shared" si="40"/>
        <v>16462.259088931896</v>
      </c>
      <c r="AN874">
        <f t="shared" si="41"/>
        <v>6.6583317177561732E-2</v>
      </c>
    </row>
    <row r="875" spans="1:40" x14ac:dyDescent="0.35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  <c r="R875">
        <f>IF((MIN($B875,Sheet1!$B$5)-MAX(0,WS1Data!$A875))&lt;0,0,(MIN($B875,Sheet1!$B$5)-MAX(0,WS1Data!$A875)))</f>
        <v>1.0125770767760223</v>
      </c>
      <c r="S875">
        <f>IF((MIN($B875,Sheet1!$B$6)-MAX(Sheet1!$B$5,WS1Data!$A875))&lt;0,0,(MIN($B875,Sheet1!$B$6)-MAX(Sheet1!$B$5,WS1Data!$A875)))</f>
        <v>7.9560945715343543</v>
      </c>
      <c r="T875">
        <f>IF((MIN($B875,24)-MAX(Sheet1!$B$6,WS1Data!$A875))&lt;0,0,(MIN($B875,24)-MAX(Sheet1!$B$6,WS1Data!$A875)))</f>
        <v>8.0313283516896217</v>
      </c>
      <c r="U875">
        <f>IF((MIN($E875,Sheet1!$C$5)-MAX(0,WS1Data!$D875))&lt;0,0,(MIN($E875,Sheet1!$C$5)-MAX(0,WS1Data!$D875)))</f>
        <v>0</v>
      </c>
      <c r="V875">
        <f>IF((MIN($E875,Sheet1!$C$6)-MAX(Sheet1!$C$5,WS1Data!$D875))&lt;0,0,(MIN($E875,Sheet1!$C$6)-MAX(Sheet1!$C$5,WS1Data!$D875)))</f>
        <v>0</v>
      </c>
      <c r="W875">
        <f>IF((MIN($E875,24)-MAX(Sheet1!$C$6,WS1Data!$D875))&lt;0,0,(MIN($E875,24)-MAX(Sheet1!$C$6,WS1Data!$D875)))</f>
        <v>0</v>
      </c>
      <c r="X875">
        <f>IF((MIN($H875,Sheet1!$D$5)-MAX(0,WS1Data!$G875))&lt;0,0,(MIN($H875,Sheet1!$D$5)-MAX(0,WS1Data!$G875)))</f>
        <v>0</v>
      </c>
      <c r="Y875">
        <f>IF((MIN($H875,Sheet1!$D$6)-MAX(Sheet1!$D$5,WS1Data!$G875))&lt;0,0,(MIN($H875,Sheet1!$D$6)-MAX(Sheet1!$D$5,WS1Data!$G875)))</f>
        <v>0</v>
      </c>
      <c r="Z875">
        <f>IF((MIN($H875,24)-MAX(Sheet1!$D$6,WS1Data!$G875))&lt;0,0,(MIN($H875,24)-MAX(Sheet1!$D$6,WS1Data!$G875)))</f>
        <v>2</v>
      </c>
      <c r="AA875">
        <f>IF((MIN($K875,Sheet1!$E$5)-MAX(0,WS1Data!$J875))&lt;0,0,(MIN($K875,Sheet1!$E$5)-MAX(0,WS1Data!$J875)))</f>
        <v>0</v>
      </c>
      <c r="AB875">
        <f>IF((MIN($K875,Sheet1!$E$6)-MAX(Sheet1!$E$5,WS1Data!$J875))&lt;0,0,(MIN($K875,Sheet1!$E$6)-MAX(Sheet1!$E$5,WS1Data!$J875)))</f>
        <v>0</v>
      </c>
      <c r="AC875">
        <f>IF((MIN($K875,24)-MAX(Sheet1!$E$6,WS1Data!$J875))&lt;0,0,(MIN($K875,24)-MAX(Sheet1!$E$6,WS1Data!$J875)))</f>
        <v>0</v>
      </c>
      <c r="AD875">
        <f>IF((MIN($N875,Sheet1!$F$5)-MAX(0,WS1Data!$M875))&lt;0,0,(MIN($N875,Sheet1!$F$5)-MAX(0,WS1Data!$M875)))</f>
        <v>0</v>
      </c>
      <c r="AE875">
        <f>IF((MIN($N875,Sheet1!$F$6)-MAX(Sheet1!$F$5,WS1Data!$M875))&lt;0,0,(MIN($N875,Sheet1!$F$6)-MAX(Sheet1!$F$5,WS1Data!$M875)))</f>
        <v>0</v>
      </c>
      <c r="AF875">
        <f>IF((MIN($N875,24)-MAX(Sheet1!$F$6,WS1Data!$M875))&lt;0,0,(MIN($N875,24)-MAX(Sheet1!$F$6,WS1Data!$M875)))</f>
        <v>0</v>
      </c>
      <c r="AG875">
        <f>(INDEX($R$1:$AF$1002,ROW($R875),MATCH(AG$2,$R$1:$AF$1,0))*Sheet1!B$2+(INDEX($R$1:$AF$1002,ROW($R875),MATCH(AG$2,$R$1:$AF$1,0)+1))*Sheet1!B$3+(INDEX($R$1:$AF$1002,ROW($R875),MATCH(AG$2,$R$1:$AF$1,0)+2))*Sheet1!B$4)*INDEX(Sheet1!$G$1:$L$2,2,WS1Data!$C875)</f>
        <v>151348.1735829447</v>
      </c>
      <c r="AH875">
        <f>(INDEX($R$1:$AF$1002,ROW($R875),MATCH(AH$2,$R$1:$AF$1,0))*Sheet1!C$2+(INDEX($R$1:$AF$1002,ROW($R875),MATCH(AH$2,$R$1:$AF$1,0)+1))*Sheet1!C$3+(INDEX($R$1:$AF$1002,ROW($R875),MATCH(AH$2,$R$1:$AF$1,0)+2))*Sheet1!C$4)*INDEX(Sheet1!$G$1:$L$2,2,WS1Data!$F875)</f>
        <v>0</v>
      </c>
      <c r="AI875">
        <f>(INDEX($R$1:$AF$1002,ROW($R875),MATCH(AI$2,$R$1:$AF$1,0))*Sheet1!D$2+(INDEX($R$1:$AF$1002,ROW($R875),MATCH(AI$2,$R$1:$AF$1,0)+1))*Sheet1!D$3+(INDEX($R$1:$AF$1002,ROW($R875),MATCH(AI$2,$R$1:$AF$1,0)+2))*Sheet1!D$4)*INDEX(Sheet1!$G$1:$L$2,2,WS1Data!$I875)</f>
        <v>17807.323623908385</v>
      </c>
      <c r="AJ875">
        <f>(INDEX($R$1:$AF$1002,ROW($R875),MATCH(AJ$2,$R$1:$AF$1,0))*Sheet1!E$2+(INDEX($R$1:$AF$1002,ROW($R875),MATCH(AJ$2,$R$1:$AF$1,0)+1))*Sheet1!E$3+(INDEX($R$1:$AF$1002,ROW($R875),MATCH(AJ$2,$R$1:$AF$1,0)+2))*Sheet1!E$4)*INDEX(Sheet1!$G$1:$L$2,2,WS1Data!$L875)</f>
        <v>0</v>
      </c>
      <c r="AK875">
        <f>(INDEX($R$1:$AF$1002,ROW($R875),MATCH(AK$2,$R$1:$AF$1,0))*Sheet1!F$2+(INDEX($R$1:$AF$1002,ROW($R875),MATCH(AK$2,$R$1:$AF$1,0)+1))*Sheet1!F$3+(INDEX($R$1:$AF$1002,ROW($R875),MATCH(AK$2,$R$1:$AF$1,0)+2))*Sheet1!F$4)*INDEX(Sheet1!$G$1:$L$2,2,WS1Data!$O875)</f>
        <v>0</v>
      </c>
      <c r="AL875">
        <f t="shared" si="39"/>
        <v>169155.49720685309</v>
      </c>
      <c r="AM875">
        <f t="shared" si="40"/>
        <v>2805.4972068530915</v>
      </c>
      <c r="AN875">
        <f t="shared" si="41"/>
        <v>1.6865026792023393E-2</v>
      </c>
    </row>
    <row r="876" spans="1:40" x14ac:dyDescent="0.35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  <c r="R876">
        <f>IF((MIN($B876,Sheet1!$B$5)-MAX(0,WS1Data!$A876))&lt;0,0,(MIN($B876,Sheet1!$B$5)-MAX(0,WS1Data!$A876)))</f>
        <v>0</v>
      </c>
      <c r="S876">
        <f>IF((MIN($B876,Sheet1!$B$6)-MAX(Sheet1!$B$5,WS1Data!$A876))&lt;0,0,(MIN($B876,Sheet1!$B$6)-MAX(Sheet1!$B$5,WS1Data!$A876)))</f>
        <v>0</v>
      </c>
      <c r="T876">
        <f>IF((MIN($B876,24)-MAX(Sheet1!$B$6,WS1Data!$A876))&lt;0,0,(MIN($B876,24)-MAX(Sheet1!$B$6,WS1Data!$A876)))</f>
        <v>2.5999999999999996</v>
      </c>
      <c r="U876">
        <f>IF((MIN($E876,Sheet1!$C$5)-MAX(0,WS1Data!$D876))&lt;0,0,(MIN($E876,Sheet1!$C$5)-MAX(0,WS1Data!$D876)))</f>
        <v>0</v>
      </c>
      <c r="V876">
        <f>IF((MIN($E876,Sheet1!$C$6)-MAX(Sheet1!$C$5,WS1Data!$D876))&lt;0,0,(MIN($E876,Sheet1!$C$6)-MAX(Sheet1!$C$5,WS1Data!$D876)))</f>
        <v>0.30290584704380041</v>
      </c>
      <c r="W876">
        <f>IF((MIN($E876,24)-MAX(Sheet1!$C$6,WS1Data!$D876))&lt;0,0,(MIN($E876,24)-MAX(Sheet1!$C$6,WS1Data!$D876)))</f>
        <v>0.89709415295619976</v>
      </c>
      <c r="X876">
        <f>IF((MIN($H876,Sheet1!$D$5)-MAX(0,WS1Data!$G876))&lt;0,0,(MIN($H876,Sheet1!$D$5)-MAX(0,WS1Data!$G876)))</f>
        <v>0</v>
      </c>
      <c r="Y876">
        <f>IF((MIN($H876,Sheet1!$D$6)-MAX(Sheet1!$D$5,WS1Data!$G876))&lt;0,0,(MIN($H876,Sheet1!$D$6)-MAX(Sheet1!$D$5,WS1Data!$G876)))</f>
        <v>0</v>
      </c>
      <c r="Z876">
        <f>IF((MIN($H876,24)-MAX(Sheet1!$D$6,WS1Data!$G876))&lt;0,0,(MIN($H876,24)-MAX(Sheet1!$D$6,WS1Data!$G876)))</f>
        <v>0.80000000000000071</v>
      </c>
      <c r="AA876">
        <f>IF((MIN($K876,Sheet1!$E$5)-MAX(0,WS1Data!$J876))&lt;0,0,(MIN($K876,Sheet1!$E$5)-MAX(0,WS1Data!$J876)))</f>
        <v>0</v>
      </c>
      <c r="AB876">
        <f>IF((MIN($K876,Sheet1!$E$6)-MAX(Sheet1!$E$5,WS1Data!$J876))&lt;0,0,(MIN($K876,Sheet1!$E$6)-MAX(Sheet1!$E$5,WS1Data!$J876)))</f>
        <v>0</v>
      </c>
      <c r="AC876">
        <f>IF((MIN($K876,24)-MAX(Sheet1!$E$6,WS1Data!$J876))&lt;0,0,(MIN($K876,24)-MAX(Sheet1!$E$6,WS1Data!$J876)))</f>
        <v>0</v>
      </c>
      <c r="AD876">
        <f>IF((MIN($N876,Sheet1!$F$5)-MAX(0,WS1Data!$M876))&lt;0,0,(MIN($N876,Sheet1!$F$5)-MAX(0,WS1Data!$M876)))</f>
        <v>1.5831862634006231</v>
      </c>
      <c r="AE876">
        <f>IF((MIN($N876,Sheet1!$F$6)-MAX(Sheet1!$F$5,WS1Data!$M876))&lt;0,0,(MIN($N876,Sheet1!$F$6)-MAX(Sheet1!$F$5,WS1Data!$M876)))</f>
        <v>13.955904189449587</v>
      </c>
      <c r="AF876">
        <f>IF((MIN($N876,24)-MAX(Sheet1!$F$6,WS1Data!$M876))&lt;0,0,(MIN($N876,24)-MAX(Sheet1!$F$6,WS1Data!$M876)))</f>
        <v>4.8609095471497916</v>
      </c>
      <c r="AG876">
        <f>(INDEX($R$1:$AF$1002,ROW($R876),MATCH(AG$2,$R$1:$AF$1,0))*Sheet1!B$2+(INDEX($R$1:$AF$1002,ROW($R876),MATCH(AG$2,$R$1:$AF$1,0)+1))*Sheet1!B$3+(INDEX($R$1:$AF$1002,ROW($R876),MATCH(AG$2,$R$1:$AF$1,0)+2))*Sheet1!B$4)*INDEX(Sheet1!$G$1:$L$2,2,WS1Data!$C876)</f>
        <v>32856.498943075865</v>
      </c>
      <c r="AH876">
        <f>(INDEX($R$1:$AF$1002,ROW($R876),MATCH(AH$2,$R$1:$AF$1,0))*Sheet1!C$2+(INDEX($R$1:$AF$1002,ROW($R876),MATCH(AH$2,$R$1:$AF$1,0)+1))*Sheet1!C$3+(INDEX($R$1:$AF$1002,ROW($R876),MATCH(AH$2,$R$1:$AF$1,0)+2))*Sheet1!C$4)*INDEX(Sheet1!$G$1:$L$2,2,WS1Data!$F876)</f>
        <v>15372.232163619839</v>
      </c>
      <c r="AI876">
        <f>(INDEX($R$1:$AF$1002,ROW($R876),MATCH(AI$2,$R$1:$AF$1,0))*Sheet1!D$2+(INDEX($R$1:$AF$1002,ROW($R876),MATCH(AI$2,$R$1:$AF$1,0)+1))*Sheet1!D$3+(INDEX($R$1:$AF$1002,ROW($R876),MATCH(AI$2,$R$1:$AF$1,0)+2))*Sheet1!D$4)*INDEX(Sheet1!$G$1:$L$2,2,WS1Data!$I876)</f>
        <v>6294.3934184726086</v>
      </c>
      <c r="AJ876">
        <f>(INDEX($R$1:$AF$1002,ROW($R876),MATCH(AJ$2,$R$1:$AF$1,0))*Sheet1!E$2+(INDEX($R$1:$AF$1002,ROW($R876),MATCH(AJ$2,$R$1:$AF$1,0)+1))*Sheet1!E$3+(INDEX($R$1:$AF$1002,ROW($R876),MATCH(AJ$2,$R$1:$AF$1,0)+2))*Sheet1!E$4)*INDEX(Sheet1!$G$1:$L$2,2,WS1Data!$L876)</f>
        <v>0</v>
      </c>
      <c r="AK876">
        <f>(INDEX($R$1:$AF$1002,ROW($R876),MATCH(AK$2,$R$1:$AF$1,0))*Sheet1!F$2+(INDEX($R$1:$AF$1002,ROW($R876),MATCH(AK$2,$R$1:$AF$1,0)+1))*Sheet1!F$3+(INDEX($R$1:$AF$1002,ROW($R876),MATCH(AK$2,$R$1:$AF$1,0)+2))*Sheet1!F$4)*INDEX(Sheet1!$G$1:$L$2,2,WS1Data!$O876)</f>
        <v>165079.80946721739</v>
      </c>
      <c r="AL876">
        <f t="shared" si="39"/>
        <v>219602.93399238569</v>
      </c>
      <c r="AM876">
        <f t="shared" si="40"/>
        <v>6586.9339923856896</v>
      </c>
      <c r="AN876">
        <f t="shared" si="41"/>
        <v>3.0922249936087852E-2</v>
      </c>
    </row>
    <row r="877" spans="1:40" x14ac:dyDescent="0.35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  <c r="R877">
        <f>IF((MIN($B877,Sheet1!$B$5)-MAX(0,WS1Data!$A877))&lt;0,0,(MIN($B877,Sheet1!$B$5)-MAX(0,WS1Data!$A877)))</f>
        <v>0</v>
      </c>
      <c r="S877">
        <f>IF((MIN($B877,Sheet1!$B$6)-MAX(Sheet1!$B$5,WS1Data!$A877))&lt;0,0,(MIN($B877,Sheet1!$B$6)-MAX(Sheet1!$B$5,WS1Data!$A877)))</f>
        <v>1.0686716483103762</v>
      </c>
      <c r="T877">
        <f>IF((MIN($B877,24)-MAX(Sheet1!$B$6,WS1Data!$A877))&lt;0,0,(MIN($B877,24)-MAX(Sheet1!$B$6,WS1Data!$A877)))</f>
        <v>4.7313283516896245</v>
      </c>
      <c r="U877">
        <f>IF((MIN($E877,Sheet1!$C$5)-MAX(0,WS1Data!$D877))&lt;0,0,(MIN($E877,Sheet1!$C$5)-MAX(0,WS1Data!$D877)))</f>
        <v>0</v>
      </c>
      <c r="V877">
        <f>IF((MIN($E877,Sheet1!$C$6)-MAX(Sheet1!$C$5,WS1Data!$D877))&lt;0,0,(MIN($E877,Sheet1!$C$6)-MAX(Sheet1!$C$5,WS1Data!$D877)))</f>
        <v>0</v>
      </c>
      <c r="W877">
        <f>IF((MIN($E877,24)-MAX(Sheet1!$C$6,WS1Data!$D877))&lt;0,0,(MIN($E877,24)-MAX(Sheet1!$C$6,WS1Data!$D877)))</f>
        <v>12.299999999999999</v>
      </c>
      <c r="X877">
        <f>IF((MIN($H877,Sheet1!$D$5)-MAX(0,WS1Data!$G877))&lt;0,0,(MIN($H877,Sheet1!$D$5)-MAX(0,WS1Data!$G877)))</f>
        <v>0</v>
      </c>
      <c r="Y877">
        <f>IF((MIN($H877,Sheet1!$D$6)-MAX(Sheet1!$D$5,WS1Data!$G877))&lt;0,0,(MIN($H877,Sheet1!$D$6)-MAX(Sheet1!$D$5,WS1Data!$G877)))</f>
        <v>4.2735664579945949</v>
      </c>
      <c r="Z877">
        <f>IF((MIN($H877,24)-MAX(Sheet1!$D$6,WS1Data!$G877))&lt;0,0,(MIN($H877,24)-MAX(Sheet1!$D$6,WS1Data!$G877)))</f>
        <v>4.5264335420054049</v>
      </c>
      <c r="AA877">
        <f>IF((MIN($K877,Sheet1!$E$5)-MAX(0,WS1Data!$J877))&lt;0,0,(MIN($K877,Sheet1!$E$5)-MAX(0,WS1Data!$J877)))</f>
        <v>0</v>
      </c>
      <c r="AB877">
        <f>IF((MIN($K877,Sheet1!$E$6)-MAX(Sheet1!$E$5,WS1Data!$J877))&lt;0,0,(MIN($K877,Sheet1!$E$6)-MAX(Sheet1!$E$5,WS1Data!$J877)))</f>
        <v>0</v>
      </c>
      <c r="AC877">
        <f>IF((MIN($K877,24)-MAX(Sheet1!$E$6,WS1Data!$J877))&lt;0,0,(MIN($K877,24)-MAX(Sheet1!$E$6,WS1Data!$J877)))</f>
        <v>0</v>
      </c>
      <c r="AD877">
        <f>IF((MIN($N877,Sheet1!$F$5)-MAX(0,WS1Data!$M877))&lt;0,0,(MIN($N877,Sheet1!$F$5)-MAX(0,WS1Data!$M877)))</f>
        <v>0</v>
      </c>
      <c r="AE877">
        <f>IF((MIN($N877,Sheet1!$F$6)-MAX(Sheet1!$F$5,WS1Data!$M877))&lt;0,0,(MIN($N877,Sheet1!$F$6)-MAX(Sheet1!$F$5,WS1Data!$M877)))</f>
        <v>0.5</v>
      </c>
      <c r="AF877">
        <f>IF((MIN($N877,24)-MAX(Sheet1!$F$6,WS1Data!$M877))&lt;0,0,(MIN($N877,24)-MAX(Sheet1!$F$6,WS1Data!$M877)))</f>
        <v>0</v>
      </c>
      <c r="AG877">
        <f>(INDEX($R$1:$AF$1002,ROW($R877),MATCH(AG$2,$R$1:$AF$1,0))*Sheet1!B$2+(INDEX($R$1:$AF$1002,ROW($R877),MATCH(AG$2,$R$1:$AF$1,0)+1))*Sheet1!B$3+(INDEX($R$1:$AF$1002,ROW($R877),MATCH(AG$2,$R$1:$AF$1,0)+2))*Sheet1!B$4)*INDEX(Sheet1!$G$1:$L$2,2,WS1Data!$C877)</f>
        <v>69023.453817856629</v>
      </c>
      <c r="AH877">
        <f>(INDEX($R$1:$AF$1002,ROW($R877),MATCH(AH$2,$R$1:$AF$1,0))*Sheet1!C$2+(INDEX($R$1:$AF$1002,ROW($R877),MATCH(AH$2,$R$1:$AF$1,0)+1))*Sheet1!C$3+(INDEX($R$1:$AF$1002,ROW($R877),MATCH(AH$2,$R$1:$AF$1,0)+2))*Sheet1!C$4)*INDEX(Sheet1!$G$1:$L$2,2,WS1Data!$F877)</f>
        <v>126548.89334688053</v>
      </c>
      <c r="AI877">
        <f>(INDEX($R$1:$AF$1002,ROW($R877),MATCH(AI$2,$R$1:$AF$1,0))*Sheet1!D$2+(INDEX($R$1:$AF$1002,ROW($R877),MATCH(AI$2,$R$1:$AF$1,0)+1))*Sheet1!D$3+(INDEX($R$1:$AF$1002,ROW($R877),MATCH(AI$2,$R$1:$AF$1,0)+2))*Sheet1!D$4)*INDEX(Sheet1!$G$1:$L$2,2,WS1Data!$I877)</f>
        <v>96437.318230501856</v>
      </c>
      <c r="AJ877">
        <f>(INDEX($R$1:$AF$1002,ROW($R877),MATCH(AJ$2,$R$1:$AF$1,0))*Sheet1!E$2+(INDEX($R$1:$AF$1002,ROW($R877),MATCH(AJ$2,$R$1:$AF$1,0)+1))*Sheet1!E$3+(INDEX($R$1:$AF$1002,ROW($R877),MATCH(AJ$2,$R$1:$AF$1,0)+2))*Sheet1!E$4)*INDEX(Sheet1!$G$1:$L$2,2,WS1Data!$L877)</f>
        <v>0</v>
      </c>
      <c r="AK877">
        <f>(INDEX($R$1:$AF$1002,ROW($R877),MATCH(AK$2,$R$1:$AF$1,0))*Sheet1!F$2+(INDEX($R$1:$AF$1002,ROW($R877),MATCH(AK$2,$R$1:$AF$1,0)+1))*Sheet1!F$3+(INDEX($R$1:$AF$1002,ROW($R877),MATCH(AK$2,$R$1:$AF$1,0)+2))*Sheet1!F$4)*INDEX(Sheet1!$G$1:$L$2,2,WS1Data!$O877)</f>
        <v>3713.4807799452606</v>
      </c>
      <c r="AL877">
        <f t="shared" si="39"/>
        <v>295723.14617518429</v>
      </c>
      <c r="AM877">
        <f t="shared" si="40"/>
        <v>7829.8538248157129</v>
      </c>
      <c r="AN877">
        <f t="shared" si="41"/>
        <v>2.5794025507294319E-2</v>
      </c>
    </row>
    <row r="878" spans="1:40" x14ac:dyDescent="0.35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  <c r="R878">
        <f>IF((MIN($B878,Sheet1!$B$5)-MAX(0,WS1Data!$A878))&lt;0,0,(MIN($B878,Sheet1!$B$5)-MAX(0,WS1Data!$A878)))</f>
        <v>0</v>
      </c>
      <c r="S878">
        <f>IF((MIN($B878,Sheet1!$B$6)-MAX(Sheet1!$B$5,WS1Data!$A878))&lt;0,0,(MIN($B878,Sheet1!$B$6)-MAX(Sheet1!$B$5,WS1Data!$A878)))</f>
        <v>0</v>
      </c>
      <c r="T878">
        <f>IF((MIN($B878,24)-MAX(Sheet1!$B$6,WS1Data!$A878))&lt;0,0,(MIN($B878,24)-MAX(Sheet1!$B$6,WS1Data!$A878)))</f>
        <v>0</v>
      </c>
      <c r="U878">
        <f>IF((MIN($E878,Sheet1!$C$5)-MAX(0,WS1Data!$D878))&lt;0,0,(MIN($E878,Sheet1!$C$5)-MAX(0,WS1Data!$D878)))</f>
        <v>0</v>
      </c>
      <c r="V878">
        <f>IF((MIN($E878,Sheet1!$C$6)-MAX(Sheet1!$C$5,WS1Data!$D878))&lt;0,0,(MIN($E878,Sheet1!$C$6)-MAX(Sheet1!$C$5,WS1Data!$D878)))</f>
        <v>0</v>
      </c>
      <c r="W878">
        <f>IF((MIN($E878,24)-MAX(Sheet1!$C$6,WS1Data!$D878))&lt;0,0,(MIN($E878,24)-MAX(Sheet1!$C$6,WS1Data!$D878)))</f>
        <v>1.6999999999999993</v>
      </c>
      <c r="X878">
        <f>IF((MIN($H878,Sheet1!$D$5)-MAX(0,WS1Data!$G878))&lt;0,0,(MIN($H878,Sheet1!$D$5)-MAX(0,WS1Data!$G878)))</f>
        <v>0</v>
      </c>
      <c r="Y878">
        <f>IF((MIN($H878,Sheet1!$D$6)-MAX(Sheet1!$D$5,WS1Data!$G878))&lt;0,0,(MIN($H878,Sheet1!$D$6)-MAX(Sheet1!$D$5,WS1Data!$G878)))</f>
        <v>5.6</v>
      </c>
      <c r="Z878">
        <f>IF((MIN($H878,24)-MAX(Sheet1!$D$6,WS1Data!$G878))&lt;0,0,(MIN($H878,24)-MAX(Sheet1!$D$6,WS1Data!$G878)))</f>
        <v>0</v>
      </c>
      <c r="AA878">
        <f>IF((MIN($K878,Sheet1!$E$5)-MAX(0,WS1Data!$J878))&lt;0,0,(MIN($K878,Sheet1!$E$5)-MAX(0,WS1Data!$J878)))</f>
        <v>0</v>
      </c>
      <c r="AB878">
        <f>IF((MIN($K878,Sheet1!$E$6)-MAX(Sheet1!$E$5,WS1Data!$J878))&lt;0,0,(MIN($K878,Sheet1!$E$6)-MAX(Sheet1!$E$5,WS1Data!$J878)))</f>
        <v>0</v>
      </c>
      <c r="AC878">
        <f>IF((MIN($K878,24)-MAX(Sheet1!$E$6,WS1Data!$J878))&lt;0,0,(MIN($K878,24)-MAX(Sheet1!$E$6,WS1Data!$J878)))</f>
        <v>1</v>
      </c>
      <c r="AD878">
        <f>IF((MIN($N878,Sheet1!$F$5)-MAX(0,WS1Data!$M878))&lt;0,0,(MIN($N878,Sheet1!$F$5)-MAX(0,WS1Data!$M878)))</f>
        <v>0</v>
      </c>
      <c r="AE878">
        <f>IF((MIN($N878,Sheet1!$F$6)-MAX(Sheet1!$F$5,WS1Data!$M878))&lt;0,0,(MIN($N878,Sheet1!$F$6)-MAX(Sheet1!$F$5,WS1Data!$M878)))</f>
        <v>12.539090452850211</v>
      </c>
      <c r="AF878">
        <f>IF((MIN($N878,24)-MAX(Sheet1!$F$6,WS1Data!$M878))&lt;0,0,(MIN($N878,24)-MAX(Sheet1!$F$6,WS1Data!$M878)))</f>
        <v>1.1609095471497888</v>
      </c>
      <c r="AG878">
        <f>(INDEX($R$1:$AF$1002,ROW($R878),MATCH(AG$2,$R$1:$AF$1,0))*Sheet1!B$2+(INDEX($R$1:$AF$1002,ROW($R878),MATCH(AG$2,$R$1:$AF$1,0)+1))*Sheet1!B$3+(INDEX($R$1:$AF$1002,ROW($R878),MATCH(AG$2,$R$1:$AF$1,0)+2))*Sheet1!B$4)*INDEX(Sheet1!$G$1:$L$2,2,WS1Data!$C878)</f>
        <v>0</v>
      </c>
      <c r="AH878">
        <f>(INDEX($R$1:$AF$1002,ROW($R878),MATCH(AH$2,$R$1:$AF$1,0))*Sheet1!C$2+(INDEX($R$1:$AF$1002,ROW($R878),MATCH(AH$2,$R$1:$AF$1,0)+1))*Sheet1!C$3+(INDEX($R$1:$AF$1002,ROW($R878),MATCH(AH$2,$R$1:$AF$1,0)+2))*Sheet1!C$4)*INDEX(Sheet1!$G$1:$L$2,2,WS1Data!$F878)</f>
        <v>18289.369035305717</v>
      </c>
      <c r="AI878">
        <f>(INDEX($R$1:$AF$1002,ROW($R878),MATCH(AI$2,$R$1:$AF$1,0))*Sheet1!D$2+(INDEX($R$1:$AF$1002,ROW($R878),MATCH(AI$2,$R$1:$AF$1,0)+1))*Sheet1!D$3+(INDEX($R$1:$AF$1002,ROW($R878),MATCH(AI$2,$R$1:$AF$1,0)+2))*Sheet1!D$4)*INDEX(Sheet1!$G$1:$L$2,2,WS1Data!$I878)</f>
        <v>67088.75493291617</v>
      </c>
      <c r="AJ878">
        <f>(INDEX($R$1:$AF$1002,ROW($R878),MATCH(AJ$2,$R$1:$AF$1,0))*Sheet1!E$2+(INDEX($R$1:$AF$1002,ROW($R878),MATCH(AJ$2,$R$1:$AF$1,0)+1))*Sheet1!E$3+(INDEX($R$1:$AF$1002,ROW($R878),MATCH(AJ$2,$R$1:$AF$1,0)+2))*Sheet1!E$4)*INDEX(Sheet1!$G$1:$L$2,2,WS1Data!$L878)</f>
        <v>9986.7113109999009</v>
      </c>
      <c r="AK878">
        <f>(INDEX($R$1:$AF$1002,ROW($R878),MATCH(AK$2,$R$1:$AF$1,0))*Sheet1!F$2+(INDEX($R$1:$AF$1002,ROW($R878),MATCH(AK$2,$R$1:$AF$1,0)+1))*Sheet1!F$3+(INDEX($R$1:$AF$1002,ROW($R878),MATCH(AK$2,$R$1:$AF$1,0)+2))*Sheet1!F$4)*INDEX(Sheet1!$G$1:$L$2,2,WS1Data!$O878)</f>
        <v>96877.568738575821</v>
      </c>
      <c r="AL878">
        <f t="shared" si="39"/>
        <v>192242.40401779761</v>
      </c>
      <c r="AM878">
        <f t="shared" si="40"/>
        <v>11198.404017797613</v>
      </c>
      <c r="AN878">
        <f t="shared" si="41"/>
        <v>6.1854598980345184E-2</v>
      </c>
    </row>
    <row r="879" spans="1:40" x14ac:dyDescent="0.35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  <c r="R879">
        <f>IF((MIN($B879,Sheet1!$B$5)-MAX(0,WS1Data!$A879))&lt;0,0,(MIN($B879,Sheet1!$B$5)-MAX(0,WS1Data!$A879)))</f>
        <v>0</v>
      </c>
      <c r="S879">
        <f>IF((MIN($B879,Sheet1!$B$6)-MAX(Sheet1!$B$5,WS1Data!$A879))&lt;0,0,(MIN($B879,Sheet1!$B$6)-MAX(Sheet1!$B$5,WS1Data!$A879)))</f>
        <v>0</v>
      </c>
      <c r="T879">
        <f>IF((MIN($B879,24)-MAX(Sheet1!$B$6,WS1Data!$A879))&lt;0,0,(MIN($B879,24)-MAX(Sheet1!$B$6,WS1Data!$A879)))</f>
        <v>0</v>
      </c>
      <c r="U879">
        <f>IF((MIN($E879,Sheet1!$C$5)-MAX(0,WS1Data!$D879))&lt;0,0,(MIN($E879,Sheet1!$C$5)-MAX(0,WS1Data!$D879)))</f>
        <v>0.72587713658182995</v>
      </c>
      <c r="V879">
        <f>IF((MIN($E879,Sheet1!$C$6)-MAX(Sheet1!$C$5,WS1Data!$D879))&lt;0,0,(MIN($E879,Sheet1!$C$6)-MAX(Sheet1!$C$5,WS1Data!$D879)))</f>
        <v>1.2770287104619706</v>
      </c>
      <c r="W879">
        <f>IF((MIN($E879,24)-MAX(Sheet1!$C$6,WS1Data!$D879))&lt;0,0,(MIN($E879,24)-MAX(Sheet1!$C$6,WS1Data!$D879)))</f>
        <v>8.5970941529561991</v>
      </c>
      <c r="X879">
        <f>IF((MIN($H879,Sheet1!$D$5)-MAX(0,WS1Data!$G879))&lt;0,0,(MIN($H879,Sheet1!$D$5)-MAX(0,WS1Data!$G879)))</f>
        <v>0</v>
      </c>
      <c r="Y879">
        <f>IF((MIN($H879,Sheet1!$D$6)-MAX(Sheet1!$D$5,WS1Data!$G879))&lt;0,0,(MIN($H879,Sheet1!$D$6)-MAX(Sheet1!$D$5,WS1Data!$G879)))</f>
        <v>0</v>
      </c>
      <c r="Z879">
        <f>IF((MIN($H879,24)-MAX(Sheet1!$D$6,WS1Data!$G879))&lt;0,0,(MIN($H879,24)-MAX(Sheet1!$D$6,WS1Data!$G879)))</f>
        <v>5.9</v>
      </c>
      <c r="AA879">
        <f>IF((MIN($K879,Sheet1!$E$5)-MAX(0,WS1Data!$J879))&lt;0,0,(MIN($K879,Sheet1!$E$5)-MAX(0,WS1Data!$J879)))</f>
        <v>0</v>
      </c>
      <c r="AB879">
        <f>IF((MIN($K879,Sheet1!$E$6)-MAX(Sheet1!$E$5,WS1Data!$J879))&lt;0,0,(MIN($K879,Sheet1!$E$6)-MAX(Sheet1!$E$5,WS1Data!$J879)))</f>
        <v>4.4000000000000004</v>
      </c>
      <c r="AC879">
        <f>IF((MIN($K879,24)-MAX(Sheet1!$E$6,WS1Data!$J879))&lt;0,0,(MIN($K879,24)-MAX(Sheet1!$E$6,WS1Data!$J879)))</f>
        <v>0</v>
      </c>
      <c r="AD879">
        <f>IF((MIN($N879,Sheet1!$F$5)-MAX(0,WS1Data!$M879))&lt;0,0,(MIN($N879,Sheet1!$F$5)-MAX(0,WS1Data!$M879)))</f>
        <v>0</v>
      </c>
      <c r="AE879">
        <f>IF((MIN($N879,Sheet1!$F$6)-MAX(Sheet1!$F$5,WS1Data!$M879))&lt;0,0,(MIN($N879,Sheet1!$F$6)-MAX(Sheet1!$F$5,WS1Data!$M879)))</f>
        <v>0</v>
      </c>
      <c r="AF879">
        <f>IF((MIN($N879,24)-MAX(Sheet1!$F$6,WS1Data!$M879))&lt;0,0,(MIN($N879,24)-MAX(Sheet1!$F$6,WS1Data!$M879)))</f>
        <v>0</v>
      </c>
      <c r="AG879">
        <f>(INDEX($R$1:$AF$1002,ROW($R879),MATCH(AG$2,$R$1:$AF$1,0))*Sheet1!B$2+(INDEX($R$1:$AF$1002,ROW($R879),MATCH(AG$2,$R$1:$AF$1,0)+1))*Sheet1!B$3+(INDEX($R$1:$AF$1002,ROW($R879),MATCH(AG$2,$R$1:$AF$1,0)+2))*Sheet1!B$4)*INDEX(Sheet1!$G$1:$L$2,2,WS1Data!$C879)</f>
        <v>0</v>
      </c>
      <c r="AH879">
        <f>(INDEX($R$1:$AF$1002,ROW($R879),MATCH(AH$2,$R$1:$AF$1,0))*Sheet1!C$2+(INDEX($R$1:$AF$1002,ROW($R879),MATCH(AH$2,$R$1:$AF$1,0)+1))*Sheet1!C$3+(INDEX($R$1:$AF$1002,ROW($R879),MATCH(AH$2,$R$1:$AF$1,0)+2))*Sheet1!C$4)*INDEX(Sheet1!$G$1:$L$2,2,WS1Data!$F879)</f>
        <v>121334.7145633288</v>
      </c>
      <c r="AI879">
        <f>(INDEX($R$1:$AF$1002,ROW($R879),MATCH(AI$2,$R$1:$AF$1,0))*Sheet1!D$2+(INDEX($R$1:$AF$1002,ROW($R879),MATCH(AI$2,$R$1:$AF$1,0)+1))*Sheet1!D$3+(INDEX($R$1:$AF$1002,ROW($R879),MATCH(AI$2,$R$1:$AF$1,0)+2))*Sheet1!D$4)*INDEX(Sheet1!$G$1:$L$2,2,WS1Data!$I879)</f>
        <v>41856.430750289706</v>
      </c>
      <c r="AJ879">
        <f>(INDEX($R$1:$AF$1002,ROW($R879),MATCH(AJ$2,$R$1:$AF$1,0))*Sheet1!E$2+(INDEX($R$1:$AF$1002,ROW($R879),MATCH(AJ$2,$R$1:$AF$1,0)+1))*Sheet1!E$3+(INDEX($R$1:$AF$1002,ROW($R879),MATCH(AJ$2,$R$1:$AF$1,0)+2))*Sheet1!E$4)*INDEX(Sheet1!$G$1:$L$2,2,WS1Data!$L879)</f>
        <v>55653.34097144111</v>
      </c>
      <c r="AK879">
        <f>(INDEX($R$1:$AF$1002,ROW($R879),MATCH(AK$2,$R$1:$AF$1,0))*Sheet1!F$2+(INDEX($R$1:$AF$1002,ROW($R879),MATCH(AK$2,$R$1:$AF$1,0)+1))*Sheet1!F$3+(INDEX($R$1:$AF$1002,ROW($R879),MATCH(AK$2,$R$1:$AF$1,0)+2))*Sheet1!F$4)*INDEX(Sheet1!$G$1:$L$2,2,WS1Data!$O879)</f>
        <v>0</v>
      </c>
      <c r="AL879">
        <f t="shared" si="39"/>
        <v>218844.4862850596</v>
      </c>
      <c r="AM879">
        <f t="shared" si="40"/>
        <v>16671.513714940404</v>
      </c>
      <c r="AN879">
        <f t="shared" si="41"/>
        <v>7.0787180976835562E-2</v>
      </c>
    </row>
    <row r="880" spans="1:40" x14ac:dyDescent="0.35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  <c r="R880">
        <f>IF((MIN($B880,Sheet1!$B$5)-MAX(0,WS1Data!$A880))&lt;0,0,(MIN($B880,Sheet1!$B$5)-MAX(0,WS1Data!$A880)))</f>
        <v>0</v>
      </c>
      <c r="S880">
        <f>IF((MIN($B880,Sheet1!$B$6)-MAX(Sheet1!$B$5,WS1Data!$A880))&lt;0,0,(MIN($B880,Sheet1!$B$6)-MAX(Sheet1!$B$5,WS1Data!$A880)))</f>
        <v>0</v>
      </c>
      <c r="T880">
        <f>IF((MIN($B880,24)-MAX(Sheet1!$B$6,WS1Data!$A880))&lt;0,0,(MIN($B880,24)-MAX(Sheet1!$B$6,WS1Data!$A880)))</f>
        <v>0</v>
      </c>
      <c r="U880">
        <f>IF((MIN($E880,Sheet1!$C$5)-MAX(0,WS1Data!$D880))&lt;0,0,(MIN($E880,Sheet1!$C$5)-MAX(0,WS1Data!$D880)))</f>
        <v>0</v>
      </c>
      <c r="V880">
        <f>IF((MIN($E880,Sheet1!$C$6)-MAX(Sheet1!$C$5,WS1Data!$D880))&lt;0,0,(MIN($E880,Sheet1!$C$6)-MAX(Sheet1!$C$5,WS1Data!$D880)))</f>
        <v>0</v>
      </c>
      <c r="W880">
        <f>IF((MIN($E880,24)-MAX(Sheet1!$C$6,WS1Data!$D880))&lt;0,0,(MIN($E880,24)-MAX(Sheet1!$C$6,WS1Data!$D880)))</f>
        <v>0</v>
      </c>
      <c r="X880">
        <f>IF((MIN($H880,Sheet1!$D$5)-MAX(0,WS1Data!$G880))&lt;0,0,(MIN($H880,Sheet1!$D$5)-MAX(0,WS1Data!$G880)))</f>
        <v>0</v>
      </c>
      <c r="Y880">
        <f>IF((MIN($H880,Sheet1!$D$6)-MAX(Sheet1!$D$5,WS1Data!$G880))&lt;0,0,(MIN($H880,Sheet1!$D$6)-MAX(Sheet1!$D$5,WS1Data!$G880)))</f>
        <v>6.8735664579945945</v>
      </c>
      <c r="Z880">
        <f>IF((MIN($H880,24)-MAX(Sheet1!$D$6,WS1Data!$G880))&lt;0,0,(MIN($H880,24)-MAX(Sheet1!$D$6,WS1Data!$G880)))</f>
        <v>8.4264335420054053</v>
      </c>
      <c r="AA880">
        <f>IF((MIN($K880,Sheet1!$E$5)-MAX(0,WS1Data!$J880))&lt;0,0,(MIN($K880,Sheet1!$E$5)-MAX(0,WS1Data!$J880)))</f>
        <v>0</v>
      </c>
      <c r="AB880">
        <f>IF((MIN($K880,Sheet1!$E$6)-MAX(Sheet1!$E$5,WS1Data!$J880))&lt;0,0,(MIN($K880,Sheet1!$E$6)-MAX(Sheet1!$E$5,WS1Data!$J880)))</f>
        <v>0</v>
      </c>
      <c r="AC880">
        <f>IF((MIN($K880,24)-MAX(Sheet1!$E$6,WS1Data!$J880))&lt;0,0,(MIN($K880,24)-MAX(Sheet1!$E$6,WS1Data!$J880)))</f>
        <v>0</v>
      </c>
      <c r="AD880">
        <f>IF((MIN($N880,Sheet1!$F$5)-MAX(0,WS1Data!$M880))&lt;0,0,(MIN($N880,Sheet1!$F$5)-MAX(0,WS1Data!$M880)))</f>
        <v>0</v>
      </c>
      <c r="AE880">
        <f>IF((MIN($N880,Sheet1!$F$6)-MAX(Sheet1!$F$5,WS1Data!$M880))&lt;0,0,(MIN($N880,Sheet1!$F$6)-MAX(Sheet1!$F$5,WS1Data!$M880)))</f>
        <v>0</v>
      </c>
      <c r="AF880">
        <f>IF((MIN($N880,24)-MAX(Sheet1!$F$6,WS1Data!$M880))&lt;0,0,(MIN($N880,24)-MAX(Sheet1!$F$6,WS1Data!$M880)))</f>
        <v>2.3000000000000007</v>
      </c>
      <c r="AG880">
        <f>(INDEX($R$1:$AF$1002,ROW($R880),MATCH(AG$2,$R$1:$AF$1,0))*Sheet1!B$2+(INDEX($R$1:$AF$1002,ROW($R880),MATCH(AG$2,$R$1:$AF$1,0)+1))*Sheet1!B$3+(INDEX($R$1:$AF$1002,ROW($R880),MATCH(AG$2,$R$1:$AF$1,0)+2))*Sheet1!B$4)*INDEX(Sheet1!$G$1:$L$2,2,WS1Data!$C880)</f>
        <v>0</v>
      </c>
      <c r="AH880">
        <f>(INDEX($R$1:$AF$1002,ROW($R880),MATCH(AH$2,$R$1:$AF$1,0))*Sheet1!C$2+(INDEX($R$1:$AF$1002,ROW($R880),MATCH(AH$2,$R$1:$AF$1,0)+1))*Sheet1!C$3+(INDEX($R$1:$AF$1002,ROW($R880),MATCH(AH$2,$R$1:$AF$1,0)+2))*Sheet1!C$4)*INDEX(Sheet1!$G$1:$L$2,2,WS1Data!$F880)</f>
        <v>0</v>
      </c>
      <c r="AI880">
        <f>(INDEX($R$1:$AF$1002,ROW($R880),MATCH(AI$2,$R$1:$AF$1,0))*Sheet1!D$2+(INDEX($R$1:$AF$1002,ROW($R880),MATCH(AI$2,$R$1:$AF$1,0)+1))*Sheet1!D$3+(INDEX($R$1:$AF$1002,ROW($R880),MATCH(AI$2,$R$1:$AF$1,0)+2))*Sheet1!D$4)*INDEX(Sheet1!$G$1:$L$2,2,WS1Data!$I880)</f>
        <v>147987.83708909483</v>
      </c>
      <c r="AJ880">
        <f>(INDEX($R$1:$AF$1002,ROW($R880),MATCH(AJ$2,$R$1:$AF$1,0))*Sheet1!E$2+(INDEX($R$1:$AF$1002,ROW($R880),MATCH(AJ$2,$R$1:$AF$1,0)+1))*Sheet1!E$3+(INDEX($R$1:$AF$1002,ROW($R880),MATCH(AJ$2,$R$1:$AF$1,0)+2))*Sheet1!E$4)*INDEX(Sheet1!$G$1:$L$2,2,WS1Data!$L880)</f>
        <v>0</v>
      </c>
      <c r="AK880">
        <f>(INDEX($R$1:$AF$1002,ROW($R880),MATCH(AK$2,$R$1:$AF$1,0))*Sheet1!F$2+(INDEX($R$1:$AF$1002,ROW($R880),MATCH(AK$2,$R$1:$AF$1,0)+1))*Sheet1!F$3+(INDEX($R$1:$AF$1002,ROW($R880),MATCH(AK$2,$R$1:$AF$1,0)+2))*Sheet1!F$4)*INDEX(Sheet1!$G$1:$L$2,2,WS1Data!$O880)</f>
        <v>30816.895426604569</v>
      </c>
      <c r="AL880">
        <f t="shared" si="39"/>
        <v>178804.7325156994</v>
      </c>
      <c r="AM880">
        <f t="shared" si="40"/>
        <v>3689.2674843005952</v>
      </c>
      <c r="AN880">
        <f t="shared" si="41"/>
        <v>2.0215828927529645E-2</v>
      </c>
    </row>
    <row r="881" spans="1:40" x14ac:dyDescent="0.35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  <c r="R881">
        <f>IF((MIN($B881,Sheet1!$B$5)-MAX(0,WS1Data!$A881))&lt;0,0,(MIN($B881,Sheet1!$B$5)-MAX(0,WS1Data!$A881)))</f>
        <v>4.812577076776023</v>
      </c>
      <c r="S881">
        <f>IF((MIN($B881,Sheet1!$B$6)-MAX(Sheet1!$B$5,WS1Data!$A881))&lt;0,0,(MIN($B881,Sheet1!$B$6)-MAX(Sheet1!$B$5,WS1Data!$A881)))</f>
        <v>7.9560945715343543</v>
      </c>
      <c r="T881">
        <f>IF((MIN($B881,24)-MAX(Sheet1!$B$6,WS1Data!$A881))&lt;0,0,(MIN($B881,24)-MAX(Sheet1!$B$6,WS1Data!$A881)))</f>
        <v>2.7313283516896245</v>
      </c>
      <c r="U881">
        <f>IF((MIN($E881,Sheet1!$C$5)-MAX(0,WS1Data!$D881))&lt;0,0,(MIN($E881,Sheet1!$C$5)-MAX(0,WS1Data!$D881)))</f>
        <v>4.1258771365818303</v>
      </c>
      <c r="V881">
        <f>IF((MIN($E881,Sheet1!$C$6)-MAX(Sheet1!$C$5,WS1Data!$D881))&lt;0,0,(MIN($E881,Sheet1!$C$6)-MAX(Sheet1!$C$5,WS1Data!$D881)))</f>
        <v>1.2770287104619706</v>
      </c>
      <c r="W881">
        <f>IF((MIN($E881,24)-MAX(Sheet1!$C$6,WS1Data!$D881))&lt;0,0,(MIN($E881,24)-MAX(Sheet1!$C$6,WS1Data!$D881)))</f>
        <v>6.8970941529561998</v>
      </c>
      <c r="X881">
        <f>IF((MIN($H881,Sheet1!$D$5)-MAX(0,WS1Data!$G881))&lt;0,0,(MIN($H881,Sheet1!$D$5)-MAX(0,WS1Data!$G881)))</f>
        <v>0</v>
      </c>
      <c r="Y881">
        <f>IF((MIN($H881,Sheet1!$D$6)-MAX(Sheet1!$D$5,WS1Data!$G881))&lt;0,0,(MIN($H881,Sheet1!$D$6)-MAX(Sheet1!$D$5,WS1Data!$G881)))</f>
        <v>0</v>
      </c>
      <c r="Z881">
        <f>IF((MIN($H881,24)-MAX(Sheet1!$D$6,WS1Data!$G881))&lt;0,0,(MIN($H881,24)-MAX(Sheet1!$D$6,WS1Data!$G881)))</f>
        <v>0</v>
      </c>
      <c r="AA881">
        <f>IF((MIN($K881,Sheet1!$E$5)-MAX(0,WS1Data!$J881))&lt;0,0,(MIN($K881,Sheet1!$E$5)-MAX(0,WS1Data!$J881)))</f>
        <v>0</v>
      </c>
      <c r="AB881">
        <f>IF((MIN($K881,Sheet1!$E$6)-MAX(Sheet1!$E$5,WS1Data!$J881))&lt;0,0,(MIN($K881,Sheet1!$E$6)-MAX(Sheet1!$E$5,WS1Data!$J881)))</f>
        <v>0</v>
      </c>
      <c r="AC881">
        <f>IF((MIN($K881,24)-MAX(Sheet1!$E$6,WS1Data!$J881))&lt;0,0,(MIN($K881,24)-MAX(Sheet1!$E$6,WS1Data!$J881)))</f>
        <v>0</v>
      </c>
      <c r="AD881">
        <f>IF((MIN($N881,Sheet1!$F$5)-MAX(0,WS1Data!$M881))&lt;0,0,(MIN($N881,Sheet1!$F$5)-MAX(0,WS1Data!$M881)))</f>
        <v>0</v>
      </c>
      <c r="AE881">
        <f>IF((MIN($N881,Sheet1!$F$6)-MAX(Sheet1!$F$5,WS1Data!$M881))&lt;0,0,(MIN($N881,Sheet1!$F$6)-MAX(Sheet1!$F$5,WS1Data!$M881)))</f>
        <v>0</v>
      </c>
      <c r="AF881">
        <f>IF((MIN($N881,24)-MAX(Sheet1!$F$6,WS1Data!$M881))&lt;0,0,(MIN($N881,24)-MAX(Sheet1!$F$6,WS1Data!$M881)))</f>
        <v>0</v>
      </c>
      <c r="AG881">
        <f>(INDEX($R$1:$AF$1002,ROW($R881),MATCH(AG$2,$R$1:$AF$1,0))*Sheet1!B$2+(INDEX($R$1:$AF$1002,ROW($R881),MATCH(AG$2,$R$1:$AF$1,0)+1))*Sheet1!B$3+(INDEX($R$1:$AF$1002,ROW($R881),MATCH(AG$2,$R$1:$AF$1,0)+2))*Sheet1!B$4)*INDEX(Sheet1!$G$1:$L$2,2,WS1Data!$C881)</f>
        <v>148203.71898134612</v>
      </c>
      <c r="AH881">
        <f>(INDEX($R$1:$AF$1002,ROW($R881),MATCH(AH$2,$R$1:$AF$1,0))*Sheet1!C$2+(INDEX($R$1:$AF$1002,ROW($R881),MATCH(AH$2,$R$1:$AF$1,0)+1))*Sheet1!C$3+(INDEX($R$1:$AF$1002,ROW($R881),MATCH(AH$2,$R$1:$AF$1,0)+2))*Sheet1!C$4)*INDEX(Sheet1!$G$1:$L$2,2,WS1Data!$F881)</f>
        <v>130817.23521963607</v>
      </c>
      <c r="AI881">
        <f>(INDEX($R$1:$AF$1002,ROW($R881),MATCH(AI$2,$R$1:$AF$1,0))*Sheet1!D$2+(INDEX($R$1:$AF$1002,ROW($R881),MATCH(AI$2,$R$1:$AF$1,0)+1))*Sheet1!D$3+(INDEX($R$1:$AF$1002,ROW($R881),MATCH(AI$2,$R$1:$AF$1,0)+2))*Sheet1!D$4)*INDEX(Sheet1!$G$1:$L$2,2,WS1Data!$I881)</f>
        <v>0</v>
      </c>
      <c r="AJ881">
        <f>(INDEX($R$1:$AF$1002,ROW($R881),MATCH(AJ$2,$R$1:$AF$1,0))*Sheet1!E$2+(INDEX($R$1:$AF$1002,ROW($R881),MATCH(AJ$2,$R$1:$AF$1,0)+1))*Sheet1!E$3+(INDEX($R$1:$AF$1002,ROW($R881),MATCH(AJ$2,$R$1:$AF$1,0)+2))*Sheet1!E$4)*INDEX(Sheet1!$G$1:$L$2,2,WS1Data!$L881)</f>
        <v>0</v>
      </c>
      <c r="AK881">
        <f>(INDEX($R$1:$AF$1002,ROW($R881),MATCH(AK$2,$R$1:$AF$1,0))*Sheet1!F$2+(INDEX($R$1:$AF$1002,ROW($R881),MATCH(AK$2,$R$1:$AF$1,0)+1))*Sheet1!F$3+(INDEX($R$1:$AF$1002,ROW($R881),MATCH(AK$2,$R$1:$AF$1,0)+2))*Sheet1!F$4)*INDEX(Sheet1!$G$1:$L$2,2,WS1Data!$O881)</f>
        <v>0</v>
      </c>
      <c r="AL881">
        <f t="shared" si="39"/>
        <v>279020.95420098217</v>
      </c>
      <c r="AM881">
        <f t="shared" si="40"/>
        <v>2678.0457990178256</v>
      </c>
      <c r="AN881">
        <f t="shared" si="41"/>
        <v>9.5067635987980993E-3</v>
      </c>
    </row>
    <row r="882" spans="1:40" x14ac:dyDescent="0.35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  <c r="R882">
        <f>IF((MIN($B882,Sheet1!$B$5)-MAX(0,WS1Data!$A882))&lt;0,0,(MIN($B882,Sheet1!$B$5)-MAX(0,WS1Data!$A882)))</f>
        <v>0</v>
      </c>
      <c r="S882">
        <f>IF((MIN($B882,Sheet1!$B$6)-MAX(Sheet1!$B$5,WS1Data!$A882))&lt;0,0,(MIN($B882,Sheet1!$B$6)-MAX(Sheet1!$B$5,WS1Data!$A882)))</f>
        <v>0</v>
      </c>
      <c r="T882">
        <f>IF((MIN($B882,24)-MAX(Sheet1!$B$6,WS1Data!$A882))&lt;0,0,(MIN($B882,24)-MAX(Sheet1!$B$6,WS1Data!$A882)))</f>
        <v>0</v>
      </c>
      <c r="U882">
        <f>IF((MIN($E882,Sheet1!$C$5)-MAX(0,WS1Data!$D882))&lt;0,0,(MIN($E882,Sheet1!$C$5)-MAX(0,WS1Data!$D882)))</f>
        <v>0</v>
      </c>
      <c r="V882">
        <f>IF((MIN($E882,Sheet1!$C$6)-MAX(Sheet1!$C$5,WS1Data!$D882))&lt;0,0,(MIN($E882,Sheet1!$C$6)-MAX(Sheet1!$C$5,WS1Data!$D882)))</f>
        <v>0</v>
      </c>
      <c r="W882">
        <f>IF((MIN($E882,24)-MAX(Sheet1!$C$6,WS1Data!$D882))&lt;0,0,(MIN($E882,24)-MAX(Sheet1!$C$6,WS1Data!$D882)))</f>
        <v>0</v>
      </c>
      <c r="X882">
        <f>IF((MIN($H882,Sheet1!$D$5)-MAX(0,WS1Data!$G882))&lt;0,0,(MIN($H882,Sheet1!$D$5)-MAX(0,WS1Data!$G882)))</f>
        <v>0</v>
      </c>
      <c r="Y882">
        <f>IF((MIN($H882,Sheet1!$D$6)-MAX(Sheet1!$D$5,WS1Data!$G882))&lt;0,0,(MIN($H882,Sheet1!$D$6)-MAX(Sheet1!$D$5,WS1Data!$G882)))</f>
        <v>1.5735664579945947</v>
      </c>
      <c r="Z882">
        <f>IF((MIN($H882,24)-MAX(Sheet1!$D$6,WS1Data!$G882))&lt;0,0,(MIN($H882,24)-MAX(Sheet1!$D$6,WS1Data!$G882)))</f>
        <v>13.526433542005407</v>
      </c>
      <c r="AA882">
        <f>IF((MIN($K882,Sheet1!$E$5)-MAX(0,WS1Data!$J882))&lt;0,0,(MIN($K882,Sheet1!$E$5)-MAX(0,WS1Data!$J882)))</f>
        <v>0</v>
      </c>
      <c r="AB882">
        <f>IF((MIN($K882,Sheet1!$E$6)-MAX(Sheet1!$E$5,WS1Data!$J882))&lt;0,0,(MIN($K882,Sheet1!$E$6)-MAX(Sheet1!$E$5,WS1Data!$J882)))</f>
        <v>0</v>
      </c>
      <c r="AC882">
        <f>IF((MIN($K882,24)-MAX(Sheet1!$E$6,WS1Data!$J882))&lt;0,0,(MIN($K882,24)-MAX(Sheet1!$E$6,WS1Data!$J882)))</f>
        <v>0</v>
      </c>
      <c r="AD882">
        <f>IF((MIN($N882,Sheet1!$F$5)-MAX(0,WS1Data!$M882))&lt;0,0,(MIN($N882,Sheet1!$F$5)-MAX(0,WS1Data!$M882)))</f>
        <v>0</v>
      </c>
      <c r="AE882">
        <f>IF((MIN($N882,Sheet1!$F$6)-MAX(Sheet1!$F$5,WS1Data!$M882))&lt;0,0,(MIN($N882,Sheet1!$F$6)-MAX(Sheet1!$F$5,WS1Data!$M882)))</f>
        <v>0</v>
      </c>
      <c r="AF882">
        <f>IF((MIN($N882,24)-MAX(Sheet1!$F$6,WS1Data!$M882))&lt;0,0,(MIN($N882,24)-MAX(Sheet1!$F$6,WS1Data!$M882)))</f>
        <v>0</v>
      </c>
      <c r="AG882">
        <f>(INDEX($R$1:$AF$1002,ROW($R882),MATCH(AG$2,$R$1:$AF$1,0))*Sheet1!B$2+(INDEX($R$1:$AF$1002,ROW($R882),MATCH(AG$2,$R$1:$AF$1,0)+1))*Sheet1!B$3+(INDEX($R$1:$AF$1002,ROW($R882),MATCH(AG$2,$R$1:$AF$1,0)+2))*Sheet1!B$4)*INDEX(Sheet1!$G$1:$L$2,2,WS1Data!$C882)</f>
        <v>0</v>
      </c>
      <c r="AH882">
        <f>(INDEX($R$1:$AF$1002,ROW($R882),MATCH(AH$2,$R$1:$AF$1,0))*Sheet1!C$2+(INDEX($R$1:$AF$1002,ROW($R882),MATCH(AH$2,$R$1:$AF$1,0)+1))*Sheet1!C$3+(INDEX($R$1:$AF$1002,ROW($R882),MATCH(AH$2,$R$1:$AF$1,0)+2))*Sheet1!C$4)*INDEX(Sheet1!$G$1:$L$2,2,WS1Data!$F882)</f>
        <v>0</v>
      </c>
      <c r="AI882">
        <f>(INDEX($R$1:$AF$1002,ROW($R882),MATCH(AI$2,$R$1:$AF$1,0))*Sheet1!D$2+(INDEX($R$1:$AF$1002,ROW($R882),MATCH(AI$2,$R$1:$AF$1,0)+1))*Sheet1!D$3+(INDEX($R$1:$AF$1002,ROW($R882),MATCH(AI$2,$R$1:$AF$1,0)+2))*Sheet1!D$4)*INDEX(Sheet1!$G$1:$L$2,2,WS1Data!$I882)</f>
        <v>113387.94209231898</v>
      </c>
      <c r="AJ882">
        <f>(INDEX($R$1:$AF$1002,ROW($R882),MATCH(AJ$2,$R$1:$AF$1,0))*Sheet1!E$2+(INDEX($R$1:$AF$1002,ROW($R882),MATCH(AJ$2,$R$1:$AF$1,0)+1))*Sheet1!E$3+(INDEX($R$1:$AF$1002,ROW($R882),MATCH(AJ$2,$R$1:$AF$1,0)+2))*Sheet1!E$4)*INDEX(Sheet1!$G$1:$L$2,2,WS1Data!$L882)</f>
        <v>0</v>
      </c>
      <c r="AK882">
        <f>(INDEX($R$1:$AF$1002,ROW($R882),MATCH(AK$2,$R$1:$AF$1,0))*Sheet1!F$2+(INDEX($R$1:$AF$1002,ROW($R882),MATCH(AK$2,$R$1:$AF$1,0)+1))*Sheet1!F$3+(INDEX($R$1:$AF$1002,ROW($R882),MATCH(AK$2,$R$1:$AF$1,0)+2))*Sheet1!F$4)*INDEX(Sheet1!$G$1:$L$2,2,WS1Data!$O882)</f>
        <v>0</v>
      </c>
      <c r="AL882">
        <f t="shared" si="39"/>
        <v>113387.94209231898</v>
      </c>
      <c r="AM882">
        <f t="shared" si="40"/>
        <v>4847.9420923189755</v>
      </c>
      <c r="AN882">
        <f t="shared" si="41"/>
        <v>4.4665027568813118E-2</v>
      </c>
    </row>
    <row r="883" spans="1:40" x14ac:dyDescent="0.35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  <c r="R883">
        <f>IF((MIN($B883,Sheet1!$B$5)-MAX(0,WS1Data!$A883))&lt;0,0,(MIN($B883,Sheet1!$B$5)-MAX(0,WS1Data!$A883)))</f>
        <v>0</v>
      </c>
      <c r="S883">
        <f>IF((MIN($B883,Sheet1!$B$6)-MAX(Sheet1!$B$5,WS1Data!$A883))&lt;0,0,(MIN($B883,Sheet1!$B$6)-MAX(Sheet1!$B$5,WS1Data!$A883)))</f>
        <v>4.6686716483103776</v>
      </c>
      <c r="T883">
        <f>IF((MIN($B883,24)-MAX(Sheet1!$B$6,WS1Data!$A883))&lt;0,0,(MIN($B883,24)-MAX(Sheet1!$B$6,WS1Data!$A883)))</f>
        <v>7.0313283516896217</v>
      </c>
      <c r="U883">
        <f>IF((MIN($E883,Sheet1!$C$5)-MAX(0,WS1Data!$D883))&lt;0,0,(MIN($E883,Sheet1!$C$5)-MAX(0,WS1Data!$D883)))</f>
        <v>0</v>
      </c>
      <c r="V883">
        <f>IF((MIN($E883,Sheet1!$C$6)-MAX(Sheet1!$C$5,WS1Data!$D883))&lt;0,0,(MIN($E883,Sheet1!$C$6)-MAX(Sheet1!$C$5,WS1Data!$D883)))</f>
        <v>0</v>
      </c>
      <c r="W883">
        <f>IF((MIN($E883,24)-MAX(Sheet1!$C$6,WS1Data!$D883))&lt;0,0,(MIN($E883,24)-MAX(Sheet1!$C$6,WS1Data!$D883)))</f>
        <v>0</v>
      </c>
      <c r="X883">
        <f>IF((MIN($H883,Sheet1!$D$5)-MAX(0,WS1Data!$G883))&lt;0,0,(MIN($H883,Sheet1!$D$5)-MAX(0,WS1Data!$G883)))</f>
        <v>0.61755248316497302</v>
      </c>
      <c r="Y883">
        <f>IF((MIN($H883,Sheet1!$D$6)-MAX(Sheet1!$D$5,WS1Data!$G883))&lt;0,0,(MIN($H883,Sheet1!$D$6)-MAX(Sheet1!$D$5,WS1Data!$G883)))</f>
        <v>8.6560139748296212</v>
      </c>
      <c r="Z883">
        <f>IF((MIN($H883,24)-MAX(Sheet1!$D$6,WS1Data!$G883))&lt;0,0,(MIN($H883,24)-MAX(Sheet1!$D$6,WS1Data!$G883)))</f>
        <v>8.3264335420054039</v>
      </c>
      <c r="AA883">
        <f>IF((MIN($K883,Sheet1!$E$5)-MAX(0,WS1Data!$J883))&lt;0,0,(MIN($K883,Sheet1!$E$5)-MAX(0,WS1Data!$J883)))</f>
        <v>0</v>
      </c>
      <c r="AB883">
        <f>IF((MIN($K883,Sheet1!$E$6)-MAX(Sheet1!$E$5,WS1Data!$J883))&lt;0,0,(MIN($K883,Sheet1!$E$6)-MAX(Sheet1!$E$5,WS1Data!$J883)))</f>
        <v>5.9505669484649388</v>
      </c>
      <c r="AC883">
        <f>IF((MIN($K883,24)-MAX(Sheet1!$E$6,WS1Data!$J883))&lt;0,0,(MIN($K883,24)-MAX(Sheet1!$E$6,WS1Data!$J883)))</f>
        <v>1.5494330515350612</v>
      </c>
      <c r="AD883">
        <f>IF((MIN($N883,Sheet1!$F$5)-MAX(0,WS1Data!$M883))&lt;0,0,(MIN($N883,Sheet1!$F$5)-MAX(0,WS1Data!$M883)))</f>
        <v>0</v>
      </c>
      <c r="AE883">
        <f>IF((MIN($N883,Sheet1!$F$6)-MAX(Sheet1!$F$5,WS1Data!$M883))&lt;0,0,(MIN($N883,Sheet1!$F$6)-MAX(Sheet1!$F$5,WS1Data!$M883)))</f>
        <v>0</v>
      </c>
      <c r="AF883">
        <f>IF((MIN($N883,24)-MAX(Sheet1!$F$6,WS1Data!$M883))&lt;0,0,(MIN($N883,24)-MAX(Sheet1!$F$6,WS1Data!$M883)))</f>
        <v>0</v>
      </c>
      <c r="AG883">
        <f>(INDEX($R$1:$AF$1002,ROW($R883),MATCH(AG$2,$R$1:$AF$1,0))*Sheet1!B$2+(INDEX($R$1:$AF$1002,ROW($R883),MATCH(AG$2,$R$1:$AF$1,0)+1))*Sheet1!B$3+(INDEX($R$1:$AF$1002,ROW($R883),MATCH(AG$2,$R$1:$AF$1,0)+2))*Sheet1!B$4)*INDEX(Sheet1!$G$1:$L$2,2,WS1Data!$C883)</f>
        <v>146743.87737335809</v>
      </c>
      <c r="AH883">
        <f>(INDEX($R$1:$AF$1002,ROW($R883),MATCH(AH$2,$R$1:$AF$1,0))*Sheet1!C$2+(INDEX($R$1:$AF$1002,ROW($R883),MATCH(AH$2,$R$1:$AF$1,0)+1))*Sheet1!C$3+(INDEX($R$1:$AF$1002,ROW($R883),MATCH(AH$2,$R$1:$AF$1,0)+2))*Sheet1!C$4)*INDEX(Sheet1!$G$1:$L$2,2,WS1Data!$F883)</f>
        <v>0</v>
      </c>
      <c r="AI883">
        <f>(INDEX($R$1:$AF$1002,ROW($R883),MATCH(AI$2,$R$1:$AF$1,0))*Sheet1!D$2+(INDEX($R$1:$AF$1002,ROW($R883),MATCH(AI$2,$R$1:$AF$1,0)+1))*Sheet1!D$3+(INDEX($R$1:$AF$1002,ROW($R883),MATCH(AI$2,$R$1:$AF$1,0)+2))*Sheet1!D$4)*INDEX(Sheet1!$G$1:$L$2,2,WS1Data!$I883)</f>
        <v>195406.29437290295</v>
      </c>
      <c r="AJ883">
        <f>(INDEX($R$1:$AF$1002,ROW($R883),MATCH(AJ$2,$R$1:$AF$1,0))*Sheet1!E$2+(INDEX($R$1:$AF$1002,ROW($R883),MATCH(AJ$2,$R$1:$AF$1,0)+1))*Sheet1!E$3+(INDEX($R$1:$AF$1002,ROW($R883),MATCH(AJ$2,$R$1:$AF$1,0)+2))*Sheet1!E$4)*INDEX(Sheet1!$G$1:$L$2,2,WS1Data!$L883)</f>
        <v>71553.336905032062</v>
      </c>
      <c r="AK883">
        <f>(INDEX($R$1:$AF$1002,ROW($R883),MATCH(AK$2,$R$1:$AF$1,0))*Sheet1!F$2+(INDEX($R$1:$AF$1002,ROW($R883),MATCH(AK$2,$R$1:$AF$1,0)+1))*Sheet1!F$3+(INDEX($R$1:$AF$1002,ROW($R883),MATCH(AK$2,$R$1:$AF$1,0)+2))*Sheet1!F$4)*INDEX(Sheet1!$G$1:$L$2,2,WS1Data!$O883)</f>
        <v>0</v>
      </c>
      <c r="AL883">
        <f t="shared" si="39"/>
        <v>413703.50865129312</v>
      </c>
      <c r="AM883">
        <f t="shared" si="40"/>
        <v>2675.4913487068843</v>
      </c>
      <c r="AN883">
        <f t="shared" si="41"/>
        <v>6.4256154818251743E-3</v>
      </c>
    </row>
    <row r="884" spans="1:40" x14ac:dyDescent="0.35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  <c r="R884">
        <f>IF((MIN($B884,Sheet1!$B$5)-MAX(0,WS1Data!$A884))&lt;0,0,(MIN($B884,Sheet1!$B$5)-MAX(0,WS1Data!$A884)))</f>
        <v>0</v>
      </c>
      <c r="S884">
        <f>IF((MIN($B884,Sheet1!$B$6)-MAX(Sheet1!$B$5,WS1Data!$A884))&lt;0,0,(MIN($B884,Sheet1!$B$6)-MAX(Sheet1!$B$5,WS1Data!$A884)))</f>
        <v>0</v>
      </c>
      <c r="T884">
        <f>IF((MIN($B884,24)-MAX(Sheet1!$B$6,WS1Data!$A884))&lt;0,0,(MIN($B884,24)-MAX(Sheet1!$B$6,WS1Data!$A884)))</f>
        <v>0</v>
      </c>
      <c r="U884">
        <f>IF((MIN($E884,Sheet1!$C$5)-MAX(0,WS1Data!$D884))&lt;0,0,(MIN($E884,Sheet1!$C$5)-MAX(0,WS1Data!$D884)))</f>
        <v>3.9258771365818301</v>
      </c>
      <c r="V884">
        <f>IF((MIN($E884,Sheet1!$C$6)-MAX(Sheet1!$C$5,WS1Data!$D884))&lt;0,0,(MIN($E884,Sheet1!$C$6)-MAX(Sheet1!$C$5,WS1Data!$D884)))</f>
        <v>1.2770287104619706</v>
      </c>
      <c r="W884">
        <f>IF((MIN($E884,24)-MAX(Sheet1!$C$6,WS1Data!$D884))&lt;0,0,(MIN($E884,24)-MAX(Sheet1!$C$6,WS1Data!$D884)))</f>
        <v>9.6970941529561987</v>
      </c>
      <c r="X884">
        <f>IF((MIN($H884,Sheet1!$D$5)-MAX(0,WS1Data!$G884))&lt;0,0,(MIN($H884,Sheet1!$D$5)-MAX(0,WS1Data!$G884)))</f>
        <v>0</v>
      </c>
      <c r="Y884">
        <f>IF((MIN($H884,Sheet1!$D$6)-MAX(Sheet1!$D$5,WS1Data!$G884))&lt;0,0,(MIN($H884,Sheet1!$D$6)-MAX(Sheet1!$D$5,WS1Data!$G884)))</f>
        <v>0</v>
      </c>
      <c r="Z884">
        <f>IF((MIN($H884,24)-MAX(Sheet1!$D$6,WS1Data!$G884))&lt;0,0,(MIN($H884,24)-MAX(Sheet1!$D$6,WS1Data!$G884)))</f>
        <v>0</v>
      </c>
      <c r="AA884">
        <f>IF((MIN($K884,Sheet1!$E$5)-MAX(0,WS1Data!$J884))&lt;0,0,(MIN($K884,Sheet1!$E$5)-MAX(0,WS1Data!$J884)))</f>
        <v>0</v>
      </c>
      <c r="AB884">
        <f>IF((MIN($K884,Sheet1!$E$6)-MAX(Sheet1!$E$5,WS1Data!$J884))&lt;0,0,(MIN($K884,Sheet1!$E$6)-MAX(Sheet1!$E$5,WS1Data!$J884)))</f>
        <v>5.7505669484649387</v>
      </c>
      <c r="AC884">
        <f>IF((MIN($K884,24)-MAX(Sheet1!$E$6,WS1Data!$J884))&lt;0,0,(MIN($K884,24)-MAX(Sheet1!$E$6,WS1Data!$J884)))</f>
        <v>0.64943305153506081</v>
      </c>
      <c r="AD884">
        <f>IF((MIN($N884,Sheet1!$F$5)-MAX(0,WS1Data!$M884))&lt;0,0,(MIN($N884,Sheet1!$F$5)-MAX(0,WS1Data!$M884)))</f>
        <v>0</v>
      </c>
      <c r="AE884">
        <f>IF((MIN($N884,Sheet1!$F$6)-MAX(Sheet1!$F$5,WS1Data!$M884))&lt;0,0,(MIN($N884,Sheet1!$F$6)-MAX(Sheet1!$F$5,WS1Data!$M884)))</f>
        <v>0</v>
      </c>
      <c r="AF884">
        <f>IF((MIN($N884,24)-MAX(Sheet1!$F$6,WS1Data!$M884))&lt;0,0,(MIN($N884,24)-MAX(Sheet1!$F$6,WS1Data!$M884)))</f>
        <v>0</v>
      </c>
      <c r="AG884">
        <f>(INDEX($R$1:$AF$1002,ROW($R884),MATCH(AG$2,$R$1:$AF$1,0))*Sheet1!B$2+(INDEX($R$1:$AF$1002,ROW($R884),MATCH(AG$2,$R$1:$AF$1,0)+1))*Sheet1!B$3+(INDEX($R$1:$AF$1002,ROW($R884),MATCH(AG$2,$R$1:$AF$1,0)+2))*Sheet1!B$4)*INDEX(Sheet1!$G$1:$L$2,2,WS1Data!$C884)</f>
        <v>0</v>
      </c>
      <c r="AH884">
        <f>(INDEX($R$1:$AF$1002,ROW($R884),MATCH(AH$2,$R$1:$AF$1,0))*Sheet1!C$2+(INDEX($R$1:$AF$1002,ROW($R884),MATCH(AH$2,$R$1:$AF$1,0)+1))*Sheet1!C$3+(INDEX($R$1:$AF$1002,ROW($R884),MATCH(AH$2,$R$1:$AF$1,0)+2))*Sheet1!C$4)*INDEX(Sheet1!$G$1:$L$2,2,WS1Data!$F884)</f>
        <v>165139.6174396287</v>
      </c>
      <c r="AI884">
        <f>(INDEX($R$1:$AF$1002,ROW($R884),MATCH(AI$2,$R$1:$AF$1,0))*Sheet1!D$2+(INDEX($R$1:$AF$1002,ROW($R884),MATCH(AI$2,$R$1:$AF$1,0)+1))*Sheet1!D$3+(INDEX($R$1:$AF$1002,ROW($R884),MATCH(AI$2,$R$1:$AF$1,0)+2))*Sheet1!D$4)*INDEX(Sheet1!$G$1:$L$2,2,WS1Data!$I884)</f>
        <v>0</v>
      </c>
      <c r="AJ884">
        <f>(INDEX($R$1:$AF$1002,ROW($R884),MATCH(AJ$2,$R$1:$AF$1,0))*Sheet1!E$2+(INDEX($R$1:$AF$1002,ROW($R884),MATCH(AJ$2,$R$1:$AF$1,0)+1))*Sheet1!E$3+(INDEX($R$1:$AF$1002,ROW($R884),MATCH(AJ$2,$R$1:$AF$1,0)+2))*Sheet1!E$4)*INDEX(Sheet1!$G$1:$L$2,2,WS1Data!$L884)</f>
        <v>62028.198395125248</v>
      </c>
      <c r="AK884">
        <f>(INDEX($R$1:$AF$1002,ROW($R884),MATCH(AK$2,$R$1:$AF$1,0))*Sheet1!F$2+(INDEX($R$1:$AF$1002,ROW($R884),MATCH(AK$2,$R$1:$AF$1,0)+1))*Sheet1!F$3+(INDEX($R$1:$AF$1002,ROW($R884),MATCH(AK$2,$R$1:$AF$1,0)+2))*Sheet1!F$4)*INDEX(Sheet1!$G$1:$L$2,2,WS1Data!$O884)</f>
        <v>0</v>
      </c>
      <c r="AL884">
        <f t="shared" si="39"/>
        <v>227167.81583475394</v>
      </c>
      <c r="AM884">
        <f t="shared" si="40"/>
        <v>15149.184165246057</v>
      </c>
      <c r="AN884">
        <f t="shared" si="41"/>
        <v>6.2518041100071628E-2</v>
      </c>
    </row>
    <row r="885" spans="1:40" x14ac:dyDescent="0.35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  <c r="R885">
        <f>IF((MIN($B885,Sheet1!$B$5)-MAX(0,WS1Data!$A885))&lt;0,0,(MIN($B885,Sheet1!$B$5)-MAX(0,WS1Data!$A885)))</f>
        <v>0</v>
      </c>
      <c r="S885">
        <f>IF((MIN($B885,Sheet1!$B$6)-MAX(Sheet1!$B$5,WS1Data!$A885))&lt;0,0,(MIN($B885,Sheet1!$B$6)-MAX(Sheet1!$B$5,WS1Data!$A885)))</f>
        <v>4.8686716483103769</v>
      </c>
      <c r="T885">
        <f>IF((MIN($B885,24)-MAX(Sheet1!$B$6,WS1Data!$A885))&lt;0,0,(MIN($B885,24)-MAX(Sheet1!$B$6,WS1Data!$A885)))</f>
        <v>3.8313283516896224</v>
      </c>
      <c r="U885">
        <f>IF((MIN($E885,Sheet1!$C$5)-MAX(0,WS1Data!$D885))&lt;0,0,(MIN($E885,Sheet1!$C$5)-MAX(0,WS1Data!$D885)))</f>
        <v>0</v>
      </c>
      <c r="V885">
        <f>IF((MIN($E885,Sheet1!$C$6)-MAX(Sheet1!$C$5,WS1Data!$D885))&lt;0,0,(MIN($E885,Sheet1!$C$6)-MAX(Sheet1!$C$5,WS1Data!$D885)))</f>
        <v>0</v>
      </c>
      <c r="W885">
        <f>IF((MIN($E885,24)-MAX(Sheet1!$C$6,WS1Data!$D885))&lt;0,0,(MIN($E885,24)-MAX(Sheet1!$C$6,WS1Data!$D885)))</f>
        <v>0</v>
      </c>
      <c r="X885">
        <f>IF((MIN($H885,Sheet1!$D$5)-MAX(0,WS1Data!$G885))&lt;0,0,(MIN($H885,Sheet1!$D$5)-MAX(0,WS1Data!$G885)))</f>
        <v>0</v>
      </c>
      <c r="Y885">
        <f>IF((MIN($H885,Sheet1!$D$6)-MAX(Sheet1!$D$5,WS1Data!$G885))&lt;0,0,(MIN($H885,Sheet1!$D$6)-MAX(Sheet1!$D$5,WS1Data!$G885)))</f>
        <v>7.5735664579945947</v>
      </c>
      <c r="Z885">
        <f>IF((MIN($H885,24)-MAX(Sheet1!$D$6,WS1Data!$G885))&lt;0,0,(MIN($H885,24)-MAX(Sheet1!$D$6,WS1Data!$G885)))</f>
        <v>1.4264335420054053</v>
      </c>
      <c r="AA885">
        <f>IF((MIN($K885,Sheet1!$E$5)-MAX(0,WS1Data!$J885))&lt;0,0,(MIN($K885,Sheet1!$E$5)-MAX(0,WS1Data!$J885)))</f>
        <v>0</v>
      </c>
      <c r="AB885">
        <f>IF((MIN($K885,Sheet1!$E$6)-MAX(Sheet1!$E$5,WS1Data!$J885))&lt;0,0,(MIN($K885,Sheet1!$E$6)-MAX(Sheet1!$E$5,WS1Data!$J885)))</f>
        <v>0.79999999999999982</v>
      </c>
      <c r="AC885">
        <f>IF((MIN($K885,24)-MAX(Sheet1!$E$6,WS1Data!$J885))&lt;0,0,(MIN($K885,24)-MAX(Sheet1!$E$6,WS1Data!$J885)))</f>
        <v>0</v>
      </c>
      <c r="AD885">
        <f>IF((MIN($N885,Sheet1!$F$5)-MAX(0,WS1Data!$M885))&lt;0,0,(MIN($N885,Sheet1!$F$5)-MAX(0,WS1Data!$M885)))</f>
        <v>0</v>
      </c>
      <c r="AE885">
        <f>IF((MIN($N885,Sheet1!$F$6)-MAX(Sheet1!$F$5,WS1Data!$M885))&lt;0,0,(MIN($N885,Sheet1!$F$6)-MAX(Sheet1!$F$5,WS1Data!$M885)))</f>
        <v>0</v>
      </c>
      <c r="AF885">
        <f>IF((MIN($N885,24)-MAX(Sheet1!$F$6,WS1Data!$M885))&lt;0,0,(MIN($N885,24)-MAX(Sheet1!$F$6,WS1Data!$M885)))</f>
        <v>1.9000000000000021</v>
      </c>
      <c r="AG885">
        <f>(INDEX($R$1:$AF$1002,ROW($R885),MATCH(AG$2,$R$1:$AF$1,0))*Sheet1!B$2+(INDEX($R$1:$AF$1002,ROW($R885),MATCH(AG$2,$R$1:$AF$1,0)+1))*Sheet1!B$3+(INDEX($R$1:$AF$1002,ROW($R885),MATCH(AG$2,$R$1:$AF$1,0)+2))*Sheet1!B$4)*INDEX(Sheet1!$G$1:$L$2,2,WS1Data!$C885)</f>
        <v>69584.056442426881</v>
      </c>
      <c r="AH885">
        <f>(INDEX($R$1:$AF$1002,ROW($R885),MATCH(AH$2,$R$1:$AF$1,0))*Sheet1!C$2+(INDEX($R$1:$AF$1002,ROW($R885),MATCH(AH$2,$R$1:$AF$1,0)+1))*Sheet1!C$3+(INDEX($R$1:$AF$1002,ROW($R885),MATCH(AH$2,$R$1:$AF$1,0)+2))*Sheet1!C$4)*INDEX(Sheet1!$G$1:$L$2,2,WS1Data!$F885)</f>
        <v>0</v>
      </c>
      <c r="AI885">
        <f>(INDEX($R$1:$AF$1002,ROW($R885),MATCH(AI$2,$R$1:$AF$1,0))*Sheet1!D$2+(INDEX($R$1:$AF$1002,ROW($R885),MATCH(AI$2,$R$1:$AF$1,0)+1))*Sheet1!D$3+(INDEX($R$1:$AF$1002,ROW($R885),MATCH(AI$2,$R$1:$AF$1,0)+2))*Sheet1!D$4)*INDEX(Sheet1!$G$1:$L$2,2,WS1Data!$I885)</f>
        <v>124583.64848638981</v>
      </c>
      <c r="AJ885">
        <f>(INDEX($R$1:$AF$1002,ROW($R885),MATCH(AJ$2,$R$1:$AF$1,0))*Sheet1!E$2+(INDEX($R$1:$AF$1002,ROW($R885),MATCH(AJ$2,$R$1:$AF$1,0)+1))*Sheet1!E$3+(INDEX($R$1:$AF$1002,ROW($R885),MATCH(AJ$2,$R$1:$AF$1,0)+2))*Sheet1!E$4)*INDEX(Sheet1!$G$1:$L$2,2,WS1Data!$L885)</f>
        <v>8941.776135714259</v>
      </c>
      <c r="AK885">
        <f>(INDEX($R$1:$AF$1002,ROW($R885),MATCH(AK$2,$R$1:$AF$1,0))*Sheet1!F$2+(INDEX($R$1:$AF$1002,ROW($R885),MATCH(AK$2,$R$1:$AF$1,0)+1))*Sheet1!F$3+(INDEX($R$1:$AF$1002,ROW($R885),MATCH(AK$2,$R$1:$AF$1,0)+2))*Sheet1!F$4)*INDEX(Sheet1!$G$1:$L$2,2,WS1Data!$O885)</f>
        <v>26620.193683189547</v>
      </c>
      <c r="AL885">
        <f t="shared" si="39"/>
        <v>229729.67474772051</v>
      </c>
      <c r="AM885">
        <f t="shared" si="40"/>
        <v>4323.6747477205063</v>
      </c>
      <c r="AN885">
        <f t="shared" si="41"/>
        <v>1.9181719864247208E-2</v>
      </c>
    </row>
    <row r="886" spans="1:40" x14ac:dyDescent="0.35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  <c r="R886">
        <f>IF((MIN($B886,Sheet1!$B$5)-MAX(0,WS1Data!$A886))&lt;0,0,(MIN($B886,Sheet1!$B$5)-MAX(0,WS1Data!$A886)))</f>
        <v>5</v>
      </c>
      <c r="S886">
        <f>IF((MIN($B886,Sheet1!$B$6)-MAX(Sheet1!$B$5,WS1Data!$A886))&lt;0,0,(MIN($B886,Sheet1!$B$6)-MAX(Sheet1!$B$5,WS1Data!$A886)))</f>
        <v>0</v>
      </c>
      <c r="T886">
        <f>IF((MIN($B886,24)-MAX(Sheet1!$B$6,WS1Data!$A886))&lt;0,0,(MIN($B886,24)-MAX(Sheet1!$B$6,WS1Data!$A886)))</f>
        <v>0</v>
      </c>
      <c r="U886">
        <f>IF((MIN($E886,Sheet1!$C$5)-MAX(0,WS1Data!$D886))&lt;0,0,(MIN($E886,Sheet1!$C$5)-MAX(0,WS1Data!$D886)))</f>
        <v>0</v>
      </c>
      <c r="V886">
        <f>IF((MIN($E886,Sheet1!$C$6)-MAX(Sheet1!$C$5,WS1Data!$D886))&lt;0,0,(MIN($E886,Sheet1!$C$6)-MAX(Sheet1!$C$5,WS1Data!$D886)))</f>
        <v>0</v>
      </c>
      <c r="W886">
        <f>IF((MIN($E886,24)-MAX(Sheet1!$C$6,WS1Data!$D886))&lt;0,0,(MIN($E886,24)-MAX(Sheet1!$C$6,WS1Data!$D886)))</f>
        <v>0</v>
      </c>
      <c r="X886">
        <f>IF((MIN($H886,Sheet1!$D$5)-MAX(0,WS1Data!$G886))&lt;0,0,(MIN($H886,Sheet1!$D$5)-MAX(0,WS1Data!$G886)))</f>
        <v>0</v>
      </c>
      <c r="Y886">
        <f>IF((MIN($H886,Sheet1!$D$6)-MAX(Sheet1!$D$5,WS1Data!$G886))&lt;0,0,(MIN($H886,Sheet1!$D$6)-MAX(Sheet1!$D$5,WS1Data!$G886)))</f>
        <v>0</v>
      </c>
      <c r="Z886">
        <f>IF((MIN($H886,24)-MAX(Sheet1!$D$6,WS1Data!$G886))&lt;0,0,(MIN($H886,24)-MAX(Sheet1!$D$6,WS1Data!$G886)))</f>
        <v>0</v>
      </c>
      <c r="AA886">
        <f>IF((MIN($K886,Sheet1!$E$5)-MAX(0,WS1Data!$J886))&lt;0,0,(MIN($K886,Sheet1!$E$5)-MAX(0,WS1Data!$J886)))</f>
        <v>0</v>
      </c>
      <c r="AB886">
        <f>IF((MIN($K886,Sheet1!$E$6)-MAX(Sheet1!$E$5,WS1Data!$J886))&lt;0,0,(MIN($K886,Sheet1!$E$6)-MAX(Sheet1!$E$5,WS1Data!$J886)))</f>
        <v>7.150566948464939</v>
      </c>
      <c r="AC886">
        <f>IF((MIN($K886,24)-MAX(Sheet1!$E$6,WS1Data!$J886))&lt;0,0,(MIN($K886,24)-MAX(Sheet1!$E$6,WS1Data!$J886)))</f>
        <v>9.0494330515350612</v>
      </c>
      <c r="AD886">
        <f>IF((MIN($N886,Sheet1!$F$5)-MAX(0,WS1Data!$M886))&lt;0,0,(MIN($N886,Sheet1!$F$5)-MAX(0,WS1Data!$M886)))</f>
        <v>0</v>
      </c>
      <c r="AE886">
        <f>IF((MIN($N886,Sheet1!$F$6)-MAX(Sheet1!$F$5,WS1Data!$M886))&lt;0,0,(MIN($N886,Sheet1!$F$6)-MAX(Sheet1!$F$5,WS1Data!$M886)))</f>
        <v>7.1390904528502102</v>
      </c>
      <c r="AF886">
        <f>IF((MIN($N886,24)-MAX(Sheet1!$F$6,WS1Data!$M886))&lt;0,0,(MIN($N886,24)-MAX(Sheet1!$F$6,WS1Data!$M886)))</f>
        <v>0.86090954714979162</v>
      </c>
      <c r="AG886">
        <f>(INDEX($R$1:$AF$1002,ROW($R886),MATCH(AG$2,$R$1:$AF$1,0))*Sheet1!B$2+(INDEX($R$1:$AF$1002,ROW($R886),MATCH(AG$2,$R$1:$AF$1,0)+1))*Sheet1!B$3+(INDEX($R$1:$AF$1002,ROW($R886),MATCH(AG$2,$R$1:$AF$1,0)+2))*Sheet1!B$4)*INDEX(Sheet1!$G$1:$L$2,2,WS1Data!$C886)</f>
        <v>57452.115626853338</v>
      </c>
      <c r="AH886">
        <f>(INDEX($R$1:$AF$1002,ROW($R886),MATCH(AH$2,$R$1:$AF$1,0))*Sheet1!C$2+(INDEX($R$1:$AF$1002,ROW($R886),MATCH(AH$2,$R$1:$AF$1,0)+1))*Sheet1!C$3+(INDEX($R$1:$AF$1002,ROW($R886),MATCH(AH$2,$R$1:$AF$1,0)+2))*Sheet1!C$4)*INDEX(Sheet1!$G$1:$L$2,2,WS1Data!$F886)</f>
        <v>0</v>
      </c>
      <c r="AI886">
        <f>(INDEX($R$1:$AF$1002,ROW($R886),MATCH(AI$2,$R$1:$AF$1,0))*Sheet1!D$2+(INDEX($R$1:$AF$1002,ROW($R886),MATCH(AI$2,$R$1:$AF$1,0)+1))*Sheet1!D$3+(INDEX($R$1:$AF$1002,ROW($R886),MATCH(AI$2,$R$1:$AF$1,0)+2))*Sheet1!D$4)*INDEX(Sheet1!$G$1:$L$2,2,WS1Data!$I886)</f>
        <v>0</v>
      </c>
      <c r="AJ886">
        <f>(INDEX($R$1:$AF$1002,ROW($R886),MATCH(AJ$2,$R$1:$AF$1,0))*Sheet1!E$2+(INDEX($R$1:$AF$1002,ROW($R886),MATCH(AJ$2,$R$1:$AF$1,0)+1))*Sheet1!E$3+(INDEX($R$1:$AF$1002,ROW($R886),MATCH(AJ$2,$R$1:$AF$1,0)+2))*Sheet1!E$4)*INDEX(Sheet1!$G$1:$L$2,2,WS1Data!$L886)</f>
        <v>146338.36960586937</v>
      </c>
      <c r="AK886">
        <f>(INDEX($R$1:$AF$1002,ROW($R886),MATCH(AK$2,$R$1:$AF$1,0))*Sheet1!F$2+(INDEX($R$1:$AF$1002,ROW($R886),MATCH(AK$2,$R$1:$AF$1,0)+1))*Sheet1!F$3+(INDEX($R$1:$AF$1002,ROW($R886),MATCH(AK$2,$R$1:$AF$1,0)+2))*Sheet1!F$4)*INDEX(Sheet1!$G$1:$L$2,2,WS1Data!$O886)</f>
        <v>58026.691690782223</v>
      </c>
      <c r="AL886">
        <f t="shared" si="39"/>
        <v>261817.17692350494</v>
      </c>
      <c r="AM886">
        <f t="shared" si="40"/>
        <v>2585.1769235049433</v>
      </c>
      <c r="AN886">
        <f t="shared" si="41"/>
        <v>9.9724452363324865E-3</v>
      </c>
    </row>
    <row r="887" spans="1:40" x14ac:dyDescent="0.35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  <c r="R887">
        <f>IF((MIN($B887,Sheet1!$B$5)-MAX(0,WS1Data!$A887))&lt;0,0,(MIN($B887,Sheet1!$B$5)-MAX(0,WS1Data!$A887)))</f>
        <v>6.0125770767760223</v>
      </c>
      <c r="S887">
        <f>IF((MIN($B887,Sheet1!$B$6)-MAX(Sheet1!$B$5,WS1Data!$A887))&lt;0,0,(MIN($B887,Sheet1!$B$6)-MAX(Sheet1!$B$5,WS1Data!$A887)))</f>
        <v>5.9874229232239777</v>
      </c>
      <c r="T887">
        <f>IF((MIN($B887,24)-MAX(Sheet1!$B$6,WS1Data!$A887))&lt;0,0,(MIN($B887,24)-MAX(Sheet1!$B$6,WS1Data!$A887)))</f>
        <v>0</v>
      </c>
      <c r="U887">
        <f>IF((MIN($E887,Sheet1!$C$5)-MAX(0,WS1Data!$D887))&lt;0,0,(MIN($E887,Sheet1!$C$5)-MAX(0,WS1Data!$D887)))</f>
        <v>0</v>
      </c>
      <c r="V887">
        <f>IF((MIN($E887,Sheet1!$C$6)-MAX(Sheet1!$C$5,WS1Data!$D887))&lt;0,0,(MIN($E887,Sheet1!$C$6)-MAX(Sheet1!$C$5,WS1Data!$D887)))</f>
        <v>0</v>
      </c>
      <c r="W887">
        <f>IF((MIN($E887,24)-MAX(Sheet1!$C$6,WS1Data!$D887))&lt;0,0,(MIN($E887,24)-MAX(Sheet1!$C$6,WS1Data!$D887)))</f>
        <v>0</v>
      </c>
      <c r="X887">
        <f>IF((MIN($H887,Sheet1!$D$5)-MAX(0,WS1Data!$G887))&lt;0,0,(MIN($H887,Sheet1!$D$5)-MAX(0,WS1Data!$G887)))</f>
        <v>0</v>
      </c>
      <c r="Y887">
        <f>IF((MIN($H887,Sheet1!$D$6)-MAX(Sheet1!$D$5,WS1Data!$G887))&lt;0,0,(MIN($H887,Sheet1!$D$6)-MAX(Sheet1!$D$5,WS1Data!$G887)))</f>
        <v>0</v>
      </c>
      <c r="Z887">
        <f>IF((MIN($H887,24)-MAX(Sheet1!$D$6,WS1Data!$G887))&lt;0,0,(MIN($H887,24)-MAX(Sheet1!$D$6,WS1Data!$G887)))</f>
        <v>3</v>
      </c>
      <c r="AA887">
        <f>IF((MIN($K887,Sheet1!$E$5)-MAX(0,WS1Data!$J887))&lt;0,0,(MIN($K887,Sheet1!$E$5)-MAX(0,WS1Data!$J887)))</f>
        <v>0</v>
      </c>
      <c r="AB887">
        <f>IF((MIN($K887,Sheet1!$E$6)-MAX(Sheet1!$E$5,WS1Data!$J887))&lt;0,0,(MIN($K887,Sheet1!$E$6)-MAX(Sheet1!$E$5,WS1Data!$J887)))</f>
        <v>0</v>
      </c>
      <c r="AC887">
        <f>IF((MIN($K887,24)-MAX(Sheet1!$E$6,WS1Data!$J887))&lt;0,0,(MIN($K887,24)-MAX(Sheet1!$E$6,WS1Data!$J887)))</f>
        <v>0</v>
      </c>
      <c r="AD887">
        <f>IF((MIN($N887,Sheet1!$F$5)-MAX(0,WS1Data!$M887))&lt;0,0,(MIN($N887,Sheet1!$F$5)-MAX(0,WS1Data!$M887)))</f>
        <v>0</v>
      </c>
      <c r="AE887">
        <f>IF((MIN($N887,Sheet1!$F$6)-MAX(Sheet1!$F$5,WS1Data!$M887))&lt;0,0,(MIN($N887,Sheet1!$F$6)-MAX(Sheet1!$F$5,WS1Data!$M887)))</f>
        <v>0</v>
      </c>
      <c r="AF887">
        <f>IF((MIN($N887,24)-MAX(Sheet1!$F$6,WS1Data!$M887))&lt;0,0,(MIN($N887,24)-MAX(Sheet1!$F$6,WS1Data!$M887)))</f>
        <v>0</v>
      </c>
      <c r="AG887">
        <f>(INDEX($R$1:$AF$1002,ROW($R887),MATCH(AG$2,$R$1:$AF$1,0))*Sheet1!B$2+(INDEX($R$1:$AF$1002,ROW($R887),MATCH(AG$2,$R$1:$AF$1,0)+1))*Sheet1!B$3+(INDEX($R$1:$AF$1002,ROW($R887),MATCH(AG$2,$R$1:$AF$1,0)+2))*Sheet1!B$4)*INDEX(Sheet1!$G$1:$L$2,2,WS1Data!$C887)</f>
        <v>77420.423369867349</v>
      </c>
      <c r="AH887">
        <f>(INDEX($R$1:$AF$1002,ROW($R887),MATCH(AH$2,$R$1:$AF$1,0))*Sheet1!C$2+(INDEX($R$1:$AF$1002,ROW($R887),MATCH(AH$2,$R$1:$AF$1,0)+1))*Sheet1!C$3+(INDEX($R$1:$AF$1002,ROW($R887),MATCH(AH$2,$R$1:$AF$1,0)+2))*Sheet1!C$4)*INDEX(Sheet1!$G$1:$L$2,2,WS1Data!$F887)</f>
        <v>0</v>
      </c>
      <c r="AI887">
        <f>(INDEX($R$1:$AF$1002,ROW($R887),MATCH(AI$2,$R$1:$AF$1,0))*Sheet1!D$2+(INDEX($R$1:$AF$1002,ROW($R887),MATCH(AI$2,$R$1:$AF$1,0)+1))*Sheet1!D$3+(INDEX($R$1:$AF$1002,ROW($R887),MATCH(AI$2,$R$1:$AF$1,0)+2))*Sheet1!D$4)*INDEX(Sheet1!$G$1:$L$2,2,WS1Data!$I887)</f>
        <v>24708.66856036742</v>
      </c>
      <c r="AJ887">
        <f>(INDEX($R$1:$AF$1002,ROW($R887),MATCH(AJ$2,$R$1:$AF$1,0))*Sheet1!E$2+(INDEX($R$1:$AF$1002,ROW($R887),MATCH(AJ$2,$R$1:$AF$1,0)+1))*Sheet1!E$3+(INDEX($R$1:$AF$1002,ROW($R887),MATCH(AJ$2,$R$1:$AF$1,0)+2))*Sheet1!E$4)*INDEX(Sheet1!$G$1:$L$2,2,WS1Data!$L887)</f>
        <v>0</v>
      </c>
      <c r="AK887">
        <f>(INDEX($R$1:$AF$1002,ROW($R887),MATCH(AK$2,$R$1:$AF$1,0))*Sheet1!F$2+(INDEX($R$1:$AF$1002,ROW($R887),MATCH(AK$2,$R$1:$AF$1,0)+1))*Sheet1!F$3+(INDEX($R$1:$AF$1002,ROW($R887),MATCH(AK$2,$R$1:$AF$1,0)+2))*Sheet1!F$4)*INDEX(Sheet1!$G$1:$L$2,2,WS1Data!$O887)</f>
        <v>0</v>
      </c>
      <c r="AL887">
        <f t="shared" si="39"/>
        <v>102129.09193023478</v>
      </c>
      <c r="AM887">
        <f t="shared" si="40"/>
        <v>5039.0919302347756</v>
      </c>
      <c r="AN887">
        <f t="shared" si="41"/>
        <v>5.1901245547788397E-2</v>
      </c>
    </row>
    <row r="888" spans="1:40" x14ac:dyDescent="0.35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  <c r="R888">
        <f>IF((MIN($B888,Sheet1!$B$5)-MAX(0,WS1Data!$A888))&lt;0,0,(MIN($B888,Sheet1!$B$5)-MAX(0,WS1Data!$A888)))</f>
        <v>0</v>
      </c>
      <c r="S888">
        <f>IF((MIN($B888,Sheet1!$B$6)-MAX(Sheet1!$B$5,WS1Data!$A888))&lt;0,0,(MIN($B888,Sheet1!$B$6)-MAX(Sheet1!$B$5,WS1Data!$A888)))</f>
        <v>0</v>
      </c>
      <c r="T888">
        <f>IF((MIN($B888,24)-MAX(Sheet1!$B$6,WS1Data!$A888))&lt;0,0,(MIN($B888,24)-MAX(Sheet1!$B$6,WS1Data!$A888)))</f>
        <v>0</v>
      </c>
      <c r="U888">
        <f>IF((MIN($E888,Sheet1!$C$5)-MAX(0,WS1Data!$D888))&lt;0,0,(MIN($E888,Sheet1!$C$5)-MAX(0,WS1Data!$D888)))</f>
        <v>3.22587713658183</v>
      </c>
      <c r="V888">
        <f>IF((MIN($E888,Sheet1!$C$6)-MAX(Sheet1!$C$5,WS1Data!$D888))&lt;0,0,(MIN($E888,Sheet1!$C$6)-MAX(Sheet1!$C$5,WS1Data!$D888)))</f>
        <v>1.2770287104619706</v>
      </c>
      <c r="W888">
        <f>IF((MIN($E888,24)-MAX(Sheet1!$C$6,WS1Data!$D888))&lt;0,0,(MIN($E888,24)-MAX(Sheet1!$C$6,WS1Data!$D888)))</f>
        <v>9.2970941529562001</v>
      </c>
      <c r="X888">
        <f>IF((MIN($H888,Sheet1!$D$5)-MAX(0,WS1Data!$G888))&lt;0,0,(MIN($H888,Sheet1!$D$5)-MAX(0,WS1Data!$G888)))</f>
        <v>0</v>
      </c>
      <c r="Y888">
        <f>IF((MIN($H888,Sheet1!$D$6)-MAX(Sheet1!$D$5,WS1Data!$G888))&lt;0,0,(MIN($H888,Sheet1!$D$6)-MAX(Sheet1!$D$5,WS1Data!$G888)))</f>
        <v>0.87356645799459542</v>
      </c>
      <c r="Z888">
        <f>IF((MIN($H888,24)-MAX(Sheet1!$D$6,WS1Data!$G888))&lt;0,0,(MIN($H888,24)-MAX(Sheet1!$D$6,WS1Data!$G888)))</f>
        <v>8.5264335420054067</v>
      </c>
      <c r="AA888">
        <f>IF((MIN($K888,Sheet1!$E$5)-MAX(0,WS1Data!$J888))&lt;0,0,(MIN($K888,Sheet1!$E$5)-MAX(0,WS1Data!$J888)))</f>
        <v>0</v>
      </c>
      <c r="AB888">
        <f>IF((MIN($K888,Sheet1!$E$6)-MAX(Sheet1!$E$5,WS1Data!$J888))&lt;0,0,(MIN($K888,Sheet1!$E$6)-MAX(Sheet1!$E$5,WS1Data!$J888)))</f>
        <v>0</v>
      </c>
      <c r="AC888">
        <f>IF((MIN($K888,24)-MAX(Sheet1!$E$6,WS1Data!$J888))&lt;0,0,(MIN($K888,24)-MAX(Sheet1!$E$6,WS1Data!$J888)))</f>
        <v>0</v>
      </c>
      <c r="AD888">
        <f>IF((MIN($N888,Sheet1!$F$5)-MAX(0,WS1Data!$M888))&lt;0,0,(MIN($N888,Sheet1!$F$5)-MAX(0,WS1Data!$M888)))</f>
        <v>0</v>
      </c>
      <c r="AE888">
        <f>IF((MIN($N888,Sheet1!$F$6)-MAX(Sheet1!$F$5,WS1Data!$M888))&lt;0,0,(MIN($N888,Sheet1!$F$6)-MAX(Sheet1!$F$5,WS1Data!$M888)))</f>
        <v>0</v>
      </c>
      <c r="AF888">
        <f>IF((MIN($N888,24)-MAX(Sheet1!$F$6,WS1Data!$M888))&lt;0,0,(MIN($N888,24)-MAX(Sheet1!$F$6,WS1Data!$M888)))</f>
        <v>0</v>
      </c>
      <c r="AG888">
        <f>(INDEX($R$1:$AF$1002,ROW($R888),MATCH(AG$2,$R$1:$AF$1,0))*Sheet1!B$2+(INDEX($R$1:$AF$1002,ROW($R888),MATCH(AG$2,$R$1:$AF$1,0)+1))*Sheet1!B$3+(INDEX($R$1:$AF$1002,ROW($R888),MATCH(AG$2,$R$1:$AF$1,0)+2))*Sheet1!B$4)*INDEX(Sheet1!$G$1:$L$2,2,WS1Data!$C888)</f>
        <v>0</v>
      </c>
      <c r="AH888">
        <f>(INDEX($R$1:$AF$1002,ROW($R888),MATCH(AH$2,$R$1:$AF$1,0))*Sheet1!C$2+(INDEX($R$1:$AF$1002,ROW($R888),MATCH(AH$2,$R$1:$AF$1,0)+1))*Sheet1!C$3+(INDEX($R$1:$AF$1002,ROW($R888),MATCH(AH$2,$R$1:$AF$1,0)+2))*Sheet1!C$4)*INDEX(Sheet1!$G$1:$L$2,2,WS1Data!$F888)</f>
        <v>167301.6218566013</v>
      </c>
      <c r="AI888">
        <f>(INDEX($R$1:$AF$1002,ROW($R888),MATCH(AI$2,$R$1:$AF$1,0))*Sheet1!D$2+(INDEX($R$1:$AF$1002,ROW($R888),MATCH(AI$2,$R$1:$AF$1,0)+1))*Sheet1!D$3+(INDEX($R$1:$AF$1002,ROW($R888),MATCH(AI$2,$R$1:$AF$1,0)+2))*Sheet1!D$4)*INDEX(Sheet1!$G$1:$L$2,2,WS1Data!$I888)</f>
        <v>71699.595902757137</v>
      </c>
      <c r="AJ888">
        <f>(INDEX($R$1:$AF$1002,ROW($R888),MATCH(AJ$2,$R$1:$AF$1,0))*Sheet1!E$2+(INDEX($R$1:$AF$1002,ROW($R888),MATCH(AJ$2,$R$1:$AF$1,0)+1))*Sheet1!E$3+(INDEX($R$1:$AF$1002,ROW($R888),MATCH(AJ$2,$R$1:$AF$1,0)+2))*Sheet1!E$4)*INDEX(Sheet1!$G$1:$L$2,2,WS1Data!$L888)</f>
        <v>0</v>
      </c>
      <c r="AK888">
        <f>(INDEX($R$1:$AF$1002,ROW($R888),MATCH(AK$2,$R$1:$AF$1,0))*Sheet1!F$2+(INDEX($R$1:$AF$1002,ROW($R888),MATCH(AK$2,$R$1:$AF$1,0)+1))*Sheet1!F$3+(INDEX($R$1:$AF$1002,ROW($R888),MATCH(AK$2,$R$1:$AF$1,0)+2))*Sheet1!F$4)*INDEX(Sheet1!$G$1:$L$2,2,WS1Data!$O888)</f>
        <v>0</v>
      </c>
      <c r="AL888">
        <f t="shared" si="39"/>
        <v>239001.21775935843</v>
      </c>
      <c r="AM888">
        <f t="shared" si="40"/>
        <v>20216.782240641565</v>
      </c>
      <c r="AN888">
        <f t="shared" si="41"/>
        <v>7.7991428992745734E-2</v>
      </c>
    </row>
    <row r="889" spans="1:40" x14ac:dyDescent="0.35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  <c r="R889">
        <f>IF((MIN($B889,Sheet1!$B$5)-MAX(0,WS1Data!$A889))&lt;0,0,(MIN($B889,Sheet1!$B$5)-MAX(0,WS1Data!$A889)))</f>
        <v>0</v>
      </c>
      <c r="S889">
        <f>IF((MIN($B889,Sheet1!$B$6)-MAX(Sheet1!$B$5,WS1Data!$A889))&lt;0,0,(MIN($B889,Sheet1!$B$6)-MAX(Sheet1!$B$5,WS1Data!$A889)))</f>
        <v>0</v>
      </c>
      <c r="T889">
        <f>IF((MIN($B889,24)-MAX(Sheet1!$B$6,WS1Data!$A889))&lt;0,0,(MIN($B889,24)-MAX(Sheet1!$B$6,WS1Data!$A889)))</f>
        <v>0</v>
      </c>
      <c r="U889">
        <f>IF((MIN($E889,Sheet1!$C$5)-MAX(0,WS1Data!$D889))&lt;0,0,(MIN($E889,Sheet1!$C$5)-MAX(0,WS1Data!$D889)))</f>
        <v>0</v>
      </c>
      <c r="V889">
        <f>IF((MIN($E889,Sheet1!$C$6)-MAX(Sheet1!$C$5,WS1Data!$D889))&lt;0,0,(MIN($E889,Sheet1!$C$6)-MAX(Sheet1!$C$5,WS1Data!$D889)))</f>
        <v>0</v>
      </c>
      <c r="W889">
        <f>IF((MIN($E889,24)-MAX(Sheet1!$C$6,WS1Data!$D889))&lt;0,0,(MIN($E889,24)-MAX(Sheet1!$C$6,WS1Data!$D889)))</f>
        <v>3.8000000000000007</v>
      </c>
      <c r="X889">
        <f>IF((MIN($H889,Sheet1!$D$5)-MAX(0,WS1Data!$G889))&lt;0,0,(MIN($H889,Sheet1!$D$5)-MAX(0,WS1Data!$G889)))</f>
        <v>0</v>
      </c>
      <c r="Y889">
        <f>IF((MIN($H889,Sheet1!$D$6)-MAX(Sheet1!$D$5,WS1Data!$G889))&lt;0,0,(MIN($H889,Sheet1!$D$6)-MAX(Sheet1!$D$5,WS1Data!$G889)))</f>
        <v>0</v>
      </c>
      <c r="Z889">
        <f>IF((MIN($H889,24)-MAX(Sheet1!$D$6,WS1Data!$G889))&lt;0,0,(MIN($H889,24)-MAX(Sheet1!$D$6,WS1Data!$G889)))</f>
        <v>0</v>
      </c>
      <c r="AA889">
        <f>IF((MIN($K889,Sheet1!$E$5)-MAX(0,WS1Data!$J889))&lt;0,0,(MIN($K889,Sheet1!$E$5)-MAX(0,WS1Data!$J889)))</f>
        <v>0</v>
      </c>
      <c r="AB889">
        <f>IF((MIN($K889,Sheet1!$E$6)-MAX(Sheet1!$E$5,WS1Data!$J889))&lt;0,0,(MIN($K889,Sheet1!$E$6)-MAX(Sheet1!$E$5,WS1Data!$J889)))</f>
        <v>0</v>
      </c>
      <c r="AC889">
        <f>IF((MIN($K889,24)-MAX(Sheet1!$E$6,WS1Data!$J889))&lt;0,0,(MIN($K889,24)-MAX(Sheet1!$E$6,WS1Data!$J889)))</f>
        <v>3.6000000000000014</v>
      </c>
      <c r="AD889">
        <f>IF((MIN($N889,Sheet1!$F$5)-MAX(0,WS1Data!$M889))&lt;0,0,(MIN($N889,Sheet1!$F$5)-MAX(0,WS1Data!$M889)))</f>
        <v>0</v>
      </c>
      <c r="AE889">
        <f>IF((MIN($N889,Sheet1!$F$6)-MAX(Sheet1!$F$5,WS1Data!$M889))&lt;0,0,(MIN($N889,Sheet1!$F$6)-MAX(Sheet1!$F$5,WS1Data!$M889)))</f>
        <v>7.0000000000000009</v>
      </c>
      <c r="AF889">
        <f>IF((MIN($N889,24)-MAX(Sheet1!$F$6,WS1Data!$M889))&lt;0,0,(MIN($N889,24)-MAX(Sheet1!$F$6,WS1Data!$M889)))</f>
        <v>0</v>
      </c>
      <c r="AG889">
        <f>(INDEX($R$1:$AF$1002,ROW($R889),MATCH(AG$2,$R$1:$AF$1,0))*Sheet1!B$2+(INDEX($R$1:$AF$1002,ROW($R889),MATCH(AG$2,$R$1:$AF$1,0)+1))*Sheet1!B$3+(INDEX($R$1:$AF$1002,ROW($R889),MATCH(AG$2,$R$1:$AF$1,0)+2))*Sheet1!B$4)*INDEX(Sheet1!$G$1:$L$2,2,WS1Data!$C889)</f>
        <v>0</v>
      </c>
      <c r="AH889">
        <f>(INDEX($R$1:$AF$1002,ROW($R889),MATCH(AH$2,$R$1:$AF$1,0))*Sheet1!C$2+(INDEX($R$1:$AF$1002,ROW($R889),MATCH(AH$2,$R$1:$AF$1,0)+1))*Sheet1!C$3+(INDEX($R$1:$AF$1002,ROW($R889),MATCH(AH$2,$R$1:$AF$1,0)+2))*Sheet1!C$4)*INDEX(Sheet1!$G$1:$L$2,2,WS1Data!$F889)</f>
        <v>39096.406074646031</v>
      </c>
      <c r="AI889">
        <f>(INDEX($R$1:$AF$1002,ROW($R889),MATCH(AI$2,$R$1:$AF$1,0))*Sheet1!D$2+(INDEX($R$1:$AF$1002,ROW($R889),MATCH(AI$2,$R$1:$AF$1,0)+1))*Sheet1!D$3+(INDEX($R$1:$AF$1002,ROW($R889),MATCH(AI$2,$R$1:$AF$1,0)+2))*Sheet1!D$4)*INDEX(Sheet1!$G$1:$L$2,2,WS1Data!$I889)</f>
        <v>0</v>
      </c>
      <c r="AJ889">
        <f>(INDEX($R$1:$AF$1002,ROW($R889),MATCH(AJ$2,$R$1:$AF$1,0))*Sheet1!E$2+(INDEX($R$1:$AF$1002,ROW($R889),MATCH(AJ$2,$R$1:$AF$1,0)+1))*Sheet1!E$3+(INDEX($R$1:$AF$1002,ROW($R889),MATCH(AJ$2,$R$1:$AF$1,0)+2))*Sheet1!E$4)*INDEX(Sheet1!$G$1:$L$2,2,WS1Data!$L889)</f>
        <v>38865.616697346522</v>
      </c>
      <c r="AK889">
        <f>(INDEX($R$1:$AF$1002,ROW($R889),MATCH(AK$2,$R$1:$AF$1,0))*Sheet1!F$2+(INDEX($R$1:$AF$1002,ROW($R889),MATCH(AK$2,$R$1:$AF$1,0)+1))*Sheet1!F$3+(INDEX($R$1:$AF$1002,ROW($R889),MATCH(AK$2,$R$1:$AF$1,0)+2))*Sheet1!F$4)*INDEX(Sheet1!$G$1:$L$2,2,WS1Data!$O889)</f>
        <v>43714.269776929643</v>
      </c>
      <c r="AL889">
        <f t="shared" si="39"/>
        <v>121676.29254892218</v>
      </c>
      <c r="AM889">
        <f t="shared" si="40"/>
        <v>16111.707451077818</v>
      </c>
      <c r="AN889">
        <f t="shared" si="41"/>
        <v>0.11693113660897769</v>
      </c>
    </row>
    <row r="890" spans="1:40" x14ac:dyDescent="0.35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  <c r="R890">
        <f>IF((MIN($B890,Sheet1!$B$5)-MAX(0,WS1Data!$A890))&lt;0,0,(MIN($B890,Sheet1!$B$5)-MAX(0,WS1Data!$A890)))</f>
        <v>0</v>
      </c>
      <c r="S890">
        <f>IF((MIN($B890,Sheet1!$B$6)-MAX(Sheet1!$B$5,WS1Data!$A890))&lt;0,0,(MIN($B890,Sheet1!$B$6)-MAX(Sheet1!$B$5,WS1Data!$A890)))</f>
        <v>0</v>
      </c>
      <c r="T890">
        <f>IF((MIN($B890,24)-MAX(Sheet1!$B$6,WS1Data!$A890))&lt;0,0,(MIN($B890,24)-MAX(Sheet1!$B$6,WS1Data!$A890)))</f>
        <v>5.5</v>
      </c>
      <c r="U890">
        <f>IF((MIN($E890,Sheet1!$C$5)-MAX(0,WS1Data!$D890))&lt;0,0,(MIN($E890,Sheet1!$C$5)-MAX(0,WS1Data!$D890)))</f>
        <v>0</v>
      </c>
      <c r="V890">
        <f>IF((MIN($E890,Sheet1!$C$6)-MAX(Sheet1!$C$5,WS1Data!$D890))&lt;0,0,(MIN($E890,Sheet1!$C$6)-MAX(Sheet1!$C$5,WS1Data!$D890)))</f>
        <v>0</v>
      </c>
      <c r="W890">
        <f>IF((MIN($E890,24)-MAX(Sheet1!$C$6,WS1Data!$D890))&lt;0,0,(MIN($E890,24)-MAX(Sheet1!$C$6,WS1Data!$D890)))</f>
        <v>0</v>
      </c>
      <c r="X890">
        <f>IF((MIN($H890,Sheet1!$D$5)-MAX(0,WS1Data!$G890))&lt;0,0,(MIN($H890,Sheet1!$D$5)-MAX(0,WS1Data!$G890)))</f>
        <v>0</v>
      </c>
      <c r="Y890">
        <f>IF((MIN($H890,Sheet1!$D$6)-MAX(Sheet1!$D$5,WS1Data!$G890))&lt;0,0,(MIN($H890,Sheet1!$D$6)-MAX(Sheet1!$D$5,WS1Data!$G890)))</f>
        <v>4.7735664579945949</v>
      </c>
      <c r="Z890">
        <f>IF((MIN($H890,24)-MAX(Sheet1!$D$6,WS1Data!$G890))&lt;0,0,(MIN($H890,24)-MAX(Sheet1!$D$6,WS1Data!$G890)))</f>
        <v>6.8264335420054039</v>
      </c>
      <c r="AA890">
        <f>IF((MIN($K890,Sheet1!$E$5)-MAX(0,WS1Data!$J890))&lt;0,0,(MIN($K890,Sheet1!$E$5)-MAX(0,WS1Data!$J890)))</f>
        <v>0</v>
      </c>
      <c r="AB890">
        <f>IF((MIN($K890,Sheet1!$E$6)-MAX(Sheet1!$E$5,WS1Data!$J890))&lt;0,0,(MIN($K890,Sheet1!$E$6)-MAX(Sheet1!$E$5,WS1Data!$J890)))</f>
        <v>0</v>
      </c>
      <c r="AC890">
        <f>IF((MIN($K890,24)-MAX(Sheet1!$E$6,WS1Data!$J890))&lt;0,0,(MIN($K890,24)-MAX(Sheet1!$E$6,WS1Data!$J890)))</f>
        <v>8.6000000000000014</v>
      </c>
      <c r="AD890">
        <f>IF((MIN($N890,Sheet1!$F$5)-MAX(0,WS1Data!$M890))&lt;0,0,(MIN($N890,Sheet1!$F$5)-MAX(0,WS1Data!$M890)))</f>
        <v>0</v>
      </c>
      <c r="AE890">
        <f>IF((MIN($N890,Sheet1!$F$6)-MAX(Sheet1!$F$5,WS1Data!$M890))&lt;0,0,(MIN($N890,Sheet1!$F$6)-MAX(Sheet1!$F$5,WS1Data!$M890)))</f>
        <v>0</v>
      </c>
      <c r="AF890">
        <f>IF((MIN($N890,24)-MAX(Sheet1!$F$6,WS1Data!$M890))&lt;0,0,(MIN($N890,24)-MAX(Sheet1!$F$6,WS1Data!$M890)))</f>
        <v>0</v>
      </c>
      <c r="AG890">
        <f>(INDEX($R$1:$AF$1002,ROW($R890),MATCH(AG$2,$R$1:$AF$1,0))*Sheet1!B$2+(INDEX($R$1:$AF$1002,ROW($R890),MATCH(AG$2,$R$1:$AF$1,0)+1))*Sheet1!B$3+(INDEX($R$1:$AF$1002,ROW($R890),MATCH(AG$2,$R$1:$AF$1,0)+2))*Sheet1!B$4)*INDEX(Sheet1!$G$1:$L$2,2,WS1Data!$C890)</f>
        <v>93440.19638139203</v>
      </c>
      <c r="AH890">
        <f>(INDEX($R$1:$AF$1002,ROW($R890),MATCH(AH$2,$R$1:$AF$1,0))*Sheet1!C$2+(INDEX($R$1:$AF$1002,ROW($R890),MATCH(AH$2,$R$1:$AF$1,0)+1))*Sheet1!C$3+(INDEX($R$1:$AF$1002,ROW($R890),MATCH(AH$2,$R$1:$AF$1,0)+2))*Sheet1!C$4)*INDEX(Sheet1!$G$1:$L$2,2,WS1Data!$F890)</f>
        <v>0</v>
      </c>
      <c r="AI890">
        <f>(INDEX($R$1:$AF$1002,ROW($R890),MATCH(AI$2,$R$1:$AF$1,0))*Sheet1!D$2+(INDEX($R$1:$AF$1002,ROW($R890),MATCH(AI$2,$R$1:$AF$1,0)+1))*Sheet1!D$3+(INDEX($R$1:$AF$1002,ROW($R890),MATCH(AI$2,$R$1:$AF$1,0)+2))*Sheet1!D$4)*INDEX(Sheet1!$G$1:$L$2,2,WS1Data!$I890)</f>
        <v>107075.48992146245</v>
      </c>
      <c r="AJ890">
        <f>(INDEX($R$1:$AF$1002,ROW($R890),MATCH(AJ$2,$R$1:$AF$1,0))*Sheet1!E$2+(INDEX($R$1:$AF$1002,ROW($R890),MATCH(AJ$2,$R$1:$AF$1,0)+1))*Sheet1!E$3+(INDEX($R$1:$AF$1002,ROW($R890),MATCH(AJ$2,$R$1:$AF$1,0)+2))*Sheet1!E$4)*INDEX(Sheet1!$G$1:$L$2,2,WS1Data!$L890)</f>
        <v>69061.880171038851</v>
      </c>
      <c r="AK890">
        <f>(INDEX($R$1:$AF$1002,ROW($R890),MATCH(AK$2,$R$1:$AF$1,0))*Sheet1!F$2+(INDEX($R$1:$AF$1002,ROW($R890),MATCH(AK$2,$R$1:$AF$1,0)+1))*Sheet1!F$3+(INDEX($R$1:$AF$1002,ROW($R890),MATCH(AK$2,$R$1:$AF$1,0)+2))*Sheet1!F$4)*INDEX(Sheet1!$G$1:$L$2,2,WS1Data!$O890)</f>
        <v>0</v>
      </c>
      <c r="AL890">
        <f t="shared" si="39"/>
        <v>269577.56647389336</v>
      </c>
      <c r="AM890">
        <f t="shared" si="40"/>
        <v>3859.4335261066444</v>
      </c>
      <c r="AN890">
        <f t="shared" si="41"/>
        <v>1.4114525562036757E-2</v>
      </c>
    </row>
    <row r="891" spans="1:40" x14ac:dyDescent="0.35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  <c r="R891">
        <f>IF((MIN($B891,Sheet1!$B$5)-MAX(0,WS1Data!$A891))&lt;0,0,(MIN($B891,Sheet1!$B$5)-MAX(0,WS1Data!$A891)))</f>
        <v>0.1125770767760228</v>
      </c>
      <c r="S891">
        <f>IF((MIN($B891,Sheet1!$B$6)-MAX(Sheet1!$B$5,WS1Data!$A891))&lt;0,0,(MIN($B891,Sheet1!$B$6)-MAX(Sheet1!$B$5,WS1Data!$A891)))</f>
        <v>7.9560945715343543</v>
      </c>
      <c r="T891">
        <f>IF((MIN($B891,24)-MAX(Sheet1!$B$6,WS1Data!$A891))&lt;0,0,(MIN($B891,24)-MAX(Sheet1!$B$6,WS1Data!$A891)))</f>
        <v>6.8313283516896224</v>
      </c>
      <c r="U891">
        <f>IF((MIN($E891,Sheet1!$C$5)-MAX(0,WS1Data!$D891))&lt;0,0,(MIN($E891,Sheet1!$C$5)-MAX(0,WS1Data!$D891)))</f>
        <v>0</v>
      </c>
      <c r="V891">
        <f>IF((MIN($E891,Sheet1!$C$6)-MAX(Sheet1!$C$5,WS1Data!$D891))&lt;0,0,(MIN($E891,Sheet1!$C$6)-MAX(Sheet1!$C$5,WS1Data!$D891)))</f>
        <v>0</v>
      </c>
      <c r="W891">
        <f>IF((MIN($E891,24)-MAX(Sheet1!$C$6,WS1Data!$D891))&lt;0,0,(MIN($E891,24)-MAX(Sheet1!$C$6,WS1Data!$D891)))</f>
        <v>0</v>
      </c>
      <c r="X891">
        <f>IF((MIN($H891,Sheet1!$D$5)-MAX(0,WS1Data!$G891))&lt;0,0,(MIN($H891,Sheet1!$D$5)-MAX(0,WS1Data!$G891)))</f>
        <v>0</v>
      </c>
      <c r="Y891">
        <f>IF((MIN($H891,Sheet1!$D$6)-MAX(Sheet1!$D$5,WS1Data!$G891))&lt;0,0,(MIN($H891,Sheet1!$D$6)-MAX(Sheet1!$D$5,WS1Data!$G891)))</f>
        <v>0</v>
      </c>
      <c r="Z891">
        <f>IF((MIN($H891,24)-MAX(Sheet1!$D$6,WS1Data!$G891))&lt;0,0,(MIN($H891,24)-MAX(Sheet1!$D$6,WS1Data!$G891)))</f>
        <v>1</v>
      </c>
      <c r="AA891">
        <f>IF((MIN($K891,Sheet1!$E$5)-MAX(0,WS1Data!$J891))&lt;0,0,(MIN($K891,Sheet1!$E$5)-MAX(0,WS1Data!$J891)))</f>
        <v>0</v>
      </c>
      <c r="AB891">
        <f>IF((MIN($K891,Sheet1!$E$6)-MAX(Sheet1!$E$5,WS1Data!$J891))&lt;0,0,(MIN($K891,Sheet1!$E$6)-MAX(Sheet1!$E$5,WS1Data!$J891)))</f>
        <v>6.7505669484649387</v>
      </c>
      <c r="AC891">
        <f>IF((MIN($K891,24)-MAX(Sheet1!$E$6,WS1Data!$J891))&lt;0,0,(MIN($K891,24)-MAX(Sheet1!$E$6,WS1Data!$J891)))</f>
        <v>10.349433051535062</v>
      </c>
      <c r="AD891">
        <f>IF((MIN($N891,Sheet1!$F$5)-MAX(0,WS1Data!$M891))&lt;0,0,(MIN($N891,Sheet1!$F$5)-MAX(0,WS1Data!$M891)))</f>
        <v>0</v>
      </c>
      <c r="AE891">
        <f>IF((MIN($N891,Sheet1!$F$6)-MAX(Sheet1!$F$5,WS1Data!$M891))&lt;0,0,(MIN($N891,Sheet1!$F$6)-MAX(Sheet1!$F$5,WS1Data!$M891)))</f>
        <v>0</v>
      </c>
      <c r="AF891">
        <f>IF((MIN($N891,24)-MAX(Sheet1!$F$6,WS1Data!$M891))&lt;0,0,(MIN($N891,24)-MAX(Sheet1!$F$6,WS1Data!$M891)))</f>
        <v>0</v>
      </c>
      <c r="AG891">
        <f>(INDEX($R$1:$AF$1002,ROW($R891),MATCH(AG$2,$R$1:$AF$1,0))*Sheet1!B$2+(INDEX($R$1:$AF$1002,ROW($R891),MATCH(AG$2,$R$1:$AF$1,0)+1))*Sheet1!B$3+(INDEX($R$1:$AF$1002,ROW($R891),MATCH(AG$2,$R$1:$AF$1,0)+2))*Sheet1!B$4)*INDEX(Sheet1!$G$1:$L$2,2,WS1Data!$C891)</f>
        <v>151571.26568028139</v>
      </c>
      <c r="AH891">
        <f>(INDEX($R$1:$AF$1002,ROW($R891),MATCH(AH$2,$R$1:$AF$1,0))*Sheet1!C$2+(INDEX($R$1:$AF$1002,ROW($R891),MATCH(AH$2,$R$1:$AF$1,0)+1))*Sheet1!C$3+(INDEX($R$1:$AF$1002,ROW($R891),MATCH(AH$2,$R$1:$AF$1,0)+2))*Sheet1!C$4)*INDEX(Sheet1!$G$1:$L$2,2,WS1Data!$F891)</f>
        <v>0</v>
      </c>
      <c r="AI891">
        <f>(INDEX($R$1:$AF$1002,ROW($R891),MATCH(AI$2,$R$1:$AF$1,0))*Sheet1!D$2+(INDEX($R$1:$AF$1002,ROW($R891),MATCH(AI$2,$R$1:$AF$1,0)+1))*Sheet1!D$3+(INDEX($R$1:$AF$1002,ROW($R891),MATCH(AI$2,$R$1:$AF$1,0)+2))*Sheet1!D$4)*INDEX(Sheet1!$G$1:$L$2,2,WS1Data!$I891)</f>
        <v>6622.859467409522</v>
      </c>
      <c r="AJ891">
        <f>(INDEX($R$1:$AF$1002,ROW($R891),MATCH(AJ$2,$R$1:$AF$1,0))*Sheet1!E$2+(INDEX($R$1:$AF$1002,ROW($R891),MATCH(AJ$2,$R$1:$AF$1,0)+1))*Sheet1!E$3+(INDEX($R$1:$AF$1002,ROW($R891),MATCH(AJ$2,$R$1:$AF$1,0)+2))*Sheet1!E$4)*INDEX(Sheet1!$G$1:$L$2,2,WS1Data!$L891)</f>
        <v>174188.42169276968</v>
      </c>
      <c r="AK891">
        <f>(INDEX($R$1:$AF$1002,ROW($R891),MATCH(AK$2,$R$1:$AF$1,0))*Sheet1!F$2+(INDEX($R$1:$AF$1002,ROW($R891),MATCH(AK$2,$R$1:$AF$1,0)+1))*Sheet1!F$3+(INDEX($R$1:$AF$1002,ROW($R891),MATCH(AK$2,$R$1:$AF$1,0)+2))*Sheet1!F$4)*INDEX(Sheet1!$G$1:$L$2,2,WS1Data!$O891)</f>
        <v>0</v>
      </c>
      <c r="AL891">
        <f t="shared" si="39"/>
        <v>332382.54684046062</v>
      </c>
      <c r="AM891">
        <f t="shared" si="40"/>
        <v>1378.4531595393782</v>
      </c>
      <c r="AN891">
        <f t="shared" si="41"/>
        <v>4.1300606108544084E-3</v>
      </c>
    </row>
    <row r="892" spans="1:40" x14ac:dyDescent="0.35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  <c r="R892">
        <f>IF((MIN($B892,Sheet1!$B$5)-MAX(0,WS1Data!$A892))&lt;0,0,(MIN($B892,Sheet1!$B$5)-MAX(0,WS1Data!$A892)))</f>
        <v>0</v>
      </c>
      <c r="S892">
        <f>IF((MIN($B892,Sheet1!$B$6)-MAX(Sheet1!$B$5,WS1Data!$A892))&lt;0,0,(MIN($B892,Sheet1!$B$6)-MAX(Sheet1!$B$5,WS1Data!$A892)))</f>
        <v>0</v>
      </c>
      <c r="T892">
        <f>IF((MIN($B892,24)-MAX(Sheet1!$B$6,WS1Data!$A892))&lt;0,0,(MIN($B892,24)-MAX(Sheet1!$B$6,WS1Data!$A892)))</f>
        <v>0</v>
      </c>
      <c r="U892">
        <f>IF((MIN($E892,Sheet1!$C$5)-MAX(0,WS1Data!$D892))&lt;0,0,(MIN($E892,Sheet1!$C$5)-MAX(0,WS1Data!$D892)))</f>
        <v>0</v>
      </c>
      <c r="V892">
        <f>IF((MIN($E892,Sheet1!$C$6)-MAX(Sheet1!$C$5,WS1Data!$D892))&lt;0,0,(MIN($E892,Sheet1!$C$6)-MAX(Sheet1!$C$5,WS1Data!$D892)))</f>
        <v>0</v>
      </c>
      <c r="W892">
        <f>IF((MIN($E892,24)-MAX(Sheet1!$C$6,WS1Data!$D892))&lt;0,0,(MIN($E892,24)-MAX(Sheet1!$C$6,WS1Data!$D892)))</f>
        <v>2.0999999999999996</v>
      </c>
      <c r="X892">
        <f>IF((MIN($H892,Sheet1!$D$5)-MAX(0,WS1Data!$G892))&lt;0,0,(MIN($H892,Sheet1!$D$5)-MAX(0,WS1Data!$G892)))</f>
        <v>0</v>
      </c>
      <c r="Y892">
        <f>IF((MIN($H892,Sheet1!$D$6)-MAX(Sheet1!$D$5,WS1Data!$G892))&lt;0,0,(MIN($H892,Sheet1!$D$6)-MAX(Sheet1!$D$5,WS1Data!$G892)))</f>
        <v>2.7735664579945949</v>
      </c>
      <c r="Z892">
        <f>IF((MIN($H892,24)-MAX(Sheet1!$D$6,WS1Data!$G892))&lt;0,0,(MIN($H892,24)-MAX(Sheet1!$D$6,WS1Data!$G892)))</f>
        <v>2.4264335420054053</v>
      </c>
      <c r="AA892">
        <f>IF((MIN($K892,Sheet1!$E$5)-MAX(0,WS1Data!$J892))&lt;0,0,(MIN($K892,Sheet1!$E$5)-MAX(0,WS1Data!$J892)))</f>
        <v>0</v>
      </c>
      <c r="AB892">
        <f>IF((MIN($K892,Sheet1!$E$6)-MAX(Sheet1!$E$5,WS1Data!$J892))&lt;0,0,(MIN($K892,Sheet1!$E$6)-MAX(Sheet1!$E$5,WS1Data!$J892)))</f>
        <v>0</v>
      </c>
      <c r="AC892">
        <f>IF((MIN($K892,24)-MAX(Sheet1!$E$6,WS1Data!$J892))&lt;0,0,(MIN($K892,24)-MAX(Sheet1!$E$6,WS1Data!$J892)))</f>
        <v>10.8</v>
      </c>
      <c r="AD892">
        <f>IF((MIN($N892,Sheet1!$F$5)-MAX(0,WS1Data!$M892))&lt;0,0,(MIN($N892,Sheet1!$F$5)-MAX(0,WS1Data!$M892)))</f>
        <v>0</v>
      </c>
      <c r="AE892">
        <f>IF((MIN($N892,Sheet1!$F$6)-MAX(Sheet1!$F$5,WS1Data!$M892))&lt;0,0,(MIN($N892,Sheet1!$F$6)-MAX(Sheet1!$F$5,WS1Data!$M892)))</f>
        <v>0</v>
      </c>
      <c r="AF892">
        <f>IF((MIN($N892,24)-MAX(Sheet1!$F$6,WS1Data!$M892))&lt;0,0,(MIN($N892,24)-MAX(Sheet1!$F$6,WS1Data!$M892)))</f>
        <v>0</v>
      </c>
      <c r="AG892">
        <f>(INDEX($R$1:$AF$1002,ROW($R892),MATCH(AG$2,$R$1:$AF$1,0))*Sheet1!B$2+(INDEX($R$1:$AF$1002,ROW($R892),MATCH(AG$2,$R$1:$AF$1,0)+1))*Sheet1!B$3+(INDEX($R$1:$AF$1002,ROW($R892),MATCH(AG$2,$R$1:$AF$1,0)+2))*Sheet1!B$4)*INDEX(Sheet1!$G$1:$L$2,2,WS1Data!$C892)</f>
        <v>0</v>
      </c>
      <c r="AH892">
        <f>(INDEX($R$1:$AF$1002,ROW($R892),MATCH(AH$2,$R$1:$AF$1,0))*Sheet1!C$2+(INDEX($R$1:$AF$1002,ROW($R892),MATCH(AH$2,$R$1:$AF$1,0)+1))*Sheet1!C$3+(INDEX($R$1:$AF$1002,ROW($R892),MATCH(AH$2,$R$1:$AF$1,0)+2))*Sheet1!C$4)*INDEX(Sheet1!$G$1:$L$2,2,WS1Data!$F892)</f>
        <v>22592.749984789421</v>
      </c>
      <c r="AI892">
        <f>(INDEX($R$1:$AF$1002,ROW($R892),MATCH(AI$2,$R$1:$AF$1,0))*Sheet1!D$2+(INDEX($R$1:$AF$1002,ROW($R892),MATCH(AI$2,$R$1:$AF$1,0)+1))*Sheet1!D$3+(INDEX($R$1:$AF$1002,ROW($R892),MATCH(AI$2,$R$1:$AF$1,0)+2))*Sheet1!D$4)*INDEX(Sheet1!$G$1:$L$2,2,WS1Data!$I892)</f>
        <v>49297.628425452604</v>
      </c>
      <c r="AJ892">
        <f>(INDEX($R$1:$AF$1002,ROW($R892),MATCH(AJ$2,$R$1:$AF$1,0))*Sheet1!E$2+(INDEX($R$1:$AF$1002,ROW($R892),MATCH(AJ$2,$R$1:$AF$1,0)+1))*Sheet1!E$3+(INDEX($R$1:$AF$1002,ROW($R892),MATCH(AJ$2,$R$1:$AF$1,0)+2))*Sheet1!E$4)*INDEX(Sheet1!$G$1:$L$2,2,WS1Data!$L892)</f>
        <v>103034.35560195812</v>
      </c>
      <c r="AK892">
        <f>(INDEX($R$1:$AF$1002,ROW($R892),MATCH(AK$2,$R$1:$AF$1,0))*Sheet1!F$2+(INDEX($R$1:$AF$1002,ROW($R892),MATCH(AK$2,$R$1:$AF$1,0)+1))*Sheet1!F$3+(INDEX($R$1:$AF$1002,ROW($R892),MATCH(AK$2,$R$1:$AF$1,0)+2))*Sheet1!F$4)*INDEX(Sheet1!$G$1:$L$2,2,WS1Data!$O892)</f>
        <v>0</v>
      </c>
      <c r="AL892">
        <f t="shared" si="39"/>
        <v>174924.73401220015</v>
      </c>
      <c r="AM892">
        <f t="shared" si="40"/>
        <v>9237.2659877998522</v>
      </c>
      <c r="AN892">
        <f t="shared" si="41"/>
        <v>5.0158371367599465E-2</v>
      </c>
    </row>
    <row r="893" spans="1:40" x14ac:dyDescent="0.35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  <c r="R893">
        <f>IF((MIN($B893,Sheet1!$B$5)-MAX(0,WS1Data!$A893))&lt;0,0,(MIN($B893,Sheet1!$B$5)-MAX(0,WS1Data!$A893)))</f>
        <v>0</v>
      </c>
      <c r="S893">
        <f>IF((MIN($B893,Sheet1!$B$6)-MAX(Sheet1!$B$5,WS1Data!$A893))&lt;0,0,(MIN($B893,Sheet1!$B$6)-MAX(Sheet1!$B$5,WS1Data!$A893)))</f>
        <v>0</v>
      </c>
      <c r="T893">
        <f>IF((MIN($B893,24)-MAX(Sheet1!$B$6,WS1Data!$A893))&lt;0,0,(MIN($B893,24)-MAX(Sheet1!$B$6,WS1Data!$A893)))</f>
        <v>0</v>
      </c>
      <c r="U893">
        <f>IF((MIN($E893,Sheet1!$C$5)-MAX(0,WS1Data!$D893))&lt;0,0,(MIN($E893,Sheet1!$C$5)-MAX(0,WS1Data!$D893)))</f>
        <v>0</v>
      </c>
      <c r="V893">
        <f>IF((MIN($E893,Sheet1!$C$6)-MAX(Sheet1!$C$5,WS1Data!$D893))&lt;0,0,(MIN($E893,Sheet1!$C$6)-MAX(Sheet1!$C$5,WS1Data!$D893)))</f>
        <v>0.70290584704380077</v>
      </c>
      <c r="W893">
        <f>IF((MIN($E893,24)-MAX(Sheet1!$C$6,WS1Data!$D893))&lt;0,0,(MIN($E893,24)-MAX(Sheet1!$C$6,WS1Data!$D893)))</f>
        <v>12.397094152956198</v>
      </c>
      <c r="X893">
        <f>IF((MIN($H893,Sheet1!$D$5)-MAX(0,WS1Data!$G893))&lt;0,0,(MIN($H893,Sheet1!$D$5)-MAX(0,WS1Data!$G893)))</f>
        <v>0</v>
      </c>
      <c r="Y893">
        <f>IF((MIN($H893,Sheet1!$D$6)-MAX(Sheet1!$D$5,WS1Data!$G893))&lt;0,0,(MIN($H893,Sheet1!$D$6)-MAX(Sheet1!$D$5,WS1Data!$G893)))</f>
        <v>3.1735664579945944</v>
      </c>
      <c r="Z893">
        <f>IF((MIN($H893,24)-MAX(Sheet1!$D$6,WS1Data!$G893))&lt;0,0,(MIN($H893,24)-MAX(Sheet1!$D$6,WS1Data!$G893)))</f>
        <v>10.026433542005407</v>
      </c>
      <c r="AA893">
        <f>IF((MIN($K893,Sheet1!$E$5)-MAX(0,WS1Data!$J893))&lt;0,0,(MIN($K893,Sheet1!$E$5)-MAX(0,WS1Data!$J893)))</f>
        <v>0</v>
      </c>
      <c r="AB893">
        <f>IF((MIN($K893,Sheet1!$E$6)-MAX(Sheet1!$E$5,WS1Data!$J893))&lt;0,0,(MIN($K893,Sheet1!$E$6)-MAX(Sheet1!$E$5,WS1Data!$J893)))</f>
        <v>0</v>
      </c>
      <c r="AC893">
        <f>IF((MIN($K893,24)-MAX(Sheet1!$E$6,WS1Data!$J893))&lt;0,0,(MIN($K893,24)-MAX(Sheet1!$E$6,WS1Data!$J893)))</f>
        <v>0</v>
      </c>
      <c r="AD893">
        <f>IF((MIN($N893,Sheet1!$F$5)-MAX(0,WS1Data!$M893))&lt;0,0,(MIN($N893,Sheet1!$F$5)-MAX(0,WS1Data!$M893)))</f>
        <v>0</v>
      </c>
      <c r="AE893">
        <f>IF((MIN($N893,Sheet1!$F$6)-MAX(Sheet1!$F$5,WS1Data!$M893))&lt;0,0,(MIN($N893,Sheet1!$F$6)-MAX(Sheet1!$F$5,WS1Data!$M893)))</f>
        <v>6.7390904528502098</v>
      </c>
      <c r="AF893">
        <f>IF((MIN($N893,24)-MAX(Sheet1!$F$6,WS1Data!$M893))&lt;0,0,(MIN($N893,24)-MAX(Sheet1!$F$6,WS1Data!$M893)))</f>
        <v>4.5609095471497909</v>
      </c>
      <c r="AG893">
        <f>(INDEX($R$1:$AF$1002,ROW($R893),MATCH(AG$2,$R$1:$AF$1,0))*Sheet1!B$2+(INDEX($R$1:$AF$1002,ROW($R893),MATCH(AG$2,$R$1:$AF$1,0)+1))*Sheet1!B$3+(INDEX($R$1:$AF$1002,ROW($R893),MATCH(AG$2,$R$1:$AF$1,0)+2))*Sheet1!B$4)*INDEX(Sheet1!$G$1:$L$2,2,WS1Data!$C893)</f>
        <v>0</v>
      </c>
      <c r="AH893">
        <f>(INDEX($R$1:$AF$1002,ROW($R893),MATCH(AH$2,$R$1:$AF$1,0))*Sheet1!C$2+(INDEX($R$1:$AF$1002,ROW($R893),MATCH(AH$2,$R$1:$AF$1,0)+1))*Sheet1!C$3+(INDEX($R$1:$AF$1002,ROW($R893),MATCH(AH$2,$R$1:$AF$1,0)+2))*Sheet1!C$4)*INDEX(Sheet1!$G$1:$L$2,2,WS1Data!$F893)</f>
        <v>178350.99234925664</v>
      </c>
      <c r="AI893">
        <f>(INDEX($R$1:$AF$1002,ROW($R893),MATCH(AI$2,$R$1:$AF$1,0))*Sheet1!D$2+(INDEX($R$1:$AF$1002,ROW($R893),MATCH(AI$2,$R$1:$AF$1,0)+1))*Sheet1!D$3+(INDEX($R$1:$AF$1002,ROW($R893),MATCH(AI$2,$R$1:$AF$1,0)+2))*Sheet1!D$4)*INDEX(Sheet1!$G$1:$L$2,2,WS1Data!$I893)</f>
        <v>124055.56371619107</v>
      </c>
      <c r="AJ893">
        <f>(INDEX($R$1:$AF$1002,ROW($R893),MATCH(AJ$2,$R$1:$AF$1,0))*Sheet1!E$2+(INDEX($R$1:$AF$1002,ROW($R893),MATCH(AJ$2,$R$1:$AF$1,0)+1))*Sheet1!E$3+(INDEX($R$1:$AF$1002,ROW($R893),MATCH(AJ$2,$R$1:$AF$1,0)+2))*Sheet1!E$4)*INDEX(Sheet1!$G$1:$L$2,2,WS1Data!$L893)</f>
        <v>0</v>
      </c>
      <c r="AK893">
        <f>(INDEX($R$1:$AF$1002,ROW($R893),MATCH(AK$2,$R$1:$AF$1,0))*Sheet1!F$2+(INDEX($R$1:$AF$1002,ROW($R893),MATCH(AK$2,$R$1:$AF$1,0)+1))*Sheet1!F$3+(INDEX($R$1:$AF$1002,ROW($R893),MATCH(AK$2,$R$1:$AF$1,0)+2))*Sheet1!F$4)*INDEX(Sheet1!$G$1:$L$2,2,WS1Data!$O893)</f>
        <v>105986.12503908249</v>
      </c>
      <c r="AL893">
        <f t="shared" si="39"/>
        <v>408392.68110453023</v>
      </c>
      <c r="AM893">
        <f t="shared" si="40"/>
        <v>8282.3188954697689</v>
      </c>
      <c r="AN893">
        <f t="shared" si="41"/>
        <v>1.9877167805771329E-2</v>
      </c>
    </row>
    <row r="894" spans="1:40" x14ac:dyDescent="0.35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  <c r="R894">
        <f>IF((MIN($B894,Sheet1!$B$5)-MAX(0,WS1Data!$A894))&lt;0,0,(MIN($B894,Sheet1!$B$5)-MAX(0,WS1Data!$A894)))</f>
        <v>7.0125770767760223</v>
      </c>
      <c r="S894">
        <f>IF((MIN($B894,Sheet1!$B$6)-MAX(Sheet1!$B$5,WS1Data!$A894))&lt;0,0,(MIN($B894,Sheet1!$B$6)-MAX(Sheet1!$B$5,WS1Data!$A894)))</f>
        <v>7.9560945715343543</v>
      </c>
      <c r="T894">
        <f>IF((MIN($B894,24)-MAX(Sheet1!$B$6,WS1Data!$A894))&lt;0,0,(MIN($B894,24)-MAX(Sheet1!$B$6,WS1Data!$A894)))</f>
        <v>1.9313283516896238</v>
      </c>
      <c r="U894">
        <f>IF((MIN($E894,Sheet1!$C$5)-MAX(0,WS1Data!$D894))&lt;0,0,(MIN($E894,Sheet1!$C$5)-MAX(0,WS1Data!$D894)))</f>
        <v>0</v>
      </c>
      <c r="V894">
        <f>IF((MIN($E894,Sheet1!$C$6)-MAX(Sheet1!$C$5,WS1Data!$D894))&lt;0,0,(MIN($E894,Sheet1!$C$6)-MAX(Sheet1!$C$5,WS1Data!$D894)))</f>
        <v>0</v>
      </c>
      <c r="W894">
        <f>IF((MIN($E894,24)-MAX(Sheet1!$C$6,WS1Data!$D894))&lt;0,0,(MIN($E894,24)-MAX(Sheet1!$C$6,WS1Data!$D894)))</f>
        <v>5.0999999999999996</v>
      </c>
      <c r="X894">
        <f>IF((MIN($H894,Sheet1!$D$5)-MAX(0,WS1Data!$G894))&lt;0,0,(MIN($H894,Sheet1!$D$5)-MAX(0,WS1Data!$G894)))</f>
        <v>0</v>
      </c>
      <c r="Y894">
        <f>IF((MIN($H894,Sheet1!$D$6)-MAX(Sheet1!$D$5,WS1Data!$G894))&lt;0,0,(MIN($H894,Sheet1!$D$6)-MAX(Sheet1!$D$5,WS1Data!$G894)))</f>
        <v>0</v>
      </c>
      <c r="Z894">
        <f>IF((MIN($H894,24)-MAX(Sheet1!$D$6,WS1Data!$G894))&lt;0,0,(MIN($H894,24)-MAX(Sheet1!$D$6,WS1Data!$G894)))</f>
        <v>0</v>
      </c>
      <c r="AA894">
        <f>IF((MIN($K894,Sheet1!$E$5)-MAX(0,WS1Data!$J894))&lt;0,0,(MIN($K894,Sheet1!$E$5)-MAX(0,WS1Data!$J894)))</f>
        <v>0</v>
      </c>
      <c r="AB894">
        <f>IF((MIN($K894,Sheet1!$E$6)-MAX(Sheet1!$E$5,WS1Data!$J894))&lt;0,0,(MIN($K894,Sheet1!$E$6)-MAX(Sheet1!$E$5,WS1Data!$J894)))</f>
        <v>0</v>
      </c>
      <c r="AC894">
        <f>IF((MIN($K894,24)-MAX(Sheet1!$E$6,WS1Data!$J894))&lt;0,0,(MIN($K894,24)-MAX(Sheet1!$E$6,WS1Data!$J894)))</f>
        <v>0</v>
      </c>
      <c r="AD894">
        <f>IF((MIN($N894,Sheet1!$F$5)-MAX(0,WS1Data!$M894))&lt;0,0,(MIN($N894,Sheet1!$F$5)-MAX(0,WS1Data!$M894)))</f>
        <v>0</v>
      </c>
      <c r="AE894">
        <f>IF((MIN($N894,Sheet1!$F$6)-MAX(Sheet1!$F$5,WS1Data!$M894))&lt;0,0,(MIN($N894,Sheet1!$F$6)-MAX(Sheet1!$F$5,WS1Data!$M894)))</f>
        <v>0</v>
      </c>
      <c r="AF894">
        <f>IF((MIN($N894,24)-MAX(Sheet1!$F$6,WS1Data!$M894))&lt;0,0,(MIN($N894,24)-MAX(Sheet1!$F$6,WS1Data!$M894)))</f>
        <v>0</v>
      </c>
      <c r="AG894">
        <f>(INDEX($R$1:$AF$1002,ROW($R894),MATCH(AG$2,$R$1:$AF$1,0))*Sheet1!B$2+(INDEX($R$1:$AF$1002,ROW($R894),MATCH(AG$2,$R$1:$AF$1,0)+1))*Sheet1!B$3+(INDEX($R$1:$AF$1002,ROW($R894),MATCH(AG$2,$R$1:$AF$1,0)+2))*Sheet1!B$4)*INDEX(Sheet1!$G$1:$L$2,2,WS1Data!$C894)</f>
        <v>159891.34856532273</v>
      </c>
      <c r="AH894">
        <f>(INDEX($R$1:$AF$1002,ROW($R894),MATCH(AH$2,$R$1:$AF$1,0))*Sheet1!C$2+(INDEX($R$1:$AF$1002,ROW($R894),MATCH(AH$2,$R$1:$AF$1,0)+1))*Sheet1!C$3+(INDEX($R$1:$AF$1002,ROW($R894),MATCH(AH$2,$R$1:$AF$1,0)+2))*Sheet1!C$4)*INDEX(Sheet1!$G$1:$L$2,2,WS1Data!$F894)</f>
        <v>52471.492363340702</v>
      </c>
      <c r="AI894">
        <f>(INDEX($R$1:$AF$1002,ROW($R894),MATCH(AI$2,$R$1:$AF$1,0))*Sheet1!D$2+(INDEX($R$1:$AF$1002,ROW($R894),MATCH(AI$2,$R$1:$AF$1,0)+1))*Sheet1!D$3+(INDEX($R$1:$AF$1002,ROW($R894),MATCH(AI$2,$R$1:$AF$1,0)+2))*Sheet1!D$4)*INDEX(Sheet1!$G$1:$L$2,2,WS1Data!$I894)</f>
        <v>0</v>
      </c>
      <c r="AJ894">
        <f>(INDEX($R$1:$AF$1002,ROW($R894),MATCH(AJ$2,$R$1:$AF$1,0))*Sheet1!E$2+(INDEX($R$1:$AF$1002,ROW($R894),MATCH(AJ$2,$R$1:$AF$1,0)+1))*Sheet1!E$3+(INDEX($R$1:$AF$1002,ROW($R894),MATCH(AJ$2,$R$1:$AF$1,0)+2))*Sheet1!E$4)*INDEX(Sheet1!$G$1:$L$2,2,WS1Data!$L894)</f>
        <v>0</v>
      </c>
      <c r="AK894">
        <f>(INDEX($R$1:$AF$1002,ROW($R894),MATCH(AK$2,$R$1:$AF$1,0))*Sheet1!F$2+(INDEX($R$1:$AF$1002,ROW($R894),MATCH(AK$2,$R$1:$AF$1,0)+1))*Sheet1!F$3+(INDEX($R$1:$AF$1002,ROW($R894),MATCH(AK$2,$R$1:$AF$1,0)+2))*Sheet1!F$4)*INDEX(Sheet1!$G$1:$L$2,2,WS1Data!$O894)</f>
        <v>0</v>
      </c>
      <c r="AL894">
        <f t="shared" si="39"/>
        <v>212362.84092866344</v>
      </c>
      <c r="AM894">
        <f t="shared" si="40"/>
        <v>4129.1590713365586</v>
      </c>
      <c r="AN894">
        <f t="shared" si="41"/>
        <v>1.9073033051274682E-2</v>
      </c>
    </row>
    <row r="895" spans="1:40" x14ac:dyDescent="0.35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  <c r="R895">
        <f>IF((MIN($B895,Sheet1!$B$5)-MAX(0,WS1Data!$A895))&lt;0,0,(MIN($B895,Sheet1!$B$5)-MAX(0,WS1Data!$A895)))</f>
        <v>0</v>
      </c>
      <c r="S895">
        <f>IF((MIN($B895,Sheet1!$B$6)-MAX(Sheet1!$B$5,WS1Data!$A895))&lt;0,0,(MIN($B895,Sheet1!$B$6)-MAX(Sheet1!$B$5,WS1Data!$A895)))</f>
        <v>0.40000000000000036</v>
      </c>
      <c r="T895">
        <f>IF((MIN($B895,24)-MAX(Sheet1!$B$6,WS1Data!$A895))&lt;0,0,(MIN($B895,24)-MAX(Sheet1!$B$6,WS1Data!$A895)))</f>
        <v>0</v>
      </c>
      <c r="U895">
        <f>IF((MIN($E895,Sheet1!$C$5)-MAX(0,WS1Data!$D895))&lt;0,0,(MIN($E895,Sheet1!$C$5)-MAX(0,WS1Data!$D895)))</f>
        <v>3.22587713658183</v>
      </c>
      <c r="V895">
        <f>IF((MIN($E895,Sheet1!$C$6)-MAX(Sheet1!$C$5,WS1Data!$D895))&lt;0,0,(MIN($E895,Sheet1!$C$6)-MAX(Sheet1!$C$5,WS1Data!$D895)))</f>
        <v>1.2770287104619706</v>
      </c>
      <c r="W895">
        <f>IF((MIN($E895,24)-MAX(Sheet1!$C$6,WS1Data!$D895))&lt;0,0,(MIN($E895,24)-MAX(Sheet1!$C$6,WS1Data!$D895)))</f>
        <v>12.7970941529562</v>
      </c>
      <c r="X895">
        <f>IF((MIN($H895,Sheet1!$D$5)-MAX(0,WS1Data!$G895))&lt;0,0,(MIN($H895,Sheet1!$D$5)-MAX(0,WS1Data!$G895)))</f>
        <v>0</v>
      </c>
      <c r="Y895">
        <f>IF((MIN($H895,Sheet1!$D$6)-MAX(Sheet1!$D$5,WS1Data!$G895))&lt;0,0,(MIN($H895,Sheet1!$D$6)-MAX(Sheet1!$D$5,WS1Data!$G895)))</f>
        <v>0</v>
      </c>
      <c r="Z895">
        <f>IF((MIN($H895,24)-MAX(Sheet1!$D$6,WS1Data!$G895))&lt;0,0,(MIN($H895,24)-MAX(Sheet1!$D$6,WS1Data!$G895)))</f>
        <v>3.8000000000000007</v>
      </c>
      <c r="AA895">
        <f>IF((MIN($K895,Sheet1!$E$5)-MAX(0,WS1Data!$J895))&lt;0,0,(MIN($K895,Sheet1!$E$5)-MAX(0,WS1Data!$J895)))</f>
        <v>0</v>
      </c>
      <c r="AB895">
        <f>IF((MIN($K895,Sheet1!$E$6)-MAX(Sheet1!$E$5,WS1Data!$J895))&lt;0,0,(MIN($K895,Sheet1!$E$6)-MAX(Sheet1!$E$5,WS1Data!$J895)))</f>
        <v>0</v>
      </c>
      <c r="AC895">
        <f>IF((MIN($K895,24)-MAX(Sheet1!$E$6,WS1Data!$J895))&lt;0,0,(MIN($K895,24)-MAX(Sheet1!$E$6,WS1Data!$J895)))</f>
        <v>0</v>
      </c>
      <c r="AD895">
        <f>IF((MIN($N895,Sheet1!$F$5)-MAX(0,WS1Data!$M895))&lt;0,0,(MIN($N895,Sheet1!$F$5)-MAX(0,WS1Data!$M895)))</f>
        <v>0</v>
      </c>
      <c r="AE895">
        <f>IF((MIN($N895,Sheet1!$F$6)-MAX(Sheet1!$F$5,WS1Data!$M895))&lt;0,0,(MIN($N895,Sheet1!$F$6)-MAX(Sheet1!$F$5,WS1Data!$M895)))</f>
        <v>0</v>
      </c>
      <c r="AF895">
        <f>IF((MIN($N895,24)-MAX(Sheet1!$F$6,WS1Data!$M895))&lt;0,0,(MIN($N895,24)-MAX(Sheet1!$F$6,WS1Data!$M895)))</f>
        <v>0</v>
      </c>
      <c r="AG895">
        <f>(INDEX($R$1:$AF$1002,ROW($R895),MATCH(AG$2,$R$1:$AF$1,0))*Sheet1!B$2+(INDEX($R$1:$AF$1002,ROW($R895),MATCH(AG$2,$R$1:$AF$1,0)+1))*Sheet1!B$3+(INDEX($R$1:$AF$1002,ROW($R895),MATCH(AG$2,$R$1:$AF$1,0)+2))*Sheet1!B$4)*INDEX(Sheet1!$G$1:$L$2,2,WS1Data!$C895)</f>
        <v>1739.0467932330766</v>
      </c>
      <c r="AH895">
        <f>(INDEX($R$1:$AF$1002,ROW($R895),MATCH(AH$2,$R$1:$AF$1,0))*Sheet1!C$2+(INDEX($R$1:$AF$1002,ROW($R895),MATCH(AH$2,$R$1:$AF$1,0)+1))*Sheet1!C$3+(INDEX($R$1:$AF$1002,ROW($R895),MATCH(AH$2,$R$1:$AF$1,0)+2))*Sheet1!C$4)*INDEX(Sheet1!$G$1:$L$2,2,WS1Data!$F895)</f>
        <v>171876.76049003762</v>
      </c>
      <c r="AI895">
        <f>(INDEX($R$1:$AF$1002,ROW($R895),MATCH(AI$2,$R$1:$AF$1,0))*Sheet1!D$2+(INDEX($R$1:$AF$1002,ROW($R895),MATCH(AI$2,$R$1:$AF$1,0)+1))*Sheet1!D$3+(INDEX($R$1:$AF$1002,ROW($R895),MATCH(AI$2,$R$1:$AF$1,0)+2))*Sheet1!D$4)*INDEX(Sheet1!$G$1:$L$2,2,WS1Data!$I895)</f>
        <v>33833.91488542594</v>
      </c>
      <c r="AJ895">
        <f>(INDEX($R$1:$AF$1002,ROW($R895),MATCH(AJ$2,$R$1:$AF$1,0))*Sheet1!E$2+(INDEX($R$1:$AF$1002,ROW($R895),MATCH(AJ$2,$R$1:$AF$1,0)+1))*Sheet1!E$3+(INDEX($R$1:$AF$1002,ROW($R895),MATCH(AJ$2,$R$1:$AF$1,0)+2))*Sheet1!E$4)*INDEX(Sheet1!$G$1:$L$2,2,WS1Data!$L895)</f>
        <v>0</v>
      </c>
      <c r="AK895">
        <f>(INDEX($R$1:$AF$1002,ROW($R895),MATCH(AK$2,$R$1:$AF$1,0))*Sheet1!F$2+(INDEX($R$1:$AF$1002,ROW($R895),MATCH(AK$2,$R$1:$AF$1,0)+1))*Sheet1!F$3+(INDEX($R$1:$AF$1002,ROW($R895),MATCH(AK$2,$R$1:$AF$1,0)+2))*Sheet1!F$4)*INDEX(Sheet1!$G$1:$L$2,2,WS1Data!$O895)</f>
        <v>0</v>
      </c>
      <c r="AL895">
        <f t="shared" si="39"/>
        <v>207449.72216869664</v>
      </c>
      <c r="AM895">
        <f t="shared" si="40"/>
        <v>73.2778313033632</v>
      </c>
      <c r="AN895">
        <f t="shared" si="41"/>
        <v>3.5310703538096115E-4</v>
      </c>
    </row>
    <row r="896" spans="1:40" x14ac:dyDescent="0.35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  <c r="R896">
        <f>IF((MIN($B896,Sheet1!$B$5)-MAX(0,WS1Data!$A896))&lt;0,0,(MIN($B896,Sheet1!$B$5)-MAX(0,WS1Data!$A896)))</f>
        <v>0</v>
      </c>
      <c r="S896">
        <f>IF((MIN($B896,Sheet1!$B$6)-MAX(Sheet1!$B$5,WS1Data!$A896))&lt;0,0,(MIN($B896,Sheet1!$B$6)-MAX(Sheet1!$B$5,WS1Data!$A896)))</f>
        <v>3.9000000000000004</v>
      </c>
      <c r="T896">
        <f>IF((MIN($B896,24)-MAX(Sheet1!$B$6,WS1Data!$A896))&lt;0,0,(MIN($B896,24)-MAX(Sheet1!$B$6,WS1Data!$A896)))</f>
        <v>0</v>
      </c>
      <c r="U896">
        <f>IF((MIN($E896,Sheet1!$C$5)-MAX(0,WS1Data!$D896))&lt;0,0,(MIN($E896,Sheet1!$C$5)-MAX(0,WS1Data!$D896)))</f>
        <v>0</v>
      </c>
      <c r="V896">
        <f>IF((MIN($E896,Sheet1!$C$6)-MAX(Sheet1!$C$5,WS1Data!$D896))&lt;0,0,(MIN($E896,Sheet1!$C$6)-MAX(Sheet1!$C$5,WS1Data!$D896)))</f>
        <v>0</v>
      </c>
      <c r="W896">
        <f>IF((MIN($E896,24)-MAX(Sheet1!$C$6,WS1Data!$D896))&lt;0,0,(MIN($E896,24)-MAX(Sheet1!$C$6,WS1Data!$D896)))</f>
        <v>2.7999999999999989</v>
      </c>
      <c r="X896">
        <f>IF((MIN($H896,Sheet1!$D$5)-MAX(0,WS1Data!$G896))&lt;0,0,(MIN($H896,Sheet1!$D$5)-MAX(0,WS1Data!$G896)))</f>
        <v>0</v>
      </c>
      <c r="Y896">
        <f>IF((MIN($H896,Sheet1!$D$6)-MAX(Sheet1!$D$5,WS1Data!$G896))&lt;0,0,(MIN($H896,Sheet1!$D$6)-MAX(Sheet1!$D$5,WS1Data!$G896)))</f>
        <v>0</v>
      </c>
      <c r="Z896">
        <f>IF((MIN($H896,24)-MAX(Sheet1!$D$6,WS1Data!$G896))&lt;0,0,(MIN($H896,24)-MAX(Sheet1!$D$6,WS1Data!$G896)))</f>
        <v>0</v>
      </c>
      <c r="AA896">
        <f>IF((MIN($K896,Sheet1!$E$5)-MAX(0,WS1Data!$J896))&lt;0,0,(MIN($K896,Sheet1!$E$5)-MAX(0,WS1Data!$J896)))</f>
        <v>0</v>
      </c>
      <c r="AB896">
        <f>IF((MIN($K896,Sheet1!$E$6)-MAX(Sheet1!$E$5,WS1Data!$J896))&lt;0,0,(MIN($K896,Sheet1!$E$6)-MAX(Sheet1!$E$5,WS1Data!$J896)))</f>
        <v>0</v>
      </c>
      <c r="AC896">
        <f>IF((MIN($K896,24)-MAX(Sheet1!$E$6,WS1Data!$J896))&lt;0,0,(MIN($K896,24)-MAX(Sheet1!$E$6,WS1Data!$J896)))</f>
        <v>2.0999999999999996</v>
      </c>
      <c r="AD896">
        <f>IF((MIN($N896,Sheet1!$F$5)-MAX(0,WS1Data!$M896))&lt;0,0,(MIN($N896,Sheet1!$F$5)-MAX(0,WS1Data!$M896)))</f>
        <v>0</v>
      </c>
      <c r="AE896">
        <f>IF((MIN($N896,Sheet1!$F$6)-MAX(Sheet1!$F$5,WS1Data!$M896))&lt;0,0,(MIN($N896,Sheet1!$F$6)-MAX(Sheet1!$F$5,WS1Data!$M896)))</f>
        <v>5.7999999999999989</v>
      </c>
      <c r="AF896">
        <f>IF((MIN($N896,24)-MAX(Sheet1!$F$6,WS1Data!$M896))&lt;0,0,(MIN($N896,24)-MAX(Sheet1!$F$6,WS1Data!$M896)))</f>
        <v>0</v>
      </c>
      <c r="AG896">
        <f>(INDEX($R$1:$AF$1002,ROW($R896),MATCH(AG$2,$R$1:$AF$1,0))*Sheet1!B$2+(INDEX($R$1:$AF$1002,ROW($R896),MATCH(AG$2,$R$1:$AF$1,0)+1))*Sheet1!B$3+(INDEX($R$1:$AF$1002,ROW($R896),MATCH(AG$2,$R$1:$AF$1,0)+2))*Sheet1!B$4)*INDEX(Sheet1!$G$1:$L$2,2,WS1Data!$C896)</f>
        <v>18162.704782592285</v>
      </c>
      <c r="AH896">
        <f>(INDEX($R$1:$AF$1002,ROW($R896),MATCH(AH$2,$R$1:$AF$1,0))*Sheet1!C$2+(INDEX($R$1:$AF$1002,ROW($R896),MATCH(AH$2,$R$1:$AF$1,0)+1))*Sheet1!C$3+(INDEX($R$1:$AF$1002,ROW($R896),MATCH(AH$2,$R$1:$AF$1,0)+2))*Sheet1!C$4)*INDEX(Sheet1!$G$1:$L$2,2,WS1Data!$F896)</f>
        <v>28807.878160265478</v>
      </c>
      <c r="AI896">
        <f>(INDEX($R$1:$AF$1002,ROW($R896),MATCH(AI$2,$R$1:$AF$1,0))*Sheet1!D$2+(INDEX($R$1:$AF$1002,ROW($R896),MATCH(AI$2,$R$1:$AF$1,0)+1))*Sheet1!D$3+(INDEX($R$1:$AF$1002,ROW($R896),MATCH(AI$2,$R$1:$AF$1,0)+2))*Sheet1!D$4)*INDEX(Sheet1!$G$1:$L$2,2,WS1Data!$I896)</f>
        <v>0</v>
      </c>
      <c r="AJ896">
        <f>(INDEX($R$1:$AF$1002,ROW($R896),MATCH(AJ$2,$R$1:$AF$1,0))*Sheet1!E$2+(INDEX($R$1:$AF$1002,ROW($R896),MATCH(AJ$2,$R$1:$AF$1,0)+1))*Sheet1!E$3+(INDEX($R$1:$AF$1002,ROW($R896),MATCH(AJ$2,$R$1:$AF$1,0)+2))*Sheet1!E$4)*INDEX(Sheet1!$G$1:$L$2,2,WS1Data!$L896)</f>
        <v>17634.201641396387</v>
      </c>
      <c r="AK896">
        <f>(INDEX($R$1:$AF$1002,ROW($R896),MATCH(AK$2,$R$1:$AF$1,0))*Sheet1!F$2+(INDEX($R$1:$AF$1002,ROW($R896),MATCH(AK$2,$R$1:$AF$1,0)+1))*Sheet1!F$3+(INDEX($R$1:$AF$1002,ROW($R896),MATCH(AK$2,$R$1:$AF$1,0)+2))*Sheet1!F$4)*INDEX(Sheet1!$G$1:$L$2,2,WS1Data!$O896)</f>
        <v>41150.486849808243</v>
      </c>
      <c r="AL896">
        <f t="shared" si="39"/>
        <v>105755.27143406239</v>
      </c>
      <c r="AM896">
        <f t="shared" si="40"/>
        <v>7068.2714340623934</v>
      </c>
      <c r="AN896">
        <f t="shared" si="41"/>
        <v>7.1623125984804414E-2</v>
      </c>
    </row>
    <row r="897" spans="1:40" x14ac:dyDescent="0.35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  <c r="R897">
        <f>IF((MIN($B897,Sheet1!$B$5)-MAX(0,WS1Data!$A897))&lt;0,0,(MIN($B897,Sheet1!$B$5)-MAX(0,WS1Data!$A897)))</f>
        <v>0</v>
      </c>
      <c r="S897">
        <f>IF((MIN($B897,Sheet1!$B$6)-MAX(Sheet1!$B$5,WS1Data!$A897))&lt;0,0,(MIN($B897,Sheet1!$B$6)-MAX(Sheet1!$B$5,WS1Data!$A897)))</f>
        <v>1.0686716483103762</v>
      </c>
      <c r="T897">
        <f>IF((MIN($B897,24)-MAX(Sheet1!$B$6,WS1Data!$A897))&lt;0,0,(MIN($B897,24)-MAX(Sheet1!$B$6,WS1Data!$A897)))</f>
        <v>4.7313283516896245</v>
      </c>
      <c r="U897">
        <f>IF((MIN($E897,Sheet1!$C$5)-MAX(0,WS1Data!$D897))&lt;0,0,(MIN($E897,Sheet1!$C$5)-MAX(0,WS1Data!$D897)))</f>
        <v>0</v>
      </c>
      <c r="V897">
        <f>IF((MIN($E897,Sheet1!$C$6)-MAX(Sheet1!$C$5,WS1Data!$D897))&lt;0,0,(MIN($E897,Sheet1!$C$6)-MAX(Sheet1!$C$5,WS1Data!$D897)))</f>
        <v>0</v>
      </c>
      <c r="W897">
        <f>IF((MIN($E897,24)-MAX(Sheet1!$C$6,WS1Data!$D897))&lt;0,0,(MIN($E897,24)-MAX(Sheet1!$C$6,WS1Data!$D897)))</f>
        <v>12.299999999999999</v>
      </c>
      <c r="X897">
        <f>IF((MIN($H897,Sheet1!$D$5)-MAX(0,WS1Data!$G897))&lt;0,0,(MIN($H897,Sheet1!$D$5)-MAX(0,WS1Data!$G897)))</f>
        <v>0</v>
      </c>
      <c r="Y897">
        <f>IF((MIN($H897,Sheet1!$D$6)-MAX(Sheet1!$D$5,WS1Data!$G897))&lt;0,0,(MIN($H897,Sheet1!$D$6)-MAX(Sheet1!$D$5,WS1Data!$G897)))</f>
        <v>4.2735664579945949</v>
      </c>
      <c r="Z897">
        <f>IF((MIN($H897,24)-MAX(Sheet1!$D$6,WS1Data!$G897))&lt;0,0,(MIN($H897,24)-MAX(Sheet1!$D$6,WS1Data!$G897)))</f>
        <v>4.5264335420054049</v>
      </c>
      <c r="AA897">
        <f>IF((MIN($K897,Sheet1!$E$5)-MAX(0,WS1Data!$J897))&lt;0,0,(MIN($K897,Sheet1!$E$5)-MAX(0,WS1Data!$J897)))</f>
        <v>0</v>
      </c>
      <c r="AB897">
        <f>IF((MIN($K897,Sheet1!$E$6)-MAX(Sheet1!$E$5,WS1Data!$J897))&lt;0,0,(MIN($K897,Sheet1!$E$6)-MAX(Sheet1!$E$5,WS1Data!$J897)))</f>
        <v>0</v>
      </c>
      <c r="AC897">
        <f>IF((MIN($K897,24)-MAX(Sheet1!$E$6,WS1Data!$J897))&lt;0,0,(MIN($K897,24)-MAX(Sheet1!$E$6,WS1Data!$J897)))</f>
        <v>0</v>
      </c>
      <c r="AD897">
        <f>IF((MIN($N897,Sheet1!$F$5)-MAX(0,WS1Data!$M897))&lt;0,0,(MIN($N897,Sheet1!$F$5)-MAX(0,WS1Data!$M897)))</f>
        <v>0</v>
      </c>
      <c r="AE897">
        <f>IF((MIN($N897,Sheet1!$F$6)-MAX(Sheet1!$F$5,WS1Data!$M897))&lt;0,0,(MIN($N897,Sheet1!$F$6)-MAX(Sheet1!$F$5,WS1Data!$M897)))</f>
        <v>0.5</v>
      </c>
      <c r="AF897">
        <f>IF((MIN($N897,24)-MAX(Sheet1!$F$6,WS1Data!$M897))&lt;0,0,(MIN($N897,24)-MAX(Sheet1!$F$6,WS1Data!$M897)))</f>
        <v>0</v>
      </c>
      <c r="AG897">
        <f>(INDEX($R$1:$AF$1002,ROW($R897),MATCH(AG$2,$R$1:$AF$1,0))*Sheet1!B$2+(INDEX($R$1:$AF$1002,ROW($R897),MATCH(AG$2,$R$1:$AF$1,0)+1))*Sheet1!B$3+(INDEX($R$1:$AF$1002,ROW($R897),MATCH(AG$2,$R$1:$AF$1,0)+2))*Sheet1!B$4)*INDEX(Sheet1!$G$1:$L$2,2,WS1Data!$C897)</f>
        <v>69023.453817856629</v>
      </c>
      <c r="AH897">
        <f>(INDEX($R$1:$AF$1002,ROW($R897),MATCH(AH$2,$R$1:$AF$1,0))*Sheet1!C$2+(INDEX($R$1:$AF$1002,ROW($R897),MATCH(AH$2,$R$1:$AF$1,0)+1))*Sheet1!C$3+(INDEX($R$1:$AF$1002,ROW($R897),MATCH(AH$2,$R$1:$AF$1,0)+2))*Sheet1!C$4)*INDEX(Sheet1!$G$1:$L$2,2,WS1Data!$F897)</f>
        <v>126548.89334688053</v>
      </c>
      <c r="AI897">
        <f>(INDEX($R$1:$AF$1002,ROW($R897),MATCH(AI$2,$R$1:$AF$1,0))*Sheet1!D$2+(INDEX($R$1:$AF$1002,ROW($R897),MATCH(AI$2,$R$1:$AF$1,0)+1))*Sheet1!D$3+(INDEX($R$1:$AF$1002,ROW($R897),MATCH(AI$2,$R$1:$AF$1,0)+2))*Sheet1!D$4)*INDEX(Sheet1!$G$1:$L$2,2,WS1Data!$I897)</f>
        <v>96437.318230501856</v>
      </c>
      <c r="AJ897">
        <f>(INDEX($R$1:$AF$1002,ROW($R897),MATCH(AJ$2,$R$1:$AF$1,0))*Sheet1!E$2+(INDEX($R$1:$AF$1002,ROW($R897),MATCH(AJ$2,$R$1:$AF$1,0)+1))*Sheet1!E$3+(INDEX($R$1:$AF$1002,ROW($R897),MATCH(AJ$2,$R$1:$AF$1,0)+2))*Sheet1!E$4)*INDEX(Sheet1!$G$1:$L$2,2,WS1Data!$L897)</f>
        <v>0</v>
      </c>
      <c r="AK897">
        <f>(INDEX($R$1:$AF$1002,ROW($R897),MATCH(AK$2,$R$1:$AF$1,0))*Sheet1!F$2+(INDEX($R$1:$AF$1002,ROW($R897),MATCH(AK$2,$R$1:$AF$1,0)+1))*Sheet1!F$3+(INDEX($R$1:$AF$1002,ROW($R897),MATCH(AK$2,$R$1:$AF$1,0)+2))*Sheet1!F$4)*INDEX(Sheet1!$G$1:$L$2,2,WS1Data!$O897)</f>
        <v>3713.4807799452606</v>
      </c>
      <c r="AL897">
        <f t="shared" si="39"/>
        <v>295723.14617518429</v>
      </c>
      <c r="AM897">
        <f t="shared" si="40"/>
        <v>7829.8538248157129</v>
      </c>
      <c r="AN897">
        <f t="shared" si="41"/>
        <v>2.5794025507294319E-2</v>
      </c>
    </row>
    <row r="898" spans="1:40" x14ac:dyDescent="0.35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  <c r="R898">
        <f>IF((MIN($B898,Sheet1!$B$5)-MAX(0,WS1Data!$A898))&lt;0,0,(MIN($B898,Sheet1!$B$5)-MAX(0,WS1Data!$A898)))</f>
        <v>0</v>
      </c>
      <c r="S898">
        <f>IF((MIN($B898,Sheet1!$B$6)-MAX(Sheet1!$B$5,WS1Data!$A898))&lt;0,0,(MIN($B898,Sheet1!$B$6)-MAX(Sheet1!$B$5,WS1Data!$A898)))</f>
        <v>0</v>
      </c>
      <c r="T898">
        <f>IF((MIN($B898,24)-MAX(Sheet1!$B$6,WS1Data!$A898))&lt;0,0,(MIN($B898,24)-MAX(Sheet1!$B$6,WS1Data!$A898)))</f>
        <v>0</v>
      </c>
      <c r="U898">
        <f>IF((MIN($E898,Sheet1!$C$5)-MAX(0,WS1Data!$D898))&lt;0,0,(MIN($E898,Sheet1!$C$5)-MAX(0,WS1Data!$D898)))</f>
        <v>0</v>
      </c>
      <c r="V898">
        <f>IF((MIN($E898,Sheet1!$C$6)-MAX(Sheet1!$C$5,WS1Data!$D898))&lt;0,0,(MIN($E898,Sheet1!$C$6)-MAX(Sheet1!$C$5,WS1Data!$D898)))</f>
        <v>0</v>
      </c>
      <c r="W898">
        <f>IF((MIN($E898,24)-MAX(Sheet1!$C$6,WS1Data!$D898))&lt;0,0,(MIN($E898,24)-MAX(Sheet1!$C$6,WS1Data!$D898)))</f>
        <v>1.6999999999999993</v>
      </c>
      <c r="X898">
        <f>IF((MIN($H898,Sheet1!$D$5)-MAX(0,WS1Data!$G898))&lt;0,0,(MIN($H898,Sheet1!$D$5)-MAX(0,WS1Data!$G898)))</f>
        <v>0</v>
      </c>
      <c r="Y898">
        <f>IF((MIN($H898,Sheet1!$D$6)-MAX(Sheet1!$D$5,WS1Data!$G898))&lt;0,0,(MIN($H898,Sheet1!$D$6)-MAX(Sheet1!$D$5,WS1Data!$G898)))</f>
        <v>5.6</v>
      </c>
      <c r="Z898">
        <f>IF((MIN($H898,24)-MAX(Sheet1!$D$6,WS1Data!$G898))&lt;0,0,(MIN($H898,24)-MAX(Sheet1!$D$6,WS1Data!$G898)))</f>
        <v>0</v>
      </c>
      <c r="AA898">
        <f>IF((MIN($K898,Sheet1!$E$5)-MAX(0,WS1Data!$J898))&lt;0,0,(MIN($K898,Sheet1!$E$5)-MAX(0,WS1Data!$J898)))</f>
        <v>0</v>
      </c>
      <c r="AB898">
        <f>IF((MIN($K898,Sheet1!$E$6)-MAX(Sheet1!$E$5,WS1Data!$J898))&lt;0,0,(MIN($K898,Sheet1!$E$6)-MAX(Sheet1!$E$5,WS1Data!$J898)))</f>
        <v>0</v>
      </c>
      <c r="AC898">
        <f>IF((MIN($K898,24)-MAX(Sheet1!$E$6,WS1Data!$J898))&lt;0,0,(MIN($K898,24)-MAX(Sheet1!$E$6,WS1Data!$J898)))</f>
        <v>1</v>
      </c>
      <c r="AD898">
        <f>IF((MIN($N898,Sheet1!$F$5)-MAX(0,WS1Data!$M898))&lt;0,0,(MIN($N898,Sheet1!$F$5)-MAX(0,WS1Data!$M898)))</f>
        <v>0</v>
      </c>
      <c r="AE898">
        <f>IF((MIN($N898,Sheet1!$F$6)-MAX(Sheet1!$F$5,WS1Data!$M898))&lt;0,0,(MIN($N898,Sheet1!$F$6)-MAX(Sheet1!$F$5,WS1Data!$M898)))</f>
        <v>12.539090452850211</v>
      </c>
      <c r="AF898">
        <f>IF((MIN($N898,24)-MAX(Sheet1!$F$6,WS1Data!$M898))&lt;0,0,(MIN($N898,24)-MAX(Sheet1!$F$6,WS1Data!$M898)))</f>
        <v>1.1609095471497888</v>
      </c>
      <c r="AG898">
        <f>(INDEX($R$1:$AF$1002,ROW($R898),MATCH(AG$2,$R$1:$AF$1,0))*Sheet1!B$2+(INDEX($R$1:$AF$1002,ROW($R898),MATCH(AG$2,$R$1:$AF$1,0)+1))*Sheet1!B$3+(INDEX($R$1:$AF$1002,ROW($R898),MATCH(AG$2,$R$1:$AF$1,0)+2))*Sheet1!B$4)*INDEX(Sheet1!$G$1:$L$2,2,WS1Data!$C898)</f>
        <v>0</v>
      </c>
      <c r="AH898">
        <f>(INDEX($R$1:$AF$1002,ROW($R898),MATCH(AH$2,$R$1:$AF$1,0))*Sheet1!C$2+(INDEX($R$1:$AF$1002,ROW($R898),MATCH(AH$2,$R$1:$AF$1,0)+1))*Sheet1!C$3+(INDEX($R$1:$AF$1002,ROW($R898),MATCH(AH$2,$R$1:$AF$1,0)+2))*Sheet1!C$4)*INDEX(Sheet1!$G$1:$L$2,2,WS1Data!$F898)</f>
        <v>18289.369035305717</v>
      </c>
      <c r="AI898">
        <f>(INDEX($R$1:$AF$1002,ROW($R898),MATCH(AI$2,$R$1:$AF$1,0))*Sheet1!D$2+(INDEX($R$1:$AF$1002,ROW($R898),MATCH(AI$2,$R$1:$AF$1,0)+1))*Sheet1!D$3+(INDEX($R$1:$AF$1002,ROW($R898),MATCH(AI$2,$R$1:$AF$1,0)+2))*Sheet1!D$4)*INDEX(Sheet1!$G$1:$L$2,2,WS1Data!$I898)</f>
        <v>67088.75493291617</v>
      </c>
      <c r="AJ898">
        <f>(INDEX($R$1:$AF$1002,ROW($R898),MATCH(AJ$2,$R$1:$AF$1,0))*Sheet1!E$2+(INDEX($R$1:$AF$1002,ROW($R898),MATCH(AJ$2,$R$1:$AF$1,0)+1))*Sheet1!E$3+(INDEX($R$1:$AF$1002,ROW($R898),MATCH(AJ$2,$R$1:$AF$1,0)+2))*Sheet1!E$4)*INDEX(Sheet1!$G$1:$L$2,2,WS1Data!$L898)</f>
        <v>9986.7113109999009</v>
      </c>
      <c r="AK898">
        <f>(INDEX($R$1:$AF$1002,ROW($R898),MATCH(AK$2,$R$1:$AF$1,0))*Sheet1!F$2+(INDEX($R$1:$AF$1002,ROW($R898),MATCH(AK$2,$R$1:$AF$1,0)+1))*Sheet1!F$3+(INDEX($R$1:$AF$1002,ROW($R898),MATCH(AK$2,$R$1:$AF$1,0)+2))*Sheet1!F$4)*INDEX(Sheet1!$G$1:$L$2,2,WS1Data!$O898)</f>
        <v>96877.568738575821</v>
      </c>
      <c r="AL898">
        <f t="shared" si="39"/>
        <v>192242.40401779761</v>
      </c>
      <c r="AM898">
        <f t="shared" si="40"/>
        <v>11198.404017797613</v>
      </c>
      <c r="AN898">
        <f t="shared" si="41"/>
        <v>6.1854598980345184E-2</v>
      </c>
    </row>
    <row r="899" spans="1:40" x14ac:dyDescent="0.35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  <c r="R899">
        <f>IF((MIN($B899,Sheet1!$B$5)-MAX(0,WS1Data!$A899))&lt;0,0,(MIN($B899,Sheet1!$B$5)-MAX(0,WS1Data!$A899)))</f>
        <v>0</v>
      </c>
      <c r="S899">
        <f>IF((MIN($B899,Sheet1!$B$6)-MAX(Sheet1!$B$5,WS1Data!$A899))&lt;0,0,(MIN($B899,Sheet1!$B$6)-MAX(Sheet1!$B$5,WS1Data!$A899)))</f>
        <v>0</v>
      </c>
      <c r="T899">
        <f>IF((MIN($B899,24)-MAX(Sheet1!$B$6,WS1Data!$A899))&lt;0,0,(MIN($B899,24)-MAX(Sheet1!$B$6,WS1Data!$A899)))</f>
        <v>0</v>
      </c>
      <c r="U899">
        <f>IF((MIN($E899,Sheet1!$C$5)-MAX(0,WS1Data!$D899))&lt;0,0,(MIN($E899,Sheet1!$C$5)-MAX(0,WS1Data!$D899)))</f>
        <v>0.72587713658182995</v>
      </c>
      <c r="V899">
        <f>IF((MIN($E899,Sheet1!$C$6)-MAX(Sheet1!$C$5,WS1Data!$D899))&lt;0,0,(MIN($E899,Sheet1!$C$6)-MAX(Sheet1!$C$5,WS1Data!$D899)))</f>
        <v>1.2770287104619706</v>
      </c>
      <c r="W899">
        <f>IF((MIN($E899,24)-MAX(Sheet1!$C$6,WS1Data!$D899))&lt;0,0,(MIN($E899,24)-MAX(Sheet1!$C$6,WS1Data!$D899)))</f>
        <v>8.5970941529561991</v>
      </c>
      <c r="X899">
        <f>IF((MIN($H899,Sheet1!$D$5)-MAX(0,WS1Data!$G899))&lt;0,0,(MIN($H899,Sheet1!$D$5)-MAX(0,WS1Data!$G899)))</f>
        <v>0</v>
      </c>
      <c r="Y899">
        <f>IF((MIN($H899,Sheet1!$D$6)-MAX(Sheet1!$D$5,WS1Data!$G899))&lt;0,0,(MIN($H899,Sheet1!$D$6)-MAX(Sheet1!$D$5,WS1Data!$G899)))</f>
        <v>0</v>
      </c>
      <c r="Z899">
        <f>IF((MIN($H899,24)-MAX(Sheet1!$D$6,WS1Data!$G899))&lt;0,0,(MIN($H899,24)-MAX(Sheet1!$D$6,WS1Data!$G899)))</f>
        <v>5.9</v>
      </c>
      <c r="AA899">
        <f>IF((MIN($K899,Sheet1!$E$5)-MAX(0,WS1Data!$J899))&lt;0,0,(MIN($K899,Sheet1!$E$5)-MAX(0,WS1Data!$J899)))</f>
        <v>0</v>
      </c>
      <c r="AB899">
        <f>IF((MIN($K899,Sheet1!$E$6)-MAX(Sheet1!$E$5,WS1Data!$J899))&lt;0,0,(MIN($K899,Sheet1!$E$6)-MAX(Sheet1!$E$5,WS1Data!$J899)))</f>
        <v>4.4000000000000004</v>
      </c>
      <c r="AC899">
        <f>IF((MIN($K899,24)-MAX(Sheet1!$E$6,WS1Data!$J899))&lt;0,0,(MIN($K899,24)-MAX(Sheet1!$E$6,WS1Data!$J899)))</f>
        <v>0</v>
      </c>
      <c r="AD899">
        <f>IF((MIN($N899,Sheet1!$F$5)-MAX(0,WS1Data!$M899))&lt;0,0,(MIN($N899,Sheet1!$F$5)-MAX(0,WS1Data!$M899)))</f>
        <v>0</v>
      </c>
      <c r="AE899">
        <f>IF((MIN($N899,Sheet1!$F$6)-MAX(Sheet1!$F$5,WS1Data!$M899))&lt;0,0,(MIN($N899,Sheet1!$F$6)-MAX(Sheet1!$F$5,WS1Data!$M899)))</f>
        <v>0</v>
      </c>
      <c r="AF899">
        <f>IF((MIN($N899,24)-MAX(Sheet1!$F$6,WS1Data!$M899))&lt;0,0,(MIN($N899,24)-MAX(Sheet1!$F$6,WS1Data!$M899)))</f>
        <v>0</v>
      </c>
      <c r="AG899">
        <f>(INDEX($R$1:$AF$1002,ROW($R899),MATCH(AG$2,$R$1:$AF$1,0))*Sheet1!B$2+(INDEX($R$1:$AF$1002,ROW($R899),MATCH(AG$2,$R$1:$AF$1,0)+1))*Sheet1!B$3+(INDEX($R$1:$AF$1002,ROW($R899),MATCH(AG$2,$R$1:$AF$1,0)+2))*Sheet1!B$4)*INDEX(Sheet1!$G$1:$L$2,2,WS1Data!$C899)</f>
        <v>0</v>
      </c>
      <c r="AH899">
        <f>(INDEX($R$1:$AF$1002,ROW($R899),MATCH(AH$2,$R$1:$AF$1,0))*Sheet1!C$2+(INDEX($R$1:$AF$1002,ROW($R899),MATCH(AH$2,$R$1:$AF$1,0)+1))*Sheet1!C$3+(INDEX($R$1:$AF$1002,ROW($R899),MATCH(AH$2,$R$1:$AF$1,0)+2))*Sheet1!C$4)*INDEX(Sheet1!$G$1:$L$2,2,WS1Data!$F899)</f>
        <v>121334.7145633288</v>
      </c>
      <c r="AI899">
        <f>(INDEX($R$1:$AF$1002,ROW($R899),MATCH(AI$2,$R$1:$AF$1,0))*Sheet1!D$2+(INDEX($R$1:$AF$1002,ROW($R899),MATCH(AI$2,$R$1:$AF$1,0)+1))*Sheet1!D$3+(INDEX($R$1:$AF$1002,ROW($R899),MATCH(AI$2,$R$1:$AF$1,0)+2))*Sheet1!D$4)*INDEX(Sheet1!$G$1:$L$2,2,WS1Data!$I899)</f>
        <v>41856.430750289706</v>
      </c>
      <c r="AJ899">
        <f>(INDEX($R$1:$AF$1002,ROW($R899),MATCH(AJ$2,$R$1:$AF$1,0))*Sheet1!E$2+(INDEX($R$1:$AF$1002,ROW($R899),MATCH(AJ$2,$R$1:$AF$1,0)+1))*Sheet1!E$3+(INDEX($R$1:$AF$1002,ROW($R899),MATCH(AJ$2,$R$1:$AF$1,0)+2))*Sheet1!E$4)*INDEX(Sheet1!$G$1:$L$2,2,WS1Data!$L899)</f>
        <v>55653.34097144111</v>
      </c>
      <c r="AK899">
        <f>(INDEX($R$1:$AF$1002,ROW($R899),MATCH(AK$2,$R$1:$AF$1,0))*Sheet1!F$2+(INDEX($R$1:$AF$1002,ROW($R899),MATCH(AK$2,$R$1:$AF$1,0)+1))*Sheet1!F$3+(INDEX($R$1:$AF$1002,ROW($R899),MATCH(AK$2,$R$1:$AF$1,0)+2))*Sheet1!F$4)*INDEX(Sheet1!$G$1:$L$2,2,WS1Data!$O899)</f>
        <v>0</v>
      </c>
      <c r="AL899">
        <f t="shared" ref="AL899:AL963" si="42">SUM($AG899:$AK899)</f>
        <v>218844.4862850596</v>
      </c>
      <c r="AM899">
        <f t="shared" ref="AM899:AM962" si="43">ABS($P899-$AL899)</f>
        <v>16671.513714940404</v>
      </c>
      <c r="AN899">
        <f t="shared" si="41"/>
        <v>7.0787180976835562E-2</v>
      </c>
    </row>
    <row r="900" spans="1:40" x14ac:dyDescent="0.35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  <c r="R900">
        <f>IF((MIN($B900,Sheet1!$B$5)-MAX(0,WS1Data!$A900))&lt;0,0,(MIN($B900,Sheet1!$B$5)-MAX(0,WS1Data!$A900)))</f>
        <v>0</v>
      </c>
      <c r="S900">
        <f>IF((MIN($B900,Sheet1!$B$6)-MAX(Sheet1!$B$5,WS1Data!$A900))&lt;0,0,(MIN($B900,Sheet1!$B$6)-MAX(Sheet1!$B$5,WS1Data!$A900)))</f>
        <v>0</v>
      </c>
      <c r="T900">
        <f>IF((MIN($B900,24)-MAX(Sheet1!$B$6,WS1Data!$A900))&lt;0,0,(MIN($B900,24)-MAX(Sheet1!$B$6,WS1Data!$A900)))</f>
        <v>0</v>
      </c>
      <c r="U900">
        <f>IF((MIN($E900,Sheet1!$C$5)-MAX(0,WS1Data!$D900))&lt;0,0,(MIN($E900,Sheet1!$C$5)-MAX(0,WS1Data!$D900)))</f>
        <v>0</v>
      </c>
      <c r="V900">
        <f>IF((MIN($E900,Sheet1!$C$6)-MAX(Sheet1!$C$5,WS1Data!$D900))&lt;0,0,(MIN($E900,Sheet1!$C$6)-MAX(Sheet1!$C$5,WS1Data!$D900)))</f>
        <v>0</v>
      </c>
      <c r="W900">
        <f>IF((MIN($E900,24)-MAX(Sheet1!$C$6,WS1Data!$D900))&lt;0,0,(MIN($E900,24)-MAX(Sheet1!$C$6,WS1Data!$D900)))</f>
        <v>0</v>
      </c>
      <c r="X900">
        <f>IF((MIN($H900,Sheet1!$D$5)-MAX(0,WS1Data!$G900))&lt;0,0,(MIN($H900,Sheet1!$D$5)-MAX(0,WS1Data!$G900)))</f>
        <v>0</v>
      </c>
      <c r="Y900">
        <f>IF((MIN($H900,Sheet1!$D$6)-MAX(Sheet1!$D$5,WS1Data!$G900))&lt;0,0,(MIN($H900,Sheet1!$D$6)-MAX(Sheet1!$D$5,WS1Data!$G900)))</f>
        <v>6.8735664579945945</v>
      </c>
      <c r="Z900">
        <f>IF((MIN($H900,24)-MAX(Sheet1!$D$6,WS1Data!$G900))&lt;0,0,(MIN($H900,24)-MAX(Sheet1!$D$6,WS1Data!$G900)))</f>
        <v>8.4264335420054053</v>
      </c>
      <c r="AA900">
        <f>IF((MIN($K900,Sheet1!$E$5)-MAX(0,WS1Data!$J900))&lt;0,0,(MIN($K900,Sheet1!$E$5)-MAX(0,WS1Data!$J900)))</f>
        <v>0</v>
      </c>
      <c r="AB900">
        <f>IF((MIN($K900,Sheet1!$E$6)-MAX(Sheet1!$E$5,WS1Data!$J900))&lt;0,0,(MIN($K900,Sheet1!$E$6)-MAX(Sheet1!$E$5,WS1Data!$J900)))</f>
        <v>0</v>
      </c>
      <c r="AC900">
        <f>IF((MIN($K900,24)-MAX(Sheet1!$E$6,WS1Data!$J900))&lt;0,0,(MIN($K900,24)-MAX(Sheet1!$E$6,WS1Data!$J900)))</f>
        <v>0</v>
      </c>
      <c r="AD900">
        <f>IF((MIN($N900,Sheet1!$F$5)-MAX(0,WS1Data!$M900))&lt;0,0,(MIN($N900,Sheet1!$F$5)-MAX(0,WS1Data!$M900)))</f>
        <v>0</v>
      </c>
      <c r="AE900">
        <f>IF((MIN($N900,Sheet1!$F$6)-MAX(Sheet1!$F$5,WS1Data!$M900))&lt;0,0,(MIN($N900,Sheet1!$F$6)-MAX(Sheet1!$F$5,WS1Data!$M900)))</f>
        <v>0</v>
      </c>
      <c r="AF900">
        <f>IF((MIN($N900,24)-MAX(Sheet1!$F$6,WS1Data!$M900))&lt;0,0,(MIN($N900,24)-MAX(Sheet1!$F$6,WS1Data!$M900)))</f>
        <v>2.3000000000000007</v>
      </c>
      <c r="AG900">
        <f>(INDEX($R$1:$AF$1002,ROW($R900),MATCH(AG$2,$R$1:$AF$1,0))*Sheet1!B$2+(INDEX($R$1:$AF$1002,ROW($R900),MATCH(AG$2,$R$1:$AF$1,0)+1))*Sheet1!B$3+(INDEX($R$1:$AF$1002,ROW($R900),MATCH(AG$2,$R$1:$AF$1,0)+2))*Sheet1!B$4)*INDEX(Sheet1!$G$1:$L$2,2,WS1Data!$C900)</f>
        <v>0</v>
      </c>
      <c r="AH900">
        <f>(INDEX($R$1:$AF$1002,ROW($R900),MATCH(AH$2,$R$1:$AF$1,0))*Sheet1!C$2+(INDEX($R$1:$AF$1002,ROW($R900),MATCH(AH$2,$R$1:$AF$1,0)+1))*Sheet1!C$3+(INDEX($R$1:$AF$1002,ROW($R900),MATCH(AH$2,$R$1:$AF$1,0)+2))*Sheet1!C$4)*INDEX(Sheet1!$G$1:$L$2,2,WS1Data!$F900)</f>
        <v>0</v>
      </c>
      <c r="AI900">
        <f>(INDEX($R$1:$AF$1002,ROW($R900),MATCH(AI$2,$R$1:$AF$1,0))*Sheet1!D$2+(INDEX($R$1:$AF$1002,ROW($R900),MATCH(AI$2,$R$1:$AF$1,0)+1))*Sheet1!D$3+(INDEX($R$1:$AF$1002,ROW($R900),MATCH(AI$2,$R$1:$AF$1,0)+2))*Sheet1!D$4)*INDEX(Sheet1!$G$1:$L$2,2,WS1Data!$I900)</f>
        <v>147987.83708909483</v>
      </c>
      <c r="AJ900">
        <f>(INDEX($R$1:$AF$1002,ROW($R900),MATCH(AJ$2,$R$1:$AF$1,0))*Sheet1!E$2+(INDEX($R$1:$AF$1002,ROW($R900),MATCH(AJ$2,$R$1:$AF$1,0)+1))*Sheet1!E$3+(INDEX($R$1:$AF$1002,ROW($R900),MATCH(AJ$2,$R$1:$AF$1,0)+2))*Sheet1!E$4)*INDEX(Sheet1!$G$1:$L$2,2,WS1Data!$L900)</f>
        <v>0</v>
      </c>
      <c r="AK900">
        <f>(INDEX($R$1:$AF$1002,ROW($R900),MATCH(AK$2,$R$1:$AF$1,0))*Sheet1!F$2+(INDEX($R$1:$AF$1002,ROW($R900),MATCH(AK$2,$R$1:$AF$1,0)+1))*Sheet1!F$3+(INDEX($R$1:$AF$1002,ROW($R900),MATCH(AK$2,$R$1:$AF$1,0)+2))*Sheet1!F$4)*INDEX(Sheet1!$G$1:$L$2,2,WS1Data!$O900)</f>
        <v>30816.895426604569</v>
      </c>
      <c r="AL900">
        <f t="shared" si="42"/>
        <v>178804.7325156994</v>
      </c>
      <c r="AM900">
        <f t="shared" si="43"/>
        <v>3689.2674843005952</v>
      </c>
      <c r="AN900">
        <f t="shared" ref="AN900:AN963" si="44">$AM900/$P900</f>
        <v>2.0215828927529645E-2</v>
      </c>
    </row>
    <row r="901" spans="1:40" x14ac:dyDescent="0.35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  <c r="R901">
        <f>IF((MIN($B901,Sheet1!$B$5)-MAX(0,WS1Data!$A901))&lt;0,0,(MIN($B901,Sheet1!$B$5)-MAX(0,WS1Data!$A901)))</f>
        <v>0</v>
      </c>
      <c r="S901">
        <f>IF((MIN($B901,Sheet1!$B$6)-MAX(Sheet1!$B$5,WS1Data!$A901))&lt;0,0,(MIN($B901,Sheet1!$B$6)-MAX(Sheet1!$B$5,WS1Data!$A901)))</f>
        <v>2.7686716483103773</v>
      </c>
      <c r="T901">
        <f>IF((MIN($B901,24)-MAX(Sheet1!$B$6,WS1Data!$A901))&lt;0,0,(MIN($B901,24)-MAX(Sheet1!$B$6,WS1Data!$A901)))</f>
        <v>5.6313283516896231</v>
      </c>
      <c r="U901">
        <f>IF((MIN($E901,Sheet1!$C$5)-MAX(0,WS1Data!$D901))&lt;0,0,(MIN($E901,Sheet1!$C$5)-MAX(0,WS1Data!$D901)))</f>
        <v>0</v>
      </c>
      <c r="V901">
        <f>IF((MIN($E901,Sheet1!$C$6)-MAX(Sheet1!$C$5,WS1Data!$D901))&lt;0,0,(MIN($E901,Sheet1!$C$6)-MAX(Sheet1!$C$5,WS1Data!$D901)))</f>
        <v>0</v>
      </c>
      <c r="W901">
        <f>IF((MIN($E901,24)-MAX(Sheet1!$C$6,WS1Data!$D901))&lt;0,0,(MIN($E901,24)-MAX(Sheet1!$C$6,WS1Data!$D901)))</f>
        <v>0</v>
      </c>
      <c r="X901">
        <f>IF((MIN($H901,Sheet1!$D$5)-MAX(0,WS1Data!$G901))&lt;0,0,(MIN($H901,Sheet1!$D$5)-MAX(0,WS1Data!$G901)))</f>
        <v>0</v>
      </c>
      <c r="Y901">
        <f>IF((MIN($H901,Sheet1!$D$6)-MAX(Sheet1!$D$5,WS1Data!$G901))&lt;0,0,(MIN($H901,Sheet1!$D$6)-MAX(Sheet1!$D$5,WS1Data!$G901)))</f>
        <v>0.47356645799459507</v>
      </c>
      <c r="Z901">
        <f>IF((MIN($H901,24)-MAX(Sheet1!$D$6,WS1Data!$G901))&lt;0,0,(MIN($H901,24)-MAX(Sheet1!$D$6,WS1Data!$G901)))</f>
        <v>9.5264335420054067</v>
      </c>
      <c r="AA901">
        <f>IF((MIN($K901,Sheet1!$E$5)-MAX(0,WS1Data!$J901))&lt;0,0,(MIN($K901,Sheet1!$E$5)-MAX(0,WS1Data!$J901)))</f>
        <v>0</v>
      </c>
      <c r="AB901">
        <f>IF((MIN($K901,Sheet1!$E$6)-MAX(Sheet1!$E$5,WS1Data!$J901))&lt;0,0,(MIN($K901,Sheet1!$E$6)-MAX(Sheet1!$E$5,WS1Data!$J901)))</f>
        <v>0.2</v>
      </c>
      <c r="AC901">
        <f>IF((MIN($K901,24)-MAX(Sheet1!$E$6,WS1Data!$J901))&lt;0,0,(MIN($K901,24)-MAX(Sheet1!$E$6,WS1Data!$J901)))</f>
        <v>0</v>
      </c>
      <c r="AD901">
        <f>IF((MIN($N901,Sheet1!$F$5)-MAX(0,WS1Data!$M901))&lt;0,0,(MIN($N901,Sheet1!$F$5)-MAX(0,WS1Data!$M901)))</f>
        <v>0</v>
      </c>
      <c r="AE901">
        <f>IF((MIN($N901,Sheet1!$F$6)-MAX(Sheet1!$F$5,WS1Data!$M901))&lt;0,0,(MIN($N901,Sheet1!$F$6)-MAX(Sheet1!$F$5,WS1Data!$M901)))</f>
        <v>4.3000000000000007</v>
      </c>
      <c r="AF901">
        <f>IF((MIN($N901,24)-MAX(Sheet1!$F$6,WS1Data!$M901))&lt;0,0,(MIN($N901,24)-MAX(Sheet1!$F$6,WS1Data!$M901)))</f>
        <v>0</v>
      </c>
      <c r="AG901">
        <f>(INDEX($R$1:$AF$1002,ROW($R901),MATCH(AG$2,$R$1:$AF$1,0))*Sheet1!B$2+(INDEX($R$1:$AF$1002,ROW($R901),MATCH(AG$2,$R$1:$AF$1,0)+1))*Sheet1!B$3+(INDEX($R$1:$AF$1002,ROW($R901),MATCH(AG$2,$R$1:$AF$1,0)+2))*Sheet1!B$4)*INDEX(Sheet1!$G$1:$L$2,2,WS1Data!$C901)</f>
        <v>111853.85896386577</v>
      </c>
      <c r="AH901">
        <f>(INDEX($R$1:$AF$1002,ROW($R901),MATCH(AH$2,$R$1:$AF$1,0))*Sheet1!C$2+(INDEX($R$1:$AF$1002,ROW($R901),MATCH(AH$2,$R$1:$AF$1,0)+1))*Sheet1!C$3+(INDEX($R$1:$AF$1002,ROW($R901),MATCH(AH$2,$R$1:$AF$1,0)+2))*Sheet1!C$4)*INDEX(Sheet1!$G$1:$L$2,2,WS1Data!$F901)</f>
        <v>0</v>
      </c>
      <c r="AI901">
        <f>(INDEX($R$1:$AF$1002,ROW($R901),MATCH(AI$2,$R$1:$AF$1,0))*Sheet1!D$2+(INDEX($R$1:$AF$1002,ROW($R901),MATCH(AI$2,$R$1:$AF$1,0)+1))*Sheet1!D$3+(INDEX($R$1:$AF$1002,ROW($R901),MATCH(AI$2,$R$1:$AF$1,0)+2))*Sheet1!D$4)*INDEX(Sheet1!$G$1:$L$2,2,WS1Data!$I901)</f>
        <v>68765.620582326796</v>
      </c>
      <c r="AJ901">
        <f>(INDEX($R$1:$AF$1002,ROW($R901),MATCH(AJ$2,$R$1:$AF$1,0))*Sheet1!E$2+(INDEX($R$1:$AF$1002,ROW($R901),MATCH(AJ$2,$R$1:$AF$1,0)+1))*Sheet1!E$3+(INDEX($R$1:$AF$1002,ROW($R901),MATCH(AJ$2,$R$1:$AF$1,0)+2))*Sheet1!E$4)*INDEX(Sheet1!$G$1:$L$2,2,WS1Data!$L901)</f>
        <v>1967.6235207369352</v>
      </c>
      <c r="AK901">
        <f>(INDEX($R$1:$AF$1002,ROW($R901),MATCH(AK$2,$R$1:$AF$1,0))*Sheet1!F$2+(INDEX($R$1:$AF$1002,ROW($R901),MATCH(AK$2,$R$1:$AF$1,0)+1))*Sheet1!F$3+(INDEX($R$1:$AF$1002,ROW($R901),MATCH(AK$2,$R$1:$AF$1,0)+2))*Sheet1!F$4)*INDEX(Sheet1!$G$1:$L$2,2,WS1Data!$O901)</f>
        <v>27508.171459202324</v>
      </c>
      <c r="AL901">
        <f t="shared" si="42"/>
        <v>210095.27452613183</v>
      </c>
      <c r="AM901">
        <f t="shared" si="43"/>
        <v>5043.7254738681659</v>
      </c>
      <c r="AN901">
        <f t="shared" si="44"/>
        <v>2.3444031411636968E-2</v>
      </c>
    </row>
    <row r="902" spans="1:40" x14ac:dyDescent="0.35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  <c r="R902">
        <f>IF((MIN($B902,Sheet1!$B$5)-MAX(0,WS1Data!$A902))&lt;0,0,(MIN($B902,Sheet1!$B$5)-MAX(0,WS1Data!$A902)))</f>
        <v>2.5125770767760223</v>
      </c>
      <c r="S902">
        <f>IF((MIN($B902,Sheet1!$B$6)-MAX(Sheet1!$B$5,WS1Data!$A902))&lt;0,0,(MIN($B902,Sheet1!$B$6)-MAX(Sheet1!$B$5,WS1Data!$A902)))</f>
        <v>5.9874229232239777</v>
      </c>
      <c r="T902">
        <f>IF((MIN($B902,24)-MAX(Sheet1!$B$6,WS1Data!$A902))&lt;0,0,(MIN($B902,24)-MAX(Sheet1!$B$6,WS1Data!$A902)))</f>
        <v>0</v>
      </c>
      <c r="U902">
        <f>IF((MIN($E902,Sheet1!$C$5)-MAX(0,WS1Data!$D902))&lt;0,0,(MIN($E902,Sheet1!$C$5)-MAX(0,WS1Data!$D902)))</f>
        <v>0</v>
      </c>
      <c r="V902">
        <f>IF((MIN($E902,Sheet1!$C$6)-MAX(Sheet1!$C$5,WS1Data!$D902))&lt;0,0,(MIN($E902,Sheet1!$C$6)-MAX(Sheet1!$C$5,WS1Data!$D902)))</f>
        <v>0</v>
      </c>
      <c r="W902">
        <f>IF((MIN($E902,24)-MAX(Sheet1!$C$6,WS1Data!$D902))&lt;0,0,(MIN($E902,24)-MAX(Sheet1!$C$6,WS1Data!$D902)))</f>
        <v>0</v>
      </c>
      <c r="X902">
        <f>IF((MIN($H902,Sheet1!$D$5)-MAX(0,WS1Data!$G902))&lt;0,0,(MIN($H902,Sheet1!$D$5)-MAX(0,WS1Data!$G902)))</f>
        <v>0</v>
      </c>
      <c r="Y902">
        <f>IF((MIN($H902,Sheet1!$D$6)-MAX(Sheet1!$D$5,WS1Data!$G902))&lt;0,0,(MIN($H902,Sheet1!$D$6)-MAX(Sheet1!$D$5,WS1Data!$G902)))</f>
        <v>0</v>
      </c>
      <c r="Z902">
        <f>IF((MIN($H902,24)-MAX(Sheet1!$D$6,WS1Data!$G902))&lt;0,0,(MIN($H902,24)-MAX(Sheet1!$D$6,WS1Data!$G902)))</f>
        <v>0</v>
      </c>
      <c r="AA902">
        <f>IF((MIN($K902,Sheet1!$E$5)-MAX(0,WS1Data!$J902))&lt;0,0,(MIN($K902,Sheet1!$E$5)-MAX(0,WS1Data!$J902)))</f>
        <v>0</v>
      </c>
      <c r="AB902">
        <f>IF((MIN($K902,Sheet1!$E$6)-MAX(Sheet1!$E$5,WS1Data!$J902))&lt;0,0,(MIN($K902,Sheet1!$E$6)-MAX(Sheet1!$E$5,WS1Data!$J902)))</f>
        <v>0</v>
      </c>
      <c r="AC902">
        <f>IF((MIN($K902,24)-MAX(Sheet1!$E$6,WS1Data!$J902))&lt;0,0,(MIN($K902,24)-MAX(Sheet1!$E$6,WS1Data!$J902)))</f>
        <v>9.0000000000000018</v>
      </c>
      <c r="AD902">
        <f>IF((MIN($N902,Sheet1!$F$5)-MAX(0,WS1Data!$M902))&lt;0,0,(MIN($N902,Sheet1!$F$5)-MAX(0,WS1Data!$M902)))</f>
        <v>0</v>
      </c>
      <c r="AE902">
        <f>IF((MIN($N902,Sheet1!$F$6)-MAX(Sheet1!$F$5,WS1Data!$M902))&lt;0,0,(MIN($N902,Sheet1!$F$6)-MAX(Sheet1!$F$5,WS1Data!$M902)))</f>
        <v>0</v>
      </c>
      <c r="AF902">
        <f>IF((MIN($N902,24)-MAX(Sheet1!$F$6,WS1Data!$M902))&lt;0,0,(MIN($N902,24)-MAX(Sheet1!$F$6,WS1Data!$M902)))</f>
        <v>0</v>
      </c>
      <c r="AG902">
        <f>(INDEX($R$1:$AF$1002,ROW($R902),MATCH(AG$2,$R$1:$AF$1,0))*Sheet1!B$2+(INDEX($R$1:$AF$1002,ROW($R902),MATCH(AG$2,$R$1:$AF$1,0)+1))*Sheet1!B$3+(INDEX($R$1:$AF$1002,ROW($R902),MATCH(AG$2,$R$1:$AF$1,0)+2))*Sheet1!B$4)*INDEX(Sheet1!$G$1:$L$2,2,WS1Data!$C902)</f>
        <v>50887.70993756735</v>
      </c>
      <c r="AH902">
        <f>(INDEX($R$1:$AF$1002,ROW($R902),MATCH(AH$2,$R$1:$AF$1,0))*Sheet1!C$2+(INDEX($R$1:$AF$1002,ROW($R902),MATCH(AH$2,$R$1:$AF$1,0)+1))*Sheet1!C$3+(INDEX($R$1:$AF$1002,ROW($R902),MATCH(AH$2,$R$1:$AF$1,0)+2))*Sheet1!C$4)*INDEX(Sheet1!$G$1:$L$2,2,WS1Data!$F902)</f>
        <v>0</v>
      </c>
      <c r="AI902">
        <f>(INDEX($R$1:$AF$1002,ROW($R902),MATCH(AI$2,$R$1:$AF$1,0))*Sheet1!D$2+(INDEX($R$1:$AF$1002,ROW($R902),MATCH(AI$2,$R$1:$AF$1,0)+1))*Sheet1!D$3+(INDEX($R$1:$AF$1002,ROW($R902),MATCH(AI$2,$R$1:$AF$1,0)+2))*Sheet1!D$4)*INDEX(Sheet1!$G$1:$L$2,2,WS1Data!$I902)</f>
        <v>0</v>
      </c>
      <c r="AJ902">
        <f>(INDEX($R$1:$AF$1002,ROW($R902),MATCH(AJ$2,$R$1:$AF$1,0))*Sheet1!E$2+(INDEX($R$1:$AF$1002,ROW($R902),MATCH(AJ$2,$R$1:$AF$1,0)+1))*Sheet1!E$3+(INDEX($R$1:$AF$1002,ROW($R902),MATCH(AJ$2,$R$1:$AF$1,0)+2))*Sheet1!E$4)*INDEX(Sheet1!$G$1:$L$2,2,WS1Data!$L902)</f>
        <v>72274.060644110417</v>
      </c>
      <c r="AK902">
        <f>(INDEX($R$1:$AF$1002,ROW($R902),MATCH(AK$2,$R$1:$AF$1,0))*Sheet1!F$2+(INDEX($R$1:$AF$1002,ROW($R902),MATCH(AK$2,$R$1:$AF$1,0)+1))*Sheet1!F$3+(INDEX($R$1:$AF$1002,ROW($R902),MATCH(AK$2,$R$1:$AF$1,0)+2))*Sheet1!F$4)*INDEX(Sheet1!$G$1:$L$2,2,WS1Data!$O902)</f>
        <v>0</v>
      </c>
      <c r="AL902">
        <f t="shared" si="42"/>
        <v>123161.77058167776</v>
      </c>
      <c r="AM902">
        <f t="shared" si="43"/>
        <v>80.770581677759765</v>
      </c>
      <c r="AN902">
        <f t="shared" si="44"/>
        <v>6.5623923820703253E-4</v>
      </c>
    </row>
    <row r="903" spans="1:40" x14ac:dyDescent="0.35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  <c r="R903">
        <f>IF((MIN($B903,Sheet1!$B$5)-MAX(0,WS1Data!$A903))&lt;0,0,(MIN($B903,Sheet1!$B$5)-MAX(0,WS1Data!$A903)))</f>
        <v>0</v>
      </c>
      <c r="S903">
        <f>IF((MIN($B903,Sheet1!$B$6)-MAX(Sheet1!$B$5,WS1Data!$A903))&lt;0,0,(MIN($B903,Sheet1!$B$6)-MAX(Sheet1!$B$5,WS1Data!$A903)))</f>
        <v>0</v>
      </c>
      <c r="T903">
        <f>IF((MIN($B903,24)-MAX(Sheet1!$B$6,WS1Data!$A903))&lt;0,0,(MIN($B903,24)-MAX(Sheet1!$B$6,WS1Data!$A903)))</f>
        <v>6.7999999999999972</v>
      </c>
      <c r="U903">
        <f>IF((MIN($E903,Sheet1!$C$5)-MAX(0,WS1Data!$D903))&lt;0,0,(MIN($E903,Sheet1!$C$5)-MAX(0,WS1Data!$D903)))</f>
        <v>0</v>
      </c>
      <c r="V903">
        <f>IF((MIN($E903,Sheet1!$C$6)-MAX(Sheet1!$C$5,WS1Data!$D903))&lt;0,0,(MIN($E903,Sheet1!$C$6)-MAX(Sheet1!$C$5,WS1Data!$D903)))</f>
        <v>0</v>
      </c>
      <c r="W903">
        <f>IF((MIN($E903,24)-MAX(Sheet1!$C$6,WS1Data!$D903))&lt;0,0,(MIN($E903,24)-MAX(Sheet1!$C$6,WS1Data!$D903)))</f>
        <v>0</v>
      </c>
      <c r="X903">
        <f>IF((MIN($H903,Sheet1!$D$5)-MAX(0,WS1Data!$G903))&lt;0,0,(MIN($H903,Sheet1!$D$5)-MAX(0,WS1Data!$G903)))</f>
        <v>0</v>
      </c>
      <c r="Y903">
        <f>IF((MIN($H903,Sheet1!$D$6)-MAX(Sheet1!$D$5,WS1Data!$G903))&lt;0,0,(MIN($H903,Sheet1!$D$6)-MAX(Sheet1!$D$5,WS1Data!$G903)))</f>
        <v>0</v>
      </c>
      <c r="Z903">
        <f>IF((MIN($H903,24)-MAX(Sheet1!$D$6,WS1Data!$G903))&lt;0,0,(MIN($H903,24)-MAX(Sheet1!$D$6,WS1Data!$G903)))</f>
        <v>10.5</v>
      </c>
      <c r="AA903">
        <f>IF((MIN($K903,Sheet1!$E$5)-MAX(0,WS1Data!$J903))&lt;0,0,(MIN($K903,Sheet1!$E$5)-MAX(0,WS1Data!$J903)))</f>
        <v>0</v>
      </c>
      <c r="AB903">
        <f>IF((MIN($K903,Sheet1!$E$6)-MAX(Sheet1!$E$5,WS1Data!$J903))&lt;0,0,(MIN($K903,Sheet1!$E$6)-MAX(Sheet1!$E$5,WS1Data!$J903)))</f>
        <v>0</v>
      </c>
      <c r="AC903">
        <f>IF((MIN($K903,24)-MAX(Sheet1!$E$6,WS1Data!$J903))&lt;0,0,(MIN($K903,24)-MAX(Sheet1!$E$6,WS1Data!$J903)))</f>
        <v>0</v>
      </c>
      <c r="AD903">
        <f>IF((MIN($N903,Sheet1!$F$5)-MAX(0,WS1Data!$M903))&lt;0,0,(MIN($N903,Sheet1!$F$5)-MAX(0,WS1Data!$M903)))</f>
        <v>0</v>
      </c>
      <c r="AE903">
        <f>IF((MIN($N903,Sheet1!$F$6)-MAX(Sheet1!$F$5,WS1Data!$M903))&lt;0,0,(MIN($N903,Sheet1!$F$6)-MAX(Sheet1!$F$5,WS1Data!$M903)))</f>
        <v>0</v>
      </c>
      <c r="AF903">
        <f>IF((MIN($N903,24)-MAX(Sheet1!$F$6,WS1Data!$M903))&lt;0,0,(MIN($N903,24)-MAX(Sheet1!$F$6,WS1Data!$M903)))</f>
        <v>0</v>
      </c>
      <c r="AG903">
        <f>(INDEX($R$1:$AF$1002,ROW($R903),MATCH(AG$2,$R$1:$AF$1,0))*Sheet1!B$2+(INDEX($R$1:$AF$1002,ROW($R903),MATCH(AG$2,$R$1:$AF$1,0)+1))*Sheet1!B$3+(INDEX($R$1:$AF$1002,ROW($R903),MATCH(AG$2,$R$1:$AF$1,0)+2))*Sheet1!B$4)*INDEX(Sheet1!$G$1:$L$2,2,WS1Data!$C903)</f>
        <v>102088.12021058543</v>
      </c>
      <c r="AH903">
        <f>(INDEX($R$1:$AF$1002,ROW($R903),MATCH(AH$2,$R$1:$AF$1,0))*Sheet1!C$2+(INDEX($R$1:$AF$1002,ROW($R903),MATCH(AH$2,$R$1:$AF$1,0)+1))*Sheet1!C$3+(INDEX($R$1:$AF$1002,ROW($R903),MATCH(AH$2,$R$1:$AF$1,0)+2))*Sheet1!C$4)*INDEX(Sheet1!$G$1:$L$2,2,WS1Data!$F903)</f>
        <v>0</v>
      </c>
      <c r="AI903">
        <f>(INDEX($R$1:$AF$1002,ROW($R903),MATCH(AI$2,$R$1:$AF$1,0))*Sheet1!D$2+(INDEX($R$1:$AF$1002,ROW($R903),MATCH(AI$2,$R$1:$AF$1,0)+1))*Sheet1!D$3+(INDEX($R$1:$AF$1002,ROW($R903),MATCH(AI$2,$R$1:$AF$1,0)+2))*Sheet1!D$4)*INDEX(Sheet1!$G$1:$L$2,2,WS1Data!$I903)</f>
        <v>86480.339961285965</v>
      </c>
      <c r="AJ903">
        <f>(INDEX($R$1:$AF$1002,ROW($R903),MATCH(AJ$2,$R$1:$AF$1,0))*Sheet1!E$2+(INDEX($R$1:$AF$1002,ROW($R903),MATCH(AJ$2,$R$1:$AF$1,0)+1))*Sheet1!E$3+(INDEX($R$1:$AF$1002,ROW($R903),MATCH(AJ$2,$R$1:$AF$1,0)+2))*Sheet1!E$4)*INDEX(Sheet1!$G$1:$L$2,2,WS1Data!$L903)</f>
        <v>0</v>
      </c>
      <c r="AK903">
        <f>(INDEX($R$1:$AF$1002,ROW($R903),MATCH(AK$2,$R$1:$AF$1,0))*Sheet1!F$2+(INDEX($R$1:$AF$1002,ROW($R903),MATCH(AK$2,$R$1:$AF$1,0)+1))*Sheet1!F$3+(INDEX($R$1:$AF$1002,ROW($R903),MATCH(AK$2,$R$1:$AF$1,0)+2))*Sheet1!F$4)*INDEX(Sheet1!$G$1:$L$2,2,WS1Data!$O903)</f>
        <v>0</v>
      </c>
      <c r="AL903">
        <f t="shared" si="42"/>
        <v>188568.46017187141</v>
      </c>
      <c r="AM903">
        <f t="shared" si="43"/>
        <v>5134.4601718714111</v>
      </c>
      <c r="AN903">
        <f t="shared" si="44"/>
        <v>2.7990776910885719E-2</v>
      </c>
    </row>
    <row r="904" spans="1:40" x14ac:dyDescent="0.35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  <c r="R904">
        <f>IF((MIN($B904,Sheet1!$B$5)-MAX(0,WS1Data!$A904))&lt;0,0,(MIN($B904,Sheet1!$B$5)-MAX(0,WS1Data!$A904)))</f>
        <v>6.4125770767760226</v>
      </c>
      <c r="S904">
        <f>IF((MIN($B904,Sheet1!$B$6)-MAX(Sheet1!$B$5,WS1Data!$A904))&lt;0,0,(MIN($B904,Sheet1!$B$6)-MAX(Sheet1!$B$5,WS1Data!$A904)))</f>
        <v>4.2874229232239767</v>
      </c>
      <c r="T904">
        <f>IF((MIN($B904,24)-MAX(Sheet1!$B$6,WS1Data!$A904))&lt;0,0,(MIN($B904,24)-MAX(Sheet1!$B$6,WS1Data!$A904)))</f>
        <v>0</v>
      </c>
      <c r="U904">
        <f>IF((MIN($E904,Sheet1!$C$5)-MAX(0,WS1Data!$D904))&lt;0,0,(MIN($E904,Sheet1!$C$5)-MAX(0,WS1Data!$D904)))</f>
        <v>0</v>
      </c>
      <c r="V904">
        <f>IF((MIN($E904,Sheet1!$C$6)-MAX(Sheet1!$C$5,WS1Data!$D904))&lt;0,0,(MIN($E904,Sheet1!$C$6)-MAX(Sheet1!$C$5,WS1Data!$D904)))</f>
        <v>0</v>
      </c>
      <c r="W904">
        <f>IF((MIN($E904,24)-MAX(Sheet1!$C$6,WS1Data!$D904))&lt;0,0,(MIN($E904,24)-MAX(Sheet1!$C$6,WS1Data!$D904)))</f>
        <v>2.8999999999999986</v>
      </c>
      <c r="X904">
        <f>IF((MIN($H904,Sheet1!$D$5)-MAX(0,WS1Data!$G904))&lt;0,0,(MIN($H904,Sheet1!$D$5)-MAX(0,WS1Data!$G904)))</f>
        <v>0</v>
      </c>
      <c r="Y904">
        <f>IF((MIN($H904,Sheet1!$D$6)-MAX(Sheet1!$D$5,WS1Data!$G904))&lt;0,0,(MIN($H904,Sheet1!$D$6)-MAX(Sheet1!$D$5,WS1Data!$G904)))</f>
        <v>0</v>
      </c>
      <c r="Z904">
        <f>IF((MIN($H904,24)-MAX(Sheet1!$D$6,WS1Data!$G904))&lt;0,0,(MIN($H904,24)-MAX(Sheet1!$D$6,WS1Data!$G904)))</f>
        <v>0</v>
      </c>
      <c r="AA904">
        <f>IF((MIN($K904,Sheet1!$E$5)-MAX(0,WS1Data!$J904))&lt;0,0,(MIN($K904,Sheet1!$E$5)-MAX(0,WS1Data!$J904)))</f>
        <v>0</v>
      </c>
      <c r="AB904">
        <f>IF((MIN($K904,Sheet1!$E$6)-MAX(Sheet1!$E$5,WS1Data!$J904))&lt;0,0,(MIN($K904,Sheet1!$E$6)-MAX(Sheet1!$E$5,WS1Data!$J904)))</f>
        <v>0</v>
      </c>
      <c r="AC904">
        <f>IF((MIN($K904,24)-MAX(Sheet1!$E$6,WS1Data!$J904))&lt;0,0,(MIN($K904,24)-MAX(Sheet1!$E$6,WS1Data!$J904)))</f>
        <v>9.5</v>
      </c>
      <c r="AD904">
        <f>IF((MIN($N904,Sheet1!$F$5)-MAX(0,WS1Data!$M904))&lt;0,0,(MIN($N904,Sheet1!$F$5)-MAX(0,WS1Data!$M904)))</f>
        <v>0</v>
      </c>
      <c r="AE904">
        <f>IF((MIN($N904,Sheet1!$F$6)-MAX(Sheet1!$F$5,WS1Data!$M904))&lt;0,0,(MIN($N904,Sheet1!$F$6)-MAX(Sheet1!$F$5,WS1Data!$M904)))</f>
        <v>0</v>
      </c>
      <c r="AF904">
        <f>IF((MIN($N904,24)-MAX(Sheet1!$F$6,WS1Data!$M904))&lt;0,0,(MIN($N904,24)-MAX(Sheet1!$F$6,WS1Data!$M904)))</f>
        <v>0</v>
      </c>
      <c r="AG904">
        <f>(INDEX($R$1:$AF$1002,ROW($R904),MATCH(AG$2,$R$1:$AF$1,0))*Sheet1!B$2+(INDEX($R$1:$AF$1002,ROW($R904),MATCH(AG$2,$R$1:$AF$1,0)+1))*Sheet1!B$3+(INDEX($R$1:$AF$1002,ROW($R904),MATCH(AG$2,$R$1:$AF$1,0)+2))*Sheet1!B$4)*INDEX(Sheet1!$G$1:$L$2,2,WS1Data!$C904)</f>
        <v>91340.65250432289</v>
      </c>
      <c r="AH904">
        <f>(INDEX($R$1:$AF$1002,ROW($R904),MATCH(AH$2,$R$1:$AF$1,0))*Sheet1!C$2+(INDEX($R$1:$AF$1002,ROW($R904),MATCH(AH$2,$R$1:$AF$1,0)+1))*Sheet1!C$3+(INDEX($R$1:$AF$1002,ROW($R904),MATCH(AH$2,$R$1:$AF$1,0)+2))*Sheet1!C$4)*INDEX(Sheet1!$G$1:$L$2,2,WS1Data!$F904)</f>
        <v>31960.670258962349</v>
      </c>
      <c r="AI904">
        <f>(INDEX($R$1:$AF$1002,ROW($R904),MATCH(AI$2,$R$1:$AF$1,0))*Sheet1!D$2+(INDEX($R$1:$AF$1002,ROW($R904),MATCH(AI$2,$R$1:$AF$1,0)+1))*Sheet1!D$3+(INDEX($R$1:$AF$1002,ROW($R904),MATCH(AI$2,$R$1:$AF$1,0)+2))*Sheet1!D$4)*INDEX(Sheet1!$G$1:$L$2,2,WS1Data!$I904)</f>
        <v>0</v>
      </c>
      <c r="AJ904">
        <f>(INDEX($R$1:$AF$1002,ROW($R904),MATCH(AJ$2,$R$1:$AF$1,0))*Sheet1!E$2+(INDEX($R$1:$AF$1002,ROW($R904),MATCH(AJ$2,$R$1:$AF$1,0)+1))*Sheet1!E$3+(INDEX($R$1:$AF$1002,ROW($R904),MATCH(AJ$2,$R$1:$AF$1,0)+2))*Sheet1!E$4)*INDEX(Sheet1!$G$1:$L$2,2,WS1Data!$L904)</f>
        <v>102562.04406244219</v>
      </c>
      <c r="AK904">
        <f>(INDEX($R$1:$AF$1002,ROW($R904),MATCH(AK$2,$R$1:$AF$1,0))*Sheet1!F$2+(INDEX($R$1:$AF$1002,ROW($R904),MATCH(AK$2,$R$1:$AF$1,0)+1))*Sheet1!F$3+(INDEX($R$1:$AF$1002,ROW($R904),MATCH(AK$2,$R$1:$AF$1,0)+2))*Sheet1!F$4)*INDEX(Sheet1!$G$1:$L$2,2,WS1Data!$O904)</f>
        <v>0</v>
      </c>
      <c r="AL904">
        <f t="shared" si="42"/>
        <v>225863.36682572743</v>
      </c>
      <c r="AM904">
        <f t="shared" si="43"/>
        <v>10154.366825727426</v>
      </c>
      <c r="AN904">
        <f t="shared" si="44"/>
        <v>4.7074377173541328E-2</v>
      </c>
    </row>
    <row r="905" spans="1:40" x14ac:dyDescent="0.35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  <c r="R905">
        <f>IF((MIN($B905,Sheet1!$B$5)-MAX(0,WS1Data!$A905))&lt;0,0,(MIN($B905,Sheet1!$B$5)-MAX(0,WS1Data!$A905)))</f>
        <v>0</v>
      </c>
      <c r="S905">
        <f>IF((MIN($B905,Sheet1!$B$6)-MAX(Sheet1!$B$5,WS1Data!$A905))&lt;0,0,(MIN($B905,Sheet1!$B$6)-MAX(Sheet1!$B$5,WS1Data!$A905)))</f>
        <v>0</v>
      </c>
      <c r="T905">
        <f>IF((MIN($B905,24)-MAX(Sheet1!$B$6,WS1Data!$A905))&lt;0,0,(MIN($B905,24)-MAX(Sheet1!$B$6,WS1Data!$A905)))</f>
        <v>0</v>
      </c>
      <c r="U905">
        <f>IF((MIN($E905,Sheet1!$C$5)-MAX(0,WS1Data!$D905))&lt;0,0,(MIN($E905,Sheet1!$C$5)-MAX(0,WS1Data!$D905)))</f>
        <v>0.52587713658182977</v>
      </c>
      <c r="V905">
        <f>IF((MIN($E905,Sheet1!$C$6)-MAX(Sheet1!$C$5,WS1Data!$D905))&lt;0,0,(MIN($E905,Sheet1!$C$6)-MAX(Sheet1!$C$5,WS1Data!$D905)))</f>
        <v>1.2770287104619706</v>
      </c>
      <c r="W905">
        <f>IF((MIN($E905,24)-MAX(Sheet1!$C$6,WS1Data!$D905))&lt;0,0,(MIN($E905,24)-MAX(Sheet1!$C$6,WS1Data!$D905)))</f>
        <v>4.3970941529561998</v>
      </c>
      <c r="X905">
        <f>IF((MIN($H905,Sheet1!$D$5)-MAX(0,WS1Data!$G905))&lt;0,0,(MIN($H905,Sheet1!$D$5)-MAX(0,WS1Data!$G905)))</f>
        <v>0</v>
      </c>
      <c r="Y905">
        <f>IF((MIN($H905,Sheet1!$D$6)-MAX(Sheet1!$D$5,WS1Data!$G905))&lt;0,0,(MIN($H905,Sheet1!$D$6)-MAX(Sheet1!$D$5,WS1Data!$G905)))</f>
        <v>0</v>
      </c>
      <c r="Z905">
        <f>IF((MIN($H905,24)-MAX(Sheet1!$D$6,WS1Data!$G905))&lt;0,0,(MIN($H905,24)-MAX(Sheet1!$D$6,WS1Data!$G905)))</f>
        <v>0</v>
      </c>
      <c r="AA905">
        <f>IF((MIN($K905,Sheet1!$E$5)-MAX(0,WS1Data!$J905))&lt;0,0,(MIN($K905,Sheet1!$E$5)-MAX(0,WS1Data!$J905)))</f>
        <v>0</v>
      </c>
      <c r="AB905">
        <f>IF((MIN($K905,Sheet1!$E$6)-MAX(Sheet1!$E$5,WS1Data!$J905))&lt;0,0,(MIN($K905,Sheet1!$E$6)-MAX(Sheet1!$E$5,WS1Data!$J905)))</f>
        <v>0</v>
      </c>
      <c r="AC905">
        <f>IF((MIN($K905,24)-MAX(Sheet1!$E$6,WS1Data!$J905))&lt;0,0,(MIN($K905,24)-MAX(Sheet1!$E$6,WS1Data!$J905)))</f>
        <v>0</v>
      </c>
      <c r="AD905">
        <f>IF((MIN($N905,Sheet1!$F$5)-MAX(0,WS1Data!$M905))&lt;0,0,(MIN($N905,Sheet1!$F$5)-MAX(0,WS1Data!$M905)))</f>
        <v>0</v>
      </c>
      <c r="AE905">
        <f>IF((MIN($N905,Sheet1!$F$6)-MAX(Sheet1!$F$5,WS1Data!$M905))&lt;0,0,(MIN($N905,Sheet1!$F$6)-MAX(Sheet1!$F$5,WS1Data!$M905)))</f>
        <v>10.23909045285021</v>
      </c>
      <c r="AF905">
        <f>IF((MIN($N905,24)-MAX(Sheet1!$F$6,WS1Data!$M905))&lt;0,0,(MIN($N905,24)-MAX(Sheet1!$F$6,WS1Data!$M905)))</f>
        <v>0.36090954714979162</v>
      </c>
      <c r="AG905">
        <f>(INDEX($R$1:$AF$1002,ROW($R905),MATCH(AG$2,$R$1:$AF$1,0))*Sheet1!B$2+(INDEX($R$1:$AF$1002,ROW($R905),MATCH(AG$2,$R$1:$AF$1,0)+1))*Sheet1!B$3+(INDEX($R$1:$AF$1002,ROW($R905),MATCH(AG$2,$R$1:$AF$1,0)+2))*Sheet1!B$4)*INDEX(Sheet1!$G$1:$L$2,2,WS1Data!$C905)</f>
        <v>0</v>
      </c>
      <c r="AH905">
        <f>(INDEX($R$1:$AF$1002,ROW($R905),MATCH(AH$2,$R$1:$AF$1,0))*Sheet1!C$2+(INDEX($R$1:$AF$1002,ROW($R905),MATCH(AH$2,$R$1:$AF$1,0)+1))*Sheet1!C$3+(INDEX($R$1:$AF$1002,ROW($R905),MATCH(AH$2,$R$1:$AF$1,0)+2))*Sheet1!C$4)*INDEX(Sheet1!$G$1:$L$2,2,WS1Data!$F905)</f>
        <v>68562.810835858763</v>
      </c>
      <c r="AI905">
        <f>(INDEX($R$1:$AF$1002,ROW($R905),MATCH(AI$2,$R$1:$AF$1,0))*Sheet1!D$2+(INDEX($R$1:$AF$1002,ROW($R905),MATCH(AI$2,$R$1:$AF$1,0)+1))*Sheet1!D$3+(INDEX($R$1:$AF$1002,ROW($R905),MATCH(AI$2,$R$1:$AF$1,0)+2))*Sheet1!D$4)*INDEX(Sheet1!$G$1:$L$2,2,WS1Data!$I905)</f>
        <v>0</v>
      </c>
      <c r="AJ905">
        <f>(INDEX($R$1:$AF$1002,ROW($R905),MATCH(AJ$2,$R$1:$AF$1,0))*Sheet1!E$2+(INDEX($R$1:$AF$1002,ROW($R905),MATCH(AJ$2,$R$1:$AF$1,0)+1))*Sheet1!E$3+(INDEX($R$1:$AF$1002,ROW($R905),MATCH(AJ$2,$R$1:$AF$1,0)+2))*Sheet1!E$4)*INDEX(Sheet1!$G$1:$L$2,2,WS1Data!$L905)</f>
        <v>0</v>
      </c>
      <c r="AK905">
        <f>(INDEX($R$1:$AF$1002,ROW($R905),MATCH(AK$2,$R$1:$AF$1,0))*Sheet1!F$2+(INDEX($R$1:$AF$1002,ROW($R905),MATCH(AK$2,$R$1:$AF$1,0)+1))*Sheet1!F$3+(INDEX($R$1:$AF$1002,ROW($R905),MATCH(AK$2,$R$1:$AF$1,0)+2))*Sheet1!F$4)*INDEX(Sheet1!$G$1:$L$2,2,WS1Data!$O905)</f>
        <v>68998.621259444146</v>
      </c>
      <c r="AL905">
        <f t="shared" si="42"/>
        <v>137561.43209530291</v>
      </c>
      <c r="AM905">
        <f t="shared" si="43"/>
        <v>8261.4320953029091</v>
      </c>
      <c r="AN905">
        <f t="shared" si="44"/>
        <v>6.3893519685250658E-2</v>
      </c>
    </row>
    <row r="906" spans="1:40" x14ac:dyDescent="0.35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  <c r="R906">
        <f>IF((MIN($B906,Sheet1!$B$5)-MAX(0,WS1Data!$A906))&lt;0,0,(MIN($B906,Sheet1!$B$5)-MAX(0,WS1Data!$A906)))</f>
        <v>0</v>
      </c>
      <c r="S906">
        <f>IF((MIN($B906,Sheet1!$B$6)-MAX(Sheet1!$B$5,WS1Data!$A906))&lt;0,0,(MIN($B906,Sheet1!$B$6)-MAX(Sheet1!$B$5,WS1Data!$A906)))</f>
        <v>0</v>
      </c>
      <c r="T906">
        <f>IF((MIN($B906,24)-MAX(Sheet1!$B$6,WS1Data!$A906))&lt;0,0,(MIN($B906,24)-MAX(Sheet1!$B$6,WS1Data!$A906)))</f>
        <v>0</v>
      </c>
      <c r="U906">
        <f>IF((MIN($E906,Sheet1!$C$5)-MAX(0,WS1Data!$D906))&lt;0,0,(MIN($E906,Sheet1!$C$5)-MAX(0,WS1Data!$D906)))</f>
        <v>0</v>
      </c>
      <c r="V906">
        <f>IF((MIN($E906,Sheet1!$C$6)-MAX(Sheet1!$C$5,WS1Data!$D906))&lt;0,0,(MIN($E906,Sheet1!$C$6)-MAX(Sheet1!$C$5,WS1Data!$D906)))</f>
        <v>0</v>
      </c>
      <c r="W906">
        <f>IF((MIN($E906,24)-MAX(Sheet1!$C$6,WS1Data!$D906))&lt;0,0,(MIN($E906,24)-MAX(Sheet1!$C$6,WS1Data!$D906)))</f>
        <v>0</v>
      </c>
      <c r="X906">
        <f>IF((MIN($H906,Sheet1!$D$5)-MAX(0,WS1Data!$G906))&lt;0,0,(MIN($H906,Sheet1!$D$5)-MAX(0,WS1Data!$G906)))</f>
        <v>0</v>
      </c>
      <c r="Y906">
        <f>IF((MIN($H906,Sheet1!$D$6)-MAX(Sheet1!$D$5,WS1Data!$G906))&lt;0,0,(MIN($H906,Sheet1!$D$6)-MAX(Sheet1!$D$5,WS1Data!$G906)))</f>
        <v>0</v>
      </c>
      <c r="Z906">
        <f>IF((MIN($H906,24)-MAX(Sheet1!$D$6,WS1Data!$G906))&lt;0,0,(MIN($H906,24)-MAX(Sheet1!$D$6,WS1Data!$G906)))</f>
        <v>9.3999999999999986</v>
      </c>
      <c r="AA906">
        <f>IF((MIN($K906,Sheet1!$E$5)-MAX(0,WS1Data!$J906))&lt;0,0,(MIN($K906,Sheet1!$E$5)-MAX(0,WS1Data!$J906)))</f>
        <v>0</v>
      </c>
      <c r="AB906">
        <f>IF((MIN($K906,Sheet1!$E$6)-MAX(Sheet1!$E$5,WS1Data!$J906))&lt;0,0,(MIN($K906,Sheet1!$E$6)-MAX(Sheet1!$E$5,WS1Data!$J906)))</f>
        <v>6.4505669484649388</v>
      </c>
      <c r="AC906">
        <f>IF((MIN($K906,24)-MAX(Sheet1!$E$6,WS1Data!$J906))&lt;0,0,(MIN($K906,24)-MAX(Sheet1!$E$6,WS1Data!$J906)))</f>
        <v>1.8494330515350619</v>
      </c>
      <c r="AD906">
        <f>IF((MIN($N906,Sheet1!$F$5)-MAX(0,WS1Data!$M906))&lt;0,0,(MIN($N906,Sheet1!$F$5)-MAX(0,WS1Data!$M906)))</f>
        <v>0</v>
      </c>
      <c r="AE906">
        <f>IF((MIN($N906,Sheet1!$F$6)-MAX(Sheet1!$F$5,WS1Data!$M906))&lt;0,0,(MIN($N906,Sheet1!$F$6)-MAX(Sheet1!$F$5,WS1Data!$M906)))</f>
        <v>0</v>
      </c>
      <c r="AF906">
        <f>IF((MIN($N906,24)-MAX(Sheet1!$F$6,WS1Data!$M906))&lt;0,0,(MIN($N906,24)-MAX(Sheet1!$F$6,WS1Data!$M906)))</f>
        <v>0</v>
      </c>
      <c r="AG906">
        <f>(INDEX($R$1:$AF$1002,ROW($R906),MATCH(AG$2,$R$1:$AF$1,0))*Sheet1!B$2+(INDEX($R$1:$AF$1002,ROW($R906),MATCH(AG$2,$R$1:$AF$1,0)+1))*Sheet1!B$3+(INDEX($R$1:$AF$1002,ROW($R906),MATCH(AG$2,$R$1:$AF$1,0)+2))*Sheet1!B$4)*INDEX(Sheet1!$G$1:$L$2,2,WS1Data!$C906)</f>
        <v>0</v>
      </c>
      <c r="AH906">
        <f>(INDEX($R$1:$AF$1002,ROW($R906),MATCH(AH$2,$R$1:$AF$1,0))*Sheet1!C$2+(INDEX($R$1:$AF$1002,ROW($R906),MATCH(AH$2,$R$1:$AF$1,0)+1))*Sheet1!C$3+(INDEX($R$1:$AF$1002,ROW($R906),MATCH(AH$2,$R$1:$AF$1,0)+2))*Sheet1!C$4)*INDEX(Sheet1!$G$1:$L$2,2,WS1Data!$F906)</f>
        <v>0</v>
      </c>
      <c r="AI906">
        <f>(INDEX($R$1:$AF$1002,ROW($R906),MATCH(AI$2,$R$1:$AF$1,0))*Sheet1!D$2+(INDEX($R$1:$AF$1002,ROW($R906),MATCH(AI$2,$R$1:$AF$1,0)+1))*Sheet1!D$3+(INDEX($R$1:$AF$1002,ROW($R906),MATCH(AI$2,$R$1:$AF$1,0)+2))*Sheet1!D$4)*INDEX(Sheet1!$G$1:$L$2,2,WS1Data!$I906)</f>
        <v>66686.516788597146</v>
      </c>
      <c r="AJ906">
        <f>(INDEX($R$1:$AF$1002,ROW($R906),MATCH(AJ$2,$R$1:$AF$1,0))*Sheet1!E$2+(INDEX($R$1:$AF$1002,ROW($R906),MATCH(AJ$2,$R$1:$AF$1,0)+1))*Sheet1!E$3+(INDEX($R$1:$AF$1002,ROW($R906),MATCH(AJ$2,$R$1:$AF$1,0)+2))*Sheet1!E$4)*INDEX(Sheet1!$G$1:$L$2,2,WS1Data!$L906)</f>
        <v>101556.39731187551</v>
      </c>
      <c r="AK906">
        <f>(INDEX($R$1:$AF$1002,ROW($R906),MATCH(AK$2,$R$1:$AF$1,0))*Sheet1!F$2+(INDEX($R$1:$AF$1002,ROW($R906),MATCH(AK$2,$R$1:$AF$1,0)+1))*Sheet1!F$3+(INDEX($R$1:$AF$1002,ROW($R906),MATCH(AK$2,$R$1:$AF$1,0)+2))*Sheet1!F$4)*INDEX(Sheet1!$G$1:$L$2,2,WS1Data!$O906)</f>
        <v>0</v>
      </c>
      <c r="AL906">
        <f t="shared" si="42"/>
        <v>168242.91410047264</v>
      </c>
      <c r="AM906">
        <f t="shared" si="43"/>
        <v>5118.0858995273593</v>
      </c>
      <c r="AN906">
        <f t="shared" si="44"/>
        <v>2.9522706372986769E-2</v>
      </c>
    </row>
    <row r="907" spans="1:40" x14ac:dyDescent="0.35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  <c r="R907">
        <f>IF((MIN($B907,Sheet1!$B$5)-MAX(0,WS1Data!$A907))&lt;0,0,(MIN($B907,Sheet1!$B$5)-MAX(0,WS1Data!$A907)))</f>
        <v>0</v>
      </c>
      <c r="S907">
        <f>IF((MIN($B907,Sheet1!$B$6)-MAX(Sheet1!$B$5,WS1Data!$A907))&lt;0,0,(MIN($B907,Sheet1!$B$6)-MAX(Sheet1!$B$5,WS1Data!$A907)))</f>
        <v>0</v>
      </c>
      <c r="T907">
        <f>IF((MIN($B907,24)-MAX(Sheet1!$B$6,WS1Data!$A907))&lt;0,0,(MIN($B907,24)-MAX(Sheet1!$B$6,WS1Data!$A907)))</f>
        <v>0</v>
      </c>
      <c r="U907">
        <f>IF((MIN($E907,Sheet1!$C$5)-MAX(0,WS1Data!$D907))&lt;0,0,(MIN($E907,Sheet1!$C$5)-MAX(0,WS1Data!$D907)))</f>
        <v>0</v>
      </c>
      <c r="V907">
        <f>IF((MIN($E907,Sheet1!$C$6)-MAX(Sheet1!$C$5,WS1Data!$D907))&lt;0,0,(MIN($E907,Sheet1!$C$6)-MAX(Sheet1!$C$5,WS1Data!$D907)))</f>
        <v>1.2029058470438008</v>
      </c>
      <c r="W907">
        <f>IF((MIN($E907,24)-MAX(Sheet1!$C$6,WS1Data!$D907))&lt;0,0,(MIN($E907,24)-MAX(Sheet1!$C$6,WS1Data!$D907)))</f>
        <v>7.0970941529561991</v>
      </c>
      <c r="X907">
        <f>IF((MIN($H907,Sheet1!$D$5)-MAX(0,WS1Data!$G907))&lt;0,0,(MIN($H907,Sheet1!$D$5)-MAX(0,WS1Data!$G907)))</f>
        <v>0</v>
      </c>
      <c r="Y907">
        <f>IF((MIN($H907,Sheet1!$D$6)-MAX(Sheet1!$D$5,WS1Data!$G907))&lt;0,0,(MIN($H907,Sheet1!$D$6)-MAX(Sheet1!$D$5,WS1Data!$G907)))</f>
        <v>0</v>
      </c>
      <c r="Z907">
        <f>IF((MIN($H907,24)-MAX(Sheet1!$D$6,WS1Data!$G907))&lt;0,0,(MIN($H907,24)-MAX(Sheet1!$D$6,WS1Data!$G907)))</f>
        <v>0</v>
      </c>
      <c r="AA907">
        <f>IF((MIN($K907,Sheet1!$E$5)-MAX(0,WS1Data!$J907))&lt;0,0,(MIN($K907,Sheet1!$E$5)-MAX(0,WS1Data!$J907)))</f>
        <v>0</v>
      </c>
      <c r="AB907">
        <f>IF((MIN($K907,Sheet1!$E$6)-MAX(Sheet1!$E$5,WS1Data!$J907))&lt;0,0,(MIN($K907,Sheet1!$E$6)-MAX(Sheet1!$E$5,WS1Data!$J907)))</f>
        <v>0</v>
      </c>
      <c r="AC907">
        <f>IF((MIN($K907,24)-MAX(Sheet1!$E$6,WS1Data!$J907))&lt;0,0,(MIN($K907,24)-MAX(Sheet1!$E$6,WS1Data!$J907)))</f>
        <v>0</v>
      </c>
      <c r="AD907">
        <f>IF((MIN($N907,Sheet1!$F$5)-MAX(0,WS1Data!$M907))&lt;0,0,(MIN($N907,Sheet1!$F$5)-MAX(0,WS1Data!$M907)))</f>
        <v>0</v>
      </c>
      <c r="AE907">
        <f>IF((MIN($N907,Sheet1!$F$6)-MAX(Sheet1!$F$5,WS1Data!$M907))&lt;0,0,(MIN($N907,Sheet1!$F$6)-MAX(Sheet1!$F$5,WS1Data!$M907)))</f>
        <v>9.0390904528502105</v>
      </c>
      <c r="AF907">
        <f>IF((MIN($N907,24)-MAX(Sheet1!$F$6,WS1Data!$M907))&lt;0,0,(MIN($N907,24)-MAX(Sheet1!$F$6,WS1Data!$M907)))</f>
        <v>0.36090954714979162</v>
      </c>
      <c r="AG907">
        <f>(INDEX($R$1:$AF$1002,ROW($R907),MATCH(AG$2,$R$1:$AF$1,0))*Sheet1!B$2+(INDEX($R$1:$AF$1002,ROW($R907),MATCH(AG$2,$R$1:$AF$1,0)+1))*Sheet1!B$3+(INDEX($R$1:$AF$1002,ROW($R907),MATCH(AG$2,$R$1:$AF$1,0)+2))*Sheet1!B$4)*INDEX(Sheet1!$G$1:$L$2,2,WS1Data!$C907)</f>
        <v>0</v>
      </c>
      <c r="AH907">
        <f>(INDEX($R$1:$AF$1002,ROW($R907),MATCH(AH$2,$R$1:$AF$1,0))*Sheet1!C$2+(INDEX($R$1:$AF$1002,ROW($R907),MATCH(AH$2,$R$1:$AF$1,0)+1))*Sheet1!C$3+(INDEX($R$1:$AF$1002,ROW($R907),MATCH(AH$2,$R$1:$AF$1,0)+2))*Sheet1!C$4)*INDEX(Sheet1!$G$1:$L$2,2,WS1Data!$F907)</f>
        <v>85508.718973422554</v>
      </c>
      <c r="AI907">
        <f>(INDEX($R$1:$AF$1002,ROW($R907),MATCH(AI$2,$R$1:$AF$1,0))*Sheet1!D$2+(INDEX($R$1:$AF$1002,ROW($R907),MATCH(AI$2,$R$1:$AF$1,0)+1))*Sheet1!D$3+(INDEX($R$1:$AF$1002,ROW($R907),MATCH(AI$2,$R$1:$AF$1,0)+2))*Sheet1!D$4)*INDEX(Sheet1!$G$1:$L$2,2,WS1Data!$I907)</f>
        <v>0</v>
      </c>
      <c r="AJ907">
        <f>(INDEX($R$1:$AF$1002,ROW($R907),MATCH(AJ$2,$R$1:$AF$1,0))*Sheet1!E$2+(INDEX($R$1:$AF$1002,ROW($R907),MATCH(AJ$2,$R$1:$AF$1,0)+1))*Sheet1!E$3+(INDEX($R$1:$AF$1002,ROW($R907),MATCH(AJ$2,$R$1:$AF$1,0)+2))*Sheet1!E$4)*INDEX(Sheet1!$G$1:$L$2,2,WS1Data!$L907)</f>
        <v>0</v>
      </c>
      <c r="AK907">
        <f>(INDEX($R$1:$AF$1002,ROW($R907),MATCH(AK$2,$R$1:$AF$1,0))*Sheet1!F$2+(INDEX($R$1:$AF$1002,ROW($R907),MATCH(AK$2,$R$1:$AF$1,0)+1))*Sheet1!F$3+(INDEX($R$1:$AF$1002,ROW($R907),MATCH(AK$2,$R$1:$AF$1,0)+2))*Sheet1!F$4)*INDEX(Sheet1!$G$1:$L$2,2,WS1Data!$O907)</f>
        <v>63005.245968949122</v>
      </c>
      <c r="AL907">
        <f t="shared" si="42"/>
        <v>148513.96494237168</v>
      </c>
      <c r="AM907">
        <f t="shared" si="43"/>
        <v>3067.0350576283236</v>
      </c>
      <c r="AN907">
        <f t="shared" si="44"/>
        <v>2.0233637841341089E-2</v>
      </c>
    </row>
    <row r="908" spans="1:40" x14ac:dyDescent="0.35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  <c r="R908">
        <f>IF((MIN($B908,Sheet1!$B$5)-MAX(0,WS1Data!$A908))&lt;0,0,(MIN($B908,Sheet1!$B$5)-MAX(0,WS1Data!$A908)))</f>
        <v>3.312577076776023</v>
      </c>
      <c r="S908">
        <f>IF((MIN($B908,Sheet1!$B$6)-MAX(Sheet1!$B$5,WS1Data!$A908))&lt;0,0,(MIN($B908,Sheet1!$B$6)-MAX(Sheet1!$B$5,WS1Data!$A908)))</f>
        <v>2.5874229232239774</v>
      </c>
      <c r="T908">
        <f>IF((MIN($B908,24)-MAX(Sheet1!$B$6,WS1Data!$A908))&lt;0,0,(MIN($B908,24)-MAX(Sheet1!$B$6,WS1Data!$A908)))</f>
        <v>0</v>
      </c>
      <c r="U908">
        <f>IF((MIN($E908,Sheet1!$C$5)-MAX(0,WS1Data!$D908))&lt;0,0,(MIN($E908,Sheet1!$C$5)-MAX(0,WS1Data!$D908)))</f>
        <v>0</v>
      </c>
      <c r="V908">
        <f>IF((MIN($E908,Sheet1!$C$6)-MAX(Sheet1!$C$5,WS1Data!$D908))&lt;0,0,(MIN($E908,Sheet1!$C$6)-MAX(Sheet1!$C$5,WS1Data!$D908)))</f>
        <v>0</v>
      </c>
      <c r="W908">
        <f>IF((MIN($E908,24)-MAX(Sheet1!$C$6,WS1Data!$D908))&lt;0,0,(MIN($E908,24)-MAX(Sheet1!$C$6,WS1Data!$D908)))</f>
        <v>0</v>
      </c>
      <c r="X908">
        <f>IF((MIN($H908,Sheet1!$D$5)-MAX(0,WS1Data!$G908))&lt;0,0,(MIN($H908,Sheet1!$D$5)-MAX(0,WS1Data!$G908)))</f>
        <v>0</v>
      </c>
      <c r="Y908">
        <f>IF((MIN($H908,Sheet1!$D$6)-MAX(Sheet1!$D$5,WS1Data!$G908))&lt;0,0,(MIN($H908,Sheet1!$D$6)-MAX(Sheet1!$D$5,WS1Data!$G908)))</f>
        <v>0</v>
      </c>
      <c r="Z908">
        <f>IF((MIN($H908,24)-MAX(Sheet1!$D$6,WS1Data!$G908))&lt;0,0,(MIN($H908,24)-MAX(Sheet1!$D$6,WS1Data!$G908)))</f>
        <v>8.4</v>
      </c>
      <c r="AA908">
        <f>IF((MIN($K908,Sheet1!$E$5)-MAX(0,WS1Data!$J908))&lt;0,0,(MIN($K908,Sheet1!$E$5)-MAX(0,WS1Data!$J908)))</f>
        <v>0</v>
      </c>
      <c r="AB908">
        <f>IF((MIN($K908,Sheet1!$E$6)-MAX(Sheet1!$E$5,WS1Data!$J908))&lt;0,0,(MIN($K908,Sheet1!$E$6)-MAX(Sheet1!$E$5,WS1Data!$J908)))</f>
        <v>0</v>
      </c>
      <c r="AC908">
        <f>IF((MIN($K908,24)-MAX(Sheet1!$E$6,WS1Data!$J908))&lt;0,0,(MIN($K908,24)-MAX(Sheet1!$E$6,WS1Data!$J908)))</f>
        <v>0</v>
      </c>
      <c r="AD908">
        <f>IF((MIN($N908,Sheet1!$F$5)-MAX(0,WS1Data!$M908))&lt;0,0,(MIN($N908,Sheet1!$F$5)-MAX(0,WS1Data!$M908)))</f>
        <v>1.6831862634006229</v>
      </c>
      <c r="AE908">
        <f>IF((MIN($N908,Sheet1!$F$6)-MAX(Sheet1!$F$5,WS1Data!$M908))&lt;0,0,(MIN($N908,Sheet1!$F$6)-MAX(Sheet1!$F$5,WS1Data!$M908)))</f>
        <v>2.3168137365993768</v>
      </c>
      <c r="AF908">
        <f>IF((MIN($N908,24)-MAX(Sheet1!$F$6,WS1Data!$M908))&lt;0,0,(MIN($N908,24)-MAX(Sheet1!$F$6,WS1Data!$M908)))</f>
        <v>0</v>
      </c>
      <c r="AG908">
        <f>(INDEX($R$1:$AF$1002,ROW($R908),MATCH(AG$2,$R$1:$AF$1,0))*Sheet1!B$2+(INDEX($R$1:$AF$1002,ROW($R908),MATCH(AG$2,$R$1:$AF$1,0)+1))*Sheet1!B$3+(INDEX($R$1:$AF$1002,ROW($R908),MATCH(AG$2,$R$1:$AF$1,0)+2))*Sheet1!B$4)*INDEX(Sheet1!$G$1:$L$2,2,WS1Data!$C908)</f>
        <v>41368.631662818545</v>
      </c>
      <c r="AH908">
        <f>(INDEX($R$1:$AF$1002,ROW($R908),MATCH(AH$2,$R$1:$AF$1,0))*Sheet1!C$2+(INDEX($R$1:$AF$1002,ROW($R908),MATCH(AH$2,$R$1:$AF$1,0)+1))*Sheet1!C$3+(INDEX($R$1:$AF$1002,ROW($R908),MATCH(AH$2,$R$1:$AF$1,0)+2))*Sheet1!C$4)*INDEX(Sheet1!$G$1:$L$2,2,WS1Data!$F908)</f>
        <v>0</v>
      </c>
      <c r="AI908">
        <f>(INDEX($R$1:$AF$1002,ROW($R908),MATCH(AI$2,$R$1:$AF$1,0))*Sheet1!D$2+(INDEX($R$1:$AF$1002,ROW($R908),MATCH(AI$2,$R$1:$AF$1,0)+1))*Sheet1!D$3+(INDEX($R$1:$AF$1002,ROW($R908),MATCH(AI$2,$R$1:$AF$1,0)+2))*Sheet1!D$4)*INDEX(Sheet1!$G$1:$L$2,2,WS1Data!$I908)</f>
        <v>66091.130893962327</v>
      </c>
      <c r="AJ908">
        <f>(INDEX($R$1:$AF$1002,ROW($R908),MATCH(AJ$2,$R$1:$AF$1,0))*Sheet1!E$2+(INDEX($R$1:$AF$1002,ROW($R908),MATCH(AJ$2,$R$1:$AF$1,0)+1))*Sheet1!E$3+(INDEX($R$1:$AF$1002,ROW($R908),MATCH(AJ$2,$R$1:$AF$1,0)+2))*Sheet1!E$4)*INDEX(Sheet1!$G$1:$L$2,2,WS1Data!$L908)</f>
        <v>0</v>
      </c>
      <c r="AK908">
        <f>(INDEX($R$1:$AF$1002,ROW($R908),MATCH(AK$2,$R$1:$AF$1,0))*Sheet1!F$2+(INDEX($R$1:$AF$1002,ROW($R908),MATCH(AK$2,$R$1:$AF$1,0)+1))*Sheet1!F$3+(INDEX($R$1:$AF$1002,ROW($R908),MATCH(AK$2,$R$1:$AF$1,0)+2))*Sheet1!F$4)*INDEX(Sheet1!$G$1:$L$2,2,WS1Data!$O908)</f>
        <v>29626.183320327615</v>
      </c>
      <c r="AL908">
        <f t="shared" si="42"/>
        <v>137085.94587710849</v>
      </c>
      <c r="AM908">
        <f t="shared" si="43"/>
        <v>2035.9458771084901</v>
      </c>
      <c r="AN908">
        <f t="shared" si="44"/>
        <v>1.5075497053746688E-2</v>
      </c>
    </row>
    <row r="909" spans="1:40" x14ac:dyDescent="0.35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  <c r="R909">
        <f>IF((MIN($B909,Sheet1!$B$5)-MAX(0,WS1Data!$A909))&lt;0,0,(MIN($B909,Sheet1!$B$5)-MAX(0,WS1Data!$A909)))</f>
        <v>3.1125770767760228</v>
      </c>
      <c r="S909">
        <f>IF((MIN($B909,Sheet1!$B$6)-MAX(Sheet1!$B$5,WS1Data!$A909))&lt;0,0,(MIN($B909,Sheet1!$B$6)-MAX(Sheet1!$B$5,WS1Data!$A909)))</f>
        <v>7.187422923223977</v>
      </c>
      <c r="T909">
        <f>IF((MIN($B909,24)-MAX(Sheet1!$B$6,WS1Data!$A909))&lt;0,0,(MIN($B909,24)-MAX(Sheet1!$B$6,WS1Data!$A909)))</f>
        <v>0</v>
      </c>
      <c r="U909">
        <f>IF((MIN($E909,Sheet1!$C$5)-MAX(0,WS1Data!$D909))&lt;0,0,(MIN($E909,Sheet1!$C$5)-MAX(0,WS1Data!$D909)))</f>
        <v>0</v>
      </c>
      <c r="V909">
        <f>IF((MIN($E909,Sheet1!$C$6)-MAX(Sheet1!$C$5,WS1Data!$D909))&lt;0,0,(MIN($E909,Sheet1!$C$6)-MAX(Sheet1!$C$5,WS1Data!$D909)))</f>
        <v>0</v>
      </c>
      <c r="W909">
        <f>IF((MIN($E909,24)-MAX(Sheet1!$C$6,WS1Data!$D909))&lt;0,0,(MIN($E909,24)-MAX(Sheet1!$C$6,WS1Data!$D909)))</f>
        <v>0</v>
      </c>
      <c r="X909">
        <f>IF((MIN($H909,Sheet1!$D$5)-MAX(0,WS1Data!$G909))&lt;0,0,(MIN($H909,Sheet1!$D$5)-MAX(0,WS1Data!$G909)))</f>
        <v>0</v>
      </c>
      <c r="Y909">
        <f>IF((MIN($H909,Sheet1!$D$6)-MAX(Sheet1!$D$5,WS1Data!$G909))&lt;0,0,(MIN($H909,Sheet1!$D$6)-MAX(Sheet1!$D$5,WS1Data!$G909)))</f>
        <v>0</v>
      </c>
      <c r="Z909">
        <f>IF((MIN($H909,24)-MAX(Sheet1!$D$6,WS1Data!$G909))&lt;0,0,(MIN($H909,24)-MAX(Sheet1!$D$6,WS1Data!$G909)))</f>
        <v>7.6</v>
      </c>
      <c r="AA909">
        <f>IF((MIN($K909,Sheet1!$E$5)-MAX(0,WS1Data!$J909))&lt;0,0,(MIN($K909,Sheet1!$E$5)-MAX(0,WS1Data!$J909)))</f>
        <v>0</v>
      </c>
      <c r="AB909">
        <f>IF((MIN($K909,Sheet1!$E$6)-MAX(Sheet1!$E$5,WS1Data!$J909))&lt;0,0,(MIN($K909,Sheet1!$E$6)-MAX(Sheet1!$E$5,WS1Data!$J909)))</f>
        <v>0</v>
      </c>
      <c r="AC909">
        <f>IF((MIN($K909,24)-MAX(Sheet1!$E$6,WS1Data!$J909))&lt;0,0,(MIN($K909,24)-MAX(Sheet1!$E$6,WS1Data!$J909)))</f>
        <v>0</v>
      </c>
      <c r="AD909">
        <f>IF((MIN($N909,Sheet1!$F$5)-MAX(0,WS1Data!$M909))&lt;0,0,(MIN($N909,Sheet1!$F$5)-MAX(0,WS1Data!$M909)))</f>
        <v>0</v>
      </c>
      <c r="AE909">
        <f>IF((MIN($N909,Sheet1!$F$6)-MAX(Sheet1!$F$5,WS1Data!$M909))&lt;0,0,(MIN($N909,Sheet1!$F$6)-MAX(Sheet1!$F$5,WS1Data!$M909)))</f>
        <v>0</v>
      </c>
      <c r="AF909">
        <f>IF((MIN($N909,24)-MAX(Sheet1!$F$6,WS1Data!$M909))&lt;0,0,(MIN($N909,24)-MAX(Sheet1!$F$6,WS1Data!$M909)))</f>
        <v>0</v>
      </c>
      <c r="AG909">
        <f>(INDEX($R$1:$AF$1002,ROW($R909),MATCH(AG$2,$R$1:$AF$1,0))*Sheet1!B$2+(INDEX($R$1:$AF$1002,ROW($R909),MATCH(AG$2,$R$1:$AF$1,0)+1))*Sheet1!B$3+(INDEX($R$1:$AF$1002,ROW($R909),MATCH(AG$2,$R$1:$AF$1,0)+2))*Sheet1!B$4)*INDEX(Sheet1!$G$1:$L$2,2,WS1Data!$C909)</f>
        <v>68727.658811111556</v>
      </c>
      <c r="AH909">
        <f>(INDEX($R$1:$AF$1002,ROW($R909),MATCH(AH$2,$R$1:$AF$1,0))*Sheet1!C$2+(INDEX($R$1:$AF$1002,ROW($R909),MATCH(AH$2,$R$1:$AF$1,0)+1))*Sheet1!C$3+(INDEX($R$1:$AF$1002,ROW($R909),MATCH(AH$2,$R$1:$AF$1,0)+2))*Sheet1!C$4)*INDEX(Sheet1!$G$1:$L$2,2,WS1Data!$F909)</f>
        <v>0</v>
      </c>
      <c r="AI909">
        <f>(INDEX($R$1:$AF$1002,ROW($R909),MATCH(AI$2,$R$1:$AF$1,0))*Sheet1!D$2+(INDEX($R$1:$AF$1002,ROW($R909),MATCH(AI$2,$R$1:$AF$1,0)+1))*Sheet1!D$3+(INDEX($R$1:$AF$1002,ROW($R909),MATCH(AI$2,$R$1:$AF$1,0)+2))*Sheet1!D$4)*INDEX(Sheet1!$G$1:$L$2,2,WS1Data!$I909)</f>
        <v>67667.829770851866</v>
      </c>
      <c r="AJ909">
        <f>(INDEX($R$1:$AF$1002,ROW($R909),MATCH(AJ$2,$R$1:$AF$1,0))*Sheet1!E$2+(INDEX($R$1:$AF$1002,ROW($R909),MATCH(AJ$2,$R$1:$AF$1,0)+1))*Sheet1!E$3+(INDEX($R$1:$AF$1002,ROW($R909),MATCH(AJ$2,$R$1:$AF$1,0)+2))*Sheet1!E$4)*INDEX(Sheet1!$G$1:$L$2,2,WS1Data!$L909)</f>
        <v>0</v>
      </c>
      <c r="AK909">
        <f>(INDEX($R$1:$AF$1002,ROW($R909),MATCH(AK$2,$R$1:$AF$1,0))*Sheet1!F$2+(INDEX($R$1:$AF$1002,ROW($R909),MATCH(AK$2,$R$1:$AF$1,0)+1))*Sheet1!F$3+(INDEX($R$1:$AF$1002,ROW($R909),MATCH(AK$2,$R$1:$AF$1,0)+2))*Sheet1!F$4)*INDEX(Sheet1!$G$1:$L$2,2,WS1Data!$O909)</f>
        <v>0</v>
      </c>
      <c r="AL909">
        <f t="shared" si="42"/>
        <v>136395.48858196341</v>
      </c>
      <c r="AM909">
        <f t="shared" si="43"/>
        <v>7745.4885819634073</v>
      </c>
      <c r="AN909">
        <f t="shared" si="44"/>
        <v>6.0205896478534061E-2</v>
      </c>
    </row>
    <row r="910" spans="1:40" x14ac:dyDescent="0.35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  <c r="R910">
        <f>IF((MIN($B910,Sheet1!$B$5)-MAX(0,WS1Data!$A910))&lt;0,0,(MIN($B910,Sheet1!$B$5)-MAX(0,WS1Data!$A910)))</f>
        <v>0</v>
      </c>
      <c r="S910">
        <f>IF((MIN($B910,Sheet1!$B$6)-MAX(Sheet1!$B$5,WS1Data!$A910))&lt;0,0,(MIN($B910,Sheet1!$B$6)-MAX(Sheet1!$B$5,WS1Data!$A910)))</f>
        <v>0</v>
      </c>
      <c r="T910">
        <f>IF((MIN($B910,24)-MAX(Sheet1!$B$6,WS1Data!$A910))&lt;0,0,(MIN($B910,24)-MAX(Sheet1!$B$6,WS1Data!$A910)))</f>
        <v>0</v>
      </c>
      <c r="U910">
        <f>IF((MIN($E910,Sheet1!$C$5)-MAX(0,WS1Data!$D910))&lt;0,0,(MIN($E910,Sheet1!$C$5)-MAX(0,WS1Data!$D910)))</f>
        <v>0</v>
      </c>
      <c r="V910">
        <f>IF((MIN($E910,Sheet1!$C$6)-MAX(Sheet1!$C$5,WS1Data!$D910))&lt;0,0,(MIN($E910,Sheet1!$C$6)-MAX(Sheet1!$C$5,WS1Data!$D910)))</f>
        <v>0</v>
      </c>
      <c r="W910">
        <f>IF((MIN($E910,24)-MAX(Sheet1!$C$6,WS1Data!$D910))&lt;0,0,(MIN($E910,24)-MAX(Sheet1!$C$6,WS1Data!$D910)))</f>
        <v>0</v>
      </c>
      <c r="X910">
        <f>IF((MIN($H910,Sheet1!$D$5)-MAX(0,WS1Data!$G910))&lt;0,0,(MIN($H910,Sheet1!$D$5)-MAX(0,WS1Data!$G910)))</f>
        <v>0</v>
      </c>
      <c r="Y910">
        <f>IF((MIN($H910,Sheet1!$D$6)-MAX(Sheet1!$D$5,WS1Data!$G910))&lt;0,0,(MIN($H910,Sheet1!$D$6)-MAX(Sheet1!$D$5,WS1Data!$G910)))</f>
        <v>7.8735664579945945</v>
      </c>
      <c r="Z910">
        <f>IF((MIN($H910,24)-MAX(Sheet1!$D$6,WS1Data!$G910))&lt;0,0,(MIN($H910,24)-MAX(Sheet1!$D$6,WS1Data!$G910)))</f>
        <v>11.426433542005405</v>
      </c>
      <c r="AA910">
        <f>IF((MIN($K910,Sheet1!$E$5)-MAX(0,WS1Data!$J910))&lt;0,0,(MIN($K910,Sheet1!$E$5)-MAX(0,WS1Data!$J910)))</f>
        <v>0</v>
      </c>
      <c r="AB910">
        <f>IF((MIN($K910,Sheet1!$E$6)-MAX(Sheet1!$E$5,WS1Data!$J910))&lt;0,0,(MIN($K910,Sheet1!$E$6)-MAX(Sheet1!$E$5,WS1Data!$J910)))</f>
        <v>0</v>
      </c>
      <c r="AC910">
        <f>IF((MIN($K910,24)-MAX(Sheet1!$E$6,WS1Data!$J910))&lt;0,0,(MIN($K910,24)-MAX(Sheet1!$E$6,WS1Data!$J910)))</f>
        <v>6</v>
      </c>
      <c r="AD910">
        <f>IF((MIN($N910,Sheet1!$F$5)-MAX(0,WS1Data!$M910))&lt;0,0,(MIN($N910,Sheet1!$F$5)-MAX(0,WS1Data!$M910)))</f>
        <v>0</v>
      </c>
      <c r="AE910">
        <f>IF((MIN($N910,Sheet1!$F$6)-MAX(Sheet1!$F$5,WS1Data!$M910))&lt;0,0,(MIN($N910,Sheet1!$F$6)-MAX(Sheet1!$F$5,WS1Data!$M910)))</f>
        <v>0</v>
      </c>
      <c r="AF910">
        <f>IF((MIN($N910,24)-MAX(Sheet1!$F$6,WS1Data!$M910))&lt;0,0,(MIN($N910,24)-MAX(Sheet1!$F$6,WS1Data!$M910)))</f>
        <v>0</v>
      </c>
      <c r="AG910">
        <f>(INDEX($R$1:$AF$1002,ROW($R910),MATCH(AG$2,$R$1:$AF$1,0))*Sheet1!B$2+(INDEX($R$1:$AF$1002,ROW($R910),MATCH(AG$2,$R$1:$AF$1,0)+1))*Sheet1!B$3+(INDEX($R$1:$AF$1002,ROW($R910),MATCH(AG$2,$R$1:$AF$1,0)+2))*Sheet1!B$4)*INDEX(Sheet1!$G$1:$L$2,2,WS1Data!$C910)</f>
        <v>0</v>
      </c>
      <c r="AH910">
        <f>(INDEX($R$1:$AF$1002,ROW($R910),MATCH(AH$2,$R$1:$AF$1,0))*Sheet1!C$2+(INDEX($R$1:$AF$1002,ROW($R910),MATCH(AH$2,$R$1:$AF$1,0)+1))*Sheet1!C$3+(INDEX($R$1:$AF$1002,ROW($R910),MATCH(AH$2,$R$1:$AF$1,0)+2))*Sheet1!C$4)*INDEX(Sheet1!$G$1:$L$2,2,WS1Data!$F910)</f>
        <v>0</v>
      </c>
      <c r="AI910">
        <f>(INDEX($R$1:$AF$1002,ROW($R910),MATCH(AI$2,$R$1:$AF$1,0))*Sheet1!D$2+(INDEX($R$1:$AF$1002,ROW($R910),MATCH(AI$2,$R$1:$AF$1,0)+1))*Sheet1!D$3+(INDEX($R$1:$AF$1002,ROW($R910),MATCH(AI$2,$R$1:$AF$1,0)+2))*Sheet1!D$4)*INDEX(Sheet1!$G$1:$L$2,2,WS1Data!$I910)</f>
        <v>177766.82787485176</v>
      </c>
      <c r="AJ910">
        <f>(INDEX($R$1:$AF$1002,ROW($R910),MATCH(AJ$2,$R$1:$AF$1,0))*Sheet1!E$2+(INDEX($R$1:$AF$1002,ROW($R910),MATCH(AJ$2,$R$1:$AF$1,0)+1))*Sheet1!E$3+(INDEX($R$1:$AF$1002,ROW($R910),MATCH(AJ$2,$R$1:$AF$1,0)+2))*Sheet1!E$4)*INDEX(Sheet1!$G$1:$L$2,2,WS1Data!$L910)</f>
        <v>51612.611856656855</v>
      </c>
      <c r="AK910">
        <f>(INDEX($R$1:$AF$1002,ROW($R910),MATCH(AK$2,$R$1:$AF$1,0))*Sheet1!F$2+(INDEX($R$1:$AF$1002,ROW($R910),MATCH(AK$2,$R$1:$AF$1,0)+1))*Sheet1!F$3+(INDEX($R$1:$AF$1002,ROW($R910),MATCH(AK$2,$R$1:$AF$1,0)+2))*Sheet1!F$4)*INDEX(Sheet1!$G$1:$L$2,2,WS1Data!$O910)</f>
        <v>0</v>
      </c>
      <c r="AL910">
        <f t="shared" si="42"/>
        <v>229379.43973150861</v>
      </c>
      <c r="AM910">
        <f t="shared" si="43"/>
        <v>380.43973150860984</v>
      </c>
      <c r="AN910">
        <f t="shared" si="44"/>
        <v>1.6613161258722084E-3</v>
      </c>
    </row>
    <row r="911" spans="1:40" x14ac:dyDescent="0.35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  <c r="R911">
        <f>IF((MIN($B911,Sheet1!$B$5)-MAX(0,WS1Data!$A911))&lt;0,0,(MIN($B911,Sheet1!$B$5)-MAX(0,WS1Data!$A911)))</f>
        <v>0.81257707677602298</v>
      </c>
      <c r="S911">
        <f>IF((MIN($B911,Sheet1!$B$6)-MAX(Sheet1!$B$5,WS1Data!$A911))&lt;0,0,(MIN($B911,Sheet1!$B$6)-MAX(Sheet1!$B$5,WS1Data!$A911)))</f>
        <v>6.8874229232239781</v>
      </c>
      <c r="T911">
        <f>IF((MIN($B911,24)-MAX(Sheet1!$B$6,WS1Data!$A911))&lt;0,0,(MIN($B911,24)-MAX(Sheet1!$B$6,WS1Data!$A911)))</f>
        <v>0</v>
      </c>
      <c r="U911">
        <f>IF((MIN($E911,Sheet1!$C$5)-MAX(0,WS1Data!$D911))&lt;0,0,(MIN($E911,Sheet1!$C$5)-MAX(0,WS1Data!$D911)))</f>
        <v>0</v>
      </c>
      <c r="V911">
        <f>IF((MIN($E911,Sheet1!$C$6)-MAX(Sheet1!$C$5,WS1Data!$D911))&lt;0,0,(MIN($E911,Sheet1!$C$6)-MAX(Sheet1!$C$5,WS1Data!$D911)))</f>
        <v>0</v>
      </c>
      <c r="W911">
        <f>IF((MIN($E911,24)-MAX(Sheet1!$C$6,WS1Data!$D911))&lt;0,0,(MIN($E911,24)-MAX(Sheet1!$C$6,WS1Data!$D911)))</f>
        <v>0</v>
      </c>
      <c r="X911">
        <f>IF((MIN($H911,Sheet1!$D$5)-MAX(0,WS1Data!$G911))&lt;0,0,(MIN($H911,Sheet1!$D$5)-MAX(0,WS1Data!$G911)))</f>
        <v>0</v>
      </c>
      <c r="Y911">
        <f>IF((MIN($H911,Sheet1!$D$6)-MAX(Sheet1!$D$5,WS1Data!$G911))&lt;0,0,(MIN($H911,Sheet1!$D$6)-MAX(Sheet1!$D$5,WS1Data!$G911)))</f>
        <v>0</v>
      </c>
      <c r="Z911">
        <f>IF((MIN($H911,24)-MAX(Sheet1!$D$6,WS1Data!$G911))&lt;0,0,(MIN($H911,24)-MAX(Sheet1!$D$6,WS1Data!$G911)))</f>
        <v>4.5999999999999996</v>
      </c>
      <c r="AA911">
        <f>IF((MIN($K911,Sheet1!$E$5)-MAX(0,WS1Data!$J911))&lt;0,0,(MIN($K911,Sheet1!$E$5)-MAX(0,WS1Data!$J911)))</f>
        <v>0</v>
      </c>
      <c r="AB911">
        <f>IF((MIN($K911,Sheet1!$E$6)-MAX(Sheet1!$E$5,WS1Data!$J911))&lt;0,0,(MIN($K911,Sheet1!$E$6)-MAX(Sheet1!$E$5,WS1Data!$J911)))</f>
        <v>0</v>
      </c>
      <c r="AC911">
        <f>IF((MIN($K911,24)-MAX(Sheet1!$E$6,WS1Data!$J911))&lt;0,0,(MIN($K911,24)-MAX(Sheet1!$E$6,WS1Data!$J911)))</f>
        <v>3.8999999999999986</v>
      </c>
      <c r="AD911">
        <f>IF((MIN($N911,Sheet1!$F$5)-MAX(0,WS1Data!$M911))&lt;0,0,(MIN($N911,Sheet1!$F$5)-MAX(0,WS1Data!$M911)))</f>
        <v>0</v>
      </c>
      <c r="AE911">
        <f>IF((MIN($N911,Sheet1!$F$6)-MAX(Sheet1!$F$5,WS1Data!$M911))&lt;0,0,(MIN($N911,Sheet1!$F$6)-MAX(Sheet1!$F$5,WS1Data!$M911)))</f>
        <v>0</v>
      </c>
      <c r="AF911">
        <f>IF((MIN($N911,24)-MAX(Sheet1!$F$6,WS1Data!$M911))&lt;0,0,(MIN($N911,24)-MAX(Sheet1!$F$6,WS1Data!$M911)))</f>
        <v>0</v>
      </c>
      <c r="AG911">
        <f>(INDEX($R$1:$AF$1002,ROW($R911),MATCH(AG$2,$R$1:$AF$1,0))*Sheet1!B$2+(INDEX($R$1:$AF$1002,ROW($R911),MATCH(AG$2,$R$1:$AF$1,0)+1))*Sheet1!B$3+(INDEX($R$1:$AF$1002,ROW($R911),MATCH(AG$2,$R$1:$AF$1,0)+2))*Sheet1!B$4)*INDEX(Sheet1!$G$1:$L$2,2,WS1Data!$C911)</f>
        <v>39514.915379763086</v>
      </c>
      <c r="AH911">
        <f>(INDEX($R$1:$AF$1002,ROW($R911),MATCH(AH$2,$R$1:$AF$1,0))*Sheet1!C$2+(INDEX($R$1:$AF$1002,ROW($R911),MATCH(AH$2,$R$1:$AF$1,0)+1))*Sheet1!C$3+(INDEX($R$1:$AF$1002,ROW($R911),MATCH(AH$2,$R$1:$AF$1,0)+2))*Sheet1!C$4)*INDEX(Sheet1!$G$1:$L$2,2,WS1Data!$F911)</f>
        <v>0</v>
      </c>
      <c r="AI911">
        <f>(INDEX($R$1:$AF$1002,ROW($R911),MATCH(AI$2,$R$1:$AF$1,0))*Sheet1!D$2+(INDEX($R$1:$AF$1002,ROW($R911),MATCH(AI$2,$R$1:$AF$1,0)+1))*Sheet1!D$3+(INDEX($R$1:$AF$1002,ROW($R911),MATCH(AI$2,$R$1:$AF$1,0)+2))*Sheet1!D$4)*INDEX(Sheet1!$G$1:$L$2,2,WS1Data!$I911)</f>
        <v>40956.844334989284</v>
      </c>
      <c r="AJ911">
        <f>(INDEX($R$1:$AF$1002,ROW($R911),MATCH(AJ$2,$R$1:$AF$1,0))*Sheet1!E$2+(INDEX($R$1:$AF$1002,ROW($R911),MATCH(AJ$2,$R$1:$AF$1,0)+1))*Sheet1!E$3+(INDEX($R$1:$AF$1002,ROW($R911),MATCH(AJ$2,$R$1:$AF$1,0)+2))*Sheet1!E$4)*INDEX(Sheet1!$G$1:$L$2,2,WS1Data!$L911)</f>
        <v>38948.1741128996</v>
      </c>
      <c r="AK911">
        <f>(INDEX($R$1:$AF$1002,ROW($R911),MATCH(AK$2,$R$1:$AF$1,0))*Sheet1!F$2+(INDEX($R$1:$AF$1002,ROW($R911),MATCH(AK$2,$R$1:$AF$1,0)+1))*Sheet1!F$3+(INDEX($R$1:$AF$1002,ROW($R911),MATCH(AK$2,$R$1:$AF$1,0)+2))*Sheet1!F$4)*INDEX(Sheet1!$G$1:$L$2,2,WS1Data!$O911)</f>
        <v>0</v>
      </c>
      <c r="AL911">
        <f t="shared" si="42"/>
        <v>119419.93382765198</v>
      </c>
      <c r="AM911">
        <f t="shared" si="43"/>
        <v>15200.066172348015</v>
      </c>
      <c r="AN911">
        <f t="shared" si="44"/>
        <v>0.112910906049235</v>
      </c>
    </row>
    <row r="912" spans="1:40" x14ac:dyDescent="0.35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  <c r="R912">
        <f>IF((MIN($B912,Sheet1!$B$5)-MAX(0,WS1Data!$A912))&lt;0,0,(MIN($B912,Sheet1!$B$5)-MAX(0,WS1Data!$A912)))</f>
        <v>2.2125770767760224</v>
      </c>
      <c r="S912">
        <f>IF((MIN($B912,Sheet1!$B$6)-MAX(Sheet1!$B$5,WS1Data!$A912))&lt;0,0,(MIN($B912,Sheet1!$B$6)-MAX(Sheet1!$B$5,WS1Data!$A912)))</f>
        <v>0.98742292322397773</v>
      </c>
      <c r="T912">
        <f>IF((MIN($B912,24)-MAX(Sheet1!$B$6,WS1Data!$A912))&lt;0,0,(MIN($B912,24)-MAX(Sheet1!$B$6,WS1Data!$A912)))</f>
        <v>0</v>
      </c>
      <c r="U912">
        <f>IF((MIN($E912,Sheet1!$C$5)-MAX(0,WS1Data!$D912))&lt;0,0,(MIN($E912,Sheet1!$C$5)-MAX(0,WS1Data!$D912)))</f>
        <v>3.9258771365818301</v>
      </c>
      <c r="V912">
        <f>IF((MIN($E912,Sheet1!$C$6)-MAX(Sheet1!$C$5,WS1Data!$D912))&lt;0,0,(MIN($E912,Sheet1!$C$6)-MAX(Sheet1!$C$5,WS1Data!$D912)))</f>
        <v>1.2770287104619706</v>
      </c>
      <c r="W912">
        <f>IF((MIN($E912,24)-MAX(Sheet1!$C$6,WS1Data!$D912))&lt;0,0,(MIN($E912,24)-MAX(Sheet1!$C$6,WS1Data!$D912)))</f>
        <v>3.6970941529561987</v>
      </c>
      <c r="X912">
        <f>IF((MIN($H912,Sheet1!$D$5)-MAX(0,WS1Data!$G912))&lt;0,0,(MIN($H912,Sheet1!$D$5)-MAX(0,WS1Data!$G912)))</f>
        <v>0</v>
      </c>
      <c r="Y912">
        <f>IF((MIN($H912,Sheet1!$D$6)-MAX(Sheet1!$D$5,WS1Data!$G912))&lt;0,0,(MIN($H912,Sheet1!$D$6)-MAX(Sheet1!$D$5,WS1Data!$G912)))</f>
        <v>8.1735664579945944</v>
      </c>
      <c r="Z912">
        <f>IF((MIN($H912,24)-MAX(Sheet1!$D$6,WS1Data!$G912))&lt;0,0,(MIN($H912,24)-MAX(Sheet1!$D$6,WS1Data!$G912)))</f>
        <v>2.1264335420054046</v>
      </c>
      <c r="AA912">
        <f>IF((MIN($K912,Sheet1!$E$5)-MAX(0,WS1Data!$J912))&lt;0,0,(MIN($K912,Sheet1!$E$5)-MAX(0,WS1Data!$J912)))</f>
        <v>0</v>
      </c>
      <c r="AB912">
        <f>IF((MIN($K912,Sheet1!$E$6)-MAX(Sheet1!$E$5,WS1Data!$J912))&lt;0,0,(MIN($K912,Sheet1!$E$6)-MAX(Sheet1!$E$5,WS1Data!$J912)))</f>
        <v>0</v>
      </c>
      <c r="AC912">
        <f>IF((MIN($K912,24)-MAX(Sheet1!$E$6,WS1Data!$J912))&lt;0,0,(MIN($K912,24)-MAX(Sheet1!$E$6,WS1Data!$J912)))</f>
        <v>0</v>
      </c>
      <c r="AD912">
        <f>IF((MIN($N912,Sheet1!$F$5)-MAX(0,WS1Data!$M912))&lt;0,0,(MIN($N912,Sheet1!$F$5)-MAX(0,WS1Data!$M912)))</f>
        <v>0</v>
      </c>
      <c r="AE912">
        <f>IF((MIN($N912,Sheet1!$F$6)-MAX(Sheet1!$F$5,WS1Data!$M912))&lt;0,0,(MIN($N912,Sheet1!$F$6)-MAX(Sheet1!$F$5,WS1Data!$M912)))</f>
        <v>0</v>
      </c>
      <c r="AF912">
        <f>IF((MIN($N912,24)-MAX(Sheet1!$F$6,WS1Data!$M912))&lt;0,0,(MIN($N912,24)-MAX(Sheet1!$F$6,WS1Data!$M912)))</f>
        <v>0</v>
      </c>
      <c r="AG912">
        <f>(INDEX($R$1:$AF$1002,ROW($R912),MATCH(AG$2,$R$1:$AF$1,0))*Sheet1!B$2+(INDEX($R$1:$AF$1002,ROW($R912),MATCH(AG$2,$R$1:$AF$1,0)+1))*Sheet1!B$3+(INDEX($R$1:$AF$1002,ROW($R912),MATCH(AG$2,$R$1:$AF$1,0)+2))*Sheet1!B$4)*INDEX(Sheet1!$G$1:$L$2,2,WS1Data!$C912)</f>
        <v>31194.799271878543</v>
      </c>
      <c r="AH912">
        <f>(INDEX($R$1:$AF$1002,ROW($R912),MATCH(AH$2,$R$1:$AF$1,0))*Sheet1!C$2+(INDEX($R$1:$AF$1002,ROW($R912),MATCH(AH$2,$R$1:$AF$1,0)+1))*Sheet1!C$3+(INDEX($R$1:$AF$1002,ROW($R912),MATCH(AH$2,$R$1:$AF$1,0)+2))*Sheet1!C$4)*INDEX(Sheet1!$G$1:$L$2,2,WS1Data!$F912)</f>
        <v>76118.281647863798</v>
      </c>
      <c r="AI912">
        <f>(INDEX($R$1:$AF$1002,ROW($R912),MATCH(AI$2,$R$1:$AF$1,0))*Sheet1!D$2+(INDEX($R$1:$AF$1002,ROW($R912),MATCH(AI$2,$R$1:$AF$1,0)+1))*Sheet1!D$3+(INDEX($R$1:$AF$1002,ROW($R912),MATCH(AI$2,$R$1:$AF$1,0)+2))*Sheet1!D$4)*INDEX(Sheet1!$G$1:$L$2,2,WS1Data!$I912)</f>
        <v>133060.74355563757</v>
      </c>
      <c r="AJ912">
        <f>(INDEX($R$1:$AF$1002,ROW($R912),MATCH(AJ$2,$R$1:$AF$1,0))*Sheet1!E$2+(INDEX($R$1:$AF$1002,ROW($R912),MATCH(AJ$2,$R$1:$AF$1,0)+1))*Sheet1!E$3+(INDEX($R$1:$AF$1002,ROW($R912),MATCH(AJ$2,$R$1:$AF$1,0)+2))*Sheet1!E$4)*INDEX(Sheet1!$G$1:$L$2,2,WS1Data!$L912)</f>
        <v>0</v>
      </c>
      <c r="AK912">
        <f>(INDEX($R$1:$AF$1002,ROW($R912),MATCH(AK$2,$R$1:$AF$1,0))*Sheet1!F$2+(INDEX($R$1:$AF$1002,ROW($R912),MATCH(AK$2,$R$1:$AF$1,0)+1))*Sheet1!F$3+(INDEX($R$1:$AF$1002,ROW($R912),MATCH(AK$2,$R$1:$AF$1,0)+2))*Sheet1!F$4)*INDEX(Sheet1!$G$1:$L$2,2,WS1Data!$O912)</f>
        <v>0</v>
      </c>
      <c r="AL912">
        <f t="shared" si="42"/>
        <v>240373.82447537989</v>
      </c>
      <c r="AM912">
        <f t="shared" si="43"/>
        <v>10817.824475379894</v>
      </c>
      <c r="AN912">
        <f t="shared" si="44"/>
        <v>4.7124991180277985E-2</v>
      </c>
    </row>
    <row r="913" spans="1:40" x14ac:dyDescent="0.35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  <c r="R913">
        <f>IF((MIN($B913,Sheet1!$B$5)-MAX(0,WS1Data!$A913))&lt;0,0,(MIN($B913,Sheet1!$B$5)-MAX(0,WS1Data!$A913)))</f>
        <v>0</v>
      </c>
      <c r="S913">
        <f>IF((MIN($B913,Sheet1!$B$6)-MAX(Sheet1!$B$5,WS1Data!$A913))&lt;0,0,(MIN($B913,Sheet1!$B$6)-MAX(Sheet1!$B$5,WS1Data!$A913)))</f>
        <v>0</v>
      </c>
      <c r="T913">
        <f>IF((MIN($B913,24)-MAX(Sheet1!$B$6,WS1Data!$A913))&lt;0,0,(MIN($B913,24)-MAX(Sheet1!$B$6,WS1Data!$A913)))</f>
        <v>0</v>
      </c>
      <c r="U913">
        <f>IF((MIN($E913,Sheet1!$C$5)-MAX(0,WS1Data!$D913))&lt;0,0,(MIN($E913,Sheet1!$C$5)-MAX(0,WS1Data!$D913)))</f>
        <v>3.6258771365818299</v>
      </c>
      <c r="V913">
        <f>IF((MIN($E913,Sheet1!$C$6)-MAX(Sheet1!$C$5,WS1Data!$D913))&lt;0,0,(MIN($E913,Sheet1!$C$6)-MAX(Sheet1!$C$5,WS1Data!$D913)))</f>
        <v>1.2770287104619706</v>
      </c>
      <c r="W913">
        <f>IF((MIN($E913,24)-MAX(Sheet1!$C$6,WS1Data!$D913))&lt;0,0,(MIN($E913,24)-MAX(Sheet1!$C$6,WS1Data!$D913)))</f>
        <v>11.697094152956199</v>
      </c>
      <c r="X913">
        <f>IF((MIN($H913,Sheet1!$D$5)-MAX(0,WS1Data!$G913))&lt;0,0,(MIN($H913,Sheet1!$D$5)-MAX(0,WS1Data!$G913)))</f>
        <v>0</v>
      </c>
      <c r="Y913">
        <f>IF((MIN($H913,Sheet1!$D$6)-MAX(Sheet1!$D$5,WS1Data!$G913))&lt;0,0,(MIN($H913,Sheet1!$D$6)-MAX(Sheet1!$D$5,WS1Data!$G913)))</f>
        <v>0</v>
      </c>
      <c r="Z913">
        <f>IF((MIN($H913,24)-MAX(Sheet1!$D$6,WS1Data!$G913))&lt;0,0,(MIN($H913,24)-MAX(Sheet1!$D$6,WS1Data!$G913)))</f>
        <v>0</v>
      </c>
      <c r="AA913">
        <f>IF((MIN($K913,Sheet1!$E$5)-MAX(0,WS1Data!$J913))&lt;0,0,(MIN($K913,Sheet1!$E$5)-MAX(0,WS1Data!$J913)))</f>
        <v>0</v>
      </c>
      <c r="AB913">
        <f>IF((MIN($K913,Sheet1!$E$6)-MAX(Sheet1!$E$5,WS1Data!$J913))&lt;0,0,(MIN($K913,Sheet1!$E$6)-MAX(Sheet1!$E$5,WS1Data!$J913)))</f>
        <v>0</v>
      </c>
      <c r="AC913">
        <f>IF((MIN($K913,24)-MAX(Sheet1!$E$6,WS1Data!$J913))&lt;0,0,(MIN($K913,24)-MAX(Sheet1!$E$6,WS1Data!$J913)))</f>
        <v>0</v>
      </c>
      <c r="AD913">
        <f>IF((MIN($N913,Sheet1!$F$5)-MAX(0,WS1Data!$M913))&lt;0,0,(MIN($N913,Sheet1!$F$5)-MAX(0,WS1Data!$M913)))</f>
        <v>0</v>
      </c>
      <c r="AE913">
        <f>IF((MIN($N913,Sheet1!$F$6)-MAX(Sheet1!$F$5,WS1Data!$M913))&lt;0,0,(MIN($N913,Sheet1!$F$6)-MAX(Sheet1!$F$5,WS1Data!$M913)))</f>
        <v>9.2390904528502098</v>
      </c>
      <c r="AF913">
        <f>IF((MIN($N913,24)-MAX(Sheet1!$F$6,WS1Data!$M913))&lt;0,0,(MIN($N913,24)-MAX(Sheet1!$F$6,WS1Data!$M913)))</f>
        <v>8.1609095471497888</v>
      </c>
      <c r="AG913">
        <f>(INDEX($R$1:$AF$1002,ROW($R913),MATCH(AG$2,$R$1:$AF$1,0))*Sheet1!B$2+(INDEX($R$1:$AF$1002,ROW($R913),MATCH(AG$2,$R$1:$AF$1,0)+1))*Sheet1!B$3+(INDEX($R$1:$AF$1002,ROW($R913),MATCH(AG$2,$R$1:$AF$1,0)+2))*Sheet1!B$4)*INDEX(Sheet1!$G$1:$L$2,2,WS1Data!$C913)</f>
        <v>0</v>
      </c>
      <c r="AH913">
        <f>(INDEX($R$1:$AF$1002,ROW($R913),MATCH(AH$2,$R$1:$AF$1,0))*Sheet1!C$2+(INDEX($R$1:$AF$1002,ROW($R913),MATCH(AH$2,$R$1:$AF$1,0)+1))*Sheet1!C$3+(INDEX($R$1:$AF$1002,ROW($R913),MATCH(AH$2,$R$1:$AF$1,0)+2))*Sheet1!C$4)*INDEX(Sheet1!$G$1:$L$2,2,WS1Data!$F913)</f>
        <v>203747.89293624152</v>
      </c>
      <c r="AI913">
        <f>(INDEX($R$1:$AF$1002,ROW($R913),MATCH(AI$2,$R$1:$AF$1,0))*Sheet1!D$2+(INDEX($R$1:$AF$1002,ROW($R913),MATCH(AI$2,$R$1:$AF$1,0)+1))*Sheet1!D$3+(INDEX($R$1:$AF$1002,ROW($R913),MATCH(AI$2,$R$1:$AF$1,0)+2))*Sheet1!D$4)*INDEX(Sheet1!$G$1:$L$2,2,WS1Data!$I913)</f>
        <v>0</v>
      </c>
      <c r="AJ913">
        <f>(INDEX($R$1:$AF$1002,ROW($R913),MATCH(AJ$2,$R$1:$AF$1,0))*Sheet1!E$2+(INDEX($R$1:$AF$1002,ROW($R913),MATCH(AJ$2,$R$1:$AF$1,0)+1))*Sheet1!E$3+(INDEX($R$1:$AF$1002,ROW($R913),MATCH(AJ$2,$R$1:$AF$1,0)+2))*Sheet1!E$4)*INDEX(Sheet1!$G$1:$L$2,2,WS1Data!$L913)</f>
        <v>0</v>
      </c>
      <c r="AK913">
        <f>(INDEX($R$1:$AF$1002,ROW($R913),MATCH(AK$2,$R$1:$AF$1,0))*Sheet1!F$2+(INDEX($R$1:$AF$1002,ROW($R913),MATCH(AK$2,$R$1:$AF$1,0)+1))*Sheet1!F$3+(INDEX($R$1:$AF$1002,ROW($R913),MATCH(AK$2,$R$1:$AF$1,0)+2))*Sheet1!F$4)*INDEX(Sheet1!$G$1:$L$2,2,WS1Data!$O913)</f>
        <v>176233.71465805644</v>
      </c>
      <c r="AL913">
        <f t="shared" si="42"/>
        <v>379981.60759429797</v>
      </c>
      <c r="AM913">
        <f t="shared" si="43"/>
        <v>15845.392405702034</v>
      </c>
      <c r="AN913">
        <f t="shared" si="44"/>
        <v>4.0031105522619813E-2</v>
      </c>
    </row>
    <row r="914" spans="1:40" x14ac:dyDescent="0.35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  <c r="R914">
        <f>IF((MIN($B914,Sheet1!$B$5)-MAX(0,WS1Data!$A914))&lt;0,0,(MIN($B914,Sheet1!$B$5)-MAX(0,WS1Data!$A914)))</f>
        <v>6.4125770767760226</v>
      </c>
      <c r="S914">
        <f>IF((MIN($B914,Sheet1!$B$6)-MAX(Sheet1!$B$5,WS1Data!$A914))&lt;0,0,(MIN($B914,Sheet1!$B$6)-MAX(Sheet1!$B$5,WS1Data!$A914)))</f>
        <v>4.2874229232239767</v>
      </c>
      <c r="T914">
        <f>IF((MIN($B914,24)-MAX(Sheet1!$B$6,WS1Data!$A914))&lt;0,0,(MIN($B914,24)-MAX(Sheet1!$B$6,WS1Data!$A914)))</f>
        <v>0</v>
      </c>
      <c r="U914">
        <f>IF((MIN($E914,Sheet1!$C$5)-MAX(0,WS1Data!$D914))&lt;0,0,(MIN($E914,Sheet1!$C$5)-MAX(0,WS1Data!$D914)))</f>
        <v>0</v>
      </c>
      <c r="V914">
        <f>IF((MIN($E914,Sheet1!$C$6)-MAX(Sheet1!$C$5,WS1Data!$D914))&lt;0,0,(MIN($E914,Sheet1!$C$6)-MAX(Sheet1!$C$5,WS1Data!$D914)))</f>
        <v>0</v>
      </c>
      <c r="W914">
        <f>IF((MIN($E914,24)-MAX(Sheet1!$C$6,WS1Data!$D914))&lt;0,0,(MIN($E914,24)-MAX(Sheet1!$C$6,WS1Data!$D914)))</f>
        <v>2.8999999999999986</v>
      </c>
      <c r="X914">
        <f>IF((MIN($H914,Sheet1!$D$5)-MAX(0,WS1Data!$G914))&lt;0,0,(MIN($H914,Sheet1!$D$5)-MAX(0,WS1Data!$G914)))</f>
        <v>0</v>
      </c>
      <c r="Y914">
        <f>IF((MIN($H914,Sheet1!$D$6)-MAX(Sheet1!$D$5,WS1Data!$G914))&lt;0,0,(MIN($H914,Sheet1!$D$6)-MAX(Sheet1!$D$5,WS1Data!$G914)))</f>
        <v>0</v>
      </c>
      <c r="Z914">
        <f>IF((MIN($H914,24)-MAX(Sheet1!$D$6,WS1Data!$G914))&lt;0,0,(MIN($H914,24)-MAX(Sheet1!$D$6,WS1Data!$G914)))</f>
        <v>0</v>
      </c>
      <c r="AA914">
        <f>IF((MIN($K914,Sheet1!$E$5)-MAX(0,WS1Data!$J914))&lt;0,0,(MIN($K914,Sheet1!$E$5)-MAX(0,WS1Data!$J914)))</f>
        <v>0</v>
      </c>
      <c r="AB914">
        <f>IF((MIN($K914,Sheet1!$E$6)-MAX(Sheet1!$E$5,WS1Data!$J914))&lt;0,0,(MIN($K914,Sheet1!$E$6)-MAX(Sheet1!$E$5,WS1Data!$J914)))</f>
        <v>0</v>
      </c>
      <c r="AC914">
        <f>IF((MIN($K914,24)-MAX(Sheet1!$E$6,WS1Data!$J914))&lt;0,0,(MIN($K914,24)-MAX(Sheet1!$E$6,WS1Data!$J914)))</f>
        <v>9.5</v>
      </c>
      <c r="AD914">
        <f>IF((MIN($N914,Sheet1!$F$5)-MAX(0,WS1Data!$M914))&lt;0,0,(MIN($N914,Sheet1!$F$5)-MAX(0,WS1Data!$M914)))</f>
        <v>0</v>
      </c>
      <c r="AE914">
        <f>IF((MIN($N914,Sheet1!$F$6)-MAX(Sheet1!$F$5,WS1Data!$M914))&lt;0,0,(MIN($N914,Sheet1!$F$6)-MAX(Sheet1!$F$5,WS1Data!$M914)))</f>
        <v>0</v>
      </c>
      <c r="AF914">
        <f>IF((MIN($N914,24)-MAX(Sheet1!$F$6,WS1Data!$M914))&lt;0,0,(MIN($N914,24)-MAX(Sheet1!$F$6,WS1Data!$M914)))</f>
        <v>0</v>
      </c>
      <c r="AG914">
        <f>(INDEX($R$1:$AF$1002,ROW($R914),MATCH(AG$2,$R$1:$AF$1,0))*Sheet1!B$2+(INDEX($R$1:$AF$1002,ROW($R914),MATCH(AG$2,$R$1:$AF$1,0)+1))*Sheet1!B$3+(INDEX($R$1:$AF$1002,ROW($R914),MATCH(AG$2,$R$1:$AF$1,0)+2))*Sheet1!B$4)*INDEX(Sheet1!$G$1:$L$2,2,WS1Data!$C914)</f>
        <v>91340.65250432289</v>
      </c>
      <c r="AH914">
        <f>(INDEX($R$1:$AF$1002,ROW($R914),MATCH(AH$2,$R$1:$AF$1,0))*Sheet1!C$2+(INDEX($R$1:$AF$1002,ROW($R914),MATCH(AH$2,$R$1:$AF$1,0)+1))*Sheet1!C$3+(INDEX($R$1:$AF$1002,ROW($R914),MATCH(AH$2,$R$1:$AF$1,0)+2))*Sheet1!C$4)*INDEX(Sheet1!$G$1:$L$2,2,WS1Data!$F914)</f>
        <v>31960.670258962349</v>
      </c>
      <c r="AI914">
        <f>(INDEX($R$1:$AF$1002,ROW($R914),MATCH(AI$2,$R$1:$AF$1,0))*Sheet1!D$2+(INDEX($R$1:$AF$1002,ROW($R914),MATCH(AI$2,$R$1:$AF$1,0)+1))*Sheet1!D$3+(INDEX($R$1:$AF$1002,ROW($R914),MATCH(AI$2,$R$1:$AF$1,0)+2))*Sheet1!D$4)*INDEX(Sheet1!$G$1:$L$2,2,WS1Data!$I914)</f>
        <v>0</v>
      </c>
      <c r="AJ914">
        <f>(INDEX($R$1:$AF$1002,ROW($R914),MATCH(AJ$2,$R$1:$AF$1,0))*Sheet1!E$2+(INDEX($R$1:$AF$1002,ROW($R914),MATCH(AJ$2,$R$1:$AF$1,0)+1))*Sheet1!E$3+(INDEX($R$1:$AF$1002,ROW($R914),MATCH(AJ$2,$R$1:$AF$1,0)+2))*Sheet1!E$4)*INDEX(Sheet1!$G$1:$L$2,2,WS1Data!$L914)</f>
        <v>102562.04406244219</v>
      </c>
      <c r="AK914">
        <f>(INDEX($R$1:$AF$1002,ROW($R914),MATCH(AK$2,$R$1:$AF$1,0))*Sheet1!F$2+(INDEX($R$1:$AF$1002,ROW($R914),MATCH(AK$2,$R$1:$AF$1,0)+1))*Sheet1!F$3+(INDEX($R$1:$AF$1002,ROW($R914),MATCH(AK$2,$R$1:$AF$1,0)+2))*Sheet1!F$4)*INDEX(Sheet1!$G$1:$L$2,2,WS1Data!$O914)</f>
        <v>0</v>
      </c>
      <c r="AL914">
        <f t="shared" si="42"/>
        <v>225863.36682572743</v>
      </c>
      <c r="AM914">
        <f t="shared" si="43"/>
        <v>10154.366825727426</v>
      </c>
      <c r="AN914">
        <f t="shared" si="44"/>
        <v>4.7074377173541328E-2</v>
      </c>
    </row>
    <row r="915" spans="1:40" x14ac:dyDescent="0.35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  <c r="R915">
        <f>IF((MIN($B915,Sheet1!$B$5)-MAX(0,WS1Data!$A915))&lt;0,0,(MIN($B915,Sheet1!$B$5)-MAX(0,WS1Data!$A915)))</f>
        <v>0</v>
      </c>
      <c r="S915">
        <f>IF((MIN($B915,Sheet1!$B$6)-MAX(Sheet1!$B$5,WS1Data!$A915))&lt;0,0,(MIN($B915,Sheet1!$B$6)-MAX(Sheet1!$B$5,WS1Data!$A915)))</f>
        <v>0</v>
      </c>
      <c r="T915">
        <f>IF((MIN($B915,24)-MAX(Sheet1!$B$6,WS1Data!$A915))&lt;0,0,(MIN($B915,24)-MAX(Sheet1!$B$6,WS1Data!$A915)))</f>
        <v>0</v>
      </c>
      <c r="U915">
        <f>IF((MIN($E915,Sheet1!$C$5)-MAX(0,WS1Data!$D915))&lt;0,0,(MIN($E915,Sheet1!$C$5)-MAX(0,WS1Data!$D915)))</f>
        <v>0.52587713658182977</v>
      </c>
      <c r="V915">
        <f>IF((MIN($E915,Sheet1!$C$6)-MAX(Sheet1!$C$5,WS1Data!$D915))&lt;0,0,(MIN($E915,Sheet1!$C$6)-MAX(Sheet1!$C$5,WS1Data!$D915)))</f>
        <v>1.2770287104619706</v>
      </c>
      <c r="W915">
        <f>IF((MIN($E915,24)-MAX(Sheet1!$C$6,WS1Data!$D915))&lt;0,0,(MIN($E915,24)-MAX(Sheet1!$C$6,WS1Data!$D915)))</f>
        <v>4.3970941529561998</v>
      </c>
      <c r="X915">
        <f>IF((MIN($H915,Sheet1!$D$5)-MAX(0,WS1Data!$G915))&lt;0,0,(MIN($H915,Sheet1!$D$5)-MAX(0,WS1Data!$G915)))</f>
        <v>0</v>
      </c>
      <c r="Y915">
        <f>IF((MIN($H915,Sheet1!$D$6)-MAX(Sheet1!$D$5,WS1Data!$G915))&lt;0,0,(MIN($H915,Sheet1!$D$6)-MAX(Sheet1!$D$5,WS1Data!$G915)))</f>
        <v>0</v>
      </c>
      <c r="Z915">
        <f>IF((MIN($H915,24)-MAX(Sheet1!$D$6,WS1Data!$G915))&lt;0,0,(MIN($H915,24)-MAX(Sheet1!$D$6,WS1Data!$G915)))</f>
        <v>0</v>
      </c>
      <c r="AA915">
        <f>IF((MIN($K915,Sheet1!$E$5)-MAX(0,WS1Data!$J915))&lt;0,0,(MIN($K915,Sheet1!$E$5)-MAX(0,WS1Data!$J915)))</f>
        <v>0</v>
      </c>
      <c r="AB915">
        <f>IF((MIN($K915,Sheet1!$E$6)-MAX(Sheet1!$E$5,WS1Data!$J915))&lt;0,0,(MIN($K915,Sheet1!$E$6)-MAX(Sheet1!$E$5,WS1Data!$J915)))</f>
        <v>0</v>
      </c>
      <c r="AC915">
        <f>IF((MIN($K915,24)-MAX(Sheet1!$E$6,WS1Data!$J915))&lt;0,0,(MIN($K915,24)-MAX(Sheet1!$E$6,WS1Data!$J915)))</f>
        <v>0</v>
      </c>
      <c r="AD915">
        <f>IF((MIN($N915,Sheet1!$F$5)-MAX(0,WS1Data!$M915))&lt;0,0,(MIN($N915,Sheet1!$F$5)-MAX(0,WS1Data!$M915)))</f>
        <v>0</v>
      </c>
      <c r="AE915">
        <f>IF((MIN($N915,Sheet1!$F$6)-MAX(Sheet1!$F$5,WS1Data!$M915))&lt;0,0,(MIN($N915,Sheet1!$F$6)-MAX(Sheet1!$F$5,WS1Data!$M915)))</f>
        <v>10.23909045285021</v>
      </c>
      <c r="AF915">
        <f>IF((MIN($N915,24)-MAX(Sheet1!$F$6,WS1Data!$M915))&lt;0,0,(MIN($N915,24)-MAX(Sheet1!$F$6,WS1Data!$M915)))</f>
        <v>0.36090954714979162</v>
      </c>
      <c r="AG915">
        <f>(INDEX($R$1:$AF$1002,ROW($R915),MATCH(AG$2,$R$1:$AF$1,0))*Sheet1!B$2+(INDEX($R$1:$AF$1002,ROW($R915),MATCH(AG$2,$R$1:$AF$1,0)+1))*Sheet1!B$3+(INDEX($R$1:$AF$1002,ROW($R915),MATCH(AG$2,$R$1:$AF$1,0)+2))*Sheet1!B$4)*INDEX(Sheet1!$G$1:$L$2,2,WS1Data!$C915)</f>
        <v>0</v>
      </c>
      <c r="AH915">
        <f>(INDEX($R$1:$AF$1002,ROW($R915),MATCH(AH$2,$R$1:$AF$1,0))*Sheet1!C$2+(INDEX($R$1:$AF$1002,ROW($R915),MATCH(AH$2,$R$1:$AF$1,0)+1))*Sheet1!C$3+(INDEX($R$1:$AF$1002,ROW($R915),MATCH(AH$2,$R$1:$AF$1,0)+2))*Sheet1!C$4)*INDEX(Sheet1!$G$1:$L$2,2,WS1Data!$F915)</f>
        <v>68562.810835858763</v>
      </c>
      <c r="AI915">
        <f>(INDEX($R$1:$AF$1002,ROW($R915),MATCH(AI$2,$R$1:$AF$1,0))*Sheet1!D$2+(INDEX($R$1:$AF$1002,ROW($R915),MATCH(AI$2,$R$1:$AF$1,0)+1))*Sheet1!D$3+(INDEX($R$1:$AF$1002,ROW($R915),MATCH(AI$2,$R$1:$AF$1,0)+2))*Sheet1!D$4)*INDEX(Sheet1!$G$1:$L$2,2,WS1Data!$I915)</f>
        <v>0</v>
      </c>
      <c r="AJ915">
        <f>(INDEX($R$1:$AF$1002,ROW($R915),MATCH(AJ$2,$R$1:$AF$1,0))*Sheet1!E$2+(INDEX($R$1:$AF$1002,ROW($R915),MATCH(AJ$2,$R$1:$AF$1,0)+1))*Sheet1!E$3+(INDEX($R$1:$AF$1002,ROW($R915),MATCH(AJ$2,$R$1:$AF$1,0)+2))*Sheet1!E$4)*INDEX(Sheet1!$G$1:$L$2,2,WS1Data!$L915)</f>
        <v>0</v>
      </c>
      <c r="AK915">
        <f>(INDEX($R$1:$AF$1002,ROW($R915),MATCH(AK$2,$R$1:$AF$1,0))*Sheet1!F$2+(INDEX($R$1:$AF$1002,ROW($R915),MATCH(AK$2,$R$1:$AF$1,0)+1))*Sheet1!F$3+(INDEX($R$1:$AF$1002,ROW($R915),MATCH(AK$2,$R$1:$AF$1,0)+2))*Sheet1!F$4)*INDEX(Sheet1!$G$1:$L$2,2,WS1Data!$O915)</f>
        <v>68998.621259444146</v>
      </c>
      <c r="AL915">
        <f t="shared" si="42"/>
        <v>137561.43209530291</v>
      </c>
      <c r="AM915">
        <f t="shared" si="43"/>
        <v>8261.4320953029091</v>
      </c>
      <c r="AN915">
        <f t="shared" si="44"/>
        <v>6.3893519685250658E-2</v>
      </c>
    </row>
    <row r="916" spans="1:40" x14ac:dyDescent="0.35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  <c r="R916">
        <f>IF((MIN($B916,Sheet1!$B$5)-MAX(0,WS1Data!$A916))&lt;0,0,(MIN($B916,Sheet1!$B$5)-MAX(0,WS1Data!$A916)))</f>
        <v>0</v>
      </c>
      <c r="S916">
        <f>IF((MIN($B916,Sheet1!$B$6)-MAX(Sheet1!$B$5,WS1Data!$A916))&lt;0,0,(MIN($B916,Sheet1!$B$6)-MAX(Sheet1!$B$5,WS1Data!$A916)))</f>
        <v>0</v>
      </c>
      <c r="T916">
        <f>IF((MIN($B916,24)-MAX(Sheet1!$B$6,WS1Data!$A916))&lt;0,0,(MIN($B916,24)-MAX(Sheet1!$B$6,WS1Data!$A916)))</f>
        <v>0</v>
      </c>
      <c r="U916">
        <f>IF((MIN($E916,Sheet1!$C$5)-MAX(0,WS1Data!$D916))&lt;0,0,(MIN($E916,Sheet1!$C$5)-MAX(0,WS1Data!$D916)))</f>
        <v>0</v>
      </c>
      <c r="V916">
        <f>IF((MIN($E916,Sheet1!$C$6)-MAX(Sheet1!$C$5,WS1Data!$D916))&lt;0,0,(MIN($E916,Sheet1!$C$6)-MAX(Sheet1!$C$5,WS1Data!$D916)))</f>
        <v>0</v>
      </c>
      <c r="W916">
        <f>IF((MIN($E916,24)-MAX(Sheet1!$C$6,WS1Data!$D916))&lt;0,0,(MIN($E916,24)-MAX(Sheet1!$C$6,WS1Data!$D916)))</f>
        <v>0</v>
      </c>
      <c r="X916">
        <f>IF((MIN($H916,Sheet1!$D$5)-MAX(0,WS1Data!$G916))&lt;0,0,(MIN($H916,Sheet1!$D$5)-MAX(0,WS1Data!$G916)))</f>
        <v>0</v>
      </c>
      <c r="Y916">
        <f>IF((MIN($H916,Sheet1!$D$6)-MAX(Sheet1!$D$5,WS1Data!$G916))&lt;0,0,(MIN($H916,Sheet1!$D$6)-MAX(Sheet1!$D$5,WS1Data!$G916)))</f>
        <v>0</v>
      </c>
      <c r="Z916">
        <f>IF((MIN($H916,24)-MAX(Sheet1!$D$6,WS1Data!$G916))&lt;0,0,(MIN($H916,24)-MAX(Sheet1!$D$6,WS1Data!$G916)))</f>
        <v>9.3999999999999986</v>
      </c>
      <c r="AA916">
        <f>IF((MIN($K916,Sheet1!$E$5)-MAX(0,WS1Data!$J916))&lt;0,0,(MIN($K916,Sheet1!$E$5)-MAX(0,WS1Data!$J916)))</f>
        <v>0</v>
      </c>
      <c r="AB916">
        <f>IF((MIN($K916,Sheet1!$E$6)-MAX(Sheet1!$E$5,WS1Data!$J916))&lt;0,0,(MIN($K916,Sheet1!$E$6)-MAX(Sheet1!$E$5,WS1Data!$J916)))</f>
        <v>6.4505669484649388</v>
      </c>
      <c r="AC916">
        <f>IF((MIN($K916,24)-MAX(Sheet1!$E$6,WS1Data!$J916))&lt;0,0,(MIN($K916,24)-MAX(Sheet1!$E$6,WS1Data!$J916)))</f>
        <v>1.8494330515350619</v>
      </c>
      <c r="AD916">
        <f>IF((MIN($N916,Sheet1!$F$5)-MAX(0,WS1Data!$M916))&lt;0,0,(MIN($N916,Sheet1!$F$5)-MAX(0,WS1Data!$M916)))</f>
        <v>0</v>
      </c>
      <c r="AE916">
        <f>IF((MIN($N916,Sheet1!$F$6)-MAX(Sheet1!$F$5,WS1Data!$M916))&lt;0,0,(MIN($N916,Sheet1!$F$6)-MAX(Sheet1!$F$5,WS1Data!$M916)))</f>
        <v>0</v>
      </c>
      <c r="AF916">
        <f>IF((MIN($N916,24)-MAX(Sheet1!$F$6,WS1Data!$M916))&lt;0,0,(MIN($N916,24)-MAX(Sheet1!$F$6,WS1Data!$M916)))</f>
        <v>0</v>
      </c>
      <c r="AG916">
        <f>(INDEX($R$1:$AF$1002,ROW($R916),MATCH(AG$2,$R$1:$AF$1,0))*Sheet1!B$2+(INDEX($R$1:$AF$1002,ROW($R916),MATCH(AG$2,$R$1:$AF$1,0)+1))*Sheet1!B$3+(INDEX($R$1:$AF$1002,ROW($R916),MATCH(AG$2,$R$1:$AF$1,0)+2))*Sheet1!B$4)*INDEX(Sheet1!$G$1:$L$2,2,WS1Data!$C916)</f>
        <v>0</v>
      </c>
      <c r="AH916">
        <f>(INDEX($R$1:$AF$1002,ROW($R916),MATCH(AH$2,$R$1:$AF$1,0))*Sheet1!C$2+(INDEX($R$1:$AF$1002,ROW($R916),MATCH(AH$2,$R$1:$AF$1,0)+1))*Sheet1!C$3+(INDEX($R$1:$AF$1002,ROW($R916),MATCH(AH$2,$R$1:$AF$1,0)+2))*Sheet1!C$4)*INDEX(Sheet1!$G$1:$L$2,2,WS1Data!$F916)</f>
        <v>0</v>
      </c>
      <c r="AI916">
        <f>(INDEX($R$1:$AF$1002,ROW($R916),MATCH(AI$2,$R$1:$AF$1,0))*Sheet1!D$2+(INDEX($R$1:$AF$1002,ROW($R916),MATCH(AI$2,$R$1:$AF$1,0)+1))*Sheet1!D$3+(INDEX($R$1:$AF$1002,ROW($R916),MATCH(AI$2,$R$1:$AF$1,0)+2))*Sheet1!D$4)*INDEX(Sheet1!$G$1:$L$2,2,WS1Data!$I916)</f>
        <v>66686.516788597146</v>
      </c>
      <c r="AJ916">
        <f>(INDEX($R$1:$AF$1002,ROW($R916),MATCH(AJ$2,$R$1:$AF$1,0))*Sheet1!E$2+(INDEX($R$1:$AF$1002,ROW($R916),MATCH(AJ$2,$R$1:$AF$1,0)+1))*Sheet1!E$3+(INDEX($R$1:$AF$1002,ROW($R916),MATCH(AJ$2,$R$1:$AF$1,0)+2))*Sheet1!E$4)*INDEX(Sheet1!$G$1:$L$2,2,WS1Data!$L916)</f>
        <v>101556.39731187551</v>
      </c>
      <c r="AK916">
        <f>(INDEX($R$1:$AF$1002,ROW($R916),MATCH(AK$2,$R$1:$AF$1,0))*Sheet1!F$2+(INDEX($R$1:$AF$1002,ROW($R916),MATCH(AK$2,$R$1:$AF$1,0)+1))*Sheet1!F$3+(INDEX($R$1:$AF$1002,ROW($R916),MATCH(AK$2,$R$1:$AF$1,0)+2))*Sheet1!F$4)*INDEX(Sheet1!$G$1:$L$2,2,WS1Data!$O916)</f>
        <v>0</v>
      </c>
      <c r="AL916">
        <f t="shared" si="42"/>
        <v>168242.91410047264</v>
      </c>
      <c r="AM916">
        <f t="shared" si="43"/>
        <v>5118.0858995273593</v>
      </c>
      <c r="AN916">
        <f t="shared" si="44"/>
        <v>2.9522706372986769E-2</v>
      </c>
    </row>
    <row r="917" spans="1:40" x14ac:dyDescent="0.35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  <c r="R917">
        <f>IF((MIN($B917,Sheet1!$B$5)-MAX(0,WS1Data!$A917))&lt;0,0,(MIN($B917,Sheet1!$B$5)-MAX(0,WS1Data!$A917)))</f>
        <v>0</v>
      </c>
      <c r="S917">
        <f>IF((MIN($B917,Sheet1!$B$6)-MAX(Sheet1!$B$5,WS1Data!$A917))&lt;0,0,(MIN($B917,Sheet1!$B$6)-MAX(Sheet1!$B$5,WS1Data!$A917)))</f>
        <v>0</v>
      </c>
      <c r="T917">
        <f>IF((MIN($B917,24)-MAX(Sheet1!$B$6,WS1Data!$A917))&lt;0,0,(MIN($B917,24)-MAX(Sheet1!$B$6,WS1Data!$A917)))</f>
        <v>0</v>
      </c>
      <c r="U917">
        <f>IF((MIN($E917,Sheet1!$C$5)-MAX(0,WS1Data!$D917))&lt;0,0,(MIN($E917,Sheet1!$C$5)-MAX(0,WS1Data!$D917)))</f>
        <v>0</v>
      </c>
      <c r="V917">
        <f>IF((MIN($E917,Sheet1!$C$6)-MAX(Sheet1!$C$5,WS1Data!$D917))&lt;0,0,(MIN($E917,Sheet1!$C$6)-MAX(Sheet1!$C$5,WS1Data!$D917)))</f>
        <v>1.2029058470438008</v>
      </c>
      <c r="W917">
        <f>IF((MIN($E917,24)-MAX(Sheet1!$C$6,WS1Data!$D917))&lt;0,0,(MIN($E917,24)-MAX(Sheet1!$C$6,WS1Data!$D917)))</f>
        <v>7.0970941529561991</v>
      </c>
      <c r="X917">
        <f>IF((MIN($H917,Sheet1!$D$5)-MAX(0,WS1Data!$G917))&lt;0,0,(MIN($H917,Sheet1!$D$5)-MAX(0,WS1Data!$G917)))</f>
        <v>0</v>
      </c>
      <c r="Y917">
        <f>IF((MIN($H917,Sheet1!$D$6)-MAX(Sheet1!$D$5,WS1Data!$G917))&lt;0,0,(MIN($H917,Sheet1!$D$6)-MAX(Sheet1!$D$5,WS1Data!$G917)))</f>
        <v>0</v>
      </c>
      <c r="Z917">
        <f>IF((MIN($H917,24)-MAX(Sheet1!$D$6,WS1Data!$G917))&lt;0,0,(MIN($H917,24)-MAX(Sheet1!$D$6,WS1Data!$G917)))</f>
        <v>0</v>
      </c>
      <c r="AA917">
        <f>IF((MIN($K917,Sheet1!$E$5)-MAX(0,WS1Data!$J917))&lt;0,0,(MIN($K917,Sheet1!$E$5)-MAX(0,WS1Data!$J917)))</f>
        <v>0</v>
      </c>
      <c r="AB917">
        <f>IF((MIN($K917,Sheet1!$E$6)-MAX(Sheet1!$E$5,WS1Data!$J917))&lt;0,0,(MIN($K917,Sheet1!$E$6)-MAX(Sheet1!$E$5,WS1Data!$J917)))</f>
        <v>0</v>
      </c>
      <c r="AC917">
        <f>IF((MIN($K917,24)-MAX(Sheet1!$E$6,WS1Data!$J917))&lt;0,0,(MIN($K917,24)-MAX(Sheet1!$E$6,WS1Data!$J917)))</f>
        <v>0</v>
      </c>
      <c r="AD917">
        <f>IF((MIN($N917,Sheet1!$F$5)-MAX(0,WS1Data!$M917))&lt;0,0,(MIN($N917,Sheet1!$F$5)-MAX(0,WS1Data!$M917)))</f>
        <v>0</v>
      </c>
      <c r="AE917">
        <f>IF((MIN($N917,Sheet1!$F$6)-MAX(Sheet1!$F$5,WS1Data!$M917))&lt;0,0,(MIN($N917,Sheet1!$F$6)-MAX(Sheet1!$F$5,WS1Data!$M917)))</f>
        <v>9.0390904528502105</v>
      </c>
      <c r="AF917">
        <f>IF((MIN($N917,24)-MAX(Sheet1!$F$6,WS1Data!$M917))&lt;0,0,(MIN($N917,24)-MAX(Sheet1!$F$6,WS1Data!$M917)))</f>
        <v>0.36090954714979162</v>
      </c>
      <c r="AG917">
        <f>(INDEX($R$1:$AF$1002,ROW($R917),MATCH(AG$2,$R$1:$AF$1,0))*Sheet1!B$2+(INDEX($R$1:$AF$1002,ROW($R917),MATCH(AG$2,$R$1:$AF$1,0)+1))*Sheet1!B$3+(INDEX($R$1:$AF$1002,ROW($R917),MATCH(AG$2,$R$1:$AF$1,0)+2))*Sheet1!B$4)*INDEX(Sheet1!$G$1:$L$2,2,WS1Data!$C917)</f>
        <v>0</v>
      </c>
      <c r="AH917">
        <f>(INDEX($R$1:$AF$1002,ROW($R917),MATCH(AH$2,$R$1:$AF$1,0))*Sheet1!C$2+(INDEX($R$1:$AF$1002,ROW($R917),MATCH(AH$2,$R$1:$AF$1,0)+1))*Sheet1!C$3+(INDEX($R$1:$AF$1002,ROW($R917),MATCH(AH$2,$R$1:$AF$1,0)+2))*Sheet1!C$4)*INDEX(Sheet1!$G$1:$L$2,2,WS1Data!$F917)</f>
        <v>85508.718973422554</v>
      </c>
      <c r="AI917">
        <f>(INDEX($R$1:$AF$1002,ROW($R917),MATCH(AI$2,$R$1:$AF$1,0))*Sheet1!D$2+(INDEX($R$1:$AF$1002,ROW($R917),MATCH(AI$2,$R$1:$AF$1,0)+1))*Sheet1!D$3+(INDEX($R$1:$AF$1002,ROW($R917),MATCH(AI$2,$R$1:$AF$1,0)+2))*Sheet1!D$4)*INDEX(Sheet1!$G$1:$L$2,2,WS1Data!$I917)</f>
        <v>0</v>
      </c>
      <c r="AJ917">
        <f>(INDEX($R$1:$AF$1002,ROW($R917),MATCH(AJ$2,$R$1:$AF$1,0))*Sheet1!E$2+(INDEX($R$1:$AF$1002,ROW($R917),MATCH(AJ$2,$R$1:$AF$1,0)+1))*Sheet1!E$3+(INDEX($R$1:$AF$1002,ROW($R917),MATCH(AJ$2,$R$1:$AF$1,0)+2))*Sheet1!E$4)*INDEX(Sheet1!$G$1:$L$2,2,WS1Data!$L917)</f>
        <v>0</v>
      </c>
      <c r="AK917">
        <f>(INDEX($R$1:$AF$1002,ROW($R917),MATCH(AK$2,$R$1:$AF$1,0))*Sheet1!F$2+(INDEX($R$1:$AF$1002,ROW($R917),MATCH(AK$2,$R$1:$AF$1,0)+1))*Sheet1!F$3+(INDEX($R$1:$AF$1002,ROW($R917),MATCH(AK$2,$R$1:$AF$1,0)+2))*Sheet1!F$4)*INDEX(Sheet1!$G$1:$L$2,2,WS1Data!$O917)</f>
        <v>63005.245968949122</v>
      </c>
      <c r="AL917">
        <f t="shared" si="42"/>
        <v>148513.96494237168</v>
      </c>
      <c r="AM917">
        <f t="shared" si="43"/>
        <v>3067.0350576283236</v>
      </c>
      <c r="AN917">
        <f t="shared" si="44"/>
        <v>2.0233637841341089E-2</v>
      </c>
    </row>
    <row r="918" spans="1:40" x14ac:dyDescent="0.35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  <c r="R918">
        <f>IF((MIN($B918,Sheet1!$B$5)-MAX(0,WS1Data!$A918))&lt;0,0,(MIN($B918,Sheet1!$B$5)-MAX(0,WS1Data!$A918)))</f>
        <v>3.312577076776023</v>
      </c>
      <c r="S918">
        <f>IF((MIN($B918,Sheet1!$B$6)-MAX(Sheet1!$B$5,WS1Data!$A918))&lt;0,0,(MIN($B918,Sheet1!$B$6)-MAX(Sheet1!$B$5,WS1Data!$A918)))</f>
        <v>2.5874229232239774</v>
      </c>
      <c r="T918">
        <f>IF((MIN($B918,24)-MAX(Sheet1!$B$6,WS1Data!$A918))&lt;0,0,(MIN($B918,24)-MAX(Sheet1!$B$6,WS1Data!$A918)))</f>
        <v>0</v>
      </c>
      <c r="U918">
        <f>IF((MIN($E918,Sheet1!$C$5)-MAX(0,WS1Data!$D918))&lt;0,0,(MIN($E918,Sheet1!$C$5)-MAX(0,WS1Data!$D918)))</f>
        <v>0</v>
      </c>
      <c r="V918">
        <f>IF((MIN($E918,Sheet1!$C$6)-MAX(Sheet1!$C$5,WS1Data!$D918))&lt;0,0,(MIN($E918,Sheet1!$C$6)-MAX(Sheet1!$C$5,WS1Data!$D918)))</f>
        <v>0</v>
      </c>
      <c r="W918">
        <f>IF((MIN($E918,24)-MAX(Sheet1!$C$6,WS1Data!$D918))&lt;0,0,(MIN($E918,24)-MAX(Sheet1!$C$6,WS1Data!$D918)))</f>
        <v>0</v>
      </c>
      <c r="X918">
        <f>IF((MIN($H918,Sheet1!$D$5)-MAX(0,WS1Data!$G918))&lt;0,0,(MIN($H918,Sheet1!$D$5)-MAX(0,WS1Data!$G918)))</f>
        <v>0</v>
      </c>
      <c r="Y918">
        <f>IF((MIN($H918,Sheet1!$D$6)-MAX(Sheet1!$D$5,WS1Data!$G918))&lt;0,0,(MIN($H918,Sheet1!$D$6)-MAX(Sheet1!$D$5,WS1Data!$G918)))</f>
        <v>0</v>
      </c>
      <c r="Z918">
        <f>IF((MIN($H918,24)-MAX(Sheet1!$D$6,WS1Data!$G918))&lt;0,0,(MIN($H918,24)-MAX(Sheet1!$D$6,WS1Data!$G918)))</f>
        <v>8.4</v>
      </c>
      <c r="AA918">
        <f>IF((MIN($K918,Sheet1!$E$5)-MAX(0,WS1Data!$J918))&lt;0,0,(MIN($K918,Sheet1!$E$5)-MAX(0,WS1Data!$J918)))</f>
        <v>0</v>
      </c>
      <c r="AB918">
        <f>IF((MIN($K918,Sheet1!$E$6)-MAX(Sheet1!$E$5,WS1Data!$J918))&lt;0,0,(MIN($K918,Sheet1!$E$6)-MAX(Sheet1!$E$5,WS1Data!$J918)))</f>
        <v>0</v>
      </c>
      <c r="AC918">
        <f>IF((MIN($K918,24)-MAX(Sheet1!$E$6,WS1Data!$J918))&lt;0,0,(MIN($K918,24)-MAX(Sheet1!$E$6,WS1Data!$J918)))</f>
        <v>0</v>
      </c>
      <c r="AD918">
        <f>IF((MIN($N918,Sheet1!$F$5)-MAX(0,WS1Data!$M918))&lt;0,0,(MIN($N918,Sheet1!$F$5)-MAX(0,WS1Data!$M918)))</f>
        <v>1.6831862634006229</v>
      </c>
      <c r="AE918">
        <f>IF((MIN($N918,Sheet1!$F$6)-MAX(Sheet1!$F$5,WS1Data!$M918))&lt;0,0,(MIN($N918,Sheet1!$F$6)-MAX(Sheet1!$F$5,WS1Data!$M918)))</f>
        <v>2.3168137365993768</v>
      </c>
      <c r="AF918">
        <f>IF((MIN($N918,24)-MAX(Sheet1!$F$6,WS1Data!$M918))&lt;0,0,(MIN($N918,24)-MAX(Sheet1!$F$6,WS1Data!$M918)))</f>
        <v>0</v>
      </c>
      <c r="AG918">
        <f>(INDEX($R$1:$AF$1002,ROW($R918),MATCH(AG$2,$R$1:$AF$1,0))*Sheet1!B$2+(INDEX($R$1:$AF$1002,ROW($R918),MATCH(AG$2,$R$1:$AF$1,0)+1))*Sheet1!B$3+(INDEX($R$1:$AF$1002,ROW($R918),MATCH(AG$2,$R$1:$AF$1,0)+2))*Sheet1!B$4)*INDEX(Sheet1!$G$1:$L$2,2,WS1Data!$C918)</f>
        <v>41368.631662818545</v>
      </c>
      <c r="AH918">
        <f>(INDEX($R$1:$AF$1002,ROW($R918),MATCH(AH$2,$R$1:$AF$1,0))*Sheet1!C$2+(INDEX($R$1:$AF$1002,ROW($R918),MATCH(AH$2,$R$1:$AF$1,0)+1))*Sheet1!C$3+(INDEX($R$1:$AF$1002,ROW($R918),MATCH(AH$2,$R$1:$AF$1,0)+2))*Sheet1!C$4)*INDEX(Sheet1!$G$1:$L$2,2,WS1Data!$F918)</f>
        <v>0</v>
      </c>
      <c r="AI918">
        <f>(INDEX($R$1:$AF$1002,ROW($R918),MATCH(AI$2,$R$1:$AF$1,0))*Sheet1!D$2+(INDEX($R$1:$AF$1002,ROW($R918),MATCH(AI$2,$R$1:$AF$1,0)+1))*Sheet1!D$3+(INDEX($R$1:$AF$1002,ROW($R918),MATCH(AI$2,$R$1:$AF$1,0)+2))*Sheet1!D$4)*INDEX(Sheet1!$G$1:$L$2,2,WS1Data!$I918)</f>
        <v>66091.130893962327</v>
      </c>
      <c r="AJ918">
        <f>(INDEX($R$1:$AF$1002,ROW($R918),MATCH(AJ$2,$R$1:$AF$1,0))*Sheet1!E$2+(INDEX($R$1:$AF$1002,ROW($R918),MATCH(AJ$2,$R$1:$AF$1,0)+1))*Sheet1!E$3+(INDEX($R$1:$AF$1002,ROW($R918),MATCH(AJ$2,$R$1:$AF$1,0)+2))*Sheet1!E$4)*INDEX(Sheet1!$G$1:$L$2,2,WS1Data!$L918)</f>
        <v>0</v>
      </c>
      <c r="AK918">
        <f>(INDEX($R$1:$AF$1002,ROW($R918),MATCH(AK$2,$R$1:$AF$1,0))*Sheet1!F$2+(INDEX($R$1:$AF$1002,ROW($R918),MATCH(AK$2,$R$1:$AF$1,0)+1))*Sheet1!F$3+(INDEX($R$1:$AF$1002,ROW($R918),MATCH(AK$2,$R$1:$AF$1,0)+2))*Sheet1!F$4)*INDEX(Sheet1!$G$1:$L$2,2,WS1Data!$O918)</f>
        <v>29626.183320327615</v>
      </c>
      <c r="AL918">
        <f t="shared" si="42"/>
        <v>137085.94587710849</v>
      </c>
      <c r="AM918">
        <f t="shared" si="43"/>
        <v>2035.9458771084901</v>
      </c>
      <c r="AN918">
        <f t="shared" si="44"/>
        <v>1.5075497053746688E-2</v>
      </c>
    </row>
    <row r="919" spans="1:40" x14ac:dyDescent="0.35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  <c r="R919">
        <f>IF((MIN($B919,Sheet1!$B$5)-MAX(0,WS1Data!$A919))&lt;0,0,(MIN($B919,Sheet1!$B$5)-MAX(0,WS1Data!$A919)))</f>
        <v>3.1125770767760228</v>
      </c>
      <c r="S919">
        <f>IF((MIN($B919,Sheet1!$B$6)-MAX(Sheet1!$B$5,WS1Data!$A919))&lt;0,0,(MIN($B919,Sheet1!$B$6)-MAX(Sheet1!$B$5,WS1Data!$A919)))</f>
        <v>7.187422923223977</v>
      </c>
      <c r="T919">
        <f>IF((MIN($B919,24)-MAX(Sheet1!$B$6,WS1Data!$A919))&lt;0,0,(MIN($B919,24)-MAX(Sheet1!$B$6,WS1Data!$A919)))</f>
        <v>0</v>
      </c>
      <c r="U919">
        <f>IF((MIN($E919,Sheet1!$C$5)-MAX(0,WS1Data!$D919))&lt;0,0,(MIN($E919,Sheet1!$C$5)-MAX(0,WS1Data!$D919)))</f>
        <v>0</v>
      </c>
      <c r="V919">
        <f>IF((MIN($E919,Sheet1!$C$6)-MAX(Sheet1!$C$5,WS1Data!$D919))&lt;0,0,(MIN($E919,Sheet1!$C$6)-MAX(Sheet1!$C$5,WS1Data!$D919)))</f>
        <v>0</v>
      </c>
      <c r="W919">
        <f>IF((MIN($E919,24)-MAX(Sheet1!$C$6,WS1Data!$D919))&lt;0,0,(MIN($E919,24)-MAX(Sheet1!$C$6,WS1Data!$D919)))</f>
        <v>0</v>
      </c>
      <c r="X919">
        <f>IF((MIN($H919,Sheet1!$D$5)-MAX(0,WS1Data!$G919))&lt;0,0,(MIN($H919,Sheet1!$D$5)-MAX(0,WS1Data!$G919)))</f>
        <v>0</v>
      </c>
      <c r="Y919">
        <f>IF((MIN($H919,Sheet1!$D$6)-MAX(Sheet1!$D$5,WS1Data!$G919))&lt;0,0,(MIN($H919,Sheet1!$D$6)-MAX(Sheet1!$D$5,WS1Data!$G919)))</f>
        <v>0</v>
      </c>
      <c r="Z919">
        <f>IF((MIN($H919,24)-MAX(Sheet1!$D$6,WS1Data!$G919))&lt;0,0,(MIN($H919,24)-MAX(Sheet1!$D$6,WS1Data!$G919)))</f>
        <v>7.6</v>
      </c>
      <c r="AA919">
        <f>IF((MIN($K919,Sheet1!$E$5)-MAX(0,WS1Data!$J919))&lt;0,0,(MIN($K919,Sheet1!$E$5)-MAX(0,WS1Data!$J919)))</f>
        <v>0</v>
      </c>
      <c r="AB919">
        <f>IF((MIN($K919,Sheet1!$E$6)-MAX(Sheet1!$E$5,WS1Data!$J919))&lt;0,0,(MIN($K919,Sheet1!$E$6)-MAX(Sheet1!$E$5,WS1Data!$J919)))</f>
        <v>0</v>
      </c>
      <c r="AC919">
        <f>IF((MIN($K919,24)-MAX(Sheet1!$E$6,WS1Data!$J919))&lt;0,0,(MIN($K919,24)-MAX(Sheet1!$E$6,WS1Data!$J919)))</f>
        <v>0</v>
      </c>
      <c r="AD919">
        <f>IF((MIN($N919,Sheet1!$F$5)-MAX(0,WS1Data!$M919))&lt;0,0,(MIN($N919,Sheet1!$F$5)-MAX(0,WS1Data!$M919)))</f>
        <v>0</v>
      </c>
      <c r="AE919">
        <f>IF((MIN($N919,Sheet1!$F$6)-MAX(Sheet1!$F$5,WS1Data!$M919))&lt;0,0,(MIN($N919,Sheet1!$F$6)-MAX(Sheet1!$F$5,WS1Data!$M919)))</f>
        <v>0</v>
      </c>
      <c r="AF919">
        <f>IF((MIN($N919,24)-MAX(Sheet1!$F$6,WS1Data!$M919))&lt;0,0,(MIN($N919,24)-MAX(Sheet1!$F$6,WS1Data!$M919)))</f>
        <v>0</v>
      </c>
      <c r="AG919">
        <f>(INDEX($R$1:$AF$1002,ROW($R919),MATCH(AG$2,$R$1:$AF$1,0))*Sheet1!B$2+(INDEX($R$1:$AF$1002,ROW($R919),MATCH(AG$2,$R$1:$AF$1,0)+1))*Sheet1!B$3+(INDEX($R$1:$AF$1002,ROW($R919),MATCH(AG$2,$R$1:$AF$1,0)+2))*Sheet1!B$4)*INDEX(Sheet1!$G$1:$L$2,2,WS1Data!$C919)</f>
        <v>68727.658811111556</v>
      </c>
      <c r="AH919">
        <f>(INDEX($R$1:$AF$1002,ROW($R919),MATCH(AH$2,$R$1:$AF$1,0))*Sheet1!C$2+(INDEX($R$1:$AF$1002,ROW($R919),MATCH(AH$2,$R$1:$AF$1,0)+1))*Sheet1!C$3+(INDEX($R$1:$AF$1002,ROW($R919),MATCH(AH$2,$R$1:$AF$1,0)+2))*Sheet1!C$4)*INDEX(Sheet1!$G$1:$L$2,2,WS1Data!$F919)</f>
        <v>0</v>
      </c>
      <c r="AI919">
        <f>(INDEX($R$1:$AF$1002,ROW($R919),MATCH(AI$2,$R$1:$AF$1,0))*Sheet1!D$2+(INDEX($R$1:$AF$1002,ROW($R919),MATCH(AI$2,$R$1:$AF$1,0)+1))*Sheet1!D$3+(INDEX($R$1:$AF$1002,ROW($R919),MATCH(AI$2,$R$1:$AF$1,0)+2))*Sheet1!D$4)*INDEX(Sheet1!$G$1:$L$2,2,WS1Data!$I919)</f>
        <v>67667.829770851866</v>
      </c>
      <c r="AJ919">
        <f>(INDEX($R$1:$AF$1002,ROW($R919),MATCH(AJ$2,$R$1:$AF$1,0))*Sheet1!E$2+(INDEX($R$1:$AF$1002,ROW($R919),MATCH(AJ$2,$R$1:$AF$1,0)+1))*Sheet1!E$3+(INDEX($R$1:$AF$1002,ROW($R919),MATCH(AJ$2,$R$1:$AF$1,0)+2))*Sheet1!E$4)*INDEX(Sheet1!$G$1:$L$2,2,WS1Data!$L919)</f>
        <v>0</v>
      </c>
      <c r="AK919">
        <f>(INDEX($R$1:$AF$1002,ROW($R919),MATCH(AK$2,$R$1:$AF$1,0))*Sheet1!F$2+(INDEX($R$1:$AF$1002,ROW($R919),MATCH(AK$2,$R$1:$AF$1,0)+1))*Sheet1!F$3+(INDEX($R$1:$AF$1002,ROW($R919),MATCH(AK$2,$R$1:$AF$1,0)+2))*Sheet1!F$4)*INDEX(Sheet1!$G$1:$L$2,2,WS1Data!$O919)</f>
        <v>0</v>
      </c>
      <c r="AL919">
        <f t="shared" si="42"/>
        <v>136395.48858196341</v>
      </c>
      <c r="AM919">
        <f t="shared" si="43"/>
        <v>7745.4885819634073</v>
      </c>
      <c r="AN919">
        <f t="shared" si="44"/>
        <v>6.0205896478534061E-2</v>
      </c>
    </row>
    <row r="920" spans="1:40" x14ac:dyDescent="0.35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  <c r="R920">
        <f>IF((MIN($B920,Sheet1!$B$5)-MAX(0,WS1Data!$A920))&lt;0,0,(MIN($B920,Sheet1!$B$5)-MAX(0,WS1Data!$A920)))</f>
        <v>0</v>
      </c>
      <c r="S920">
        <f>IF((MIN($B920,Sheet1!$B$6)-MAX(Sheet1!$B$5,WS1Data!$A920))&lt;0,0,(MIN($B920,Sheet1!$B$6)-MAX(Sheet1!$B$5,WS1Data!$A920)))</f>
        <v>0</v>
      </c>
      <c r="T920">
        <f>IF((MIN($B920,24)-MAX(Sheet1!$B$6,WS1Data!$A920))&lt;0,0,(MIN($B920,24)-MAX(Sheet1!$B$6,WS1Data!$A920)))</f>
        <v>0</v>
      </c>
      <c r="U920">
        <f>IF((MIN($E920,Sheet1!$C$5)-MAX(0,WS1Data!$D920))&lt;0,0,(MIN($E920,Sheet1!$C$5)-MAX(0,WS1Data!$D920)))</f>
        <v>0</v>
      </c>
      <c r="V920">
        <f>IF((MIN($E920,Sheet1!$C$6)-MAX(Sheet1!$C$5,WS1Data!$D920))&lt;0,0,(MIN($E920,Sheet1!$C$6)-MAX(Sheet1!$C$5,WS1Data!$D920)))</f>
        <v>0</v>
      </c>
      <c r="W920">
        <f>IF((MIN($E920,24)-MAX(Sheet1!$C$6,WS1Data!$D920))&lt;0,0,(MIN($E920,24)-MAX(Sheet1!$C$6,WS1Data!$D920)))</f>
        <v>0</v>
      </c>
      <c r="X920">
        <f>IF((MIN($H920,Sheet1!$D$5)-MAX(0,WS1Data!$G920))&lt;0,0,(MIN($H920,Sheet1!$D$5)-MAX(0,WS1Data!$G920)))</f>
        <v>0</v>
      </c>
      <c r="Y920">
        <f>IF((MIN($H920,Sheet1!$D$6)-MAX(Sheet1!$D$5,WS1Data!$G920))&lt;0,0,(MIN($H920,Sheet1!$D$6)-MAX(Sheet1!$D$5,WS1Data!$G920)))</f>
        <v>7.8735664579945945</v>
      </c>
      <c r="Z920">
        <f>IF((MIN($H920,24)-MAX(Sheet1!$D$6,WS1Data!$G920))&lt;0,0,(MIN($H920,24)-MAX(Sheet1!$D$6,WS1Data!$G920)))</f>
        <v>11.426433542005405</v>
      </c>
      <c r="AA920">
        <f>IF((MIN($K920,Sheet1!$E$5)-MAX(0,WS1Data!$J920))&lt;0,0,(MIN($K920,Sheet1!$E$5)-MAX(0,WS1Data!$J920)))</f>
        <v>0</v>
      </c>
      <c r="AB920">
        <f>IF((MIN($K920,Sheet1!$E$6)-MAX(Sheet1!$E$5,WS1Data!$J920))&lt;0,0,(MIN($K920,Sheet1!$E$6)-MAX(Sheet1!$E$5,WS1Data!$J920)))</f>
        <v>0</v>
      </c>
      <c r="AC920">
        <f>IF((MIN($K920,24)-MAX(Sheet1!$E$6,WS1Data!$J920))&lt;0,0,(MIN($K920,24)-MAX(Sheet1!$E$6,WS1Data!$J920)))</f>
        <v>6</v>
      </c>
      <c r="AD920">
        <f>IF((MIN($N920,Sheet1!$F$5)-MAX(0,WS1Data!$M920))&lt;0,0,(MIN($N920,Sheet1!$F$5)-MAX(0,WS1Data!$M920)))</f>
        <v>0</v>
      </c>
      <c r="AE920">
        <f>IF((MIN($N920,Sheet1!$F$6)-MAX(Sheet1!$F$5,WS1Data!$M920))&lt;0,0,(MIN($N920,Sheet1!$F$6)-MAX(Sheet1!$F$5,WS1Data!$M920)))</f>
        <v>0</v>
      </c>
      <c r="AF920">
        <f>IF((MIN($N920,24)-MAX(Sheet1!$F$6,WS1Data!$M920))&lt;0,0,(MIN($N920,24)-MAX(Sheet1!$F$6,WS1Data!$M920)))</f>
        <v>0</v>
      </c>
      <c r="AG920">
        <f>(INDEX($R$1:$AF$1002,ROW($R920),MATCH(AG$2,$R$1:$AF$1,0))*Sheet1!B$2+(INDEX($R$1:$AF$1002,ROW($R920),MATCH(AG$2,$R$1:$AF$1,0)+1))*Sheet1!B$3+(INDEX($R$1:$AF$1002,ROW($R920),MATCH(AG$2,$R$1:$AF$1,0)+2))*Sheet1!B$4)*INDEX(Sheet1!$G$1:$L$2,2,WS1Data!$C920)</f>
        <v>0</v>
      </c>
      <c r="AH920">
        <f>(INDEX($R$1:$AF$1002,ROW($R920),MATCH(AH$2,$R$1:$AF$1,0))*Sheet1!C$2+(INDEX($R$1:$AF$1002,ROW($R920),MATCH(AH$2,$R$1:$AF$1,0)+1))*Sheet1!C$3+(INDEX($R$1:$AF$1002,ROW($R920),MATCH(AH$2,$R$1:$AF$1,0)+2))*Sheet1!C$4)*INDEX(Sheet1!$G$1:$L$2,2,WS1Data!$F920)</f>
        <v>0</v>
      </c>
      <c r="AI920">
        <f>(INDEX($R$1:$AF$1002,ROW($R920),MATCH(AI$2,$R$1:$AF$1,0))*Sheet1!D$2+(INDEX($R$1:$AF$1002,ROW($R920),MATCH(AI$2,$R$1:$AF$1,0)+1))*Sheet1!D$3+(INDEX($R$1:$AF$1002,ROW($R920),MATCH(AI$2,$R$1:$AF$1,0)+2))*Sheet1!D$4)*INDEX(Sheet1!$G$1:$L$2,2,WS1Data!$I920)</f>
        <v>177766.82787485176</v>
      </c>
      <c r="AJ920">
        <f>(INDEX($R$1:$AF$1002,ROW($R920),MATCH(AJ$2,$R$1:$AF$1,0))*Sheet1!E$2+(INDEX($R$1:$AF$1002,ROW($R920),MATCH(AJ$2,$R$1:$AF$1,0)+1))*Sheet1!E$3+(INDEX($R$1:$AF$1002,ROW($R920),MATCH(AJ$2,$R$1:$AF$1,0)+2))*Sheet1!E$4)*INDEX(Sheet1!$G$1:$L$2,2,WS1Data!$L920)</f>
        <v>51612.611856656855</v>
      </c>
      <c r="AK920">
        <f>(INDEX($R$1:$AF$1002,ROW($R920),MATCH(AK$2,$R$1:$AF$1,0))*Sheet1!F$2+(INDEX($R$1:$AF$1002,ROW($R920),MATCH(AK$2,$R$1:$AF$1,0)+1))*Sheet1!F$3+(INDEX($R$1:$AF$1002,ROW($R920),MATCH(AK$2,$R$1:$AF$1,0)+2))*Sheet1!F$4)*INDEX(Sheet1!$G$1:$L$2,2,WS1Data!$O920)</f>
        <v>0</v>
      </c>
      <c r="AL920">
        <f t="shared" si="42"/>
        <v>229379.43973150861</v>
      </c>
      <c r="AM920">
        <f t="shared" si="43"/>
        <v>380.43973150860984</v>
      </c>
      <c r="AN920">
        <f t="shared" si="44"/>
        <v>1.6613161258722084E-3</v>
      </c>
    </row>
    <row r="921" spans="1:40" x14ac:dyDescent="0.35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  <c r="R921">
        <f>IF((MIN($B921,Sheet1!$B$5)-MAX(0,WS1Data!$A921))&lt;0,0,(MIN($B921,Sheet1!$B$5)-MAX(0,WS1Data!$A921)))</f>
        <v>0.81257707677602298</v>
      </c>
      <c r="S921">
        <f>IF((MIN($B921,Sheet1!$B$6)-MAX(Sheet1!$B$5,WS1Data!$A921))&lt;0,0,(MIN($B921,Sheet1!$B$6)-MAX(Sheet1!$B$5,WS1Data!$A921)))</f>
        <v>6.8874229232239781</v>
      </c>
      <c r="T921">
        <f>IF((MIN($B921,24)-MAX(Sheet1!$B$6,WS1Data!$A921))&lt;0,0,(MIN($B921,24)-MAX(Sheet1!$B$6,WS1Data!$A921)))</f>
        <v>0</v>
      </c>
      <c r="U921">
        <f>IF((MIN($E921,Sheet1!$C$5)-MAX(0,WS1Data!$D921))&lt;0,0,(MIN($E921,Sheet1!$C$5)-MAX(0,WS1Data!$D921)))</f>
        <v>0</v>
      </c>
      <c r="V921">
        <f>IF((MIN($E921,Sheet1!$C$6)-MAX(Sheet1!$C$5,WS1Data!$D921))&lt;0,0,(MIN($E921,Sheet1!$C$6)-MAX(Sheet1!$C$5,WS1Data!$D921)))</f>
        <v>0</v>
      </c>
      <c r="W921">
        <f>IF((MIN($E921,24)-MAX(Sheet1!$C$6,WS1Data!$D921))&lt;0,0,(MIN($E921,24)-MAX(Sheet1!$C$6,WS1Data!$D921)))</f>
        <v>0</v>
      </c>
      <c r="X921">
        <f>IF((MIN($H921,Sheet1!$D$5)-MAX(0,WS1Data!$G921))&lt;0,0,(MIN($H921,Sheet1!$D$5)-MAX(0,WS1Data!$G921)))</f>
        <v>0</v>
      </c>
      <c r="Y921">
        <f>IF((MIN($H921,Sheet1!$D$6)-MAX(Sheet1!$D$5,WS1Data!$G921))&lt;0,0,(MIN($H921,Sheet1!$D$6)-MAX(Sheet1!$D$5,WS1Data!$G921)))</f>
        <v>0</v>
      </c>
      <c r="Z921">
        <f>IF((MIN($H921,24)-MAX(Sheet1!$D$6,WS1Data!$G921))&lt;0,0,(MIN($H921,24)-MAX(Sheet1!$D$6,WS1Data!$G921)))</f>
        <v>4.5999999999999996</v>
      </c>
      <c r="AA921">
        <f>IF((MIN($K921,Sheet1!$E$5)-MAX(0,WS1Data!$J921))&lt;0,0,(MIN($K921,Sheet1!$E$5)-MAX(0,WS1Data!$J921)))</f>
        <v>0</v>
      </c>
      <c r="AB921">
        <f>IF((MIN($K921,Sheet1!$E$6)-MAX(Sheet1!$E$5,WS1Data!$J921))&lt;0,0,(MIN($K921,Sheet1!$E$6)-MAX(Sheet1!$E$5,WS1Data!$J921)))</f>
        <v>0</v>
      </c>
      <c r="AC921">
        <f>IF((MIN($K921,24)-MAX(Sheet1!$E$6,WS1Data!$J921))&lt;0,0,(MIN($K921,24)-MAX(Sheet1!$E$6,WS1Data!$J921)))</f>
        <v>3.8999999999999986</v>
      </c>
      <c r="AD921">
        <f>IF((MIN($N921,Sheet1!$F$5)-MAX(0,WS1Data!$M921))&lt;0,0,(MIN($N921,Sheet1!$F$5)-MAX(0,WS1Data!$M921)))</f>
        <v>0</v>
      </c>
      <c r="AE921">
        <f>IF((MIN($N921,Sheet1!$F$6)-MAX(Sheet1!$F$5,WS1Data!$M921))&lt;0,0,(MIN($N921,Sheet1!$F$6)-MAX(Sheet1!$F$5,WS1Data!$M921)))</f>
        <v>0</v>
      </c>
      <c r="AF921">
        <f>IF((MIN($N921,24)-MAX(Sheet1!$F$6,WS1Data!$M921))&lt;0,0,(MIN($N921,24)-MAX(Sheet1!$F$6,WS1Data!$M921)))</f>
        <v>0</v>
      </c>
      <c r="AG921">
        <f>(INDEX($R$1:$AF$1002,ROW($R921),MATCH(AG$2,$R$1:$AF$1,0))*Sheet1!B$2+(INDEX($R$1:$AF$1002,ROW($R921),MATCH(AG$2,$R$1:$AF$1,0)+1))*Sheet1!B$3+(INDEX($R$1:$AF$1002,ROW($R921),MATCH(AG$2,$R$1:$AF$1,0)+2))*Sheet1!B$4)*INDEX(Sheet1!$G$1:$L$2,2,WS1Data!$C921)</f>
        <v>39514.915379763086</v>
      </c>
      <c r="AH921">
        <f>(INDEX($R$1:$AF$1002,ROW($R921),MATCH(AH$2,$R$1:$AF$1,0))*Sheet1!C$2+(INDEX($R$1:$AF$1002,ROW($R921),MATCH(AH$2,$R$1:$AF$1,0)+1))*Sheet1!C$3+(INDEX($R$1:$AF$1002,ROW($R921),MATCH(AH$2,$R$1:$AF$1,0)+2))*Sheet1!C$4)*INDEX(Sheet1!$G$1:$L$2,2,WS1Data!$F921)</f>
        <v>0</v>
      </c>
      <c r="AI921">
        <f>(INDEX($R$1:$AF$1002,ROW($R921),MATCH(AI$2,$R$1:$AF$1,0))*Sheet1!D$2+(INDEX($R$1:$AF$1002,ROW($R921),MATCH(AI$2,$R$1:$AF$1,0)+1))*Sheet1!D$3+(INDEX($R$1:$AF$1002,ROW($R921),MATCH(AI$2,$R$1:$AF$1,0)+2))*Sheet1!D$4)*INDEX(Sheet1!$G$1:$L$2,2,WS1Data!$I921)</f>
        <v>40956.844334989284</v>
      </c>
      <c r="AJ921">
        <f>(INDEX($R$1:$AF$1002,ROW($R921),MATCH(AJ$2,$R$1:$AF$1,0))*Sheet1!E$2+(INDEX($R$1:$AF$1002,ROW($R921),MATCH(AJ$2,$R$1:$AF$1,0)+1))*Sheet1!E$3+(INDEX($R$1:$AF$1002,ROW($R921),MATCH(AJ$2,$R$1:$AF$1,0)+2))*Sheet1!E$4)*INDEX(Sheet1!$G$1:$L$2,2,WS1Data!$L921)</f>
        <v>38948.1741128996</v>
      </c>
      <c r="AK921">
        <f>(INDEX($R$1:$AF$1002,ROW($R921),MATCH(AK$2,$R$1:$AF$1,0))*Sheet1!F$2+(INDEX($R$1:$AF$1002,ROW($R921),MATCH(AK$2,$R$1:$AF$1,0)+1))*Sheet1!F$3+(INDEX($R$1:$AF$1002,ROW($R921),MATCH(AK$2,$R$1:$AF$1,0)+2))*Sheet1!F$4)*INDEX(Sheet1!$G$1:$L$2,2,WS1Data!$O921)</f>
        <v>0</v>
      </c>
      <c r="AL921">
        <f t="shared" si="42"/>
        <v>119419.93382765198</v>
      </c>
      <c r="AM921">
        <f t="shared" si="43"/>
        <v>15200.066172348015</v>
      </c>
      <c r="AN921">
        <f t="shared" si="44"/>
        <v>0.112910906049235</v>
      </c>
    </row>
    <row r="922" spans="1:40" x14ac:dyDescent="0.35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  <c r="R922">
        <f>IF((MIN($B922,Sheet1!$B$5)-MAX(0,WS1Data!$A922))&lt;0,0,(MIN($B922,Sheet1!$B$5)-MAX(0,WS1Data!$A922)))</f>
        <v>2.2125770767760224</v>
      </c>
      <c r="S922">
        <f>IF((MIN($B922,Sheet1!$B$6)-MAX(Sheet1!$B$5,WS1Data!$A922))&lt;0,0,(MIN($B922,Sheet1!$B$6)-MAX(Sheet1!$B$5,WS1Data!$A922)))</f>
        <v>0.98742292322397773</v>
      </c>
      <c r="T922">
        <f>IF((MIN($B922,24)-MAX(Sheet1!$B$6,WS1Data!$A922))&lt;0,0,(MIN($B922,24)-MAX(Sheet1!$B$6,WS1Data!$A922)))</f>
        <v>0</v>
      </c>
      <c r="U922">
        <f>IF((MIN($E922,Sheet1!$C$5)-MAX(0,WS1Data!$D922))&lt;0,0,(MIN($E922,Sheet1!$C$5)-MAX(0,WS1Data!$D922)))</f>
        <v>3.9258771365818301</v>
      </c>
      <c r="V922">
        <f>IF((MIN($E922,Sheet1!$C$6)-MAX(Sheet1!$C$5,WS1Data!$D922))&lt;0,0,(MIN($E922,Sheet1!$C$6)-MAX(Sheet1!$C$5,WS1Data!$D922)))</f>
        <v>1.2770287104619706</v>
      </c>
      <c r="W922">
        <f>IF((MIN($E922,24)-MAX(Sheet1!$C$6,WS1Data!$D922))&lt;0,0,(MIN($E922,24)-MAX(Sheet1!$C$6,WS1Data!$D922)))</f>
        <v>3.6970941529561987</v>
      </c>
      <c r="X922">
        <f>IF((MIN($H922,Sheet1!$D$5)-MAX(0,WS1Data!$G922))&lt;0,0,(MIN($H922,Sheet1!$D$5)-MAX(0,WS1Data!$G922)))</f>
        <v>0</v>
      </c>
      <c r="Y922">
        <f>IF((MIN($H922,Sheet1!$D$6)-MAX(Sheet1!$D$5,WS1Data!$G922))&lt;0,0,(MIN($H922,Sheet1!$D$6)-MAX(Sheet1!$D$5,WS1Data!$G922)))</f>
        <v>8.1735664579945944</v>
      </c>
      <c r="Z922">
        <f>IF((MIN($H922,24)-MAX(Sheet1!$D$6,WS1Data!$G922))&lt;0,0,(MIN($H922,24)-MAX(Sheet1!$D$6,WS1Data!$G922)))</f>
        <v>2.1264335420054046</v>
      </c>
      <c r="AA922">
        <f>IF((MIN($K922,Sheet1!$E$5)-MAX(0,WS1Data!$J922))&lt;0,0,(MIN($K922,Sheet1!$E$5)-MAX(0,WS1Data!$J922)))</f>
        <v>0</v>
      </c>
      <c r="AB922">
        <f>IF((MIN($K922,Sheet1!$E$6)-MAX(Sheet1!$E$5,WS1Data!$J922))&lt;0,0,(MIN($K922,Sheet1!$E$6)-MAX(Sheet1!$E$5,WS1Data!$J922)))</f>
        <v>0</v>
      </c>
      <c r="AC922">
        <f>IF((MIN($K922,24)-MAX(Sheet1!$E$6,WS1Data!$J922))&lt;0,0,(MIN($K922,24)-MAX(Sheet1!$E$6,WS1Data!$J922)))</f>
        <v>0</v>
      </c>
      <c r="AD922">
        <f>IF((MIN($N922,Sheet1!$F$5)-MAX(0,WS1Data!$M922))&lt;0,0,(MIN($N922,Sheet1!$F$5)-MAX(0,WS1Data!$M922)))</f>
        <v>0</v>
      </c>
      <c r="AE922">
        <f>IF((MIN($N922,Sheet1!$F$6)-MAX(Sheet1!$F$5,WS1Data!$M922))&lt;0,0,(MIN($N922,Sheet1!$F$6)-MAX(Sheet1!$F$5,WS1Data!$M922)))</f>
        <v>0</v>
      </c>
      <c r="AF922">
        <f>IF((MIN($N922,24)-MAX(Sheet1!$F$6,WS1Data!$M922))&lt;0,0,(MIN($N922,24)-MAX(Sheet1!$F$6,WS1Data!$M922)))</f>
        <v>0</v>
      </c>
      <c r="AG922">
        <f>(INDEX($R$1:$AF$1002,ROW($R922),MATCH(AG$2,$R$1:$AF$1,0))*Sheet1!B$2+(INDEX($R$1:$AF$1002,ROW($R922),MATCH(AG$2,$R$1:$AF$1,0)+1))*Sheet1!B$3+(INDEX($R$1:$AF$1002,ROW($R922),MATCH(AG$2,$R$1:$AF$1,0)+2))*Sheet1!B$4)*INDEX(Sheet1!$G$1:$L$2,2,WS1Data!$C922)</f>
        <v>31194.799271878543</v>
      </c>
      <c r="AH922">
        <f>(INDEX($R$1:$AF$1002,ROW($R922),MATCH(AH$2,$R$1:$AF$1,0))*Sheet1!C$2+(INDEX($R$1:$AF$1002,ROW($R922),MATCH(AH$2,$R$1:$AF$1,0)+1))*Sheet1!C$3+(INDEX($R$1:$AF$1002,ROW($R922),MATCH(AH$2,$R$1:$AF$1,0)+2))*Sheet1!C$4)*INDEX(Sheet1!$G$1:$L$2,2,WS1Data!$F922)</f>
        <v>76118.281647863798</v>
      </c>
      <c r="AI922">
        <f>(INDEX($R$1:$AF$1002,ROW($R922),MATCH(AI$2,$R$1:$AF$1,0))*Sheet1!D$2+(INDEX($R$1:$AF$1002,ROW($R922),MATCH(AI$2,$R$1:$AF$1,0)+1))*Sheet1!D$3+(INDEX($R$1:$AF$1002,ROW($R922),MATCH(AI$2,$R$1:$AF$1,0)+2))*Sheet1!D$4)*INDEX(Sheet1!$G$1:$L$2,2,WS1Data!$I922)</f>
        <v>133060.74355563757</v>
      </c>
      <c r="AJ922">
        <f>(INDEX($R$1:$AF$1002,ROW($R922),MATCH(AJ$2,$R$1:$AF$1,0))*Sheet1!E$2+(INDEX($R$1:$AF$1002,ROW($R922),MATCH(AJ$2,$R$1:$AF$1,0)+1))*Sheet1!E$3+(INDEX($R$1:$AF$1002,ROW($R922),MATCH(AJ$2,$R$1:$AF$1,0)+2))*Sheet1!E$4)*INDEX(Sheet1!$G$1:$L$2,2,WS1Data!$L922)</f>
        <v>0</v>
      </c>
      <c r="AK922">
        <f>(INDEX($R$1:$AF$1002,ROW($R922),MATCH(AK$2,$R$1:$AF$1,0))*Sheet1!F$2+(INDEX($R$1:$AF$1002,ROW($R922),MATCH(AK$2,$R$1:$AF$1,0)+1))*Sheet1!F$3+(INDEX($R$1:$AF$1002,ROW($R922),MATCH(AK$2,$R$1:$AF$1,0)+2))*Sheet1!F$4)*INDEX(Sheet1!$G$1:$L$2,2,WS1Data!$O922)</f>
        <v>0</v>
      </c>
      <c r="AL922">
        <f t="shared" si="42"/>
        <v>240373.82447537989</v>
      </c>
      <c r="AM922">
        <f t="shared" si="43"/>
        <v>10817.824475379894</v>
      </c>
      <c r="AN922">
        <f t="shared" si="44"/>
        <v>4.7124991180277985E-2</v>
      </c>
    </row>
    <row r="923" spans="1:40" x14ac:dyDescent="0.35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  <c r="R923">
        <f>IF((MIN($B923,Sheet1!$B$5)-MAX(0,WS1Data!$A923))&lt;0,0,(MIN($B923,Sheet1!$B$5)-MAX(0,WS1Data!$A923)))</f>
        <v>0</v>
      </c>
      <c r="S923">
        <f>IF((MIN($B923,Sheet1!$B$6)-MAX(Sheet1!$B$5,WS1Data!$A923))&lt;0,0,(MIN($B923,Sheet1!$B$6)-MAX(Sheet1!$B$5,WS1Data!$A923)))</f>
        <v>0</v>
      </c>
      <c r="T923">
        <f>IF((MIN($B923,24)-MAX(Sheet1!$B$6,WS1Data!$A923))&lt;0,0,(MIN($B923,24)-MAX(Sheet1!$B$6,WS1Data!$A923)))</f>
        <v>0</v>
      </c>
      <c r="U923">
        <f>IF((MIN($E923,Sheet1!$C$5)-MAX(0,WS1Data!$D923))&lt;0,0,(MIN($E923,Sheet1!$C$5)-MAX(0,WS1Data!$D923)))</f>
        <v>3.6258771365818299</v>
      </c>
      <c r="V923">
        <f>IF((MIN($E923,Sheet1!$C$6)-MAX(Sheet1!$C$5,WS1Data!$D923))&lt;0,0,(MIN($E923,Sheet1!$C$6)-MAX(Sheet1!$C$5,WS1Data!$D923)))</f>
        <v>1.2770287104619706</v>
      </c>
      <c r="W923">
        <f>IF((MIN($E923,24)-MAX(Sheet1!$C$6,WS1Data!$D923))&lt;0,0,(MIN($E923,24)-MAX(Sheet1!$C$6,WS1Data!$D923)))</f>
        <v>11.697094152956199</v>
      </c>
      <c r="X923">
        <f>IF((MIN($H923,Sheet1!$D$5)-MAX(0,WS1Data!$G923))&lt;0,0,(MIN($H923,Sheet1!$D$5)-MAX(0,WS1Data!$G923)))</f>
        <v>0</v>
      </c>
      <c r="Y923">
        <f>IF((MIN($H923,Sheet1!$D$6)-MAX(Sheet1!$D$5,WS1Data!$G923))&lt;0,0,(MIN($H923,Sheet1!$D$6)-MAX(Sheet1!$D$5,WS1Data!$G923)))</f>
        <v>0</v>
      </c>
      <c r="Z923">
        <f>IF((MIN($H923,24)-MAX(Sheet1!$D$6,WS1Data!$G923))&lt;0,0,(MIN($H923,24)-MAX(Sheet1!$D$6,WS1Data!$G923)))</f>
        <v>0</v>
      </c>
      <c r="AA923">
        <f>IF((MIN($K923,Sheet1!$E$5)-MAX(0,WS1Data!$J923))&lt;0,0,(MIN($K923,Sheet1!$E$5)-MAX(0,WS1Data!$J923)))</f>
        <v>0</v>
      </c>
      <c r="AB923">
        <f>IF((MIN($K923,Sheet1!$E$6)-MAX(Sheet1!$E$5,WS1Data!$J923))&lt;0,0,(MIN($K923,Sheet1!$E$6)-MAX(Sheet1!$E$5,WS1Data!$J923)))</f>
        <v>0</v>
      </c>
      <c r="AC923">
        <f>IF((MIN($K923,24)-MAX(Sheet1!$E$6,WS1Data!$J923))&lt;0,0,(MIN($K923,24)-MAX(Sheet1!$E$6,WS1Data!$J923)))</f>
        <v>0</v>
      </c>
      <c r="AD923">
        <f>IF((MIN($N923,Sheet1!$F$5)-MAX(0,WS1Data!$M923))&lt;0,0,(MIN($N923,Sheet1!$F$5)-MAX(0,WS1Data!$M923)))</f>
        <v>0</v>
      </c>
      <c r="AE923">
        <f>IF((MIN($N923,Sheet1!$F$6)-MAX(Sheet1!$F$5,WS1Data!$M923))&lt;0,0,(MIN($N923,Sheet1!$F$6)-MAX(Sheet1!$F$5,WS1Data!$M923)))</f>
        <v>9.2390904528502098</v>
      </c>
      <c r="AF923">
        <f>IF((MIN($N923,24)-MAX(Sheet1!$F$6,WS1Data!$M923))&lt;0,0,(MIN($N923,24)-MAX(Sheet1!$F$6,WS1Data!$M923)))</f>
        <v>8.1609095471497888</v>
      </c>
      <c r="AG923">
        <f>(INDEX($R$1:$AF$1002,ROW($R923),MATCH(AG$2,$R$1:$AF$1,0))*Sheet1!B$2+(INDEX($R$1:$AF$1002,ROW($R923),MATCH(AG$2,$R$1:$AF$1,0)+1))*Sheet1!B$3+(INDEX($R$1:$AF$1002,ROW($R923),MATCH(AG$2,$R$1:$AF$1,0)+2))*Sheet1!B$4)*INDEX(Sheet1!$G$1:$L$2,2,WS1Data!$C923)</f>
        <v>0</v>
      </c>
      <c r="AH923">
        <f>(INDEX($R$1:$AF$1002,ROW($R923),MATCH(AH$2,$R$1:$AF$1,0))*Sheet1!C$2+(INDEX($R$1:$AF$1002,ROW($R923),MATCH(AH$2,$R$1:$AF$1,0)+1))*Sheet1!C$3+(INDEX($R$1:$AF$1002,ROW($R923),MATCH(AH$2,$R$1:$AF$1,0)+2))*Sheet1!C$4)*INDEX(Sheet1!$G$1:$L$2,2,WS1Data!$F923)</f>
        <v>203747.89293624152</v>
      </c>
      <c r="AI923">
        <f>(INDEX($R$1:$AF$1002,ROW($R923),MATCH(AI$2,$R$1:$AF$1,0))*Sheet1!D$2+(INDEX($R$1:$AF$1002,ROW($R923),MATCH(AI$2,$R$1:$AF$1,0)+1))*Sheet1!D$3+(INDEX($R$1:$AF$1002,ROW($R923),MATCH(AI$2,$R$1:$AF$1,0)+2))*Sheet1!D$4)*INDEX(Sheet1!$G$1:$L$2,2,WS1Data!$I923)</f>
        <v>0</v>
      </c>
      <c r="AJ923">
        <f>(INDEX($R$1:$AF$1002,ROW($R923),MATCH(AJ$2,$R$1:$AF$1,0))*Sheet1!E$2+(INDEX($R$1:$AF$1002,ROW($R923),MATCH(AJ$2,$R$1:$AF$1,0)+1))*Sheet1!E$3+(INDEX($R$1:$AF$1002,ROW($R923),MATCH(AJ$2,$R$1:$AF$1,0)+2))*Sheet1!E$4)*INDEX(Sheet1!$G$1:$L$2,2,WS1Data!$L923)</f>
        <v>0</v>
      </c>
      <c r="AK923">
        <f>(INDEX($R$1:$AF$1002,ROW($R923),MATCH(AK$2,$R$1:$AF$1,0))*Sheet1!F$2+(INDEX($R$1:$AF$1002,ROW($R923),MATCH(AK$2,$R$1:$AF$1,0)+1))*Sheet1!F$3+(INDEX($R$1:$AF$1002,ROW($R923),MATCH(AK$2,$R$1:$AF$1,0)+2))*Sheet1!F$4)*INDEX(Sheet1!$G$1:$L$2,2,WS1Data!$O923)</f>
        <v>176233.71465805644</v>
      </c>
      <c r="AL923">
        <f t="shared" si="42"/>
        <v>379981.60759429797</v>
      </c>
      <c r="AM923">
        <f t="shared" si="43"/>
        <v>15845.392405702034</v>
      </c>
      <c r="AN923">
        <f t="shared" si="44"/>
        <v>4.0031105522619813E-2</v>
      </c>
    </row>
    <row r="924" spans="1:40" x14ac:dyDescent="0.35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  <c r="R924">
        <f>IF((MIN($B924,Sheet1!$B$5)-MAX(0,WS1Data!$A924))&lt;0,0,(MIN($B924,Sheet1!$B$5)-MAX(0,WS1Data!$A924)))</f>
        <v>6.4125770767760226</v>
      </c>
      <c r="S924">
        <f>IF((MIN($B924,Sheet1!$B$6)-MAX(Sheet1!$B$5,WS1Data!$A924))&lt;0,0,(MIN($B924,Sheet1!$B$6)-MAX(Sheet1!$B$5,WS1Data!$A924)))</f>
        <v>4.2874229232239767</v>
      </c>
      <c r="T924">
        <f>IF((MIN($B924,24)-MAX(Sheet1!$B$6,WS1Data!$A924))&lt;0,0,(MIN($B924,24)-MAX(Sheet1!$B$6,WS1Data!$A924)))</f>
        <v>0</v>
      </c>
      <c r="U924">
        <f>IF((MIN($E924,Sheet1!$C$5)-MAX(0,WS1Data!$D924))&lt;0,0,(MIN($E924,Sheet1!$C$5)-MAX(0,WS1Data!$D924)))</f>
        <v>0</v>
      </c>
      <c r="V924">
        <f>IF((MIN($E924,Sheet1!$C$6)-MAX(Sheet1!$C$5,WS1Data!$D924))&lt;0,0,(MIN($E924,Sheet1!$C$6)-MAX(Sheet1!$C$5,WS1Data!$D924)))</f>
        <v>0</v>
      </c>
      <c r="W924">
        <f>IF((MIN($E924,24)-MAX(Sheet1!$C$6,WS1Data!$D924))&lt;0,0,(MIN($E924,24)-MAX(Sheet1!$C$6,WS1Data!$D924)))</f>
        <v>2.8999999999999986</v>
      </c>
      <c r="X924">
        <f>IF((MIN($H924,Sheet1!$D$5)-MAX(0,WS1Data!$G924))&lt;0,0,(MIN($H924,Sheet1!$D$5)-MAX(0,WS1Data!$G924)))</f>
        <v>0</v>
      </c>
      <c r="Y924">
        <f>IF((MIN($H924,Sheet1!$D$6)-MAX(Sheet1!$D$5,WS1Data!$G924))&lt;0,0,(MIN($H924,Sheet1!$D$6)-MAX(Sheet1!$D$5,WS1Data!$G924)))</f>
        <v>0</v>
      </c>
      <c r="Z924">
        <f>IF((MIN($H924,24)-MAX(Sheet1!$D$6,WS1Data!$G924))&lt;0,0,(MIN($H924,24)-MAX(Sheet1!$D$6,WS1Data!$G924)))</f>
        <v>0</v>
      </c>
      <c r="AA924">
        <f>IF((MIN($K924,Sheet1!$E$5)-MAX(0,WS1Data!$J924))&lt;0,0,(MIN($K924,Sheet1!$E$5)-MAX(0,WS1Data!$J924)))</f>
        <v>0</v>
      </c>
      <c r="AB924">
        <f>IF((MIN($K924,Sheet1!$E$6)-MAX(Sheet1!$E$5,WS1Data!$J924))&lt;0,0,(MIN($K924,Sheet1!$E$6)-MAX(Sheet1!$E$5,WS1Data!$J924)))</f>
        <v>0</v>
      </c>
      <c r="AC924">
        <f>IF((MIN($K924,24)-MAX(Sheet1!$E$6,WS1Data!$J924))&lt;0,0,(MIN($K924,24)-MAX(Sheet1!$E$6,WS1Data!$J924)))</f>
        <v>9.5</v>
      </c>
      <c r="AD924">
        <f>IF((MIN($N924,Sheet1!$F$5)-MAX(0,WS1Data!$M924))&lt;0,0,(MIN($N924,Sheet1!$F$5)-MAX(0,WS1Data!$M924)))</f>
        <v>0</v>
      </c>
      <c r="AE924">
        <f>IF((MIN($N924,Sheet1!$F$6)-MAX(Sheet1!$F$5,WS1Data!$M924))&lt;0,0,(MIN($N924,Sheet1!$F$6)-MAX(Sheet1!$F$5,WS1Data!$M924)))</f>
        <v>0</v>
      </c>
      <c r="AF924">
        <f>IF((MIN($N924,24)-MAX(Sheet1!$F$6,WS1Data!$M924))&lt;0,0,(MIN($N924,24)-MAX(Sheet1!$F$6,WS1Data!$M924)))</f>
        <v>0</v>
      </c>
      <c r="AG924">
        <f>(INDEX($R$1:$AF$1002,ROW($R924),MATCH(AG$2,$R$1:$AF$1,0))*Sheet1!B$2+(INDEX($R$1:$AF$1002,ROW($R924),MATCH(AG$2,$R$1:$AF$1,0)+1))*Sheet1!B$3+(INDEX($R$1:$AF$1002,ROW($R924),MATCH(AG$2,$R$1:$AF$1,0)+2))*Sheet1!B$4)*INDEX(Sheet1!$G$1:$L$2,2,WS1Data!$C924)</f>
        <v>91340.65250432289</v>
      </c>
      <c r="AH924">
        <f>(INDEX($R$1:$AF$1002,ROW($R924),MATCH(AH$2,$R$1:$AF$1,0))*Sheet1!C$2+(INDEX($R$1:$AF$1002,ROW($R924),MATCH(AH$2,$R$1:$AF$1,0)+1))*Sheet1!C$3+(INDEX($R$1:$AF$1002,ROW($R924),MATCH(AH$2,$R$1:$AF$1,0)+2))*Sheet1!C$4)*INDEX(Sheet1!$G$1:$L$2,2,WS1Data!$F924)</f>
        <v>31960.670258962349</v>
      </c>
      <c r="AI924">
        <f>(INDEX($R$1:$AF$1002,ROW($R924),MATCH(AI$2,$R$1:$AF$1,0))*Sheet1!D$2+(INDEX($R$1:$AF$1002,ROW($R924),MATCH(AI$2,$R$1:$AF$1,0)+1))*Sheet1!D$3+(INDEX($R$1:$AF$1002,ROW($R924),MATCH(AI$2,$R$1:$AF$1,0)+2))*Sheet1!D$4)*INDEX(Sheet1!$G$1:$L$2,2,WS1Data!$I924)</f>
        <v>0</v>
      </c>
      <c r="AJ924">
        <f>(INDEX($R$1:$AF$1002,ROW($R924),MATCH(AJ$2,$R$1:$AF$1,0))*Sheet1!E$2+(INDEX($R$1:$AF$1002,ROW($R924),MATCH(AJ$2,$R$1:$AF$1,0)+1))*Sheet1!E$3+(INDEX($R$1:$AF$1002,ROW($R924),MATCH(AJ$2,$R$1:$AF$1,0)+2))*Sheet1!E$4)*INDEX(Sheet1!$G$1:$L$2,2,WS1Data!$L924)</f>
        <v>102562.04406244219</v>
      </c>
      <c r="AK924">
        <f>(INDEX($R$1:$AF$1002,ROW($R924),MATCH(AK$2,$R$1:$AF$1,0))*Sheet1!F$2+(INDEX($R$1:$AF$1002,ROW($R924),MATCH(AK$2,$R$1:$AF$1,0)+1))*Sheet1!F$3+(INDEX($R$1:$AF$1002,ROW($R924),MATCH(AK$2,$R$1:$AF$1,0)+2))*Sheet1!F$4)*INDEX(Sheet1!$G$1:$L$2,2,WS1Data!$O924)</f>
        <v>0</v>
      </c>
      <c r="AL924">
        <f t="shared" si="42"/>
        <v>225863.36682572743</v>
      </c>
      <c r="AM924">
        <f t="shared" si="43"/>
        <v>10154.366825727426</v>
      </c>
      <c r="AN924">
        <f t="shared" si="44"/>
        <v>4.7074377173541328E-2</v>
      </c>
    </row>
    <row r="925" spans="1:40" x14ac:dyDescent="0.35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  <c r="R925">
        <f>IF((MIN($B925,Sheet1!$B$5)-MAX(0,WS1Data!$A925))&lt;0,0,(MIN($B925,Sheet1!$B$5)-MAX(0,WS1Data!$A925)))</f>
        <v>0</v>
      </c>
      <c r="S925">
        <f>IF((MIN($B925,Sheet1!$B$6)-MAX(Sheet1!$B$5,WS1Data!$A925))&lt;0,0,(MIN($B925,Sheet1!$B$6)-MAX(Sheet1!$B$5,WS1Data!$A925)))</f>
        <v>0</v>
      </c>
      <c r="T925">
        <f>IF((MIN($B925,24)-MAX(Sheet1!$B$6,WS1Data!$A925))&lt;0,0,(MIN($B925,24)-MAX(Sheet1!$B$6,WS1Data!$A925)))</f>
        <v>0</v>
      </c>
      <c r="U925">
        <f>IF((MIN($E925,Sheet1!$C$5)-MAX(0,WS1Data!$D925))&lt;0,0,(MIN($E925,Sheet1!$C$5)-MAX(0,WS1Data!$D925)))</f>
        <v>0.52587713658182977</v>
      </c>
      <c r="V925">
        <f>IF((MIN($E925,Sheet1!$C$6)-MAX(Sheet1!$C$5,WS1Data!$D925))&lt;0,0,(MIN($E925,Sheet1!$C$6)-MAX(Sheet1!$C$5,WS1Data!$D925)))</f>
        <v>1.2770287104619706</v>
      </c>
      <c r="W925">
        <f>IF((MIN($E925,24)-MAX(Sheet1!$C$6,WS1Data!$D925))&lt;0,0,(MIN($E925,24)-MAX(Sheet1!$C$6,WS1Data!$D925)))</f>
        <v>4.3970941529561998</v>
      </c>
      <c r="X925">
        <f>IF((MIN($H925,Sheet1!$D$5)-MAX(0,WS1Data!$G925))&lt;0,0,(MIN($H925,Sheet1!$D$5)-MAX(0,WS1Data!$G925)))</f>
        <v>0</v>
      </c>
      <c r="Y925">
        <f>IF((MIN($H925,Sheet1!$D$6)-MAX(Sheet1!$D$5,WS1Data!$G925))&lt;0,0,(MIN($H925,Sheet1!$D$6)-MAX(Sheet1!$D$5,WS1Data!$G925)))</f>
        <v>0</v>
      </c>
      <c r="Z925">
        <f>IF((MIN($H925,24)-MAX(Sheet1!$D$6,WS1Data!$G925))&lt;0,0,(MIN($H925,24)-MAX(Sheet1!$D$6,WS1Data!$G925)))</f>
        <v>0</v>
      </c>
      <c r="AA925">
        <f>IF((MIN($K925,Sheet1!$E$5)-MAX(0,WS1Data!$J925))&lt;0,0,(MIN($K925,Sheet1!$E$5)-MAX(0,WS1Data!$J925)))</f>
        <v>0</v>
      </c>
      <c r="AB925">
        <f>IF((MIN($K925,Sheet1!$E$6)-MAX(Sheet1!$E$5,WS1Data!$J925))&lt;0,0,(MIN($K925,Sheet1!$E$6)-MAX(Sheet1!$E$5,WS1Data!$J925)))</f>
        <v>0</v>
      </c>
      <c r="AC925">
        <f>IF((MIN($K925,24)-MAX(Sheet1!$E$6,WS1Data!$J925))&lt;0,0,(MIN($K925,24)-MAX(Sheet1!$E$6,WS1Data!$J925)))</f>
        <v>0</v>
      </c>
      <c r="AD925">
        <f>IF((MIN($N925,Sheet1!$F$5)-MAX(0,WS1Data!$M925))&lt;0,0,(MIN($N925,Sheet1!$F$5)-MAX(0,WS1Data!$M925)))</f>
        <v>0</v>
      </c>
      <c r="AE925">
        <f>IF((MIN($N925,Sheet1!$F$6)-MAX(Sheet1!$F$5,WS1Data!$M925))&lt;0,0,(MIN($N925,Sheet1!$F$6)-MAX(Sheet1!$F$5,WS1Data!$M925)))</f>
        <v>10.23909045285021</v>
      </c>
      <c r="AF925">
        <f>IF((MIN($N925,24)-MAX(Sheet1!$F$6,WS1Data!$M925))&lt;0,0,(MIN($N925,24)-MAX(Sheet1!$F$6,WS1Data!$M925)))</f>
        <v>0.36090954714979162</v>
      </c>
      <c r="AG925">
        <f>(INDEX($R$1:$AF$1002,ROW($R925),MATCH(AG$2,$R$1:$AF$1,0))*Sheet1!B$2+(INDEX($R$1:$AF$1002,ROW($R925),MATCH(AG$2,$R$1:$AF$1,0)+1))*Sheet1!B$3+(INDEX($R$1:$AF$1002,ROW($R925),MATCH(AG$2,$R$1:$AF$1,0)+2))*Sheet1!B$4)*INDEX(Sheet1!$G$1:$L$2,2,WS1Data!$C925)</f>
        <v>0</v>
      </c>
      <c r="AH925">
        <f>(INDEX($R$1:$AF$1002,ROW($R925),MATCH(AH$2,$R$1:$AF$1,0))*Sheet1!C$2+(INDEX($R$1:$AF$1002,ROW($R925),MATCH(AH$2,$R$1:$AF$1,0)+1))*Sheet1!C$3+(INDEX($R$1:$AF$1002,ROW($R925),MATCH(AH$2,$R$1:$AF$1,0)+2))*Sheet1!C$4)*INDEX(Sheet1!$G$1:$L$2,2,WS1Data!$F925)</f>
        <v>68562.810835858763</v>
      </c>
      <c r="AI925">
        <f>(INDEX($R$1:$AF$1002,ROW($R925),MATCH(AI$2,$R$1:$AF$1,0))*Sheet1!D$2+(INDEX($R$1:$AF$1002,ROW($R925),MATCH(AI$2,$R$1:$AF$1,0)+1))*Sheet1!D$3+(INDEX($R$1:$AF$1002,ROW($R925),MATCH(AI$2,$R$1:$AF$1,0)+2))*Sheet1!D$4)*INDEX(Sheet1!$G$1:$L$2,2,WS1Data!$I925)</f>
        <v>0</v>
      </c>
      <c r="AJ925">
        <f>(INDEX($R$1:$AF$1002,ROW($R925),MATCH(AJ$2,$R$1:$AF$1,0))*Sheet1!E$2+(INDEX($R$1:$AF$1002,ROW($R925),MATCH(AJ$2,$R$1:$AF$1,0)+1))*Sheet1!E$3+(INDEX($R$1:$AF$1002,ROW($R925),MATCH(AJ$2,$R$1:$AF$1,0)+2))*Sheet1!E$4)*INDEX(Sheet1!$G$1:$L$2,2,WS1Data!$L925)</f>
        <v>0</v>
      </c>
      <c r="AK925">
        <f>(INDEX($R$1:$AF$1002,ROW($R925),MATCH(AK$2,$R$1:$AF$1,0))*Sheet1!F$2+(INDEX($R$1:$AF$1002,ROW($R925),MATCH(AK$2,$R$1:$AF$1,0)+1))*Sheet1!F$3+(INDEX($R$1:$AF$1002,ROW($R925),MATCH(AK$2,$R$1:$AF$1,0)+2))*Sheet1!F$4)*INDEX(Sheet1!$G$1:$L$2,2,WS1Data!$O925)</f>
        <v>68998.621259444146</v>
      </c>
      <c r="AL925">
        <f t="shared" si="42"/>
        <v>137561.43209530291</v>
      </c>
      <c r="AM925">
        <f t="shared" si="43"/>
        <v>8261.4320953029091</v>
      </c>
      <c r="AN925">
        <f t="shared" si="44"/>
        <v>6.3893519685250658E-2</v>
      </c>
    </row>
    <row r="926" spans="1:40" x14ac:dyDescent="0.35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  <c r="R926">
        <f>IF((MIN($B926,Sheet1!$B$5)-MAX(0,WS1Data!$A926))&lt;0,0,(MIN($B926,Sheet1!$B$5)-MAX(0,WS1Data!$A926)))</f>
        <v>0</v>
      </c>
      <c r="S926">
        <f>IF((MIN($B926,Sheet1!$B$6)-MAX(Sheet1!$B$5,WS1Data!$A926))&lt;0,0,(MIN($B926,Sheet1!$B$6)-MAX(Sheet1!$B$5,WS1Data!$A926)))</f>
        <v>0</v>
      </c>
      <c r="T926">
        <f>IF((MIN($B926,24)-MAX(Sheet1!$B$6,WS1Data!$A926))&lt;0,0,(MIN($B926,24)-MAX(Sheet1!$B$6,WS1Data!$A926)))</f>
        <v>0</v>
      </c>
      <c r="U926">
        <f>IF((MIN($E926,Sheet1!$C$5)-MAX(0,WS1Data!$D926))&lt;0,0,(MIN($E926,Sheet1!$C$5)-MAX(0,WS1Data!$D926)))</f>
        <v>0</v>
      </c>
      <c r="V926">
        <f>IF((MIN($E926,Sheet1!$C$6)-MAX(Sheet1!$C$5,WS1Data!$D926))&lt;0,0,(MIN($E926,Sheet1!$C$6)-MAX(Sheet1!$C$5,WS1Data!$D926)))</f>
        <v>0</v>
      </c>
      <c r="W926">
        <f>IF((MIN($E926,24)-MAX(Sheet1!$C$6,WS1Data!$D926))&lt;0,0,(MIN($E926,24)-MAX(Sheet1!$C$6,WS1Data!$D926)))</f>
        <v>0</v>
      </c>
      <c r="X926">
        <f>IF((MIN($H926,Sheet1!$D$5)-MAX(0,WS1Data!$G926))&lt;0,0,(MIN($H926,Sheet1!$D$5)-MAX(0,WS1Data!$G926)))</f>
        <v>0</v>
      </c>
      <c r="Y926">
        <f>IF((MIN($H926,Sheet1!$D$6)-MAX(Sheet1!$D$5,WS1Data!$G926))&lt;0,0,(MIN($H926,Sheet1!$D$6)-MAX(Sheet1!$D$5,WS1Data!$G926)))</f>
        <v>0</v>
      </c>
      <c r="Z926">
        <f>IF((MIN($H926,24)-MAX(Sheet1!$D$6,WS1Data!$G926))&lt;0,0,(MIN($H926,24)-MAX(Sheet1!$D$6,WS1Data!$G926)))</f>
        <v>9.3999999999999986</v>
      </c>
      <c r="AA926">
        <f>IF((MIN($K926,Sheet1!$E$5)-MAX(0,WS1Data!$J926))&lt;0,0,(MIN($K926,Sheet1!$E$5)-MAX(0,WS1Data!$J926)))</f>
        <v>0</v>
      </c>
      <c r="AB926">
        <f>IF((MIN($K926,Sheet1!$E$6)-MAX(Sheet1!$E$5,WS1Data!$J926))&lt;0,0,(MIN($K926,Sheet1!$E$6)-MAX(Sheet1!$E$5,WS1Data!$J926)))</f>
        <v>6.4505669484649388</v>
      </c>
      <c r="AC926">
        <f>IF((MIN($K926,24)-MAX(Sheet1!$E$6,WS1Data!$J926))&lt;0,0,(MIN($K926,24)-MAX(Sheet1!$E$6,WS1Data!$J926)))</f>
        <v>1.8494330515350619</v>
      </c>
      <c r="AD926">
        <f>IF((MIN($N926,Sheet1!$F$5)-MAX(0,WS1Data!$M926))&lt;0,0,(MIN($N926,Sheet1!$F$5)-MAX(0,WS1Data!$M926)))</f>
        <v>0</v>
      </c>
      <c r="AE926">
        <f>IF((MIN($N926,Sheet1!$F$6)-MAX(Sheet1!$F$5,WS1Data!$M926))&lt;0,0,(MIN($N926,Sheet1!$F$6)-MAX(Sheet1!$F$5,WS1Data!$M926)))</f>
        <v>0</v>
      </c>
      <c r="AF926">
        <f>IF((MIN($N926,24)-MAX(Sheet1!$F$6,WS1Data!$M926))&lt;0,0,(MIN($N926,24)-MAX(Sheet1!$F$6,WS1Data!$M926)))</f>
        <v>0</v>
      </c>
      <c r="AG926">
        <f>(INDEX($R$1:$AF$1002,ROW($R926),MATCH(AG$2,$R$1:$AF$1,0))*Sheet1!B$2+(INDEX($R$1:$AF$1002,ROW($R926),MATCH(AG$2,$R$1:$AF$1,0)+1))*Sheet1!B$3+(INDEX($R$1:$AF$1002,ROW($R926),MATCH(AG$2,$R$1:$AF$1,0)+2))*Sheet1!B$4)*INDEX(Sheet1!$G$1:$L$2,2,WS1Data!$C926)</f>
        <v>0</v>
      </c>
      <c r="AH926">
        <f>(INDEX($R$1:$AF$1002,ROW($R926),MATCH(AH$2,$R$1:$AF$1,0))*Sheet1!C$2+(INDEX($R$1:$AF$1002,ROW($R926),MATCH(AH$2,$R$1:$AF$1,0)+1))*Sheet1!C$3+(INDEX($R$1:$AF$1002,ROW($R926),MATCH(AH$2,$R$1:$AF$1,0)+2))*Sheet1!C$4)*INDEX(Sheet1!$G$1:$L$2,2,WS1Data!$F926)</f>
        <v>0</v>
      </c>
      <c r="AI926">
        <f>(INDEX($R$1:$AF$1002,ROW($R926),MATCH(AI$2,$R$1:$AF$1,0))*Sheet1!D$2+(INDEX($R$1:$AF$1002,ROW($R926),MATCH(AI$2,$R$1:$AF$1,0)+1))*Sheet1!D$3+(INDEX($R$1:$AF$1002,ROW($R926),MATCH(AI$2,$R$1:$AF$1,0)+2))*Sheet1!D$4)*INDEX(Sheet1!$G$1:$L$2,2,WS1Data!$I926)</f>
        <v>66686.516788597146</v>
      </c>
      <c r="AJ926">
        <f>(INDEX($R$1:$AF$1002,ROW($R926),MATCH(AJ$2,$R$1:$AF$1,0))*Sheet1!E$2+(INDEX($R$1:$AF$1002,ROW($R926),MATCH(AJ$2,$R$1:$AF$1,0)+1))*Sheet1!E$3+(INDEX($R$1:$AF$1002,ROW($R926),MATCH(AJ$2,$R$1:$AF$1,0)+2))*Sheet1!E$4)*INDEX(Sheet1!$G$1:$L$2,2,WS1Data!$L926)</f>
        <v>101556.39731187551</v>
      </c>
      <c r="AK926">
        <f>(INDEX($R$1:$AF$1002,ROW($R926),MATCH(AK$2,$R$1:$AF$1,0))*Sheet1!F$2+(INDEX($R$1:$AF$1002,ROW($R926),MATCH(AK$2,$R$1:$AF$1,0)+1))*Sheet1!F$3+(INDEX($R$1:$AF$1002,ROW($R926),MATCH(AK$2,$R$1:$AF$1,0)+2))*Sheet1!F$4)*INDEX(Sheet1!$G$1:$L$2,2,WS1Data!$O926)</f>
        <v>0</v>
      </c>
      <c r="AL926">
        <f t="shared" si="42"/>
        <v>168242.91410047264</v>
      </c>
      <c r="AM926">
        <f t="shared" si="43"/>
        <v>5118.0858995273593</v>
      </c>
      <c r="AN926">
        <f t="shared" si="44"/>
        <v>2.9522706372986769E-2</v>
      </c>
    </row>
    <row r="927" spans="1:40" x14ac:dyDescent="0.35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  <c r="R927">
        <f>IF((MIN($B927,Sheet1!$B$5)-MAX(0,WS1Data!$A927))&lt;0,0,(MIN($B927,Sheet1!$B$5)-MAX(0,WS1Data!$A927)))</f>
        <v>0</v>
      </c>
      <c r="S927">
        <f>IF((MIN($B927,Sheet1!$B$6)-MAX(Sheet1!$B$5,WS1Data!$A927))&lt;0,0,(MIN($B927,Sheet1!$B$6)-MAX(Sheet1!$B$5,WS1Data!$A927)))</f>
        <v>0</v>
      </c>
      <c r="T927">
        <f>IF((MIN($B927,24)-MAX(Sheet1!$B$6,WS1Data!$A927))&lt;0,0,(MIN($B927,24)-MAX(Sheet1!$B$6,WS1Data!$A927)))</f>
        <v>0</v>
      </c>
      <c r="U927">
        <f>IF((MIN($E927,Sheet1!$C$5)-MAX(0,WS1Data!$D927))&lt;0,0,(MIN($E927,Sheet1!$C$5)-MAX(0,WS1Data!$D927)))</f>
        <v>0</v>
      </c>
      <c r="V927">
        <f>IF((MIN($E927,Sheet1!$C$6)-MAX(Sheet1!$C$5,WS1Data!$D927))&lt;0,0,(MIN($E927,Sheet1!$C$6)-MAX(Sheet1!$C$5,WS1Data!$D927)))</f>
        <v>1.2029058470438008</v>
      </c>
      <c r="W927">
        <f>IF((MIN($E927,24)-MAX(Sheet1!$C$6,WS1Data!$D927))&lt;0,0,(MIN($E927,24)-MAX(Sheet1!$C$6,WS1Data!$D927)))</f>
        <v>7.0970941529561991</v>
      </c>
      <c r="X927">
        <f>IF((MIN($H927,Sheet1!$D$5)-MAX(0,WS1Data!$G927))&lt;0,0,(MIN($H927,Sheet1!$D$5)-MAX(0,WS1Data!$G927)))</f>
        <v>0</v>
      </c>
      <c r="Y927">
        <f>IF((MIN($H927,Sheet1!$D$6)-MAX(Sheet1!$D$5,WS1Data!$G927))&lt;0,0,(MIN($H927,Sheet1!$D$6)-MAX(Sheet1!$D$5,WS1Data!$G927)))</f>
        <v>0</v>
      </c>
      <c r="Z927">
        <f>IF((MIN($H927,24)-MAX(Sheet1!$D$6,WS1Data!$G927))&lt;0,0,(MIN($H927,24)-MAX(Sheet1!$D$6,WS1Data!$G927)))</f>
        <v>0</v>
      </c>
      <c r="AA927">
        <f>IF((MIN($K927,Sheet1!$E$5)-MAX(0,WS1Data!$J927))&lt;0,0,(MIN($K927,Sheet1!$E$5)-MAX(0,WS1Data!$J927)))</f>
        <v>0</v>
      </c>
      <c r="AB927">
        <f>IF((MIN($K927,Sheet1!$E$6)-MAX(Sheet1!$E$5,WS1Data!$J927))&lt;0,0,(MIN($K927,Sheet1!$E$6)-MAX(Sheet1!$E$5,WS1Data!$J927)))</f>
        <v>0</v>
      </c>
      <c r="AC927">
        <f>IF((MIN($K927,24)-MAX(Sheet1!$E$6,WS1Data!$J927))&lt;0,0,(MIN($K927,24)-MAX(Sheet1!$E$6,WS1Data!$J927)))</f>
        <v>0</v>
      </c>
      <c r="AD927">
        <f>IF((MIN($N927,Sheet1!$F$5)-MAX(0,WS1Data!$M927))&lt;0,0,(MIN($N927,Sheet1!$F$5)-MAX(0,WS1Data!$M927)))</f>
        <v>0</v>
      </c>
      <c r="AE927">
        <f>IF((MIN($N927,Sheet1!$F$6)-MAX(Sheet1!$F$5,WS1Data!$M927))&lt;0,0,(MIN($N927,Sheet1!$F$6)-MAX(Sheet1!$F$5,WS1Data!$M927)))</f>
        <v>9.0390904528502105</v>
      </c>
      <c r="AF927">
        <f>IF((MIN($N927,24)-MAX(Sheet1!$F$6,WS1Data!$M927))&lt;0,0,(MIN($N927,24)-MAX(Sheet1!$F$6,WS1Data!$M927)))</f>
        <v>0.36090954714979162</v>
      </c>
      <c r="AG927">
        <f>(INDEX($R$1:$AF$1002,ROW($R927),MATCH(AG$2,$R$1:$AF$1,0))*Sheet1!B$2+(INDEX($R$1:$AF$1002,ROW($R927),MATCH(AG$2,$R$1:$AF$1,0)+1))*Sheet1!B$3+(INDEX($R$1:$AF$1002,ROW($R927),MATCH(AG$2,$R$1:$AF$1,0)+2))*Sheet1!B$4)*INDEX(Sheet1!$G$1:$L$2,2,WS1Data!$C927)</f>
        <v>0</v>
      </c>
      <c r="AH927">
        <f>(INDEX($R$1:$AF$1002,ROW($R927),MATCH(AH$2,$R$1:$AF$1,0))*Sheet1!C$2+(INDEX($R$1:$AF$1002,ROW($R927),MATCH(AH$2,$R$1:$AF$1,0)+1))*Sheet1!C$3+(INDEX($R$1:$AF$1002,ROW($R927),MATCH(AH$2,$R$1:$AF$1,0)+2))*Sheet1!C$4)*INDEX(Sheet1!$G$1:$L$2,2,WS1Data!$F927)</f>
        <v>85508.718973422554</v>
      </c>
      <c r="AI927">
        <f>(INDEX($R$1:$AF$1002,ROW($R927),MATCH(AI$2,$R$1:$AF$1,0))*Sheet1!D$2+(INDEX($R$1:$AF$1002,ROW($R927),MATCH(AI$2,$R$1:$AF$1,0)+1))*Sheet1!D$3+(INDEX($R$1:$AF$1002,ROW($R927),MATCH(AI$2,$R$1:$AF$1,0)+2))*Sheet1!D$4)*INDEX(Sheet1!$G$1:$L$2,2,WS1Data!$I927)</f>
        <v>0</v>
      </c>
      <c r="AJ927">
        <f>(INDEX($R$1:$AF$1002,ROW($R927),MATCH(AJ$2,$R$1:$AF$1,0))*Sheet1!E$2+(INDEX($R$1:$AF$1002,ROW($R927),MATCH(AJ$2,$R$1:$AF$1,0)+1))*Sheet1!E$3+(INDEX($R$1:$AF$1002,ROW($R927),MATCH(AJ$2,$R$1:$AF$1,0)+2))*Sheet1!E$4)*INDEX(Sheet1!$G$1:$L$2,2,WS1Data!$L927)</f>
        <v>0</v>
      </c>
      <c r="AK927">
        <f>(INDEX($R$1:$AF$1002,ROW($R927),MATCH(AK$2,$R$1:$AF$1,0))*Sheet1!F$2+(INDEX($R$1:$AF$1002,ROW($R927),MATCH(AK$2,$R$1:$AF$1,0)+1))*Sheet1!F$3+(INDEX($R$1:$AF$1002,ROW($R927),MATCH(AK$2,$R$1:$AF$1,0)+2))*Sheet1!F$4)*INDEX(Sheet1!$G$1:$L$2,2,WS1Data!$O927)</f>
        <v>63005.245968949122</v>
      </c>
      <c r="AL927">
        <f t="shared" si="42"/>
        <v>148513.96494237168</v>
      </c>
      <c r="AM927">
        <f t="shared" si="43"/>
        <v>3067.0350576283236</v>
      </c>
      <c r="AN927">
        <f t="shared" si="44"/>
        <v>2.0233637841341089E-2</v>
      </c>
    </row>
    <row r="928" spans="1:40" x14ac:dyDescent="0.35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  <c r="R928">
        <f>IF((MIN($B928,Sheet1!$B$5)-MAX(0,WS1Data!$A928))&lt;0,0,(MIN($B928,Sheet1!$B$5)-MAX(0,WS1Data!$A928)))</f>
        <v>3.312577076776023</v>
      </c>
      <c r="S928">
        <f>IF((MIN($B928,Sheet1!$B$6)-MAX(Sheet1!$B$5,WS1Data!$A928))&lt;0,0,(MIN($B928,Sheet1!$B$6)-MAX(Sheet1!$B$5,WS1Data!$A928)))</f>
        <v>2.5874229232239774</v>
      </c>
      <c r="T928">
        <f>IF((MIN($B928,24)-MAX(Sheet1!$B$6,WS1Data!$A928))&lt;0,0,(MIN($B928,24)-MAX(Sheet1!$B$6,WS1Data!$A928)))</f>
        <v>0</v>
      </c>
      <c r="U928">
        <f>IF((MIN($E928,Sheet1!$C$5)-MAX(0,WS1Data!$D928))&lt;0,0,(MIN($E928,Sheet1!$C$5)-MAX(0,WS1Data!$D928)))</f>
        <v>0</v>
      </c>
      <c r="V928">
        <f>IF((MIN($E928,Sheet1!$C$6)-MAX(Sheet1!$C$5,WS1Data!$D928))&lt;0,0,(MIN($E928,Sheet1!$C$6)-MAX(Sheet1!$C$5,WS1Data!$D928)))</f>
        <v>0</v>
      </c>
      <c r="W928">
        <f>IF((MIN($E928,24)-MAX(Sheet1!$C$6,WS1Data!$D928))&lt;0,0,(MIN($E928,24)-MAX(Sheet1!$C$6,WS1Data!$D928)))</f>
        <v>0</v>
      </c>
      <c r="X928">
        <f>IF((MIN($H928,Sheet1!$D$5)-MAX(0,WS1Data!$G928))&lt;0,0,(MIN($H928,Sheet1!$D$5)-MAX(0,WS1Data!$G928)))</f>
        <v>0</v>
      </c>
      <c r="Y928">
        <f>IF((MIN($H928,Sheet1!$D$6)-MAX(Sheet1!$D$5,WS1Data!$G928))&lt;0,0,(MIN($H928,Sheet1!$D$6)-MAX(Sheet1!$D$5,WS1Data!$G928)))</f>
        <v>0</v>
      </c>
      <c r="Z928">
        <f>IF((MIN($H928,24)-MAX(Sheet1!$D$6,WS1Data!$G928))&lt;0,0,(MIN($H928,24)-MAX(Sheet1!$D$6,WS1Data!$G928)))</f>
        <v>8.4</v>
      </c>
      <c r="AA928">
        <f>IF((MIN($K928,Sheet1!$E$5)-MAX(0,WS1Data!$J928))&lt;0,0,(MIN($K928,Sheet1!$E$5)-MAX(0,WS1Data!$J928)))</f>
        <v>0</v>
      </c>
      <c r="AB928">
        <f>IF((MIN($K928,Sheet1!$E$6)-MAX(Sheet1!$E$5,WS1Data!$J928))&lt;0,0,(MIN($K928,Sheet1!$E$6)-MAX(Sheet1!$E$5,WS1Data!$J928)))</f>
        <v>0</v>
      </c>
      <c r="AC928">
        <f>IF((MIN($K928,24)-MAX(Sheet1!$E$6,WS1Data!$J928))&lt;0,0,(MIN($K928,24)-MAX(Sheet1!$E$6,WS1Data!$J928)))</f>
        <v>0</v>
      </c>
      <c r="AD928">
        <f>IF((MIN($N928,Sheet1!$F$5)-MAX(0,WS1Data!$M928))&lt;0,0,(MIN($N928,Sheet1!$F$5)-MAX(0,WS1Data!$M928)))</f>
        <v>1.6831862634006229</v>
      </c>
      <c r="AE928">
        <f>IF((MIN($N928,Sheet1!$F$6)-MAX(Sheet1!$F$5,WS1Data!$M928))&lt;0,0,(MIN($N928,Sheet1!$F$6)-MAX(Sheet1!$F$5,WS1Data!$M928)))</f>
        <v>2.3168137365993768</v>
      </c>
      <c r="AF928">
        <f>IF((MIN($N928,24)-MAX(Sheet1!$F$6,WS1Data!$M928))&lt;0,0,(MIN($N928,24)-MAX(Sheet1!$F$6,WS1Data!$M928)))</f>
        <v>0</v>
      </c>
      <c r="AG928">
        <f>(INDEX($R$1:$AF$1002,ROW($R928),MATCH(AG$2,$R$1:$AF$1,0))*Sheet1!B$2+(INDEX($R$1:$AF$1002,ROW($R928),MATCH(AG$2,$R$1:$AF$1,0)+1))*Sheet1!B$3+(INDEX($R$1:$AF$1002,ROW($R928),MATCH(AG$2,$R$1:$AF$1,0)+2))*Sheet1!B$4)*INDEX(Sheet1!$G$1:$L$2,2,WS1Data!$C928)</f>
        <v>41368.631662818545</v>
      </c>
      <c r="AH928">
        <f>(INDEX($R$1:$AF$1002,ROW($R928),MATCH(AH$2,$R$1:$AF$1,0))*Sheet1!C$2+(INDEX($R$1:$AF$1002,ROW($R928),MATCH(AH$2,$R$1:$AF$1,0)+1))*Sheet1!C$3+(INDEX($R$1:$AF$1002,ROW($R928),MATCH(AH$2,$R$1:$AF$1,0)+2))*Sheet1!C$4)*INDEX(Sheet1!$G$1:$L$2,2,WS1Data!$F928)</f>
        <v>0</v>
      </c>
      <c r="AI928">
        <f>(INDEX($R$1:$AF$1002,ROW($R928),MATCH(AI$2,$R$1:$AF$1,0))*Sheet1!D$2+(INDEX($R$1:$AF$1002,ROW($R928),MATCH(AI$2,$R$1:$AF$1,0)+1))*Sheet1!D$3+(INDEX($R$1:$AF$1002,ROW($R928),MATCH(AI$2,$R$1:$AF$1,0)+2))*Sheet1!D$4)*INDEX(Sheet1!$G$1:$L$2,2,WS1Data!$I928)</f>
        <v>66091.130893962327</v>
      </c>
      <c r="AJ928">
        <f>(INDEX($R$1:$AF$1002,ROW($R928),MATCH(AJ$2,$R$1:$AF$1,0))*Sheet1!E$2+(INDEX($R$1:$AF$1002,ROW($R928),MATCH(AJ$2,$R$1:$AF$1,0)+1))*Sheet1!E$3+(INDEX($R$1:$AF$1002,ROW($R928),MATCH(AJ$2,$R$1:$AF$1,0)+2))*Sheet1!E$4)*INDEX(Sheet1!$G$1:$L$2,2,WS1Data!$L928)</f>
        <v>0</v>
      </c>
      <c r="AK928">
        <f>(INDEX($R$1:$AF$1002,ROW($R928),MATCH(AK$2,$R$1:$AF$1,0))*Sheet1!F$2+(INDEX($R$1:$AF$1002,ROW($R928),MATCH(AK$2,$R$1:$AF$1,0)+1))*Sheet1!F$3+(INDEX($R$1:$AF$1002,ROW($R928),MATCH(AK$2,$R$1:$AF$1,0)+2))*Sheet1!F$4)*INDEX(Sheet1!$G$1:$L$2,2,WS1Data!$O928)</f>
        <v>29626.183320327615</v>
      </c>
      <c r="AL928">
        <f t="shared" si="42"/>
        <v>137085.94587710849</v>
      </c>
      <c r="AM928">
        <f t="shared" si="43"/>
        <v>2035.9458771084901</v>
      </c>
      <c r="AN928">
        <f t="shared" si="44"/>
        <v>1.5075497053746688E-2</v>
      </c>
    </row>
    <row r="929" spans="1:40" x14ac:dyDescent="0.35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  <c r="R929">
        <f>IF((MIN($B929,Sheet1!$B$5)-MAX(0,WS1Data!$A929))&lt;0,0,(MIN($B929,Sheet1!$B$5)-MAX(0,WS1Data!$A929)))</f>
        <v>0.31257707677602298</v>
      </c>
      <c r="S929">
        <f>IF((MIN($B929,Sheet1!$B$6)-MAX(Sheet1!$B$5,WS1Data!$A929))&lt;0,0,(MIN($B929,Sheet1!$B$6)-MAX(Sheet1!$B$5,WS1Data!$A929)))</f>
        <v>7.9560945715343543</v>
      </c>
      <c r="T929">
        <f>IF((MIN($B929,24)-MAX(Sheet1!$B$6,WS1Data!$A929))&lt;0,0,(MIN($B929,24)-MAX(Sheet1!$B$6,WS1Data!$A929)))</f>
        <v>2.3313283516896224</v>
      </c>
      <c r="U929">
        <f>IF((MIN($E929,Sheet1!$C$5)-MAX(0,WS1Data!$D929))&lt;0,0,(MIN($E929,Sheet1!$C$5)-MAX(0,WS1Data!$D929)))</f>
        <v>0</v>
      </c>
      <c r="V929">
        <f>IF((MIN($E929,Sheet1!$C$6)-MAX(Sheet1!$C$5,WS1Data!$D929))&lt;0,0,(MIN($E929,Sheet1!$C$6)-MAX(Sheet1!$C$5,WS1Data!$D929)))</f>
        <v>0</v>
      </c>
      <c r="W929">
        <f>IF((MIN($E929,24)-MAX(Sheet1!$C$6,WS1Data!$D929))&lt;0,0,(MIN($E929,24)-MAX(Sheet1!$C$6,WS1Data!$D929)))</f>
        <v>0</v>
      </c>
      <c r="X929">
        <f>IF((MIN($H929,Sheet1!$D$5)-MAX(0,WS1Data!$G929))&lt;0,0,(MIN($H929,Sheet1!$D$5)-MAX(0,WS1Data!$G929)))</f>
        <v>0.41755248316497307</v>
      </c>
      <c r="Y929">
        <f>IF((MIN($H929,Sheet1!$D$6)-MAX(Sheet1!$D$5,WS1Data!$G929))&lt;0,0,(MIN($H929,Sheet1!$D$6)-MAX(Sheet1!$D$5,WS1Data!$G929)))</f>
        <v>7.1824475168350261</v>
      </c>
      <c r="Z929">
        <f>IF((MIN($H929,24)-MAX(Sheet1!$D$6,WS1Data!$G929))&lt;0,0,(MIN($H929,24)-MAX(Sheet1!$D$6,WS1Data!$G929)))</f>
        <v>0</v>
      </c>
      <c r="AA929">
        <f>IF((MIN($K929,Sheet1!$E$5)-MAX(0,WS1Data!$J929))&lt;0,0,(MIN($K929,Sheet1!$E$5)-MAX(0,WS1Data!$J929)))</f>
        <v>0</v>
      </c>
      <c r="AB929">
        <f>IF((MIN($K929,Sheet1!$E$6)-MAX(Sheet1!$E$5,WS1Data!$J929))&lt;0,0,(MIN($K929,Sheet1!$E$6)-MAX(Sheet1!$E$5,WS1Data!$J929)))</f>
        <v>0</v>
      </c>
      <c r="AC929">
        <f>IF((MIN($K929,24)-MAX(Sheet1!$E$6,WS1Data!$J929))&lt;0,0,(MIN($K929,24)-MAX(Sheet1!$E$6,WS1Data!$J929)))</f>
        <v>9.9999999999999645E-2</v>
      </c>
      <c r="AD929">
        <f>IF((MIN($N929,Sheet1!$F$5)-MAX(0,WS1Data!$M929))&lt;0,0,(MIN($N929,Sheet1!$F$5)-MAX(0,WS1Data!$M929)))</f>
        <v>0</v>
      </c>
      <c r="AE929">
        <f>IF((MIN($N929,Sheet1!$F$6)-MAX(Sheet1!$F$5,WS1Data!$M929))&lt;0,0,(MIN($N929,Sheet1!$F$6)-MAX(Sheet1!$F$5,WS1Data!$M929)))</f>
        <v>1.5999999999999996</v>
      </c>
      <c r="AF929">
        <f>IF((MIN($N929,24)-MAX(Sheet1!$F$6,WS1Data!$M929))&lt;0,0,(MIN($N929,24)-MAX(Sheet1!$F$6,WS1Data!$M929)))</f>
        <v>0</v>
      </c>
      <c r="AG929">
        <f>(INDEX($R$1:$AF$1002,ROW($R929),MATCH(AG$2,$R$1:$AF$1,0))*Sheet1!B$2+(INDEX($R$1:$AF$1002,ROW($R929),MATCH(AG$2,$R$1:$AF$1,0)+1))*Sheet1!B$3+(INDEX($R$1:$AF$1002,ROW($R929),MATCH(AG$2,$R$1:$AF$1,0)+2))*Sheet1!B$4)*INDEX(Sheet1!$G$1:$L$2,2,WS1Data!$C929)</f>
        <v>69770.450195615776</v>
      </c>
      <c r="AH929">
        <f>(INDEX($R$1:$AF$1002,ROW($R929),MATCH(AH$2,$R$1:$AF$1,0))*Sheet1!C$2+(INDEX($R$1:$AF$1002,ROW($R929),MATCH(AH$2,$R$1:$AF$1,0)+1))*Sheet1!C$3+(INDEX($R$1:$AF$1002,ROW($R929),MATCH(AH$2,$R$1:$AF$1,0)+2))*Sheet1!C$4)*INDEX(Sheet1!$G$1:$L$2,2,WS1Data!$F929)</f>
        <v>0</v>
      </c>
      <c r="AI929">
        <f>(INDEX($R$1:$AF$1002,ROW($R929),MATCH(AI$2,$R$1:$AF$1,0))*Sheet1!D$2+(INDEX($R$1:$AF$1002,ROW($R929),MATCH(AI$2,$R$1:$AF$1,0)+1))*Sheet1!D$3+(INDEX($R$1:$AF$1002,ROW($R929),MATCH(AI$2,$R$1:$AF$1,0)+2))*Sheet1!D$4)*INDEX(Sheet1!$G$1:$L$2,2,WS1Data!$I929)</f>
        <v>89858.550914320833</v>
      </c>
      <c r="AJ929">
        <f>(INDEX($R$1:$AF$1002,ROW($R929),MATCH(AJ$2,$R$1:$AF$1,0))*Sheet1!E$2+(INDEX($R$1:$AF$1002,ROW($R929),MATCH(AJ$2,$R$1:$AF$1,0)+1))*Sheet1!E$3+(INDEX($R$1:$AF$1002,ROW($R929),MATCH(AJ$2,$R$1:$AF$1,0)+2))*Sheet1!E$4)*INDEX(Sheet1!$G$1:$L$2,2,WS1Data!$L929)</f>
        <v>1079.6004638151771</v>
      </c>
      <c r="AK929">
        <f>(INDEX($R$1:$AF$1002,ROW($R929),MATCH(AK$2,$R$1:$AF$1,0))*Sheet1!F$2+(INDEX($R$1:$AF$1002,ROW($R929),MATCH(AK$2,$R$1:$AF$1,0)+1))*Sheet1!F$3+(INDEX($R$1:$AF$1002,ROW($R929),MATCH(AK$2,$R$1:$AF$1,0)+2))*Sheet1!F$4)*INDEX(Sheet1!$G$1:$L$2,2,WS1Data!$O929)</f>
        <v>11351.858441326413</v>
      </c>
      <c r="AL929">
        <f t="shared" si="42"/>
        <v>172060.46001507822</v>
      </c>
      <c r="AM929">
        <f t="shared" si="43"/>
        <v>861.46001507822075</v>
      </c>
      <c r="AN929">
        <f t="shared" si="44"/>
        <v>5.0319220035059831E-3</v>
      </c>
    </row>
    <row r="930" spans="1:40" x14ac:dyDescent="0.35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  <c r="R930">
        <f>IF((MIN($B930,Sheet1!$B$5)-MAX(0,WS1Data!$A930))&lt;0,0,(MIN($B930,Sheet1!$B$5)-MAX(0,WS1Data!$A930)))</f>
        <v>0</v>
      </c>
      <c r="S930">
        <f>IF((MIN($B930,Sheet1!$B$6)-MAX(Sheet1!$B$5,WS1Data!$A930))&lt;0,0,(MIN($B930,Sheet1!$B$6)-MAX(Sheet1!$B$5,WS1Data!$A930)))</f>
        <v>0</v>
      </c>
      <c r="T930">
        <f>IF((MIN($B930,24)-MAX(Sheet1!$B$6,WS1Data!$A930))&lt;0,0,(MIN($B930,24)-MAX(Sheet1!$B$6,WS1Data!$A930)))</f>
        <v>0</v>
      </c>
      <c r="U930">
        <f>IF((MIN($E930,Sheet1!$C$5)-MAX(0,WS1Data!$D930))&lt;0,0,(MIN($E930,Sheet1!$C$5)-MAX(0,WS1Data!$D930)))</f>
        <v>0</v>
      </c>
      <c r="V930">
        <f>IF((MIN($E930,Sheet1!$C$6)-MAX(Sheet1!$C$5,WS1Data!$D930))&lt;0,0,(MIN($E930,Sheet1!$C$6)-MAX(Sheet1!$C$5,WS1Data!$D930)))</f>
        <v>0</v>
      </c>
      <c r="W930">
        <f>IF((MIN($E930,24)-MAX(Sheet1!$C$6,WS1Data!$D930))&lt;0,0,(MIN($E930,24)-MAX(Sheet1!$C$6,WS1Data!$D930)))</f>
        <v>4.7000000000000011</v>
      </c>
      <c r="X930">
        <f>IF((MIN($H930,Sheet1!$D$5)-MAX(0,WS1Data!$G930))&lt;0,0,(MIN($H930,Sheet1!$D$5)-MAX(0,WS1Data!$G930)))</f>
        <v>0</v>
      </c>
      <c r="Y930">
        <f>IF((MIN($H930,Sheet1!$D$6)-MAX(Sheet1!$D$5,WS1Data!$G930))&lt;0,0,(MIN($H930,Sheet1!$D$6)-MAX(Sheet1!$D$5,WS1Data!$G930)))</f>
        <v>0</v>
      </c>
      <c r="Z930">
        <f>IF((MIN($H930,24)-MAX(Sheet1!$D$6,WS1Data!$G930))&lt;0,0,(MIN($H930,24)-MAX(Sheet1!$D$6,WS1Data!$G930)))</f>
        <v>3.1000000000000014</v>
      </c>
      <c r="AA930">
        <f>IF((MIN($K930,Sheet1!$E$5)-MAX(0,WS1Data!$J930))&lt;0,0,(MIN($K930,Sheet1!$E$5)-MAX(0,WS1Data!$J930)))</f>
        <v>0</v>
      </c>
      <c r="AB930">
        <f>IF((MIN($K930,Sheet1!$E$6)-MAX(Sheet1!$E$5,WS1Data!$J930))&lt;0,0,(MIN($K930,Sheet1!$E$6)-MAX(Sheet1!$E$5,WS1Data!$J930)))</f>
        <v>0</v>
      </c>
      <c r="AC930">
        <f>IF((MIN($K930,24)-MAX(Sheet1!$E$6,WS1Data!$J930))&lt;0,0,(MIN($K930,24)-MAX(Sheet1!$E$6,WS1Data!$J930)))</f>
        <v>0</v>
      </c>
      <c r="AD930">
        <f>IF((MIN($N930,Sheet1!$F$5)-MAX(0,WS1Data!$M930))&lt;0,0,(MIN($N930,Sheet1!$F$5)-MAX(0,WS1Data!$M930)))</f>
        <v>0</v>
      </c>
      <c r="AE930">
        <f>IF((MIN($N930,Sheet1!$F$6)-MAX(Sheet1!$F$5,WS1Data!$M930))&lt;0,0,(MIN($N930,Sheet1!$F$6)-MAX(Sheet1!$F$5,WS1Data!$M930)))</f>
        <v>7.93909045285021</v>
      </c>
      <c r="AF930">
        <f>IF((MIN($N930,24)-MAX(Sheet1!$F$6,WS1Data!$M930))&lt;0,0,(MIN($N930,24)-MAX(Sheet1!$F$6,WS1Data!$M930)))</f>
        <v>5.2609095471497902</v>
      </c>
      <c r="AG930">
        <f>(INDEX($R$1:$AF$1002,ROW($R930),MATCH(AG$2,$R$1:$AF$1,0))*Sheet1!B$2+(INDEX($R$1:$AF$1002,ROW($R930),MATCH(AG$2,$R$1:$AF$1,0)+1))*Sheet1!B$3+(INDEX($R$1:$AF$1002,ROW($R930),MATCH(AG$2,$R$1:$AF$1,0)+2))*Sheet1!B$4)*INDEX(Sheet1!$G$1:$L$2,2,WS1Data!$C930)</f>
        <v>0</v>
      </c>
      <c r="AH930">
        <f>(INDEX($R$1:$AF$1002,ROW($R930),MATCH(AH$2,$R$1:$AF$1,0))*Sheet1!C$2+(INDEX($R$1:$AF$1002,ROW($R930),MATCH(AH$2,$R$1:$AF$1,0)+1))*Sheet1!C$3+(INDEX($R$1:$AF$1002,ROW($R930),MATCH(AH$2,$R$1:$AF$1,0)+2))*Sheet1!C$4)*INDEX(Sheet1!$G$1:$L$2,2,WS1Data!$F930)</f>
        <v>57447.278009411064</v>
      </c>
      <c r="AI930">
        <f>(INDEX($R$1:$AF$1002,ROW($R930),MATCH(AI$2,$R$1:$AF$1,0))*Sheet1!D$2+(INDEX($R$1:$AF$1002,ROW($R930),MATCH(AI$2,$R$1:$AF$1,0)+1))*Sheet1!D$3+(INDEX($R$1:$AF$1002,ROW($R930),MATCH(AI$2,$R$1:$AF$1,0)+2))*Sheet1!D$4)*INDEX(Sheet1!$G$1:$L$2,2,WS1Data!$I930)</f>
        <v>21992.361919643754</v>
      </c>
      <c r="AJ930">
        <f>(INDEX($R$1:$AF$1002,ROW($R930),MATCH(AJ$2,$R$1:$AF$1,0))*Sheet1!E$2+(INDEX($R$1:$AF$1002,ROW($R930),MATCH(AJ$2,$R$1:$AF$1,0)+1))*Sheet1!E$3+(INDEX($R$1:$AF$1002,ROW($R930),MATCH(AJ$2,$R$1:$AF$1,0)+2))*Sheet1!E$4)*INDEX(Sheet1!$G$1:$L$2,2,WS1Data!$L930)</f>
        <v>0</v>
      </c>
      <c r="AK930">
        <f>(INDEX($R$1:$AF$1002,ROW($R930),MATCH(AK$2,$R$1:$AF$1,0))*Sheet1!F$2+(INDEX($R$1:$AF$1002,ROW($R930),MATCH(AK$2,$R$1:$AF$1,0)+1))*Sheet1!F$3+(INDEX($R$1:$AF$1002,ROW($R930),MATCH(AK$2,$R$1:$AF$1,0)+2))*Sheet1!F$4)*INDEX(Sheet1!$G$1:$L$2,2,WS1Data!$O930)</f>
        <v>158505.88385721514</v>
      </c>
      <c r="AL930">
        <f t="shared" si="42"/>
        <v>237945.52378626994</v>
      </c>
      <c r="AM930">
        <f t="shared" si="43"/>
        <v>21506.476213730057</v>
      </c>
      <c r="AN930">
        <f t="shared" si="44"/>
        <v>8.2891926883315828E-2</v>
      </c>
    </row>
    <row r="931" spans="1:40" x14ac:dyDescent="0.35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  <c r="R931">
        <f>IF((MIN($B931,Sheet1!$B$5)-MAX(0,WS1Data!$A931))&lt;0,0,(MIN($B931,Sheet1!$B$5)-MAX(0,WS1Data!$A931)))</f>
        <v>0</v>
      </c>
      <c r="S931">
        <f>IF((MIN($B931,Sheet1!$B$6)-MAX(Sheet1!$B$5,WS1Data!$A931))&lt;0,0,(MIN($B931,Sheet1!$B$6)-MAX(Sheet1!$B$5,WS1Data!$A931)))</f>
        <v>0</v>
      </c>
      <c r="T931">
        <f>IF((MIN($B931,24)-MAX(Sheet1!$B$6,WS1Data!$A931))&lt;0,0,(MIN($B931,24)-MAX(Sheet1!$B$6,WS1Data!$A931)))</f>
        <v>0</v>
      </c>
      <c r="U931">
        <f>IF((MIN($E931,Sheet1!$C$5)-MAX(0,WS1Data!$D931))&lt;0,0,(MIN($E931,Sheet1!$C$5)-MAX(0,WS1Data!$D931)))</f>
        <v>0</v>
      </c>
      <c r="V931">
        <f>IF((MIN($E931,Sheet1!$C$6)-MAX(Sheet1!$C$5,WS1Data!$D931))&lt;0,0,(MIN($E931,Sheet1!$C$6)-MAX(Sheet1!$C$5,WS1Data!$D931)))</f>
        <v>0</v>
      </c>
      <c r="W931">
        <f>IF((MIN($E931,24)-MAX(Sheet1!$C$6,WS1Data!$D931))&lt;0,0,(MIN($E931,24)-MAX(Sheet1!$C$6,WS1Data!$D931)))</f>
        <v>0</v>
      </c>
      <c r="X931">
        <f>IF((MIN($H931,Sheet1!$D$5)-MAX(0,WS1Data!$G931))&lt;0,0,(MIN($H931,Sheet1!$D$5)-MAX(0,WS1Data!$G931)))</f>
        <v>0</v>
      </c>
      <c r="Y931">
        <f>IF((MIN($H931,Sheet1!$D$6)-MAX(Sheet1!$D$5,WS1Data!$G931))&lt;0,0,(MIN($H931,Sheet1!$D$6)-MAX(Sheet1!$D$5,WS1Data!$G931)))</f>
        <v>3.1000000000000005</v>
      </c>
      <c r="Z931">
        <f>IF((MIN($H931,24)-MAX(Sheet1!$D$6,WS1Data!$G931))&lt;0,0,(MIN($H931,24)-MAX(Sheet1!$D$6,WS1Data!$G931)))</f>
        <v>0</v>
      </c>
      <c r="AA931">
        <f>IF((MIN($K931,Sheet1!$E$5)-MAX(0,WS1Data!$J931))&lt;0,0,(MIN($K931,Sheet1!$E$5)-MAX(0,WS1Data!$J931)))</f>
        <v>0</v>
      </c>
      <c r="AB931">
        <f>IF((MIN($K931,Sheet1!$E$6)-MAX(Sheet1!$E$5,WS1Data!$J931))&lt;0,0,(MIN($K931,Sheet1!$E$6)-MAX(Sheet1!$E$5,WS1Data!$J931)))</f>
        <v>0</v>
      </c>
      <c r="AC931">
        <f>IF((MIN($K931,24)-MAX(Sheet1!$E$6,WS1Data!$J931))&lt;0,0,(MIN($K931,24)-MAX(Sheet1!$E$6,WS1Data!$J931)))</f>
        <v>1.3000000000000007</v>
      </c>
      <c r="AD931">
        <f>IF((MIN($N931,Sheet1!$F$5)-MAX(0,WS1Data!$M931))&lt;0,0,(MIN($N931,Sheet1!$F$5)-MAX(0,WS1Data!$M931)))</f>
        <v>0</v>
      </c>
      <c r="AE931">
        <f>IF((MIN($N931,Sheet1!$F$6)-MAX(Sheet1!$F$5,WS1Data!$M931))&lt;0,0,(MIN($N931,Sheet1!$F$6)-MAX(Sheet1!$F$5,WS1Data!$M931)))</f>
        <v>5.8999999999999995</v>
      </c>
      <c r="AF931">
        <f>IF((MIN($N931,24)-MAX(Sheet1!$F$6,WS1Data!$M931))&lt;0,0,(MIN($N931,24)-MAX(Sheet1!$F$6,WS1Data!$M931)))</f>
        <v>0</v>
      </c>
      <c r="AG931">
        <f>(INDEX($R$1:$AF$1002,ROW($R931),MATCH(AG$2,$R$1:$AF$1,0))*Sheet1!B$2+(INDEX($R$1:$AF$1002,ROW($R931),MATCH(AG$2,$R$1:$AF$1,0)+1))*Sheet1!B$3+(INDEX($R$1:$AF$1002,ROW($R931),MATCH(AG$2,$R$1:$AF$1,0)+2))*Sheet1!B$4)*INDEX(Sheet1!$G$1:$L$2,2,WS1Data!$C931)</f>
        <v>0</v>
      </c>
      <c r="AH931">
        <f>(INDEX($R$1:$AF$1002,ROW($R931),MATCH(AH$2,$R$1:$AF$1,0))*Sheet1!C$2+(INDEX($R$1:$AF$1002,ROW($R931),MATCH(AH$2,$R$1:$AF$1,0)+1))*Sheet1!C$3+(INDEX($R$1:$AF$1002,ROW($R931),MATCH(AH$2,$R$1:$AF$1,0)+2))*Sheet1!C$4)*INDEX(Sheet1!$G$1:$L$2,2,WS1Data!$F931)</f>
        <v>0</v>
      </c>
      <c r="AI931">
        <f>(INDEX($R$1:$AF$1002,ROW($R931),MATCH(AI$2,$R$1:$AF$1,0))*Sheet1!D$2+(INDEX($R$1:$AF$1002,ROW($R931),MATCH(AI$2,$R$1:$AF$1,0)+1))*Sheet1!D$3+(INDEX($R$1:$AF$1002,ROW($R931),MATCH(AI$2,$R$1:$AF$1,0)+2))*Sheet1!D$4)*INDEX(Sheet1!$G$1:$L$2,2,WS1Data!$I931)</f>
        <v>37138.41790929289</v>
      </c>
      <c r="AJ931">
        <f>(INDEX($R$1:$AF$1002,ROW($R931),MATCH(AJ$2,$R$1:$AF$1,0))*Sheet1!E$2+(INDEX($R$1:$AF$1002,ROW($R931),MATCH(AJ$2,$R$1:$AF$1,0)+1))*Sheet1!E$3+(INDEX($R$1:$AF$1002,ROW($R931),MATCH(AJ$2,$R$1:$AF$1,0)+2))*Sheet1!E$4)*INDEX(Sheet1!$G$1:$L$2,2,WS1Data!$L931)</f>
        <v>11182.732568942325</v>
      </c>
      <c r="AK931">
        <f>(INDEX($R$1:$AF$1002,ROW($R931),MATCH(AK$2,$R$1:$AF$1,0))*Sheet1!F$2+(INDEX($R$1:$AF$1002,ROW($R931),MATCH(AK$2,$R$1:$AF$1,0)+1))*Sheet1!F$3+(INDEX($R$1:$AF$1002,ROW($R931),MATCH(AK$2,$R$1:$AF$1,0)+2))*Sheet1!F$4)*INDEX(Sheet1!$G$1:$L$2,2,WS1Data!$O931)</f>
        <v>41859.978002391152</v>
      </c>
      <c r="AL931">
        <f t="shared" si="42"/>
        <v>90181.128480626357</v>
      </c>
      <c r="AM931">
        <f t="shared" si="43"/>
        <v>149.87151937364251</v>
      </c>
      <c r="AN931">
        <f t="shared" si="44"/>
        <v>1.6591371663508929E-3</v>
      </c>
    </row>
    <row r="932" spans="1:40" x14ac:dyDescent="0.35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  <c r="R932">
        <f>IF((MIN($B932,Sheet1!$B$5)-MAX(0,WS1Data!$A932))&lt;0,0,(MIN($B932,Sheet1!$B$5)-MAX(0,WS1Data!$A932)))</f>
        <v>0</v>
      </c>
      <c r="S932">
        <f>IF((MIN($B932,Sheet1!$B$6)-MAX(Sheet1!$B$5,WS1Data!$A932))&lt;0,0,(MIN($B932,Sheet1!$B$6)-MAX(Sheet1!$B$5,WS1Data!$A932)))</f>
        <v>0</v>
      </c>
      <c r="T932">
        <f>IF((MIN($B932,24)-MAX(Sheet1!$B$6,WS1Data!$A932))&lt;0,0,(MIN($B932,24)-MAX(Sheet1!$B$6,WS1Data!$A932)))</f>
        <v>0</v>
      </c>
      <c r="U932">
        <f>IF((MIN($E932,Sheet1!$C$5)-MAX(0,WS1Data!$D932))&lt;0,0,(MIN($E932,Sheet1!$C$5)-MAX(0,WS1Data!$D932)))</f>
        <v>0</v>
      </c>
      <c r="V932">
        <f>IF((MIN($E932,Sheet1!$C$6)-MAX(Sheet1!$C$5,WS1Data!$D932))&lt;0,0,(MIN($E932,Sheet1!$C$6)-MAX(Sheet1!$C$5,WS1Data!$D932)))</f>
        <v>0</v>
      </c>
      <c r="W932">
        <f>IF((MIN($E932,24)-MAX(Sheet1!$C$6,WS1Data!$D932))&lt;0,0,(MIN($E932,24)-MAX(Sheet1!$C$6,WS1Data!$D932)))</f>
        <v>0</v>
      </c>
      <c r="X932">
        <f>IF((MIN($H932,Sheet1!$D$5)-MAX(0,WS1Data!$G932))&lt;0,0,(MIN($H932,Sheet1!$D$5)-MAX(0,WS1Data!$G932)))</f>
        <v>0</v>
      </c>
      <c r="Y932">
        <f>IF((MIN($H932,Sheet1!$D$6)-MAX(Sheet1!$D$5,WS1Data!$G932))&lt;0,0,(MIN($H932,Sheet1!$D$6)-MAX(Sheet1!$D$5,WS1Data!$G932)))</f>
        <v>0.87356645799459542</v>
      </c>
      <c r="Z932">
        <f>IF((MIN($H932,24)-MAX(Sheet1!$D$6,WS1Data!$G932))&lt;0,0,(MIN($H932,24)-MAX(Sheet1!$D$6,WS1Data!$G932)))</f>
        <v>6.0264335420054067</v>
      </c>
      <c r="AA932">
        <f>IF((MIN($K932,Sheet1!$E$5)-MAX(0,WS1Data!$J932))&lt;0,0,(MIN($K932,Sheet1!$E$5)-MAX(0,WS1Data!$J932)))</f>
        <v>0</v>
      </c>
      <c r="AB932">
        <f>IF((MIN($K932,Sheet1!$E$6)-MAX(Sheet1!$E$5,WS1Data!$J932))&lt;0,0,(MIN($K932,Sheet1!$E$6)-MAX(Sheet1!$E$5,WS1Data!$J932)))</f>
        <v>0</v>
      </c>
      <c r="AC932">
        <f>IF((MIN($K932,24)-MAX(Sheet1!$E$6,WS1Data!$J932))&lt;0,0,(MIN($K932,24)-MAX(Sheet1!$E$6,WS1Data!$J932)))</f>
        <v>0</v>
      </c>
      <c r="AD932">
        <f>IF((MIN($N932,Sheet1!$F$5)-MAX(0,WS1Data!$M932))&lt;0,0,(MIN($N932,Sheet1!$F$5)-MAX(0,WS1Data!$M932)))</f>
        <v>0</v>
      </c>
      <c r="AE932">
        <f>IF((MIN($N932,Sheet1!$F$6)-MAX(Sheet1!$F$5,WS1Data!$M932))&lt;0,0,(MIN($N932,Sheet1!$F$6)-MAX(Sheet1!$F$5,WS1Data!$M932)))</f>
        <v>7.4</v>
      </c>
      <c r="AF932">
        <f>IF((MIN($N932,24)-MAX(Sheet1!$F$6,WS1Data!$M932))&lt;0,0,(MIN($N932,24)-MAX(Sheet1!$F$6,WS1Data!$M932)))</f>
        <v>0</v>
      </c>
      <c r="AG932">
        <f>(INDEX($R$1:$AF$1002,ROW($R932),MATCH(AG$2,$R$1:$AF$1,0))*Sheet1!B$2+(INDEX($R$1:$AF$1002,ROW($R932),MATCH(AG$2,$R$1:$AF$1,0)+1))*Sheet1!B$3+(INDEX($R$1:$AF$1002,ROW($R932),MATCH(AG$2,$R$1:$AF$1,0)+2))*Sheet1!B$4)*INDEX(Sheet1!$G$1:$L$2,2,WS1Data!$C932)</f>
        <v>0</v>
      </c>
      <c r="AH932">
        <f>(INDEX($R$1:$AF$1002,ROW($R932),MATCH(AH$2,$R$1:$AF$1,0))*Sheet1!C$2+(INDEX($R$1:$AF$1002,ROW($R932),MATCH(AH$2,$R$1:$AF$1,0)+1))*Sheet1!C$3+(INDEX($R$1:$AF$1002,ROW($R932),MATCH(AH$2,$R$1:$AF$1,0)+2))*Sheet1!C$4)*INDEX(Sheet1!$G$1:$L$2,2,WS1Data!$F932)</f>
        <v>0</v>
      </c>
      <c r="AI932">
        <f>(INDEX($R$1:$AF$1002,ROW($R932),MATCH(AI$2,$R$1:$AF$1,0))*Sheet1!D$2+(INDEX($R$1:$AF$1002,ROW($R932),MATCH(AI$2,$R$1:$AF$1,0)+1))*Sheet1!D$3+(INDEX($R$1:$AF$1002,ROW($R932),MATCH(AI$2,$R$1:$AF$1,0)+2))*Sheet1!D$4)*INDEX(Sheet1!$G$1:$L$2,2,WS1Data!$I932)</f>
        <v>67726.89446948588</v>
      </c>
      <c r="AJ932">
        <f>(INDEX($R$1:$AF$1002,ROW($R932),MATCH(AJ$2,$R$1:$AF$1,0))*Sheet1!E$2+(INDEX($R$1:$AF$1002,ROW($R932),MATCH(AJ$2,$R$1:$AF$1,0)+1))*Sheet1!E$3+(INDEX($R$1:$AF$1002,ROW($R932),MATCH(AJ$2,$R$1:$AF$1,0)+2))*Sheet1!E$4)*INDEX(Sheet1!$G$1:$L$2,2,WS1Data!$L932)</f>
        <v>0</v>
      </c>
      <c r="AK932">
        <f>(INDEX($R$1:$AF$1002,ROW($R932),MATCH(AK$2,$R$1:$AF$1,0))*Sheet1!F$2+(INDEX($R$1:$AF$1002,ROW($R932),MATCH(AK$2,$R$1:$AF$1,0)+1))*Sheet1!F$3+(INDEX($R$1:$AF$1002,ROW($R932),MATCH(AK$2,$R$1:$AF$1,0)+2))*Sheet1!F$4)*INDEX(Sheet1!$G$1:$L$2,2,WS1Data!$O932)</f>
        <v>52502.345291134676</v>
      </c>
      <c r="AL932">
        <f t="shared" si="42"/>
        <v>120229.23976062055</v>
      </c>
      <c r="AM932">
        <f t="shared" si="43"/>
        <v>11496.760239379451</v>
      </c>
      <c r="AN932">
        <f t="shared" si="44"/>
        <v>8.7277836109647691E-2</v>
      </c>
    </row>
    <row r="933" spans="1:40" x14ac:dyDescent="0.35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  <c r="R933">
        <f>IF((MIN($B933,Sheet1!$B$5)-MAX(0,WS1Data!$A933))&lt;0,0,(MIN($B933,Sheet1!$B$5)-MAX(0,WS1Data!$A933)))</f>
        <v>0</v>
      </c>
      <c r="S933">
        <f>IF((MIN($B933,Sheet1!$B$6)-MAX(Sheet1!$B$5,WS1Data!$A933))&lt;0,0,(MIN($B933,Sheet1!$B$6)-MAX(Sheet1!$B$5,WS1Data!$A933)))</f>
        <v>0</v>
      </c>
      <c r="T933">
        <f>IF((MIN($B933,24)-MAX(Sheet1!$B$6,WS1Data!$A933))&lt;0,0,(MIN($B933,24)-MAX(Sheet1!$B$6,WS1Data!$A933)))</f>
        <v>0</v>
      </c>
      <c r="U933">
        <f>IF((MIN($E933,Sheet1!$C$5)-MAX(0,WS1Data!$D933))&lt;0,0,(MIN($E933,Sheet1!$C$5)-MAX(0,WS1Data!$D933)))</f>
        <v>2.1258771365818299</v>
      </c>
      <c r="V933">
        <f>IF((MIN($E933,Sheet1!$C$6)-MAX(Sheet1!$C$5,WS1Data!$D933))&lt;0,0,(MIN($E933,Sheet1!$C$6)-MAX(Sheet1!$C$5,WS1Data!$D933)))</f>
        <v>1.2770287104619706</v>
      </c>
      <c r="W933">
        <f>IF((MIN($E933,24)-MAX(Sheet1!$C$6,WS1Data!$D933))&lt;0,0,(MIN($E933,24)-MAX(Sheet1!$C$6,WS1Data!$D933)))</f>
        <v>11.697094152956199</v>
      </c>
      <c r="X933">
        <f>IF((MIN($H933,Sheet1!$D$5)-MAX(0,WS1Data!$G933))&lt;0,0,(MIN($H933,Sheet1!$D$5)-MAX(0,WS1Data!$G933)))</f>
        <v>0</v>
      </c>
      <c r="Y933">
        <f>IF((MIN($H933,Sheet1!$D$6)-MAX(Sheet1!$D$5,WS1Data!$G933))&lt;0,0,(MIN($H933,Sheet1!$D$6)-MAX(Sheet1!$D$5,WS1Data!$G933)))</f>
        <v>0</v>
      </c>
      <c r="Z933">
        <f>IF((MIN($H933,24)-MAX(Sheet1!$D$6,WS1Data!$G933))&lt;0,0,(MIN($H933,24)-MAX(Sheet1!$D$6,WS1Data!$G933)))</f>
        <v>0</v>
      </c>
      <c r="AA933">
        <f>IF((MIN($K933,Sheet1!$E$5)-MAX(0,WS1Data!$J933))&lt;0,0,(MIN($K933,Sheet1!$E$5)-MAX(0,WS1Data!$J933)))</f>
        <v>0</v>
      </c>
      <c r="AB933">
        <f>IF((MIN($K933,Sheet1!$E$6)-MAX(Sheet1!$E$5,WS1Data!$J933))&lt;0,0,(MIN($K933,Sheet1!$E$6)-MAX(Sheet1!$E$5,WS1Data!$J933)))</f>
        <v>0</v>
      </c>
      <c r="AC933">
        <f>IF((MIN($K933,24)-MAX(Sheet1!$E$6,WS1Data!$J933))&lt;0,0,(MIN($K933,24)-MAX(Sheet1!$E$6,WS1Data!$J933)))</f>
        <v>0</v>
      </c>
      <c r="AD933">
        <f>IF((MIN($N933,Sheet1!$F$5)-MAX(0,WS1Data!$M933))&lt;0,0,(MIN($N933,Sheet1!$F$5)-MAX(0,WS1Data!$M933)))</f>
        <v>0</v>
      </c>
      <c r="AE933">
        <f>IF((MIN($N933,Sheet1!$F$6)-MAX(Sheet1!$F$5,WS1Data!$M933))&lt;0,0,(MIN($N933,Sheet1!$F$6)-MAX(Sheet1!$F$5,WS1Data!$M933)))</f>
        <v>0</v>
      </c>
      <c r="AF933">
        <f>IF((MIN($N933,24)-MAX(Sheet1!$F$6,WS1Data!$M933))&lt;0,0,(MIN($N933,24)-MAX(Sheet1!$F$6,WS1Data!$M933)))</f>
        <v>0</v>
      </c>
      <c r="AG933">
        <f>(INDEX($R$1:$AF$1002,ROW($R933),MATCH(AG$2,$R$1:$AF$1,0))*Sheet1!B$2+(INDEX($R$1:$AF$1002,ROW($R933),MATCH(AG$2,$R$1:$AF$1,0)+1))*Sheet1!B$3+(INDEX($R$1:$AF$1002,ROW($R933),MATCH(AG$2,$R$1:$AF$1,0)+2))*Sheet1!B$4)*INDEX(Sheet1!$G$1:$L$2,2,WS1Data!$C933)</f>
        <v>0</v>
      </c>
      <c r="AH933">
        <f>(INDEX($R$1:$AF$1002,ROW($R933),MATCH(AH$2,$R$1:$AF$1,0))*Sheet1!C$2+(INDEX($R$1:$AF$1002,ROW($R933),MATCH(AH$2,$R$1:$AF$1,0)+1))*Sheet1!C$3+(INDEX($R$1:$AF$1002,ROW($R933),MATCH(AH$2,$R$1:$AF$1,0)+2))*Sheet1!C$4)*INDEX(Sheet1!$G$1:$L$2,2,WS1Data!$F933)</f>
        <v>169277.74030508506</v>
      </c>
      <c r="AI933">
        <f>(INDEX($R$1:$AF$1002,ROW($R933),MATCH(AI$2,$R$1:$AF$1,0))*Sheet1!D$2+(INDEX($R$1:$AF$1002,ROW($R933),MATCH(AI$2,$R$1:$AF$1,0)+1))*Sheet1!D$3+(INDEX($R$1:$AF$1002,ROW($R933),MATCH(AI$2,$R$1:$AF$1,0)+2))*Sheet1!D$4)*INDEX(Sheet1!$G$1:$L$2,2,WS1Data!$I933)</f>
        <v>0</v>
      </c>
      <c r="AJ933">
        <f>(INDEX($R$1:$AF$1002,ROW($R933),MATCH(AJ$2,$R$1:$AF$1,0))*Sheet1!E$2+(INDEX($R$1:$AF$1002,ROW($R933),MATCH(AJ$2,$R$1:$AF$1,0)+1))*Sheet1!E$3+(INDEX($R$1:$AF$1002,ROW($R933),MATCH(AJ$2,$R$1:$AF$1,0)+2))*Sheet1!E$4)*INDEX(Sheet1!$G$1:$L$2,2,WS1Data!$L933)</f>
        <v>0</v>
      </c>
      <c r="AK933">
        <f>(INDEX($R$1:$AF$1002,ROW($R933),MATCH(AK$2,$R$1:$AF$1,0))*Sheet1!F$2+(INDEX($R$1:$AF$1002,ROW($R933),MATCH(AK$2,$R$1:$AF$1,0)+1))*Sheet1!F$3+(INDEX($R$1:$AF$1002,ROW($R933),MATCH(AK$2,$R$1:$AF$1,0)+2))*Sheet1!F$4)*INDEX(Sheet1!$G$1:$L$2,2,WS1Data!$O933)</f>
        <v>0</v>
      </c>
      <c r="AL933">
        <f t="shared" si="42"/>
        <v>169277.74030508506</v>
      </c>
      <c r="AM933">
        <f t="shared" si="43"/>
        <v>11976.259694914945</v>
      </c>
      <c r="AN933">
        <f t="shared" si="44"/>
        <v>6.6074457363230296E-2</v>
      </c>
    </row>
    <row r="934" spans="1:40" x14ac:dyDescent="0.35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  <c r="R934">
        <f>IF((MIN($B934,Sheet1!$B$5)-MAX(0,WS1Data!$A934))&lt;0,0,(MIN($B934,Sheet1!$B$5)-MAX(0,WS1Data!$A934)))</f>
        <v>0</v>
      </c>
      <c r="S934">
        <f>IF((MIN($B934,Sheet1!$B$6)-MAX(Sheet1!$B$5,WS1Data!$A934))&lt;0,0,(MIN($B934,Sheet1!$B$6)-MAX(Sheet1!$B$5,WS1Data!$A934)))</f>
        <v>0</v>
      </c>
      <c r="T934">
        <f>IF((MIN($B934,24)-MAX(Sheet1!$B$6,WS1Data!$A934))&lt;0,0,(MIN($B934,24)-MAX(Sheet1!$B$6,WS1Data!$A934)))</f>
        <v>0</v>
      </c>
      <c r="U934">
        <f>IF((MIN($E934,Sheet1!$C$5)-MAX(0,WS1Data!$D934))&lt;0,0,(MIN($E934,Sheet1!$C$5)-MAX(0,WS1Data!$D934)))</f>
        <v>0</v>
      </c>
      <c r="V934">
        <f>IF((MIN($E934,Sheet1!$C$6)-MAX(Sheet1!$C$5,WS1Data!$D934))&lt;0,0,(MIN($E934,Sheet1!$C$6)-MAX(Sheet1!$C$5,WS1Data!$D934)))</f>
        <v>0</v>
      </c>
      <c r="W934">
        <f>IF((MIN($E934,24)-MAX(Sheet1!$C$6,WS1Data!$D934))&lt;0,0,(MIN($E934,24)-MAX(Sheet1!$C$6,WS1Data!$D934)))</f>
        <v>0</v>
      </c>
      <c r="X934">
        <f>IF((MIN($H934,Sheet1!$D$5)-MAX(0,WS1Data!$G934))&lt;0,0,(MIN($H934,Sheet1!$D$5)-MAX(0,WS1Data!$G934)))</f>
        <v>0</v>
      </c>
      <c r="Y934">
        <f>IF((MIN($H934,Sheet1!$D$6)-MAX(Sheet1!$D$5,WS1Data!$G934))&lt;0,0,(MIN($H934,Sheet1!$D$6)-MAX(Sheet1!$D$5,WS1Data!$G934)))</f>
        <v>4.9735664579945951</v>
      </c>
      <c r="Z934">
        <f>IF((MIN($H934,24)-MAX(Sheet1!$D$6,WS1Data!$G934))&lt;0,0,(MIN($H934,24)-MAX(Sheet1!$D$6,WS1Data!$G934)))</f>
        <v>2.6433542005404931E-2</v>
      </c>
      <c r="AA934">
        <f>IF((MIN($K934,Sheet1!$E$5)-MAX(0,WS1Data!$J934))&lt;0,0,(MIN($K934,Sheet1!$E$5)-MAX(0,WS1Data!$J934)))</f>
        <v>0</v>
      </c>
      <c r="AB934">
        <f>IF((MIN($K934,Sheet1!$E$6)-MAX(Sheet1!$E$5,WS1Data!$J934))&lt;0,0,(MIN($K934,Sheet1!$E$6)-MAX(Sheet1!$E$5,WS1Data!$J934)))</f>
        <v>5.150566948464939</v>
      </c>
      <c r="AC934">
        <f>IF((MIN($K934,24)-MAX(Sheet1!$E$6,WS1Data!$J934))&lt;0,0,(MIN($K934,24)-MAX(Sheet1!$E$6,WS1Data!$J934)))</f>
        <v>6.7494330515350605</v>
      </c>
      <c r="AD934">
        <f>IF((MIN($N934,Sheet1!$F$5)-MAX(0,WS1Data!$M934))&lt;0,0,(MIN($N934,Sheet1!$F$5)-MAX(0,WS1Data!$M934)))</f>
        <v>0</v>
      </c>
      <c r="AE934">
        <f>IF((MIN($N934,Sheet1!$F$6)-MAX(Sheet1!$F$5,WS1Data!$M934))&lt;0,0,(MIN($N934,Sheet1!$F$6)-MAX(Sheet1!$F$5,WS1Data!$M934)))</f>
        <v>11.839090452850209</v>
      </c>
      <c r="AF934">
        <f>IF((MIN($N934,24)-MAX(Sheet1!$F$6,WS1Data!$M934))&lt;0,0,(MIN($N934,24)-MAX(Sheet1!$F$6,WS1Data!$M934)))</f>
        <v>1.7609095471497902</v>
      </c>
      <c r="AG934">
        <f>(INDEX($R$1:$AF$1002,ROW($R934),MATCH(AG$2,$R$1:$AF$1,0))*Sheet1!B$2+(INDEX($R$1:$AF$1002,ROW($R934),MATCH(AG$2,$R$1:$AF$1,0)+1))*Sheet1!B$3+(INDEX($R$1:$AF$1002,ROW($R934),MATCH(AG$2,$R$1:$AF$1,0)+2))*Sheet1!B$4)*INDEX(Sheet1!$G$1:$L$2,2,WS1Data!$C934)</f>
        <v>0</v>
      </c>
      <c r="AH934">
        <f>(INDEX($R$1:$AF$1002,ROW($R934),MATCH(AH$2,$R$1:$AF$1,0))*Sheet1!C$2+(INDEX($R$1:$AF$1002,ROW($R934),MATCH(AH$2,$R$1:$AF$1,0)+1))*Sheet1!C$3+(INDEX($R$1:$AF$1002,ROW($R934),MATCH(AH$2,$R$1:$AF$1,0)+2))*Sheet1!C$4)*INDEX(Sheet1!$G$1:$L$2,2,WS1Data!$F934)</f>
        <v>0</v>
      </c>
      <c r="AI934">
        <f>(INDEX($R$1:$AF$1002,ROW($R934),MATCH(AI$2,$R$1:$AF$1,0))*Sheet1!D$2+(INDEX($R$1:$AF$1002,ROW($R934),MATCH(AI$2,$R$1:$AF$1,0)+1))*Sheet1!D$3+(INDEX($R$1:$AF$1002,ROW($R934),MATCH(AI$2,$R$1:$AF$1,0)+2))*Sheet1!D$4)*INDEX(Sheet1!$G$1:$L$2,2,WS1Data!$I934)</f>
        <v>80339.08667375661</v>
      </c>
      <c r="AJ934">
        <f>(INDEX($R$1:$AF$1002,ROW($R934),MATCH(AJ$2,$R$1:$AF$1,0))*Sheet1!E$2+(INDEX($R$1:$AF$1002,ROW($R934),MATCH(AJ$2,$R$1:$AF$1,0)+1))*Sheet1!E$3+(INDEX($R$1:$AF$1002,ROW($R934),MATCH(AJ$2,$R$1:$AF$1,0)+2))*Sheet1!E$4)*INDEX(Sheet1!$G$1:$L$2,2,WS1Data!$L934)</f>
        <v>109967.41051857758</v>
      </c>
      <c r="AK934">
        <f>(INDEX($R$1:$AF$1002,ROW($R934),MATCH(AK$2,$R$1:$AF$1,0))*Sheet1!F$2+(INDEX($R$1:$AF$1002,ROW($R934),MATCH(AK$2,$R$1:$AF$1,0)+1))*Sheet1!F$3+(INDEX($R$1:$AF$1002,ROW($R934),MATCH(AK$2,$R$1:$AF$1,0)+2))*Sheet1!F$4)*INDEX(Sheet1!$G$1:$L$2,2,WS1Data!$O934)</f>
        <v>117269.85713977927</v>
      </c>
      <c r="AL934">
        <f t="shared" si="42"/>
        <v>307576.35433211346</v>
      </c>
      <c r="AM934">
        <f t="shared" si="43"/>
        <v>12082.354332113464</v>
      </c>
      <c r="AN934">
        <f t="shared" si="44"/>
        <v>4.0888662145808254E-2</v>
      </c>
    </row>
    <row r="935" spans="1:40" x14ac:dyDescent="0.35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  <c r="R935">
        <f>IF((MIN($B935,Sheet1!$B$5)-MAX(0,WS1Data!$A935))&lt;0,0,(MIN($B935,Sheet1!$B$5)-MAX(0,WS1Data!$A935)))</f>
        <v>0</v>
      </c>
      <c r="S935">
        <f>IF((MIN($B935,Sheet1!$B$6)-MAX(Sheet1!$B$5,WS1Data!$A935))&lt;0,0,(MIN($B935,Sheet1!$B$6)-MAX(Sheet1!$B$5,WS1Data!$A935)))</f>
        <v>0</v>
      </c>
      <c r="T935">
        <f>IF((MIN($B935,24)-MAX(Sheet1!$B$6,WS1Data!$A935))&lt;0,0,(MIN($B935,24)-MAX(Sheet1!$B$6,WS1Data!$A935)))</f>
        <v>0</v>
      </c>
      <c r="U935">
        <f>IF((MIN($E935,Sheet1!$C$5)-MAX(0,WS1Data!$D935))&lt;0,0,(MIN($E935,Sheet1!$C$5)-MAX(0,WS1Data!$D935)))</f>
        <v>0</v>
      </c>
      <c r="V935">
        <f>IF((MIN($E935,Sheet1!$C$6)-MAX(Sheet1!$C$5,WS1Data!$D935))&lt;0,0,(MIN($E935,Sheet1!$C$6)-MAX(Sheet1!$C$5,WS1Data!$D935)))</f>
        <v>0.50290584704380059</v>
      </c>
      <c r="W935">
        <f>IF((MIN($E935,24)-MAX(Sheet1!$C$6,WS1Data!$D935))&lt;0,0,(MIN($E935,24)-MAX(Sheet1!$C$6,WS1Data!$D935)))</f>
        <v>14.2970941529562</v>
      </c>
      <c r="X935">
        <f>IF((MIN($H935,Sheet1!$D$5)-MAX(0,WS1Data!$G935))&lt;0,0,(MIN($H935,Sheet1!$D$5)-MAX(0,WS1Data!$G935)))</f>
        <v>0</v>
      </c>
      <c r="Y935">
        <f>IF((MIN($H935,Sheet1!$D$6)-MAX(Sheet1!$D$5,WS1Data!$G935))&lt;0,0,(MIN($H935,Sheet1!$D$6)-MAX(Sheet1!$D$5,WS1Data!$G935)))</f>
        <v>0</v>
      </c>
      <c r="Z935">
        <f>IF((MIN($H935,24)-MAX(Sheet1!$D$6,WS1Data!$G935))&lt;0,0,(MIN($H935,24)-MAX(Sheet1!$D$6,WS1Data!$G935)))</f>
        <v>0</v>
      </c>
      <c r="AA935">
        <f>IF((MIN($K935,Sheet1!$E$5)-MAX(0,WS1Data!$J935))&lt;0,0,(MIN($K935,Sheet1!$E$5)-MAX(0,WS1Data!$J935)))</f>
        <v>0</v>
      </c>
      <c r="AB935">
        <f>IF((MIN($K935,Sheet1!$E$6)-MAX(Sheet1!$E$5,WS1Data!$J935))&lt;0,0,(MIN($K935,Sheet1!$E$6)-MAX(Sheet1!$E$5,WS1Data!$J935)))</f>
        <v>0</v>
      </c>
      <c r="AC935">
        <f>IF((MIN($K935,24)-MAX(Sheet1!$E$6,WS1Data!$J935))&lt;0,0,(MIN($K935,24)-MAX(Sheet1!$E$6,WS1Data!$J935)))</f>
        <v>0</v>
      </c>
      <c r="AD935">
        <f>IF((MIN($N935,Sheet1!$F$5)-MAX(0,WS1Data!$M935))&lt;0,0,(MIN($N935,Sheet1!$F$5)-MAX(0,WS1Data!$M935)))</f>
        <v>0</v>
      </c>
      <c r="AE935">
        <f>IF((MIN($N935,Sheet1!$F$6)-MAX(Sheet1!$F$5,WS1Data!$M935))&lt;0,0,(MIN($N935,Sheet1!$F$6)-MAX(Sheet1!$F$5,WS1Data!$M935)))</f>
        <v>0</v>
      </c>
      <c r="AF935">
        <f>IF((MIN($N935,24)-MAX(Sheet1!$F$6,WS1Data!$M935))&lt;0,0,(MIN($N935,24)-MAX(Sheet1!$F$6,WS1Data!$M935)))</f>
        <v>0</v>
      </c>
      <c r="AG935">
        <f>(INDEX($R$1:$AF$1002,ROW($R935),MATCH(AG$2,$R$1:$AF$1,0))*Sheet1!B$2+(INDEX($R$1:$AF$1002,ROW($R935),MATCH(AG$2,$R$1:$AF$1,0)+1))*Sheet1!B$3+(INDEX($R$1:$AF$1002,ROW($R935),MATCH(AG$2,$R$1:$AF$1,0)+2))*Sheet1!B$4)*INDEX(Sheet1!$G$1:$L$2,2,WS1Data!$C935)</f>
        <v>0</v>
      </c>
      <c r="AH935">
        <f>(INDEX($R$1:$AF$1002,ROW($R935),MATCH(AH$2,$R$1:$AF$1,0))*Sheet1!C$2+(INDEX($R$1:$AF$1002,ROW($R935),MATCH(AH$2,$R$1:$AF$1,0)+1))*Sheet1!C$3+(INDEX($R$1:$AF$1002,ROW($R935),MATCH(AH$2,$R$1:$AF$1,0)+2))*Sheet1!C$4)*INDEX(Sheet1!$G$1:$L$2,2,WS1Data!$F935)</f>
        <v>179099.3240591948</v>
      </c>
      <c r="AI935">
        <f>(INDEX($R$1:$AF$1002,ROW($R935),MATCH(AI$2,$R$1:$AF$1,0))*Sheet1!D$2+(INDEX($R$1:$AF$1002,ROW($R935),MATCH(AI$2,$R$1:$AF$1,0)+1))*Sheet1!D$3+(INDEX($R$1:$AF$1002,ROW($R935),MATCH(AI$2,$R$1:$AF$1,0)+2))*Sheet1!D$4)*INDEX(Sheet1!$G$1:$L$2,2,WS1Data!$I935)</f>
        <v>0</v>
      </c>
      <c r="AJ935">
        <f>(INDEX($R$1:$AF$1002,ROW($R935),MATCH(AJ$2,$R$1:$AF$1,0))*Sheet1!E$2+(INDEX($R$1:$AF$1002,ROW($R935),MATCH(AJ$2,$R$1:$AF$1,0)+1))*Sheet1!E$3+(INDEX($R$1:$AF$1002,ROW($R935),MATCH(AJ$2,$R$1:$AF$1,0)+2))*Sheet1!E$4)*INDEX(Sheet1!$G$1:$L$2,2,WS1Data!$L935)</f>
        <v>0</v>
      </c>
      <c r="AK935">
        <f>(INDEX($R$1:$AF$1002,ROW($R935),MATCH(AK$2,$R$1:$AF$1,0))*Sheet1!F$2+(INDEX($R$1:$AF$1002,ROW($R935),MATCH(AK$2,$R$1:$AF$1,0)+1))*Sheet1!F$3+(INDEX($R$1:$AF$1002,ROW($R935),MATCH(AK$2,$R$1:$AF$1,0)+2))*Sheet1!F$4)*INDEX(Sheet1!$G$1:$L$2,2,WS1Data!$O935)</f>
        <v>0</v>
      </c>
      <c r="AL935">
        <f t="shared" si="42"/>
        <v>179099.3240591948</v>
      </c>
      <c r="AM935">
        <f t="shared" si="43"/>
        <v>12.675940805202117</v>
      </c>
      <c r="AN935">
        <f t="shared" si="44"/>
        <v>7.0771030445766436E-5</v>
      </c>
    </row>
    <row r="936" spans="1:40" x14ac:dyDescent="0.35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  <c r="R936">
        <f>IF((MIN($B936,Sheet1!$B$5)-MAX(0,WS1Data!$A936))&lt;0,0,(MIN($B936,Sheet1!$B$5)-MAX(0,WS1Data!$A936)))</f>
        <v>0</v>
      </c>
      <c r="S936">
        <f>IF((MIN($B936,Sheet1!$B$6)-MAX(Sheet1!$B$5,WS1Data!$A936))&lt;0,0,(MIN($B936,Sheet1!$B$6)-MAX(Sheet1!$B$5,WS1Data!$A936)))</f>
        <v>1</v>
      </c>
      <c r="T936">
        <f>IF((MIN($B936,24)-MAX(Sheet1!$B$6,WS1Data!$A936))&lt;0,0,(MIN($B936,24)-MAX(Sheet1!$B$6,WS1Data!$A936)))</f>
        <v>0</v>
      </c>
      <c r="U936">
        <f>IF((MIN($E936,Sheet1!$C$5)-MAX(0,WS1Data!$D936))&lt;0,0,(MIN($E936,Sheet1!$C$5)-MAX(0,WS1Data!$D936)))</f>
        <v>0</v>
      </c>
      <c r="V936">
        <f>IF((MIN($E936,Sheet1!$C$6)-MAX(Sheet1!$C$5,WS1Data!$D936))&lt;0,0,(MIN($E936,Sheet1!$C$6)-MAX(Sheet1!$C$5,WS1Data!$D936)))</f>
        <v>0</v>
      </c>
      <c r="W936">
        <f>IF((MIN($E936,24)-MAX(Sheet1!$C$6,WS1Data!$D936))&lt;0,0,(MIN($E936,24)-MAX(Sheet1!$C$6,WS1Data!$D936)))</f>
        <v>0</v>
      </c>
      <c r="X936">
        <f>IF((MIN($H936,Sheet1!$D$5)-MAX(0,WS1Data!$G936))&lt;0,0,(MIN($H936,Sheet1!$D$5)-MAX(0,WS1Data!$G936)))</f>
        <v>0</v>
      </c>
      <c r="Y936">
        <f>IF((MIN($H936,Sheet1!$D$6)-MAX(Sheet1!$D$5,WS1Data!$G936))&lt;0,0,(MIN($H936,Sheet1!$D$6)-MAX(Sheet1!$D$5,WS1Data!$G936)))</f>
        <v>0</v>
      </c>
      <c r="Z936">
        <f>IF((MIN($H936,24)-MAX(Sheet1!$D$6,WS1Data!$G936))&lt;0,0,(MIN($H936,24)-MAX(Sheet1!$D$6,WS1Data!$G936)))</f>
        <v>0</v>
      </c>
      <c r="AA936">
        <f>IF((MIN($K936,Sheet1!$E$5)-MAX(0,WS1Data!$J936))&lt;0,0,(MIN($K936,Sheet1!$E$5)-MAX(0,WS1Data!$J936)))</f>
        <v>0</v>
      </c>
      <c r="AB936">
        <f>IF((MIN($K936,Sheet1!$E$6)-MAX(Sheet1!$E$5,WS1Data!$J936))&lt;0,0,(MIN($K936,Sheet1!$E$6)-MAX(Sheet1!$E$5,WS1Data!$J936)))</f>
        <v>2.2000000000000002</v>
      </c>
      <c r="AC936">
        <f>IF((MIN($K936,24)-MAX(Sheet1!$E$6,WS1Data!$J936))&lt;0,0,(MIN($K936,24)-MAX(Sheet1!$E$6,WS1Data!$J936)))</f>
        <v>0</v>
      </c>
      <c r="AD936">
        <f>IF((MIN($N936,Sheet1!$F$5)-MAX(0,WS1Data!$M936))&lt;0,0,(MIN($N936,Sheet1!$F$5)-MAX(0,WS1Data!$M936)))</f>
        <v>0</v>
      </c>
      <c r="AE936">
        <f>IF((MIN($N936,Sheet1!$F$6)-MAX(Sheet1!$F$5,WS1Data!$M936))&lt;0,0,(MIN($N936,Sheet1!$F$6)-MAX(Sheet1!$F$5,WS1Data!$M936)))</f>
        <v>7.93909045285021</v>
      </c>
      <c r="AF936">
        <f>IF((MIN($N936,24)-MAX(Sheet1!$F$6,WS1Data!$M936))&lt;0,0,(MIN($N936,24)-MAX(Sheet1!$F$6,WS1Data!$M936)))</f>
        <v>2.6609095471497888</v>
      </c>
      <c r="AG936">
        <f>(INDEX($R$1:$AF$1002,ROW($R936),MATCH(AG$2,$R$1:$AF$1,0))*Sheet1!B$2+(INDEX($R$1:$AF$1002,ROW($R936),MATCH(AG$2,$R$1:$AF$1,0)+1))*Sheet1!B$3+(INDEX($R$1:$AF$1002,ROW($R936),MATCH(AG$2,$R$1:$AF$1,0)+2))*Sheet1!B$4)*INDEX(Sheet1!$G$1:$L$2,2,WS1Data!$C936)</f>
        <v>4657.1037904082777</v>
      </c>
      <c r="AH936">
        <f>(INDEX($R$1:$AF$1002,ROW($R936),MATCH(AH$2,$R$1:$AF$1,0))*Sheet1!C$2+(INDEX($R$1:$AF$1002,ROW($R936),MATCH(AH$2,$R$1:$AF$1,0)+1))*Sheet1!C$3+(INDEX($R$1:$AF$1002,ROW($R936),MATCH(AH$2,$R$1:$AF$1,0)+2))*Sheet1!C$4)*INDEX(Sheet1!$G$1:$L$2,2,WS1Data!$F936)</f>
        <v>0</v>
      </c>
      <c r="AI936">
        <f>(INDEX($R$1:$AF$1002,ROW($R936),MATCH(AI$2,$R$1:$AF$1,0))*Sheet1!D$2+(INDEX($R$1:$AF$1002,ROW($R936),MATCH(AI$2,$R$1:$AF$1,0)+1))*Sheet1!D$3+(INDEX($R$1:$AF$1002,ROW($R936),MATCH(AI$2,$R$1:$AF$1,0)+2))*Sheet1!D$4)*INDEX(Sheet1!$G$1:$L$2,2,WS1Data!$I936)</f>
        <v>0</v>
      </c>
      <c r="AJ936">
        <f>(INDEX($R$1:$AF$1002,ROW($R936),MATCH(AJ$2,$R$1:$AF$1,0))*Sheet1!E$2+(INDEX($R$1:$AF$1002,ROW($R936),MATCH(AJ$2,$R$1:$AF$1,0)+1))*Sheet1!E$3+(INDEX($R$1:$AF$1002,ROW($R936),MATCH(AJ$2,$R$1:$AF$1,0)+2))*Sheet1!E$4)*INDEX(Sheet1!$G$1:$L$2,2,WS1Data!$L936)</f>
        <v>20698.464515510466</v>
      </c>
      <c r="AK936">
        <f>(INDEX($R$1:$AF$1002,ROW($R936),MATCH(AK$2,$R$1:$AF$1,0))*Sheet1!F$2+(INDEX($R$1:$AF$1002,ROW($R936),MATCH(AK$2,$R$1:$AF$1,0)+1))*Sheet1!F$3+(INDEX($R$1:$AF$1002,ROW($R936),MATCH(AK$2,$R$1:$AF$1,0)+2))*Sheet1!F$4)*INDEX(Sheet1!$G$1:$L$2,2,WS1Data!$O936)</f>
        <v>86859.806174795158</v>
      </c>
      <c r="AL936">
        <f t="shared" si="42"/>
        <v>112215.3744807139</v>
      </c>
      <c r="AM936">
        <f t="shared" si="43"/>
        <v>533.37448071390099</v>
      </c>
      <c r="AN936">
        <f t="shared" si="44"/>
        <v>4.7758321010897102E-3</v>
      </c>
    </row>
    <row r="937" spans="1:40" x14ac:dyDescent="0.35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  <c r="R937">
        <f>IF((MIN($B937,Sheet1!$B$5)-MAX(0,WS1Data!$A937))&lt;0,0,(MIN($B937,Sheet1!$B$5)-MAX(0,WS1Data!$A937)))</f>
        <v>1.1125770767760228</v>
      </c>
      <c r="S937">
        <f>IF((MIN($B937,Sheet1!$B$6)-MAX(Sheet1!$B$5,WS1Data!$A937))&lt;0,0,(MIN($B937,Sheet1!$B$6)-MAX(Sheet1!$B$5,WS1Data!$A937)))</f>
        <v>7.187422923223977</v>
      </c>
      <c r="T937">
        <f>IF((MIN($B937,24)-MAX(Sheet1!$B$6,WS1Data!$A937))&lt;0,0,(MIN($B937,24)-MAX(Sheet1!$B$6,WS1Data!$A937)))</f>
        <v>0</v>
      </c>
      <c r="U937">
        <f>IF((MIN($E937,Sheet1!$C$5)-MAX(0,WS1Data!$D937))&lt;0,0,(MIN($E937,Sheet1!$C$5)-MAX(0,WS1Data!$D937)))</f>
        <v>1.1258771365818299</v>
      </c>
      <c r="V937">
        <f>IF((MIN($E937,Sheet1!$C$6)-MAX(Sheet1!$C$5,WS1Data!$D937))&lt;0,0,(MIN($E937,Sheet1!$C$6)-MAX(Sheet1!$C$5,WS1Data!$D937)))</f>
        <v>0.47412286341817023</v>
      </c>
      <c r="W937">
        <f>IF((MIN($E937,24)-MAX(Sheet1!$C$6,WS1Data!$D937))&lt;0,0,(MIN($E937,24)-MAX(Sheet1!$C$6,WS1Data!$D937)))</f>
        <v>0</v>
      </c>
      <c r="X937">
        <f>IF((MIN($H937,Sheet1!$D$5)-MAX(0,WS1Data!$G937))&lt;0,0,(MIN($H937,Sheet1!$D$5)-MAX(0,WS1Data!$G937)))</f>
        <v>0</v>
      </c>
      <c r="Y937">
        <f>IF((MIN($H937,Sheet1!$D$6)-MAX(Sheet1!$D$5,WS1Data!$G937))&lt;0,0,(MIN($H937,Sheet1!$D$6)-MAX(Sheet1!$D$5,WS1Data!$G937)))</f>
        <v>0</v>
      </c>
      <c r="Z937">
        <f>IF((MIN($H937,24)-MAX(Sheet1!$D$6,WS1Data!$G937))&lt;0,0,(MIN($H937,24)-MAX(Sheet1!$D$6,WS1Data!$G937)))</f>
        <v>0</v>
      </c>
      <c r="AA937">
        <f>IF((MIN($K937,Sheet1!$E$5)-MAX(0,WS1Data!$J937))&lt;0,0,(MIN($K937,Sheet1!$E$5)-MAX(0,WS1Data!$J937)))</f>
        <v>0</v>
      </c>
      <c r="AB937">
        <f>IF((MIN($K937,Sheet1!$E$6)-MAX(Sheet1!$E$5,WS1Data!$J937))&lt;0,0,(MIN($K937,Sheet1!$E$6)-MAX(Sheet1!$E$5,WS1Data!$J937)))</f>
        <v>0</v>
      </c>
      <c r="AC937">
        <f>IF((MIN($K937,24)-MAX(Sheet1!$E$6,WS1Data!$J937))&lt;0,0,(MIN($K937,24)-MAX(Sheet1!$E$6,WS1Data!$J937)))</f>
        <v>0</v>
      </c>
      <c r="AD937">
        <f>IF((MIN($N937,Sheet1!$F$5)-MAX(0,WS1Data!$M937))&lt;0,0,(MIN($N937,Sheet1!$F$5)-MAX(0,WS1Data!$M937)))</f>
        <v>0</v>
      </c>
      <c r="AE937">
        <f>IF((MIN($N937,Sheet1!$F$6)-MAX(Sheet1!$F$5,WS1Data!$M937))&lt;0,0,(MIN($N937,Sheet1!$F$6)-MAX(Sheet1!$F$5,WS1Data!$M937)))</f>
        <v>0</v>
      </c>
      <c r="AF937">
        <f>IF((MIN($N937,24)-MAX(Sheet1!$F$6,WS1Data!$M937))&lt;0,0,(MIN($N937,24)-MAX(Sheet1!$F$6,WS1Data!$M937)))</f>
        <v>0</v>
      </c>
      <c r="AG937">
        <f>(INDEX($R$1:$AF$1002,ROW($R937),MATCH(AG$2,$R$1:$AF$1,0))*Sheet1!B$2+(INDEX($R$1:$AF$1002,ROW($R937),MATCH(AG$2,$R$1:$AF$1,0)+1))*Sheet1!B$3+(INDEX($R$1:$AF$1002,ROW($R937),MATCH(AG$2,$R$1:$AF$1,0)+2))*Sheet1!B$4)*INDEX(Sheet1!$G$1:$L$2,2,WS1Data!$C937)</f>
        <v>42618.916238692349</v>
      </c>
      <c r="AH937">
        <f>(INDEX($R$1:$AF$1002,ROW($R937),MATCH(AH$2,$R$1:$AF$1,0))*Sheet1!C$2+(INDEX($R$1:$AF$1002,ROW($R937),MATCH(AH$2,$R$1:$AF$1,0)+1))*Sheet1!C$3+(INDEX($R$1:$AF$1002,ROW($R937),MATCH(AH$2,$R$1:$AF$1,0)+2))*Sheet1!C$4)*INDEX(Sheet1!$G$1:$L$2,2,WS1Data!$F937)</f>
        <v>12753.785625507111</v>
      </c>
      <c r="AI937">
        <f>(INDEX($R$1:$AF$1002,ROW($R937),MATCH(AI$2,$R$1:$AF$1,0))*Sheet1!D$2+(INDEX($R$1:$AF$1002,ROW($R937),MATCH(AI$2,$R$1:$AF$1,0)+1))*Sheet1!D$3+(INDEX($R$1:$AF$1002,ROW($R937),MATCH(AI$2,$R$1:$AF$1,0)+2))*Sheet1!D$4)*INDEX(Sheet1!$G$1:$L$2,2,WS1Data!$I937)</f>
        <v>0</v>
      </c>
      <c r="AJ937">
        <f>(INDEX($R$1:$AF$1002,ROW($R937),MATCH(AJ$2,$R$1:$AF$1,0))*Sheet1!E$2+(INDEX($R$1:$AF$1002,ROW($R937),MATCH(AJ$2,$R$1:$AF$1,0)+1))*Sheet1!E$3+(INDEX($R$1:$AF$1002,ROW($R937),MATCH(AJ$2,$R$1:$AF$1,0)+2))*Sheet1!E$4)*INDEX(Sheet1!$G$1:$L$2,2,WS1Data!$L937)</f>
        <v>0</v>
      </c>
      <c r="AK937">
        <f>(INDEX($R$1:$AF$1002,ROW($R937),MATCH(AK$2,$R$1:$AF$1,0))*Sheet1!F$2+(INDEX($R$1:$AF$1002,ROW($R937),MATCH(AK$2,$R$1:$AF$1,0)+1))*Sheet1!F$3+(INDEX($R$1:$AF$1002,ROW($R937),MATCH(AK$2,$R$1:$AF$1,0)+2))*Sheet1!F$4)*INDEX(Sheet1!$G$1:$L$2,2,WS1Data!$O937)</f>
        <v>0</v>
      </c>
      <c r="AL937">
        <f t="shared" si="42"/>
        <v>55372.701864199458</v>
      </c>
      <c r="AM937">
        <f t="shared" si="43"/>
        <v>638.70186419945821</v>
      </c>
      <c r="AN937">
        <f t="shared" si="44"/>
        <v>1.1669197650445029E-2</v>
      </c>
    </row>
    <row r="938" spans="1:40" x14ac:dyDescent="0.35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  <c r="R938">
        <f>IF((MIN($B938,Sheet1!$B$5)-MAX(0,WS1Data!$A938))&lt;0,0,(MIN($B938,Sheet1!$B$5)-MAX(0,WS1Data!$A938)))</f>
        <v>0</v>
      </c>
      <c r="S938">
        <f>IF((MIN($B938,Sheet1!$B$6)-MAX(Sheet1!$B$5,WS1Data!$A938))&lt;0,0,(MIN($B938,Sheet1!$B$6)-MAX(Sheet1!$B$5,WS1Data!$A938)))</f>
        <v>1.9000000000000004</v>
      </c>
      <c r="T938">
        <f>IF((MIN($B938,24)-MAX(Sheet1!$B$6,WS1Data!$A938))&lt;0,0,(MIN($B938,24)-MAX(Sheet1!$B$6,WS1Data!$A938)))</f>
        <v>0</v>
      </c>
      <c r="U938">
        <f>IF((MIN($E938,Sheet1!$C$5)-MAX(0,WS1Data!$D938))&lt;0,0,(MIN($E938,Sheet1!$C$5)-MAX(0,WS1Data!$D938)))</f>
        <v>3.5258771365818298</v>
      </c>
      <c r="V938">
        <f>IF((MIN($E938,Sheet1!$C$6)-MAX(Sheet1!$C$5,WS1Data!$D938))&lt;0,0,(MIN($E938,Sheet1!$C$6)-MAX(Sheet1!$C$5,WS1Data!$D938)))</f>
        <v>1.2770287104619706</v>
      </c>
      <c r="W938">
        <f>IF((MIN($E938,24)-MAX(Sheet1!$C$6,WS1Data!$D938))&lt;0,0,(MIN($E938,24)-MAX(Sheet1!$C$6,WS1Data!$D938)))</f>
        <v>7.8970941529561998</v>
      </c>
      <c r="X938">
        <f>IF((MIN($H938,Sheet1!$D$5)-MAX(0,WS1Data!$G938))&lt;0,0,(MIN($H938,Sheet1!$D$5)-MAX(0,WS1Data!$G938)))</f>
        <v>1.0175524831649732</v>
      </c>
      <c r="Y938">
        <f>IF((MIN($H938,Sheet1!$D$6)-MAX(Sheet1!$D$5,WS1Data!$G938))&lt;0,0,(MIN($H938,Sheet1!$D$6)-MAX(Sheet1!$D$5,WS1Data!$G938)))</f>
        <v>8.6560139748296212</v>
      </c>
      <c r="Z938">
        <f>IF((MIN($H938,24)-MAX(Sheet1!$D$6,WS1Data!$G938))&lt;0,0,(MIN($H938,24)-MAX(Sheet1!$D$6,WS1Data!$G938)))</f>
        <v>12.526433542005407</v>
      </c>
      <c r="AA938">
        <f>IF((MIN($K938,Sheet1!$E$5)-MAX(0,WS1Data!$J938))&lt;0,0,(MIN($K938,Sheet1!$E$5)-MAX(0,WS1Data!$J938)))</f>
        <v>0</v>
      </c>
      <c r="AB938">
        <f>IF((MIN($K938,Sheet1!$E$6)-MAX(Sheet1!$E$5,WS1Data!$J938))&lt;0,0,(MIN($K938,Sheet1!$E$6)-MAX(Sheet1!$E$5,WS1Data!$J938)))</f>
        <v>0</v>
      </c>
      <c r="AC938">
        <f>IF((MIN($K938,24)-MAX(Sheet1!$E$6,WS1Data!$J938))&lt;0,0,(MIN($K938,24)-MAX(Sheet1!$E$6,WS1Data!$J938)))</f>
        <v>0</v>
      </c>
      <c r="AD938">
        <f>IF((MIN($N938,Sheet1!$F$5)-MAX(0,WS1Data!$M938))&lt;0,0,(MIN($N938,Sheet1!$F$5)-MAX(0,WS1Data!$M938)))</f>
        <v>0</v>
      </c>
      <c r="AE938">
        <f>IF((MIN($N938,Sheet1!$F$6)-MAX(Sheet1!$F$5,WS1Data!$M938))&lt;0,0,(MIN($N938,Sheet1!$F$6)-MAX(Sheet1!$F$5,WS1Data!$M938)))</f>
        <v>0.53909045285021051</v>
      </c>
      <c r="AF938">
        <f>IF((MIN($N938,24)-MAX(Sheet1!$F$6,WS1Data!$M938))&lt;0,0,(MIN($N938,24)-MAX(Sheet1!$F$6,WS1Data!$M938)))</f>
        <v>0.96090954714978949</v>
      </c>
      <c r="AG938">
        <f>(INDEX($R$1:$AF$1002,ROW($R938),MATCH(AG$2,$R$1:$AF$1,0))*Sheet1!B$2+(INDEX($R$1:$AF$1002,ROW($R938),MATCH(AG$2,$R$1:$AF$1,0)+1))*Sheet1!B$3+(INDEX($R$1:$AF$1002,ROW($R938),MATCH(AG$2,$R$1:$AF$1,0)+2))*Sheet1!B$4)*INDEX(Sheet1!$G$1:$L$2,2,WS1Data!$C938)</f>
        <v>8848.49720177573</v>
      </c>
      <c r="AH938">
        <f>(INDEX($R$1:$AF$1002,ROW($R938),MATCH(AH$2,$R$1:$AF$1,0))*Sheet1!C$2+(INDEX($R$1:$AF$1002,ROW($R938),MATCH(AH$2,$R$1:$AF$1,0)+1))*Sheet1!C$3+(INDEX($R$1:$AF$1002,ROW($R938),MATCH(AH$2,$R$1:$AF$1,0)+2))*Sheet1!C$4)*INDEX(Sheet1!$G$1:$L$2,2,WS1Data!$F938)</f>
        <v>150374.80409095803</v>
      </c>
      <c r="AI938">
        <f>(INDEX($R$1:$AF$1002,ROW($R938),MATCH(AI$2,$R$1:$AF$1,0))*Sheet1!D$2+(INDEX($R$1:$AF$1002,ROW($R938),MATCH(AI$2,$R$1:$AF$1,0)+1))*Sheet1!D$3+(INDEX($R$1:$AF$1002,ROW($R938),MATCH(AI$2,$R$1:$AF$1,0)+2))*Sheet1!D$4)*INDEX(Sheet1!$G$1:$L$2,2,WS1Data!$I938)</f>
        <v>204900.27400476628</v>
      </c>
      <c r="AJ938">
        <f>(INDEX($R$1:$AF$1002,ROW($R938),MATCH(AJ$2,$R$1:$AF$1,0))*Sheet1!E$2+(INDEX($R$1:$AF$1002,ROW($R938),MATCH(AJ$2,$R$1:$AF$1,0)+1))*Sheet1!E$3+(INDEX($R$1:$AF$1002,ROW($R938),MATCH(AJ$2,$R$1:$AF$1,0)+2))*Sheet1!E$4)*INDEX(Sheet1!$G$1:$L$2,2,WS1Data!$L938)</f>
        <v>0</v>
      </c>
      <c r="AK938">
        <f>(INDEX($R$1:$AF$1002,ROW($R938),MATCH(AK$2,$R$1:$AF$1,0))*Sheet1!F$2+(INDEX($R$1:$AF$1002,ROW($R938),MATCH(AK$2,$R$1:$AF$1,0)+1))*Sheet1!F$3+(INDEX($R$1:$AF$1002,ROW($R938),MATCH(AK$2,$R$1:$AF$1,0)+2))*Sheet1!F$4)*INDEX(Sheet1!$G$1:$L$2,2,WS1Data!$O938)</f>
        <v>19120.236942627758</v>
      </c>
      <c r="AL938">
        <f t="shared" si="42"/>
        <v>383243.81224012777</v>
      </c>
      <c r="AM938">
        <f t="shared" si="43"/>
        <v>4252.1877598722349</v>
      </c>
      <c r="AN938">
        <f t="shared" si="44"/>
        <v>1.0973501042261687E-2</v>
      </c>
    </row>
    <row r="939" spans="1:40" x14ac:dyDescent="0.35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  <c r="R939">
        <f>IF((MIN($B939,Sheet1!$B$5)-MAX(0,WS1Data!$A939))&lt;0,0,(MIN($B939,Sheet1!$B$5)-MAX(0,WS1Data!$A939)))</f>
        <v>3.312577076776023</v>
      </c>
      <c r="S939">
        <f>IF((MIN($B939,Sheet1!$B$6)-MAX(Sheet1!$B$5,WS1Data!$A939))&lt;0,0,(MIN($B939,Sheet1!$B$6)-MAX(Sheet1!$B$5,WS1Data!$A939)))</f>
        <v>5.187422923223977</v>
      </c>
      <c r="T939">
        <f>IF((MIN($B939,24)-MAX(Sheet1!$B$6,WS1Data!$A939))&lt;0,0,(MIN($B939,24)-MAX(Sheet1!$B$6,WS1Data!$A939)))</f>
        <v>0</v>
      </c>
      <c r="U939">
        <f>IF((MIN($E939,Sheet1!$C$5)-MAX(0,WS1Data!$D939))&lt;0,0,(MIN($E939,Sheet1!$C$5)-MAX(0,WS1Data!$D939)))</f>
        <v>0</v>
      </c>
      <c r="V939">
        <f>IF((MIN($E939,Sheet1!$C$6)-MAX(Sheet1!$C$5,WS1Data!$D939))&lt;0,0,(MIN($E939,Sheet1!$C$6)-MAX(Sheet1!$C$5,WS1Data!$D939)))</f>
        <v>0</v>
      </c>
      <c r="W939">
        <f>IF((MIN($E939,24)-MAX(Sheet1!$C$6,WS1Data!$D939))&lt;0,0,(MIN($E939,24)-MAX(Sheet1!$C$6,WS1Data!$D939)))</f>
        <v>0</v>
      </c>
      <c r="X939">
        <f>IF((MIN($H939,Sheet1!$D$5)-MAX(0,WS1Data!$G939))&lt;0,0,(MIN($H939,Sheet1!$D$5)-MAX(0,WS1Data!$G939)))</f>
        <v>0</v>
      </c>
      <c r="Y939">
        <f>IF((MIN($H939,Sheet1!$D$6)-MAX(Sheet1!$D$5,WS1Data!$G939))&lt;0,0,(MIN($H939,Sheet1!$D$6)-MAX(Sheet1!$D$5,WS1Data!$G939)))</f>
        <v>0</v>
      </c>
      <c r="Z939">
        <f>IF((MIN($H939,24)-MAX(Sheet1!$D$6,WS1Data!$G939))&lt;0,0,(MIN($H939,24)-MAX(Sheet1!$D$6,WS1Data!$G939)))</f>
        <v>0</v>
      </c>
      <c r="AA939">
        <f>IF((MIN($K939,Sheet1!$E$5)-MAX(0,WS1Data!$J939))&lt;0,0,(MIN($K939,Sheet1!$E$5)-MAX(0,WS1Data!$J939)))</f>
        <v>0</v>
      </c>
      <c r="AB939">
        <f>IF((MIN($K939,Sheet1!$E$6)-MAX(Sheet1!$E$5,WS1Data!$J939))&lt;0,0,(MIN($K939,Sheet1!$E$6)-MAX(Sheet1!$E$5,WS1Data!$J939)))</f>
        <v>0</v>
      </c>
      <c r="AC939">
        <f>IF((MIN($K939,24)-MAX(Sheet1!$E$6,WS1Data!$J939))&lt;0,0,(MIN($K939,24)-MAX(Sheet1!$E$6,WS1Data!$J939)))</f>
        <v>0</v>
      </c>
      <c r="AD939">
        <f>IF((MIN($N939,Sheet1!$F$5)-MAX(0,WS1Data!$M939))&lt;0,0,(MIN($N939,Sheet1!$F$5)-MAX(0,WS1Data!$M939)))</f>
        <v>0</v>
      </c>
      <c r="AE939">
        <f>IF((MIN($N939,Sheet1!$F$6)-MAX(Sheet1!$F$5,WS1Data!$M939))&lt;0,0,(MIN($N939,Sheet1!$F$6)-MAX(Sheet1!$F$5,WS1Data!$M939)))</f>
        <v>0</v>
      </c>
      <c r="AF939">
        <f>IF((MIN($N939,24)-MAX(Sheet1!$F$6,WS1Data!$M939))&lt;0,0,(MIN($N939,24)-MAX(Sheet1!$F$6,WS1Data!$M939)))</f>
        <v>0</v>
      </c>
      <c r="AG939">
        <f>(INDEX($R$1:$AF$1002,ROW($R939),MATCH(AG$2,$R$1:$AF$1,0))*Sheet1!B$2+(INDEX($R$1:$AF$1002,ROW($R939),MATCH(AG$2,$R$1:$AF$1,0)+1))*Sheet1!B$3+(INDEX($R$1:$AF$1002,ROW($R939),MATCH(AG$2,$R$1:$AF$1,0)+2))*Sheet1!B$4)*INDEX(Sheet1!$G$1:$L$2,2,WS1Data!$C939)</f>
        <v>68382.692512340102</v>
      </c>
      <c r="AH939">
        <f>(INDEX($R$1:$AF$1002,ROW($R939),MATCH(AH$2,$R$1:$AF$1,0))*Sheet1!C$2+(INDEX($R$1:$AF$1002,ROW($R939),MATCH(AH$2,$R$1:$AF$1,0)+1))*Sheet1!C$3+(INDEX($R$1:$AF$1002,ROW($R939),MATCH(AH$2,$R$1:$AF$1,0)+2))*Sheet1!C$4)*INDEX(Sheet1!$G$1:$L$2,2,WS1Data!$F939)</f>
        <v>0</v>
      </c>
      <c r="AI939">
        <f>(INDEX($R$1:$AF$1002,ROW($R939),MATCH(AI$2,$R$1:$AF$1,0))*Sheet1!D$2+(INDEX($R$1:$AF$1002,ROW($R939),MATCH(AI$2,$R$1:$AF$1,0)+1))*Sheet1!D$3+(INDEX($R$1:$AF$1002,ROW($R939),MATCH(AI$2,$R$1:$AF$1,0)+2))*Sheet1!D$4)*INDEX(Sheet1!$G$1:$L$2,2,WS1Data!$I939)</f>
        <v>0</v>
      </c>
      <c r="AJ939">
        <f>(INDEX($R$1:$AF$1002,ROW($R939),MATCH(AJ$2,$R$1:$AF$1,0))*Sheet1!E$2+(INDEX($R$1:$AF$1002,ROW($R939),MATCH(AJ$2,$R$1:$AF$1,0)+1))*Sheet1!E$3+(INDEX($R$1:$AF$1002,ROW($R939),MATCH(AJ$2,$R$1:$AF$1,0)+2))*Sheet1!E$4)*INDEX(Sheet1!$G$1:$L$2,2,WS1Data!$L939)</f>
        <v>0</v>
      </c>
      <c r="AK939">
        <f>(INDEX($R$1:$AF$1002,ROW($R939),MATCH(AK$2,$R$1:$AF$1,0))*Sheet1!F$2+(INDEX($R$1:$AF$1002,ROW($R939),MATCH(AK$2,$R$1:$AF$1,0)+1))*Sheet1!F$3+(INDEX($R$1:$AF$1002,ROW($R939),MATCH(AK$2,$R$1:$AF$1,0)+2))*Sheet1!F$4)*INDEX(Sheet1!$G$1:$L$2,2,WS1Data!$O939)</f>
        <v>0</v>
      </c>
      <c r="AL939">
        <f t="shared" si="42"/>
        <v>68382.692512340102</v>
      </c>
      <c r="AM939">
        <f t="shared" si="43"/>
        <v>42.30748765989847</v>
      </c>
      <c r="AN939">
        <f t="shared" si="44"/>
        <v>6.1830453284469813E-4</v>
      </c>
    </row>
    <row r="940" spans="1:40" x14ac:dyDescent="0.35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  <c r="R940">
        <f>IF((MIN($B940,Sheet1!$B$5)-MAX(0,WS1Data!$A940))&lt;0,0,(MIN($B940,Sheet1!$B$5)-MAX(0,WS1Data!$A940)))</f>
        <v>0.31257707677602298</v>
      </c>
      <c r="S940">
        <f>IF((MIN($B940,Sheet1!$B$6)-MAX(Sheet1!$B$5,WS1Data!$A940))&lt;0,0,(MIN($B940,Sheet1!$B$6)-MAX(Sheet1!$B$5,WS1Data!$A940)))</f>
        <v>7.9560945715343543</v>
      </c>
      <c r="T940">
        <f>IF((MIN($B940,24)-MAX(Sheet1!$B$6,WS1Data!$A940))&lt;0,0,(MIN($B940,24)-MAX(Sheet1!$B$6,WS1Data!$A940)))</f>
        <v>2.3313283516896224</v>
      </c>
      <c r="U940">
        <f>IF((MIN($E940,Sheet1!$C$5)-MAX(0,WS1Data!$D940))&lt;0,0,(MIN($E940,Sheet1!$C$5)-MAX(0,WS1Data!$D940)))</f>
        <v>0</v>
      </c>
      <c r="V940">
        <f>IF((MIN($E940,Sheet1!$C$6)-MAX(Sheet1!$C$5,WS1Data!$D940))&lt;0,0,(MIN($E940,Sheet1!$C$6)-MAX(Sheet1!$C$5,WS1Data!$D940)))</f>
        <v>0</v>
      </c>
      <c r="W940">
        <f>IF((MIN($E940,24)-MAX(Sheet1!$C$6,WS1Data!$D940))&lt;0,0,(MIN($E940,24)-MAX(Sheet1!$C$6,WS1Data!$D940)))</f>
        <v>0</v>
      </c>
      <c r="X940">
        <f>IF((MIN($H940,Sheet1!$D$5)-MAX(0,WS1Data!$G940))&lt;0,0,(MIN($H940,Sheet1!$D$5)-MAX(0,WS1Data!$G940)))</f>
        <v>0.41755248316497307</v>
      </c>
      <c r="Y940">
        <f>IF((MIN($H940,Sheet1!$D$6)-MAX(Sheet1!$D$5,WS1Data!$G940))&lt;0,0,(MIN($H940,Sheet1!$D$6)-MAX(Sheet1!$D$5,WS1Data!$G940)))</f>
        <v>7.1824475168350261</v>
      </c>
      <c r="Z940">
        <f>IF((MIN($H940,24)-MAX(Sheet1!$D$6,WS1Data!$G940))&lt;0,0,(MIN($H940,24)-MAX(Sheet1!$D$6,WS1Data!$G940)))</f>
        <v>0</v>
      </c>
      <c r="AA940">
        <f>IF((MIN($K940,Sheet1!$E$5)-MAX(0,WS1Data!$J940))&lt;0,0,(MIN($K940,Sheet1!$E$5)-MAX(0,WS1Data!$J940)))</f>
        <v>0</v>
      </c>
      <c r="AB940">
        <f>IF((MIN($K940,Sheet1!$E$6)-MAX(Sheet1!$E$5,WS1Data!$J940))&lt;0,0,(MIN($K940,Sheet1!$E$6)-MAX(Sheet1!$E$5,WS1Data!$J940)))</f>
        <v>0</v>
      </c>
      <c r="AC940">
        <f>IF((MIN($K940,24)-MAX(Sheet1!$E$6,WS1Data!$J940))&lt;0,0,(MIN($K940,24)-MAX(Sheet1!$E$6,WS1Data!$J940)))</f>
        <v>9.9999999999999645E-2</v>
      </c>
      <c r="AD940">
        <f>IF((MIN($N940,Sheet1!$F$5)-MAX(0,WS1Data!$M940))&lt;0,0,(MIN($N940,Sheet1!$F$5)-MAX(0,WS1Data!$M940)))</f>
        <v>0</v>
      </c>
      <c r="AE940">
        <f>IF((MIN($N940,Sheet1!$F$6)-MAX(Sheet1!$F$5,WS1Data!$M940))&lt;0,0,(MIN($N940,Sheet1!$F$6)-MAX(Sheet1!$F$5,WS1Data!$M940)))</f>
        <v>1.5999999999999996</v>
      </c>
      <c r="AF940">
        <f>IF((MIN($N940,24)-MAX(Sheet1!$F$6,WS1Data!$M940))&lt;0,0,(MIN($N940,24)-MAX(Sheet1!$F$6,WS1Data!$M940)))</f>
        <v>0</v>
      </c>
      <c r="AG940">
        <f>(INDEX($R$1:$AF$1002,ROW($R940),MATCH(AG$2,$R$1:$AF$1,0))*Sheet1!B$2+(INDEX($R$1:$AF$1002,ROW($R940),MATCH(AG$2,$R$1:$AF$1,0)+1))*Sheet1!B$3+(INDEX($R$1:$AF$1002,ROW($R940),MATCH(AG$2,$R$1:$AF$1,0)+2))*Sheet1!B$4)*INDEX(Sheet1!$G$1:$L$2,2,WS1Data!$C940)</f>
        <v>69770.450195615776</v>
      </c>
      <c r="AH940">
        <f>(INDEX($R$1:$AF$1002,ROW($R940),MATCH(AH$2,$R$1:$AF$1,0))*Sheet1!C$2+(INDEX($R$1:$AF$1002,ROW($R940),MATCH(AH$2,$R$1:$AF$1,0)+1))*Sheet1!C$3+(INDEX($R$1:$AF$1002,ROW($R940),MATCH(AH$2,$R$1:$AF$1,0)+2))*Sheet1!C$4)*INDEX(Sheet1!$G$1:$L$2,2,WS1Data!$F940)</f>
        <v>0</v>
      </c>
      <c r="AI940">
        <f>(INDEX($R$1:$AF$1002,ROW($R940),MATCH(AI$2,$R$1:$AF$1,0))*Sheet1!D$2+(INDEX($R$1:$AF$1002,ROW($R940),MATCH(AI$2,$R$1:$AF$1,0)+1))*Sheet1!D$3+(INDEX($R$1:$AF$1002,ROW($R940),MATCH(AI$2,$R$1:$AF$1,0)+2))*Sheet1!D$4)*INDEX(Sheet1!$G$1:$L$2,2,WS1Data!$I940)</f>
        <v>89858.550914320833</v>
      </c>
      <c r="AJ940">
        <f>(INDEX($R$1:$AF$1002,ROW($R940),MATCH(AJ$2,$R$1:$AF$1,0))*Sheet1!E$2+(INDEX($R$1:$AF$1002,ROW($R940),MATCH(AJ$2,$R$1:$AF$1,0)+1))*Sheet1!E$3+(INDEX($R$1:$AF$1002,ROW($R940),MATCH(AJ$2,$R$1:$AF$1,0)+2))*Sheet1!E$4)*INDEX(Sheet1!$G$1:$L$2,2,WS1Data!$L940)</f>
        <v>1079.6004638151771</v>
      </c>
      <c r="AK940">
        <f>(INDEX($R$1:$AF$1002,ROW($R940),MATCH(AK$2,$R$1:$AF$1,0))*Sheet1!F$2+(INDEX($R$1:$AF$1002,ROW($R940),MATCH(AK$2,$R$1:$AF$1,0)+1))*Sheet1!F$3+(INDEX($R$1:$AF$1002,ROW($R940),MATCH(AK$2,$R$1:$AF$1,0)+2))*Sheet1!F$4)*INDEX(Sheet1!$G$1:$L$2,2,WS1Data!$O940)</f>
        <v>11351.858441326413</v>
      </c>
      <c r="AL940">
        <f t="shared" si="42"/>
        <v>172060.46001507822</v>
      </c>
      <c r="AM940">
        <f t="shared" si="43"/>
        <v>861.46001507822075</v>
      </c>
      <c r="AN940">
        <f t="shared" si="44"/>
        <v>5.0319220035059831E-3</v>
      </c>
    </row>
    <row r="941" spans="1:40" x14ac:dyDescent="0.35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  <c r="R941">
        <f>IF((MIN($B941,Sheet1!$B$5)-MAX(0,WS1Data!$A941))&lt;0,0,(MIN($B941,Sheet1!$B$5)-MAX(0,WS1Data!$A941)))</f>
        <v>0</v>
      </c>
      <c r="S941">
        <f>IF((MIN($B941,Sheet1!$B$6)-MAX(Sheet1!$B$5,WS1Data!$A941))&lt;0,0,(MIN($B941,Sheet1!$B$6)-MAX(Sheet1!$B$5,WS1Data!$A941)))</f>
        <v>0</v>
      </c>
      <c r="T941">
        <f>IF((MIN($B941,24)-MAX(Sheet1!$B$6,WS1Data!$A941))&lt;0,0,(MIN($B941,24)-MAX(Sheet1!$B$6,WS1Data!$A941)))</f>
        <v>0</v>
      </c>
      <c r="U941">
        <f>IF((MIN($E941,Sheet1!$C$5)-MAX(0,WS1Data!$D941))&lt;0,0,(MIN($E941,Sheet1!$C$5)-MAX(0,WS1Data!$D941)))</f>
        <v>0</v>
      </c>
      <c r="V941">
        <f>IF((MIN($E941,Sheet1!$C$6)-MAX(Sheet1!$C$5,WS1Data!$D941))&lt;0,0,(MIN($E941,Sheet1!$C$6)-MAX(Sheet1!$C$5,WS1Data!$D941)))</f>
        <v>0</v>
      </c>
      <c r="W941">
        <f>IF((MIN($E941,24)-MAX(Sheet1!$C$6,WS1Data!$D941))&lt;0,0,(MIN($E941,24)-MAX(Sheet1!$C$6,WS1Data!$D941)))</f>
        <v>4.7000000000000011</v>
      </c>
      <c r="X941">
        <f>IF((MIN($H941,Sheet1!$D$5)-MAX(0,WS1Data!$G941))&lt;0,0,(MIN($H941,Sheet1!$D$5)-MAX(0,WS1Data!$G941)))</f>
        <v>0</v>
      </c>
      <c r="Y941">
        <f>IF((MIN($H941,Sheet1!$D$6)-MAX(Sheet1!$D$5,WS1Data!$G941))&lt;0,0,(MIN($H941,Sheet1!$D$6)-MAX(Sheet1!$D$5,WS1Data!$G941)))</f>
        <v>0</v>
      </c>
      <c r="Z941">
        <f>IF((MIN($H941,24)-MAX(Sheet1!$D$6,WS1Data!$G941))&lt;0,0,(MIN($H941,24)-MAX(Sheet1!$D$6,WS1Data!$G941)))</f>
        <v>3.1000000000000014</v>
      </c>
      <c r="AA941">
        <f>IF((MIN($K941,Sheet1!$E$5)-MAX(0,WS1Data!$J941))&lt;0,0,(MIN($K941,Sheet1!$E$5)-MAX(0,WS1Data!$J941)))</f>
        <v>0</v>
      </c>
      <c r="AB941">
        <f>IF((MIN($K941,Sheet1!$E$6)-MAX(Sheet1!$E$5,WS1Data!$J941))&lt;0,0,(MIN($K941,Sheet1!$E$6)-MAX(Sheet1!$E$5,WS1Data!$J941)))</f>
        <v>0</v>
      </c>
      <c r="AC941">
        <f>IF((MIN($K941,24)-MAX(Sheet1!$E$6,WS1Data!$J941))&lt;0,0,(MIN($K941,24)-MAX(Sheet1!$E$6,WS1Data!$J941)))</f>
        <v>0</v>
      </c>
      <c r="AD941">
        <f>IF((MIN($N941,Sheet1!$F$5)-MAX(0,WS1Data!$M941))&lt;0,0,(MIN($N941,Sheet1!$F$5)-MAX(0,WS1Data!$M941)))</f>
        <v>0</v>
      </c>
      <c r="AE941">
        <f>IF((MIN($N941,Sheet1!$F$6)-MAX(Sheet1!$F$5,WS1Data!$M941))&lt;0,0,(MIN($N941,Sheet1!$F$6)-MAX(Sheet1!$F$5,WS1Data!$M941)))</f>
        <v>7.93909045285021</v>
      </c>
      <c r="AF941">
        <f>IF((MIN($N941,24)-MAX(Sheet1!$F$6,WS1Data!$M941))&lt;0,0,(MIN($N941,24)-MAX(Sheet1!$F$6,WS1Data!$M941)))</f>
        <v>5.2609095471497902</v>
      </c>
      <c r="AG941">
        <f>(INDEX($R$1:$AF$1002,ROW($R941),MATCH(AG$2,$R$1:$AF$1,0))*Sheet1!B$2+(INDEX($R$1:$AF$1002,ROW($R941),MATCH(AG$2,$R$1:$AF$1,0)+1))*Sheet1!B$3+(INDEX($R$1:$AF$1002,ROW($R941),MATCH(AG$2,$R$1:$AF$1,0)+2))*Sheet1!B$4)*INDEX(Sheet1!$G$1:$L$2,2,WS1Data!$C941)</f>
        <v>0</v>
      </c>
      <c r="AH941">
        <f>(INDEX($R$1:$AF$1002,ROW($R941),MATCH(AH$2,$R$1:$AF$1,0))*Sheet1!C$2+(INDEX($R$1:$AF$1002,ROW($R941),MATCH(AH$2,$R$1:$AF$1,0)+1))*Sheet1!C$3+(INDEX($R$1:$AF$1002,ROW($R941),MATCH(AH$2,$R$1:$AF$1,0)+2))*Sheet1!C$4)*INDEX(Sheet1!$G$1:$L$2,2,WS1Data!$F941)</f>
        <v>57447.278009411064</v>
      </c>
      <c r="AI941">
        <f>(INDEX($R$1:$AF$1002,ROW($R941),MATCH(AI$2,$R$1:$AF$1,0))*Sheet1!D$2+(INDEX($R$1:$AF$1002,ROW($R941),MATCH(AI$2,$R$1:$AF$1,0)+1))*Sheet1!D$3+(INDEX($R$1:$AF$1002,ROW($R941),MATCH(AI$2,$R$1:$AF$1,0)+2))*Sheet1!D$4)*INDEX(Sheet1!$G$1:$L$2,2,WS1Data!$I941)</f>
        <v>21992.361919643754</v>
      </c>
      <c r="AJ941">
        <f>(INDEX($R$1:$AF$1002,ROW($R941),MATCH(AJ$2,$R$1:$AF$1,0))*Sheet1!E$2+(INDEX($R$1:$AF$1002,ROW($R941),MATCH(AJ$2,$R$1:$AF$1,0)+1))*Sheet1!E$3+(INDEX($R$1:$AF$1002,ROW($R941),MATCH(AJ$2,$R$1:$AF$1,0)+2))*Sheet1!E$4)*INDEX(Sheet1!$G$1:$L$2,2,WS1Data!$L941)</f>
        <v>0</v>
      </c>
      <c r="AK941">
        <f>(INDEX($R$1:$AF$1002,ROW($R941),MATCH(AK$2,$R$1:$AF$1,0))*Sheet1!F$2+(INDEX($R$1:$AF$1002,ROW($R941),MATCH(AK$2,$R$1:$AF$1,0)+1))*Sheet1!F$3+(INDEX($R$1:$AF$1002,ROW($R941),MATCH(AK$2,$R$1:$AF$1,0)+2))*Sheet1!F$4)*INDEX(Sheet1!$G$1:$L$2,2,WS1Data!$O941)</f>
        <v>158505.88385721514</v>
      </c>
      <c r="AL941">
        <f t="shared" si="42"/>
        <v>237945.52378626994</v>
      </c>
      <c r="AM941">
        <f t="shared" si="43"/>
        <v>21506.476213730057</v>
      </c>
      <c r="AN941">
        <f t="shared" si="44"/>
        <v>8.2891926883315828E-2</v>
      </c>
    </row>
    <row r="942" spans="1:40" x14ac:dyDescent="0.35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  <c r="R942">
        <f>IF((MIN($B942,Sheet1!$B$5)-MAX(0,WS1Data!$A942))&lt;0,0,(MIN($B942,Sheet1!$B$5)-MAX(0,WS1Data!$A942)))</f>
        <v>0</v>
      </c>
      <c r="S942">
        <f>IF((MIN($B942,Sheet1!$B$6)-MAX(Sheet1!$B$5,WS1Data!$A942))&lt;0,0,(MIN($B942,Sheet1!$B$6)-MAX(Sheet1!$B$5,WS1Data!$A942)))</f>
        <v>0</v>
      </c>
      <c r="T942">
        <f>IF((MIN($B942,24)-MAX(Sheet1!$B$6,WS1Data!$A942))&lt;0,0,(MIN($B942,24)-MAX(Sheet1!$B$6,WS1Data!$A942)))</f>
        <v>0</v>
      </c>
      <c r="U942">
        <f>IF((MIN($E942,Sheet1!$C$5)-MAX(0,WS1Data!$D942))&lt;0,0,(MIN($E942,Sheet1!$C$5)-MAX(0,WS1Data!$D942)))</f>
        <v>0</v>
      </c>
      <c r="V942">
        <f>IF((MIN($E942,Sheet1!$C$6)-MAX(Sheet1!$C$5,WS1Data!$D942))&lt;0,0,(MIN($E942,Sheet1!$C$6)-MAX(Sheet1!$C$5,WS1Data!$D942)))</f>
        <v>0</v>
      </c>
      <c r="W942">
        <f>IF((MIN($E942,24)-MAX(Sheet1!$C$6,WS1Data!$D942))&lt;0,0,(MIN($E942,24)-MAX(Sheet1!$C$6,WS1Data!$D942)))</f>
        <v>0</v>
      </c>
      <c r="X942">
        <f>IF((MIN($H942,Sheet1!$D$5)-MAX(0,WS1Data!$G942))&lt;0,0,(MIN($H942,Sheet1!$D$5)-MAX(0,WS1Data!$G942)))</f>
        <v>0</v>
      </c>
      <c r="Y942">
        <f>IF((MIN($H942,Sheet1!$D$6)-MAX(Sheet1!$D$5,WS1Data!$G942))&lt;0,0,(MIN($H942,Sheet1!$D$6)-MAX(Sheet1!$D$5,WS1Data!$G942)))</f>
        <v>3.1000000000000005</v>
      </c>
      <c r="Z942">
        <f>IF((MIN($H942,24)-MAX(Sheet1!$D$6,WS1Data!$G942))&lt;0,0,(MIN($H942,24)-MAX(Sheet1!$D$6,WS1Data!$G942)))</f>
        <v>0</v>
      </c>
      <c r="AA942">
        <f>IF((MIN($K942,Sheet1!$E$5)-MAX(0,WS1Data!$J942))&lt;0,0,(MIN($K942,Sheet1!$E$5)-MAX(0,WS1Data!$J942)))</f>
        <v>0</v>
      </c>
      <c r="AB942">
        <f>IF((MIN($K942,Sheet1!$E$6)-MAX(Sheet1!$E$5,WS1Data!$J942))&lt;0,0,(MIN($K942,Sheet1!$E$6)-MAX(Sheet1!$E$5,WS1Data!$J942)))</f>
        <v>0</v>
      </c>
      <c r="AC942">
        <f>IF((MIN($K942,24)-MAX(Sheet1!$E$6,WS1Data!$J942))&lt;0,0,(MIN($K942,24)-MAX(Sheet1!$E$6,WS1Data!$J942)))</f>
        <v>1.3000000000000007</v>
      </c>
      <c r="AD942">
        <f>IF((MIN($N942,Sheet1!$F$5)-MAX(0,WS1Data!$M942))&lt;0,0,(MIN($N942,Sheet1!$F$5)-MAX(0,WS1Data!$M942)))</f>
        <v>0</v>
      </c>
      <c r="AE942">
        <f>IF((MIN($N942,Sheet1!$F$6)-MAX(Sheet1!$F$5,WS1Data!$M942))&lt;0,0,(MIN($N942,Sheet1!$F$6)-MAX(Sheet1!$F$5,WS1Data!$M942)))</f>
        <v>5.8999999999999995</v>
      </c>
      <c r="AF942">
        <f>IF((MIN($N942,24)-MAX(Sheet1!$F$6,WS1Data!$M942))&lt;0,0,(MIN($N942,24)-MAX(Sheet1!$F$6,WS1Data!$M942)))</f>
        <v>0</v>
      </c>
      <c r="AG942">
        <f>(INDEX($R$1:$AF$1002,ROW($R942),MATCH(AG$2,$R$1:$AF$1,0))*Sheet1!B$2+(INDEX($R$1:$AF$1002,ROW($R942),MATCH(AG$2,$R$1:$AF$1,0)+1))*Sheet1!B$3+(INDEX($R$1:$AF$1002,ROW($R942),MATCH(AG$2,$R$1:$AF$1,0)+2))*Sheet1!B$4)*INDEX(Sheet1!$G$1:$L$2,2,WS1Data!$C942)</f>
        <v>0</v>
      </c>
      <c r="AH942">
        <f>(INDEX($R$1:$AF$1002,ROW($R942),MATCH(AH$2,$R$1:$AF$1,0))*Sheet1!C$2+(INDEX($R$1:$AF$1002,ROW($R942),MATCH(AH$2,$R$1:$AF$1,0)+1))*Sheet1!C$3+(INDEX($R$1:$AF$1002,ROW($R942),MATCH(AH$2,$R$1:$AF$1,0)+2))*Sheet1!C$4)*INDEX(Sheet1!$G$1:$L$2,2,WS1Data!$F942)</f>
        <v>0</v>
      </c>
      <c r="AI942">
        <f>(INDEX($R$1:$AF$1002,ROW($R942),MATCH(AI$2,$R$1:$AF$1,0))*Sheet1!D$2+(INDEX($R$1:$AF$1002,ROW($R942),MATCH(AI$2,$R$1:$AF$1,0)+1))*Sheet1!D$3+(INDEX($R$1:$AF$1002,ROW($R942),MATCH(AI$2,$R$1:$AF$1,0)+2))*Sheet1!D$4)*INDEX(Sheet1!$G$1:$L$2,2,WS1Data!$I942)</f>
        <v>37138.41790929289</v>
      </c>
      <c r="AJ942">
        <f>(INDEX($R$1:$AF$1002,ROW($R942),MATCH(AJ$2,$R$1:$AF$1,0))*Sheet1!E$2+(INDEX($R$1:$AF$1002,ROW($R942),MATCH(AJ$2,$R$1:$AF$1,0)+1))*Sheet1!E$3+(INDEX($R$1:$AF$1002,ROW($R942),MATCH(AJ$2,$R$1:$AF$1,0)+2))*Sheet1!E$4)*INDEX(Sheet1!$G$1:$L$2,2,WS1Data!$L942)</f>
        <v>11182.732568942325</v>
      </c>
      <c r="AK942">
        <f>(INDEX($R$1:$AF$1002,ROW($R942),MATCH(AK$2,$R$1:$AF$1,0))*Sheet1!F$2+(INDEX($R$1:$AF$1002,ROW($R942),MATCH(AK$2,$R$1:$AF$1,0)+1))*Sheet1!F$3+(INDEX($R$1:$AF$1002,ROW($R942),MATCH(AK$2,$R$1:$AF$1,0)+2))*Sheet1!F$4)*INDEX(Sheet1!$G$1:$L$2,2,WS1Data!$O942)</f>
        <v>41859.978002391152</v>
      </c>
      <c r="AL942">
        <f t="shared" si="42"/>
        <v>90181.128480626357</v>
      </c>
      <c r="AM942">
        <f t="shared" si="43"/>
        <v>149.87151937364251</v>
      </c>
      <c r="AN942">
        <f t="shared" si="44"/>
        <v>1.6591371663508929E-3</v>
      </c>
    </row>
    <row r="943" spans="1:40" x14ac:dyDescent="0.35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  <c r="R943">
        <f>IF((MIN($B943,Sheet1!$B$5)-MAX(0,WS1Data!$A943))&lt;0,0,(MIN($B943,Sheet1!$B$5)-MAX(0,WS1Data!$A943)))</f>
        <v>0</v>
      </c>
      <c r="S943">
        <f>IF((MIN($B943,Sheet1!$B$6)-MAX(Sheet1!$B$5,WS1Data!$A943))&lt;0,0,(MIN($B943,Sheet1!$B$6)-MAX(Sheet1!$B$5,WS1Data!$A943)))</f>
        <v>0</v>
      </c>
      <c r="T943">
        <f>IF((MIN($B943,24)-MAX(Sheet1!$B$6,WS1Data!$A943))&lt;0,0,(MIN($B943,24)-MAX(Sheet1!$B$6,WS1Data!$A943)))</f>
        <v>0</v>
      </c>
      <c r="U943">
        <f>IF((MIN($E943,Sheet1!$C$5)-MAX(0,WS1Data!$D943))&lt;0,0,(MIN($E943,Sheet1!$C$5)-MAX(0,WS1Data!$D943)))</f>
        <v>0</v>
      </c>
      <c r="V943">
        <f>IF((MIN($E943,Sheet1!$C$6)-MAX(Sheet1!$C$5,WS1Data!$D943))&lt;0,0,(MIN($E943,Sheet1!$C$6)-MAX(Sheet1!$C$5,WS1Data!$D943)))</f>
        <v>0</v>
      </c>
      <c r="W943">
        <f>IF((MIN($E943,24)-MAX(Sheet1!$C$6,WS1Data!$D943))&lt;0,0,(MIN($E943,24)-MAX(Sheet1!$C$6,WS1Data!$D943)))</f>
        <v>0</v>
      </c>
      <c r="X943">
        <f>IF((MIN($H943,Sheet1!$D$5)-MAX(0,WS1Data!$G943))&lt;0,0,(MIN($H943,Sheet1!$D$5)-MAX(0,WS1Data!$G943)))</f>
        <v>0</v>
      </c>
      <c r="Y943">
        <f>IF((MIN($H943,Sheet1!$D$6)-MAX(Sheet1!$D$5,WS1Data!$G943))&lt;0,0,(MIN($H943,Sheet1!$D$6)-MAX(Sheet1!$D$5,WS1Data!$G943)))</f>
        <v>0.87356645799459542</v>
      </c>
      <c r="Z943">
        <f>IF((MIN($H943,24)-MAX(Sheet1!$D$6,WS1Data!$G943))&lt;0,0,(MIN($H943,24)-MAX(Sheet1!$D$6,WS1Data!$G943)))</f>
        <v>6.0264335420054067</v>
      </c>
      <c r="AA943">
        <f>IF((MIN($K943,Sheet1!$E$5)-MAX(0,WS1Data!$J943))&lt;0,0,(MIN($K943,Sheet1!$E$5)-MAX(0,WS1Data!$J943)))</f>
        <v>0</v>
      </c>
      <c r="AB943">
        <f>IF((MIN($K943,Sheet1!$E$6)-MAX(Sheet1!$E$5,WS1Data!$J943))&lt;0,0,(MIN($K943,Sheet1!$E$6)-MAX(Sheet1!$E$5,WS1Data!$J943)))</f>
        <v>0</v>
      </c>
      <c r="AC943">
        <f>IF((MIN($K943,24)-MAX(Sheet1!$E$6,WS1Data!$J943))&lt;0,0,(MIN($K943,24)-MAX(Sheet1!$E$6,WS1Data!$J943)))</f>
        <v>0</v>
      </c>
      <c r="AD943">
        <f>IF((MIN($N943,Sheet1!$F$5)-MAX(0,WS1Data!$M943))&lt;0,0,(MIN($N943,Sheet1!$F$5)-MAX(0,WS1Data!$M943)))</f>
        <v>0</v>
      </c>
      <c r="AE943">
        <f>IF((MIN($N943,Sheet1!$F$6)-MAX(Sheet1!$F$5,WS1Data!$M943))&lt;0,0,(MIN($N943,Sheet1!$F$6)-MAX(Sheet1!$F$5,WS1Data!$M943)))</f>
        <v>7.4</v>
      </c>
      <c r="AF943">
        <f>IF((MIN($N943,24)-MAX(Sheet1!$F$6,WS1Data!$M943))&lt;0,0,(MIN($N943,24)-MAX(Sheet1!$F$6,WS1Data!$M943)))</f>
        <v>0</v>
      </c>
      <c r="AG943">
        <f>(INDEX($R$1:$AF$1002,ROW($R943),MATCH(AG$2,$R$1:$AF$1,0))*Sheet1!B$2+(INDEX($R$1:$AF$1002,ROW($R943),MATCH(AG$2,$R$1:$AF$1,0)+1))*Sheet1!B$3+(INDEX($R$1:$AF$1002,ROW($R943),MATCH(AG$2,$R$1:$AF$1,0)+2))*Sheet1!B$4)*INDEX(Sheet1!$G$1:$L$2,2,WS1Data!$C943)</f>
        <v>0</v>
      </c>
      <c r="AH943">
        <f>(INDEX($R$1:$AF$1002,ROW($R943),MATCH(AH$2,$R$1:$AF$1,0))*Sheet1!C$2+(INDEX($R$1:$AF$1002,ROW($R943),MATCH(AH$2,$R$1:$AF$1,0)+1))*Sheet1!C$3+(INDEX($R$1:$AF$1002,ROW($R943),MATCH(AH$2,$R$1:$AF$1,0)+2))*Sheet1!C$4)*INDEX(Sheet1!$G$1:$L$2,2,WS1Data!$F943)</f>
        <v>0</v>
      </c>
      <c r="AI943">
        <f>(INDEX($R$1:$AF$1002,ROW($R943),MATCH(AI$2,$R$1:$AF$1,0))*Sheet1!D$2+(INDEX($R$1:$AF$1002,ROW($R943),MATCH(AI$2,$R$1:$AF$1,0)+1))*Sheet1!D$3+(INDEX($R$1:$AF$1002,ROW($R943),MATCH(AI$2,$R$1:$AF$1,0)+2))*Sheet1!D$4)*INDEX(Sheet1!$G$1:$L$2,2,WS1Data!$I943)</f>
        <v>67726.89446948588</v>
      </c>
      <c r="AJ943">
        <f>(INDEX($R$1:$AF$1002,ROW($R943),MATCH(AJ$2,$R$1:$AF$1,0))*Sheet1!E$2+(INDEX($R$1:$AF$1002,ROW($R943),MATCH(AJ$2,$R$1:$AF$1,0)+1))*Sheet1!E$3+(INDEX($R$1:$AF$1002,ROW($R943),MATCH(AJ$2,$R$1:$AF$1,0)+2))*Sheet1!E$4)*INDEX(Sheet1!$G$1:$L$2,2,WS1Data!$L943)</f>
        <v>0</v>
      </c>
      <c r="AK943">
        <f>(INDEX($R$1:$AF$1002,ROW($R943),MATCH(AK$2,$R$1:$AF$1,0))*Sheet1!F$2+(INDEX($R$1:$AF$1002,ROW($R943),MATCH(AK$2,$R$1:$AF$1,0)+1))*Sheet1!F$3+(INDEX($R$1:$AF$1002,ROW($R943),MATCH(AK$2,$R$1:$AF$1,0)+2))*Sheet1!F$4)*INDEX(Sheet1!$G$1:$L$2,2,WS1Data!$O943)</f>
        <v>52502.345291134676</v>
      </c>
      <c r="AL943">
        <f t="shared" si="42"/>
        <v>120229.23976062055</v>
      </c>
      <c r="AM943">
        <f t="shared" si="43"/>
        <v>11496.760239379451</v>
      </c>
      <c r="AN943">
        <f t="shared" si="44"/>
        <v>8.7277836109647691E-2</v>
      </c>
    </row>
    <row r="944" spans="1:40" x14ac:dyDescent="0.35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  <c r="R944">
        <f>IF((MIN($B944,Sheet1!$B$5)-MAX(0,WS1Data!$A944))&lt;0,0,(MIN($B944,Sheet1!$B$5)-MAX(0,WS1Data!$A944)))</f>
        <v>0</v>
      </c>
      <c r="S944">
        <f>IF((MIN($B944,Sheet1!$B$6)-MAX(Sheet1!$B$5,WS1Data!$A944))&lt;0,0,(MIN($B944,Sheet1!$B$6)-MAX(Sheet1!$B$5,WS1Data!$A944)))</f>
        <v>0</v>
      </c>
      <c r="T944">
        <f>IF((MIN($B944,24)-MAX(Sheet1!$B$6,WS1Data!$A944))&lt;0,0,(MIN($B944,24)-MAX(Sheet1!$B$6,WS1Data!$A944)))</f>
        <v>0</v>
      </c>
      <c r="U944">
        <f>IF((MIN($E944,Sheet1!$C$5)-MAX(0,WS1Data!$D944))&lt;0,0,(MIN($E944,Sheet1!$C$5)-MAX(0,WS1Data!$D944)))</f>
        <v>2.1258771365818299</v>
      </c>
      <c r="V944">
        <f>IF((MIN($E944,Sheet1!$C$6)-MAX(Sheet1!$C$5,WS1Data!$D944))&lt;0,0,(MIN($E944,Sheet1!$C$6)-MAX(Sheet1!$C$5,WS1Data!$D944)))</f>
        <v>1.2770287104619706</v>
      </c>
      <c r="W944">
        <f>IF((MIN($E944,24)-MAX(Sheet1!$C$6,WS1Data!$D944))&lt;0,0,(MIN($E944,24)-MAX(Sheet1!$C$6,WS1Data!$D944)))</f>
        <v>11.697094152956199</v>
      </c>
      <c r="X944">
        <f>IF((MIN($H944,Sheet1!$D$5)-MAX(0,WS1Data!$G944))&lt;0,0,(MIN($H944,Sheet1!$D$5)-MAX(0,WS1Data!$G944)))</f>
        <v>0</v>
      </c>
      <c r="Y944">
        <f>IF((MIN($H944,Sheet1!$D$6)-MAX(Sheet1!$D$5,WS1Data!$G944))&lt;0,0,(MIN($H944,Sheet1!$D$6)-MAX(Sheet1!$D$5,WS1Data!$G944)))</f>
        <v>0</v>
      </c>
      <c r="Z944">
        <f>IF((MIN($H944,24)-MAX(Sheet1!$D$6,WS1Data!$G944))&lt;0,0,(MIN($H944,24)-MAX(Sheet1!$D$6,WS1Data!$G944)))</f>
        <v>0</v>
      </c>
      <c r="AA944">
        <f>IF((MIN($K944,Sheet1!$E$5)-MAX(0,WS1Data!$J944))&lt;0,0,(MIN($K944,Sheet1!$E$5)-MAX(0,WS1Data!$J944)))</f>
        <v>0</v>
      </c>
      <c r="AB944">
        <f>IF((MIN($K944,Sheet1!$E$6)-MAX(Sheet1!$E$5,WS1Data!$J944))&lt;0,0,(MIN($K944,Sheet1!$E$6)-MAX(Sheet1!$E$5,WS1Data!$J944)))</f>
        <v>0</v>
      </c>
      <c r="AC944">
        <f>IF((MIN($K944,24)-MAX(Sheet1!$E$6,WS1Data!$J944))&lt;0,0,(MIN($K944,24)-MAX(Sheet1!$E$6,WS1Data!$J944)))</f>
        <v>0</v>
      </c>
      <c r="AD944">
        <f>IF((MIN($N944,Sheet1!$F$5)-MAX(0,WS1Data!$M944))&lt;0,0,(MIN($N944,Sheet1!$F$5)-MAX(0,WS1Data!$M944)))</f>
        <v>0</v>
      </c>
      <c r="AE944">
        <f>IF((MIN($N944,Sheet1!$F$6)-MAX(Sheet1!$F$5,WS1Data!$M944))&lt;0,0,(MIN($N944,Sheet1!$F$6)-MAX(Sheet1!$F$5,WS1Data!$M944)))</f>
        <v>0</v>
      </c>
      <c r="AF944">
        <f>IF((MIN($N944,24)-MAX(Sheet1!$F$6,WS1Data!$M944))&lt;0,0,(MIN($N944,24)-MAX(Sheet1!$F$6,WS1Data!$M944)))</f>
        <v>0</v>
      </c>
      <c r="AG944">
        <f>(INDEX($R$1:$AF$1002,ROW($R944),MATCH(AG$2,$R$1:$AF$1,0))*Sheet1!B$2+(INDEX($R$1:$AF$1002,ROW($R944),MATCH(AG$2,$R$1:$AF$1,0)+1))*Sheet1!B$3+(INDEX($R$1:$AF$1002,ROW($R944),MATCH(AG$2,$R$1:$AF$1,0)+2))*Sheet1!B$4)*INDEX(Sheet1!$G$1:$L$2,2,WS1Data!$C944)</f>
        <v>0</v>
      </c>
      <c r="AH944">
        <f>(INDEX($R$1:$AF$1002,ROW($R944),MATCH(AH$2,$R$1:$AF$1,0))*Sheet1!C$2+(INDEX($R$1:$AF$1002,ROW($R944),MATCH(AH$2,$R$1:$AF$1,0)+1))*Sheet1!C$3+(INDEX($R$1:$AF$1002,ROW($R944),MATCH(AH$2,$R$1:$AF$1,0)+2))*Sheet1!C$4)*INDEX(Sheet1!$G$1:$L$2,2,WS1Data!$F944)</f>
        <v>169277.74030508506</v>
      </c>
      <c r="AI944">
        <f>(INDEX($R$1:$AF$1002,ROW($R944),MATCH(AI$2,$R$1:$AF$1,0))*Sheet1!D$2+(INDEX($R$1:$AF$1002,ROW($R944),MATCH(AI$2,$R$1:$AF$1,0)+1))*Sheet1!D$3+(INDEX($R$1:$AF$1002,ROW($R944),MATCH(AI$2,$R$1:$AF$1,0)+2))*Sheet1!D$4)*INDEX(Sheet1!$G$1:$L$2,2,WS1Data!$I944)</f>
        <v>0</v>
      </c>
      <c r="AJ944">
        <f>(INDEX($R$1:$AF$1002,ROW($R944),MATCH(AJ$2,$R$1:$AF$1,0))*Sheet1!E$2+(INDEX($R$1:$AF$1002,ROW($R944),MATCH(AJ$2,$R$1:$AF$1,0)+1))*Sheet1!E$3+(INDEX($R$1:$AF$1002,ROW($R944),MATCH(AJ$2,$R$1:$AF$1,0)+2))*Sheet1!E$4)*INDEX(Sheet1!$G$1:$L$2,2,WS1Data!$L944)</f>
        <v>0</v>
      </c>
      <c r="AK944">
        <f>(INDEX($R$1:$AF$1002,ROW($R944),MATCH(AK$2,$R$1:$AF$1,0))*Sheet1!F$2+(INDEX($R$1:$AF$1002,ROW($R944),MATCH(AK$2,$R$1:$AF$1,0)+1))*Sheet1!F$3+(INDEX($R$1:$AF$1002,ROW($R944),MATCH(AK$2,$R$1:$AF$1,0)+2))*Sheet1!F$4)*INDEX(Sheet1!$G$1:$L$2,2,WS1Data!$O944)</f>
        <v>0</v>
      </c>
      <c r="AL944">
        <f t="shared" si="42"/>
        <v>169277.74030508506</v>
      </c>
      <c r="AM944">
        <f t="shared" si="43"/>
        <v>11976.259694914945</v>
      </c>
      <c r="AN944">
        <f t="shared" si="44"/>
        <v>6.6074457363230296E-2</v>
      </c>
    </row>
    <row r="945" spans="1:40" x14ac:dyDescent="0.35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  <c r="R945">
        <f>IF((MIN($B945,Sheet1!$B$5)-MAX(0,WS1Data!$A945))&lt;0,0,(MIN($B945,Sheet1!$B$5)-MAX(0,WS1Data!$A945)))</f>
        <v>0</v>
      </c>
      <c r="S945">
        <f>IF((MIN($B945,Sheet1!$B$6)-MAX(Sheet1!$B$5,WS1Data!$A945))&lt;0,0,(MIN($B945,Sheet1!$B$6)-MAX(Sheet1!$B$5,WS1Data!$A945)))</f>
        <v>0</v>
      </c>
      <c r="T945">
        <f>IF((MIN($B945,24)-MAX(Sheet1!$B$6,WS1Data!$A945))&lt;0,0,(MIN($B945,24)-MAX(Sheet1!$B$6,WS1Data!$A945)))</f>
        <v>0</v>
      </c>
      <c r="U945">
        <f>IF((MIN($E945,Sheet1!$C$5)-MAX(0,WS1Data!$D945))&lt;0,0,(MIN($E945,Sheet1!$C$5)-MAX(0,WS1Data!$D945)))</f>
        <v>0</v>
      </c>
      <c r="V945">
        <f>IF((MIN($E945,Sheet1!$C$6)-MAX(Sheet1!$C$5,WS1Data!$D945))&lt;0,0,(MIN($E945,Sheet1!$C$6)-MAX(Sheet1!$C$5,WS1Data!$D945)))</f>
        <v>0</v>
      </c>
      <c r="W945">
        <f>IF((MIN($E945,24)-MAX(Sheet1!$C$6,WS1Data!$D945))&lt;0,0,(MIN($E945,24)-MAX(Sheet1!$C$6,WS1Data!$D945)))</f>
        <v>0</v>
      </c>
      <c r="X945">
        <f>IF((MIN($H945,Sheet1!$D$5)-MAX(0,WS1Data!$G945))&lt;0,0,(MIN($H945,Sheet1!$D$5)-MAX(0,WS1Data!$G945)))</f>
        <v>0</v>
      </c>
      <c r="Y945">
        <f>IF((MIN($H945,Sheet1!$D$6)-MAX(Sheet1!$D$5,WS1Data!$G945))&lt;0,0,(MIN($H945,Sheet1!$D$6)-MAX(Sheet1!$D$5,WS1Data!$G945)))</f>
        <v>4.9735664579945951</v>
      </c>
      <c r="Z945">
        <f>IF((MIN($H945,24)-MAX(Sheet1!$D$6,WS1Data!$G945))&lt;0,0,(MIN($H945,24)-MAX(Sheet1!$D$6,WS1Data!$G945)))</f>
        <v>2.6433542005404931E-2</v>
      </c>
      <c r="AA945">
        <f>IF((MIN($K945,Sheet1!$E$5)-MAX(0,WS1Data!$J945))&lt;0,0,(MIN($K945,Sheet1!$E$5)-MAX(0,WS1Data!$J945)))</f>
        <v>0</v>
      </c>
      <c r="AB945">
        <f>IF((MIN($K945,Sheet1!$E$6)-MAX(Sheet1!$E$5,WS1Data!$J945))&lt;0,0,(MIN($K945,Sheet1!$E$6)-MAX(Sheet1!$E$5,WS1Data!$J945)))</f>
        <v>5.150566948464939</v>
      </c>
      <c r="AC945">
        <f>IF((MIN($K945,24)-MAX(Sheet1!$E$6,WS1Data!$J945))&lt;0,0,(MIN($K945,24)-MAX(Sheet1!$E$6,WS1Data!$J945)))</f>
        <v>6.7494330515350605</v>
      </c>
      <c r="AD945">
        <f>IF((MIN($N945,Sheet1!$F$5)-MAX(0,WS1Data!$M945))&lt;0,0,(MIN($N945,Sheet1!$F$5)-MAX(0,WS1Data!$M945)))</f>
        <v>0</v>
      </c>
      <c r="AE945">
        <f>IF((MIN($N945,Sheet1!$F$6)-MAX(Sheet1!$F$5,WS1Data!$M945))&lt;0,0,(MIN($N945,Sheet1!$F$6)-MAX(Sheet1!$F$5,WS1Data!$M945)))</f>
        <v>11.839090452850209</v>
      </c>
      <c r="AF945">
        <f>IF((MIN($N945,24)-MAX(Sheet1!$F$6,WS1Data!$M945))&lt;0,0,(MIN($N945,24)-MAX(Sheet1!$F$6,WS1Data!$M945)))</f>
        <v>1.7609095471497902</v>
      </c>
      <c r="AG945">
        <f>(INDEX($R$1:$AF$1002,ROW($R945),MATCH(AG$2,$R$1:$AF$1,0))*Sheet1!B$2+(INDEX($R$1:$AF$1002,ROW($R945),MATCH(AG$2,$R$1:$AF$1,0)+1))*Sheet1!B$3+(INDEX($R$1:$AF$1002,ROW($R945),MATCH(AG$2,$R$1:$AF$1,0)+2))*Sheet1!B$4)*INDEX(Sheet1!$G$1:$L$2,2,WS1Data!$C945)</f>
        <v>0</v>
      </c>
      <c r="AH945">
        <f>(INDEX($R$1:$AF$1002,ROW($R945),MATCH(AH$2,$R$1:$AF$1,0))*Sheet1!C$2+(INDEX($R$1:$AF$1002,ROW($R945),MATCH(AH$2,$R$1:$AF$1,0)+1))*Sheet1!C$3+(INDEX($R$1:$AF$1002,ROW($R945),MATCH(AH$2,$R$1:$AF$1,0)+2))*Sheet1!C$4)*INDEX(Sheet1!$G$1:$L$2,2,WS1Data!$F945)</f>
        <v>0</v>
      </c>
      <c r="AI945">
        <f>(INDEX($R$1:$AF$1002,ROW($R945),MATCH(AI$2,$R$1:$AF$1,0))*Sheet1!D$2+(INDEX($R$1:$AF$1002,ROW($R945),MATCH(AI$2,$R$1:$AF$1,0)+1))*Sheet1!D$3+(INDEX($R$1:$AF$1002,ROW($R945),MATCH(AI$2,$R$1:$AF$1,0)+2))*Sheet1!D$4)*INDEX(Sheet1!$G$1:$L$2,2,WS1Data!$I945)</f>
        <v>80339.08667375661</v>
      </c>
      <c r="AJ945">
        <f>(INDEX($R$1:$AF$1002,ROW($R945),MATCH(AJ$2,$R$1:$AF$1,0))*Sheet1!E$2+(INDEX($R$1:$AF$1002,ROW($R945),MATCH(AJ$2,$R$1:$AF$1,0)+1))*Sheet1!E$3+(INDEX($R$1:$AF$1002,ROW($R945),MATCH(AJ$2,$R$1:$AF$1,0)+2))*Sheet1!E$4)*INDEX(Sheet1!$G$1:$L$2,2,WS1Data!$L945)</f>
        <v>109967.41051857758</v>
      </c>
      <c r="AK945">
        <f>(INDEX($R$1:$AF$1002,ROW($R945),MATCH(AK$2,$R$1:$AF$1,0))*Sheet1!F$2+(INDEX($R$1:$AF$1002,ROW($R945),MATCH(AK$2,$R$1:$AF$1,0)+1))*Sheet1!F$3+(INDEX($R$1:$AF$1002,ROW($R945),MATCH(AK$2,$R$1:$AF$1,0)+2))*Sheet1!F$4)*INDEX(Sheet1!$G$1:$L$2,2,WS1Data!$O945)</f>
        <v>117269.85713977927</v>
      </c>
      <c r="AL945">
        <f t="shared" si="42"/>
        <v>307576.35433211346</v>
      </c>
      <c r="AM945">
        <f t="shared" si="43"/>
        <v>12082.354332113464</v>
      </c>
      <c r="AN945">
        <f t="shared" si="44"/>
        <v>4.0888662145808254E-2</v>
      </c>
    </row>
    <row r="946" spans="1:40" x14ac:dyDescent="0.35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  <c r="R946">
        <f>IF((MIN($B946,Sheet1!$B$5)-MAX(0,WS1Data!$A946))&lt;0,0,(MIN($B946,Sheet1!$B$5)-MAX(0,WS1Data!$A946)))</f>
        <v>0</v>
      </c>
      <c r="S946">
        <f>IF((MIN($B946,Sheet1!$B$6)-MAX(Sheet1!$B$5,WS1Data!$A946))&lt;0,0,(MIN($B946,Sheet1!$B$6)-MAX(Sheet1!$B$5,WS1Data!$A946)))</f>
        <v>0</v>
      </c>
      <c r="T946">
        <f>IF((MIN($B946,24)-MAX(Sheet1!$B$6,WS1Data!$A946))&lt;0,0,(MIN($B946,24)-MAX(Sheet1!$B$6,WS1Data!$A946)))</f>
        <v>0</v>
      </c>
      <c r="U946">
        <f>IF((MIN($E946,Sheet1!$C$5)-MAX(0,WS1Data!$D946))&lt;0,0,(MIN($E946,Sheet1!$C$5)-MAX(0,WS1Data!$D946)))</f>
        <v>0</v>
      </c>
      <c r="V946">
        <f>IF((MIN($E946,Sheet1!$C$6)-MAX(Sheet1!$C$5,WS1Data!$D946))&lt;0,0,(MIN($E946,Sheet1!$C$6)-MAX(Sheet1!$C$5,WS1Data!$D946)))</f>
        <v>0.50290584704380059</v>
      </c>
      <c r="W946">
        <f>IF((MIN($E946,24)-MAX(Sheet1!$C$6,WS1Data!$D946))&lt;0,0,(MIN($E946,24)-MAX(Sheet1!$C$6,WS1Data!$D946)))</f>
        <v>14.2970941529562</v>
      </c>
      <c r="X946">
        <f>IF((MIN($H946,Sheet1!$D$5)-MAX(0,WS1Data!$G946))&lt;0,0,(MIN($H946,Sheet1!$D$5)-MAX(0,WS1Data!$G946)))</f>
        <v>0</v>
      </c>
      <c r="Y946">
        <f>IF((MIN($H946,Sheet1!$D$6)-MAX(Sheet1!$D$5,WS1Data!$G946))&lt;0,0,(MIN($H946,Sheet1!$D$6)-MAX(Sheet1!$D$5,WS1Data!$G946)))</f>
        <v>0</v>
      </c>
      <c r="Z946">
        <f>IF((MIN($H946,24)-MAX(Sheet1!$D$6,WS1Data!$G946))&lt;0,0,(MIN($H946,24)-MAX(Sheet1!$D$6,WS1Data!$G946)))</f>
        <v>0</v>
      </c>
      <c r="AA946">
        <f>IF((MIN($K946,Sheet1!$E$5)-MAX(0,WS1Data!$J946))&lt;0,0,(MIN($K946,Sheet1!$E$5)-MAX(0,WS1Data!$J946)))</f>
        <v>0</v>
      </c>
      <c r="AB946">
        <f>IF((MIN($K946,Sheet1!$E$6)-MAX(Sheet1!$E$5,WS1Data!$J946))&lt;0,0,(MIN($K946,Sheet1!$E$6)-MAX(Sheet1!$E$5,WS1Data!$J946)))</f>
        <v>0</v>
      </c>
      <c r="AC946">
        <f>IF((MIN($K946,24)-MAX(Sheet1!$E$6,WS1Data!$J946))&lt;0,0,(MIN($K946,24)-MAX(Sheet1!$E$6,WS1Data!$J946)))</f>
        <v>0</v>
      </c>
      <c r="AD946">
        <f>IF((MIN($N946,Sheet1!$F$5)-MAX(0,WS1Data!$M946))&lt;0,0,(MIN($N946,Sheet1!$F$5)-MAX(0,WS1Data!$M946)))</f>
        <v>0</v>
      </c>
      <c r="AE946">
        <f>IF((MIN($N946,Sheet1!$F$6)-MAX(Sheet1!$F$5,WS1Data!$M946))&lt;0,0,(MIN($N946,Sheet1!$F$6)-MAX(Sheet1!$F$5,WS1Data!$M946)))</f>
        <v>0</v>
      </c>
      <c r="AF946">
        <f>IF((MIN($N946,24)-MAX(Sheet1!$F$6,WS1Data!$M946))&lt;0,0,(MIN($N946,24)-MAX(Sheet1!$F$6,WS1Data!$M946)))</f>
        <v>0</v>
      </c>
      <c r="AG946">
        <f>(INDEX($R$1:$AF$1002,ROW($R946),MATCH(AG$2,$R$1:$AF$1,0))*Sheet1!B$2+(INDEX($R$1:$AF$1002,ROW($R946),MATCH(AG$2,$R$1:$AF$1,0)+1))*Sheet1!B$3+(INDEX($R$1:$AF$1002,ROW($R946),MATCH(AG$2,$R$1:$AF$1,0)+2))*Sheet1!B$4)*INDEX(Sheet1!$G$1:$L$2,2,WS1Data!$C946)</f>
        <v>0</v>
      </c>
      <c r="AH946">
        <f>(INDEX($R$1:$AF$1002,ROW($R946),MATCH(AH$2,$R$1:$AF$1,0))*Sheet1!C$2+(INDEX($R$1:$AF$1002,ROW($R946),MATCH(AH$2,$R$1:$AF$1,0)+1))*Sheet1!C$3+(INDEX($R$1:$AF$1002,ROW($R946),MATCH(AH$2,$R$1:$AF$1,0)+2))*Sheet1!C$4)*INDEX(Sheet1!$G$1:$L$2,2,WS1Data!$F946)</f>
        <v>179099.3240591948</v>
      </c>
      <c r="AI946">
        <f>(INDEX($R$1:$AF$1002,ROW($R946),MATCH(AI$2,$R$1:$AF$1,0))*Sheet1!D$2+(INDEX($R$1:$AF$1002,ROW($R946),MATCH(AI$2,$R$1:$AF$1,0)+1))*Sheet1!D$3+(INDEX($R$1:$AF$1002,ROW($R946),MATCH(AI$2,$R$1:$AF$1,0)+2))*Sheet1!D$4)*INDEX(Sheet1!$G$1:$L$2,2,WS1Data!$I946)</f>
        <v>0</v>
      </c>
      <c r="AJ946">
        <f>(INDEX($R$1:$AF$1002,ROW($R946),MATCH(AJ$2,$R$1:$AF$1,0))*Sheet1!E$2+(INDEX($R$1:$AF$1002,ROW($R946),MATCH(AJ$2,$R$1:$AF$1,0)+1))*Sheet1!E$3+(INDEX($R$1:$AF$1002,ROW($R946),MATCH(AJ$2,$R$1:$AF$1,0)+2))*Sheet1!E$4)*INDEX(Sheet1!$G$1:$L$2,2,WS1Data!$L946)</f>
        <v>0</v>
      </c>
      <c r="AK946">
        <f>(INDEX($R$1:$AF$1002,ROW($R946),MATCH(AK$2,$R$1:$AF$1,0))*Sheet1!F$2+(INDEX($R$1:$AF$1002,ROW($R946),MATCH(AK$2,$R$1:$AF$1,0)+1))*Sheet1!F$3+(INDEX($R$1:$AF$1002,ROW($R946),MATCH(AK$2,$R$1:$AF$1,0)+2))*Sheet1!F$4)*INDEX(Sheet1!$G$1:$L$2,2,WS1Data!$O946)</f>
        <v>0</v>
      </c>
      <c r="AL946">
        <f t="shared" si="42"/>
        <v>179099.3240591948</v>
      </c>
      <c r="AM946">
        <f t="shared" si="43"/>
        <v>12.675940805202117</v>
      </c>
      <c r="AN946">
        <f t="shared" si="44"/>
        <v>7.0771030445766436E-5</v>
      </c>
    </row>
    <row r="947" spans="1:40" x14ac:dyDescent="0.35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  <c r="R947">
        <f>IF((MIN($B947,Sheet1!$B$5)-MAX(0,WS1Data!$A947))&lt;0,0,(MIN($B947,Sheet1!$B$5)-MAX(0,WS1Data!$A947)))</f>
        <v>0</v>
      </c>
      <c r="S947">
        <f>IF((MIN($B947,Sheet1!$B$6)-MAX(Sheet1!$B$5,WS1Data!$A947))&lt;0,0,(MIN($B947,Sheet1!$B$6)-MAX(Sheet1!$B$5,WS1Data!$A947)))</f>
        <v>1</v>
      </c>
      <c r="T947">
        <f>IF((MIN($B947,24)-MAX(Sheet1!$B$6,WS1Data!$A947))&lt;0,0,(MIN($B947,24)-MAX(Sheet1!$B$6,WS1Data!$A947)))</f>
        <v>0</v>
      </c>
      <c r="U947">
        <f>IF((MIN($E947,Sheet1!$C$5)-MAX(0,WS1Data!$D947))&lt;0,0,(MIN($E947,Sheet1!$C$5)-MAX(0,WS1Data!$D947)))</f>
        <v>0</v>
      </c>
      <c r="V947">
        <f>IF((MIN($E947,Sheet1!$C$6)-MAX(Sheet1!$C$5,WS1Data!$D947))&lt;0,0,(MIN($E947,Sheet1!$C$6)-MAX(Sheet1!$C$5,WS1Data!$D947)))</f>
        <v>0</v>
      </c>
      <c r="W947">
        <f>IF((MIN($E947,24)-MAX(Sheet1!$C$6,WS1Data!$D947))&lt;0,0,(MIN($E947,24)-MAX(Sheet1!$C$6,WS1Data!$D947)))</f>
        <v>0</v>
      </c>
      <c r="X947">
        <f>IF((MIN($H947,Sheet1!$D$5)-MAX(0,WS1Data!$G947))&lt;0,0,(MIN($H947,Sheet1!$D$5)-MAX(0,WS1Data!$G947)))</f>
        <v>0</v>
      </c>
      <c r="Y947">
        <f>IF((MIN($H947,Sheet1!$D$6)-MAX(Sheet1!$D$5,WS1Data!$G947))&lt;0,0,(MIN($H947,Sheet1!$D$6)-MAX(Sheet1!$D$5,WS1Data!$G947)))</f>
        <v>0</v>
      </c>
      <c r="Z947">
        <f>IF((MIN($H947,24)-MAX(Sheet1!$D$6,WS1Data!$G947))&lt;0,0,(MIN($H947,24)-MAX(Sheet1!$D$6,WS1Data!$G947)))</f>
        <v>0</v>
      </c>
      <c r="AA947">
        <f>IF((MIN($K947,Sheet1!$E$5)-MAX(0,WS1Data!$J947))&lt;0,0,(MIN($K947,Sheet1!$E$5)-MAX(0,WS1Data!$J947)))</f>
        <v>0</v>
      </c>
      <c r="AB947">
        <f>IF((MIN($K947,Sheet1!$E$6)-MAX(Sheet1!$E$5,WS1Data!$J947))&lt;0,0,(MIN($K947,Sheet1!$E$6)-MAX(Sheet1!$E$5,WS1Data!$J947)))</f>
        <v>2.2000000000000002</v>
      </c>
      <c r="AC947">
        <f>IF((MIN($K947,24)-MAX(Sheet1!$E$6,WS1Data!$J947))&lt;0,0,(MIN($K947,24)-MAX(Sheet1!$E$6,WS1Data!$J947)))</f>
        <v>0</v>
      </c>
      <c r="AD947">
        <f>IF((MIN($N947,Sheet1!$F$5)-MAX(0,WS1Data!$M947))&lt;0,0,(MIN($N947,Sheet1!$F$5)-MAX(0,WS1Data!$M947)))</f>
        <v>0</v>
      </c>
      <c r="AE947">
        <f>IF((MIN($N947,Sheet1!$F$6)-MAX(Sheet1!$F$5,WS1Data!$M947))&lt;0,0,(MIN($N947,Sheet1!$F$6)-MAX(Sheet1!$F$5,WS1Data!$M947)))</f>
        <v>7.93909045285021</v>
      </c>
      <c r="AF947">
        <f>IF((MIN($N947,24)-MAX(Sheet1!$F$6,WS1Data!$M947))&lt;0,0,(MIN($N947,24)-MAX(Sheet1!$F$6,WS1Data!$M947)))</f>
        <v>2.6609095471497888</v>
      </c>
      <c r="AG947">
        <f>(INDEX($R$1:$AF$1002,ROW($R947),MATCH(AG$2,$R$1:$AF$1,0))*Sheet1!B$2+(INDEX($R$1:$AF$1002,ROW($R947),MATCH(AG$2,$R$1:$AF$1,0)+1))*Sheet1!B$3+(INDEX($R$1:$AF$1002,ROW($R947),MATCH(AG$2,$R$1:$AF$1,0)+2))*Sheet1!B$4)*INDEX(Sheet1!$G$1:$L$2,2,WS1Data!$C947)</f>
        <v>4657.1037904082777</v>
      </c>
      <c r="AH947">
        <f>(INDEX($R$1:$AF$1002,ROW($R947),MATCH(AH$2,$R$1:$AF$1,0))*Sheet1!C$2+(INDEX($R$1:$AF$1002,ROW($R947),MATCH(AH$2,$R$1:$AF$1,0)+1))*Sheet1!C$3+(INDEX($R$1:$AF$1002,ROW($R947),MATCH(AH$2,$R$1:$AF$1,0)+2))*Sheet1!C$4)*INDEX(Sheet1!$G$1:$L$2,2,WS1Data!$F947)</f>
        <v>0</v>
      </c>
      <c r="AI947">
        <f>(INDEX($R$1:$AF$1002,ROW($R947),MATCH(AI$2,$R$1:$AF$1,0))*Sheet1!D$2+(INDEX($R$1:$AF$1002,ROW($R947),MATCH(AI$2,$R$1:$AF$1,0)+1))*Sheet1!D$3+(INDEX($R$1:$AF$1002,ROW($R947),MATCH(AI$2,$R$1:$AF$1,0)+2))*Sheet1!D$4)*INDEX(Sheet1!$G$1:$L$2,2,WS1Data!$I947)</f>
        <v>0</v>
      </c>
      <c r="AJ947">
        <f>(INDEX($R$1:$AF$1002,ROW($R947),MATCH(AJ$2,$R$1:$AF$1,0))*Sheet1!E$2+(INDEX($R$1:$AF$1002,ROW($R947),MATCH(AJ$2,$R$1:$AF$1,0)+1))*Sheet1!E$3+(INDEX($R$1:$AF$1002,ROW($R947),MATCH(AJ$2,$R$1:$AF$1,0)+2))*Sheet1!E$4)*INDEX(Sheet1!$G$1:$L$2,2,WS1Data!$L947)</f>
        <v>20698.464515510466</v>
      </c>
      <c r="AK947">
        <f>(INDEX($R$1:$AF$1002,ROW($R947),MATCH(AK$2,$R$1:$AF$1,0))*Sheet1!F$2+(INDEX($R$1:$AF$1002,ROW($R947),MATCH(AK$2,$R$1:$AF$1,0)+1))*Sheet1!F$3+(INDEX($R$1:$AF$1002,ROW($R947),MATCH(AK$2,$R$1:$AF$1,0)+2))*Sheet1!F$4)*INDEX(Sheet1!$G$1:$L$2,2,WS1Data!$O947)</f>
        <v>86859.806174795158</v>
      </c>
      <c r="AL947">
        <f t="shared" si="42"/>
        <v>112215.3744807139</v>
      </c>
      <c r="AM947">
        <f t="shared" si="43"/>
        <v>533.37448071390099</v>
      </c>
      <c r="AN947">
        <f t="shared" si="44"/>
        <v>4.7758321010897102E-3</v>
      </c>
    </row>
    <row r="948" spans="1:40" x14ac:dyDescent="0.35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  <c r="R948">
        <f>IF((MIN($B948,Sheet1!$B$5)-MAX(0,WS1Data!$A948))&lt;0,0,(MIN($B948,Sheet1!$B$5)-MAX(0,WS1Data!$A948)))</f>
        <v>1.1125770767760228</v>
      </c>
      <c r="S948">
        <f>IF((MIN($B948,Sheet1!$B$6)-MAX(Sheet1!$B$5,WS1Data!$A948))&lt;0,0,(MIN($B948,Sheet1!$B$6)-MAX(Sheet1!$B$5,WS1Data!$A948)))</f>
        <v>7.187422923223977</v>
      </c>
      <c r="T948">
        <f>IF((MIN($B948,24)-MAX(Sheet1!$B$6,WS1Data!$A948))&lt;0,0,(MIN($B948,24)-MAX(Sheet1!$B$6,WS1Data!$A948)))</f>
        <v>0</v>
      </c>
      <c r="U948">
        <f>IF((MIN($E948,Sheet1!$C$5)-MAX(0,WS1Data!$D948))&lt;0,0,(MIN($E948,Sheet1!$C$5)-MAX(0,WS1Data!$D948)))</f>
        <v>1.1258771365818299</v>
      </c>
      <c r="V948">
        <f>IF((MIN($E948,Sheet1!$C$6)-MAX(Sheet1!$C$5,WS1Data!$D948))&lt;0,0,(MIN($E948,Sheet1!$C$6)-MAX(Sheet1!$C$5,WS1Data!$D948)))</f>
        <v>0.47412286341817023</v>
      </c>
      <c r="W948">
        <f>IF((MIN($E948,24)-MAX(Sheet1!$C$6,WS1Data!$D948))&lt;0,0,(MIN($E948,24)-MAX(Sheet1!$C$6,WS1Data!$D948)))</f>
        <v>0</v>
      </c>
      <c r="X948">
        <f>IF((MIN($H948,Sheet1!$D$5)-MAX(0,WS1Data!$G948))&lt;0,0,(MIN($H948,Sheet1!$D$5)-MAX(0,WS1Data!$G948)))</f>
        <v>0</v>
      </c>
      <c r="Y948">
        <f>IF((MIN($H948,Sheet1!$D$6)-MAX(Sheet1!$D$5,WS1Data!$G948))&lt;0,0,(MIN($H948,Sheet1!$D$6)-MAX(Sheet1!$D$5,WS1Data!$G948)))</f>
        <v>0</v>
      </c>
      <c r="Z948">
        <f>IF((MIN($H948,24)-MAX(Sheet1!$D$6,WS1Data!$G948))&lt;0,0,(MIN($H948,24)-MAX(Sheet1!$D$6,WS1Data!$G948)))</f>
        <v>0</v>
      </c>
      <c r="AA948">
        <f>IF((MIN($K948,Sheet1!$E$5)-MAX(0,WS1Data!$J948))&lt;0,0,(MIN($K948,Sheet1!$E$5)-MAX(0,WS1Data!$J948)))</f>
        <v>0</v>
      </c>
      <c r="AB948">
        <f>IF((MIN($K948,Sheet1!$E$6)-MAX(Sheet1!$E$5,WS1Data!$J948))&lt;0,0,(MIN($K948,Sheet1!$E$6)-MAX(Sheet1!$E$5,WS1Data!$J948)))</f>
        <v>0</v>
      </c>
      <c r="AC948">
        <f>IF((MIN($K948,24)-MAX(Sheet1!$E$6,WS1Data!$J948))&lt;0,0,(MIN($K948,24)-MAX(Sheet1!$E$6,WS1Data!$J948)))</f>
        <v>0</v>
      </c>
      <c r="AD948">
        <f>IF((MIN($N948,Sheet1!$F$5)-MAX(0,WS1Data!$M948))&lt;0,0,(MIN($N948,Sheet1!$F$5)-MAX(0,WS1Data!$M948)))</f>
        <v>0</v>
      </c>
      <c r="AE948">
        <f>IF((MIN($N948,Sheet1!$F$6)-MAX(Sheet1!$F$5,WS1Data!$M948))&lt;0,0,(MIN($N948,Sheet1!$F$6)-MAX(Sheet1!$F$5,WS1Data!$M948)))</f>
        <v>0</v>
      </c>
      <c r="AF948">
        <f>IF((MIN($N948,24)-MAX(Sheet1!$F$6,WS1Data!$M948))&lt;0,0,(MIN($N948,24)-MAX(Sheet1!$F$6,WS1Data!$M948)))</f>
        <v>0</v>
      </c>
      <c r="AG948">
        <f>(INDEX($R$1:$AF$1002,ROW($R948),MATCH(AG$2,$R$1:$AF$1,0))*Sheet1!B$2+(INDEX($R$1:$AF$1002,ROW($R948),MATCH(AG$2,$R$1:$AF$1,0)+1))*Sheet1!B$3+(INDEX($R$1:$AF$1002,ROW($R948),MATCH(AG$2,$R$1:$AF$1,0)+2))*Sheet1!B$4)*INDEX(Sheet1!$G$1:$L$2,2,WS1Data!$C948)</f>
        <v>42618.916238692349</v>
      </c>
      <c r="AH948">
        <f>(INDEX($R$1:$AF$1002,ROW($R948),MATCH(AH$2,$R$1:$AF$1,0))*Sheet1!C$2+(INDEX($R$1:$AF$1002,ROW($R948),MATCH(AH$2,$R$1:$AF$1,0)+1))*Sheet1!C$3+(INDEX($R$1:$AF$1002,ROW($R948),MATCH(AH$2,$R$1:$AF$1,0)+2))*Sheet1!C$4)*INDEX(Sheet1!$G$1:$L$2,2,WS1Data!$F948)</f>
        <v>12753.785625507111</v>
      </c>
      <c r="AI948">
        <f>(INDEX($R$1:$AF$1002,ROW($R948),MATCH(AI$2,$R$1:$AF$1,0))*Sheet1!D$2+(INDEX($R$1:$AF$1002,ROW($R948),MATCH(AI$2,$R$1:$AF$1,0)+1))*Sheet1!D$3+(INDEX($R$1:$AF$1002,ROW($R948),MATCH(AI$2,$R$1:$AF$1,0)+2))*Sheet1!D$4)*INDEX(Sheet1!$G$1:$L$2,2,WS1Data!$I948)</f>
        <v>0</v>
      </c>
      <c r="AJ948">
        <f>(INDEX($R$1:$AF$1002,ROW($R948),MATCH(AJ$2,$R$1:$AF$1,0))*Sheet1!E$2+(INDEX($R$1:$AF$1002,ROW($R948),MATCH(AJ$2,$R$1:$AF$1,0)+1))*Sheet1!E$3+(INDEX($R$1:$AF$1002,ROW($R948),MATCH(AJ$2,$R$1:$AF$1,0)+2))*Sheet1!E$4)*INDEX(Sheet1!$G$1:$L$2,2,WS1Data!$L948)</f>
        <v>0</v>
      </c>
      <c r="AK948">
        <f>(INDEX($R$1:$AF$1002,ROW($R948),MATCH(AK$2,$R$1:$AF$1,0))*Sheet1!F$2+(INDEX($R$1:$AF$1002,ROW($R948),MATCH(AK$2,$R$1:$AF$1,0)+1))*Sheet1!F$3+(INDEX($R$1:$AF$1002,ROW($R948),MATCH(AK$2,$R$1:$AF$1,0)+2))*Sheet1!F$4)*INDEX(Sheet1!$G$1:$L$2,2,WS1Data!$O948)</f>
        <v>0</v>
      </c>
      <c r="AL948">
        <f t="shared" si="42"/>
        <v>55372.701864199458</v>
      </c>
      <c r="AM948">
        <f t="shared" si="43"/>
        <v>638.70186419945821</v>
      </c>
      <c r="AN948">
        <f t="shared" si="44"/>
        <v>1.1669197650445029E-2</v>
      </c>
    </row>
    <row r="949" spans="1:40" x14ac:dyDescent="0.35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  <c r="R949">
        <f>IF((MIN($B949,Sheet1!$B$5)-MAX(0,WS1Data!$A949))&lt;0,0,(MIN($B949,Sheet1!$B$5)-MAX(0,WS1Data!$A949)))</f>
        <v>0</v>
      </c>
      <c r="S949">
        <f>IF((MIN($B949,Sheet1!$B$6)-MAX(Sheet1!$B$5,WS1Data!$A949))&lt;0,0,(MIN($B949,Sheet1!$B$6)-MAX(Sheet1!$B$5,WS1Data!$A949)))</f>
        <v>1.9000000000000004</v>
      </c>
      <c r="T949">
        <f>IF((MIN($B949,24)-MAX(Sheet1!$B$6,WS1Data!$A949))&lt;0,0,(MIN($B949,24)-MAX(Sheet1!$B$6,WS1Data!$A949)))</f>
        <v>0</v>
      </c>
      <c r="U949">
        <f>IF((MIN($E949,Sheet1!$C$5)-MAX(0,WS1Data!$D949))&lt;0,0,(MIN($E949,Sheet1!$C$5)-MAX(0,WS1Data!$D949)))</f>
        <v>3.5258771365818298</v>
      </c>
      <c r="V949">
        <f>IF((MIN($E949,Sheet1!$C$6)-MAX(Sheet1!$C$5,WS1Data!$D949))&lt;0,0,(MIN($E949,Sheet1!$C$6)-MAX(Sheet1!$C$5,WS1Data!$D949)))</f>
        <v>1.2770287104619706</v>
      </c>
      <c r="W949">
        <f>IF((MIN($E949,24)-MAX(Sheet1!$C$6,WS1Data!$D949))&lt;0,0,(MIN($E949,24)-MAX(Sheet1!$C$6,WS1Data!$D949)))</f>
        <v>7.8970941529561998</v>
      </c>
      <c r="X949">
        <f>IF((MIN($H949,Sheet1!$D$5)-MAX(0,WS1Data!$G949))&lt;0,0,(MIN($H949,Sheet1!$D$5)-MAX(0,WS1Data!$G949)))</f>
        <v>1.0175524831649732</v>
      </c>
      <c r="Y949">
        <f>IF((MIN($H949,Sheet1!$D$6)-MAX(Sheet1!$D$5,WS1Data!$G949))&lt;0,0,(MIN($H949,Sheet1!$D$6)-MAX(Sheet1!$D$5,WS1Data!$G949)))</f>
        <v>8.6560139748296212</v>
      </c>
      <c r="Z949">
        <f>IF((MIN($H949,24)-MAX(Sheet1!$D$6,WS1Data!$G949))&lt;0,0,(MIN($H949,24)-MAX(Sheet1!$D$6,WS1Data!$G949)))</f>
        <v>12.526433542005407</v>
      </c>
      <c r="AA949">
        <f>IF((MIN($K949,Sheet1!$E$5)-MAX(0,WS1Data!$J949))&lt;0,0,(MIN($K949,Sheet1!$E$5)-MAX(0,WS1Data!$J949)))</f>
        <v>0</v>
      </c>
      <c r="AB949">
        <f>IF((MIN($K949,Sheet1!$E$6)-MAX(Sheet1!$E$5,WS1Data!$J949))&lt;0,0,(MIN($K949,Sheet1!$E$6)-MAX(Sheet1!$E$5,WS1Data!$J949)))</f>
        <v>0</v>
      </c>
      <c r="AC949">
        <f>IF((MIN($K949,24)-MAX(Sheet1!$E$6,WS1Data!$J949))&lt;0,0,(MIN($K949,24)-MAX(Sheet1!$E$6,WS1Data!$J949)))</f>
        <v>0</v>
      </c>
      <c r="AD949">
        <f>IF((MIN($N949,Sheet1!$F$5)-MAX(0,WS1Data!$M949))&lt;0,0,(MIN($N949,Sheet1!$F$5)-MAX(0,WS1Data!$M949)))</f>
        <v>0</v>
      </c>
      <c r="AE949">
        <f>IF((MIN($N949,Sheet1!$F$6)-MAX(Sheet1!$F$5,WS1Data!$M949))&lt;0,0,(MIN($N949,Sheet1!$F$6)-MAX(Sheet1!$F$5,WS1Data!$M949)))</f>
        <v>0.53909045285021051</v>
      </c>
      <c r="AF949">
        <f>IF((MIN($N949,24)-MAX(Sheet1!$F$6,WS1Data!$M949))&lt;0,0,(MIN($N949,24)-MAX(Sheet1!$F$6,WS1Data!$M949)))</f>
        <v>0.96090954714978949</v>
      </c>
      <c r="AG949">
        <f>(INDEX($R$1:$AF$1002,ROW($R949),MATCH(AG$2,$R$1:$AF$1,0))*Sheet1!B$2+(INDEX($R$1:$AF$1002,ROW($R949),MATCH(AG$2,$R$1:$AF$1,0)+1))*Sheet1!B$3+(INDEX($R$1:$AF$1002,ROW($R949),MATCH(AG$2,$R$1:$AF$1,0)+2))*Sheet1!B$4)*INDEX(Sheet1!$G$1:$L$2,2,WS1Data!$C949)</f>
        <v>8848.49720177573</v>
      </c>
      <c r="AH949">
        <f>(INDEX($R$1:$AF$1002,ROW($R949),MATCH(AH$2,$R$1:$AF$1,0))*Sheet1!C$2+(INDEX($R$1:$AF$1002,ROW($R949),MATCH(AH$2,$R$1:$AF$1,0)+1))*Sheet1!C$3+(INDEX($R$1:$AF$1002,ROW($R949),MATCH(AH$2,$R$1:$AF$1,0)+2))*Sheet1!C$4)*INDEX(Sheet1!$G$1:$L$2,2,WS1Data!$F949)</f>
        <v>150374.80409095803</v>
      </c>
      <c r="AI949">
        <f>(INDEX($R$1:$AF$1002,ROW($R949),MATCH(AI$2,$R$1:$AF$1,0))*Sheet1!D$2+(INDEX($R$1:$AF$1002,ROW($R949),MATCH(AI$2,$R$1:$AF$1,0)+1))*Sheet1!D$3+(INDEX($R$1:$AF$1002,ROW($R949),MATCH(AI$2,$R$1:$AF$1,0)+2))*Sheet1!D$4)*INDEX(Sheet1!$G$1:$L$2,2,WS1Data!$I949)</f>
        <v>204900.27400476628</v>
      </c>
      <c r="AJ949">
        <f>(INDEX($R$1:$AF$1002,ROW($R949),MATCH(AJ$2,$R$1:$AF$1,0))*Sheet1!E$2+(INDEX($R$1:$AF$1002,ROW($R949),MATCH(AJ$2,$R$1:$AF$1,0)+1))*Sheet1!E$3+(INDEX($R$1:$AF$1002,ROW($R949),MATCH(AJ$2,$R$1:$AF$1,0)+2))*Sheet1!E$4)*INDEX(Sheet1!$G$1:$L$2,2,WS1Data!$L949)</f>
        <v>0</v>
      </c>
      <c r="AK949">
        <f>(INDEX($R$1:$AF$1002,ROW($R949),MATCH(AK$2,$R$1:$AF$1,0))*Sheet1!F$2+(INDEX($R$1:$AF$1002,ROW($R949),MATCH(AK$2,$R$1:$AF$1,0)+1))*Sheet1!F$3+(INDEX($R$1:$AF$1002,ROW($R949),MATCH(AK$2,$R$1:$AF$1,0)+2))*Sheet1!F$4)*INDEX(Sheet1!$G$1:$L$2,2,WS1Data!$O949)</f>
        <v>19120.236942627758</v>
      </c>
      <c r="AL949">
        <f t="shared" si="42"/>
        <v>383243.81224012777</v>
      </c>
      <c r="AM949">
        <f t="shared" si="43"/>
        <v>4252.1877598722349</v>
      </c>
      <c r="AN949">
        <f t="shared" si="44"/>
        <v>1.0973501042261687E-2</v>
      </c>
    </row>
    <row r="950" spans="1:40" x14ac:dyDescent="0.35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  <c r="R950">
        <f>IF((MIN($B950,Sheet1!$B$5)-MAX(0,WS1Data!$A950))&lt;0,0,(MIN($B950,Sheet1!$B$5)-MAX(0,WS1Data!$A950)))</f>
        <v>3.312577076776023</v>
      </c>
      <c r="S950">
        <f>IF((MIN($B950,Sheet1!$B$6)-MAX(Sheet1!$B$5,WS1Data!$A950))&lt;0,0,(MIN($B950,Sheet1!$B$6)-MAX(Sheet1!$B$5,WS1Data!$A950)))</f>
        <v>5.187422923223977</v>
      </c>
      <c r="T950">
        <f>IF((MIN($B950,24)-MAX(Sheet1!$B$6,WS1Data!$A950))&lt;0,0,(MIN($B950,24)-MAX(Sheet1!$B$6,WS1Data!$A950)))</f>
        <v>0</v>
      </c>
      <c r="U950">
        <f>IF((MIN($E950,Sheet1!$C$5)-MAX(0,WS1Data!$D950))&lt;0,0,(MIN($E950,Sheet1!$C$5)-MAX(0,WS1Data!$D950)))</f>
        <v>0</v>
      </c>
      <c r="V950">
        <f>IF((MIN($E950,Sheet1!$C$6)-MAX(Sheet1!$C$5,WS1Data!$D950))&lt;0,0,(MIN($E950,Sheet1!$C$6)-MAX(Sheet1!$C$5,WS1Data!$D950)))</f>
        <v>0</v>
      </c>
      <c r="W950">
        <f>IF((MIN($E950,24)-MAX(Sheet1!$C$6,WS1Data!$D950))&lt;0,0,(MIN($E950,24)-MAX(Sheet1!$C$6,WS1Data!$D950)))</f>
        <v>0</v>
      </c>
      <c r="X950">
        <f>IF((MIN($H950,Sheet1!$D$5)-MAX(0,WS1Data!$G950))&lt;0,0,(MIN($H950,Sheet1!$D$5)-MAX(0,WS1Data!$G950)))</f>
        <v>0</v>
      </c>
      <c r="Y950">
        <f>IF((MIN($H950,Sheet1!$D$6)-MAX(Sheet1!$D$5,WS1Data!$G950))&lt;0,0,(MIN($H950,Sheet1!$D$6)-MAX(Sheet1!$D$5,WS1Data!$G950)))</f>
        <v>0</v>
      </c>
      <c r="Z950">
        <f>IF((MIN($H950,24)-MAX(Sheet1!$D$6,WS1Data!$G950))&lt;0,0,(MIN($H950,24)-MAX(Sheet1!$D$6,WS1Data!$G950)))</f>
        <v>0</v>
      </c>
      <c r="AA950">
        <f>IF((MIN($K950,Sheet1!$E$5)-MAX(0,WS1Data!$J950))&lt;0,0,(MIN($K950,Sheet1!$E$5)-MAX(0,WS1Data!$J950)))</f>
        <v>0</v>
      </c>
      <c r="AB950">
        <f>IF((MIN($K950,Sheet1!$E$6)-MAX(Sheet1!$E$5,WS1Data!$J950))&lt;0,0,(MIN($K950,Sheet1!$E$6)-MAX(Sheet1!$E$5,WS1Data!$J950)))</f>
        <v>0</v>
      </c>
      <c r="AC950">
        <f>IF((MIN($K950,24)-MAX(Sheet1!$E$6,WS1Data!$J950))&lt;0,0,(MIN($K950,24)-MAX(Sheet1!$E$6,WS1Data!$J950)))</f>
        <v>0</v>
      </c>
      <c r="AD950">
        <f>IF((MIN($N950,Sheet1!$F$5)-MAX(0,WS1Data!$M950))&lt;0,0,(MIN($N950,Sheet1!$F$5)-MAX(0,WS1Data!$M950)))</f>
        <v>0</v>
      </c>
      <c r="AE950">
        <f>IF((MIN($N950,Sheet1!$F$6)-MAX(Sheet1!$F$5,WS1Data!$M950))&lt;0,0,(MIN($N950,Sheet1!$F$6)-MAX(Sheet1!$F$5,WS1Data!$M950)))</f>
        <v>0</v>
      </c>
      <c r="AF950">
        <f>IF((MIN($N950,24)-MAX(Sheet1!$F$6,WS1Data!$M950))&lt;0,0,(MIN($N950,24)-MAX(Sheet1!$F$6,WS1Data!$M950)))</f>
        <v>0</v>
      </c>
      <c r="AG950">
        <f>(INDEX($R$1:$AF$1002,ROW($R950),MATCH(AG$2,$R$1:$AF$1,0))*Sheet1!B$2+(INDEX($R$1:$AF$1002,ROW($R950),MATCH(AG$2,$R$1:$AF$1,0)+1))*Sheet1!B$3+(INDEX($R$1:$AF$1002,ROW($R950),MATCH(AG$2,$R$1:$AF$1,0)+2))*Sheet1!B$4)*INDEX(Sheet1!$G$1:$L$2,2,WS1Data!$C950)</f>
        <v>68382.692512340102</v>
      </c>
      <c r="AH950">
        <f>(INDEX($R$1:$AF$1002,ROW($R950),MATCH(AH$2,$R$1:$AF$1,0))*Sheet1!C$2+(INDEX($R$1:$AF$1002,ROW($R950),MATCH(AH$2,$R$1:$AF$1,0)+1))*Sheet1!C$3+(INDEX($R$1:$AF$1002,ROW($R950),MATCH(AH$2,$R$1:$AF$1,0)+2))*Sheet1!C$4)*INDEX(Sheet1!$G$1:$L$2,2,WS1Data!$F950)</f>
        <v>0</v>
      </c>
      <c r="AI950">
        <f>(INDEX($R$1:$AF$1002,ROW($R950),MATCH(AI$2,$R$1:$AF$1,0))*Sheet1!D$2+(INDEX($R$1:$AF$1002,ROW($R950),MATCH(AI$2,$R$1:$AF$1,0)+1))*Sheet1!D$3+(INDEX($R$1:$AF$1002,ROW($R950),MATCH(AI$2,$R$1:$AF$1,0)+2))*Sheet1!D$4)*INDEX(Sheet1!$G$1:$L$2,2,WS1Data!$I950)</f>
        <v>0</v>
      </c>
      <c r="AJ950">
        <f>(INDEX($R$1:$AF$1002,ROW($R950),MATCH(AJ$2,$R$1:$AF$1,0))*Sheet1!E$2+(INDEX($R$1:$AF$1002,ROW($R950),MATCH(AJ$2,$R$1:$AF$1,0)+1))*Sheet1!E$3+(INDEX($R$1:$AF$1002,ROW($R950),MATCH(AJ$2,$R$1:$AF$1,0)+2))*Sheet1!E$4)*INDEX(Sheet1!$G$1:$L$2,2,WS1Data!$L950)</f>
        <v>0</v>
      </c>
      <c r="AK950">
        <f>(INDEX($R$1:$AF$1002,ROW($R950),MATCH(AK$2,$R$1:$AF$1,0))*Sheet1!F$2+(INDEX($R$1:$AF$1002,ROW($R950),MATCH(AK$2,$R$1:$AF$1,0)+1))*Sheet1!F$3+(INDEX($R$1:$AF$1002,ROW($R950),MATCH(AK$2,$R$1:$AF$1,0)+2))*Sheet1!F$4)*INDEX(Sheet1!$G$1:$L$2,2,WS1Data!$O950)</f>
        <v>0</v>
      </c>
      <c r="AL950">
        <f t="shared" si="42"/>
        <v>68382.692512340102</v>
      </c>
      <c r="AM950">
        <f t="shared" si="43"/>
        <v>42.30748765989847</v>
      </c>
      <c r="AN950">
        <f t="shared" si="44"/>
        <v>6.1830453284469813E-4</v>
      </c>
    </row>
    <row r="951" spans="1:40" x14ac:dyDescent="0.35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  <c r="R951">
        <f>IF((MIN($B951,Sheet1!$B$5)-MAX(0,WS1Data!$A951))&lt;0,0,(MIN($B951,Sheet1!$B$5)-MAX(0,WS1Data!$A951)))</f>
        <v>0.31257707677602298</v>
      </c>
      <c r="S951">
        <f>IF((MIN($B951,Sheet1!$B$6)-MAX(Sheet1!$B$5,WS1Data!$A951))&lt;0,0,(MIN($B951,Sheet1!$B$6)-MAX(Sheet1!$B$5,WS1Data!$A951)))</f>
        <v>7.9560945715343543</v>
      </c>
      <c r="T951">
        <f>IF((MIN($B951,24)-MAX(Sheet1!$B$6,WS1Data!$A951))&lt;0,0,(MIN($B951,24)-MAX(Sheet1!$B$6,WS1Data!$A951)))</f>
        <v>2.3313283516896224</v>
      </c>
      <c r="U951">
        <f>IF((MIN($E951,Sheet1!$C$5)-MAX(0,WS1Data!$D951))&lt;0,0,(MIN($E951,Sheet1!$C$5)-MAX(0,WS1Data!$D951)))</f>
        <v>0</v>
      </c>
      <c r="V951">
        <f>IF((MIN($E951,Sheet1!$C$6)-MAX(Sheet1!$C$5,WS1Data!$D951))&lt;0,0,(MIN($E951,Sheet1!$C$6)-MAX(Sheet1!$C$5,WS1Data!$D951)))</f>
        <v>0</v>
      </c>
      <c r="W951">
        <f>IF((MIN($E951,24)-MAX(Sheet1!$C$6,WS1Data!$D951))&lt;0,0,(MIN($E951,24)-MAX(Sheet1!$C$6,WS1Data!$D951)))</f>
        <v>0</v>
      </c>
      <c r="X951">
        <f>IF((MIN($H951,Sheet1!$D$5)-MAX(0,WS1Data!$G951))&lt;0,0,(MIN($H951,Sheet1!$D$5)-MAX(0,WS1Data!$G951)))</f>
        <v>0.41755248316497307</v>
      </c>
      <c r="Y951">
        <f>IF((MIN($H951,Sheet1!$D$6)-MAX(Sheet1!$D$5,WS1Data!$G951))&lt;0,0,(MIN($H951,Sheet1!$D$6)-MAX(Sheet1!$D$5,WS1Data!$G951)))</f>
        <v>7.1824475168350261</v>
      </c>
      <c r="Z951">
        <f>IF((MIN($H951,24)-MAX(Sheet1!$D$6,WS1Data!$G951))&lt;0,0,(MIN($H951,24)-MAX(Sheet1!$D$6,WS1Data!$G951)))</f>
        <v>0</v>
      </c>
      <c r="AA951">
        <f>IF((MIN($K951,Sheet1!$E$5)-MAX(0,WS1Data!$J951))&lt;0,0,(MIN($K951,Sheet1!$E$5)-MAX(0,WS1Data!$J951)))</f>
        <v>0</v>
      </c>
      <c r="AB951">
        <f>IF((MIN($K951,Sheet1!$E$6)-MAX(Sheet1!$E$5,WS1Data!$J951))&lt;0,0,(MIN($K951,Sheet1!$E$6)-MAX(Sheet1!$E$5,WS1Data!$J951)))</f>
        <v>0</v>
      </c>
      <c r="AC951">
        <f>IF((MIN($K951,24)-MAX(Sheet1!$E$6,WS1Data!$J951))&lt;0,0,(MIN($K951,24)-MAX(Sheet1!$E$6,WS1Data!$J951)))</f>
        <v>9.9999999999999645E-2</v>
      </c>
      <c r="AD951">
        <f>IF((MIN($N951,Sheet1!$F$5)-MAX(0,WS1Data!$M951))&lt;0,0,(MIN($N951,Sheet1!$F$5)-MAX(0,WS1Data!$M951)))</f>
        <v>0</v>
      </c>
      <c r="AE951">
        <f>IF((MIN($N951,Sheet1!$F$6)-MAX(Sheet1!$F$5,WS1Data!$M951))&lt;0,0,(MIN($N951,Sheet1!$F$6)-MAX(Sheet1!$F$5,WS1Data!$M951)))</f>
        <v>1.5999999999999996</v>
      </c>
      <c r="AF951">
        <f>IF((MIN($N951,24)-MAX(Sheet1!$F$6,WS1Data!$M951))&lt;0,0,(MIN($N951,24)-MAX(Sheet1!$F$6,WS1Data!$M951)))</f>
        <v>0</v>
      </c>
      <c r="AG951">
        <f>(INDEX($R$1:$AF$1002,ROW($R951),MATCH(AG$2,$R$1:$AF$1,0))*Sheet1!B$2+(INDEX($R$1:$AF$1002,ROW($R951),MATCH(AG$2,$R$1:$AF$1,0)+1))*Sheet1!B$3+(INDEX($R$1:$AF$1002,ROW($R951),MATCH(AG$2,$R$1:$AF$1,0)+2))*Sheet1!B$4)*INDEX(Sheet1!$G$1:$L$2,2,WS1Data!$C951)</f>
        <v>69770.450195615776</v>
      </c>
      <c r="AH951">
        <f>(INDEX($R$1:$AF$1002,ROW($R951),MATCH(AH$2,$R$1:$AF$1,0))*Sheet1!C$2+(INDEX($R$1:$AF$1002,ROW($R951),MATCH(AH$2,$R$1:$AF$1,0)+1))*Sheet1!C$3+(INDEX($R$1:$AF$1002,ROW($R951),MATCH(AH$2,$R$1:$AF$1,0)+2))*Sheet1!C$4)*INDEX(Sheet1!$G$1:$L$2,2,WS1Data!$F951)</f>
        <v>0</v>
      </c>
      <c r="AI951">
        <f>(INDEX($R$1:$AF$1002,ROW($R951),MATCH(AI$2,$R$1:$AF$1,0))*Sheet1!D$2+(INDEX($R$1:$AF$1002,ROW($R951),MATCH(AI$2,$R$1:$AF$1,0)+1))*Sheet1!D$3+(INDEX($R$1:$AF$1002,ROW($R951),MATCH(AI$2,$R$1:$AF$1,0)+2))*Sheet1!D$4)*INDEX(Sheet1!$G$1:$L$2,2,WS1Data!$I951)</f>
        <v>89858.550914320833</v>
      </c>
      <c r="AJ951">
        <f>(INDEX($R$1:$AF$1002,ROW($R951),MATCH(AJ$2,$R$1:$AF$1,0))*Sheet1!E$2+(INDEX($R$1:$AF$1002,ROW($R951),MATCH(AJ$2,$R$1:$AF$1,0)+1))*Sheet1!E$3+(INDEX($R$1:$AF$1002,ROW($R951),MATCH(AJ$2,$R$1:$AF$1,0)+2))*Sheet1!E$4)*INDEX(Sheet1!$G$1:$L$2,2,WS1Data!$L951)</f>
        <v>1079.6004638151771</v>
      </c>
      <c r="AK951">
        <f>(INDEX($R$1:$AF$1002,ROW($R951),MATCH(AK$2,$R$1:$AF$1,0))*Sheet1!F$2+(INDEX($R$1:$AF$1002,ROW($R951),MATCH(AK$2,$R$1:$AF$1,0)+1))*Sheet1!F$3+(INDEX($R$1:$AF$1002,ROW($R951),MATCH(AK$2,$R$1:$AF$1,0)+2))*Sheet1!F$4)*INDEX(Sheet1!$G$1:$L$2,2,WS1Data!$O951)</f>
        <v>11351.858441326413</v>
      </c>
      <c r="AL951">
        <f t="shared" si="42"/>
        <v>172060.46001507822</v>
      </c>
      <c r="AM951">
        <f t="shared" si="43"/>
        <v>861.46001507822075</v>
      </c>
      <c r="AN951">
        <f t="shared" si="44"/>
        <v>5.0319220035059831E-3</v>
      </c>
    </row>
    <row r="952" spans="1:40" x14ac:dyDescent="0.35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  <c r="R952">
        <f>IF((MIN($B952,Sheet1!$B$5)-MAX(0,WS1Data!$A952))&lt;0,0,(MIN($B952,Sheet1!$B$5)-MAX(0,WS1Data!$A952)))</f>
        <v>0</v>
      </c>
      <c r="S952">
        <f>IF((MIN($B952,Sheet1!$B$6)-MAX(Sheet1!$B$5,WS1Data!$A952))&lt;0,0,(MIN($B952,Sheet1!$B$6)-MAX(Sheet1!$B$5,WS1Data!$A952)))</f>
        <v>0</v>
      </c>
      <c r="T952">
        <f>IF((MIN($B952,24)-MAX(Sheet1!$B$6,WS1Data!$A952))&lt;0,0,(MIN($B952,24)-MAX(Sheet1!$B$6,WS1Data!$A952)))</f>
        <v>0</v>
      </c>
      <c r="U952">
        <f>IF((MIN($E952,Sheet1!$C$5)-MAX(0,WS1Data!$D952))&lt;0,0,(MIN($E952,Sheet1!$C$5)-MAX(0,WS1Data!$D952)))</f>
        <v>0</v>
      </c>
      <c r="V952">
        <f>IF((MIN($E952,Sheet1!$C$6)-MAX(Sheet1!$C$5,WS1Data!$D952))&lt;0,0,(MIN($E952,Sheet1!$C$6)-MAX(Sheet1!$C$5,WS1Data!$D952)))</f>
        <v>0</v>
      </c>
      <c r="W952">
        <f>IF((MIN($E952,24)-MAX(Sheet1!$C$6,WS1Data!$D952))&lt;0,0,(MIN($E952,24)-MAX(Sheet1!$C$6,WS1Data!$D952)))</f>
        <v>4.7000000000000011</v>
      </c>
      <c r="X952">
        <f>IF((MIN($H952,Sheet1!$D$5)-MAX(0,WS1Data!$G952))&lt;0,0,(MIN($H952,Sheet1!$D$5)-MAX(0,WS1Data!$G952)))</f>
        <v>0</v>
      </c>
      <c r="Y952">
        <f>IF((MIN($H952,Sheet1!$D$6)-MAX(Sheet1!$D$5,WS1Data!$G952))&lt;0,0,(MIN($H952,Sheet1!$D$6)-MAX(Sheet1!$D$5,WS1Data!$G952)))</f>
        <v>0</v>
      </c>
      <c r="Z952">
        <f>IF((MIN($H952,24)-MAX(Sheet1!$D$6,WS1Data!$G952))&lt;0,0,(MIN($H952,24)-MAX(Sheet1!$D$6,WS1Data!$G952)))</f>
        <v>3.1000000000000014</v>
      </c>
      <c r="AA952">
        <f>IF((MIN($K952,Sheet1!$E$5)-MAX(0,WS1Data!$J952))&lt;0,0,(MIN($K952,Sheet1!$E$5)-MAX(0,WS1Data!$J952)))</f>
        <v>0</v>
      </c>
      <c r="AB952">
        <f>IF((MIN($K952,Sheet1!$E$6)-MAX(Sheet1!$E$5,WS1Data!$J952))&lt;0,0,(MIN($K952,Sheet1!$E$6)-MAX(Sheet1!$E$5,WS1Data!$J952)))</f>
        <v>0</v>
      </c>
      <c r="AC952">
        <f>IF((MIN($K952,24)-MAX(Sheet1!$E$6,WS1Data!$J952))&lt;0,0,(MIN($K952,24)-MAX(Sheet1!$E$6,WS1Data!$J952)))</f>
        <v>0</v>
      </c>
      <c r="AD952">
        <f>IF((MIN($N952,Sheet1!$F$5)-MAX(0,WS1Data!$M952))&lt;0,0,(MIN($N952,Sheet1!$F$5)-MAX(0,WS1Data!$M952)))</f>
        <v>0</v>
      </c>
      <c r="AE952">
        <f>IF((MIN($N952,Sheet1!$F$6)-MAX(Sheet1!$F$5,WS1Data!$M952))&lt;0,0,(MIN($N952,Sheet1!$F$6)-MAX(Sheet1!$F$5,WS1Data!$M952)))</f>
        <v>7.93909045285021</v>
      </c>
      <c r="AF952">
        <f>IF((MIN($N952,24)-MAX(Sheet1!$F$6,WS1Data!$M952))&lt;0,0,(MIN($N952,24)-MAX(Sheet1!$F$6,WS1Data!$M952)))</f>
        <v>5.2609095471497902</v>
      </c>
      <c r="AG952">
        <f>(INDEX($R$1:$AF$1002,ROW($R952),MATCH(AG$2,$R$1:$AF$1,0))*Sheet1!B$2+(INDEX($R$1:$AF$1002,ROW($R952),MATCH(AG$2,$R$1:$AF$1,0)+1))*Sheet1!B$3+(INDEX($R$1:$AF$1002,ROW($R952),MATCH(AG$2,$R$1:$AF$1,0)+2))*Sheet1!B$4)*INDEX(Sheet1!$G$1:$L$2,2,WS1Data!$C952)</f>
        <v>0</v>
      </c>
      <c r="AH952">
        <f>(INDEX($R$1:$AF$1002,ROW($R952),MATCH(AH$2,$R$1:$AF$1,0))*Sheet1!C$2+(INDEX($R$1:$AF$1002,ROW($R952),MATCH(AH$2,$R$1:$AF$1,0)+1))*Sheet1!C$3+(INDEX($R$1:$AF$1002,ROW($R952),MATCH(AH$2,$R$1:$AF$1,0)+2))*Sheet1!C$4)*INDEX(Sheet1!$G$1:$L$2,2,WS1Data!$F952)</f>
        <v>57447.278009411064</v>
      </c>
      <c r="AI952">
        <f>(INDEX($R$1:$AF$1002,ROW($R952),MATCH(AI$2,$R$1:$AF$1,0))*Sheet1!D$2+(INDEX($R$1:$AF$1002,ROW($R952),MATCH(AI$2,$R$1:$AF$1,0)+1))*Sheet1!D$3+(INDEX($R$1:$AF$1002,ROW($R952),MATCH(AI$2,$R$1:$AF$1,0)+2))*Sheet1!D$4)*INDEX(Sheet1!$G$1:$L$2,2,WS1Data!$I952)</f>
        <v>21992.361919643754</v>
      </c>
      <c r="AJ952">
        <f>(INDEX($R$1:$AF$1002,ROW($R952),MATCH(AJ$2,$R$1:$AF$1,0))*Sheet1!E$2+(INDEX($R$1:$AF$1002,ROW($R952),MATCH(AJ$2,$R$1:$AF$1,0)+1))*Sheet1!E$3+(INDEX($R$1:$AF$1002,ROW($R952),MATCH(AJ$2,$R$1:$AF$1,0)+2))*Sheet1!E$4)*INDEX(Sheet1!$G$1:$L$2,2,WS1Data!$L952)</f>
        <v>0</v>
      </c>
      <c r="AK952">
        <f>(INDEX($R$1:$AF$1002,ROW($R952),MATCH(AK$2,$R$1:$AF$1,0))*Sheet1!F$2+(INDEX($R$1:$AF$1002,ROW($R952),MATCH(AK$2,$R$1:$AF$1,0)+1))*Sheet1!F$3+(INDEX($R$1:$AF$1002,ROW($R952),MATCH(AK$2,$R$1:$AF$1,0)+2))*Sheet1!F$4)*INDEX(Sheet1!$G$1:$L$2,2,WS1Data!$O952)</f>
        <v>158505.88385721514</v>
      </c>
      <c r="AL952">
        <f t="shared" si="42"/>
        <v>237945.52378626994</v>
      </c>
      <c r="AM952">
        <f t="shared" si="43"/>
        <v>21506.476213730057</v>
      </c>
      <c r="AN952">
        <f t="shared" si="44"/>
        <v>8.2891926883315828E-2</v>
      </c>
    </row>
    <row r="953" spans="1:40" x14ac:dyDescent="0.35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  <c r="R953">
        <f>IF((MIN($B953,Sheet1!$B$5)-MAX(0,WS1Data!$A953))&lt;0,0,(MIN($B953,Sheet1!$B$5)-MAX(0,WS1Data!$A953)))</f>
        <v>0</v>
      </c>
      <c r="S953">
        <f>IF((MIN($B953,Sheet1!$B$6)-MAX(Sheet1!$B$5,WS1Data!$A953))&lt;0,0,(MIN($B953,Sheet1!$B$6)-MAX(Sheet1!$B$5,WS1Data!$A953)))</f>
        <v>0</v>
      </c>
      <c r="T953">
        <f>IF((MIN($B953,24)-MAX(Sheet1!$B$6,WS1Data!$A953))&lt;0,0,(MIN($B953,24)-MAX(Sheet1!$B$6,WS1Data!$A953)))</f>
        <v>0</v>
      </c>
      <c r="U953">
        <f>IF((MIN($E953,Sheet1!$C$5)-MAX(0,WS1Data!$D953))&lt;0,0,(MIN($E953,Sheet1!$C$5)-MAX(0,WS1Data!$D953)))</f>
        <v>0</v>
      </c>
      <c r="V953">
        <f>IF((MIN($E953,Sheet1!$C$6)-MAX(Sheet1!$C$5,WS1Data!$D953))&lt;0,0,(MIN($E953,Sheet1!$C$6)-MAX(Sheet1!$C$5,WS1Data!$D953)))</f>
        <v>0</v>
      </c>
      <c r="W953">
        <f>IF((MIN($E953,24)-MAX(Sheet1!$C$6,WS1Data!$D953))&lt;0,0,(MIN($E953,24)-MAX(Sheet1!$C$6,WS1Data!$D953)))</f>
        <v>0</v>
      </c>
      <c r="X953">
        <f>IF((MIN($H953,Sheet1!$D$5)-MAX(0,WS1Data!$G953))&lt;0,0,(MIN($H953,Sheet1!$D$5)-MAX(0,WS1Data!$G953)))</f>
        <v>0</v>
      </c>
      <c r="Y953">
        <f>IF((MIN($H953,Sheet1!$D$6)-MAX(Sheet1!$D$5,WS1Data!$G953))&lt;0,0,(MIN($H953,Sheet1!$D$6)-MAX(Sheet1!$D$5,WS1Data!$G953)))</f>
        <v>3.1000000000000005</v>
      </c>
      <c r="Z953">
        <f>IF((MIN($H953,24)-MAX(Sheet1!$D$6,WS1Data!$G953))&lt;0,0,(MIN($H953,24)-MAX(Sheet1!$D$6,WS1Data!$G953)))</f>
        <v>0</v>
      </c>
      <c r="AA953">
        <f>IF((MIN($K953,Sheet1!$E$5)-MAX(0,WS1Data!$J953))&lt;0,0,(MIN($K953,Sheet1!$E$5)-MAX(0,WS1Data!$J953)))</f>
        <v>0</v>
      </c>
      <c r="AB953">
        <f>IF((MIN($K953,Sheet1!$E$6)-MAX(Sheet1!$E$5,WS1Data!$J953))&lt;0,0,(MIN($K953,Sheet1!$E$6)-MAX(Sheet1!$E$5,WS1Data!$J953)))</f>
        <v>0</v>
      </c>
      <c r="AC953">
        <f>IF((MIN($K953,24)-MAX(Sheet1!$E$6,WS1Data!$J953))&lt;0,0,(MIN($K953,24)-MAX(Sheet1!$E$6,WS1Data!$J953)))</f>
        <v>1.3000000000000007</v>
      </c>
      <c r="AD953">
        <f>IF((MIN($N953,Sheet1!$F$5)-MAX(0,WS1Data!$M953))&lt;0,0,(MIN($N953,Sheet1!$F$5)-MAX(0,WS1Data!$M953)))</f>
        <v>0</v>
      </c>
      <c r="AE953">
        <f>IF((MIN($N953,Sheet1!$F$6)-MAX(Sheet1!$F$5,WS1Data!$M953))&lt;0,0,(MIN($N953,Sheet1!$F$6)-MAX(Sheet1!$F$5,WS1Data!$M953)))</f>
        <v>5.8999999999999995</v>
      </c>
      <c r="AF953">
        <f>IF((MIN($N953,24)-MAX(Sheet1!$F$6,WS1Data!$M953))&lt;0,0,(MIN($N953,24)-MAX(Sheet1!$F$6,WS1Data!$M953)))</f>
        <v>0</v>
      </c>
      <c r="AG953">
        <f>(INDEX($R$1:$AF$1002,ROW($R953),MATCH(AG$2,$R$1:$AF$1,0))*Sheet1!B$2+(INDEX($R$1:$AF$1002,ROW($R953),MATCH(AG$2,$R$1:$AF$1,0)+1))*Sheet1!B$3+(INDEX($R$1:$AF$1002,ROW($R953),MATCH(AG$2,$R$1:$AF$1,0)+2))*Sheet1!B$4)*INDEX(Sheet1!$G$1:$L$2,2,WS1Data!$C953)</f>
        <v>0</v>
      </c>
      <c r="AH953">
        <f>(INDEX($R$1:$AF$1002,ROW($R953),MATCH(AH$2,$R$1:$AF$1,0))*Sheet1!C$2+(INDEX($R$1:$AF$1002,ROW($R953),MATCH(AH$2,$R$1:$AF$1,0)+1))*Sheet1!C$3+(INDEX($R$1:$AF$1002,ROW($R953),MATCH(AH$2,$R$1:$AF$1,0)+2))*Sheet1!C$4)*INDEX(Sheet1!$G$1:$L$2,2,WS1Data!$F953)</f>
        <v>0</v>
      </c>
      <c r="AI953">
        <f>(INDEX($R$1:$AF$1002,ROW($R953),MATCH(AI$2,$R$1:$AF$1,0))*Sheet1!D$2+(INDEX($R$1:$AF$1002,ROW($R953),MATCH(AI$2,$R$1:$AF$1,0)+1))*Sheet1!D$3+(INDEX($R$1:$AF$1002,ROW($R953),MATCH(AI$2,$R$1:$AF$1,0)+2))*Sheet1!D$4)*INDEX(Sheet1!$G$1:$L$2,2,WS1Data!$I953)</f>
        <v>37138.41790929289</v>
      </c>
      <c r="AJ953">
        <f>(INDEX($R$1:$AF$1002,ROW($R953),MATCH(AJ$2,$R$1:$AF$1,0))*Sheet1!E$2+(INDEX($R$1:$AF$1002,ROW($R953),MATCH(AJ$2,$R$1:$AF$1,0)+1))*Sheet1!E$3+(INDEX($R$1:$AF$1002,ROW($R953),MATCH(AJ$2,$R$1:$AF$1,0)+2))*Sheet1!E$4)*INDEX(Sheet1!$G$1:$L$2,2,WS1Data!$L953)</f>
        <v>11182.732568942325</v>
      </c>
      <c r="AK953">
        <f>(INDEX($R$1:$AF$1002,ROW($R953),MATCH(AK$2,$R$1:$AF$1,0))*Sheet1!F$2+(INDEX($R$1:$AF$1002,ROW($R953),MATCH(AK$2,$R$1:$AF$1,0)+1))*Sheet1!F$3+(INDEX($R$1:$AF$1002,ROW($R953),MATCH(AK$2,$R$1:$AF$1,0)+2))*Sheet1!F$4)*INDEX(Sheet1!$G$1:$L$2,2,WS1Data!$O953)</f>
        <v>41859.978002391152</v>
      </c>
      <c r="AL953">
        <f t="shared" si="42"/>
        <v>90181.128480626357</v>
      </c>
      <c r="AM953">
        <f t="shared" si="43"/>
        <v>149.87151937364251</v>
      </c>
      <c r="AN953">
        <f t="shared" si="44"/>
        <v>1.6591371663508929E-3</v>
      </c>
    </row>
    <row r="954" spans="1:40" x14ac:dyDescent="0.35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  <c r="R954">
        <f>IF((MIN($B954,Sheet1!$B$5)-MAX(0,WS1Data!$A954))&lt;0,0,(MIN($B954,Sheet1!$B$5)-MAX(0,WS1Data!$A954)))</f>
        <v>0</v>
      </c>
      <c r="S954">
        <f>IF((MIN($B954,Sheet1!$B$6)-MAX(Sheet1!$B$5,WS1Data!$A954))&lt;0,0,(MIN($B954,Sheet1!$B$6)-MAX(Sheet1!$B$5,WS1Data!$A954)))</f>
        <v>0</v>
      </c>
      <c r="T954">
        <f>IF((MIN($B954,24)-MAX(Sheet1!$B$6,WS1Data!$A954))&lt;0,0,(MIN($B954,24)-MAX(Sheet1!$B$6,WS1Data!$A954)))</f>
        <v>0</v>
      </c>
      <c r="U954">
        <f>IF((MIN($E954,Sheet1!$C$5)-MAX(0,WS1Data!$D954))&lt;0,0,(MIN($E954,Sheet1!$C$5)-MAX(0,WS1Data!$D954)))</f>
        <v>0</v>
      </c>
      <c r="V954">
        <f>IF((MIN($E954,Sheet1!$C$6)-MAX(Sheet1!$C$5,WS1Data!$D954))&lt;0,0,(MIN($E954,Sheet1!$C$6)-MAX(Sheet1!$C$5,WS1Data!$D954)))</f>
        <v>0</v>
      </c>
      <c r="W954">
        <f>IF((MIN($E954,24)-MAX(Sheet1!$C$6,WS1Data!$D954))&lt;0,0,(MIN($E954,24)-MAX(Sheet1!$C$6,WS1Data!$D954)))</f>
        <v>0</v>
      </c>
      <c r="X954">
        <f>IF((MIN($H954,Sheet1!$D$5)-MAX(0,WS1Data!$G954))&lt;0,0,(MIN($H954,Sheet1!$D$5)-MAX(0,WS1Data!$G954)))</f>
        <v>0</v>
      </c>
      <c r="Y954">
        <f>IF((MIN($H954,Sheet1!$D$6)-MAX(Sheet1!$D$5,WS1Data!$G954))&lt;0,0,(MIN($H954,Sheet1!$D$6)-MAX(Sheet1!$D$5,WS1Data!$G954)))</f>
        <v>0.87356645799459542</v>
      </c>
      <c r="Z954">
        <f>IF((MIN($H954,24)-MAX(Sheet1!$D$6,WS1Data!$G954))&lt;0,0,(MIN($H954,24)-MAX(Sheet1!$D$6,WS1Data!$G954)))</f>
        <v>6.0264335420054067</v>
      </c>
      <c r="AA954">
        <f>IF((MIN($K954,Sheet1!$E$5)-MAX(0,WS1Data!$J954))&lt;0,0,(MIN($K954,Sheet1!$E$5)-MAX(0,WS1Data!$J954)))</f>
        <v>0</v>
      </c>
      <c r="AB954">
        <f>IF((MIN($K954,Sheet1!$E$6)-MAX(Sheet1!$E$5,WS1Data!$J954))&lt;0,0,(MIN($K954,Sheet1!$E$6)-MAX(Sheet1!$E$5,WS1Data!$J954)))</f>
        <v>0</v>
      </c>
      <c r="AC954">
        <f>IF((MIN($K954,24)-MAX(Sheet1!$E$6,WS1Data!$J954))&lt;0,0,(MIN($K954,24)-MAX(Sheet1!$E$6,WS1Data!$J954)))</f>
        <v>0</v>
      </c>
      <c r="AD954">
        <f>IF((MIN($N954,Sheet1!$F$5)-MAX(0,WS1Data!$M954))&lt;0,0,(MIN($N954,Sheet1!$F$5)-MAX(0,WS1Data!$M954)))</f>
        <v>0</v>
      </c>
      <c r="AE954">
        <f>IF((MIN($N954,Sheet1!$F$6)-MAX(Sheet1!$F$5,WS1Data!$M954))&lt;0,0,(MIN($N954,Sheet1!$F$6)-MAX(Sheet1!$F$5,WS1Data!$M954)))</f>
        <v>7.4</v>
      </c>
      <c r="AF954">
        <f>IF((MIN($N954,24)-MAX(Sheet1!$F$6,WS1Data!$M954))&lt;0,0,(MIN($N954,24)-MAX(Sheet1!$F$6,WS1Data!$M954)))</f>
        <v>0</v>
      </c>
      <c r="AG954">
        <f>(INDEX($R$1:$AF$1002,ROW($R954),MATCH(AG$2,$R$1:$AF$1,0))*Sheet1!B$2+(INDEX($R$1:$AF$1002,ROW($R954),MATCH(AG$2,$R$1:$AF$1,0)+1))*Sheet1!B$3+(INDEX($R$1:$AF$1002,ROW($R954),MATCH(AG$2,$R$1:$AF$1,0)+2))*Sheet1!B$4)*INDEX(Sheet1!$G$1:$L$2,2,WS1Data!$C954)</f>
        <v>0</v>
      </c>
      <c r="AH954">
        <f>(INDEX($R$1:$AF$1002,ROW($R954),MATCH(AH$2,$R$1:$AF$1,0))*Sheet1!C$2+(INDEX($R$1:$AF$1002,ROW($R954),MATCH(AH$2,$R$1:$AF$1,0)+1))*Sheet1!C$3+(INDEX($R$1:$AF$1002,ROW($R954),MATCH(AH$2,$R$1:$AF$1,0)+2))*Sheet1!C$4)*INDEX(Sheet1!$G$1:$L$2,2,WS1Data!$F954)</f>
        <v>0</v>
      </c>
      <c r="AI954">
        <f>(INDEX($R$1:$AF$1002,ROW($R954),MATCH(AI$2,$R$1:$AF$1,0))*Sheet1!D$2+(INDEX($R$1:$AF$1002,ROW($R954),MATCH(AI$2,$R$1:$AF$1,0)+1))*Sheet1!D$3+(INDEX($R$1:$AF$1002,ROW($R954),MATCH(AI$2,$R$1:$AF$1,0)+2))*Sheet1!D$4)*INDEX(Sheet1!$G$1:$L$2,2,WS1Data!$I954)</f>
        <v>67726.89446948588</v>
      </c>
      <c r="AJ954">
        <f>(INDEX($R$1:$AF$1002,ROW($R954),MATCH(AJ$2,$R$1:$AF$1,0))*Sheet1!E$2+(INDEX($R$1:$AF$1002,ROW($R954),MATCH(AJ$2,$R$1:$AF$1,0)+1))*Sheet1!E$3+(INDEX($R$1:$AF$1002,ROW($R954),MATCH(AJ$2,$R$1:$AF$1,0)+2))*Sheet1!E$4)*INDEX(Sheet1!$G$1:$L$2,2,WS1Data!$L954)</f>
        <v>0</v>
      </c>
      <c r="AK954">
        <f>(INDEX($R$1:$AF$1002,ROW($R954),MATCH(AK$2,$R$1:$AF$1,0))*Sheet1!F$2+(INDEX($R$1:$AF$1002,ROW($R954),MATCH(AK$2,$R$1:$AF$1,0)+1))*Sheet1!F$3+(INDEX($R$1:$AF$1002,ROW($R954),MATCH(AK$2,$R$1:$AF$1,0)+2))*Sheet1!F$4)*INDEX(Sheet1!$G$1:$L$2,2,WS1Data!$O954)</f>
        <v>52502.345291134676</v>
      </c>
      <c r="AL954">
        <f t="shared" si="42"/>
        <v>120229.23976062055</v>
      </c>
      <c r="AM954">
        <f t="shared" si="43"/>
        <v>11496.760239379451</v>
      </c>
      <c r="AN954">
        <f t="shared" si="44"/>
        <v>8.7277836109647691E-2</v>
      </c>
    </row>
    <row r="955" spans="1:40" x14ac:dyDescent="0.35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  <c r="R955">
        <f>IF((MIN($B955,Sheet1!$B$5)-MAX(0,WS1Data!$A955))&lt;0,0,(MIN($B955,Sheet1!$B$5)-MAX(0,WS1Data!$A955)))</f>
        <v>0</v>
      </c>
      <c r="S955">
        <f>IF((MIN($B955,Sheet1!$B$6)-MAX(Sheet1!$B$5,WS1Data!$A955))&lt;0,0,(MIN($B955,Sheet1!$B$6)-MAX(Sheet1!$B$5,WS1Data!$A955)))</f>
        <v>0</v>
      </c>
      <c r="T955">
        <f>IF((MIN($B955,24)-MAX(Sheet1!$B$6,WS1Data!$A955))&lt;0,0,(MIN($B955,24)-MAX(Sheet1!$B$6,WS1Data!$A955)))</f>
        <v>0</v>
      </c>
      <c r="U955">
        <f>IF((MIN($E955,Sheet1!$C$5)-MAX(0,WS1Data!$D955))&lt;0,0,(MIN($E955,Sheet1!$C$5)-MAX(0,WS1Data!$D955)))</f>
        <v>2.1258771365818299</v>
      </c>
      <c r="V955">
        <f>IF((MIN($E955,Sheet1!$C$6)-MAX(Sheet1!$C$5,WS1Data!$D955))&lt;0,0,(MIN($E955,Sheet1!$C$6)-MAX(Sheet1!$C$5,WS1Data!$D955)))</f>
        <v>1.2770287104619706</v>
      </c>
      <c r="W955">
        <f>IF((MIN($E955,24)-MAX(Sheet1!$C$6,WS1Data!$D955))&lt;0,0,(MIN($E955,24)-MAX(Sheet1!$C$6,WS1Data!$D955)))</f>
        <v>11.697094152956199</v>
      </c>
      <c r="X955">
        <f>IF((MIN($H955,Sheet1!$D$5)-MAX(0,WS1Data!$G955))&lt;0,0,(MIN($H955,Sheet1!$D$5)-MAX(0,WS1Data!$G955)))</f>
        <v>0</v>
      </c>
      <c r="Y955">
        <f>IF((MIN($H955,Sheet1!$D$6)-MAX(Sheet1!$D$5,WS1Data!$G955))&lt;0,0,(MIN($H955,Sheet1!$D$6)-MAX(Sheet1!$D$5,WS1Data!$G955)))</f>
        <v>0</v>
      </c>
      <c r="Z955">
        <f>IF((MIN($H955,24)-MAX(Sheet1!$D$6,WS1Data!$G955))&lt;0,0,(MIN($H955,24)-MAX(Sheet1!$D$6,WS1Data!$G955)))</f>
        <v>0</v>
      </c>
      <c r="AA955">
        <f>IF((MIN($K955,Sheet1!$E$5)-MAX(0,WS1Data!$J955))&lt;0,0,(MIN($K955,Sheet1!$E$5)-MAX(0,WS1Data!$J955)))</f>
        <v>0</v>
      </c>
      <c r="AB955">
        <f>IF((MIN($K955,Sheet1!$E$6)-MAX(Sheet1!$E$5,WS1Data!$J955))&lt;0,0,(MIN($K955,Sheet1!$E$6)-MAX(Sheet1!$E$5,WS1Data!$J955)))</f>
        <v>0</v>
      </c>
      <c r="AC955">
        <f>IF((MIN($K955,24)-MAX(Sheet1!$E$6,WS1Data!$J955))&lt;0,0,(MIN($K955,24)-MAX(Sheet1!$E$6,WS1Data!$J955)))</f>
        <v>0</v>
      </c>
      <c r="AD955">
        <f>IF((MIN($N955,Sheet1!$F$5)-MAX(0,WS1Data!$M955))&lt;0,0,(MIN($N955,Sheet1!$F$5)-MAX(0,WS1Data!$M955)))</f>
        <v>0</v>
      </c>
      <c r="AE955">
        <f>IF((MIN($N955,Sheet1!$F$6)-MAX(Sheet1!$F$5,WS1Data!$M955))&lt;0,0,(MIN($N955,Sheet1!$F$6)-MAX(Sheet1!$F$5,WS1Data!$M955)))</f>
        <v>0</v>
      </c>
      <c r="AF955">
        <f>IF((MIN($N955,24)-MAX(Sheet1!$F$6,WS1Data!$M955))&lt;0,0,(MIN($N955,24)-MAX(Sheet1!$F$6,WS1Data!$M955)))</f>
        <v>0</v>
      </c>
      <c r="AG955">
        <f>(INDEX($R$1:$AF$1002,ROW($R955),MATCH(AG$2,$R$1:$AF$1,0))*Sheet1!B$2+(INDEX($R$1:$AF$1002,ROW($R955),MATCH(AG$2,$R$1:$AF$1,0)+1))*Sheet1!B$3+(INDEX($R$1:$AF$1002,ROW($R955),MATCH(AG$2,$R$1:$AF$1,0)+2))*Sheet1!B$4)*INDEX(Sheet1!$G$1:$L$2,2,WS1Data!$C955)</f>
        <v>0</v>
      </c>
      <c r="AH955">
        <f>(INDEX($R$1:$AF$1002,ROW($R955),MATCH(AH$2,$R$1:$AF$1,0))*Sheet1!C$2+(INDEX($R$1:$AF$1002,ROW($R955),MATCH(AH$2,$R$1:$AF$1,0)+1))*Sheet1!C$3+(INDEX($R$1:$AF$1002,ROW($R955),MATCH(AH$2,$R$1:$AF$1,0)+2))*Sheet1!C$4)*INDEX(Sheet1!$G$1:$L$2,2,WS1Data!$F955)</f>
        <v>169277.74030508506</v>
      </c>
      <c r="AI955">
        <f>(INDEX($R$1:$AF$1002,ROW($R955),MATCH(AI$2,$R$1:$AF$1,0))*Sheet1!D$2+(INDEX($R$1:$AF$1002,ROW($R955),MATCH(AI$2,$R$1:$AF$1,0)+1))*Sheet1!D$3+(INDEX($R$1:$AF$1002,ROW($R955),MATCH(AI$2,$R$1:$AF$1,0)+2))*Sheet1!D$4)*INDEX(Sheet1!$G$1:$L$2,2,WS1Data!$I955)</f>
        <v>0</v>
      </c>
      <c r="AJ955">
        <f>(INDEX($R$1:$AF$1002,ROW($R955),MATCH(AJ$2,$R$1:$AF$1,0))*Sheet1!E$2+(INDEX($R$1:$AF$1002,ROW($R955),MATCH(AJ$2,$R$1:$AF$1,0)+1))*Sheet1!E$3+(INDEX($R$1:$AF$1002,ROW($R955),MATCH(AJ$2,$R$1:$AF$1,0)+2))*Sheet1!E$4)*INDEX(Sheet1!$G$1:$L$2,2,WS1Data!$L955)</f>
        <v>0</v>
      </c>
      <c r="AK955">
        <f>(INDEX($R$1:$AF$1002,ROW($R955),MATCH(AK$2,$R$1:$AF$1,0))*Sheet1!F$2+(INDEX($R$1:$AF$1002,ROW($R955),MATCH(AK$2,$R$1:$AF$1,0)+1))*Sheet1!F$3+(INDEX($R$1:$AF$1002,ROW($R955),MATCH(AK$2,$R$1:$AF$1,0)+2))*Sheet1!F$4)*INDEX(Sheet1!$G$1:$L$2,2,WS1Data!$O955)</f>
        <v>0</v>
      </c>
      <c r="AL955">
        <f t="shared" si="42"/>
        <v>169277.74030508506</v>
      </c>
      <c r="AM955">
        <f t="shared" si="43"/>
        <v>11976.259694914945</v>
      </c>
      <c r="AN955">
        <f t="shared" si="44"/>
        <v>6.6074457363230296E-2</v>
      </c>
    </row>
    <row r="956" spans="1:40" x14ac:dyDescent="0.35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  <c r="R956">
        <f>IF((MIN($B956,Sheet1!$B$5)-MAX(0,WS1Data!$A956))&lt;0,0,(MIN($B956,Sheet1!$B$5)-MAX(0,WS1Data!$A956)))</f>
        <v>0</v>
      </c>
      <c r="S956">
        <f>IF((MIN($B956,Sheet1!$B$6)-MAX(Sheet1!$B$5,WS1Data!$A956))&lt;0,0,(MIN($B956,Sheet1!$B$6)-MAX(Sheet1!$B$5,WS1Data!$A956)))</f>
        <v>0</v>
      </c>
      <c r="T956">
        <f>IF((MIN($B956,24)-MAX(Sheet1!$B$6,WS1Data!$A956))&lt;0,0,(MIN($B956,24)-MAX(Sheet1!$B$6,WS1Data!$A956)))</f>
        <v>0</v>
      </c>
      <c r="U956">
        <f>IF((MIN($E956,Sheet1!$C$5)-MAX(0,WS1Data!$D956))&lt;0,0,(MIN($E956,Sheet1!$C$5)-MAX(0,WS1Data!$D956)))</f>
        <v>0</v>
      </c>
      <c r="V956">
        <f>IF((MIN($E956,Sheet1!$C$6)-MAX(Sheet1!$C$5,WS1Data!$D956))&lt;0,0,(MIN($E956,Sheet1!$C$6)-MAX(Sheet1!$C$5,WS1Data!$D956)))</f>
        <v>0</v>
      </c>
      <c r="W956">
        <f>IF((MIN($E956,24)-MAX(Sheet1!$C$6,WS1Data!$D956))&lt;0,0,(MIN($E956,24)-MAX(Sheet1!$C$6,WS1Data!$D956)))</f>
        <v>0</v>
      </c>
      <c r="X956">
        <f>IF((MIN($H956,Sheet1!$D$5)-MAX(0,WS1Data!$G956))&lt;0,0,(MIN($H956,Sheet1!$D$5)-MAX(0,WS1Data!$G956)))</f>
        <v>0</v>
      </c>
      <c r="Y956">
        <f>IF((MIN($H956,Sheet1!$D$6)-MAX(Sheet1!$D$5,WS1Data!$G956))&lt;0,0,(MIN($H956,Sheet1!$D$6)-MAX(Sheet1!$D$5,WS1Data!$G956)))</f>
        <v>4.9735664579945951</v>
      </c>
      <c r="Z956">
        <f>IF((MIN($H956,24)-MAX(Sheet1!$D$6,WS1Data!$G956))&lt;0,0,(MIN($H956,24)-MAX(Sheet1!$D$6,WS1Data!$G956)))</f>
        <v>2.6433542005404931E-2</v>
      </c>
      <c r="AA956">
        <f>IF((MIN($K956,Sheet1!$E$5)-MAX(0,WS1Data!$J956))&lt;0,0,(MIN($K956,Sheet1!$E$5)-MAX(0,WS1Data!$J956)))</f>
        <v>0</v>
      </c>
      <c r="AB956">
        <f>IF((MIN($K956,Sheet1!$E$6)-MAX(Sheet1!$E$5,WS1Data!$J956))&lt;0,0,(MIN($K956,Sheet1!$E$6)-MAX(Sheet1!$E$5,WS1Data!$J956)))</f>
        <v>5.150566948464939</v>
      </c>
      <c r="AC956">
        <f>IF((MIN($K956,24)-MAX(Sheet1!$E$6,WS1Data!$J956))&lt;0,0,(MIN($K956,24)-MAX(Sheet1!$E$6,WS1Data!$J956)))</f>
        <v>6.7494330515350605</v>
      </c>
      <c r="AD956">
        <f>IF((MIN($N956,Sheet1!$F$5)-MAX(0,WS1Data!$M956))&lt;0,0,(MIN($N956,Sheet1!$F$5)-MAX(0,WS1Data!$M956)))</f>
        <v>0</v>
      </c>
      <c r="AE956">
        <f>IF((MIN($N956,Sheet1!$F$6)-MAX(Sheet1!$F$5,WS1Data!$M956))&lt;0,0,(MIN($N956,Sheet1!$F$6)-MAX(Sheet1!$F$5,WS1Data!$M956)))</f>
        <v>11.839090452850209</v>
      </c>
      <c r="AF956">
        <f>IF((MIN($N956,24)-MAX(Sheet1!$F$6,WS1Data!$M956))&lt;0,0,(MIN($N956,24)-MAX(Sheet1!$F$6,WS1Data!$M956)))</f>
        <v>1.7609095471497902</v>
      </c>
      <c r="AG956">
        <f>(INDEX($R$1:$AF$1002,ROW($R956),MATCH(AG$2,$R$1:$AF$1,0))*Sheet1!B$2+(INDEX($R$1:$AF$1002,ROW($R956),MATCH(AG$2,$R$1:$AF$1,0)+1))*Sheet1!B$3+(INDEX($R$1:$AF$1002,ROW($R956),MATCH(AG$2,$R$1:$AF$1,0)+2))*Sheet1!B$4)*INDEX(Sheet1!$G$1:$L$2,2,WS1Data!$C956)</f>
        <v>0</v>
      </c>
      <c r="AH956">
        <f>(INDEX($R$1:$AF$1002,ROW($R956),MATCH(AH$2,$R$1:$AF$1,0))*Sheet1!C$2+(INDEX($R$1:$AF$1002,ROW($R956),MATCH(AH$2,$R$1:$AF$1,0)+1))*Sheet1!C$3+(INDEX($R$1:$AF$1002,ROW($R956),MATCH(AH$2,$R$1:$AF$1,0)+2))*Sheet1!C$4)*INDEX(Sheet1!$G$1:$L$2,2,WS1Data!$F956)</f>
        <v>0</v>
      </c>
      <c r="AI956">
        <f>(INDEX($R$1:$AF$1002,ROW($R956),MATCH(AI$2,$R$1:$AF$1,0))*Sheet1!D$2+(INDEX($R$1:$AF$1002,ROW($R956),MATCH(AI$2,$R$1:$AF$1,0)+1))*Sheet1!D$3+(INDEX($R$1:$AF$1002,ROW($R956),MATCH(AI$2,$R$1:$AF$1,0)+2))*Sheet1!D$4)*INDEX(Sheet1!$G$1:$L$2,2,WS1Data!$I956)</f>
        <v>80339.08667375661</v>
      </c>
      <c r="AJ956">
        <f>(INDEX($R$1:$AF$1002,ROW($R956),MATCH(AJ$2,$R$1:$AF$1,0))*Sheet1!E$2+(INDEX($R$1:$AF$1002,ROW($R956),MATCH(AJ$2,$R$1:$AF$1,0)+1))*Sheet1!E$3+(INDEX($R$1:$AF$1002,ROW($R956),MATCH(AJ$2,$R$1:$AF$1,0)+2))*Sheet1!E$4)*INDEX(Sheet1!$G$1:$L$2,2,WS1Data!$L956)</f>
        <v>109967.41051857758</v>
      </c>
      <c r="AK956">
        <f>(INDEX($R$1:$AF$1002,ROW($R956),MATCH(AK$2,$R$1:$AF$1,0))*Sheet1!F$2+(INDEX($R$1:$AF$1002,ROW($R956),MATCH(AK$2,$R$1:$AF$1,0)+1))*Sheet1!F$3+(INDEX($R$1:$AF$1002,ROW($R956),MATCH(AK$2,$R$1:$AF$1,0)+2))*Sheet1!F$4)*INDEX(Sheet1!$G$1:$L$2,2,WS1Data!$O956)</f>
        <v>117269.85713977927</v>
      </c>
      <c r="AL956">
        <f t="shared" si="42"/>
        <v>307576.35433211346</v>
      </c>
      <c r="AM956">
        <f t="shared" si="43"/>
        <v>12082.354332113464</v>
      </c>
      <c r="AN956">
        <f t="shared" si="44"/>
        <v>4.0888662145808254E-2</v>
      </c>
    </row>
    <row r="957" spans="1:40" x14ac:dyDescent="0.35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  <c r="R957">
        <f>IF((MIN($B957,Sheet1!$B$5)-MAX(0,WS1Data!$A957))&lt;0,0,(MIN($B957,Sheet1!$B$5)-MAX(0,WS1Data!$A957)))</f>
        <v>0</v>
      </c>
      <c r="S957">
        <f>IF((MIN($B957,Sheet1!$B$6)-MAX(Sheet1!$B$5,WS1Data!$A957))&lt;0,0,(MIN($B957,Sheet1!$B$6)-MAX(Sheet1!$B$5,WS1Data!$A957)))</f>
        <v>0</v>
      </c>
      <c r="T957">
        <f>IF((MIN($B957,24)-MAX(Sheet1!$B$6,WS1Data!$A957))&lt;0,0,(MIN($B957,24)-MAX(Sheet1!$B$6,WS1Data!$A957)))</f>
        <v>0</v>
      </c>
      <c r="U957">
        <f>IF((MIN($E957,Sheet1!$C$5)-MAX(0,WS1Data!$D957))&lt;0,0,(MIN($E957,Sheet1!$C$5)-MAX(0,WS1Data!$D957)))</f>
        <v>0</v>
      </c>
      <c r="V957">
        <f>IF((MIN($E957,Sheet1!$C$6)-MAX(Sheet1!$C$5,WS1Data!$D957))&lt;0,0,(MIN($E957,Sheet1!$C$6)-MAX(Sheet1!$C$5,WS1Data!$D957)))</f>
        <v>0.50290584704380059</v>
      </c>
      <c r="W957">
        <f>IF((MIN($E957,24)-MAX(Sheet1!$C$6,WS1Data!$D957))&lt;0,0,(MIN($E957,24)-MAX(Sheet1!$C$6,WS1Data!$D957)))</f>
        <v>14.2970941529562</v>
      </c>
      <c r="X957">
        <f>IF((MIN($H957,Sheet1!$D$5)-MAX(0,WS1Data!$G957))&lt;0,0,(MIN($H957,Sheet1!$D$5)-MAX(0,WS1Data!$G957)))</f>
        <v>0</v>
      </c>
      <c r="Y957">
        <f>IF((MIN($H957,Sheet1!$D$6)-MAX(Sheet1!$D$5,WS1Data!$G957))&lt;0,0,(MIN($H957,Sheet1!$D$6)-MAX(Sheet1!$D$5,WS1Data!$G957)))</f>
        <v>0</v>
      </c>
      <c r="Z957">
        <f>IF((MIN($H957,24)-MAX(Sheet1!$D$6,WS1Data!$G957))&lt;0,0,(MIN($H957,24)-MAX(Sheet1!$D$6,WS1Data!$G957)))</f>
        <v>0</v>
      </c>
      <c r="AA957">
        <f>IF((MIN($K957,Sheet1!$E$5)-MAX(0,WS1Data!$J957))&lt;0,0,(MIN($K957,Sheet1!$E$5)-MAX(0,WS1Data!$J957)))</f>
        <v>0</v>
      </c>
      <c r="AB957">
        <f>IF((MIN($K957,Sheet1!$E$6)-MAX(Sheet1!$E$5,WS1Data!$J957))&lt;0,0,(MIN($K957,Sheet1!$E$6)-MAX(Sheet1!$E$5,WS1Data!$J957)))</f>
        <v>0</v>
      </c>
      <c r="AC957">
        <f>IF((MIN($K957,24)-MAX(Sheet1!$E$6,WS1Data!$J957))&lt;0,0,(MIN($K957,24)-MAX(Sheet1!$E$6,WS1Data!$J957)))</f>
        <v>0</v>
      </c>
      <c r="AD957">
        <f>IF((MIN($N957,Sheet1!$F$5)-MAX(0,WS1Data!$M957))&lt;0,0,(MIN($N957,Sheet1!$F$5)-MAX(0,WS1Data!$M957)))</f>
        <v>0</v>
      </c>
      <c r="AE957">
        <f>IF((MIN($N957,Sheet1!$F$6)-MAX(Sheet1!$F$5,WS1Data!$M957))&lt;0,0,(MIN($N957,Sheet1!$F$6)-MAX(Sheet1!$F$5,WS1Data!$M957)))</f>
        <v>0</v>
      </c>
      <c r="AF957">
        <f>IF((MIN($N957,24)-MAX(Sheet1!$F$6,WS1Data!$M957))&lt;0,0,(MIN($N957,24)-MAX(Sheet1!$F$6,WS1Data!$M957)))</f>
        <v>0</v>
      </c>
      <c r="AG957">
        <f>(INDEX($R$1:$AF$1002,ROW($R957),MATCH(AG$2,$R$1:$AF$1,0))*Sheet1!B$2+(INDEX($R$1:$AF$1002,ROW($R957),MATCH(AG$2,$R$1:$AF$1,0)+1))*Sheet1!B$3+(INDEX($R$1:$AF$1002,ROW($R957),MATCH(AG$2,$R$1:$AF$1,0)+2))*Sheet1!B$4)*INDEX(Sheet1!$G$1:$L$2,2,WS1Data!$C957)</f>
        <v>0</v>
      </c>
      <c r="AH957">
        <f>(INDEX($R$1:$AF$1002,ROW($R957),MATCH(AH$2,$R$1:$AF$1,0))*Sheet1!C$2+(INDEX($R$1:$AF$1002,ROW($R957),MATCH(AH$2,$R$1:$AF$1,0)+1))*Sheet1!C$3+(INDEX($R$1:$AF$1002,ROW($R957),MATCH(AH$2,$R$1:$AF$1,0)+2))*Sheet1!C$4)*INDEX(Sheet1!$G$1:$L$2,2,WS1Data!$F957)</f>
        <v>179099.3240591948</v>
      </c>
      <c r="AI957">
        <f>(INDEX($R$1:$AF$1002,ROW($R957),MATCH(AI$2,$R$1:$AF$1,0))*Sheet1!D$2+(INDEX($R$1:$AF$1002,ROW($R957),MATCH(AI$2,$R$1:$AF$1,0)+1))*Sheet1!D$3+(INDEX($R$1:$AF$1002,ROW($R957),MATCH(AI$2,$R$1:$AF$1,0)+2))*Sheet1!D$4)*INDEX(Sheet1!$G$1:$L$2,2,WS1Data!$I957)</f>
        <v>0</v>
      </c>
      <c r="AJ957">
        <f>(INDEX($R$1:$AF$1002,ROW($R957),MATCH(AJ$2,$R$1:$AF$1,0))*Sheet1!E$2+(INDEX($R$1:$AF$1002,ROW($R957),MATCH(AJ$2,$R$1:$AF$1,0)+1))*Sheet1!E$3+(INDEX($R$1:$AF$1002,ROW($R957),MATCH(AJ$2,$R$1:$AF$1,0)+2))*Sheet1!E$4)*INDEX(Sheet1!$G$1:$L$2,2,WS1Data!$L957)</f>
        <v>0</v>
      </c>
      <c r="AK957">
        <f>(INDEX($R$1:$AF$1002,ROW($R957),MATCH(AK$2,$R$1:$AF$1,0))*Sheet1!F$2+(INDEX($R$1:$AF$1002,ROW($R957),MATCH(AK$2,$R$1:$AF$1,0)+1))*Sheet1!F$3+(INDEX($R$1:$AF$1002,ROW($R957),MATCH(AK$2,$R$1:$AF$1,0)+2))*Sheet1!F$4)*INDEX(Sheet1!$G$1:$L$2,2,WS1Data!$O957)</f>
        <v>0</v>
      </c>
      <c r="AL957">
        <f t="shared" si="42"/>
        <v>179099.3240591948</v>
      </c>
      <c r="AM957">
        <f t="shared" si="43"/>
        <v>12.675940805202117</v>
      </c>
      <c r="AN957">
        <f t="shared" si="44"/>
        <v>7.0771030445766436E-5</v>
      </c>
    </row>
    <row r="958" spans="1:40" x14ac:dyDescent="0.35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  <c r="R958">
        <f>IF((MIN($B958,Sheet1!$B$5)-MAX(0,WS1Data!$A958))&lt;0,0,(MIN($B958,Sheet1!$B$5)-MAX(0,WS1Data!$A958)))</f>
        <v>0</v>
      </c>
      <c r="S958">
        <f>IF((MIN($B958,Sheet1!$B$6)-MAX(Sheet1!$B$5,WS1Data!$A958))&lt;0,0,(MIN($B958,Sheet1!$B$6)-MAX(Sheet1!$B$5,WS1Data!$A958)))</f>
        <v>1</v>
      </c>
      <c r="T958">
        <f>IF((MIN($B958,24)-MAX(Sheet1!$B$6,WS1Data!$A958))&lt;0,0,(MIN($B958,24)-MAX(Sheet1!$B$6,WS1Data!$A958)))</f>
        <v>0</v>
      </c>
      <c r="U958">
        <f>IF((MIN($E958,Sheet1!$C$5)-MAX(0,WS1Data!$D958))&lt;0,0,(MIN($E958,Sheet1!$C$5)-MAX(0,WS1Data!$D958)))</f>
        <v>0</v>
      </c>
      <c r="V958">
        <f>IF((MIN($E958,Sheet1!$C$6)-MAX(Sheet1!$C$5,WS1Data!$D958))&lt;0,0,(MIN($E958,Sheet1!$C$6)-MAX(Sheet1!$C$5,WS1Data!$D958)))</f>
        <v>0</v>
      </c>
      <c r="W958">
        <f>IF((MIN($E958,24)-MAX(Sheet1!$C$6,WS1Data!$D958))&lt;0,0,(MIN($E958,24)-MAX(Sheet1!$C$6,WS1Data!$D958)))</f>
        <v>0</v>
      </c>
      <c r="X958">
        <f>IF((MIN($H958,Sheet1!$D$5)-MAX(0,WS1Data!$G958))&lt;0,0,(MIN($H958,Sheet1!$D$5)-MAX(0,WS1Data!$G958)))</f>
        <v>0</v>
      </c>
      <c r="Y958">
        <f>IF((MIN($H958,Sheet1!$D$6)-MAX(Sheet1!$D$5,WS1Data!$G958))&lt;0,0,(MIN($H958,Sheet1!$D$6)-MAX(Sheet1!$D$5,WS1Data!$G958)))</f>
        <v>0</v>
      </c>
      <c r="Z958">
        <f>IF((MIN($H958,24)-MAX(Sheet1!$D$6,WS1Data!$G958))&lt;0,0,(MIN($H958,24)-MAX(Sheet1!$D$6,WS1Data!$G958)))</f>
        <v>0</v>
      </c>
      <c r="AA958">
        <f>IF((MIN($K958,Sheet1!$E$5)-MAX(0,WS1Data!$J958))&lt;0,0,(MIN($K958,Sheet1!$E$5)-MAX(0,WS1Data!$J958)))</f>
        <v>0</v>
      </c>
      <c r="AB958">
        <f>IF((MIN($K958,Sheet1!$E$6)-MAX(Sheet1!$E$5,WS1Data!$J958))&lt;0,0,(MIN($K958,Sheet1!$E$6)-MAX(Sheet1!$E$5,WS1Data!$J958)))</f>
        <v>2.2000000000000002</v>
      </c>
      <c r="AC958">
        <f>IF((MIN($K958,24)-MAX(Sheet1!$E$6,WS1Data!$J958))&lt;0,0,(MIN($K958,24)-MAX(Sheet1!$E$6,WS1Data!$J958)))</f>
        <v>0</v>
      </c>
      <c r="AD958">
        <f>IF((MIN($N958,Sheet1!$F$5)-MAX(0,WS1Data!$M958))&lt;0,0,(MIN($N958,Sheet1!$F$5)-MAX(0,WS1Data!$M958)))</f>
        <v>0</v>
      </c>
      <c r="AE958">
        <f>IF((MIN($N958,Sheet1!$F$6)-MAX(Sheet1!$F$5,WS1Data!$M958))&lt;0,0,(MIN($N958,Sheet1!$F$6)-MAX(Sheet1!$F$5,WS1Data!$M958)))</f>
        <v>7.93909045285021</v>
      </c>
      <c r="AF958">
        <f>IF((MIN($N958,24)-MAX(Sheet1!$F$6,WS1Data!$M958))&lt;0,0,(MIN($N958,24)-MAX(Sheet1!$F$6,WS1Data!$M958)))</f>
        <v>2.6609095471497888</v>
      </c>
      <c r="AG958">
        <f>(INDEX($R$1:$AF$1002,ROW($R958),MATCH(AG$2,$R$1:$AF$1,0))*Sheet1!B$2+(INDEX($R$1:$AF$1002,ROW($R958),MATCH(AG$2,$R$1:$AF$1,0)+1))*Sheet1!B$3+(INDEX($R$1:$AF$1002,ROW($R958),MATCH(AG$2,$R$1:$AF$1,0)+2))*Sheet1!B$4)*INDEX(Sheet1!$G$1:$L$2,2,WS1Data!$C958)</f>
        <v>4657.1037904082777</v>
      </c>
      <c r="AH958">
        <f>(INDEX($R$1:$AF$1002,ROW($R958),MATCH(AH$2,$R$1:$AF$1,0))*Sheet1!C$2+(INDEX($R$1:$AF$1002,ROW($R958),MATCH(AH$2,$R$1:$AF$1,0)+1))*Sheet1!C$3+(INDEX($R$1:$AF$1002,ROW($R958),MATCH(AH$2,$R$1:$AF$1,0)+2))*Sheet1!C$4)*INDEX(Sheet1!$G$1:$L$2,2,WS1Data!$F958)</f>
        <v>0</v>
      </c>
      <c r="AI958">
        <f>(INDEX($R$1:$AF$1002,ROW($R958),MATCH(AI$2,$R$1:$AF$1,0))*Sheet1!D$2+(INDEX($R$1:$AF$1002,ROW($R958),MATCH(AI$2,$R$1:$AF$1,0)+1))*Sheet1!D$3+(INDEX($R$1:$AF$1002,ROW($R958),MATCH(AI$2,$R$1:$AF$1,0)+2))*Sheet1!D$4)*INDEX(Sheet1!$G$1:$L$2,2,WS1Data!$I958)</f>
        <v>0</v>
      </c>
      <c r="AJ958">
        <f>(INDEX($R$1:$AF$1002,ROW($R958),MATCH(AJ$2,$R$1:$AF$1,0))*Sheet1!E$2+(INDEX($R$1:$AF$1002,ROW($R958),MATCH(AJ$2,$R$1:$AF$1,0)+1))*Sheet1!E$3+(INDEX($R$1:$AF$1002,ROW($R958),MATCH(AJ$2,$R$1:$AF$1,0)+2))*Sheet1!E$4)*INDEX(Sheet1!$G$1:$L$2,2,WS1Data!$L958)</f>
        <v>20698.464515510466</v>
      </c>
      <c r="AK958">
        <f>(INDEX($R$1:$AF$1002,ROW($R958),MATCH(AK$2,$R$1:$AF$1,0))*Sheet1!F$2+(INDEX($R$1:$AF$1002,ROW($R958),MATCH(AK$2,$R$1:$AF$1,0)+1))*Sheet1!F$3+(INDEX($R$1:$AF$1002,ROW($R958),MATCH(AK$2,$R$1:$AF$1,0)+2))*Sheet1!F$4)*INDEX(Sheet1!$G$1:$L$2,2,WS1Data!$O958)</f>
        <v>86859.806174795158</v>
      </c>
      <c r="AL958">
        <f t="shared" si="42"/>
        <v>112215.3744807139</v>
      </c>
      <c r="AM958">
        <f t="shared" si="43"/>
        <v>533.37448071390099</v>
      </c>
      <c r="AN958">
        <f t="shared" si="44"/>
        <v>4.7758321010897102E-3</v>
      </c>
    </row>
    <row r="959" spans="1:40" x14ac:dyDescent="0.35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  <c r="R959">
        <f>IF((MIN($B959,Sheet1!$B$5)-MAX(0,WS1Data!$A959))&lt;0,0,(MIN($B959,Sheet1!$B$5)-MAX(0,WS1Data!$A959)))</f>
        <v>1.1125770767760228</v>
      </c>
      <c r="S959">
        <f>IF((MIN($B959,Sheet1!$B$6)-MAX(Sheet1!$B$5,WS1Data!$A959))&lt;0,0,(MIN($B959,Sheet1!$B$6)-MAX(Sheet1!$B$5,WS1Data!$A959)))</f>
        <v>7.187422923223977</v>
      </c>
      <c r="T959">
        <f>IF((MIN($B959,24)-MAX(Sheet1!$B$6,WS1Data!$A959))&lt;0,0,(MIN($B959,24)-MAX(Sheet1!$B$6,WS1Data!$A959)))</f>
        <v>0</v>
      </c>
      <c r="U959">
        <f>IF((MIN($E959,Sheet1!$C$5)-MAX(0,WS1Data!$D959))&lt;0,0,(MIN($E959,Sheet1!$C$5)-MAX(0,WS1Data!$D959)))</f>
        <v>1.1258771365818299</v>
      </c>
      <c r="V959">
        <f>IF((MIN($E959,Sheet1!$C$6)-MAX(Sheet1!$C$5,WS1Data!$D959))&lt;0,0,(MIN($E959,Sheet1!$C$6)-MAX(Sheet1!$C$5,WS1Data!$D959)))</f>
        <v>0.47412286341817023</v>
      </c>
      <c r="W959">
        <f>IF((MIN($E959,24)-MAX(Sheet1!$C$6,WS1Data!$D959))&lt;0,0,(MIN($E959,24)-MAX(Sheet1!$C$6,WS1Data!$D959)))</f>
        <v>0</v>
      </c>
      <c r="X959">
        <f>IF((MIN($H959,Sheet1!$D$5)-MAX(0,WS1Data!$G959))&lt;0,0,(MIN($H959,Sheet1!$D$5)-MAX(0,WS1Data!$G959)))</f>
        <v>0</v>
      </c>
      <c r="Y959">
        <f>IF((MIN($H959,Sheet1!$D$6)-MAX(Sheet1!$D$5,WS1Data!$G959))&lt;0,0,(MIN($H959,Sheet1!$D$6)-MAX(Sheet1!$D$5,WS1Data!$G959)))</f>
        <v>0</v>
      </c>
      <c r="Z959">
        <f>IF((MIN($H959,24)-MAX(Sheet1!$D$6,WS1Data!$G959))&lt;0,0,(MIN($H959,24)-MAX(Sheet1!$D$6,WS1Data!$G959)))</f>
        <v>0</v>
      </c>
      <c r="AA959">
        <f>IF((MIN($K959,Sheet1!$E$5)-MAX(0,WS1Data!$J959))&lt;0,0,(MIN($K959,Sheet1!$E$5)-MAX(0,WS1Data!$J959)))</f>
        <v>0</v>
      </c>
      <c r="AB959">
        <f>IF((MIN($K959,Sheet1!$E$6)-MAX(Sheet1!$E$5,WS1Data!$J959))&lt;0,0,(MIN($K959,Sheet1!$E$6)-MAX(Sheet1!$E$5,WS1Data!$J959)))</f>
        <v>0</v>
      </c>
      <c r="AC959">
        <f>IF((MIN($K959,24)-MAX(Sheet1!$E$6,WS1Data!$J959))&lt;0,0,(MIN($K959,24)-MAX(Sheet1!$E$6,WS1Data!$J959)))</f>
        <v>0</v>
      </c>
      <c r="AD959">
        <f>IF((MIN($N959,Sheet1!$F$5)-MAX(0,WS1Data!$M959))&lt;0,0,(MIN($N959,Sheet1!$F$5)-MAX(0,WS1Data!$M959)))</f>
        <v>0</v>
      </c>
      <c r="AE959">
        <f>IF((MIN($N959,Sheet1!$F$6)-MAX(Sheet1!$F$5,WS1Data!$M959))&lt;0,0,(MIN($N959,Sheet1!$F$6)-MAX(Sheet1!$F$5,WS1Data!$M959)))</f>
        <v>0</v>
      </c>
      <c r="AF959">
        <f>IF((MIN($N959,24)-MAX(Sheet1!$F$6,WS1Data!$M959))&lt;0,0,(MIN($N959,24)-MAX(Sheet1!$F$6,WS1Data!$M959)))</f>
        <v>0</v>
      </c>
      <c r="AG959">
        <f>(INDEX($R$1:$AF$1002,ROW($R959),MATCH(AG$2,$R$1:$AF$1,0))*Sheet1!B$2+(INDEX($R$1:$AF$1002,ROW($R959),MATCH(AG$2,$R$1:$AF$1,0)+1))*Sheet1!B$3+(INDEX($R$1:$AF$1002,ROW($R959),MATCH(AG$2,$R$1:$AF$1,0)+2))*Sheet1!B$4)*INDEX(Sheet1!$G$1:$L$2,2,WS1Data!$C959)</f>
        <v>42618.916238692349</v>
      </c>
      <c r="AH959">
        <f>(INDEX($R$1:$AF$1002,ROW($R959),MATCH(AH$2,$R$1:$AF$1,0))*Sheet1!C$2+(INDEX($R$1:$AF$1002,ROW($R959),MATCH(AH$2,$R$1:$AF$1,0)+1))*Sheet1!C$3+(INDEX($R$1:$AF$1002,ROW($R959),MATCH(AH$2,$R$1:$AF$1,0)+2))*Sheet1!C$4)*INDEX(Sheet1!$G$1:$L$2,2,WS1Data!$F959)</f>
        <v>12753.785625507111</v>
      </c>
      <c r="AI959">
        <f>(INDEX($R$1:$AF$1002,ROW($R959),MATCH(AI$2,$R$1:$AF$1,0))*Sheet1!D$2+(INDEX($R$1:$AF$1002,ROW($R959),MATCH(AI$2,$R$1:$AF$1,0)+1))*Sheet1!D$3+(INDEX($R$1:$AF$1002,ROW($R959),MATCH(AI$2,$R$1:$AF$1,0)+2))*Sheet1!D$4)*INDEX(Sheet1!$G$1:$L$2,2,WS1Data!$I959)</f>
        <v>0</v>
      </c>
      <c r="AJ959">
        <f>(INDEX($R$1:$AF$1002,ROW($R959),MATCH(AJ$2,$R$1:$AF$1,0))*Sheet1!E$2+(INDEX($R$1:$AF$1002,ROW($R959),MATCH(AJ$2,$R$1:$AF$1,0)+1))*Sheet1!E$3+(INDEX($R$1:$AF$1002,ROW($R959),MATCH(AJ$2,$R$1:$AF$1,0)+2))*Sheet1!E$4)*INDEX(Sheet1!$G$1:$L$2,2,WS1Data!$L959)</f>
        <v>0</v>
      </c>
      <c r="AK959">
        <f>(INDEX($R$1:$AF$1002,ROW($R959),MATCH(AK$2,$R$1:$AF$1,0))*Sheet1!F$2+(INDEX($R$1:$AF$1002,ROW($R959),MATCH(AK$2,$R$1:$AF$1,0)+1))*Sheet1!F$3+(INDEX($R$1:$AF$1002,ROW($R959),MATCH(AK$2,$R$1:$AF$1,0)+2))*Sheet1!F$4)*INDEX(Sheet1!$G$1:$L$2,2,WS1Data!$O959)</f>
        <v>0</v>
      </c>
      <c r="AL959">
        <f t="shared" si="42"/>
        <v>55372.701864199458</v>
      </c>
      <c r="AM959">
        <f t="shared" si="43"/>
        <v>638.70186419945821</v>
      </c>
      <c r="AN959">
        <f t="shared" si="44"/>
        <v>1.1669197650445029E-2</v>
      </c>
    </row>
    <row r="960" spans="1:40" x14ac:dyDescent="0.35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  <c r="R960">
        <f>IF((MIN($B960,Sheet1!$B$5)-MAX(0,WS1Data!$A960))&lt;0,0,(MIN($B960,Sheet1!$B$5)-MAX(0,WS1Data!$A960)))</f>
        <v>1.6</v>
      </c>
      <c r="S960">
        <f>IF((MIN($B960,Sheet1!$B$6)-MAX(Sheet1!$B$5,WS1Data!$A960))&lt;0,0,(MIN($B960,Sheet1!$B$6)-MAX(Sheet1!$B$5,WS1Data!$A960)))</f>
        <v>0</v>
      </c>
      <c r="T960">
        <f>IF((MIN($B960,24)-MAX(Sheet1!$B$6,WS1Data!$A960))&lt;0,0,(MIN($B960,24)-MAX(Sheet1!$B$6,WS1Data!$A960)))</f>
        <v>0</v>
      </c>
      <c r="U960">
        <f>IF((MIN($E960,Sheet1!$C$5)-MAX(0,WS1Data!$D960))&lt;0,0,(MIN($E960,Sheet1!$C$5)-MAX(0,WS1Data!$D960)))</f>
        <v>0</v>
      </c>
      <c r="V960">
        <f>IF((MIN($E960,Sheet1!$C$6)-MAX(Sheet1!$C$5,WS1Data!$D960))&lt;0,0,(MIN($E960,Sheet1!$C$6)-MAX(Sheet1!$C$5,WS1Data!$D960)))</f>
        <v>0</v>
      </c>
      <c r="W960">
        <f>IF((MIN($E960,24)-MAX(Sheet1!$C$6,WS1Data!$D960))&lt;0,0,(MIN($E960,24)-MAX(Sheet1!$C$6,WS1Data!$D960)))</f>
        <v>6.6999999999999993</v>
      </c>
      <c r="X960">
        <f>IF((MIN($H960,Sheet1!$D$5)-MAX(0,WS1Data!$G960))&lt;0,0,(MIN($H960,Sheet1!$D$5)-MAX(0,WS1Data!$G960)))</f>
        <v>0</v>
      </c>
      <c r="Y960">
        <f>IF((MIN($H960,Sheet1!$D$6)-MAX(Sheet1!$D$5,WS1Data!$G960))&lt;0,0,(MIN($H960,Sheet1!$D$6)-MAX(Sheet1!$D$5,WS1Data!$G960)))</f>
        <v>0</v>
      </c>
      <c r="Z960">
        <f>IF((MIN($H960,24)-MAX(Sheet1!$D$6,WS1Data!$G960))&lt;0,0,(MIN($H960,24)-MAX(Sheet1!$D$6,WS1Data!$G960)))</f>
        <v>3.4000000000000021</v>
      </c>
      <c r="AA960">
        <f>IF((MIN($K960,Sheet1!$E$5)-MAX(0,WS1Data!$J960))&lt;0,0,(MIN($K960,Sheet1!$E$5)-MAX(0,WS1Data!$J960)))</f>
        <v>0</v>
      </c>
      <c r="AB960">
        <f>IF((MIN($K960,Sheet1!$E$6)-MAX(Sheet1!$E$5,WS1Data!$J960))&lt;0,0,(MIN($K960,Sheet1!$E$6)-MAX(Sheet1!$E$5,WS1Data!$J960)))</f>
        <v>0</v>
      </c>
      <c r="AC960">
        <f>IF((MIN($K960,24)-MAX(Sheet1!$E$6,WS1Data!$J960))&lt;0,0,(MIN($K960,24)-MAX(Sheet1!$E$6,WS1Data!$J960)))</f>
        <v>0</v>
      </c>
      <c r="AD960">
        <f>IF((MIN($N960,Sheet1!$F$5)-MAX(0,WS1Data!$M960))&lt;0,0,(MIN($N960,Sheet1!$F$5)-MAX(0,WS1Data!$M960)))</f>
        <v>0</v>
      </c>
      <c r="AE960">
        <f>IF((MIN($N960,Sheet1!$F$6)-MAX(Sheet1!$F$5,WS1Data!$M960))&lt;0,0,(MIN($N960,Sheet1!$F$6)-MAX(Sheet1!$F$5,WS1Data!$M960)))</f>
        <v>0</v>
      </c>
      <c r="AF960">
        <f>IF((MIN($N960,24)-MAX(Sheet1!$F$6,WS1Data!$M960))&lt;0,0,(MIN($N960,24)-MAX(Sheet1!$F$6,WS1Data!$M960)))</f>
        <v>0</v>
      </c>
      <c r="AG960">
        <f>(INDEX($R$1:$AF$1002,ROW($R960),MATCH(AG$2,$R$1:$AF$1,0))*Sheet1!B$2+(INDEX($R$1:$AF$1002,ROW($R960),MATCH(AG$2,$R$1:$AF$1,0)+1))*Sheet1!B$3+(INDEX($R$1:$AF$1002,ROW($R960),MATCH(AG$2,$R$1:$AF$1,0)+2))*Sheet1!B$4)*INDEX(Sheet1!$G$1:$L$2,2,WS1Data!$C960)</f>
        <v>14648.647500396923</v>
      </c>
      <c r="AH960">
        <f>(INDEX($R$1:$AF$1002,ROW($R960),MATCH(AH$2,$R$1:$AF$1,0))*Sheet1!C$2+(INDEX($R$1:$AF$1002,ROW($R960),MATCH(AH$2,$R$1:$AF$1,0)+1))*Sheet1!C$3+(INDEX($R$1:$AF$1002,ROW($R960),MATCH(AH$2,$R$1:$AF$1,0)+2))*Sheet1!C$4)*INDEX(Sheet1!$G$1:$L$2,2,WS1Data!$F960)</f>
        <v>68933.137026349563</v>
      </c>
      <c r="AI960">
        <f>(INDEX($R$1:$AF$1002,ROW($R960),MATCH(AI$2,$R$1:$AF$1,0))*Sheet1!D$2+(INDEX($R$1:$AF$1002,ROW($R960),MATCH(AI$2,$R$1:$AF$1,0)+1))*Sheet1!D$3+(INDEX($R$1:$AF$1002,ROW($R960),MATCH(AI$2,$R$1:$AF$1,0)+2))*Sheet1!D$4)*INDEX(Sheet1!$G$1:$L$2,2,WS1Data!$I960)</f>
        <v>30272.450160644275</v>
      </c>
      <c r="AJ960">
        <f>(INDEX($R$1:$AF$1002,ROW($R960),MATCH(AJ$2,$R$1:$AF$1,0))*Sheet1!E$2+(INDEX($R$1:$AF$1002,ROW($R960),MATCH(AJ$2,$R$1:$AF$1,0)+1))*Sheet1!E$3+(INDEX($R$1:$AF$1002,ROW($R960),MATCH(AJ$2,$R$1:$AF$1,0)+2))*Sheet1!E$4)*INDEX(Sheet1!$G$1:$L$2,2,WS1Data!$L960)</f>
        <v>0</v>
      </c>
      <c r="AK960">
        <f>(INDEX($R$1:$AF$1002,ROW($R960),MATCH(AK$2,$R$1:$AF$1,0))*Sheet1!F$2+(INDEX($R$1:$AF$1002,ROW($R960),MATCH(AK$2,$R$1:$AF$1,0)+1))*Sheet1!F$3+(INDEX($R$1:$AF$1002,ROW($R960),MATCH(AK$2,$R$1:$AF$1,0)+2))*Sheet1!F$4)*INDEX(Sheet1!$G$1:$L$2,2,WS1Data!$O960)</f>
        <v>0</v>
      </c>
      <c r="AL960">
        <f t="shared" si="42"/>
        <v>113854.23468739077</v>
      </c>
      <c r="AM960">
        <f t="shared" si="43"/>
        <v>8163.7653126092337</v>
      </c>
      <c r="AN960">
        <f t="shared" si="44"/>
        <v>6.690623770762702E-2</v>
      </c>
    </row>
    <row r="961" spans="1:40" x14ac:dyDescent="0.35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  <c r="R961">
        <f>IF((MIN($B961,Sheet1!$B$5)-MAX(0,WS1Data!$A961))&lt;0,0,(MIN($B961,Sheet1!$B$5)-MAX(0,WS1Data!$A961)))</f>
        <v>0</v>
      </c>
      <c r="S961">
        <f>IF((MIN($B961,Sheet1!$B$6)-MAX(Sheet1!$B$5,WS1Data!$A961))&lt;0,0,(MIN($B961,Sheet1!$B$6)-MAX(Sheet1!$B$5,WS1Data!$A961)))</f>
        <v>0</v>
      </c>
      <c r="T961">
        <f>IF((MIN($B961,24)-MAX(Sheet1!$B$6,WS1Data!$A961))&lt;0,0,(MIN($B961,24)-MAX(Sheet1!$B$6,WS1Data!$A961)))</f>
        <v>0</v>
      </c>
      <c r="U961">
        <f>IF((MIN($E961,Sheet1!$C$5)-MAX(0,WS1Data!$D961))&lt;0,0,(MIN($E961,Sheet1!$C$5)-MAX(0,WS1Data!$D961)))</f>
        <v>0</v>
      </c>
      <c r="V961">
        <f>IF((MIN($E961,Sheet1!$C$6)-MAX(Sheet1!$C$5,WS1Data!$D961))&lt;0,0,(MIN($E961,Sheet1!$C$6)-MAX(Sheet1!$C$5,WS1Data!$D961)))</f>
        <v>0</v>
      </c>
      <c r="W961">
        <f>IF((MIN($E961,24)-MAX(Sheet1!$C$6,WS1Data!$D961))&lt;0,0,(MIN($E961,24)-MAX(Sheet1!$C$6,WS1Data!$D961)))</f>
        <v>0.30000000000000071</v>
      </c>
      <c r="X961">
        <f>IF((MIN($H961,Sheet1!$D$5)-MAX(0,WS1Data!$G961))&lt;0,0,(MIN($H961,Sheet1!$D$5)-MAX(0,WS1Data!$G961)))</f>
        <v>0</v>
      </c>
      <c r="Y961">
        <f>IF((MIN($H961,Sheet1!$D$6)-MAX(Sheet1!$D$5,WS1Data!$G961))&lt;0,0,(MIN($H961,Sheet1!$D$6)-MAX(Sheet1!$D$5,WS1Data!$G961)))</f>
        <v>6.1735664579945944</v>
      </c>
      <c r="Z961">
        <f>IF((MIN($H961,24)-MAX(Sheet1!$D$6,WS1Data!$G961))&lt;0,0,(MIN($H961,24)-MAX(Sheet1!$D$6,WS1Data!$G961)))</f>
        <v>7.0264335420054067</v>
      </c>
      <c r="AA961">
        <f>IF((MIN($K961,Sheet1!$E$5)-MAX(0,WS1Data!$J961))&lt;0,0,(MIN($K961,Sheet1!$E$5)-MAX(0,WS1Data!$J961)))</f>
        <v>0</v>
      </c>
      <c r="AB961">
        <f>IF((MIN($K961,Sheet1!$E$6)-MAX(Sheet1!$E$5,WS1Data!$J961))&lt;0,0,(MIN($K961,Sheet1!$E$6)-MAX(Sheet1!$E$5,WS1Data!$J961)))</f>
        <v>0</v>
      </c>
      <c r="AC961">
        <f>IF((MIN($K961,24)-MAX(Sheet1!$E$6,WS1Data!$J961))&lt;0,0,(MIN($K961,24)-MAX(Sheet1!$E$6,WS1Data!$J961)))</f>
        <v>0</v>
      </c>
      <c r="AD961">
        <f>IF((MIN($N961,Sheet1!$F$5)-MAX(0,WS1Data!$M961))&lt;0,0,(MIN($N961,Sheet1!$F$5)-MAX(0,WS1Data!$M961)))</f>
        <v>0</v>
      </c>
      <c r="AE961">
        <f>IF((MIN($N961,Sheet1!$F$6)-MAX(Sheet1!$F$5,WS1Data!$M961))&lt;0,0,(MIN($N961,Sheet1!$F$6)-MAX(Sheet1!$F$5,WS1Data!$M961)))</f>
        <v>0</v>
      </c>
      <c r="AF961">
        <f>IF((MIN($N961,24)-MAX(Sheet1!$F$6,WS1Data!$M961))&lt;0,0,(MIN($N961,24)-MAX(Sheet1!$F$6,WS1Data!$M961)))</f>
        <v>0</v>
      </c>
      <c r="AG961">
        <f>(INDEX($R$1:$AF$1002,ROW($R961),MATCH(AG$2,$R$1:$AF$1,0))*Sheet1!B$2+(INDEX($R$1:$AF$1002,ROW($R961),MATCH(AG$2,$R$1:$AF$1,0)+1))*Sheet1!B$3+(INDEX($R$1:$AF$1002,ROW($R961),MATCH(AG$2,$R$1:$AF$1,0)+2))*Sheet1!B$4)*INDEX(Sheet1!$G$1:$L$2,2,WS1Data!$C961)</f>
        <v>0</v>
      </c>
      <c r="AH961">
        <f>(INDEX($R$1:$AF$1002,ROW($R961),MATCH(AH$2,$R$1:$AF$1,0))*Sheet1!C$2+(INDEX($R$1:$AF$1002,ROW($R961),MATCH(AH$2,$R$1:$AF$1,0)+1))*Sheet1!C$3+(INDEX($R$1:$AF$1002,ROW($R961),MATCH(AH$2,$R$1:$AF$1,0)+2))*Sheet1!C$4)*INDEX(Sheet1!$G$1:$L$2,2,WS1Data!$F961)</f>
        <v>3086.5583743141669</v>
      </c>
      <c r="AI961">
        <f>(INDEX($R$1:$AF$1002,ROW($R961),MATCH(AI$2,$R$1:$AF$1,0))*Sheet1!D$2+(INDEX($R$1:$AF$1002,ROW($R961),MATCH(AI$2,$R$1:$AF$1,0)+1))*Sheet1!D$3+(INDEX($R$1:$AF$1002,ROW($R961),MATCH(AI$2,$R$1:$AF$1,0)+2))*Sheet1!D$4)*INDEX(Sheet1!$G$1:$L$2,2,WS1Data!$I961)</f>
        <v>161991.79147723963</v>
      </c>
      <c r="AJ961">
        <f>(INDEX($R$1:$AF$1002,ROW($R961),MATCH(AJ$2,$R$1:$AF$1,0))*Sheet1!E$2+(INDEX($R$1:$AF$1002,ROW($R961),MATCH(AJ$2,$R$1:$AF$1,0)+1))*Sheet1!E$3+(INDEX($R$1:$AF$1002,ROW($R961),MATCH(AJ$2,$R$1:$AF$1,0)+2))*Sheet1!E$4)*INDEX(Sheet1!$G$1:$L$2,2,WS1Data!$L961)</f>
        <v>0</v>
      </c>
      <c r="AK961">
        <f>(INDEX($R$1:$AF$1002,ROW($R961),MATCH(AK$2,$R$1:$AF$1,0))*Sheet1!F$2+(INDEX($R$1:$AF$1002,ROW($R961),MATCH(AK$2,$R$1:$AF$1,0)+1))*Sheet1!F$3+(INDEX($R$1:$AF$1002,ROW($R961),MATCH(AK$2,$R$1:$AF$1,0)+2))*Sheet1!F$4)*INDEX(Sheet1!$G$1:$L$2,2,WS1Data!$O961)</f>
        <v>0</v>
      </c>
      <c r="AL961">
        <f t="shared" si="42"/>
        <v>165078.34985155379</v>
      </c>
      <c r="AM961">
        <f t="shared" si="43"/>
        <v>4649.650148446206</v>
      </c>
      <c r="AN961">
        <f t="shared" si="44"/>
        <v>2.7394714769785809E-2</v>
      </c>
    </row>
    <row r="962" spans="1:40" x14ac:dyDescent="0.35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  <c r="R962">
        <f>IF((MIN($B962,Sheet1!$B$5)-MAX(0,WS1Data!$A962))&lt;0,0,(MIN($B962,Sheet1!$B$5)-MAX(0,WS1Data!$A962)))</f>
        <v>0</v>
      </c>
      <c r="S962">
        <f>IF((MIN($B962,Sheet1!$B$6)-MAX(Sheet1!$B$5,WS1Data!$A962))&lt;0,0,(MIN($B962,Sheet1!$B$6)-MAX(Sheet1!$B$5,WS1Data!$A962)))</f>
        <v>0</v>
      </c>
      <c r="T962">
        <f>IF((MIN($B962,24)-MAX(Sheet1!$B$6,WS1Data!$A962))&lt;0,0,(MIN($B962,24)-MAX(Sheet1!$B$6,WS1Data!$A962)))</f>
        <v>0</v>
      </c>
      <c r="U962">
        <f>IF((MIN($E962,Sheet1!$C$5)-MAX(0,WS1Data!$D962))&lt;0,0,(MIN($E962,Sheet1!$C$5)-MAX(0,WS1Data!$D962)))</f>
        <v>0</v>
      </c>
      <c r="V962">
        <f>IF((MIN($E962,Sheet1!$C$6)-MAX(Sheet1!$C$5,WS1Data!$D962))&lt;0,0,(MIN($E962,Sheet1!$C$6)-MAX(Sheet1!$C$5,WS1Data!$D962)))</f>
        <v>0</v>
      </c>
      <c r="W962">
        <f>IF((MIN($E962,24)-MAX(Sheet1!$C$6,WS1Data!$D962))&lt;0,0,(MIN($E962,24)-MAX(Sheet1!$C$6,WS1Data!$D962)))</f>
        <v>3</v>
      </c>
      <c r="X962">
        <f>IF((MIN($H962,Sheet1!$D$5)-MAX(0,WS1Data!$G962))&lt;0,0,(MIN($H962,Sheet1!$D$5)-MAX(0,WS1Data!$G962)))</f>
        <v>0</v>
      </c>
      <c r="Y962">
        <f>IF((MIN($H962,Sheet1!$D$6)-MAX(Sheet1!$D$5,WS1Data!$G962))&lt;0,0,(MIN($H962,Sheet1!$D$6)-MAX(Sheet1!$D$5,WS1Data!$G962)))</f>
        <v>4.5735664579945947</v>
      </c>
      <c r="Z962">
        <f>IF((MIN($H962,24)-MAX(Sheet1!$D$6,WS1Data!$G962))&lt;0,0,(MIN($H962,24)-MAX(Sheet1!$D$6,WS1Data!$G962)))</f>
        <v>0.12643354200540458</v>
      </c>
      <c r="AA962">
        <f>IF((MIN($K962,Sheet1!$E$5)-MAX(0,WS1Data!$J962))&lt;0,0,(MIN($K962,Sheet1!$E$5)-MAX(0,WS1Data!$J962)))</f>
        <v>0</v>
      </c>
      <c r="AB962">
        <f>IF((MIN($K962,Sheet1!$E$6)-MAX(Sheet1!$E$5,WS1Data!$J962))&lt;0,0,(MIN($K962,Sheet1!$E$6)-MAX(Sheet1!$E$5,WS1Data!$J962)))</f>
        <v>0</v>
      </c>
      <c r="AC962">
        <f>IF((MIN($K962,24)-MAX(Sheet1!$E$6,WS1Data!$J962))&lt;0,0,(MIN($K962,24)-MAX(Sheet1!$E$6,WS1Data!$J962)))</f>
        <v>5.1999999999999993</v>
      </c>
      <c r="AD962">
        <f>IF((MIN($N962,Sheet1!$F$5)-MAX(0,WS1Data!$M962))&lt;0,0,(MIN($N962,Sheet1!$F$5)-MAX(0,WS1Data!$M962)))</f>
        <v>0</v>
      </c>
      <c r="AE962">
        <f>IF((MIN($N962,Sheet1!$F$6)-MAX(Sheet1!$F$5,WS1Data!$M962))&lt;0,0,(MIN($N962,Sheet1!$F$6)-MAX(Sheet1!$F$5,WS1Data!$M962)))</f>
        <v>0</v>
      </c>
      <c r="AF962">
        <f>IF((MIN($N962,24)-MAX(Sheet1!$F$6,WS1Data!$M962))&lt;0,0,(MIN($N962,24)-MAX(Sheet1!$F$6,WS1Data!$M962)))</f>
        <v>0</v>
      </c>
      <c r="AG962">
        <f>(INDEX($R$1:$AF$1002,ROW($R962),MATCH(AG$2,$R$1:$AF$1,0))*Sheet1!B$2+(INDEX($R$1:$AF$1002,ROW($R962),MATCH(AG$2,$R$1:$AF$1,0)+1))*Sheet1!B$3+(INDEX($R$1:$AF$1002,ROW($R962),MATCH(AG$2,$R$1:$AF$1,0)+2))*Sheet1!B$4)*INDEX(Sheet1!$G$1:$L$2,2,WS1Data!$C962)</f>
        <v>0</v>
      </c>
      <c r="AH962">
        <f>(INDEX($R$1:$AF$1002,ROW($R962),MATCH(AH$2,$R$1:$AF$1,0))*Sheet1!C$2+(INDEX($R$1:$AF$1002,ROW($R962),MATCH(AH$2,$R$1:$AF$1,0)+1))*Sheet1!C$3+(INDEX($R$1:$AF$1002,ROW($R962),MATCH(AH$2,$R$1:$AF$1,0)+2))*Sheet1!C$4)*INDEX(Sheet1!$G$1:$L$2,2,WS1Data!$F962)</f>
        <v>36668.475325155989</v>
      </c>
      <c r="AI962">
        <f>(INDEX($R$1:$AF$1002,ROW($R962),MATCH(AI$2,$R$1:$AF$1,0))*Sheet1!D$2+(INDEX($R$1:$AF$1002,ROW($R962),MATCH(AI$2,$R$1:$AF$1,0)+1))*Sheet1!D$3+(INDEX($R$1:$AF$1002,ROW($R962),MATCH(AI$2,$R$1:$AF$1,0)+2))*Sheet1!D$4)*INDEX(Sheet1!$G$1:$L$2,2,WS1Data!$I962)</f>
        <v>55629.294307419463</v>
      </c>
      <c r="AJ962">
        <f>(INDEX($R$1:$AF$1002,ROW($R962),MATCH(AJ$2,$R$1:$AF$1,0))*Sheet1!E$2+(INDEX($R$1:$AF$1002,ROW($R962),MATCH(AJ$2,$R$1:$AF$1,0)+1))*Sheet1!E$3+(INDEX($R$1:$AF$1002,ROW($R962),MATCH(AJ$2,$R$1:$AF$1,0)+2))*Sheet1!E$4)*INDEX(Sheet1!$G$1:$L$2,2,WS1Data!$L962)</f>
        <v>56139.2241183894</v>
      </c>
      <c r="AK962">
        <f>(INDEX($R$1:$AF$1002,ROW($R962),MATCH(AK$2,$R$1:$AF$1,0))*Sheet1!F$2+(INDEX($R$1:$AF$1002,ROW($R962),MATCH(AK$2,$R$1:$AF$1,0)+1))*Sheet1!F$3+(INDEX($R$1:$AF$1002,ROW($R962),MATCH(AK$2,$R$1:$AF$1,0)+2))*Sheet1!F$4)*INDEX(Sheet1!$G$1:$L$2,2,WS1Data!$O962)</f>
        <v>0</v>
      </c>
      <c r="AL962">
        <f t="shared" si="42"/>
        <v>148436.99375096484</v>
      </c>
      <c r="AM962">
        <f t="shared" si="43"/>
        <v>4743.0062490351556</v>
      </c>
      <c r="AN962">
        <f t="shared" si="44"/>
        <v>3.096361306329257E-2</v>
      </c>
    </row>
    <row r="963" spans="1:40" x14ac:dyDescent="0.35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  <c r="R963">
        <f>IF((MIN($B963,Sheet1!$B$5)-MAX(0,WS1Data!$A963))&lt;0,0,(MIN($B963,Sheet1!$B$5)-MAX(0,WS1Data!$A963)))</f>
        <v>0</v>
      </c>
      <c r="S963">
        <f>IF((MIN($B963,Sheet1!$B$6)-MAX(Sheet1!$B$5,WS1Data!$A963))&lt;0,0,(MIN($B963,Sheet1!$B$6)-MAX(Sheet1!$B$5,WS1Data!$A963)))</f>
        <v>2.2686716483103773</v>
      </c>
      <c r="T963">
        <f>IF((MIN($B963,24)-MAX(Sheet1!$B$6,WS1Data!$A963))&lt;0,0,(MIN($B963,24)-MAX(Sheet1!$B$6,WS1Data!$A963)))</f>
        <v>4.7313283516896245</v>
      </c>
      <c r="U963">
        <f>IF((MIN($E963,Sheet1!$C$5)-MAX(0,WS1Data!$D963))&lt;0,0,(MIN($E963,Sheet1!$C$5)-MAX(0,WS1Data!$D963)))</f>
        <v>0</v>
      </c>
      <c r="V963">
        <f>IF((MIN($E963,Sheet1!$C$6)-MAX(Sheet1!$C$5,WS1Data!$D963))&lt;0,0,(MIN($E963,Sheet1!$C$6)-MAX(Sheet1!$C$5,WS1Data!$D963)))</f>
        <v>0</v>
      </c>
      <c r="W963">
        <f>IF((MIN($E963,24)-MAX(Sheet1!$C$6,WS1Data!$D963))&lt;0,0,(MIN($E963,24)-MAX(Sheet1!$C$6,WS1Data!$D963)))</f>
        <v>1.5</v>
      </c>
      <c r="X963">
        <f>IF((MIN($H963,Sheet1!$D$5)-MAX(0,WS1Data!$G963))&lt;0,0,(MIN($H963,Sheet1!$D$5)-MAX(0,WS1Data!$G963)))</f>
        <v>0</v>
      </c>
      <c r="Y963">
        <f>IF((MIN($H963,Sheet1!$D$6)-MAX(Sheet1!$D$5,WS1Data!$G963))&lt;0,0,(MIN($H963,Sheet1!$D$6)-MAX(Sheet1!$D$5,WS1Data!$G963)))</f>
        <v>2.6735664579945944</v>
      </c>
      <c r="Z963">
        <f>IF((MIN($H963,24)-MAX(Sheet1!$D$6,WS1Data!$G963))&lt;0,0,(MIN($H963,24)-MAX(Sheet1!$D$6,WS1Data!$G963)))</f>
        <v>4.6264335420054046</v>
      </c>
      <c r="AA963">
        <f>IF((MIN($K963,Sheet1!$E$5)-MAX(0,WS1Data!$J963))&lt;0,0,(MIN($K963,Sheet1!$E$5)-MAX(0,WS1Data!$J963)))</f>
        <v>0</v>
      </c>
      <c r="AB963">
        <f>IF((MIN($K963,Sheet1!$E$6)-MAX(Sheet1!$E$5,WS1Data!$J963))&lt;0,0,(MIN($K963,Sheet1!$E$6)-MAX(Sheet1!$E$5,WS1Data!$J963)))</f>
        <v>0</v>
      </c>
      <c r="AC963">
        <f>IF((MIN($K963,24)-MAX(Sheet1!$E$6,WS1Data!$J963))&lt;0,0,(MIN($K963,24)-MAX(Sheet1!$E$6,WS1Data!$J963)))</f>
        <v>5.6999999999999993</v>
      </c>
      <c r="AD963">
        <f>IF((MIN($N963,Sheet1!$F$5)-MAX(0,WS1Data!$M963))&lt;0,0,(MIN($N963,Sheet1!$F$5)-MAX(0,WS1Data!$M963)))</f>
        <v>0</v>
      </c>
      <c r="AE963">
        <f>IF((MIN($N963,Sheet1!$F$6)-MAX(Sheet1!$F$5,WS1Data!$M963))&lt;0,0,(MIN($N963,Sheet1!$F$6)-MAX(Sheet1!$F$5,WS1Data!$M963)))</f>
        <v>0</v>
      </c>
      <c r="AF963">
        <f>IF((MIN($N963,24)-MAX(Sheet1!$F$6,WS1Data!$M963))&lt;0,0,(MIN($N963,24)-MAX(Sheet1!$F$6,WS1Data!$M963)))</f>
        <v>0</v>
      </c>
      <c r="AG963">
        <f>(INDEX($R$1:$AF$1002,ROW($R963),MATCH(AG$2,$R$1:$AF$1,0))*Sheet1!B$2+(INDEX($R$1:$AF$1002,ROW($R963),MATCH(AG$2,$R$1:$AF$1,0)+1))*Sheet1!B$3+(INDEX($R$1:$AF$1002,ROW($R963),MATCH(AG$2,$R$1:$AF$1,0)+2))*Sheet1!B$4)*INDEX(Sheet1!$G$1:$L$2,2,WS1Data!$C963)</f>
        <v>86621.652516641858</v>
      </c>
      <c r="AH963">
        <f>(INDEX($R$1:$AF$1002,ROW($R963),MATCH(AH$2,$R$1:$AF$1,0))*Sheet1!C$2+(INDEX($R$1:$AF$1002,ROW($R963),MATCH(AH$2,$R$1:$AF$1,0)+1))*Sheet1!C$3+(INDEX($R$1:$AF$1002,ROW($R963),MATCH(AH$2,$R$1:$AF$1,0)+2))*Sheet1!C$4)*INDEX(Sheet1!$G$1:$L$2,2,WS1Data!$F963)</f>
        <v>18334.237662577994</v>
      </c>
      <c r="AI963">
        <f>(INDEX($R$1:$AF$1002,ROW($R963),MATCH(AI$2,$R$1:$AF$1,0))*Sheet1!D$2+(INDEX($R$1:$AF$1002,ROW($R963),MATCH(AI$2,$R$1:$AF$1,0)+1))*Sheet1!D$3+(INDEX($R$1:$AF$1002,ROW($R963),MATCH(AI$2,$R$1:$AF$1,0)+2))*Sheet1!D$4)*INDEX(Sheet1!$G$1:$L$2,2,WS1Data!$I963)</f>
        <v>84252.376112455488</v>
      </c>
      <c r="AJ963">
        <f>(INDEX($R$1:$AF$1002,ROW($R963),MATCH(AJ$2,$R$1:$AF$1,0))*Sheet1!E$2+(INDEX($R$1:$AF$1002,ROW($R963),MATCH(AJ$2,$R$1:$AF$1,0)+1))*Sheet1!E$3+(INDEX($R$1:$AF$1002,ROW($R963),MATCH(AJ$2,$R$1:$AF$1,0)+2))*Sheet1!E$4)*INDEX(Sheet1!$G$1:$L$2,2,WS1Data!$L963)</f>
        <v>49031.981263824004</v>
      </c>
      <c r="AK963">
        <f>(INDEX($R$1:$AF$1002,ROW($R963),MATCH(AK$2,$R$1:$AF$1,0))*Sheet1!F$2+(INDEX($R$1:$AF$1002,ROW($R963),MATCH(AK$2,$R$1:$AF$1,0)+1))*Sheet1!F$3+(INDEX($R$1:$AF$1002,ROW($R963),MATCH(AK$2,$R$1:$AF$1,0)+2))*Sheet1!F$4)*INDEX(Sheet1!$G$1:$L$2,2,WS1Data!$O963)</f>
        <v>0</v>
      </c>
      <c r="AL963">
        <f t="shared" si="42"/>
        <v>238240.24755549934</v>
      </c>
      <c r="AM963">
        <f t="shared" ref="AM963:AM1002" si="45">ABS($P963-$AL963)</f>
        <v>8444.7524445006566</v>
      </c>
      <c r="AN963">
        <f t="shared" si="44"/>
        <v>3.4232938543083916E-2</v>
      </c>
    </row>
    <row r="964" spans="1:40" x14ac:dyDescent="0.35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  <c r="R964">
        <f>IF((MIN($B964,Sheet1!$B$5)-MAX(0,WS1Data!$A964))&lt;0,0,(MIN($B964,Sheet1!$B$5)-MAX(0,WS1Data!$A964)))</f>
        <v>0</v>
      </c>
      <c r="S964">
        <f>IF((MIN($B964,Sheet1!$B$6)-MAX(Sheet1!$B$5,WS1Data!$A964))&lt;0,0,(MIN($B964,Sheet1!$B$6)-MAX(Sheet1!$B$5,WS1Data!$A964)))</f>
        <v>1</v>
      </c>
      <c r="T964">
        <f>IF((MIN($B964,24)-MAX(Sheet1!$B$6,WS1Data!$A964))&lt;0,0,(MIN($B964,24)-MAX(Sheet1!$B$6,WS1Data!$A964)))</f>
        <v>0</v>
      </c>
      <c r="U964">
        <f>IF((MIN($E964,Sheet1!$C$5)-MAX(0,WS1Data!$D964))&lt;0,0,(MIN($E964,Sheet1!$C$5)-MAX(0,WS1Data!$D964)))</f>
        <v>0</v>
      </c>
      <c r="V964">
        <f>IF((MIN($E964,Sheet1!$C$6)-MAX(Sheet1!$C$5,WS1Data!$D964))&lt;0,0,(MIN($E964,Sheet1!$C$6)-MAX(Sheet1!$C$5,WS1Data!$D964)))</f>
        <v>1.1029058470438002</v>
      </c>
      <c r="W964">
        <f>IF((MIN($E964,24)-MAX(Sheet1!$C$6,WS1Data!$D964))&lt;0,0,(MIN($E964,24)-MAX(Sheet1!$C$6,WS1Data!$D964)))</f>
        <v>10.897094152956198</v>
      </c>
      <c r="X964">
        <f>IF((MIN($H964,Sheet1!$D$5)-MAX(0,WS1Data!$G964))&lt;0,0,(MIN($H964,Sheet1!$D$5)-MAX(0,WS1Data!$G964)))</f>
        <v>0</v>
      </c>
      <c r="Y964">
        <f>IF((MIN($H964,Sheet1!$D$6)-MAX(Sheet1!$D$5,WS1Data!$G964))&lt;0,0,(MIN($H964,Sheet1!$D$6)-MAX(Sheet1!$D$5,WS1Data!$G964)))</f>
        <v>0</v>
      </c>
      <c r="Z964">
        <f>IF((MIN($H964,24)-MAX(Sheet1!$D$6,WS1Data!$G964))&lt;0,0,(MIN($H964,24)-MAX(Sheet1!$D$6,WS1Data!$G964)))</f>
        <v>4.4000000000000004</v>
      </c>
      <c r="AA964">
        <f>IF((MIN($K964,Sheet1!$E$5)-MAX(0,WS1Data!$J964))&lt;0,0,(MIN($K964,Sheet1!$E$5)-MAX(0,WS1Data!$J964)))</f>
        <v>0</v>
      </c>
      <c r="AB964">
        <f>IF((MIN($K964,Sheet1!$E$6)-MAX(Sheet1!$E$5,WS1Data!$J964))&lt;0,0,(MIN($K964,Sheet1!$E$6)-MAX(Sheet1!$E$5,WS1Data!$J964)))</f>
        <v>4.150566948464939</v>
      </c>
      <c r="AC964">
        <f>IF((MIN($K964,24)-MAX(Sheet1!$E$6,WS1Data!$J964))&lt;0,0,(MIN($K964,24)-MAX(Sheet1!$E$6,WS1Data!$J964)))</f>
        <v>12.24943305153506</v>
      </c>
      <c r="AD964">
        <f>IF((MIN($N964,Sheet1!$F$5)-MAX(0,WS1Data!$M964))&lt;0,0,(MIN($N964,Sheet1!$F$5)-MAX(0,WS1Data!$M964)))</f>
        <v>0</v>
      </c>
      <c r="AE964">
        <f>IF((MIN($N964,Sheet1!$F$6)-MAX(Sheet1!$F$5,WS1Data!$M964))&lt;0,0,(MIN($N964,Sheet1!$F$6)-MAX(Sheet1!$F$5,WS1Data!$M964)))</f>
        <v>0</v>
      </c>
      <c r="AF964">
        <f>IF((MIN($N964,24)-MAX(Sheet1!$F$6,WS1Data!$M964))&lt;0,0,(MIN($N964,24)-MAX(Sheet1!$F$6,WS1Data!$M964)))</f>
        <v>5.4</v>
      </c>
      <c r="AG964">
        <f>(INDEX($R$1:$AF$1002,ROW($R964),MATCH(AG$2,$R$1:$AF$1,0))*Sheet1!B$2+(INDEX($R$1:$AF$1002,ROW($R964),MATCH(AG$2,$R$1:$AF$1,0)+1))*Sheet1!B$3+(INDEX($R$1:$AF$1002,ROW($R964),MATCH(AG$2,$R$1:$AF$1,0)+2))*Sheet1!B$4)*INDEX(Sheet1!$G$1:$L$2,2,WS1Data!$C964)</f>
        <v>4347.6169830826875</v>
      </c>
      <c r="AH964">
        <f>(INDEX($R$1:$AF$1002,ROW($R964),MATCH(AH$2,$R$1:$AF$1,0))*Sheet1!C$2+(INDEX($R$1:$AF$1002,ROW($R964),MATCH(AH$2,$R$1:$AF$1,0)+1))*Sheet1!C$3+(INDEX($R$1:$AF$1002,ROW($R964),MATCH(AH$2,$R$1:$AF$1,0)+2))*Sheet1!C$4)*INDEX(Sheet1!$G$1:$L$2,2,WS1Data!$F964)</f>
        <v>142729.69893993469</v>
      </c>
      <c r="AI964">
        <f>(INDEX($R$1:$AF$1002,ROW($R964),MATCH(AI$2,$R$1:$AF$1,0))*Sheet1!D$2+(INDEX($R$1:$AF$1002,ROW($R964),MATCH(AI$2,$R$1:$AF$1,0)+1))*Sheet1!D$3+(INDEX($R$1:$AF$1002,ROW($R964),MATCH(AI$2,$R$1:$AF$1,0)+2))*Sheet1!D$4)*INDEX(Sheet1!$G$1:$L$2,2,WS1Data!$I964)</f>
        <v>31214.965305300801</v>
      </c>
      <c r="AJ964">
        <f>(INDEX($R$1:$AF$1002,ROW($R964),MATCH(AJ$2,$R$1:$AF$1,0))*Sheet1!E$2+(INDEX($R$1:$AF$1002,ROW($R964),MATCH(AJ$2,$R$1:$AF$1,0)+1))*Sheet1!E$3+(INDEX($R$1:$AF$1002,ROW($R964),MATCH(AJ$2,$R$1:$AF$1,0)+2))*Sheet1!E$4)*INDEX(Sheet1!$G$1:$L$2,2,WS1Data!$L964)</f>
        <v>170894.54194152067</v>
      </c>
      <c r="AK964">
        <f>(INDEX($R$1:$AF$1002,ROW($R964),MATCH(AK$2,$R$1:$AF$1,0))*Sheet1!F$2+(INDEX($R$1:$AF$1002,ROW($R964),MATCH(AK$2,$R$1:$AF$1,0)+1))*Sheet1!F$3+(INDEX($R$1:$AF$1002,ROW($R964),MATCH(AK$2,$R$1:$AF$1,0)+2))*Sheet1!F$4)*INDEX(Sheet1!$G$1:$L$2,2,WS1Data!$O964)</f>
        <v>97269.777972235868</v>
      </c>
      <c r="AL964">
        <f t="shared" ref="AL964:AL1002" si="46">SUM($AG964:$AK964)</f>
        <v>446456.60114207474</v>
      </c>
      <c r="AM964">
        <f t="shared" si="45"/>
        <v>27087.398857925262</v>
      </c>
      <c r="AN964">
        <f t="shared" ref="AN964:AN1002" si="47">$AM964/$P964</f>
        <v>5.7201440326401058E-2</v>
      </c>
    </row>
    <row r="965" spans="1:40" x14ac:dyDescent="0.35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  <c r="R965">
        <f>IF((MIN($B965,Sheet1!$B$5)-MAX(0,WS1Data!$A965))&lt;0,0,(MIN($B965,Sheet1!$B$5)-MAX(0,WS1Data!$A965)))</f>
        <v>1.4000000000000004</v>
      </c>
      <c r="S965">
        <f>IF((MIN($B965,Sheet1!$B$6)-MAX(Sheet1!$B$5,WS1Data!$A965))&lt;0,0,(MIN($B965,Sheet1!$B$6)-MAX(Sheet1!$B$5,WS1Data!$A965)))</f>
        <v>0</v>
      </c>
      <c r="T965">
        <f>IF((MIN($B965,24)-MAX(Sheet1!$B$6,WS1Data!$A965))&lt;0,0,(MIN($B965,24)-MAX(Sheet1!$B$6,WS1Data!$A965)))</f>
        <v>0</v>
      </c>
      <c r="U965">
        <f>IF((MIN($E965,Sheet1!$C$5)-MAX(0,WS1Data!$D965))&lt;0,0,(MIN($E965,Sheet1!$C$5)-MAX(0,WS1Data!$D965)))</f>
        <v>0</v>
      </c>
      <c r="V965">
        <f>IF((MIN($E965,Sheet1!$C$6)-MAX(Sheet1!$C$5,WS1Data!$D965))&lt;0,0,(MIN($E965,Sheet1!$C$6)-MAX(Sheet1!$C$5,WS1Data!$D965)))</f>
        <v>0</v>
      </c>
      <c r="W965">
        <f>IF((MIN($E965,24)-MAX(Sheet1!$C$6,WS1Data!$D965))&lt;0,0,(MIN($E965,24)-MAX(Sheet1!$C$6,WS1Data!$D965)))</f>
        <v>8.5999999999999979</v>
      </c>
      <c r="X965">
        <f>IF((MIN($H965,Sheet1!$D$5)-MAX(0,WS1Data!$G965))&lt;0,0,(MIN($H965,Sheet1!$D$5)-MAX(0,WS1Data!$G965)))</f>
        <v>0</v>
      </c>
      <c r="Y965">
        <f>IF((MIN($H965,Sheet1!$D$6)-MAX(Sheet1!$D$5,WS1Data!$G965))&lt;0,0,(MIN($H965,Sheet1!$D$6)-MAX(Sheet1!$D$5,WS1Data!$G965)))</f>
        <v>3.8999999999999995</v>
      </c>
      <c r="Z965">
        <f>IF((MIN($H965,24)-MAX(Sheet1!$D$6,WS1Data!$G965))&lt;0,0,(MIN($H965,24)-MAX(Sheet1!$D$6,WS1Data!$G965)))</f>
        <v>0</v>
      </c>
      <c r="AA965">
        <f>IF((MIN($K965,Sheet1!$E$5)-MAX(0,WS1Data!$J965))&lt;0,0,(MIN($K965,Sheet1!$E$5)-MAX(0,WS1Data!$J965)))</f>
        <v>0</v>
      </c>
      <c r="AB965">
        <f>IF((MIN($K965,Sheet1!$E$6)-MAX(Sheet1!$E$5,WS1Data!$J965))&lt;0,0,(MIN($K965,Sheet1!$E$6)-MAX(Sheet1!$E$5,WS1Data!$J965)))</f>
        <v>0</v>
      </c>
      <c r="AC965">
        <f>IF((MIN($K965,24)-MAX(Sheet1!$E$6,WS1Data!$J965))&lt;0,0,(MIN($K965,24)-MAX(Sheet1!$E$6,WS1Data!$J965)))</f>
        <v>0</v>
      </c>
      <c r="AD965">
        <f>IF((MIN($N965,Sheet1!$F$5)-MAX(0,WS1Data!$M965))&lt;0,0,(MIN($N965,Sheet1!$F$5)-MAX(0,WS1Data!$M965)))</f>
        <v>0</v>
      </c>
      <c r="AE965">
        <f>IF((MIN($N965,Sheet1!$F$6)-MAX(Sheet1!$F$5,WS1Data!$M965))&lt;0,0,(MIN($N965,Sheet1!$F$6)-MAX(Sheet1!$F$5,WS1Data!$M965)))</f>
        <v>5.1999999999999993</v>
      </c>
      <c r="AF965">
        <f>IF((MIN($N965,24)-MAX(Sheet1!$F$6,WS1Data!$M965))&lt;0,0,(MIN($N965,24)-MAX(Sheet1!$F$6,WS1Data!$M965)))</f>
        <v>0</v>
      </c>
      <c r="AG965">
        <f>(INDEX($R$1:$AF$1002,ROW($R965),MATCH(AG$2,$R$1:$AF$1,0))*Sheet1!B$2+(INDEX($R$1:$AF$1002,ROW($R965),MATCH(AG$2,$R$1:$AF$1,0)+1))*Sheet1!B$3+(INDEX($R$1:$AF$1002,ROW($R965),MATCH(AG$2,$R$1:$AF$1,0)+2))*Sheet1!B$4)*INDEX(Sheet1!$G$1:$L$2,2,WS1Data!$C965)</f>
        <v>14215.407002286829</v>
      </c>
      <c r="AH965">
        <f>(INDEX($R$1:$AF$1002,ROW($R965),MATCH(AH$2,$R$1:$AF$1,0))*Sheet1!C$2+(INDEX($R$1:$AF$1002,ROW($R965),MATCH(AH$2,$R$1:$AF$1,0)+1))*Sheet1!C$3+(INDEX($R$1:$AF$1002,ROW($R965),MATCH(AH$2,$R$1:$AF$1,0)+2))*Sheet1!C$4)*INDEX(Sheet1!$G$1:$L$2,2,WS1Data!$F965)</f>
        <v>94779.918698991823</v>
      </c>
      <c r="AI965">
        <f>(INDEX($R$1:$AF$1002,ROW($R965),MATCH(AI$2,$R$1:$AF$1,0))*Sheet1!D$2+(INDEX($R$1:$AF$1002,ROW($R965),MATCH(AI$2,$R$1:$AF$1,0)+1))*Sheet1!D$3+(INDEX($R$1:$AF$1002,ROW($R965),MATCH(AI$2,$R$1:$AF$1,0)+2))*Sheet1!D$4)*INDEX(Sheet1!$G$1:$L$2,2,WS1Data!$I965)</f>
        <v>62812.98438936194</v>
      </c>
      <c r="AJ965">
        <f>(INDEX($R$1:$AF$1002,ROW($R965),MATCH(AJ$2,$R$1:$AF$1,0))*Sheet1!E$2+(INDEX($R$1:$AF$1002,ROW($R965),MATCH(AJ$2,$R$1:$AF$1,0)+1))*Sheet1!E$3+(INDEX($R$1:$AF$1002,ROW($R965),MATCH(AJ$2,$R$1:$AF$1,0)+2))*Sheet1!E$4)*INDEX(Sheet1!$G$1:$L$2,2,WS1Data!$L965)</f>
        <v>0</v>
      </c>
      <c r="AK965">
        <f>(INDEX($R$1:$AF$1002,ROW($R965),MATCH(AK$2,$R$1:$AF$1,0))*Sheet1!F$2+(INDEX($R$1:$AF$1002,ROW($R965),MATCH(AK$2,$R$1:$AF$1,0)+1))*Sheet1!F$3+(INDEX($R$1:$AF$1002,ROW($R965),MATCH(AK$2,$R$1:$AF$1,0)+2))*Sheet1!F$4)*INDEX(Sheet1!$G$1:$L$2,2,WS1Data!$O965)</f>
        <v>38620.200111430706</v>
      </c>
      <c r="AL965">
        <f t="shared" si="46"/>
        <v>210428.51020207128</v>
      </c>
      <c r="AM965">
        <f t="shared" si="45"/>
        <v>24195.51020207128</v>
      </c>
      <c r="AN965">
        <f t="shared" si="47"/>
        <v>0.12992063813648108</v>
      </c>
    </row>
    <row r="966" spans="1:40" x14ac:dyDescent="0.35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  <c r="R966">
        <f>IF((MIN($B966,Sheet1!$B$5)-MAX(0,WS1Data!$A966))&lt;0,0,(MIN($B966,Sheet1!$B$5)-MAX(0,WS1Data!$A966)))</f>
        <v>0</v>
      </c>
      <c r="S966">
        <f>IF((MIN($B966,Sheet1!$B$6)-MAX(Sheet1!$B$5,WS1Data!$A966))&lt;0,0,(MIN($B966,Sheet1!$B$6)-MAX(Sheet1!$B$5,WS1Data!$A966)))</f>
        <v>0</v>
      </c>
      <c r="T966">
        <f>IF((MIN($B966,24)-MAX(Sheet1!$B$6,WS1Data!$A966))&lt;0,0,(MIN($B966,24)-MAX(Sheet1!$B$6,WS1Data!$A966)))</f>
        <v>0</v>
      </c>
      <c r="U966">
        <f>IF((MIN($E966,Sheet1!$C$5)-MAX(0,WS1Data!$D966))&lt;0,0,(MIN($E966,Sheet1!$C$5)-MAX(0,WS1Data!$D966)))</f>
        <v>0</v>
      </c>
      <c r="V966">
        <f>IF((MIN($E966,Sheet1!$C$6)-MAX(Sheet1!$C$5,WS1Data!$D966))&lt;0,0,(MIN($E966,Sheet1!$C$6)-MAX(Sheet1!$C$5,WS1Data!$D966)))</f>
        <v>0</v>
      </c>
      <c r="W966">
        <f>IF((MIN($E966,24)-MAX(Sheet1!$C$6,WS1Data!$D966))&lt;0,0,(MIN($E966,24)-MAX(Sheet1!$C$6,WS1Data!$D966)))</f>
        <v>0</v>
      </c>
      <c r="X966">
        <f>IF((MIN($H966,Sheet1!$D$5)-MAX(0,WS1Data!$G966))&lt;0,0,(MIN($H966,Sheet1!$D$5)-MAX(0,WS1Data!$G966)))</f>
        <v>0</v>
      </c>
      <c r="Y966">
        <f>IF((MIN($H966,Sheet1!$D$6)-MAX(Sheet1!$D$5,WS1Data!$G966))&lt;0,0,(MIN($H966,Sheet1!$D$6)-MAX(Sheet1!$D$5,WS1Data!$G966)))</f>
        <v>8.1735664579945944</v>
      </c>
      <c r="Z966">
        <f>IF((MIN($H966,24)-MAX(Sheet1!$D$6,WS1Data!$G966))&lt;0,0,(MIN($H966,24)-MAX(Sheet1!$D$6,WS1Data!$G966)))</f>
        <v>9.0264335420054067</v>
      </c>
      <c r="AA966">
        <f>IF((MIN($K966,Sheet1!$E$5)-MAX(0,WS1Data!$J966))&lt;0,0,(MIN($K966,Sheet1!$E$5)-MAX(0,WS1Data!$J966)))</f>
        <v>0</v>
      </c>
      <c r="AB966">
        <f>IF((MIN($K966,Sheet1!$E$6)-MAX(Sheet1!$E$5,WS1Data!$J966))&lt;0,0,(MIN($K966,Sheet1!$E$6)-MAX(Sheet1!$E$5,WS1Data!$J966)))</f>
        <v>0</v>
      </c>
      <c r="AC966">
        <f>IF((MIN($K966,24)-MAX(Sheet1!$E$6,WS1Data!$J966))&lt;0,0,(MIN($K966,24)-MAX(Sheet1!$E$6,WS1Data!$J966)))</f>
        <v>0</v>
      </c>
      <c r="AD966">
        <f>IF((MIN($N966,Sheet1!$F$5)-MAX(0,WS1Data!$M966))&lt;0,0,(MIN($N966,Sheet1!$F$5)-MAX(0,WS1Data!$M966)))</f>
        <v>0.88318626340062301</v>
      </c>
      <c r="AE966">
        <f>IF((MIN($N966,Sheet1!$F$6)-MAX(Sheet1!$F$5,WS1Data!$M966))&lt;0,0,(MIN($N966,Sheet1!$F$6)-MAX(Sheet1!$F$5,WS1Data!$M966)))</f>
        <v>2.1168137365993767</v>
      </c>
      <c r="AF966">
        <f>IF((MIN($N966,24)-MAX(Sheet1!$F$6,WS1Data!$M966))&lt;0,0,(MIN($N966,24)-MAX(Sheet1!$F$6,WS1Data!$M966)))</f>
        <v>0</v>
      </c>
      <c r="AG966">
        <f>(INDEX($R$1:$AF$1002,ROW($R966),MATCH(AG$2,$R$1:$AF$1,0))*Sheet1!B$2+(INDEX($R$1:$AF$1002,ROW($R966),MATCH(AG$2,$R$1:$AF$1,0)+1))*Sheet1!B$3+(INDEX($R$1:$AF$1002,ROW($R966),MATCH(AG$2,$R$1:$AF$1,0)+2))*Sheet1!B$4)*INDEX(Sheet1!$G$1:$L$2,2,WS1Data!$C966)</f>
        <v>0</v>
      </c>
      <c r="AH966">
        <f>(INDEX($R$1:$AF$1002,ROW($R966),MATCH(AH$2,$R$1:$AF$1,0))*Sheet1!C$2+(INDEX($R$1:$AF$1002,ROW($R966),MATCH(AH$2,$R$1:$AF$1,0)+1))*Sheet1!C$3+(INDEX($R$1:$AF$1002,ROW($R966),MATCH(AH$2,$R$1:$AF$1,0)+2))*Sheet1!C$4)*INDEX(Sheet1!$G$1:$L$2,2,WS1Data!$F966)</f>
        <v>0</v>
      </c>
      <c r="AI966">
        <f>(INDEX($R$1:$AF$1002,ROW($R966),MATCH(AI$2,$R$1:$AF$1,0))*Sheet1!D$2+(INDEX($R$1:$AF$1002,ROW($R966),MATCH(AI$2,$R$1:$AF$1,0)+1))*Sheet1!D$3+(INDEX($R$1:$AF$1002,ROW($R966),MATCH(AI$2,$R$1:$AF$1,0)+2))*Sheet1!D$4)*INDEX(Sheet1!$G$1:$L$2,2,WS1Data!$I966)</f>
        <v>212010.9019674875</v>
      </c>
      <c r="AJ966">
        <f>(INDEX($R$1:$AF$1002,ROW($R966),MATCH(AJ$2,$R$1:$AF$1,0))*Sheet1!E$2+(INDEX($R$1:$AF$1002,ROW($R966),MATCH(AJ$2,$R$1:$AF$1,0)+1))*Sheet1!E$3+(INDEX($R$1:$AF$1002,ROW($R966),MATCH(AJ$2,$R$1:$AF$1,0)+2))*Sheet1!E$4)*INDEX(Sheet1!$G$1:$L$2,2,WS1Data!$L966)</f>
        <v>0</v>
      </c>
      <c r="AK966">
        <f>(INDEX($R$1:$AF$1002,ROW($R966),MATCH(AK$2,$R$1:$AF$1,0))*Sheet1!F$2+(INDEX($R$1:$AF$1002,ROW($R966),MATCH(AK$2,$R$1:$AF$1,0)+1))*Sheet1!F$3+(INDEX($R$1:$AF$1002,ROW($R966),MATCH(AK$2,$R$1:$AF$1,0)+2))*Sheet1!F$4)*INDEX(Sheet1!$G$1:$L$2,2,WS1Data!$O966)</f>
        <v>19154.838968163833</v>
      </c>
      <c r="AL966">
        <f t="shared" si="46"/>
        <v>231165.74093565132</v>
      </c>
      <c r="AM966">
        <f t="shared" si="45"/>
        <v>35.740935651323525</v>
      </c>
      <c r="AN966">
        <f t="shared" si="47"/>
        <v>1.546356407706638E-4</v>
      </c>
    </row>
    <row r="967" spans="1:40" x14ac:dyDescent="0.35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  <c r="R967">
        <f>IF((MIN($B967,Sheet1!$B$5)-MAX(0,WS1Data!$A967))&lt;0,0,(MIN($B967,Sheet1!$B$5)-MAX(0,WS1Data!$A967)))</f>
        <v>2.4000000000000004</v>
      </c>
      <c r="S967">
        <f>IF((MIN($B967,Sheet1!$B$6)-MAX(Sheet1!$B$5,WS1Data!$A967))&lt;0,0,(MIN($B967,Sheet1!$B$6)-MAX(Sheet1!$B$5,WS1Data!$A967)))</f>
        <v>0</v>
      </c>
      <c r="T967">
        <f>IF((MIN($B967,24)-MAX(Sheet1!$B$6,WS1Data!$A967))&lt;0,0,(MIN($B967,24)-MAX(Sheet1!$B$6,WS1Data!$A967)))</f>
        <v>0</v>
      </c>
      <c r="U967">
        <f>IF((MIN($E967,Sheet1!$C$5)-MAX(0,WS1Data!$D967))&lt;0,0,(MIN($E967,Sheet1!$C$5)-MAX(0,WS1Data!$D967)))</f>
        <v>0</v>
      </c>
      <c r="V967">
        <f>IF((MIN($E967,Sheet1!$C$6)-MAX(Sheet1!$C$5,WS1Data!$D967))&lt;0,0,(MIN($E967,Sheet1!$C$6)-MAX(Sheet1!$C$5,WS1Data!$D967)))</f>
        <v>0</v>
      </c>
      <c r="W967">
        <f>IF((MIN($E967,24)-MAX(Sheet1!$C$6,WS1Data!$D967))&lt;0,0,(MIN($E967,24)-MAX(Sheet1!$C$6,WS1Data!$D967)))</f>
        <v>12</v>
      </c>
      <c r="X967">
        <f>IF((MIN($H967,Sheet1!$D$5)-MAX(0,WS1Data!$G967))&lt;0,0,(MIN($H967,Sheet1!$D$5)-MAX(0,WS1Data!$G967)))</f>
        <v>0</v>
      </c>
      <c r="Y967">
        <f>IF((MIN($H967,Sheet1!$D$6)-MAX(Sheet1!$D$5,WS1Data!$G967))&lt;0,0,(MIN($H967,Sheet1!$D$6)-MAX(Sheet1!$D$5,WS1Data!$G967)))</f>
        <v>0</v>
      </c>
      <c r="Z967">
        <f>IF((MIN($H967,24)-MAX(Sheet1!$D$6,WS1Data!$G967))&lt;0,0,(MIN($H967,24)-MAX(Sheet1!$D$6,WS1Data!$G967)))</f>
        <v>0</v>
      </c>
      <c r="AA967">
        <f>IF((MIN($K967,Sheet1!$E$5)-MAX(0,WS1Data!$J967))&lt;0,0,(MIN($K967,Sheet1!$E$5)-MAX(0,WS1Data!$J967)))</f>
        <v>0</v>
      </c>
      <c r="AB967">
        <f>IF((MIN($K967,Sheet1!$E$6)-MAX(Sheet1!$E$5,WS1Data!$J967))&lt;0,0,(MIN($K967,Sheet1!$E$6)-MAX(Sheet1!$E$5,WS1Data!$J967)))</f>
        <v>7.8</v>
      </c>
      <c r="AC967">
        <f>IF((MIN($K967,24)-MAX(Sheet1!$E$6,WS1Data!$J967))&lt;0,0,(MIN($K967,24)-MAX(Sheet1!$E$6,WS1Data!$J967)))</f>
        <v>0</v>
      </c>
      <c r="AD967">
        <f>IF((MIN($N967,Sheet1!$F$5)-MAX(0,WS1Data!$M967))&lt;0,0,(MIN($N967,Sheet1!$F$5)-MAX(0,WS1Data!$M967)))</f>
        <v>0</v>
      </c>
      <c r="AE967">
        <f>IF((MIN($N967,Sheet1!$F$6)-MAX(Sheet1!$F$5,WS1Data!$M967))&lt;0,0,(MIN($N967,Sheet1!$F$6)-MAX(Sheet1!$F$5,WS1Data!$M967)))</f>
        <v>9.7000000000000011</v>
      </c>
      <c r="AF967">
        <f>IF((MIN($N967,24)-MAX(Sheet1!$F$6,WS1Data!$M967))&lt;0,0,(MIN($N967,24)-MAX(Sheet1!$F$6,WS1Data!$M967)))</f>
        <v>0</v>
      </c>
      <c r="AG967">
        <f>(INDEX($R$1:$AF$1002,ROW($R967),MATCH(AG$2,$R$1:$AF$1,0))*Sheet1!B$2+(INDEX($R$1:$AF$1002,ROW($R967),MATCH(AG$2,$R$1:$AF$1,0)+1))*Sheet1!B$3+(INDEX($R$1:$AF$1002,ROW($R967),MATCH(AG$2,$R$1:$AF$1,0)+2))*Sheet1!B$4)*INDEX(Sheet1!$G$1:$L$2,2,WS1Data!$C967)</f>
        <v>20512.762282564723</v>
      </c>
      <c r="AH967">
        <f>(INDEX($R$1:$AF$1002,ROW($R967),MATCH(AH$2,$R$1:$AF$1,0))*Sheet1!C$2+(INDEX($R$1:$AF$1002,ROW($R967),MATCH(AH$2,$R$1:$AF$1,0)+1))*Sheet1!C$3+(INDEX($R$1:$AF$1002,ROW($R967),MATCH(AH$2,$R$1:$AF$1,0)+2))*Sheet1!C$4)*INDEX(Sheet1!$G$1:$L$2,2,WS1Data!$F967)</f>
        <v>153538.40887700507</v>
      </c>
      <c r="AI967">
        <f>(INDEX($R$1:$AF$1002,ROW($R967),MATCH(AI$2,$R$1:$AF$1,0))*Sheet1!D$2+(INDEX($R$1:$AF$1002,ROW($R967),MATCH(AI$2,$R$1:$AF$1,0)+1))*Sheet1!D$3+(INDEX($R$1:$AF$1002,ROW($R967),MATCH(AI$2,$R$1:$AF$1,0)+2))*Sheet1!D$4)*INDEX(Sheet1!$G$1:$L$2,2,WS1Data!$I967)</f>
        <v>0</v>
      </c>
      <c r="AJ967">
        <f>(INDEX($R$1:$AF$1002,ROW($R967),MATCH(AJ$2,$R$1:$AF$1,0))*Sheet1!E$2+(INDEX($R$1:$AF$1002,ROW($R967),MATCH(AJ$2,$R$1:$AF$1,0)+1))*Sheet1!E$3+(INDEX($R$1:$AF$1002,ROW($R967),MATCH(AJ$2,$R$1:$AF$1,0)+2))*Sheet1!E$4)*INDEX(Sheet1!$G$1:$L$2,2,WS1Data!$L967)</f>
        <v>78609.438000178663</v>
      </c>
      <c r="AK967">
        <f>(INDEX($R$1:$AF$1002,ROW($R967),MATCH(AK$2,$R$1:$AF$1,0))*Sheet1!F$2+(INDEX($R$1:$AF$1002,ROW($R967),MATCH(AK$2,$R$1:$AF$1,0)+1))*Sheet1!F$3+(INDEX($R$1:$AF$1002,ROW($R967),MATCH(AK$2,$R$1:$AF$1,0)+2))*Sheet1!F$4)*INDEX(Sheet1!$G$1:$L$2,2,WS1Data!$O967)</f>
        <v>60575.488119459646</v>
      </c>
      <c r="AL967">
        <f t="shared" si="46"/>
        <v>313236.09727920807</v>
      </c>
      <c r="AM967">
        <f t="shared" si="45"/>
        <v>21552.097279208072</v>
      </c>
      <c r="AN967">
        <f t="shared" si="47"/>
        <v>7.388851386846064E-2</v>
      </c>
    </row>
    <row r="968" spans="1:40" x14ac:dyDescent="0.35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  <c r="R968">
        <f>IF((MIN($B968,Sheet1!$B$5)-MAX(0,WS1Data!$A968))&lt;0,0,(MIN($B968,Sheet1!$B$5)-MAX(0,WS1Data!$A968)))</f>
        <v>0</v>
      </c>
      <c r="S968">
        <f>IF((MIN($B968,Sheet1!$B$6)-MAX(Sheet1!$B$5,WS1Data!$A968))&lt;0,0,(MIN($B968,Sheet1!$B$6)-MAX(Sheet1!$B$5,WS1Data!$A968)))</f>
        <v>7.8686716483103769</v>
      </c>
      <c r="T968">
        <f>IF((MIN($B968,24)-MAX(Sheet1!$B$6,WS1Data!$A968))&lt;0,0,(MIN($B968,24)-MAX(Sheet1!$B$6,WS1Data!$A968)))</f>
        <v>4.0313283516896217</v>
      </c>
      <c r="U968">
        <f>IF((MIN($E968,Sheet1!$C$5)-MAX(0,WS1Data!$D968))&lt;0,0,(MIN($E968,Sheet1!$C$5)-MAX(0,WS1Data!$D968)))</f>
        <v>0</v>
      </c>
      <c r="V968">
        <f>IF((MIN($E968,Sheet1!$C$6)-MAX(Sheet1!$C$5,WS1Data!$D968))&lt;0,0,(MIN($E968,Sheet1!$C$6)-MAX(Sheet1!$C$5,WS1Data!$D968)))</f>
        <v>0</v>
      </c>
      <c r="W968">
        <f>IF((MIN($E968,24)-MAX(Sheet1!$C$6,WS1Data!$D968))&lt;0,0,(MIN($E968,24)-MAX(Sheet1!$C$6,WS1Data!$D968)))</f>
        <v>0</v>
      </c>
      <c r="X968">
        <f>IF((MIN($H968,Sheet1!$D$5)-MAX(0,WS1Data!$G968))&lt;0,0,(MIN($H968,Sheet1!$D$5)-MAX(0,WS1Data!$G968)))</f>
        <v>0</v>
      </c>
      <c r="Y968">
        <f>IF((MIN($H968,Sheet1!$D$6)-MAX(Sheet1!$D$5,WS1Data!$G968))&lt;0,0,(MIN($H968,Sheet1!$D$6)-MAX(Sheet1!$D$5,WS1Data!$G968)))</f>
        <v>0</v>
      </c>
      <c r="Z968">
        <f>IF((MIN($H968,24)-MAX(Sheet1!$D$6,WS1Data!$G968))&lt;0,0,(MIN($H968,24)-MAX(Sheet1!$D$6,WS1Data!$G968)))</f>
        <v>6.5</v>
      </c>
      <c r="AA968">
        <f>IF((MIN($K968,Sheet1!$E$5)-MAX(0,WS1Data!$J968))&lt;0,0,(MIN($K968,Sheet1!$E$5)-MAX(0,WS1Data!$J968)))</f>
        <v>0</v>
      </c>
      <c r="AB968">
        <f>IF((MIN($K968,Sheet1!$E$6)-MAX(Sheet1!$E$5,WS1Data!$J968))&lt;0,0,(MIN($K968,Sheet1!$E$6)-MAX(Sheet1!$E$5,WS1Data!$J968)))</f>
        <v>8.0505669484649385</v>
      </c>
      <c r="AC968">
        <f>IF((MIN($K968,24)-MAX(Sheet1!$E$6,WS1Data!$J968))&lt;0,0,(MIN($K968,24)-MAX(Sheet1!$E$6,WS1Data!$J968)))</f>
        <v>8.3494330515350619</v>
      </c>
      <c r="AD968">
        <f>IF((MIN($N968,Sheet1!$F$5)-MAX(0,WS1Data!$M968))&lt;0,0,(MIN($N968,Sheet1!$F$5)-MAX(0,WS1Data!$M968)))</f>
        <v>0</v>
      </c>
      <c r="AE968">
        <f>IF((MIN($N968,Sheet1!$F$6)-MAX(Sheet1!$F$5,WS1Data!$M968))&lt;0,0,(MIN($N968,Sheet1!$F$6)-MAX(Sheet1!$F$5,WS1Data!$M968)))</f>
        <v>0</v>
      </c>
      <c r="AF968">
        <f>IF((MIN($N968,24)-MAX(Sheet1!$F$6,WS1Data!$M968))&lt;0,0,(MIN($N968,24)-MAX(Sheet1!$F$6,WS1Data!$M968)))</f>
        <v>0</v>
      </c>
      <c r="AG968">
        <f>(INDEX($R$1:$AF$1002,ROW($R968),MATCH(AG$2,$R$1:$AF$1,0))*Sheet1!B$2+(INDEX($R$1:$AF$1002,ROW($R968),MATCH(AG$2,$R$1:$AF$1,0)+1))*Sheet1!B$3+(INDEX($R$1:$AF$1002,ROW($R968),MATCH(AG$2,$R$1:$AF$1,0)+2))*Sheet1!B$4)*INDEX(Sheet1!$G$1:$L$2,2,WS1Data!$C968)</f>
        <v>105898.37296984081</v>
      </c>
      <c r="AH968">
        <f>(INDEX($R$1:$AF$1002,ROW($R968),MATCH(AH$2,$R$1:$AF$1,0))*Sheet1!C$2+(INDEX($R$1:$AF$1002,ROW($R968),MATCH(AH$2,$R$1:$AF$1,0)+1))*Sheet1!C$3+(INDEX($R$1:$AF$1002,ROW($R968),MATCH(AH$2,$R$1:$AF$1,0)+2))*Sheet1!C$4)*INDEX(Sheet1!$G$1:$L$2,2,WS1Data!$F968)</f>
        <v>0</v>
      </c>
      <c r="AI968">
        <f>(INDEX($R$1:$AF$1002,ROW($R968),MATCH(AI$2,$R$1:$AF$1,0))*Sheet1!D$2+(INDEX($R$1:$AF$1002,ROW($R968),MATCH(AI$2,$R$1:$AF$1,0)+1))*Sheet1!D$3+(INDEX($R$1:$AF$1002,ROW($R968),MATCH(AI$2,$R$1:$AF$1,0)+2))*Sheet1!D$4)*INDEX(Sheet1!$G$1:$L$2,2,WS1Data!$I968)</f>
        <v>45014.813769322522</v>
      </c>
      <c r="AJ968">
        <f>(INDEX($R$1:$AF$1002,ROW($R968),MATCH(AJ$2,$R$1:$AF$1,0))*Sheet1!E$2+(INDEX($R$1:$AF$1002,ROW($R968),MATCH(AJ$2,$R$1:$AF$1,0)+1))*Sheet1!E$3+(INDEX($R$1:$AF$1002,ROW($R968),MATCH(AJ$2,$R$1:$AF$1,0)+2))*Sheet1!E$4)*INDEX(Sheet1!$G$1:$L$2,2,WS1Data!$L968)</f>
        <v>142792.61193819056</v>
      </c>
      <c r="AK968">
        <f>(INDEX($R$1:$AF$1002,ROW($R968),MATCH(AK$2,$R$1:$AF$1,0))*Sheet1!F$2+(INDEX($R$1:$AF$1002,ROW($R968),MATCH(AK$2,$R$1:$AF$1,0)+1))*Sheet1!F$3+(INDEX($R$1:$AF$1002,ROW($R968),MATCH(AK$2,$R$1:$AF$1,0)+2))*Sheet1!F$4)*INDEX(Sheet1!$G$1:$L$2,2,WS1Data!$O968)</f>
        <v>0</v>
      </c>
      <c r="AL968">
        <f t="shared" si="46"/>
        <v>293705.79867735389</v>
      </c>
      <c r="AM968">
        <f t="shared" si="45"/>
        <v>4234.7986773538869</v>
      </c>
      <c r="AN968">
        <f t="shared" si="47"/>
        <v>1.4629440176576884E-2</v>
      </c>
    </row>
    <row r="969" spans="1:40" x14ac:dyDescent="0.35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  <c r="R969">
        <f>IF((MIN($B969,Sheet1!$B$5)-MAX(0,WS1Data!$A969))&lt;0,0,(MIN($B969,Sheet1!$B$5)-MAX(0,WS1Data!$A969)))</f>
        <v>0</v>
      </c>
      <c r="S969">
        <f>IF((MIN($B969,Sheet1!$B$6)-MAX(Sheet1!$B$5,WS1Data!$A969))&lt;0,0,(MIN($B969,Sheet1!$B$6)-MAX(Sheet1!$B$5,WS1Data!$A969)))</f>
        <v>0</v>
      </c>
      <c r="T969">
        <f>IF((MIN($B969,24)-MAX(Sheet1!$B$6,WS1Data!$A969))&lt;0,0,(MIN($B969,24)-MAX(Sheet1!$B$6,WS1Data!$A969)))</f>
        <v>0</v>
      </c>
      <c r="U969">
        <f>IF((MIN($E969,Sheet1!$C$5)-MAX(0,WS1Data!$D969))&lt;0,0,(MIN($E969,Sheet1!$C$5)-MAX(0,WS1Data!$D969)))</f>
        <v>0</v>
      </c>
      <c r="V969">
        <f>IF((MIN($E969,Sheet1!$C$6)-MAX(Sheet1!$C$5,WS1Data!$D969))&lt;0,0,(MIN($E969,Sheet1!$C$6)-MAX(Sheet1!$C$5,WS1Data!$D969)))</f>
        <v>0</v>
      </c>
      <c r="W969">
        <f>IF((MIN($E969,24)-MAX(Sheet1!$C$6,WS1Data!$D969))&lt;0,0,(MIN($E969,24)-MAX(Sheet1!$C$6,WS1Data!$D969)))</f>
        <v>7.6</v>
      </c>
      <c r="X969">
        <f>IF((MIN($H969,Sheet1!$D$5)-MAX(0,WS1Data!$G969))&lt;0,0,(MIN($H969,Sheet1!$D$5)-MAX(0,WS1Data!$G969)))</f>
        <v>0</v>
      </c>
      <c r="Y969">
        <f>IF((MIN($H969,Sheet1!$D$6)-MAX(Sheet1!$D$5,WS1Data!$G969))&lt;0,0,(MIN($H969,Sheet1!$D$6)-MAX(Sheet1!$D$5,WS1Data!$G969)))</f>
        <v>0</v>
      </c>
      <c r="Z969">
        <f>IF((MIN($H969,24)-MAX(Sheet1!$D$6,WS1Data!$G969))&lt;0,0,(MIN($H969,24)-MAX(Sheet1!$D$6,WS1Data!$G969)))</f>
        <v>0</v>
      </c>
      <c r="AA969">
        <f>IF((MIN($K969,Sheet1!$E$5)-MAX(0,WS1Data!$J969))&lt;0,0,(MIN($K969,Sheet1!$E$5)-MAX(0,WS1Data!$J969)))</f>
        <v>0</v>
      </c>
      <c r="AB969">
        <f>IF((MIN($K969,Sheet1!$E$6)-MAX(Sheet1!$E$5,WS1Data!$J969))&lt;0,0,(MIN($K969,Sheet1!$E$6)-MAX(Sheet1!$E$5,WS1Data!$J969)))</f>
        <v>5.150566948464939</v>
      </c>
      <c r="AC969">
        <f>IF((MIN($K969,24)-MAX(Sheet1!$E$6,WS1Data!$J969))&lt;0,0,(MIN($K969,24)-MAX(Sheet1!$E$6,WS1Data!$J969)))</f>
        <v>9.0494330515350612</v>
      </c>
      <c r="AD969">
        <f>IF((MIN($N969,Sheet1!$F$5)-MAX(0,WS1Data!$M969))&lt;0,0,(MIN($N969,Sheet1!$F$5)-MAX(0,WS1Data!$M969)))</f>
        <v>0</v>
      </c>
      <c r="AE969">
        <f>IF((MIN($N969,Sheet1!$F$6)-MAX(Sheet1!$F$5,WS1Data!$M969))&lt;0,0,(MIN($N969,Sheet1!$F$6)-MAX(Sheet1!$F$5,WS1Data!$M969)))</f>
        <v>3.4</v>
      </c>
      <c r="AF969">
        <f>IF((MIN($N969,24)-MAX(Sheet1!$F$6,WS1Data!$M969))&lt;0,0,(MIN($N969,24)-MAX(Sheet1!$F$6,WS1Data!$M969)))</f>
        <v>0</v>
      </c>
      <c r="AG969">
        <f>(INDEX($R$1:$AF$1002,ROW($R969),MATCH(AG$2,$R$1:$AF$1,0))*Sheet1!B$2+(INDEX($R$1:$AF$1002,ROW($R969),MATCH(AG$2,$R$1:$AF$1,0)+1))*Sheet1!B$3+(INDEX($R$1:$AF$1002,ROW($R969),MATCH(AG$2,$R$1:$AF$1,0)+2))*Sheet1!B$4)*INDEX(Sheet1!$G$1:$L$2,2,WS1Data!$C969)</f>
        <v>0</v>
      </c>
      <c r="AH969">
        <f>(INDEX($R$1:$AF$1002,ROW($R969),MATCH(AH$2,$R$1:$AF$1,0))*Sheet1!C$2+(INDEX($R$1:$AF$1002,ROW($R969),MATCH(AH$2,$R$1:$AF$1,0)+1))*Sheet1!C$3+(INDEX($R$1:$AF$1002,ROW($R969),MATCH(AH$2,$R$1:$AF$1,0)+2))*Sheet1!C$4)*INDEX(Sheet1!$G$1:$L$2,2,WS1Data!$F969)</f>
        <v>78192.812149292033</v>
      </c>
      <c r="AI969">
        <f>(INDEX($R$1:$AF$1002,ROW($R969),MATCH(AI$2,$R$1:$AF$1,0))*Sheet1!D$2+(INDEX($R$1:$AF$1002,ROW($R969),MATCH(AI$2,$R$1:$AF$1,0)+1))*Sheet1!D$3+(INDEX($R$1:$AF$1002,ROW($R969),MATCH(AI$2,$R$1:$AF$1,0)+2))*Sheet1!D$4)*INDEX(Sheet1!$G$1:$L$2,2,WS1Data!$I969)</f>
        <v>0</v>
      </c>
      <c r="AJ969">
        <f>(INDEX($R$1:$AF$1002,ROW($R969),MATCH(AJ$2,$R$1:$AF$1,0))*Sheet1!E$2+(INDEX($R$1:$AF$1002,ROW($R969),MATCH(AJ$2,$R$1:$AF$1,0)+1))*Sheet1!E$3+(INDEX($R$1:$AF$1002,ROW($R969),MATCH(AJ$2,$R$1:$AF$1,0)+2))*Sheet1!E$4)*INDEX(Sheet1!$G$1:$L$2,2,WS1Data!$L969)</f>
        <v>150637.39269813182</v>
      </c>
      <c r="AK969">
        <f>(INDEX($R$1:$AF$1002,ROW($R969),MATCH(AK$2,$R$1:$AF$1,0))*Sheet1!F$2+(INDEX($R$1:$AF$1002,ROW($R969),MATCH(AK$2,$R$1:$AF$1,0)+1))*Sheet1!F$3+(INDEX($R$1:$AF$1002,ROW($R969),MATCH(AK$2,$R$1:$AF$1,0)+2))*Sheet1!F$4)*INDEX(Sheet1!$G$1:$L$2,2,WS1Data!$O969)</f>
        <v>21750.647200299507</v>
      </c>
      <c r="AL969">
        <f t="shared" si="46"/>
        <v>250580.85204772337</v>
      </c>
      <c r="AM969">
        <f t="shared" si="45"/>
        <v>19894.147952276631</v>
      </c>
      <c r="AN969">
        <f t="shared" si="47"/>
        <v>7.3552631305209837E-2</v>
      </c>
    </row>
    <row r="970" spans="1:40" x14ac:dyDescent="0.35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  <c r="R970">
        <f>IF((MIN($B970,Sheet1!$B$5)-MAX(0,WS1Data!$A970))&lt;0,0,(MIN($B970,Sheet1!$B$5)-MAX(0,WS1Data!$A970)))</f>
        <v>0</v>
      </c>
      <c r="S970">
        <f>IF((MIN($B970,Sheet1!$B$6)-MAX(Sheet1!$B$5,WS1Data!$A970))&lt;0,0,(MIN($B970,Sheet1!$B$6)-MAX(Sheet1!$B$5,WS1Data!$A970)))</f>
        <v>0</v>
      </c>
      <c r="T970">
        <f>IF((MIN($B970,24)-MAX(Sheet1!$B$6,WS1Data!$A970))&lt;0,0,(MIN($B970,24)-MAX(Sheet1!$B$6,WS1Data!$A970)))</f>
        <v>0</v>
      </c>
      <c r="U970">
        <f>IF((MIN($E970,Sheet1!$C$5)-MAX(0,WS1Data!$D970))&lt;0,0,(MIN($E970,Sheet1!$C$5)-MAX(0,WS1Data!$D970)))</f>
        <v>0</v>
      </c>
      <c r="V970">
        <f>IF((MIN($E970,Sheet1!$C$6)-MAX(Sheet1!$C$5,WS1Data!$D970))&lt;0,0,(MIN($E970,Sheet1!$C$6)-MAX(Sheet1!$C$5,WS1Data!$D970)))</f>
        <v>0</v>
      </c>
      <c r="W970">
        <f>IF((MIN($E970,24)-MAX(Sheet1!$C$6,WS1Data!$D970))&lt;0,0,(MIN($E970,24)-MAX(Sheet1!$C$6,WS1Data!$D970)))</f>
        <v>1</v>
      </c>
      <c r="X970">
        <f>IF((MIN($H970,Sheet1!$D$5)-MAX(0,WS1Data!$G970))&lt;0,0,(MIN($H970,Sheet1!$D$5)-MAX(0,WS1Data!$G970)))</f>
        <v>0</v>
      </c>
      <c r="Y970">
        <f>IF((MIN($H970,Sheet1!$D$6)-MAX(Sheet1!$D$5,WS1Data!$G970))&lt;0,0,(MIN($H970,Sheet1!$D$6)-MAX(Sheet1!$D$5,WS1Data!$G970)))</f>
        <v>0</v>
      </c>
      <c r="Z970">
        <f>IF((MIN($H970,24)-MAX(Sheet1!$D$6,WS1Data!$G970))&lt;0,0,(MIN($H970,24)-MAX(Sheet1!$D$6,WS1Data!$G970)))</f>
        <v>0</v>
      </c>
      <c r="AA970">
        <f>IF((MIN($K970,Sheet1!$E$5)-MAX(0,WS1Data!$J970))&lt;0,0,(MIN($K970,Sheet1!$E$5)-MAX(0,WS1Data!$J970)))</f>
        <v>0</v>
      </c>
      <c r="AB970">
        <f>IF((MIN($K970,Sheet1!$E$6)-MAX(Sheet1!$E$5,WS1Data!$J970))&lt;0,0,(MIN($K970,Sheet1!$E$6)-MAX(Sheet1!$E$5,WS1Data!$J970)))</f>
        <v>6.7505669484649387</v>
      </c>
      <c r="AC970">
        <f>IF((MIN($K970,24)-MAX(Sheet1!$E$6,WS1Data!$J970))&lt;0,0,(MIN($K970,24)-MAX(Sheet1!$E$6,WS1Data!$J970)))</f>
        <v>13.94943305153506</v>
      </c>
      <c r="AD970">
        <f>IF((MIN($N970,Sheet1!$F$5)-MAX(0,WS1Data!$M970))&lt;0,0,(MIN($N970,Sheet1!$F$5)-MAX(0,WS1Data!$M970)))</f>
        <v>0</v>
      </c>
      <c r="AE970">
        <f>IF((MIN($N970,Sheet1!$F$6)-MAX(Sheet1!$F$5,WS1Data!$M970))&lt;0,0,(MIN($N970,Sheet1!$F$6)-MAX(Sheet1!$F$5,WS1Data!$M970)))</f>
        <v>0</v>
      </c>
      <c r="AF970">
        <f>IF((MIN($N970,24)-MAX(Sheet1!$F$6,WS1Data!$M970))&lt;0,0,(MIN($N970,24)-MAX(Sheet1!$F$6,WS1Data!$M970)))</f>
        <v>0</v>
      </c>
      <c r="AG970">
        <f>(INDEX($R$1:$AF$1002,ROW($R970),MATCH(AG$2,$R$1:$AF$1,0))*Sheet1!B$2+(INDEX($R$1:$AF$1002,ROW($R970),MATCH(AG$2,$R$1:$AF$1,0)+1))*Sheet1!B$3+(INDEX($R$1:$AF$1002,ROW($R970),MATCH(AG$2,$R$1:$AF$1,0)+2))*Sheet1!B$4)*INDEX(Sheet1!$G$1:$L$2,2,WS1Data!$C970)</f>
        <v>0</v>
      </c>
      <c r="AH970">
        <f>(INDEX($R$1:$AF$1002,ROW($R970),MATCH(AH$2,$R$1:$AF$1,0))*Sheet1!C$2+(INDEX($R$1:$AF$1002,ROW($R970),MATCH(AH$2,$R$1:$AF$1,0)+1))*Sheet1!C$3+(INDEX($R$1:$AF$1002,ROW($R970),MATCH(AH$2,$R$1:$AF$1,0)+2))*Sheet1!C$4)*INDEX(Sheet1!$G$1:$L$2,2,WS1Data!$F970)</f>
        <v>10758.452373709251</v>
      </c>
      <c r="AI970">
        <f>(INDEX($R$1:$AF$1002,ROW($R970),MATCH(AI$2,$R$1:$AF$1,0))*Sheet1!D$2+(INDEX($R$1:$AF$1002,ROW($R970),MATCH(AI$2,$R$1:$AF$1,0)+1))*Sheet1!D$3+(INDEX($R$1:$AF$1002,ROW($R970),MATCH(AI$2,$R$1:$AF$1,0)+2))*Sheet1!D$4)*INDEX(Sheet1!$G$1:$L$2,2,WS1Data!$I970)</f>
        <v>0</v>
      </c>
      <c r="AJ970">
        <f>(INDEX($R$1:$AF$1002,ROW($R970),MATCH(AJ$2,$R$1:$AF$1,0))*Sheet1!E$2+(INDEX($R$1:$AF$1002,ROW($R970),MATCH(AJ$2,$R$1:$AF$1,0)+1))*Sheet1!E$3+(INDEX($R$1:$AF$1002,ROW($R970),MATCH(AJ$2,$R$1:$AF$1,0)+2))*Sheet1!E$4)*INDEX(Sheet1!$G$1:$L$2,2,WS1Data!$L970)</f>
        <v>208533.20689342238</v>
      </c>
      <c r="AK970">
        <f>(INDEX($R$1:$AF$1002,ROW($R970),MATCH(AK$2,$R$1:$AF$1,0))*Sheet1!F$2+(INDEX($R$1:$AF$1002,ROW($R970),MATCH(AK$2,$R$1:$AF$1,0)+1))*Sheet1!F$3+(INDEX($R$1:$AF$1002,ROW($R970),MATCH(AK$2,$R$1:$AF$1,0)+2))*Sheet1!F$4)*INDEX(Sheet1!$G$1:$L$2,2,WS1Data!$O970)</f>
        <v>0</v>
      </c>
      <c r="AL970">
        <f t="shared" si="46"/>
        <v>219291.65926713162</v>
      </c>
      <c r="AM970">
        <f t="shared" si="45"/>
        <v>3585.6592671316175</v>
      </c>
      <c r="AN970">
        <f t="shared" si="47"/>
        <v>1.6622899998755793E-2</v>
      </c>
    </row>
    <row r="971" spans="1:40" x14ac:dyDescent="0.35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  <c r="R971">
        <f>IF((MIN($B971,Sheet1!$B$5)-MAX(0,WS1Data!$A971))&lt;0,0,(MIN($B971,Sheet1!$B$5)-MAX(0,WS1Data!$A971)))</f>
        <v>0</v>
      </c>
      <c r="S971">
        <f>IF((MIN($B971,Sheet1!$B$6)-MAX(Sheet1!$B$5,WS1Data!$A971))&lt;0,0,(MIN($B971,Sheet1!$B$6)-MAX(Sheet1!$B$5,WS1Data!$A971)))</f>
        <v>0</v>
      </c>
      <c r="T971">
        <f>IF((MIN($B971,24)-MAX(Sheet1!$B$6,WS1Data!$A971))&lt;0,0,(MIN($B971,24)-MAX(Sheet1!$B$6,WS1Data!$A971)))</f>
        <v>0</v>
      </c>
      <c r="U971">
        <f>IF((MIN($E971,Sheet1!$C$5)-MAX(0,WS1Data!$D971))&lt;0,0,(MIN($E971,Sheet1!$C$5)-MAX(0,WS1Data!$D971)))</f>
        <v>0</v>
      </c>
      <c r="V971">
        <f>IF((MIN($E971,Sheet1!$C$6)-MAX(Sheet1!$C$5,WS1Data!$D971))&lt;0,0,(MIN($E971,Sheet1!$C$6)-MAX(Sheet1!$C$5,WS1Data!$D971)))</f>
        <v>0</v>
      </c>
      <c r="W971">
        <f>IF((MIN($E971,24)-MAX(Sheet1!$C$6,WS1Data!$D971))&lt;0,0,(MIN($E971,24)-MAX(Sheet1!$C$6,WS1Data!$D971)))</f>
        <v>10.5</v>
      </c>
      <c r="X971">
        <f>IF((MIN($H971,Sheet1!$D$5)-MAX(0,WS1Data!$G971))&lt;0,0,(MIN($H971,Sheet1!$D$5)-MAX(0,WS1Data!$G971)))</f>
        <v>0</v>
      </c>
      <c r="Y971">
        <f>IF((MIN($H971,Sheet1!$D$6)-MAX(Sheet1!$D$5,WS1Data!$G971))&lt;0,0,(MIN($H971,Sheet1!$D$6)-MAX(Sheet1!$D$5,WS1Data!$G971)))</f>
        <v>0</v>
      </c>
      <c r="Z971">
        <f>IF((MIN($H971,24)-MAX(Sheet1!$D$6,WS1Data!$G971))&lt;0,0,(MIN($H971,24)-MAX(Sheet1!$D$6,WS1Data!$G971)))</f>
        <v>0</v>
      </c>
      <c r="AA971">
        <f>IF((MIN($K971,Sheet1!$E$5)-MAX(0,WS1Data!$J971))&lt;0,0,(MIN($K971,Sheet1!$E$5)-MAX(0,WS1Data!$J971)))</f>
        <v>0</v>
      </c>
      <c r="AB971">
        <f>IF((MIN($K971,Sheet1!$E$6)-MAX(Sheet1!$E$5,WS1Data!$J971))&lt;0,0,(MIN($K971,Sheet1!$E$6)-MAX(Sheet1!$E$5,WS1Data!$J971)))</f>
        <v>0</v>
      </c>
      <c r="AC971">
        <f>IF((MIN($K971,24)-MAX(Sheet1!$E$6,WS1Data!$J971))&lt;0,0,(MIN($K971,24)-MAX(Sheet1!$E$6,WS1Data!$J971)))</f>
        <v>0</v>
      </c>
      <c r="AD971">
        <f>IF((MIN($N971,Sheet1!$F$5)-MAX(0,WS1Data!$M971))&lt;0,0,(MIN($N971,Sheet1!$F$5)-MAX(0,WS1Data!$M971)))</f>
        <v>0</v>
      </c>
      <c r="AE971">
        <f>IF((MIN($N971,Sheet1!$F$6)-MAX(Sheet1!$F$5,WS1Data!$M971))&lt;0,0,(MIN($N971,Sheet1!$F$6)-MAX(Sheet1!$F$5,WS1Data!$M971)))</f>
        <v>0</v>
      </c>
      <c r="AF971">
        <f>IF((MIN($N971,24)-MAX(Sheet1!$F$6,WS1Data!$M971))&lt;0,0,(MIN($N971,24)-MAX(Sheet1!$F$6,WS1Data!$M971)))</f>
        <v>1.3999999999999986</v>
      </c>
      <c r="AG971">
        <f>(INDEX($R$1:$AF$1002,ROW($R971),MATCH(AG$2,$R$1:$AF$1,0))*Sheet1!B$2+(INDEX($R$1:$AF$1002,ROW($R971),MATCH(AG$2,$R$1:$AF$1,0)+1))*Sheet1!B$3+(INDEX($R$1:$AF$1002,ROW($R971),MATCH(AG$2,$R$1:$AF$1,0)+2))*Sheet1!B$4)*INDEX(Sheet1!$G$1:$L$2,2,WS1Data!$C971)</f>
        <v>0</v>
      </c>
      <c r="AH971">
        <f>(INDEX($R$1:$AF$1002,ROW($R971),MATCH(AH$2,$R$1:$AF$1,0))*Sheet1!C$2+(INDEX($R$1:$AF$1002,ROW($R971),MATCH(AH$2,$R$1:$AF$1,0)+1))*Sheet1!C$3+(INDEX($R$1:$AF$1002,ROW($R971),MATCH(AH$2,$R$1:$AF$1,0)+2))*Sheet1!C$4)*INDEX(Sheet1!$G$1:$L$2,2,WS1Data!$F971)</f>
        <v>112963.74992394714</v>
      </c>
      <c r="AI971">
        <f>(INDEX($R$1:$AF$1002,ROW($R971),MATCH(AI$2,$R$1:$AF$1,0))*Sheet1!D$2+(INDEX($R$1:$AF$1002,ROW($R971),MATCH(AI$2,$R$1:$AF$1,0)+1))*Sheet1!D$3+(INDEX($R$1:$AF$1002,ROW($R971),MATCH(AI$2,$R$1:$AF$1,0)+2))*Sheet1!D$4)*INDEX(Sheet1!$G$1:$L$2,2,WS1Data!$I971)</f>
        <v>0</v>
      </c>
      <c r="AJ971">
        <f>(INDEX($R$1:$AF$1002,ROW($R971),MATCH(AJ$2,$R$1:$AF$1,0))*Sheet1!E$2+(INDEX($R$1:$AF$1002,ROW($R971),MATCH(AJ$2,$R$1:$AF$1,0)+1))*Sheet1!E$3+(INDEX($R$1:$AF$1002,ROW($R971),MATCH(AJ$2,$R$1:$AF$1,0)+2))*Sheet1!E$4)*INDEX(Sheet1!$G$1:$L$2,2,WS1Data!$L971)</f>
        <v>0</v>
      </c>
      <c r="AK971">
        <f>(INDEX($R$1:$AF$1002,ROW($R971),MATCH(AK$2,$R$1:$AF$1,0))*Sheet1!F$2+(INDEX($R$1:$AF$1002,ROW($R971),MATCH(AK$2,$R$1:$AF$1,0)+1))*Sheet1!F$3+(INDEX($R$1:$AF$1002,ROW($R971),MATCH(AK$2,$R$1:$AF$1,0)+2))*Sheet1!F$4)*INDEX(Sheet1!$G$1:$L$2,2,WS1Data!$O971)</f>
        <v>20093.413640424842</v>
      </c>
      <c r="AL971">
        <f t="shared" si="46"/>
        <v>133057.16356437199</v>
      </c>
      <c r="AM971">
        <f t="shared" si="45"/>
        <v>4144.8364356280072</v>
      </c>
      <c r="AN971">
        <f t="shared" si="47"/>
        <v>3.0209737727059423E-2</v>
      </c>
    </row>
    <row r="972" spans="1:40" x14ac:dyDescent="0.35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  <c r="R972">
        <f>IF((MIN($B972,Sheet1!$B$5)-MAX(0,WS1Data!$A972))&lt;0,0,(MIN($B972,Sheet1!$B$5)-MAX(0,WS1Data!$A972)))</f>
        <v>0.5</v>
      </c>
      <c r="S972">
        <f>IF((MIN($B972,Sheet1!$B$6)-MAX(Sheet1!$B$5,WS1Data!$A972))&lt;0,0,(MIN($B972,Sheet1!$B$6)-MAX(Sheet1!$B$5,WS1Data!$A972)))</f>
        <v>0</v>
      </c>
      <c r="T972">
        <f>IF((MIN($B972,24)-MAX(Sheet1!$B$6,WS1Data!$A972))&lt;0,0,(MIN($B972,24)-MAX(Sheet1!$B$6,WS1Data!$A972)))</f>
        <v>0</v>
      </c>
      <c r="U972">
        <f>IF((MIN($E972,Sheet1!$C$5)-MAX(0,WS1Data!$D972))&lt;0,0,(MIN($E972,Sheet1!$C$5)-MAX(0,WS1Data!$D972)))</f>
        <v>4.0258771365818298</v>
      </c>
      <c r="V972">
        <f>IF((MIN($E972,Sheet1!$C$6)-MAX(Sheet1!$C$5,WS1Data!$D972))&lt;0,0,(MIN($E972,Sheet1!$C$6)-MAX(Sheet1!$C$5,WS1Data!$D972)))</f>
        <v>1.2770287104619706</v>
      </c>
      <c r="W972">
        <f>IF((MIN($E972,24)-MAX(Sheet1!$C$6,WS1Data!$D972))&lt;0,0,(MIN($E972,24)-MAX(Sheet1!$C$6,WS1Data!$D972)))</f>
        <v>14.697094152956199</v>
      </c>
      <c r="X972">
        <f>IF((MIN($H972,Sheet1!$D$5)-MAX(0,WS1Data!$G972))&lt;0,0,(MIN($H972,Sheet1!$D$5)-MAX(0,WS1Data!$G972)))</f>
        <v>0</v>
      </c>
      <c r="Y972">
        <f>IF((MIN($H972,Sheet1!$D$6)-MAX(Sheet1!$D$5,WS1Data!$G972))&lt;0,0,(MIN($H972,Sheet1!$D$6)-MAX(Sheet1!$D$5,WS1Data!$G972)))</f>
        <v>0.87356645799459542</v>
      </c>
      <c r="Z972">
        <f>IF((MIN($H972,24)-MAX(Sheet1!$D$6,WS1Data!$G972))&lt;0,0,(MIN($H972,24)-MAX(Sheet1!$D$6,WS1Data!$G972)))</f>
        <v>3.9264335420054053</v>
      </c>
      <c r="AA972">
        <f>IF((MIN($K972,Sheet1!$E$5)-MAX(0,WS1Data!$J972))&lt;0,0,(MIN($K972,Sheet1!$E$5)-MAX(0,WS1Data!$J972)))</f>
        <v>0</v>
      </c>
      <c r="AB972">
        <f>IF((MIN($K972,Sheet1!$E$6)-MAX(Sheet1!$E$5,WS1Data!$J972))&lt;0,0,(MIN($K972,Sheet1!$E$6)-MAX(Sheet1!$E$5,WS1Data!$J972)))</f>
        <v>0</v>
      </c>
      <c r="AC972">
        <f>IF((MIN($K972,24)-MAX(Sheet1!$E$6,WS1Data!$J972))&lt;0,0,(MIN($K972,24)-MAX(Sheet1!$E$6,WS1Data!$J972)))</f>
        <v>1</v>
      </c>
      <c r="AD972">
        <f>IF((MIN($N972,Sheet1!$F$5)-MAX(0,WS1Data!$M972))&lt;0,0,(MIN($N972,Sheet1!$F$5)-MAX(0,WS1Data!$M972)))</f>
        <v>0</v>
      </c>
      <c r="AE972">
        <f>IF((MIN($N972,Sheet1!$F$6)-MAX(Sheet1!$F$5,WS1Data!$M972))&lt;0,0,(MIN($N972,Sheet1!$F$6)-MAX(Sheet1!$F$5,WS1Data!$M972)))</f>
        <v>7.2999999999999989</v>
      </c>
      <c r="AF972">
        <f>IF((MIN($N972,24)-MAX(Sheet1!$F$6,WS1Data!$M972))&lt;0,0,(MIN($N972,24)-MAX(Sheet1!$F$6,WS1Data!$M972)))</f>
        <v>0</v>
      </c>
      <c r="AG972">
        <f>(INDEX($R$1:$AF$1002,ROW($R972),MATCH(AG$2,$R$1:$AF$1,0))*Sheet1!B$2+(INDEX($R$1:$AF$1002,ROW($R972),MATCH(AG$2,$R$1:$AF$1,0)+1))*Sheet1!B$3+(INDEX($R$1:$AF$1002,ROW($R972),MATCH(AG$2,$R$1:$AF$1,0)+2))*Sheet1!B$4)*INDEX(Sheet1!$G$1:$L$2,2,WS1Data!$C972)</f>
        <v>5076.9310722452947</v>
      </c>
      <c r="AH972">
        <f>(INDEX($R$1:$AF$1002,ROW($R972),MATCH(AH$2,$R$1:$AF$1,0))*Sheet1!C$2+(INDEX($R$1:$AF$1002,ROW($R972),MATCH(AH$2,$R$1:$AF$1,0)+1))*Sheet1!C$3+(INDEX($R$1:$AF$1002,ROW($R972),MATCH(AH$2,$R$1:$AF$1,0)+2))*Sheet1!C$4)*INDEX(Sheet1!$G$1:$L$2,2,WS1Data!$F972)</f>
        <v>193280.46097067156</v>
      </c>
      <c r="AI972">
        <f>(INDEX($R$1:$AF$1002,ROW($R972),MATCH(AI$2,$R$1:$AF$1,0))*Sheet1!D$2+(INDEX($R$1:$AF$1002,ROW($R972),MATCH(AI$2,$R$1:$AF$1,0)+1))*Sheet1!D$3+(INDEX($R$1:$AF$1002,ROW($R972),MATCH(AI$2,$R$1:$AF$1,0)+2))*Sheet1!D$4)*INDEX(Sheet1!$G$1:$L$2,2,WS1Data!$I972)</f>
        <v>39065.768538124474</v>
      </c>
      <c r="AJ972">
        <f>(INDEX($R$1:$AF$1002,ROW($R972),MATCH(AJ$2,$R$1:$AF$1,0))*Sheet1!E$2+(INDEX($R$1:$AF$1002,ROW($R972),MATCH(AJ$2,$R$1:$AF$1,0)+1))*Sheet1!E$3+(INDEX($R$1:$AF$1002,ROW($R972),MATCH(AJ$2,$R$1:$AF$1,0)+2))*Sheet1!E$4)*INDEX(Sheet1!$G$1:$L$2,2,WS1Data!$L972)</f>
        <v>9986.7113109999009</v>
      </c>
      <c r="AK972">
        <f>(INDEX($R$1:$AF$1002,ROW($R972),MATCH(AK$2,$R$1:$AF$1,0))*Sheet1!F$2+(INDEX($R$1:$AF$1002,ROW($R972),MATCH(AK$2,$R$1:$AF$1,0)+1))*Sheet1!F$3+(INDEX($R$1:$AF$1002,ROW($R972),MATCH(AK$2,$R$1:$AF$1,0)+2))*Sheet1!F$4)*INDEX(Sheet1!$G$1:$L$2,2,WS1Data!$O972)</f>
        <v>43596.486151500118</v>
      </c>
      <c r="AL972">
        <f t="shared" si="46"/>
        <v>291006.35804354138</v>
      </c>
      <c r="AM972">
        <f t="shared" si="45"/>
        <v>4179.6419564586249</v>
      </c>
      <c r="AN972">
        <f t="shared" si="47"/>
        <v>1.4159350228190445E-2</v>
      </c>
    </row>
    <row r="973" spans="1:40" x14ac:dyDescent="0.35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  <c r="R973">
        <f>IF((MIN($B973,Sheet1!$B$5)-MAX(0,WS1Data!$A973))&lt;0,0,(MIN($B973,Sheet1!$B$5)-MAX(0,WS1Data!$A973)))</f>
        <v>0</v>
      </c>
      <c r="S973">
        <f>IF((MIN($B973,Sheet1!$B$6)-MAX(Sheet1!$B$5,WS1Data!$A973))&lt;0,0,(MIN($B973,Sheet1!$B$6)-MAX(Sheet1!$B$5,WS1Data!$A973)))</f>
        <v>4.8686716483103769</v>
      </c>
      <c r="T973">
        <f>IF((MIN($B973,24)-MAX(Sheet1!$B$6,WS1Data!$A973))&lt;0,0,(MIN($B973,24)-MAX(Sheet1!$B$6,WS1Data!$A973)))</f>
        <v>7.8313283516896224</v>
      </c>
      <c r="U973">
        <f>IF((MIN($E973,Sheet1!$C$5)-MAX(0,WS1Data!$D973))&lt;0,0,(MIN($E973,Sheet1!$C$5)-MAX(0,WS1Data!$D973)))</f>
        <v>0.72587713658182995</v>
      </c>
      <c r="V973">
        <f>IF((MIN($E973,Sheet1!$C$6)-MAX(Sheet1!$C$5,WS1Data!$D973))&lt;0,0,(MIN($E973,Sheet1!$C$6)-MAX(Sheet1!$C$5,WS1Data!$D973)))</f>
        <v>1.2770287104619706</v>
      </c>
      <c r="W973">
        <f>IF((MIN($E973,24)-MAX(Sheet1!$C$6,WS1Data!$D973))&lt;0,0,(MIN($E973,24)-MAX(Sheet1!$C$6,WS1Data!$D973)))</f>
        <v>9.0970941529561991</v>
      </c>
      <c r="X973">
        <f>IF((MIN($H973,Sheet1!$D$5)-MAX(0,WS1Data!$G973))&lt;0,0,(MIN($H973,Sheet1!$D$5)-MAX(0,WS1Data!$G973)))</f>
        <v>0</v>
      </c>
      <c r="Y973">
        <f>IF((MIN($H973,Sheet1!$D$6)-MAX(Sheet1!$D$5,WS1Data!$G973))&lt;0,0,(MIN($H973,Sheet1!$D$6)-MAX(Sheet1!$D$5,WS1Data!$G973)))</f>
        <v>0</v>
      </c>
      <c r="Z973">
        <f>IF((MIN($H973,24)-MAX(Sheet1!$D$6,WS1Data!$G973))&lt;0,0,(MIN($H973,24)-MAX(Sheet1!$D$6,WS1Data!$G973)))</f>
        <v>0</v>
      </c>
      <c r="AA973">
        <f>IF((MIN($K973,Sheet1!$E$5)-MAX(0,WS1Data!$J973))&lt;0,0,(MIN($K973,Sheet1!$E$5)-MAX(0,WS1Data!$J973)))</f>
        <v>0</v>
      </c>
      <c r="AB973">
        <f>IF((MIN($K973,Sheet1!$E$6)-MAX(Sheet1!$E$5,WS1Data!$J973))&lt;0,0,(MIN($K973,Sheet1!$E$6)-MAX(Sheet1!$E$5,WS1Data!$J973)))</f>
        <v>0</v>
      </c>
      <c r="AC973">
        <f>IF((MIN($K973,24)-MAX(Sheet1!$E$6,WS1Data!$J973))&lt;0,0,(MIN($K973,24)-MAX(Sheet1!$E$6,WS1Data!$J973)))</f>
        <v>0</v>
      </c>
      <c r="AD973">
        <f>IF((MIN($N973,Sheet1!$F$5)-MAX(0,WS1Data!$M973))&lt;0,0,(MIN($N973,Sheet1!$F$5)-MAX(0,WS1Data!$M973)))</f>
        <v>0</v>
      </c>
      <c r="AE973">
        <f>IF((MIN($N973,Sheet1!$F$6)-MAX(Sheet1!$F$5,WS1Data!$M973))&lt;0,0,(MIN($N973,Sheet1!$F$6)-MAX(Sheet1!$F$5,WS1Data!$M973)))</f>
        <v>0.69999999999999929</v>
      </c>
      <c r="AF973">
        <f>IF((MIN($N973,24)-MAX(Sheet1!$F$6,WS1Data!$M973))&lt;0,0,(MIN($N973,24)-MAX(Sheet1!$F$6,WS1Data!$M973)))</f>
        <v>0</v>
      </c>
      <c r="AG973">
        <f>(INDEX($R$1:$AF$1002,ROW($R973),MATCH(AG$2,$R$1:$AF$1,0))*Sheet1!B$2+(INDEX($R$1:$AF$1002,ROW($R973),MATCH(AG$2,$R$1:$AF$1,0)+1))*Sheet1!B$3+(INDEX($R$1:$AF$1002,ROW($R973),MATCH(AG$2,$R$1:$AF$1,0)+2))*Sheet1!B$4)*INDEX(Sheet1!$G$1:$L$2,2,WS1Data!$C973)</f>
        <v>125619.52171321223</v>
      </c>
      <c r="AH973">
        <f>(INDEX($R$1:$AF$1002,ROW($R973),MATCH(AH$2,$R$1:$AF$1,0))*Sheet1!C$2+(INDEX($R$1:$AF$1002,ROW($R973),MATCH(AH$2,$R$1:$AF$1,0)+1))*Sheet1!C$3+(INDEX($R$1:$AF$1002,ROW($R973),MATCH(AH$2,$R$1:$AF$1,0)+2))*Sheet1!C$4)*INDEX(Sheet1!$G$1:$L$2,2,WS1Data!$F973)</f>
        <v>127446.12711752146</v>
      </c>
      <c r="AI973">
        <f>(INDEX($R$1:$AF$1002,ROW($R973),MATCH(AI$2,$R$1:$AF$1,0))*Sheet1!D$2+(INDEX($R$1:$AF$1002,ROW($R973),MATCH(AI$2,$R$1:$AF$1,0)+1))*Sheet1!D$3+(INDEX($R$1:$AF$1002,ROW($R973),MATCH(AI$2,$R$1:$AF$1,0)+2))*Sheet1!D$4)*INDEX(Sheet1!$G$1:$L$2,2,WS1Data!$I973)</f>
        <v>0</v>
      </c>
      <c r="AJ973">
        <f>(INDEX($R$1:$AF$1002,ROW($R973),MATCH(AJ$2,$R$1:$AF$1,0))*Sheet1!E$2+(INDEX($R$1:$AF$1002,ROW($R973),MATCH(AJ$2,$R$1:$AF$1,0)+1))*Sheet1!E$3+(INDEX($R$1:$AF$1002,ROW($R973),MATCH(AJ$2,$R$1:$AF$1,0)+2))*Sheet1!E$4)*INDEX(Sheet1!$G$1:$L$2,2,WS1Data!$L973)</f>
        <v>0</v>
      </c>
      <c r="AK973">
        <f>(INDEX($R$1:$AF$1002,ROW($R973),MATCH(AK$2,$R$1:$AF$1,0))*Sheet1!F$2+(INDEX($R$1:$AF$1002,ROW($R973),MATCH(AK$2,$R$1:$AF$1,0)+1))*Sheet1!F$3+(INDEX($R$1:$AF$1002,ROW($R973),MATCH(AK$2,$R$1:$AF$1,0)+2))*Sheet1!F$4)*INDEX(Sheet1!$G$1:$L$2,2,WS1Data!$O973)</f>
        <v>4180.4849734315148</v>
      </c>
      <c r="AL973">
        <f t="shared" si="46"/>
        <v>257246.13380416521</v>
      </c>
      <c r="AM973">
        <f t="shared" si="45"/>
        <v>13259.866195834795</v>
      </c>
      <c r="AN973">
        <f t="shared" si="47"/>
        <v>4.9018750770166999E-2</v>
      </c>
    </row>
    <row r="974" spans="1:40" x14ac:dyDescent="0.35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  <c r="R974">
        <f>IF((MIN($B974,Sheet1!$B$5)-MAX(0,WS1Data!$A974))&lt;0,0,(MIN($B974,Sheet1!$B$5)-MAX(0,WS1Data!$A974)))</f>
        <v>5.7125770767760224</v>
      </c>
      <c r="S974">
        <f>IF((MIN($B974,Sheet1!$B$6)-MAX(Sheet1!$B$5,WS1Data!$A974))&lt;0,0,(MIN($B974,Sheet1!$B$6)-MAX(Sheet1!$B$5,WS1Data!$A974)))</f>
        <v>7.9560945715343543</v>
      </c>
      <c r="T974">
        <f>IF((MIN($B974,24)-MAX(Sheet1!$B$6,WS1Data!$A974))&lt;0,0,(MIN($B974,24)-MAX(Sheet1!$B$6,WS1Data!$A974)))</f>
        <v>1.3313283516896224</v>
      </c>
      <c r="U974">
        <f>IF((MIN($E974,Sheet1!$C$5)-MAX(0,WS1Data!$D974))&lt;0,0,(MIN($E974,Sheet1!$C$5)-MAX(0,WS1Data!$D974)))</f>
        <v>0.29999999999999993</v>
      </c>
      <c r="V974">
        <f>IF((MIN($E974,Sheet1!$C$6)-MAX(Sheet1!$C$5,WS1Data!$D974))&lt;0,0,(MIN($E974,Sheet1!$C$6)-MAX(Sheet1!$C$5,WS1Data!$D974)))</f>
        <v>0</v>
      </c>
      <c r="W974">
        <f>IF((MIN($E974,24)-MAX(Sheet1!$C$6,WS1Data!$D974))&lt;0,0,(MIN($E974,24)-MAX(Sheet1!$C$6,WS1Data!$D974)))</f>
        <v>0</v>
      </c>
      <c r="X974">
        <f>IF((MIN($H974,Sheet1!$D$5)-MAX(0,WS1Data!$G974))&lt;0,0,(MIN($H974,Sheet1!$D$5)-MAX(0,WS1Data!$G974)))</f>
        <v>0</v>
      </c>
      <c r="Y974">
        <f>IF((MIN($H974,Sheet1!$D$6)-MAX(Sheet1!$D$5,WS1Data!$G974))&lt;0,0,(MIN($H974,Sheet1!$D$6)-MAX(Sheet1!$D$5,WS1Data!$G974)))</f>
        <v>0</v>
      </c>
      <c r="Z974">
        <f>IF((MIN($H974,24)-MAX(Sheet1!$D$6,WS1Data!$G974))&lt;0,0,(MIN($H974,24)-MAX(Sheet1!$D$6,WS1Data!$G974)))</f>
        <v>0</v>
      </c>
      <c r="AA974">
        <f>IF((MIN($K974,Sheet1!$E$5)-MAX(0,WS1Data!$J974))&lt;0,0,(MIN($K974,Sheet1!$E$5)-MAX(0,WS1Data!$J974)))</f>
        <v>0</v>
      </c>
      <c r="AB974">
        <f>IF((MIN($K974,Sheet1!$E$6)-MAX(Sheet1!$E$5,WS1Data!$J974))&lt;0,0,(MIN($K974,Sheet1!$E$6)-MAX(Sheet1!$E$5,WS1Data!$J974)))</f>
        <v>0</v>
      </c>
      <c r="AC974">
        <f>IF((MIN($K974,24)-MAX(Sheet1!$E$6,WS1Data!$J974))&lt;0,0,(MIN($K974,24)-MAX(Sheet1!$E$6,WS1Data!$J974)))</f>
        <v>0</v>
      </c>
      <c r="AD974">
        <f>IF((MIN($N974,Sheet1!$F$5)-MAX(0,WS1Data!$M974))&lt;0,0,(MIN($N974,Sheet1!$F$5)-MAX(0,WS1Data!$M974)))</f>
        <v>0</v>
      </c>
      <c r="AE974">
        <f>IF((MIN($N974,Sheet1!$F$6)-MAX(Sheet1!$F$5,WS1Data!$M974))&lt;0,0,(MIN($N974,Sheet1!$F$6)-MAX(Sheet1!$F$5,WS1Data!$M974)))</f>
        <v>0</v>
      </c>
      <c r="AF974">
        <f>IF((MIN($N974,24)-MAX(Sheet1!$F$6,WS1Data!$M974))&lt;0,0,(MIN($N974,24)-MAX(Sheet1!$F$6,WS1Data!$M974)))</f>
        <v>0</v>
      </c>
      <c r="AG974">
        <f>(INDEX($R$1:$AF$1002,ROW($R974),MATCH(AG$2,$R$1:$AF$1,0))*Sheet1!B$2+(INDEX($R$1:$AF$1002,ROW($R974),MATCH(AG$2,$R$1:$AF$1,0)+1))*Sheet1!B$3+(INDEX($R$1:$AF$1002,ROW($R974),MATCH(AG$2,$R$1:$AF$1,0)+2))*Sheet1!B$4)*INDEX(Sheet1!$G$1:$L$2,2,WS1Data!$C974)</f>
        <v>134760.3225334617</v>
      </c>
      <c r="AH974">
        <f>(INDEX($R$1:$AF$1002,ROW($R974),MATCH(AH$2,$R$1:$AF$1,0))*Sheet1!C$2+(INDEX($R$1:$AF$1002,ROW($R974),MATCH(AH$2,$R$1:$AF$1,0)+1))*Sheet1!C$3+(INDEX($R$1:$AF$1002,ROW($R974),MATCH(AH$2,$R$1:$AF$1,0)+2))*Sheet1!C$4)*INDEX(Sheet1!$G$1:$L$2,2,WS1Data!$F974)</f>
        <v>1942.2429626975509</v>
      </c>
      <c r="AI974">
        <f>(INDEX($R$1:$AF$1002,ROW($R974),MATCH(AI$2,$R$1:$AF$1,0))*Sheet1!D$2+(INDEX($R$1:$AF$1002,ROW($R974),MATCH(AI$2,$R$1:$AF$1,0)+1))*Sheet1!D$3+(INDEX($R$1:$AF$1002,ROW($R974),MATCH(AI$2,$R$1:$AF$1,0)+2))*Sheet1!D$4)*INDEX(Sheet1!$G$1:$L$2,2,WS1Data!$I974)</f>
        <v>0</v>
      </c>
      <c r="AJ974">
        <f>(INDEX($R$1:$AF$1002,ROW($R974),MATCH(AJ$2,$R$1:$AF$1,0))*Sheet1!E$2+(INDEX($R$1:$AF$1002,ROW($R974),MATCH(AJ$2,$R$1:$AF$1,0)+1))*Sheet1!E$3+(INDEX($R$1:$AF$1002,ROW($R974),MATCH(AJ$2,$R$1:$AF$1,0)+2))*Sheet1!E$4)*INDEX(Sheet1!$G$1:$L$2,2,WS1Data!$L974)</f>
        <v>0</v>
      </c>
      <c r="AK974">
        <f>(INDEX($R$1:$AF$1002,ROW($R974),MATCH(AK$2,$R$1:$AF$1,0))*Sheet1!F$2+(INDEX($R$1:$AF$1002,ROW($R974),MATCH(AK$2,$R$1:$AF$1,0)+1))*Sheet1!F$3+(INDEX($R$1:$AF$1002,ROW($R974),MATCH(AK$2,$R$1:$AF$1,0)+2))*Sheet1!F$4)*INDEX(Sheet1!$G$1:$L$2,2,WS1Data!$O974)</f>
        <v>0</v>
      </c>
      <c r="AL974">
        <f t="shared" si="46"/>
        <v>136702.56549615925</v>
      </c>
      <c r="AM974">
        <f t="shared" si="45"/>
        <v>1349.5654961592518</v>
      </c>
      <c r="AN974">
        <f t="shared" si="47"/>
        <v>9.9707098930888246E-3</v>
      </c>
    </row>
    <row r="975" spans="1:40" x14ac:dyDescent="0.35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  <c r="R975">
        <f>IF((MIN($B975,Sheet1!$B$5)-MAX(0,WS1Data!$A975))&lt;0,0,(MIN($B975,Sheet1!$B$5)-MAX(0,WS1Data!$A975)))</f>
        <v>0</v>
      </c>
      <c r="S975">
        <f>IF((MIN($B975,Sheet1!$B$6)-MAX(Sheet1!$B$5,WS1Data!$A975))&lt;0,0,(MIN($B975,Sheet1!$B$6)-MAX(Sheet1!$B$5,WS1Data!$A975)))</f>
        <v>0</v>
      </c>
      <c r="T975">
        <f>IF((MIN($B975,24)-MAX(Sheet1!$B$6,WS1Data!$A975))&lt;0,0,(MIN($B975,24)-MAX(Sheet1!$B$6,WS1Data!$A975)))</f>
        <v>7</v>
      </c>
      <c r="U975">
        <f>IF((MIN($E975,Sheet1!$C$5)-MAX(0,WS1Data!$D975))&lt;0,0,(MIN($E975,Sheet1!$C$5)-MAX(0,WS1Data!$D975)))</f>
        <v>0</v>
      </c>
      <c r="V975">
        <f>IF((MIN($E975,Sheet1!$C$6)-MAX(Sheet1!$C$5,WS1Data!$D975))&lt;0,0,(MIN($E975,Sheet1!$C$6)-MAX(Sheet1!$C$5,WS1Data!$D975)))</f>
        <v>0</v>
      </c>
      <c r="W975">
        <f>IF((MIN($E975,24)-MAX(Sheet1!$C$6,WS1Data!$D975))&lt;0,0,(MIN($E975,24)-MAX(Sheet1!$C$6,WS1Data!$D975)))</f>
        <v>0</v>
      </c>
      <c r="X975">
        <f>IF((MIN($H975,Sheet1!$D$5)-MAX(0,WS1Data!$G975))&lt;0,0,(MIN($H975,Sheet1!$D$5)-MAX(0,WS1Data!$G975)))</f>
        <v>0</v>
      </c>
      <c r="Y975">
        <f>IF((MIN($H975,Sheet1!$D$6)-MAX(Sheet1!$D$5,WS1Data!$G975))&lt;0,0,(MIN($H975,Sheet1!$D$6)-MAX(Sheet1!$D$5,WS1Data!$G975)))</f>
        <v>0</v>
      </c>
      <c r="Z975">
        <f>IF((MIN($H975,24)-MAX(Sheet1!$D$6,WS1Data!$G975))&lt;0,0,(MIN($H975,24)-MAX(Sheet1!$D$6,WS1Data!$G975)))</f>
        <v>0</v>
      </c>
      <c r="AA975">
        <f>IF((MIN($K975,Sheet1!$E$5)-MAX(0,WS1Data!$J975))&lt;0,0,(MIN($K975,Sheet1!$E$5)-MAX(0,WS1Data!$J975)))</f>
        <v>0</v>
      </c>
      <c r="AB975">
        <f>IF((MIN($K975,Sheet1!$E$6)-MAX(Sheet1!$E$5,WS1Data!$J975))&lt;0,0,(MIN($K975,Sheet1!$E$6)-MAX(Sheet1!$E$5,WS1Data!$J975)))</f>
        <v>0</v>
      </c>
      <c r="AC975">
        <f>IF((MIN($K975,24)-MAX(Sheet1!$E$6,WS1Data!$J975))&lt;0,0,(MIN($K975,24)-MAX(Sheet1!$E$6,WS1Data!$J975)))</f>
        <v>0</v>
      </c>
      <c r="AD975">
        <f>IF((MIN($N975,Sheet1!$F$5)-MAX(0,WS1Data!$M975))&lt;0,0,(MIN($N975,Sheet1!$F$5)-MAX(0,WS1Data!$M975)))</f>
        <v>0</v>
      </c>
      <c r="AE975">
        <f>IF((MIN($N975,Sheet1!$F$6)-MAX(Sheet1!$F$5,WS1Data!$M975))&lt;0,0,(MIN($N975,Sheet1!$F$6)-MAX(Sheet1!$F$5,WS1Data!$M975)))</f>
        <v>10.9</v>
      </c>
      <c r="AF975">
        <f>IF((MIN($N975,24)-MAX(Sheet1!$F$6,WS1Data!$M975))&lt;0,0,(MIN($N975,24)-MAX(Sheet1!$F$6,WS1Data!$M975)))</f>
        <v>0</v>
      </c>
      <c r="AG975">
        <f>(INDEX($R$1:$AF$1002,ROW($R975),MATCH(AG$2,$R$1:$AF$1,0))*Sheet1!B$2+(INDEX($R$1:$AF$1002,ROW($R975),MATCH(AG$2,$R$1:$AF$1,0)+1))*Sheet1!B$3+(INDEX($R$1:$AF$1002,ROW($R975),MATCH(AG$2,$R$1:$AF$1,0)+2))*Sheet1!B$4)*INDEX(Sheet1!$G$1:$L$2,2,WS1Data!$C975)</f>
        <v>105090.71198148503</v>
      </c>
      <c r="AH975">
        <f>(INDEX($R$1:$AF$1002,ROW($R975),MATCH(AH$2,$R$1:$AF$1,0))*Sheet1!C$2+(INDEX($R$1:$AF$1002,ROW($R975),MATCH(AH$2,$R$1:$AF$1,0)+1))*Sheet1!C$3+(INDEX($R$1:$AF$1002,ROW($R975),MATCH(AH$2,$R$1:$AF$1,0)+2))*Sheet1!C$4)*INDEX(Sheet1!$G$1:$L$2,2,WS1Data!$F975)</f>
        <v>0</v>
      </c>
      <c r="AI975">
        <f>(INDEX($R$1:$AF$1002,ROW($R975),MATCH(AI$2,$R$1:$AF$1,0))*Sheet1!D$2+(INDEX($R$1:$AF$1002,ROW($R975),MATCH(AI$2,$R$1:$AF$1,0)+1))*Sheet1!D$3+(INDEX($R$1:$AF$1002,ROW($R975),MATCH(AI$2,$R$1:$AF$1,0)+2))*Sheet1!D$4)*INDEX(Sheet1!$G$1:$L$2,2,WS1Data!$I975)</f>
        <v>0</v>
      </c>
      <c r="AJ975">
        <f>(INDEX($R$1:$AF$1002,ROW($R975),MATCH(AJ$2,$R$1:$AF$1,0))*Sheet1!E$2+(INDEX($R$1:$AF$1002,ROW($R975),MATCH(AJ$2,$R$1:$AF$1,0)+1))*Sheet1!E$3+(INDEX($R$1:$AF$1002,ROW($R975),MATCH(AJ$2,$R$1:$AF$1,0)+2))*Sheet1!E$4)*INDEX(Sheet1!$G$1:$L$2,2,WS1Data!$L975)</f>
        <v>0</v>
      </c>
      <c r="AK975">
        <f>(INDEX($R$1:$AF$1002,ROW($R975),MATCH(AK$2,$R$1:$AF$1,0))*Sheet1!F$2+(INDEX($R$1:$AF$1002,ROW($R975),MATCH(AK$2,$R$1:$AF$1,0)+1))*Sheet1!F$3+(INDEX($R$1:$AF$1002,ROW($R975),MATCH(AK$2,$R$1:$AF$1,0)+2))*Sheet1!F$4)*INDEX(Sheet1!$G$1:$L$2,2,WS1Data!$O975)</f>
        <v>68069.362938361868</v>
      </c>
      <c r="AL975">
        <f t="shared" si="46"/>
        <v>173160.0749198469</v>
      </c>
      <c r="AM975">
        <f t="shared" si="45"/>
        <v>2609.9250801531016</v>
      </c>
      <c r="AN975">
        <f t="shared" si="47"/>
        <v>1.4848524094857493E-2</v>
      </c>
    </row>
    <row r="976" spans="1:40" x14ac:dyDescent="0.35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  <c r="R976">
        <f>IF((MIN($B976,Sheet1!$B$5)-MAX(0,WS1Data!$A976))&lt;0,0,(MIN($B976,Sheet1!$B$5)-MAX(0,WS1Data!$A976)))</f>
        <v>0</v>
      </c>
      <c r="S976">
        <f>IF((MIN($B976,Sheet1!$B$6)-MAX(Sheet1!$B$5,WS1Data!$A976))&lt;0,0,(MIN($B976,Sheet1!$B$6)-MAX(Sheet1!$B$5,WS1Data!$A976)))</f>
        <v>0</v>
      </c>
      <c r="T976">
        <f>IF((MIN($B976,24)-MAX(Sheet1!$B$6,WS1Data!$A976))&lt;0,0,(MIN($B976,24)-MAX(Sheet1!$B$6,WS1Data!$A976)))</f>
        <v>0</v>
      </c>
      <c r="U976">
        <f>IF((MIN($E976,Sheet1!$C$5)-MAX(0,WS1Data!$D976))&lt;0,0,(MIN($E976,Sheet1!$C$5)-MAX(0,WS1Data!$D976)))</f>
        <v>0</v>
      </c>
      <c r="V976">
        <f>IF((MIN($E976,Sheet1!$C$6)-MAX(Sheet1!$C$5,WS1Data!$D976))&lt;0,0,(MIN($E976,Sheet1!$C$6)-MAX(Sheet1!$C$5,WS1Data!$D976)))</f>
        <v>0</v>
      </c>
      <c r="W976">
        <f>IF((MIN($E976,24)-MAX(Sheet1!$C$6,WS1Data!$D976))&lt;0,0,(MIN($E976,24)-MAX(Sheet1!$C$6,WS1Data!$D976)))</f>
        <v>0</v>
      </c>
      <c r="X976">
        <f>IF((MIN($H976,Sheet1!$D$5)-MAX(0,WS1Data!$G976))&lt;0,0,(MIN($H976,Sheet1!$D$5)-MAX(0,WS1Data!$G976)))</f>
        <v>0</v>
      </c>
      <c r="Y976">
        <f>IF((MIN($H976,Sheet1!$D$6)-MAX(Sheet1!$D$5,WS1Data!$G976))&lt;0,0,(MIN($H976,Sheet1!$D$6)-MAX(Sheet1!$D$5,WS1Data!$G976)))</f>
        <v>5.9735664579945951</v>
      </c>
      <c r="Z976">
        <f>IF((MIN($H976,24)-MAX(Sheet1!$D$6,WS1Data!$G976))&lt;0,0,(MIN($H976,24)-MAX(Sheet1!$D$6,WS1Data!$G976)))</f>
        <v>6.0264335420054067</v>
      </c>
      <c r="AA976">
        <f>IF((MIN($K976,Sheet1!$E$5)-MAX(0,WS1Data!$J976))&lt;0,0,(MIN($K976,Sheet1!$E$5)-MAX(0,WS1Data!$J976)))</f>
        <v>0</v>
      </c>
      <c r="AB976">
        <f>IF((MIN($K976,Sheet1!$E$6)-MAX(Sheet1!$E$5,WS1Data!$J976))&lt;0,0,(MIN($K976,Sheet1!$E$6)-MAX(Sheet1!$E$5,WS1Data!$J976)))</f>
        <v>0</v>
      </c>
      <c r="AC976">
        <f>IF((MIN($K976,24)-MAX(Sheet1!$E$6,WS1Data!$J976))&lt;0,0,(MIN($K976,24)-MAX(Sheet1!$E$6,WS1Data!$J976)))</f>
        <v>0</v>
      </c>
      <c r="AD976">
        <f>IF((MIN($N976,Sheet1!$F$5)-MAX(0,WS1Data!$M976))&lt;0,0,(MIN($N976,Sheet1!$F$5)-MAX(0,WS1Data!$M976)))</f>
        <v>0</v>
      </c>
      <c r="AE976">
        <f>IF((MIN($N976,Sheet1!$F$6)-MAX(Sheet1!$F$5,WS1Data!$M976))&lt;0,0,(MIN($N976,Sheet1!$F$6)-MAX(Sheet1!$F$5,WS1Data!$M976)))</f>
        <v>6.2000000000000011</v>
      </c>
      <c r="AF976">
        <f>IF((MIN($N976,24)-MAX(Sheet1!$F$6,WS1Data!$M976))&lt;0,0,(MIN($N976,24)-MAX(Sheet1!$F$6,WS1Data!$M976)))</f>
        <v>0</v>
      </c>
      <c r="AG976">
        <f>(INDEX($R$1:$AF$1002,ROW($R976),MATCH(AG$2,$R$1:$AF$1,0))*Sheet1!B$2+(INDEX($R$1:$AF$1002,ROW($R976),MATCH(AG$2,$R$1:$AF$1,0)+1))*Sheet1!B$3+(INDEX($R$1:$AF$1002,ROW($R976),MATCH(AG$2,$R$1:$AF$1,0)+2))*Sheet1!B$4)*INDEX(Sheet1!$G$1:$L$2,2,WS1Data!$C976)</f>
        <v>0</v>
      </c>
      <c r="AH976">
        <f>(INDEX($R$1:$AF$1002,ROW($R976),MATCH(AH$2,$R$1:$AF$1,0))*Sheet1!C$2+(INDEX($R$1:$AF$1002,ROW($R976),MATCH(AH$2,$R$1:$AF$1,0)+1))*Sheet1!C$3+(INDEX($R$1:$AF$1002,ROW($R976),MATCH(AH$2,$R$1:$AF$1,0)+2))*Sheet1!C$4)*INDEX(Sheet1!$G$1:$L$2,2,WS1Data!$F976)</f>
        <v>0</v>
      </c>
      <c r="AI976">
        <f>(INDEX($R$1:$AF$1002,ROW($R976),MATCH(AI$2,$R$1:$AF$1,0))*Sheet1!D$2+(INDEX($R$1:$AF$1002,ROW($R976),MATCH(AI$2,$R$1:$AF$1,0)+1))*Sheet1!D$3+(INDEX($R$1:$AF$1002,ROW($R976),MATCH(AI$2,$R$1:$AF$1,0)+2))*Sheet1!D$4)*INDEX(Sheet1!$G$1:$L$2,2,WS1Data!$I976)</f>
        <v>132434.49293807161</v>
      </c>
      <c r="AJ976">
        <f>(INDEX($R$1:$AF$1002,ROW($R976),MATCH(AJ$2,$R$1:$AF$1,0))*Sheet1!E$2+(INDEX($R$1:$AF$1002,ROW($R976),MATCH(AJ$2,$R$1:$AF$1,0)+1))*Sheet1!E$3+(INDEX($R$1:$AF$1002,ROW($R976),MATCH(AJ$2,$R$1:$AF$1,0)+2))*Sheet1!E$4)*INDEX(Sheet1!$G$1:$L$2,2,WS1Data!$L976)</f>
        <v>0</v>
      </c>
      <c r="AK976">
        <f>(INDEX($R$1:$AF$1002,ROW($R976),MATCH(AK$2,$R$1:$AF$1,0))*Sheet1!F$2+(INDEX($R$1:$AF$1002,ROW($R976),MATCH(AK$2,$R$1:$AF$1,0)+1))*Sheet1!F$3+(INDEX($R$1:$AF$1002,ROW($R976),MATCH(AK$2,$R$1:$AF$1,0)+2))*Sheet1!F$4)*INDEX(Sheet1!$G$1:$L$2,2,WS1Data!$O976)</f>
        <v>37027.152621822039</v>
      </c>
      <c r="AL976">
        <f t="shared" si="46"/>
        <v>169461.64555989363</v>
      </c>
      <c r="AM976">
        <f t="shared" si="45"/>
        <v>5766.35444010637</v>
      </c>
      <c r="AN976">
        <f t="shared" si="47"/>
        <v>3.2907722738982181E-2</v>
      </c>
    </row>
    <row r="977" spans="1:40" x14ac:dyDescent="0.35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  <c r="R977">
        <f>IF((MIN($B977,Sheet1!$B$5)-MAX(0,WS1Data!$A977))&lt;0,0,(MIN($B977,Sheet1!$B$5)-MAX(0,WS1Data!$A977)))</f>
        <v>0</v>
      </c>
      <c r="S977">
        <f>IF((MIN($B977,Sheet1!$B$6)-MAX(Sheet1!$B$5,WS1Data!$A977))&lt;0,0,(MIN($B977,Sheet1!$B$6)-MAX(Sheet1!$B$5,WS1Data!$A977)))</f>
        <v>0</v>
      </c>
      <c r="T977">
        <f>IF((MIN($B977,24)-MAX(Sheet1!$B$6,WS1Data!$A977))&lt;0,0,(MIN($B977,24)-MAX(Sheet1!$B$6,WS1Data!$A977)))</f>
        <v>0</v>
      </c>
      <c r="U977">
        <f>IF((MIN($E977,Sheet1!$C$5)-MAX(0,WS1Data!$D977))&lt;0,0,(MIN($E977,Sheet1!$C$5)-MAX(0,WS1Data!$D977)))</f>
        <v>0</v>
      </c>
      <c r="V977">
        <f>IF((MIN($E977,Sheet1!$C$6)-MAX(Sheet1!$C$5,WS1Data!$D977))&lt;0,0,(MIN($E977,Sheet1!$C$6)-MAX(Sheet1!$C$5,WS1Data!$D977)))</f>
        <v>0</v>
      </c>
      <c r="W977">
        <f>IF((MIN($E977,24)-MAX(Sheet1!$C$6,WS1Data!$D977))&lt;0,0,(MIN($E977,24)-MAX(Sheet1!$C$6,WS1Data!$D977)))</f>
        <v>1</v>
      </c>
      <c r="X977">
        <f>IF((MIN($H977,Sheet1!$D$5)-MAX(0,WS1Data!$G977))&lt;0,0,(MIN($H977,Sheet1!$D$5)-MAX(0,WS1Data!$G977)))</f>
        <v>0</v>
      </c>
      <c r="Y977">
        <f>IF((MIN($H977,Sheet1!$D$6)-MAX(Sheet1!$D$5,WS1Data!$G977))&lt;0,0,(MIN($H977,Sheet1!$D$6)-MAX(Sheet1!$D$5,WS1Data!$G977)))</f>
        <v>0</v>
      </c>
      <c r="Z977">
        <f>IF((MIN($H977,24)-MAX(Sheet1!$D$6,WS1Data!$G977))&lt;0,0,(MIN($H977,24)-MAX(Sheet1!$D$6,WS1Data!$G977)))</f>
        <v>0</v>
      </c>
      <c r="AA977">
        <f>IF((MIN($K977,Sheet1!$E$5)-MAX(0,WS1Data!$J977))&lt;0,0,(MIN($K977,Sheet1!$E$5)-MAX(0,WS1Data!$J977)))</f>
        <v>0</v>
      </c>
      <c r="AB977">
        <f>IF((MIN($K977,Sheet1!$E$6)-MAX(Sheet1!$E$5,WS1Data!$J977))&lt;0,0,(MIN($K977,Sheet1!$E$6)-MAX(Sheet1!$E$5,WS1Data!$J977)))</f>
        <v>0</v>
      </c>
      <c r="AC977">
        <f>IF((MIN($K977,24)-MAX(Sheet1!$E$6,WS1Data!$J977))&lt;0,0,(MIN($K977,24)-MAX(Sheet1!$E$6,WS1Data!$J977)))</f>
        <v>0</v>
      </c>
      <c r="AD977">
        <f>IF((MIN($N977,Sheet1!$F$5)-MAX(0,WS1Data!$M977))&lt;0,0,(MIN($N977,Sheet1!$F$5)-MAX(0,WS1Data!$M977)))</f>
        <v>0</v>
      </c>
      <c r="AE977">
        <f>IF((MIN($N977,Sheet1!$F$6)-MAX(Sheet1!$F$5,WS1Data!$M977))&lt;0,0,(MIN($N977,Sheet1!$F$6)-MAX(Sheet1!$F$5,WS1Data!$M977)))</f>
        <v>9.6390904528502102</v>
      </c>
      <c r="AF977">
        <f>IF((MIN($N977,24)-MAX(Sheet1!$F$6,WS1Data!$M977))&lt;0,0,(MIN($N977,24)-MAX(Sheet1!$F$6,WS1Data!$M977)))</f>
        <v>6.0609095471497909</v>
      </c>
      <c r="AG977">
        <f>(INDEX($R$1:$AF$1002,ROW($R977),MATCH(AG$2,$R$1:$AF$1,0))*Sheet1!B$2+(INDEX($R$1:$AF$1002,ROW($R977),MATCH(AG$2,$R$1:$AF$1,0)+1))*Sheet1!B$3+(INDEX($R$1:$AF$1002,ROW($R977),MATCH(AG$2,$R$1:$AF$1,0)+2))*Sheet1!B$4)*INDEX(Sheet1!$G$1:$L$2,2,WS1Data!$C977)</f>
        <v>0</v>
      </c>
      <c r="AH977">
        <f>(INDEX($R$1:$AF$1002,ROW($R977),MATCH(AH$2,$R$1:$AF$1,0))*Sheet1!C$2+(INDEX($R$1:$AF$1002,ROW($R977),MATCH(AH$2,$R$1:$AF$1,0)+1))*Sheet1!C$3+(INDEX($R$1:$AF$1002,ROW($R977),MATCH(AH$2,$R$1:$AF$1,0)+2))*Sheet1!C$4)*INDEX(Sheet1!$G$1:$L$2,2,WS1Data!$F977)</f>
        <v>10758.452373709251</v>
      </c>
      <c r="AI977">
        <f>(INDEX($R$1:$AF$1002,ROW($R977),MATCH(AI$2,$R$1:$AF$1,0))*Sheet1!D$2+(INDEX($R$1:$AF$1002,ROW($R977),MATCH(AI$2,$R$1:$AF$1,0)+1))*Sheet1!D$3+(INDEX($R$1:$AF$1002,ROW($R977),MATCH(AI$2,$R$1:$AF$1,0)+2))*Sheet1!D$4)*INDEX(Sheet1!$G$1:$L$2,2,WS1Data!$I977)</f>
        <v>0</v>
      </c>
      <c r="AJ977">
        <f>(INDEX($R$1:$AF$1002,ROW($R977),MATCH(AJ$2,$R$1:$AF$1,0))*Sheet1!E$2+(INDEX($R$1:$AF$1002,ROW($R977),MATCH(AJ$2,$R$1:$AF$1,0)+1))*Sheet1!E$3+(INDEX($R$1:$AF$1002,ROW($R977),MATCH(AJ$2,$R$1:$AF$1,0)+2))*Sheet1!E$4)*INDEX(Sheet1!$G$1:$L$2,2,WS1Data!$L977)</f>
        <v>0</v>
      </c>
      <c r="AK977">
        <f>(INDEX($R$1:$AF$1002,ROW($R977),MATCH(AK$2,$R$1:$AF$1,0))*Sheet1!F$2+(INDEX($R$1:$AF$1002,ROW($R977),MATCH(AK$2,$R$1:$AF$1,0)+1))*Sheet1!F$3+(INDEX($R$1:$AF$1002,ROW($R977),MATCH(AK$2,$R$1:$AF$1,0)+2))*Sheet1!F$4)*INDEX(Sheet1!$G$1:$L$2,2,WS1Data!$O977)</f>
        <v>148652.49386804271</v>
      </c>
      <c r="AL977">
        <f t="shared" si="46"/>
        <v>159410.94624175195</v>
      </c>
      <c r="AM977">
        <f t="shared" si="45"/>
        <v>2357.9462417519535</v>
      </c>
      <c r="AN977">
        <f t="shared" si="47"/>
        <v>1.5013697552749413E-2</v>
      </c>
    </row>
    <row r="978" spans="1:40" x14ac:dyDescent="0.35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  <c r="R978">
        <f>IF((MIN($B978,Sheet1!$B$5)-MAX(0,WS1Data!$A978))&lt;0,0,(MIN($B978,Sheet1!$B$5)-MAX(0,WS1Data!$A978)))</f>
        <v>0</v>
      </c>
      <c r="S978">
        <f>IF((MIN($B978,Sheet1!$B$6)-MAX(Sheet1!$B$5,WS1Data!$A978))&lt;0,0,(MIN($B978,Sheet1!$B$6)-MAX(Sheet1!$B$5,WS1Data!$A978)))</f>
        <v>0</v>
      </c>
      <c r="T978">
        <f>IF((MIN($B978,24)-MAX(Sheet1!$B$6,WS1Data!$A978))&lt;0,0,(MIN($B978,24)-MAX(Sheet1!$B$6,WS1Data!$A978)))</f>
        <v>0</v>
      </c>
      <c r="U978">
        <f>IF((MIN($E978,Sheet1!$C$5)-MAX(0,WS1Data!$D978))&lt;0,0,(MIN($E978,Sheet1!$C$5)-MAX(0,WS1Data!$D978)))</f>
        <v>0</v>
      </c>
      <c r="V978">
        <f>IF((MIN($E978,Sheet1!$C$6)-MAX(Sheet1!$C$5,WS1Data!$D978))&lt;0,0,(MIN($E978,Sheet1!$C$6)-MAX(Sheet1!$C$5,WS1Data!$D978)))</f>
        <v>0</v>
      </c>
      <c r="W978">
        <f>IF((MIN($E978,24)-MAX(Sheet1!$C$6,WS1Data!$D978))&lt;0,0,(MIN($E978,24)-MAX(Sheet1!$C$6,WS1Data!$D978)))</f>
        <v>0</v>
      </c>
      <c r="X978">
        <f>IF((MIN($H978,Sheet1!$D$5)-MAX(0,WS1Data!$G978))&lt;0,0,(MIN($H978,Sheet1!$D$5)-MAX(0,WS1Data!$G978)))</f>
        <v>0</v>
      </c>
      <c r="Y978">
        <f>IF((MIN($H978,Sheet1!$D$6)-MAX(Sheet1!$D$5,WS1Data!$G978))&lt;0,0,(MIN($H978,Sheet1!$D$6)-MAX(Sheet1!$D$5,WS1Data!$G978)))</f>
        <v>8.4735664579945951</v>
      </c>
      <c r="Z978">
        <f>IF((MIN($H978,24)-MAX(Sheet1!$D$6,WS1Data!$G978))&lt;0,0,(MIN($H978,24)-MAX(Sheet1!$D$6,WS1Data!$G978)))</f>
        <v>10.426433542005405</v>
      </c>
      <c r="AA978">
        <f>IF((MIN($K978,Sheet1!$E$5)-MAX(0,WS1Data!$J978))&lt;0,0,(MIN($K978,Sheet1!$E$5)-MAX(0,WS1Data!$J978)))</f>
        <v>0</v>
      </c>
      <c r="AB978">
        <f>IF((MIN($K978,Sheet1!$E$6)-MAX(Sheet1!$E$5,WS1Data!$J978))&lt;0,0,(MIN($K978,Sheet1!$E$6)-MAX(Sheet1!$E$5,WS1Data!$J978)))</f>
        <v>0</v>
      </c>
      <c r="AC978">
        <f>IF((MIN($K978,24)-MAX(Sheet1!$E$6,WS1Data!$J978))&lt;0,0,(MIN($K978,24)-MAX(Sheet1!$E$6,WS1Data!$J978)))</f>
        <v>14.399999999999999</v>
      </c>
      <c r="AD978">
        <f>IF((MIN($N978,Sheet1!$F$5)-MAX(0,WS1Data!$M978))&lt;0,0,(MIN($N978,Sheet1!$F$5)-MAX(0,WS1Data!$M978)))</f>
        <v>0</v>
      </c>
      <c r="AE978">
        <f>IF((MIN($N978,Sheet1!$F$6)-MAX(Sheet1!$F$5,WS1Data!$M978))&lt;0,0,(MIN($N978,Sheet1!$F$6)-MAX(Sheet1!$F$5,WS1Data!$M978)))</f>
        <v>0</v>
      </c>
      <c r="AF978">
        <f>IF((MIN($N978,24)-MAX(Sheet1!$F$6,WS1Data!$M978))&lt;0,0,(MIN($N978,24)-MAX(Sheet1!$F$6,WS1Data!$M978)))</f>
        <v>0</v>
      </c>
      <c r="AG978">
        <f>(INDEX($R$1:$AF$1002,ROW($R978),MATCH(AG$2,$R$1:$AF$1,0))*Sheet1!B$2+(INDEX($R$1:$AF$1002,ROW($R978),MATCH(AG$2,$R$1:$AF$1,0)+1))*Sheet1!B$3+(INDEX($R$1:$AF$1002,ROW($R978),MATCH(AG$2,$R$1:$AF$1,0)+2))*Sheet1!B$4)*INDEX(Sheet1!$G$1:$L$2,2,WS1Data!$C978)</f>
        <v>0</v>
      </c>
      <c r="AH978">
        <f>(INDEX($R$1:$AF$1002,ROW($R978),MATCH(AH$2,$R$1:$AF$1,0))*Sheet1!C$2+(INDEX($R$1:$AF$1002,ROW($R978),MATCH(AH$2,$R$1:$AF$1,0)+1))*Sheet1!C$3+(INDEX($R$1:$AF$1002,ROW($R978),MATCH(AH$2,$R$1:$AF$1,0)+2))*Sheet1!C$4)*INDEX(Sheet1!$G$1:$L$2,2,WS1Data!$F978)</f>
        <v>0</v>
      </c>
      <c r="AI978">
        <f>(INDEX($R$1:$AF$1002,ROW($R978),MATCH(AI$2,$R$1:$AF$1,0))*Sheet1!D$2+(INDEX($R$1:$AF$1002,ROW($R978),MATCH(AI$2,$R$1:$AF$1,0)+1))*Sheet1!D$3+(INDEX($R$1:$AF$1002,ROW($R978),MATCH(AI$2,$R$1:$AF$1,0)+2))*Sheet1!D$4)*INDEX(Sheet1!$G$1:$L$2,2,WS1Data!$I978)</f>
        <v>229307.79653417424</v>
      </c>
      <c r="AJ978">
        <f>(INDEX($R$1:$AF$1002,ROW($R978),MATCH(AJ$2,$R$1:$AF$1,0))*Sheet1!E$2+(INDEX($R$1:$AF$1002,ROW($R978),MATCH(AJ$2,$R$1:$AF$1,0)+1))*Sheet1!E$3+(INDEX($R$1:$AF$1002,ROW($R978),MATCH(AJ$2,$R$1:$AF$1,0)+2))*Sheet1!E$4)*INDEX(Sheet1!$G$1:$L$2,2,WS1Data!$L978)</f>
        <v>115638.49703057665</v>
      </c>
      <c r="AK978">
        <f>(INDEX($R$1:$AF$1002,ROW($R978),MATCH(AK$2,$R$1:$AF$1,0))*Sheet1!F$2+(INDEX($R$1:$AF$1002,ROW($R978),MATCH(AK$2,$R$1:$AF$1,0)+1))*Sheet1!F$3+(INDEX($R$1:$AF$1002,ROW($R978),MATCH(AK$2,$R$1:$AF$1,0)+2))*Sheet1!F$4)*INDEX(Sheet1!$G$1:$L$2,2,WS1Data!$O978)</f>
        <v>0</v>
      </c>
      <c r="AL978">
        <f t="shared" si="46"/>
        <v>344946.29356475087</v>
      </c>
      <c r="AM978">
        <f t="shared" si="45"/>
        <v>1466.2935647508712</v>
      </c>
      <c r="AN978">
        <f t="shared" si="47"/>
        <v>4.2689343331514824E-3</v>
      </c>
    </row>
    <row r="979" spans="1:40" x14ac:dyDescent="0.35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  <c r="R979">
        <f>IF((MIN($B979,Sheet1!$B$5)-MAX(0,WS1Data!$A979))&lt;0,0,(MIN($B979,Sheet1!$B$5)-MAX(0,WS1Data!$A979)))</f>
        <v>0</v>
      </c>
      <c r="S979">
        <f>IF((MIN($B979,Sheet1!$B$6)-MAX(Sheet1!$B$5,WS1Data!$A979))&lt;0,0,(MIN($B979,Sheet1!$B$6)-MAX(Sheet1!$B$5,WS1Data!$A979)))</f>
        <v>3.9686716483103766</v>
      </c>
      <c r="T979">
        <f>IF((MIN($B979,24)-MAX(Sheet1!$B$6,WS1Data!$A979))&lt;0,0,(MIN($B979,24)-MAX(Sheet1!$B$6,WS1Data!$A979)))</f>
        <v>5.0313283516896217</v>
      </c>
      <c r="U979">
        <f>IF((MIN($E979,Sheet1!$C$5)-MAX(0,WS1Data!$D979))&lt;0,0,(MIN($E979,Sheet1!$C$5)-MAX(0,WS1Data!$D979)))</f>
        <v>1.22587713658183</v>
      </c>
      <c r="V979">
        <f>IF((MIN($E979,Sheet1!$C$6)-MAX(Sheet1!$C$5,WS1Data!$D979))&lt;0,0,(MIN($E979,Sheet1!$C$6)-MAX(Sheet1!$C$5,WS1Data!$D979)))</f>
        <v>1.2770287104619706</v>
      </c>
      <c r="W979">
        <f>IF((MIN($E979,24)-MAX(Sheet1!$C$6,WS1Data!$D979))&lt;0,0,(MIN($E979,24)-MAX(Sheet1!$C$6,WS1Data!$D979)))</f>
        <v>16.3970941529562</v>
      </c>
      <c r="X979">
        <f>IF((MIN($H979,Sheet1!$D$5)-MAX(0,WS1Data!$G979))&lt;0,0,(MIN($H979,Sheet1!$D$5)-MAX(0,WS1Data!$G979)))</f>
        <v>0</v>
      </c>
      <c r="Y979">
        <f>IF((MIN($H979,Sheet1!$D$6)-MAX(Sheet1!$D$5,WS1Data!$G979))&lt;0,0,(MIN($H979,Sheet1!$D$6)-MAX(Sheet1!$D$5,WS1Data!$G979)))</f>
        <v>0</v>
      </c>
      <c r="Z979">
        <f>IF((MIN($H979,24)-MAX(Sheet1!$D$6,WS1Data!$G979))&lt;0,0,(MIN($H979,24)-MAX(Sheet1!$D$6,WS1Data!$G979)))</f>
        <v>0</v>
      </c>
      <c r="AA979">
        <f>IF((MIN($K979,Sheet1!$E$5)-MAX(0,WS1Data!$J979))&lt;0,0,(MIN($K979,Sheet1!$E$5)-MAX(0,WS1Data!$J979)))</f>
        <v>0</v>
      </c>
      <c r="AB979">
        <f>IF((MIN($K979,Sheet1!$E$6)-MAX(Sheet1!$E$5,WS1Data!$J979))&lt;0,0,(MIN($K979,Sheet1!$E$6)-MAX(Sheet1!$E$5,WS1Data!$J979)))</f>
        <v>0</v>
      </c>
      <c r="AC979">
        <f>IF((MIN($K979,24)-MAX(Sheet1!$E$6,WS1Data!$J979))&lt;0,0,(MIN($K979,24)-MAX(Sheet1!$E$6,WS1Data!$J979)))</f>
        <v>0</v>
      </c>
      <c r="AD979">
        <f>IF((MIN($N979,Sheet1!$F$5)-MAX(0,WS1Data!$M979))&lt;0,0,(MIN($N979,Sheet1!$F$5)-MAX(0,WS1Data!$M979)))</f>
        <v>0</v>
      </c>
      <c r="AE979">
        <f>IF((MIN($N979,Sheet1!$F$6)-MAX(Sheet1!$F$5,WS1Data!$M979))&lt;0,0,(MIN($N979,Sheet1!$F$6)-MAX(Sheet1!$F$5,WS1Data!$M979)))</f>
        <v>0</v>
      </c>
      <c r="AF979">
        <f>IF((MIN($N979,24)-MAX(Sheet1!$F$6,WS1Data!$M979))&lt;0,0,(MIN($N979,24)-MAX(Sheet1!$F$6,WS1Data!$M979)))</f>
        <v>0</v>
      </c>
      <c r="AG979">
        <f>(INDEX($R$1:$AF$1002,ROW($R979),MATCH(AG$2,$R$1:$AF$1,0))*Sheet1!B$2+(INDEX($R$1:$AF$1002,ROW($R979),MATCH(AG$2,$R$1:$AF$1,0)+1))*Sheet1!B$3+(INDEX($R$1:$AF$1002,ROW($R979),MATCH(AG$2,$R$1:$AF$1,0)+2))*Sheet1!B$4)*INDEX(Sheet1!$G$1:$L$2,2,WS1Data!$C979)</f>
        <v>86590.06268815184</v>
      </c>
      <c r="AH979">
        <f>(INDEX($R$1:$AF$1002,ROW($R979),MATCH(AH$2,$R$1:$AF$1,0))*Sheet1!C$2+(INDEX($R$1:$AF$1002,ROW($R979),MATCH(AH$2,$R$1:$AF$1,0)+1))*Sheet1!C$3+(INDEX($R$1:$AF$1002,ROW($R979),MATCH(AH$2,$R$1:$AF$1,0)+2))*Sheet1!C$4)*INDEX(Sheet1!$G$1:$L$2,2,WS1Data!$F979)</f>
        <v>249256.22037703538</v>
      </c>
      <c r="AI979">
        <f>(INDEX($R$1:$AF$1002,ROW($R979),MATCH(AI$2,$R$1:$AF$1,0))*Sheet1!D$2+(INDEX($R$1:$AF$1002,ROW($R979),MATCH(AI$2,$R$1:$AF$1,0)+1))*Sheet1!D$3+(INDEX($R$1:$AF$1002,ROW($R979),MATCH(AI$2,$R$1:$AF$1,0)+2))*Sheet1!D$4)*INDEX(Sheet1!$G$1:$L$2,2,WS1Data!$I979)</f>
        <v>0</v>
      </c>
      <c r="AJ979">
        <f>(INDEX($R$1:$AF$1002,ROW($R979),MATCH(AJ$2,$R$1:$AF$1,0))*Sheet1!E$2+(INDEX($R$1:$AF$1002,ROW($R979),MATCH(AJ$2,$R$1:$AF$1,0)+1))*Sheet1!E$3+(INDEX($R$1:$AF$1002,ROW($R979),MATCH(AJ$2,$R$1:$AF$1,0)+2))*Sheet1!E$4)*INDEX(Sheet1!$G$1:$L$2,2,WS1Data!$L979)</f>
        <v>0</v>
      </c>
      <c r="AK979">
        <f>(INDEX($R$1:$AF$1002,ROW($R979),MATCH(AK$2,$R$1:$AF$1,0))*Sheet1!F$2+(INDEX($R$1:$AF$1002,ROW($R979),MATCH(AK$2,$R$1:$AF$1,0)+1))*Sheet1!F$3+(INDEX($R$1:$AF$1002,ROW($R979),MATCH(AK$2,$R$1:$AF$1,0)+2))*Sheet1!F$4)*INDEX(Sheet1!$G$1:$L$2,2,WS1Data!$O979)</f>
        <v>0</v>
      </c>
      <c r="AL979">
        <f t="shared" si="46"/>
        <v>335846.28306518722</v>
      </c>
      <c r="AM979">
        <f t="shared" si="45"/>
        <v>13481.283065187221</v>
      </c>
      <c r="AN979">
        <f t="shared" si="47"/>
        <v>4.181993412804498E-2</v>
      </c>
    </row>
    <row r="980" spans="1:40" x14ac:dyDescent="0.35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  <c r="R980">
        <f>IF((MIN($B980,Sheet1!$B$5)-MAX(0,WS1Data!$A980))&lt;0,0,(MIN($B980,Sheet1!$B$5)-MAX(0,WS1Data!$A980)))</f>
        <v>0</v>
      </c>
      <c r="S980">
        <f>IF((MIN($B980,Sheet1!$B$6)-MAX(Sheet1!$B$5,WS1Data!$A980))&lt;0,0,(MIN($B980,Sheet1!$B$6)-MAX(Sheet1!$B$5,WS1Data!$A980)))</f>
        <v>0.66867164831037762</v>
      </c>
      <c r="T980">
        <f>IF((MIN($B980,24)-MAX(Sheet1!$B$6,WS1Data!$A980))&lt;0,0,(MIN($B980,24)-MAX(Sheet1!$B$6,WS1Data!$A980)))</f>
        <v>6.4313283516896238</v>
      </c>
      <c r="U980">
        <f>IF((MIN($E980,Sheet1!$C$5)-MAX(0,WS1Data!$D980))&lt;0,0,(MIN($E980,Sheet1!$C$5)-MAX(0,WS1Data!$D980)))</f>
        <v>0</v>
      </c>
      <c r="V980">
        <f>IF((MIN($E980,Sheet1!$C$6)-MAX(Sheet1!$C$5,WS1Data!$D980))&lt;0,0,(MIN($E980,Sheet1!$C$6)-MAX(Sheet1!$C$5,WS1Data!$D980)))</f>
        <v>0</v>
      </c>
      <c r="W980">
        <f>IF((MIN($E980,24)-MAX(Sheet1!$C$6,WS1Data!$D980))&lt;0,0,(MIN($E980,24)-MAX(Sheet1!$C$6,WS1Data!$D980)))</f>
        <v>4.9000000000000004</v>
      </c>
      <c r="X980">
        <f>IF((MIN($H980,Sheet1!$D$5)-MAX(0,WS1Data!$G980))&lt;0,0,(MIN($H980,Sheet1!$D$5)-MAX(0,WS1Data!$G980)))</f>
        <v>0</v>
      </c>
      <c r="Y980">
        <f>IF((MIN($H980,Sheet1!$D$6)-MAX(Sheet1!$D$5,WS1Data!$G980))&lt;0,0,(MIN($H980,Sheet1!$D$6)-MAX(Sheet1!$D$5,WS1Data!$G980)))</f>
        <v>5</v>
      </c>
      <c r="Z980">
        <f>IF((MIN($H980,24)-MAX(Sheet1!$D$6,WS1Data!$G980))&lt;0,0,(MIN($H980,24)-MAX(Sheet1!$D$6,WS1Data!$G980)))</f>
        <v>0</v>
      </c>
      <c r="AA980">
        <f>IF((MIN($K980,Sheet1!$E$5)-MAX(0,WS1Data!$J980))&lt;0,0,(MIN($K980,Sheet1!$E$5)-MAX(0,WS1Data!$J980)))</f>
        <v>0</v>
      </c>
      <c r="AB980">
        <f>IF((MIN($K980,Sheet1!$E$6)-MAX(Sheet1!$E$5,WS1Data!$J980))&lt;0,0,(MIN($K980,Sheet1!$E$6)-MAX(Sheet1!$E$5,WS1Data!$J980)))</f>
        <v>0</v>
      </c>
      <c r="AC980">
        <f>IF((MIN($K980,24)-MAX(Sheet1!$E$6,WS1Data!$J980))&lt;0,0,(MIN($K980,24)-MAX(Sheet1!$E$6,WS1Data!$J980)))</f>
        <v>0</v>
      </c>
      <c r="AD980">
        <f>IF((MIN($N980,Sheet1!$F$5)-MAX(0,WS1Data!$M980))&lt;0,0,(MIN($N980,Sheet1!$F$5)-MAX(0,WS1Data!$M980)))</f>
        <v>0</v>
      </c>
      <c r="AE980">
        <f>IF((MIN($N980,Sheet1!$F$6)-MAX(Sheet1!$F$5,WS1Data!$M980))&lt;0,0,(MIN($N980,Sheet1!$F$6)-MAX(Sheet1!$F$5,WS1Data!$M980)))</f>
        <v>0</v>
      </c>
      <c r="AF980">
        <f>IF((MIN($N980,24)-MAX(Sheet1!$F$6,WS1Data!$M980))&lt;0,0,(MIN($N980,24)-MAX(Sheet1!$F$6,WS1Data!$M980)))</f>
        <v>0</v>
      </c>
      <c r="AG980">
        <f>(INDEX($R$1:$AF$1002,ROW($R980),MATCH(AG$2,$R$1:$AF$1,0))*Sheet1!B$2+(INDEX($R$1:$AF$1002,ROW($R980),MATCH(AG$2,$R$1:$AF$1,0)+1))*Sheet1!B$3+(INDEX($R$1:$AF$1002,ROW($R980),MATCH(AG$2,$R$1:$AF$1,0)+2))*Sheet1!B$4)*INDEX(Sheet1!$G$1:$L$2,2,WS1Data!$C980)</f>
        <v>104687.39204134028</v>
      </c>
      <c r="AH980">
        <f>(INDEX($R$1:$AF$1002,ROW($R980),MATCH(AH$2,$R$1:$AF$1,0))*Sheet1!C$2+(INDEX($R$1:$AF$1002,ROW($R980),MATCH(AH$2,$R$1:$AF$1,0)+1))*Sheet1!C$3+(INDEX($R$1:$AF$1002,ROW($R980),MATCH(AH$2,$R$1:$AF$1,0)+2))*Sheet1!C$4)*INDEX(Sheet1!$G$1:$L$2,2,WS1Data!$F980)</f>
        <v>50413.786780464608</v>
      </c>
      <c r="AI980">
        <f>(INDEX($R$1:$AF$1002,ROW($R980),MATCH(AI$2,$R$1:$AF$1,0))*Sheet1!D$2+(INDEX($R$1:$AF$1002,ROW($R980),MATCH(AI$2,$R$1:$AF$1,0)+1))*Sheet1!D$3+(INDEX($R$1:$AF$1002,ROW($R980),MATCH(AI$2,$R$1:$AF$1,0)+2))*Sheet1!D$4)*INDEX(Sheet1!$G$1:$L$2,2,WS1Data!$I980)</f>
        <v>80529.467165848662</v>
      </c>
      <c r="AJ980">
        <f>(INDEX($R$1:$AF$1002,ROW($R980),MATCH(AJ$2,$R$1:$AF$1,0))*Sheet1!E$2+(INDEX($R$1:$AF$1002,ROW($R980),MATCH(AJ$2,$R$1:$AF$1,0)+1))*Sheet1!E$3+(INDEX($R$1:$AF$1002,ROW($R980),MATCH(AJ$2,$R$1:$AF$1,0)+2))*Sheet1!E$4)*INDEX(Sheet1!$G$1:$L$2,2,WS1Data!$L980)</f>
        <v>0</v>
      </c>
      <c r="AK980">
        <f>(INDEX($R$1:$AF$1002,ROW($R980),MATCH(AK$2,$R$1:$AF$1,0))*Sheet1!F$2+(INDEX($R$1:$AF$1002,ROW($R980),MATCH(AK$2,$R$1:$AF$1,0)+1))*Sheet1!F$3+(INDEX($R$1:$AF$1002,ROW($R980),MATCH(AK$2,$R$1:$AF$1,0)+2))*Sheet1!F$4)*INDEX(Sheet1!$G$1:$L$2,2,WS1Data!$O980)</f>
        <v>0</v>
      </c>
      <c r="AL980">
        <f t="shared" si="46"/>
        <v>235630.64598765352</v>
      </c>
      <c r="AM980">
        <f t="shared" si="45"/>
        <v>8488.3540123464772</v>
      </c>
      <c r="AN980">
        <f t="shared" si="47"/>
        <v>3.477137794414395E-2</v>
      </c>
    </row>
    <row r="981" spans="1:40" x14ac:dyDescent="0.35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  <c r="R981">
        <f>IF((MIN($B981,Sheet1!$B$5)-MAX(0,WS1Data!$A981))&lt;0,0,(MIN($B981,Sheet1!$B$5)-MAX(0,WS1Data!$A981)))</f>
        <v>0</v>
      </c>
      <c r="S981">
        <f>IF((MIN($B981,Sheet1!$B$6)-MAX(Sheet1!$B$5,WS1Data!$A981))&lt;0,0,(MIN($B981,Sheet1!$B$6)-MAX(Sheet1!$B$5,WS1Data!$A981)))</f>
        <v>0</v>
      </c>
      <c r="T981">
        <f>IF((MIN($B981,24)-MAX(Sheet1!$B$6,WS1Data!$A981))&lt;0,0,(MIN($B981,24)-MAX(Sheet1!$B$6,WS1Data!$A981)))</f>
        <v>0</v>
      </c>
      <c r="U981">
        <f>IF((MIN($E981,Sheet1!$C$5)-MAX(0,WS1Data!$D981))&lt;0,0,(MIN($E981,Sheet1!$C$5)-MAX(0,WS1Data!$D981)))</f>
        <v>0</v>
      </c>
      <c r="V981">
        <f>IF((MIN($E981,Sheet1!$C$6)-MAX(Sheet1!$C$5,WS1Data!$D981))&lt;0,0,(MIN($E981,Sheet1!$C$6)-MAX(Sheet1!$C$5,WS1Data!$D981)))</f>
        <v>0</v>
      </c>
      <c r="W981">
        <f>IF((MIN($E981,24)-MAX(Sheet1!$C$6,WS1Data!$D981))&lt;0,0,(MIN($E981,24)-MAX(Sheet1!$C$6,WS1Data!$D981)))</f>
        <v>6.8000000000000007</v>
      </c>
      <c r="X981">
        <f>IF((MIN($H981,Sheet1!$D$5)-MAX(0,WS1Data!$G981))&lt;0,0,(MIN($H981,Sheet1!$D$5)-MAX(0,WS1Data!$G981)))</f>
        <v>0</v>
      </c>
      <c r="Y981">
        <f>IF((MIN($H981,Sheet1!$D$6)-MAX(Sheet1!$D$5,WS1Data!$G981))&lt;0,0,(MIN($H981,Sheet1!$D$6)-MAX(Sheet1!$D$5,WS1Data!$G981)))</f>
        <v>0</v>
      </c>
      <c r="Z981">
        <f>IF((MIN($H981,24)-MAX(Sheet1!$D$6,WS1Data!$G981))&lt;0,0,(MIN($H981,24)-MAX(Sheet1!$D$6,WS1Data!$G981)))</f>
        <v>0</v>
      </c>
      <c r="AA981">
        <f>IF((MIN($K981,Sheet1!$E$5)-MAX(0,WS1Data!$J981))&lt;0,0,(MIN($K981,Sheet1!$E$5)-MAX(0,WS1Data!$J981)))</f>
        <v>0</v>
      </c>
      <c r="AB981">
        <f>IF((MIN($K981,Sheet1!$E$6)-MAX(Sheet1!$E$5,WS1Data!$J981))&lt;0,0,(MIN($K981,Sheet1!$E$6)-MAX(Sheet1!$E$5,WS1Data!$J981)))</f>
        <v>0</v>
      </c>
      <c r="AC981">
        <f>IF((MIN($K981,24)-MAX(Sheet1!$E$6,WS1Data!$J981))&lt;0,0,(MIN($K981,24)-MAX(Sheet1!$E$6,WS1Data!$J981)))</f>
        <v>13.900000000000002</v>
      </c>
      <c r="AD981">
        <f>IF((MIN($N981,Sheet1!$F$5)-MAX(0,WS1Data!$M981))&lt;0,0,(MIN($N981,Sheet1!$F$5)-MAX(0,WS1Data!$M981)))</f>
        <v>1.283186263400623</v>
      </c>
      <c r="AE981">
        <f>IF((MIN($N981,Sheet1!$F$6)-MAX(Sheet1!$F$5,WS1Data!$M981))&lt;0,0,(MIN($N981,Sheet1!$F$6)-MAX(Sheet1!$F$5,WS1Data!$M981)))</f>
        <v>10.516813736599378</v>
      </c>
      <c r="AF981">
        <f>IF((MIN($N981,24)-MAX(Sheet1!$F$6,WS1Data!$M981))&lt;0,0,(MIN($N981,24)-MAX(Sheet1!$F$6,WS1Data!$M981)))</f>
        <v>0</v>
      </c>
      <c r="AG981">
        <f>(INDEX($R$1:$AF$1002,ROW($R981),MATCH(AG$2,$R$1:$AF$1,0))*Sheet1!B$2+(INDEX($R$1:$AF$1002,ROW($R981),MATCH(AG$2,$R$1:$AF$1,0)+1))*Sheet1!B$3+(INDEX($R$1:$AF$1002,ROW($R981),MATCH(AG$2,$R$1:$AF$1,0)+2))*Sheet1!B$4)*INDEX(Sheet1!$G$1:$L$2,2,WS1Data!$C981)</f>
        <v>0</v>
      </c>
      <c r="AH981">
        <f>(INDEX($R$1:$AF$1002,ROW($R981),MATCH(AH$2,$R$1:$AF$1,0))*Sheet1!C$2+(INDEX($R$1:$AF$1002,ROW($R981),MATCH(AH$2,$R$1:$AF$1,0)+1))*Sheet1!C$3+(INDEX($R$1:$AF$1002,ROW($R981),MATCH(AH$2,$R$1:$AF$1,0)+2))*Sheet1!C$4)*INDEX(Sheet1!$G$1:$L$2,2,WS1Data!$F981)</f>
        <v>87005.098363636222</v>
      </c>
      <c r="AI981">
        <f>(INDEX($R$1:$AF$1002,ROW($R981),MATCH(AI$2,$R$1:$AF$1,0))*Sheet1!D$2+(INDEX($R$1:$AF$1002,ROW($R981),MATCH(AI$2,$R$1:$AF$1,0)+1))*Sheet1!D$3+(INDEX($R$1:$AF$1002,ROW($R981),MATCH(AI$2,$R$1:$AF$1,0)+2))*Sheet1!D$4)*INDEX(Sheet1!$G$1:$L$2,2,WS1Data!$I981)</f>
        <v>0</v>
      </c>
      <c r="AJ981">
        <f>(INDEX($R$1:$AF$1002,ROW($R981),MATCH(AJ$2,$R$1:$AF$1,0))*Sheet1!E$2+(INDEX($R$1:$AF$1002,ROW($R981),MATCH(AJ$2,$R$1:$AF$1,0)+1))*Sheet1!E$3+(INDEX($R$1:$AF$1002,ROW($R981),MATCH(AJ$2,$R$1:$AF$1,0)+2))*Sheet1!E$4)*INDEX(Sheet1!$G$1:$L$2,2,WS1Data!$L981)</f>
        <v>150064.46447031017</v>
      </c>
      <c r="AK981">
        <f>(INDEX($R$1:$AF$1002,ROW($R981),MATCH(AK$2,$R$1:$AF$1,0))*Sheet1!F$2+(INDEX($R$1:$AF$1002,ROW($R981),MATCH(AK$2,$R$1:$AF$1,0)+1))*Sheet1!F$3+(INDEX($R$1:$AF$1002,ROW($R981),MATCH(AK$2,$R$1:$AF$1,0)+2))*Sheet1!F$4)*INDEX(Sheet1!$G$1:$L$2,2,WS1Data!$O981)</f>
        <v>73637.421493379603</v>
      </c>
      <c r="AL981">
        <f t="shared" si="46"/>
        <v>310706.98432732595</v>
      </c>
      <c r="AM981">
        <f t="shared" si="45"/>
        <v>7978.9843273259467</v>
      </c>
      <c r="AN981">
        <f t="shared" si="47"/>
        <v>2.6356941965480388E-2</v>
      </c>
    </row>
    <row r="982" spans="1:40" x14ac:dyDescent="0.35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  <c r="R982">
        <f>IF((MIN($B982,Sheet1!$B$5)-MAX(0,WS1Data!$A982))&lt;0,0,(MIN($B982,Sheet1!$B$5)-MAX(0,WS1Data!$A982)))</f>
        <v>2.6125770767760228</v>
      </c>
      <c r="S982">
        <f>IF((MIN($B982,Sheet1!$B$6)-MAX(Sheet1!$B$5,WS1Data!$A982))&lt;0,0,(MIN($B982,Sheet1!$B$6)-MAX(Sheet1!$B$5,WS1Data!$A982)))</f>
        <v>2.9874229232239777</v>
      </c>
      <c r="T982">
        <f>IF((MIN($B982,24)-MAX(Sheet1!$B$6,WS1Data!$A982))&lt;0,0,(MIN($B982,24)-MAX(Sheet1!$B$6,WS1Data!$A982)))</f>
        <v>0</v>
      </c>
      <c r="U982">
        <f>IF((MIN($E982,Sheet1!$C$5)-MAX(0,WS1Data!$D982))&lt;0,0,(MIN($E982,Sheet1!$C$5)-MAX(0,WS1Data!$D982)))</f>
        <v>0</v>
      </c>
      <c r="V982">
        <f>IF((MIN($E982,Sheet1!$C$6)-MAX(Sheet1!$C$5,WS1Data!$D982))&lt;0,0,(MIN($E982,Sheet1!$C$6)-MAX(Sheet1!$C$5,WS1Data!$D982)))</f>
        <v>0</v>
      </c>
      <c r="W982">
        <f>IF((MIN($E982,24)-MAX(Sheet1!$C$6,WS1Data!$D982))&lt;0,0,(MIN($E982,24)-MAX(Sheet1!$C$6,WS1Data!$D982)))</f>
        <v>2.8000000000000007</v>
      </c>
      <c r="X982">
        <f>IF((MIN($H982,Sheet1!$D$5)-MAX(0,WS1Data!$G982))&lt;0,0,(MIN($H982,Sheet1!$D$5)-MAX(0,WS1Data!$G982)))</f>
        <v>0</v>
      </c>
      <c r="Y982">
        <f>IF((MIN($H982,Sheet1!$D$6)-MAX(Sheet1!$D$5,WS1Data!$G982))&lt;0,0,(MIN($H982,Sheet1!$D$6)-MAX(Sheet1!$D$5,WS1Data!$G982)))</f>
        <v>0</v>
      </c>
      <c r="Z982">
        <f>IF((MIN($H982,24)-MAX(Sheet1!$D$6,WS1Data!$G982))&lt;0,0,(MIN($H982,24)-MAX(Sheet1!$D$6,WS1Data!$G982)))</f>
        <v>0</v>
      </c>
      <c r="AA982">
        <f>IF((MIN($K982,Sheet1!$E$5)-MAX(0,WS1Data!$J982))&lt;0,0,(MIN($K982,Sheet1!$E$5)-MAX(0,WS1Data!$J982)))</f>
        <v>0</v>
      </c>
      <c r="AB982">
        <f>IF((MIN($K982,Sheet1!$E$6)-MAX(Sheet1!$E$5,WS1Data!$J982))&lt;0,0,(MIN($K982,Sheet1!$E$6)-MAX(Sheet1!$E$5,WS1Data!$J982)))</f>
        <v>0</v>
      </c>
      <c r="AC982">
        <f>IF((MIN($K982,24)-MAX(Sheet1!$E$6,WS1Data!$J982))&lt;0,0,(MIN($K982,24)-MAX(Sheet1!$E$6,WS1Data!$J982)))</f>
        <v>0</v>
      </c>
      <c r="AD982">
        <f>IF((MIN($N982,Sheet1!$F$5)-MAX(0,WS1Data!$M982))&lt;0,0,(MIN($N982,Sheet1!$F$5)-MAX(0,WS1Data!$M982)))</f>
        <v>0</v>
      </c>
      <c r="AE982">
        <f>IF((MIN($N982,Sheet1!$F$6)-MAX(Sheet1!$F$5,WS1Data!$M982))&lt;0,0,(MIN($N982,Sheet1!$F$6)-MAX(Sheet1!$F$5,WS1Data!$M982)))</f>
        <v>6.6390904528502102</v>
      </c>
      <c r="AF982">
        <f>IF((MIN($N982,24)-MAX(Sheet1!$F$6,WS1Data!$M982))&lt;0,0,(MIN($N982,24)-MAX(Sheet1!$F$6,WS1Data!$M982)))</f>
        <v>6.7609095471497902</v>
      </c>
      <c r="AG982">
        <f>(INDEX($R$1:$AF$1002,ROW($R982),MATCH(AG$2,$R$1:$AF$1,0))*Sheet1!B$2+(INDEX($R$1:$AF$1002,ROW($R982),MATCH(AG$2,$R$1:$AF$1,0)+1))*Sheet1!B$3+(INDEX($R$1:$AF$1002,ROW($R982),MATCH(AG$2,$R$1:$AF$1,0)+2))*Sheet1!B$4)*INDEX(Sheet1!$G$1:$L$2,2,WS1Data!$C982)</f>
        <v>41957.762296997862</v>
      </c>
      <c r="AH982">
        <f>(INDEX($R$1:$AF$1002,ROW($R982),MATCH(AH$2,$R$1:$AF$1,0))*Sheet1!C$2+(INDEX($R$1:$AF$1002,ROW($R982),MATCH(AH$2,$R$1:$AF$1,0)+1))*Sheet1!C$3+(INDEX($R$1:$AF$1002,ROW($R982),MATCH(AH$2,$R$1:$AF$1,0)+2))*Sheet1!C$4)*INDEX(Sheet1!$G$1:$L$2,2,WS1Data!$F982)</f>
        <v>38728.830940951753</v>
      </c>
      <c r="AI982">
        <f>(INDEX($R$1:$AF$1002,ROW($R982),MATCH(AI$2,$R$1:$AF$1,0))*Sheet1!D$2+(INDEX($R$1:$AF$1002,ROW($R982),MATCH(AI$2,$R$1:$AF$1,0)+1))*Sheet1!D$3+(INDEX($R$1:$AF$1002,ROW($R982),MATCH(AI$2,$R$1:$AF$1,0)+2))*Sheet1!D$4)*INDEX(Sheet1!$G$1:$L$2,2,WS1Data!$I982)</f>
        <v>0</v>
      </c>
      <c r="AJ982">
        <f>(INDEX($R$1:$AF$1002,ROW($R982),MATCH(AJ$2,$R$1:$AF$1,0))*Sheet1!E$2+(INDEX($R$1:$AF$1002,ROW($R982),MATCH(AJ$2,$R$1:$AF$1,0)+1))*Sheet1!E$3+(INDEX($R$1:$AF$1002,ROW($R982),MATCH(AJ$2,$R$1:$AF$1,0)+2))*Sheet1!E$4)*INDEX(Sheet1!$G$1:$L$2,2,WS1Data!$L982)</f>
        <v>0</v>
      </c>
      <c r="AK982">
        <f>(INDEX($R$1:$AF$1002,ROW($R982),MATCH(AK$2,$R$1:$AF$1,0))*Sheet1!F$2+(INDEX($R$1:$AF$1002,ROW($R982),MATCH(AK$2,$R$1:$AF$1,0)+1))*Sheet1!F$3+(INDEX($R$1:$AF$1002,ROW($R982),MATCH(AK$2,$R$1:$AF$1,0)+2))*Sheet1!F$4)*INDEX(Sheet1!$G$1:$L$2,2,WS1Data!$O982)</f>
        <v>161962.81609970995</v>
      </c>
      <c r="AL982">
        <f t="shared" si="46"/>
        <v>242649.40933765957</v>
      </c>
      <c r="AM982">
        <f t="shared" si="45"/>
        <v>14818.40933765957</v>
      </c>
      <c r="AN982">
        <f t="shared" si="47"/>
        <v>6.5041233798998246E-2</v>
      </c>
    </row>
    <row r="983" spans="1:40" x14ac:dyDescent="0.35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  <c r="R983">
        <f>IF((MIN($B983,Sheet1!$B$5)-MAX(0,WS1Data!$A983))&lt;0,0,(MIN($B983,Sheet1!$B$5)-MAX(0,WS1Data!$A983)))</f>
        <v>1.4000000000000004</v>
      </c>
      <c r="S983">
        <f>IF((MIN($B983,Sheet1!$B$6)-MAX(Sheet1!$B$5,WS1Data!$A983))&lt;0,0,(MIN($B983,Sheet1!$B$6)-MAX(Sheet1!$B$5,WS1Data!$A983)))</f>
        <v>0</v>
      </c>
      <c r="T983">
        <f>IF((MIN($B983,24)-MAX(Sheet1!$B$6,WS1Data!$A983))&lt;0,0,(MIN($B983,24)-MAX(Sheet1!$B$6,WS1Data!$A983)))</f>
        <v>0</v>
      </c>
      <c r="U983">
        <f>IF((MIN($E983,Sheet1!$C$5)-MAX(0,WS1Data!$D983))&lt;0,0,(MIN($E983,Sheet1!$C$5)-MAX(0,WS1Data!$D983)))</f>
        <v>0</v>
      </c>
      <c r="V983">
        <f>IF((MIN($E983,Sheet1!$C$6)-MAX(Sheet1!$C$5,WS1Data!$D983))&lt;0,0,(MIN($E983,Sheet1!$C$6)-MAX(Sheet1!$C$5,WS1Data!$D983)))</f>
        <v>0</v>
      </c>
      <c r="W983">
        <f>IF((MIN($E983,24)-MAX(Sheet1!$C$6,WS1Data!$D983))&lt;0,0,(MIN($E983,24)-MAX(Sheet1!$C$6,WS1Data!$D983)))</f>
        <v>8.5999999999999979</v>
      </c>
      <c r="X983">
        <f>IF((MIN($H983,Sheet1!$D$5)-MAX(0,WS1Data!$G983))&lt;0,0,(MIN($H983,Sheet1!$D$5)-MAX(0,WS1Data!$G983)))</f>
        <v>0</v>
      </c>
      <c r="Y983">
        <f>IF((MIN($H983,Sheet1!$D$6)-MAX(Sheet1!$D$5,WS1Data!$G983))&lt;0,0,(MIN($H983,Sheet1!$D$6)-MAX(Sheet1!$D$5,WS1Data!$G983)))</f>
        <v>3.8999999999999995</v>
      </c>
      <c r="Z983">
        <f>IF((MIN($H983,24)-MAX(Sheet1!$D$6,WS1Data!$G983))&lt;0,0,(MIN($H983,24)-MAX(Sheet1!$D$6,WS1Data!$G983)))</f>
        <v>0</v>
      </c>
      <c r="AA983">
        <f>IF((MIN($K983,Sheet1!$E$5)-MAX(0,WS1Data!$J983))&lt;0,0,(MIN($K983,Sheet1!$E$5)-MAX(0,WS1Data!$J983)))</f>
        <v>0</v>
      </c>
      <c r="AB983">
        <f>IF((MIN($K983,Sheet1!$E$6)-MAX(Sheet1!$E$5,WS1Data!$J983))&lt;0,0,(MIN($K983,Sheet1!$E$6)-MAX(Sheet1!$E$5,WS1Data!$J983)))</f>
        <v>0</v>
      </c>
      <c r="AC983">
        <f>IF((MIN($K983,24)-MAX(Sheet1!$E$6,WS1Data!$J983))&lt;0,0,(MIN($K983,24)-MAX(Sheet1!$E$6,WS1Data!$J983)))</f>
        <v>0</v>
      </c>
      <c r="AD983">
        <f>IF((MIN($N983,Sheet1!$F$5)-MAX(0,WS1Data!$M983))&lt;0,0,(MIN($N983,Sheet1!$F$5)-MAX(0,WS1Data!$M983)))</f>
        <v>0</v>
      </c>
      <c r="AE983">
        <f>IF((MIN($N983,Sheet1!$F$6)-MAX(Sheet1!$F$5,WS1Data!$M983))&lt;0,0,(MIN($N983,Sheet1!$F$6)-MAX(Sheet1!$F$5,WS1Data!$M983)))</f>
        <v>5.1999999999999993</v>
      </c>
      <c r="AF983">
        <f>IF((MIN($N983,24)-MAX(Sheet1!$F$6,WS1Data!$M983))&lt;0,0,(MIN($N983,24)-MAX(Sheet1!$F$6,WS1Data!$M983)))</f>
        <v>0</v>
      </c>
      <c r="AG983">
        <f>(INDEX($R$1:$AF$1002,ROW($R983),MATCH(AG$2,$R$1:$AF$1,0))*Sheet1!B$2+(INDEX($R$1:$AF$1002,ROW($R983),MATCH(AG$2,$R$1:$AF$1,0)+1))*Sheet1!B$3+(INDEX($R$1:$AF$1002,ROW($R983),MATCH(AG$2,$R$1:$AF$1,0)+2))*Sheet1!B$4)*INDEX(Sheet1!$G$1:$L$2,2,WS1Data!$C983)</f>
        <v>14215.407002286829</v>
      </c>
      <c r="AH983">
        <f>(INDEX($R$1:$AF$1002,ROW($R983),MATCH(AH$2,$R$1:$AF$1,0))*Sheet1!C$2+(INDEX($R$1:$AF$1002,ROW($R983),MATCH(AH$2,$R$1:$AF$1,0)+1))*Sheet1!C$3+(INDEX($R$1:$AF$1002,ROW($R983),MATCH(AH$2,$R$1:$AF$1,0)+2))*Sheet1!C$4)*INDEX(Sheet1!$G$1:$L$2,2,WS1Data!$F983)</f>
        <v>94779.918698991823</v>
      </c>
      <c r="AI983">
        <f>(INDEX($R$1:$AF$1002,ROW($R983),MATCH(AI$2,$R$1:$AF$1,0))*Sheet1!D$2+(INDEX($R$1:$AF$1002,ROW($R983),MATCH(AI$2,$R$1:$AF$1,0)+1))*Sheet1!D$3+(INDEX($R$1:$AF$1002,ROW($R983),MATCH(AI$2,$R$1:$AF$1,0)+2))*Sheet1!D$4)*INDEX(Sheet1!$G$1:$L$2,2,WS1Data!$I983)</f>
        <v>62812.98438936194</v>
      </c>
      <c r="AJ983">
        <f>(INDEX($R$1:$AF$1002,ROW($R983),MATCH(AJ$2,$R$1:$AF$1,0))*Sheet1!E$2+(INDEX($R$1:$AF$1002,ROW($R983),MATCH(AJ$2,$R$1:$AF$1,0)+1))*Sheet1!E$3+(INDEX($R$1:$AF$1002,ROW($R983),MATCH(AJ$2,$R$1:$AF$1,0)+2))*Sheet1!E$4)*INDEX(Sheet1!$G$1:$L$2,2,WS1Data!$L983)</f>
        <v>0</v>
      </c>
      <c r="AK983">
        <f>(INDEX($R$1:$AF$1002,ROW($R983),MATCH(AK$2,$R$1:$AF$1,0))*Sheet1!F$2+(INDEX($R$1:$AF$1002,ROW($R983),MATCH(AK$2,$R$1:$AF$1,0)+1))*Sheet1!F$3+(INDEX($R$1:$AF$1002,ROW($R983),MATCH(AK$2,$R$1:$AF$1,0)+2))*Sheet1!F$4)*INDEX(Sheet1!$G$1:$L$2,2,WS1Data!$O983)</f>
        <v>38620.200111430706</v>
      </c>
      <c r="AL983">
        <f t="shared" si="46"/>
        <v>210428.51020207128</v>
      </c>
      <c r="AM983">
        <f t="shared" si="45"/>
        <v>24195.51020207128</v>
      </c>
      <c r="AN983">
        <f t="shared" si="47"/>
        <v>0.12992063813648108</v>
      </c>
    </row>
    <row r="984" spans="1:40" x14ac:dyDescent="0.35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  <c r="R984">
        <f>IF((MIN($B984,Sheet1!$B$5)-MAX(0,WS1Data!$A984))&lt;0,0,(MIN($B984,Sheet1!$B$5)-MAX(0,WS1Data!$A984)))</f>
        <v>0</v>
      </c>
      <c r="S984">
        <f>IF((MIN($B984,Sheet1!$B$6)-MAX(Sheet1!$B$5,WS1Data!$A984))&lt;0,0,(MIN($B984,Sheet1!$B$6)-MAX(Sheet1!$B$5,WS1Data!$A984)))</f>
        <v>0</v>
      </c>
      <c r="T984">
        <f>IF((MIN($B984,24)-MAX(Sheet1!$B$6,WS1Data!$A984))&lt;0,0,(MIN($B984,24)-MAX(Sheet1!$B$6,WS1Data!$A984)))</f>
        <v>0</v>
      </c>
      <c r="U984">
        <f>IF((MIN($E984,Sheet1!$C$5)-MAX(0,WS1Data!$D984))&lt;0,0,(MIN($E984,Sheet1!$C$5)-MAX(0,WS1Data!$D984)))</f>
        <v>0</v>
      </c>
      <c r="V984">
        <f>IF((MIN($E984,Sheet1!$C$6)-MAX(Sheet1!$C$5,WS1Data!$D984))&lt;0,0,(MIN($E984,Sheet1!$C$6)-MAX(Sheet1!$C$5,WS1Data!$D984)))</f>
        <v>0</v>
      </c>
      <c r="W984">
        <f>IF((MIN($E984,24)-MAX(Sheet1!$C$6,WS1Data!$D984))&lt;0,0,(MIN($E984,24)-MAX(Sheet1!$C$6,WS1Data!$D984)))</f>
        <v>0</v>
      </c>
      <c r="X984">
        <f>IF((MIN($H984,Sheet1!$D$5)-MAX(0,WS1Data!$G984))&lt;0,0,(MIN($H984,Sheet1!$D$5)-MAX(0,WS1Data!$G984)))</f>
        <v>0</v>
      </c>
      <c r="Y984">
        <f>IF((MIN($H984,Sheet1!$D$6)-MAX(Sheet1!$D$5,WS1Data!$G984))&lt;0,0,(MIN($H984,Sheet1!$D$6)-MAX(Sheet1!$D$5,WS1Data!$G984)))</f>
        <v>8.1735664579945944</v>
      </c>
      <c r="Z984">
        <f>IF((MIN($H984,24)-MAX(Sheet1!$D$6,WS1Data!$G984))&lt;0,0,(MIN($H984,24)-MAX(Sheet1!$D$6,WS1Data!$G984)))</f>
        <v>9.0264335420054067</v>
      </c>
      <c r="AA984">
        <f>IF((MIN($K984,Sheet1!$E$5)-MAX(0,WS1Data!$J984))&lt;0,0,(MIN($K984,Sheet1!$E$5)-MAX(0,WS1Data!$J984)))</f>
        <v>0</v>
      </c>
      <c r="AB984">
        <f>IF((MIN($K984,Sheet1!$E$6)-MAX(Sheet1!$E$5,WS1Data!$J984))&lt;0,0,(MIN($K984,Sheet1!$E$6)-MAX(Sheet1!$E$5,WS1Data!$J984)))</f>
        <v>0</v>
      </c>
      <c r="AC984">
        <f>IF((MIN($K984,24)-MAX(Sheet1!$E$6,WS1Data!$J984))&lt;0,0,(MIN($K984,24)-MAX(Sheet1!$E$6,WS1Data!$J984)))</f>
        <v>0</v>
      </c>
      <c r="AD984">
        <f>IF((MIN($N984,Sheet1!$F$5)-MAX(0,WS1Data!$M984))&lt;0,0,(MIN($N984,Sheet1!$F$5)-MAX(0,WS1Data!$M984)))</f>
        <v>0.88318626340062301</v>
      </c>
      <c r="AE984">
        <f>IF((MIN($N984,Sheet1!$F$6)-MAX(Sheet1!$F$5,WS1Data!$M984))&lt;0,0,(MIN($N984,Sheet1!$F$6)-MAX(Sheet1!$F$5,WS1Data!$M984)))</f>
        <v>2.1168137365993767</v>
      </c>
      <c r="AF984">
        <f>IF((MIN($N984,24)-MAX(Sheet1!$F$6,WS1Data!$M984))&lt;0,0,(MIN($N984,24)-MAX(Sheet1!$F$6,WS1Data!$M984)))</f>
        <v>0</v>
      </c>
      <c r="AG984">
        <f>(INDEX($R$1:$AF$1002,ROW($R984),MATCH(AG$2,$R$1:$AF$1,0))*Sheet1!B$2+(INDEX($R$1:$AF$1002,ROW($R984),MATCH(AG$2,$R$1:$AF$1,0)+1))*Sheet1!B$3+(INDEX($R$1:$AF$1002,ROW($R984),MATCH(AG$2,$R$1:$AF$1,0)+2))*Sheet1!B$4)*INDEX(Sheet1!$G$1:$L$2,2,WS1Data!$C984)</f>
        <v>0</v>
      </c>
      <c r="AH984">
        <f>(INDEX($R$1:$AF$1002,ROW($R984),MATCH(AH$2,$R$1:$AF$1,0))*Sheet1!C$2+(INDEX($R$1:$AF$1002,ROW($R984),MATCH(AH$2,$R$1:$AF$1,0)+1))*Sheet1!C$3+(INDEX($R$1:$AF$1002,ROW($R984),MATCH(AH$2,$R$1:$AF$1,0)+2))*Sheet1!C$4)*INDEX(Sheet1!$G$1:$L$2,2,WS1Data!$F984)</f>
        <v>0</v>
      </c>
      <c r="AI984">
        <f>(INDEX($R$1:$AF$1002,ROW($R984),MATCH(AI$2,$R$1:$AF$1,0))*Sheet1!D$2+(INDEX($R$1:$AF$1002,ROW($R984),MATCH(AI$2,$R$1:$AF$1,0)+1))*Sheet1!D$3+(INDEX($R$1:$AF$1002,ROW($R984),MATCH(AI$2,$R$1:$AF$1,0)+2))*Sheet1!D$4)*INDEX(Sheet1!$G$1:$L$2,2,WS1Data!$I984)</f>
        <v>212010.9019674875</v>
      </c>
      <c r="AJ984">
        <f>(INDEX($R$1:$AF$1002,ROW($R984),MATCH(AJ$2,$R$1:$AF$1,0))*Sheet1!E$2+(INDEX($R$1:$AF$1002,ROW($R984),MATCH(AJ$2,$R$1:$AF$1,0)+1))*Sheet1!E$3+(INDEX($R$1:$AF$1002,ROW($R984),MATCH(AJ$2,$R$1:$AF$1,0)+2))*Sheet1!E$4)*INDEX(Sheet1!$G$1:$L$2,2,WS1Data!$L984)</f>
        <v>0</v>
      </c>
      <c r="AK984">
        <f>(INDEX($R$1:$AF$1002,ROW($R984),MATCH(AK$2,$R$1:$AF$1,0))*Sheet1!F$2+(INDEX($R$1:$AF$1002,ROW($R984),MATCH(AK$2,$R$1:$AF$1,0)+1))*Sheet1!F$3+(INDEX($R$1:$AF$1002,ROW($R984),MATCH(AK$2,$R$1:$AF$1,0)+2))*Sheet1!F$4)*INDEX(Sheet1!$G$1:$L$2,2,WS1Data!$O984)</f>
        <v>19154.838968163833</v>
      </c>
      <c r="AL984">
        <f t="shared" si="46"/>
        <v>231165.74093565132</v>
      </c>
      <c r="AM984">
        <f t="shared" si="45"/>
        <v>35.740935651323525</v>
      </c>
      <c r="AN984">
        <f t="shared" si="47"/>
        <v>1.546356407706638E-4</v>
      </c>
    </row>
    <row r="985" spans="1:40" x14ac:dyDescent="0.35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  <c r="R985">
        <f>IF((MIN($B985,Sheet1!$B$5)-MAX(0,WS1Data!$A985))&lt;0,0,(MIN($B985,Sheet1!$B$5)-MAX(0,WS1Data!$A985)))</f>
        <v>1.2125770767760224</v>
      </c>
      <c r="S985">
        <f>IF((MIN($B985,Sheet1!$B$6)-MAX(Sheet1!$B$5,WS1Data!$A985))&lt;0,0,(MIN($B985,Sheet1!$B$6)-MAX(Sheet1!$B$5,WS1Data!$A985)))</f>
        <v>7.9560945715343543</v>
      </c>
      <c r="T985">
        <f>IF((MIN($B985,24)-MAX(Sheet1!$B$6,WS1Data!$A985))&lt;0,0,(MIN($B985,24)-MAX(Sheet1!$B$6,WS1Data!$A985)))</f>
        <v>0.33132835168962238</v>
      </c>
      <c r="U985">
        <f>IF((MIN($E985,Sheet1!$C$5)-MAX(0,WS1Data!$D985))&lt;0,0,(MIN($E985,Sheet1!$C$5)-MAX(0,WS1Data!$D985)))</f>
        <v>0</v>
      </c>
      <c r="V985">
        <f>IF((MIN($E985,Sheet1!$C$6)-MAX(Sheet1!$C$5,WS1Data!$D985))&lt;0,0,(MIN($E985,Sheet1!$C$6)-MAX(Sheet1!$C$5,WS1Data!$D985)))</f>
        <v>0</v>
      </c>
      <c r="W985">
        <f>IF((MIN($E985,24)-MAX(Sheet1!$C$6,WS1Data!$D985))&lt;0,0,(MIN($E985,24)-MAX(Sheet1!$C$6,WS1Data!$D985)))</f>
        <v>12.5</v>
      </c>
      <c r="X985">
        <f>IF((MIN($H985,Sheet1!$D$5)-MAX(0,WS1Data!$G985))&lt;0,0,(MIN($H985,Sheet1!$D$5)-MAX(0,WS1Data!$G985)))</f>
        <v>0.91755248316497307</v>
      </c>
      <c r="Y985">
        <f>IF((MIN($H985,Sheet1!$D$6)-MAX(Sheet1!$D$5,WS1Data!$G985))&lt;0,0,(MIN($H985,Sheet1!$D$6)-MAX(Sheet1!$D$5,WS1Data!$G985)))</f>
        <v>2.6824475168350266</v>
      </c>
      <c r="Z985">
        <f>IF((MIN($H985,24)-MAX(Sheet1!$D$6,WS1Data!$G985))&lt;0,0,(MIN($H985,24)-MAX(Sheet1!$D$6,WS1Data!$G985)))</f>
        <v>0</v>
      </c>
      <c r="AA985">
        <f>IF((MIN($K985,Sheet1!$E$5)-MAX(0,WS1Data!$J985))&lt;0,0,(MIN($K985,Sheet1!$E$5)-MAX(0,WS1Data!$J985)))</f>
        <v>0</v>
      </c>
      <c r="AB985">
        <f>IF((MIN($K985,Sheet1!$E$6)-MAX(Sheet1!$E$5,WS1Data!$J985))&lt;0,0,(MIN($K985,Sheet1!$E$6)-MAX(Sheet1!$E$5,WS1Data!$J985)))</f>
        <v>0</v>
      </c>
      <c r="AC985">
        <f>IF((MIN($K985,24)-MAX(Sheet1!$E$6,WS1Data!$J985))&lt;0,0,(MIN($K985,24)-MAX(Sheet1!$E$6,WS1Data!$J985)))</f>
        <v>0</v>
      </c>
      <c r="AD985">
        <f>IF((MIN($N985,Sheet1!$F$5)-MAX(0,WS1Data!$M985))&lt;0,0,(MIN($N985,Sheet1!$F$5)-MAX(0,WS1Data!$M985)))</f>
        <v>0</v>
      </c>
      <c r="AE985">
        <f>IF((MIN($N985,Sheet1!$F$6)-MAX(Sheet1!$F$5,WS1Data!$M985))&lt;0,0,(MIN($N985,Sheet1!$F$6)-MAX(Sheet1!$F$5,WS1Data!$M985)))</f>
        <v>0</v>
      </c>
      <c r="AF985">
        <f>IF((MIN($N985,24)-MAX(Sheet1!$F$6,WS1Data!$M985))&lt;0,0,(MIN($N985,24)-MAX(Sheet1!$F$6,WS1Data!$M985)))</f>
        <v>0</v>
      </c>
      <c r="AG985">
        <f>(INDEX($R$1:$AF$1002,ROW($R985),MATCH(AG$2,$R$1:$AF$1,0))*Sheet1!B$2+(INDEX($R$1:$AF$1002,ROW($R985),MATCH(AG$2,$R$1:$AF$1,0)+1))*Sheet1!B$3+(INDEX($R$1:$AF$1002,ROW($R985),MATCH(AG$2,$R$1:$AF$1,0)+2))*Sheet1!B$4)*INDEX(Sheet1!$G$1:$L$2,2,WS1Data!$C985)</f>
        <v>61111.960658571159</v>
      </c>
      <c r="AH985">
        <f>(INDEX($R$1:$AF$1002,ROW($R985),MATCH(AH$2,$R$1:$AF$1,0))*Sheet1!C$2+(INDEX($R$1:$AF$1002,ROW($R985),MATCH(AH$2,$R$1:$AF$1,0)+1))*Sheet1!C$3+(INDEX($R$1:$AF$1002,ROW($R985),MATCH(AH$2,$R$1:$AF$1,0)+2))*Sheet1!C$4)*INDEX(Sheet1!$G$1:$L$2,2,WS1Data!$F985)</f>
        <v>134480.65467136563</v>
      </c>
      <c r="AI985">
        <f>(INDEX($R$1:$AF$1002,ROW($R985),MATCH(AI$2,$R$1:$AF$1,0))*Sheet1!D$2+(INDEX($R$1:$AF$1002,ROW($R985),MATCH(AI$2,$R$1:$AF$1,0)+1))*Sheet1!D$3+(INDEX($R$1:$AF$1002,ROW($R985),MATCH(AI$2,$R$1:$AF$1,0)+2))*Sheet1!D$4)*INDEX(Sheet1!$G$1:$L$2,2,WS1Data!$I985)</f>
        <v>48129.031469299036</v>
      </c>
      <c r="AJ985">
        <f>(INDEX($R$1:$AF$1002,ROW($R985),MATCH(AJ$2,$R$1:$AF$1,0))*Sheet1!E$2+(INDEX($R$1:$AF$1002,ROW($R985),MATCH(AJ$2,$R$1:$AF$1,0)+1))*Sheet1!E$3+(INDEX($R$1:$AF$1002,ROW($R985),MATCH(AJ$2,$R$1:$AF$1,0)+2))*Sheet1!E$4)*INDEX(Sheet1!$G$1:$L$2,2,WS1Data!$L985)</f>
        <v>0</v>
      </c>
      <c r="AK985">
        <f>(INDEX($R$1:$AF$1002,ROW($R985),MATCH(AK$2,$R$1:$AF$1,0))*Sheet1!F$2+(INDEX($R$1:$AF$1002,ROW($R985),MATCH(AK$2,$R$1:$AF$1,0)+1))*Sheet1!F$3+(INDEX($R$1:$AF$1002,ROW($R985),MATCH(AK$2,$R$1:$AF$1,0)+2))*Sheet1!F$4)*INDEX(Sheet1!$G$1:$L$2,2,WS1Data!$O985)</f>
        <v>0</v>
      </c>
      <c r="AL985">
        <f t="shared" si="46"/>
        <v>243721.64679923584</v>
      </c>
      <c r="AM985">
        <f t="shared" si="45"/>
        <v>5486.3532007641625</v>
      </c>
      <c r="AN985">
        <f t="shared" si="47"/>
        <v>2.2015156819861971E-2</v>
      </c>
    </row>
    <row r="986" spans="1:40" x14ac:dyDescent="0.35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  <c r="R986">
        <f>IF((MIN($B986,Sheet1!$B$5)-MAX(0,WS1Data!$A986))&lt;0,0,(MIN($B986,Sheet1!$B$5)-MAX(0,WS1Data!$A986)))</f>
        <v>0</v>
      </c>
      <c r="S986">
        <f>IF((MIN($B986,Sheet1!$B$6)-MAX(Sheet1!$B$5,WS1Data!$A986))&lt;0,0,(MIN($B986,Sheet1!$B$6)-MAX(Sheet1!$B$5,WS1Data!$A986)))</f>
        <v>0</v>
      </c>
      <c r="T986">
        <f>IF((MIN($B986,24)-MAX(Sheet1!$B$6,WS1Data!$A986))&lt;0,0,(MIN($B986,24)-MAX(Sheet1!$B$6,WS1Data!$A986)))</f>
        <v>0</v>
      </c>
      <c r="U986">
        <f>IF((MIN($E986,Sheet1!$C$5)-MAX(0,WS1Data!$D986))&lt;0,0,(MIN($E986,Sheet1!$C$5)-MAX(0,WS1Data!$D986)))</f>
        <v>0</v>
      </c>
      <c r="V986">
        <f>IF((MIN($E986,Sheet1!$C$6)-MAX(Sheet1!$C$5,WS1Data!$D986))&lt;0,0,(MIN($E986,Sheet1!$C$6)-MAX(Sheet1!$C$5,WS1Data!$D986)))</f>
        <v>0</v>
      </c>
      <c r="W986">
        <f>IF((MIN($E986,24)-MAX(Sheet1!$C$6,WS1Data!$D986))&lt;0,0,(MIN($E986,24)-MAX(Sheet1!$C$6,WS1Data!$D986)))</f>
        <v>13.6</v>
      </c>
      <c r="X986">
        <f>IF((MIN($H986,Sheet1!$D$5)-MAX(0,WS1Data!$G986))&lt;0,0,(MIN($H986,Sheet1!$D$5)-MAX(0,WS1Data!$G986)))</f>
        <v>0</v>
      </c>
      <c r="Y986">
        <f>IF((MIN($H986,Sheet1!$D$6)-MAX(Sheet1!$D$5,WS1Data!$G986))&lt;0,0,(MIN($H986,Sheet1!$D$6)-MAX(Sheet1!$D$5,WS1Data!$G986)))</f>
        <v>0</v>
      </c>
      <c r="Z986">
        <f>IF((MIN($H986,24)-MAX(Sheet1!$D$6,WS1Data!$G986))&lt;0,0,(MIN($H986,24)-MAX(Sheet1!$D$6,WS1Data!$G986)))</f>
        <v>9.9000000000000021</v>
      </c>
      <c r="AA986">
        <f>IF((MIN($K986,Sheet1!$E$5)-MAX(0,WS1Data!$J986))&lt;0,0,(MIN($K986,Sheet1!$E$5)-MAX(0,WS1Data!$J986)))</f>
        <v>0</v>
      </c>
      <c r="AB986">
        <f>IF((MIN($K986,Sheet1!$E$6)-MAX(Sheet1!$E$5,WS1Data!$J986))&lt;0,0,(MIN($K986,Sheet1!$E$6)-MAX(Sheet1!$E$5,WS1Data!$J986)))</f>
        <v>0</v>
      </c>
      <c r="AC986">
        <f>IF((MIN($K986,24)-MAX(Sheet1!$E$6,WS1Data!$J986))&lt;0,0,(MIN($K986,24)-MAX(Sheet1!$E$6,WS1Data!$J986)))</f>
        <v>0</v>
      </c>
      <c r="AD986">
        <f>IF((MIN($N986,Sheet1!$F$5)-MAX(0,WS1Data!$M986))&lt;0,0,(MIN($N986,Sheet1!$F$5)-MAX(0,WS1Data!$M986)))</f>
        <v>0</v>
      </c>
      <c r="AE986">
        <f>IF((MIN($N986,Sheet1!$F$6)-MAX(Sheet1!$F$5,WS1Data!$M986))&lt;0,0,(MIN($N986,Sheet1!$F$6)-MAX(Sheet1!$F$5,WS1Data!$M986)))</f>
        <v>0</v>
      </c>
      <c r="AF986">
        <f>IF((MIN($N986,24)-MAX(Sheet1!$F$6,WS1Data!$M986))&lt;0,0,(MIN($N986,24)-MAX(Sheet1!$F$6,WS1Data!$M986)))</f>
        <v>0</v>
      </c>
      <c r="AG986">
        <f>(INDEX($R$1:$AF$1002,ROW($R986),MATCH(AG$2,$R$1:$AF$1,0))*Sheet1!B$2+(INDEX($R$1:$AF$1002,ROW($R986),MATCH(AG$2,$R$1:$AF$1,0)+1))*Sheet1!B$3+(INDEX($R$1:$AF$1002,ROW($R986),MATCH(AG$2,$R$1:$AF$1,0)+2))*Sheet1!B$4)*INDEX(Sheet1!$G$1:$L$2,2,WS1Data!$C986)</f>
        <v>0</v>
      </c>
      <c r="AH986">
        <f>(INDEX($R$1:$AF$1002,ROW($R986),MATCH(AH$2,$R$1:$AF$1,0))*Sheet1!C$2+(INDEX($R$1:$AF$1002,ROW($R986),MATCH(AH$2,$R$1:$AF$1,0)+1))*Sheet1!C$3+(INDEX($R$1:$AF$1002,ROW($R986),MATCH(AH$2,$R$1:$AF$1,0)+2))*Sheet1!C$4)*INDEX(Sheet1!$G$1:$L$2,2,WS1Data!$F986)</f>
        <v>166230.42147404049</v>
      </c>
      <c r="AI986">
        <f>(INDEX($R$1:$AF$1002,ROW($R986),MATCH(AI$2,$R$1:$AF$1,0))*Sheet1!D$2+(INDEX($R$1:$AF$1002,ROW($R986),MATCH(AI$2,$R$1:$AF$1,0)+1))*Sheet1!D$3+(INDEX($R$1:$AF$1002,ROW($R986),MATCH(AI$2,$R$1:$AF$1,0)+2))*Sheet1!D$4)*INDEX(Sheet1!$G$1:$L$2,2,WS1Data!$I986)</f>
        <v>70233.67193692681</v>
      </c>
      <c r="AJ986">
        <f>(INDEX($R$1:$AF$1002,ROW($R986),MATCH(AJ$2,$R$1:$AF$1,0))*Sheet1!E$2+(INDEX($R$1:$AF$1002,ROW($R986),MATCH(AJ$2,$R$1:$AF$1,0)+1))*Sheet1!E$3+(INDEX($R$1:$AF$1002,ROW($R986),MATCH(AJ$2,$R$1:$AF$1,0)+2))*Sheet1!E$4)*INDEX(Sheet1!$G$1:$L$2,2,WS1Data!$L986)</f>
        <v>0</v>
      </c>
      <c r="AK986">
        <f>(INDEX($R$1:$AF$1002,ROW($R986),MATCH(AK$2,$R$1:$AF$1,0))*Sheet1!F$2+(INDEX($R$1:$AF$1002,ROW($R986),MATCH(AK$2,$R$1:$AF$1,0)+1))*Sheet1!F$3+(INDEX($R$1:$AF$1002,ROW($R986),MATCH(AK$2,$R$1:$AF$1,0)+2))*Sheet1!F$4)*INDEX(Sheet1!$G$1:$L$2,2,WS1Data!$O986)</f>
        <v>0</v>
      </c>
      <c r="AL986">
        <f t="shared" si="46"/>
        <v>236464.0934109673</v>
      </c>
      <c r="AM986">
        <f t="shared" si="45"/>
        <v>16714.093410967296</v>
      </c>
      <c r="AN986">
        <f t="shared" si="47"/>
        <v>7.6059583212592929E-2</v>
      </c>
    </row>
    <row r="987" spans="1:40" x14ac:dyDescent="0.35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  <c r="R987">
        <f>IF((MIN($B987,Sheet1!$B$5)-MAX(0,WS1Data!$A987))&lt;0,0,(MIN($B987,Sheet1!$B$5)-MAX(0,WS1Data!$A987)))</f>
        <v>0</v>
      </c>
      <c r="S987">
        <f>IF((MIN($B987,Sheet1!$B$6)-MAX(Sheet1!$B$5,WS1Data!$A987))&lt;0,0,(MIN($B987,Sheet1!$B$6)-MAX(Sheet1!$B$5,WS1Data!$A987)))</f>
        <v>0</v>
      </c>
      <c r="T987">
        <f>IF((MIN($B987,24)-MAX(Sheet1!$B$6,WS1Data!$A987))&lt;0,0,(MIN($B987,24)-MAX(Sheet1!$B$6,WS1Data!$A987)))</f>
        <v>0</v>
      </c>
      <c r="U987">
        <f>IF((MIN($E987,Sheet1!$C$5)-MAX(0,WS1Data!$D987))&lt;0,0,(MIN($E987,Sheet1!$C$5)-MAX(0,WS1Data!$D987)))</f>
        <v>0</v>
      </c>
      <c r="V987">
        <f>IF((MIN($E987,Sheet1!$C$6)-MAX(Sheet1!$C$5,WS1Data!$D987))&lt;0,0,(MIN($E987,Sheet1!$C$6)-MAX(Sheet1!$C$5,WS1Data!$D987)))</f>
        <v>0</v>
      </c>
      <c r="W987">
        <f>IF((MIN($E987,24)-MAX(Sheet1!$C$6,WS1Data!$D987))&lt;0,0,(MIN($E987,24)-MAX(Sheet1!$C$6,WS1Data!$D987)))</f>
        <v>2.7</v>
      </c>
      <c r="X987">
        <f>IF((MIN($H987,Sheet1!$D$5)-MAX(0,WS1Data!$G987))&lt;0,0,(MIN($H987,Sheet1!$D$5)-MAX(0,WS1Data!$G987)))</f>
        <v>0</v>
      </c>
      <c r="Y987">
        <f>IF((MIN($H987,Sheet1!$D$6)-MAX(Sheet1!$D$5,WS1Data!$G987))&lt;0,0,(MIN($H987,Sheet1!$D$6)-MAX(Sheet1!$D$5,WS1Data!$G987)))</f>
        <v>1.9735664579945951</v>
      </c>
      <c r="Z987">
        <f>IF((MIN($H987,24)-MAX(Sheet1!$D$6,WS1Data!$G987))&lt;0,0,(MIN($H987,24)-MAX(Sheet1!$D$6,WS1Data!$G987)))</f>
        <v>8.1264335420054046</v>
      </c>
      <c r="AA987">
        <f>IF((MIN($K987,Sheet1!$E$5)-MAX(0,WS1Data!$J987))&lt;0,0,(MIN($K987,Sheet1!$E$5)-MAX(0,WS1Data!$J987)))</f>
        <v>0</v>
      </c>
      <c r="AB987">
        <f>IF((MIN($K987,Sheet1!$E$6)-MAX(Sheet1!$E$5,WS1Data!$J987))&lt;0,0,(MIN($K987,Sheet1!$E$6)-MAX(Sheet1!$E$5,WS1Data!$J987)))</f>
        <v>0</v>
      </c>
      <c r="AC987">
        <f>IF((MIN($K987,24)-MAX(Sheet1!$E$6,WS1Data!$J987))&lt;0,0,(MIN($K987,24)-MAX(Sheet1!$E$6,WS1Data!$J987)))</f>
        <v>0</v>
      </c>
      <c r="AD987">
        <f>IF((MIN($N987,Sheet1!$F$5)-MAX(0,WS1Data!$M987))&lt;0,0,(MIN($N987,Sheet1!$F$5)-MAX(0,WS1Data!$M987)))</f>
        <v>0</v>
      </c>
      <c r="AE987">
        <f>IF((MIN($N987,Sheet1!$F$6)-MAX(Sheet1!$F$5,WS1Data!$M987))&lt;0,0,(MIN($N987,Sheet1!$F$6)-MAX(Sheet1!$F$5,WS1Data!$M987)))</f>
        <v>0</v>
      </c>
      <c r="AF987">
        <f>IF((MIN($N987,24)-MAX(Sheet1!$F$6,WS1Data!$M987))&lt;0,0,(MIN($N987,24)-MAX(Sheet1!$F$6,WS1Data!$M987)))</f>
        <v>0</v>
      </c>
      <c r="AG987">
        <f>(INDEX($R$1:$AF$1002,ROW($R987),MATCH(AG$2,$R$1:$AF$1,0))*Sheet1!B$2+(INDEX($R$1:$AF$1002,ROW($R987),MATCH(AG$2,$R$1:$AF$1,0)+1))*Sheet1!B$3+(INDEX($R$1:$AF$1002,ROW($R987),MATCH(AG$2,$R$1:$AF$1,0)+2))*Sheet1!B$4)*INDEX(Sheet1!$G$1:$L$2,2,WS1Data!$C987)</f>
        <v>0</v>
      </c>
      <c r="AH987">
        <f>(INDEX($R$1:$AF$1002,ROW($R987),MATCH(AH$2,$R$1:$AF$1,0))*Sheet1!C$2+(INDEX($R$1:$AF$1002,ROW($R987),MATCH(AH$2,$R$1:$AF$1,0)+1))*Sheet1!C$3+(INDEX($R$1:$AF$1002,ROW($R987),MATCH(AH$2,$R$1:$AF$1,0)+2))*Sheet1!C$4)*INDEX(Sheet1!$G$1:$L$2,2,WS1Data!$F987)</f>
        <v>29047.821409014981</v>
      </c>
      <c r="AI987">
        <f>(INDEX($R$1:$AF$1002,ROW($R987),MATCH(AI$2,$R$1:$AF$1,0))*Sheet1!D$2+(INDEX($R$1:$AF$1002,ROW($R987),MATCH(AI$2,$R$1:$AF$1,0)+1))*Sheet1!D$3+(INDEX($R$1:$AF$1002,ROW($R987),MATCH(AI$2,$R$1:$AF$1,0)+2))*Sheet1!D$4)*INDEX(Sheet1!$G$1:$L$2,2,WS1Data!$I987)</f>
        <v>82978.111690360733</v>
      </c>
      <c r="AJ987">
        <f>(INDEX($R$1:$AF$1002,ROW($R987),MATCH(AJ$2,$R$1:$AF$1,0))*Sheet1!E$2+(INDEX($R$1:$AF$1002,ROW($R987),MATCH(AJ$2,$R$1:$AF$1,0)+1))*Sheet1!E$3+(INDEX($R$1:$AF$1002,ROW($R987),MATCH(AJ$2,$R$1:$AF$1,0)+2))*Sheet1!E$4)*INDEX(Sheet1!$G$1:$L$2,2,WS1Data!$L987)</f>
        <v>0</v>
      </c>
      <c r="AK987">
        <f>(INDEX($R$1:$AF$1002,ROW($R987),MATCH(AK$2,$R$1:$AF$1,0))*Sheet1!F$2+(INDEX($R$1:$AF$1002,ROW($R987),MATCH(AK$2,$R$1:$AF$1,0)+1))*Sheet1!F$3+(INDEX($R$1:$AF$1002,ROW($R987),MATCH(AK$2,$R$1:$AF$1,0)+2))*Sheet1!F$4)*INDEX(Sheet1!$G$1:$L$2,2,WS1Data!$O987)</f>
        <v>0</v>
      </c>
      <c r="AL987">
        <f t="shared" si="46"/>
        <v>112025.93309937572</v>
      </c>
      <c r="AM987">
        <f t="shared" si="45"/>
        <v>1169.9330993757176</v>
      </c>
      <c r="AN987">
        <f t="shared" si="47"/>
        <v>1.0553629026626593E-2</v>
      </c>
    </row>
    <row r="988" spans="1:40" x14ac:dyDescent="0.35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  <c r="R988">
        <f>IF((MIN($B988,Sheet1!$B$5)-MAX(0,WS1Data!$A988))&lt;0,0,(MIN($B988,Sheet1!$B$5)-MAX(0,WS1Data!$A988)))</f>
        <v>0</v>
      </c>
      <c r="S988">
        <f>IF((MIN($B988,Sheet1!$B$6)-MAX(Sheet1!$B$5,WS1Data!$A988))&lt;0,0,(MIN($B988,Sheet1!$B$6)-MAX(Sheet1!$B$5,WS1Data!$A988)))</f>
        <v>0</v>
      </c>
      <c r="T988">
        <f>IF((MIN($B988,24)-MAX(Sheet1!$B$6,WS1Data!$A988))&lt;0,0,(MIN($B988,24)-MAX(Sheet1!$B$6,WS1Data!$A988)))</f>
        <v>0</v>
      </c>
      <c r="U988">
        <f>IF((MIN($E988,Sheet1!$C$5)-MAX(0,WS1Data!$D988))&lt;0,0,(MIN($E988,Sheet1!$C$5)-MAX(0,WS1Data!$D988)))</f>
        <v>0</v>
      </c>
      <c r="V988">
        <f>IF((MIN($E988,Sheet1!$C$6)-MAX(Sheet1!$C$5,WS1Data!$D988))&lt;0,0,(MIN($E988,Sheet1!$C$6)-MAX(Sheet1!$C$5,WS1Data!$D988)))</f>
        <v>0</v>
      </c>
      <c r="W988">
        <f>IF((MIN($E988,24)-MAX(Sheet1!$C$6,WS1Data!$D988))&lt;0,0,(MIN($E988,24)-MAX(Sheet1!$C$6,WS1Data!$D988)))</f>
        <v>0</v>
      </c>
      <c r="X988">
        <f>IF((MIN($H988,Sheet1!$D$5)-MAX(0,WS1Data!$G988))&lt;0,0,(MIN($H988,Sheet1!$D$5)-MAX(0,WS1Data!$G988)))</f>
        <v>0</v>
      </c>
      <c r="Y988">
        <f>IF((MIN($H988,Sheet1!$D$6)-MAX(Sheet1!$D$5,WS1Data!$G988))&lt;0,0,(MIN($H988,Sheet1!$D$6)-MAX(Sheet1!$D$5,WS1Data!$G988)))</f>
        <v>7.8735664579945945</v>
      </c>
      <c r="Z988">
        <f>IF((MIN($H988,24)-MAX(Sheet1!$D$6,WS1Data!$G988))&lt;0,0,(MIN($H988,24)-MAX(Sheet1!$D$6,WS1Data!$G988)))</f>
        <v>10.526433542005407</v>
      </c>
      <c r="AA988">
        <f>IF((MIN($K988,Sheet1!$E$5)-MAX(0,WS1Data!$J988))&lt;0,0,(MIN($K988,Sheet1!$E$5)-MAX(0,WS1Data!$J988)))</f>
        <v>0</v>
      </c>
      <c r="AB988">
        <f>IF((MIN($K988,Sheet1!$E$6)-MAX(Sheet1!$E$5,WS1Data!$J988))&lt;0,0,(MIN($K988,Sheet1!$E$6)-MAX(Sheet1!$E$5,WS1Data!$J988)))</f>
        <v>3.2505669484649387</v>
      </c>
      <c r="AC988">
        <f>IF((MIN($K988,24)-MAX(Sheet1!$E$6,WS1Data!$J988))&lt;0,0,(MIN($K988,24)-MAX(Sheet1!$E$6,WS1Data!$J988)))</f>
        <v>0.44943305153506152</v>
      </c>
      <c r="AD988">
        <f>IF((MIN($N988,Sheet1!$F$5)-MAX(0,WS1Data!$M988))&lt;0,0,(MIN($N988,Sheet1!$F$5)-MAX(0,WS1Data!$M988)))</f>
        <v>0</v>
      </c>
      <c r="AE988">
        <f>IF((MIN($N988,Sheet1!$F$6)-MAX(Sheet1!$F$5,WS1Data!$M988))&lt;0,0,(MIN($N988,Sheet1!$F$6)-MAX(Sheet1!$F$5,WS1Data!$M988)))</f>
        <v>0</v>
      </c>
      <c r="AF988">
        <f>IF((MIN($N988,24)-MAX(Sheet1!$F$6,WS1Data!$M988))&lt;0,0,(MIN($N988,24)-MAX(Sheet1!$F$6,WS1Data!$M988)))</f>
        <v>0</v>
      </c>
      <c r="AG988">
        <f>(INDEX($R$1:$AF$1002,ROW($R988),MATCH(AG$2,$R$1:$AF$1,0))*Sheet1!B$2+(INDEX($R$1:$AF$1002,ROW($R988),MATCH(AG$2,$R$1:$AF$1,0)+1))*Sheet1!B$3+(INDEX($R$1:$AF$1002,ROW($R988),MATCH(AG$2,$R$1:$AF$1,0)+2))*Sheet1!B$4)*INDEX(Sheet1!$G$1:$L$2,2,WS1Data!$C988)</f>
        <v>0</v>
      </c>
      <c r="AH988">
        <f>(INDEX($R$1:$AF$1002,ROW($R988),MATCH(AH$2,$R$1:$AF$1,0))*Sheet1!C$2+(INDEX($R$1:$AF$1002,ROW($R988),MATCH(AH$2,$R$1:$AF$1,0)+1))*Sheet1!C$3+(INDEX($R$1:$AF$1002,ROW($R988),MATCH(AH$2,$R$1:$AF$1,0)+2))*Sheet1!C$4)*INDEX(Sheet1!$G$1:$L$2,2,WS1Data!$F988)</f>
        <v>0</v>
      </c>
      <c r="AI988">
        <f>(INDEX($R$1:$AF$1002,ROW($R988),MATCH(AI$2,$R$1:$AF$1,0))*Sheet1!D$2+(INDEX($R$1:$AF$1002,ROW($R988),MATCH(AI$2,$R$1:$AF$1,0)+1))*Sheet1!D$3+(INDEX($R$1:$AF$1002,ROW($R988),MATCH(AI$2,$R$1:$AF$1,0)+2))*Sheet1!D$4)*INDEX(Sheet1!$G$1:$L$2,2,WS1Data!$I988)</f>
        <v>175718.83408141322</v>
      </c>
      <c r="AJ988">
        <f>(INDEX($R$1:$AF$1002,ROW($R988),MATCH(AJ$2,$R$1:$AF$1,0))*Sheet1!E$2+(INDEX($R$1:$AF$1002,ROW($R988),MATCH(AJ$2,$R$1:$AF$1,0)+1))*Sheet1!E$3+(INDEX($R$1:$AF$1002,ROW($R988),MATCH(AJ$2,$R$1:$AF$1,0)+2))*Sheet1!E$4)*INDEX(Sheet1!$G$1:$L$2,2,WS1Data!$L988)</f>
        <v>34191.761379367766</v>
      </c>
      <c r="AK988">
        <f>(INDEX($R$1:$AF$1002,ROW($R988),MATCH(AK$2,$R$1:$AF$1,0))*Sheet1!F$2+(INDEX($R$1:$AF$1002,ROW($R988),MATCH(AK$2,$R$1:$AF$1,0)+1))*Sheet1!F$3+(INDEX($R$1:$AF$1002,ROW($R988),MATCH(AK$2,$R$1:$AF$1,0)+2))*Sheet1!F$4)*INDEX(Sheet1!$G$1:$L$2,2,WS1Data!$O988)</f>
        <v>0</v>
      </c>
      <c r="AL988">
        <f t="shared" si="46"/>
        <v>209910.59546078098</v>
      </c>
      <c r="AM988">
        <f t="shared" si="45"/>
        <v>872.59546078098356</v>
      </c>
      <c r="AN988">
        <f t="shared" si="47"/>
        <v>4.1743389277594679E-3</v>
      </c>
    </row>
    <row r="989" spans="1:40" x14ac:dyDescent="0.35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  <c r="R989">
        <f>IF((MIN($B989,Sheet1!$B$5)-MAX(0,WS1Data!$A989))&lt;0,0,(MIN($B989,Sheet1!$B$5)-MAX(0,WS1Data!$A989)))</f>
        <v>2.312577076776023</v>
      </c>
      <c r="S989">
        <f>IF((MIN($B989,Sheet1!$B$6)-MAX(Sheet1!$B$5,WS1Data!$A989))&lt;0,0,(MIN($B989,Sheet1!$B$6)-MAX(Sheet1!$B$5,WS1Data!$A989)))</f>
        <v>7.0874229232239774</v>
      </c>
      <c r="T989">
        <f>IF((MIN($B989,24)-MAX(Sheet1!$B$6,WS1Data!$A989))&lt;0,0,(MIN($B989,24)-MAX(Sheet1!$B$6,WS1Data!$A989)))</f>
        <v>0</v>
      </c>
      <c r="U989">
        <f>IF((MIN($E989,Sheet1!$C$5)-MAX(0,WS1Data!$D989))&lt;0,0,(MIN($E989,Sheet1!$C$5)-MAX(0,WS1Data!$D989)))</f>
        <v>0</v>
      </c>
      <c r="V989">
        <f>IF((MIN($E989,Sheet1!$C$6)-MAX(Sheet1!$C$5,WS1Data!$D989))&lt;0,0,(MIN($E989,Sheet1!$C$6)-MAX(Sheet1!$C$5,WS1Data!$D989)))</f>
        <v>0</v>
      </c>
      <c r="W989">
        <f>IF((MIN($E989,24)-MAX(Sheet1!$C$6,WS1Data!$D989))&lt;0,0,(MIN($E989,24)-MAX(Sheet1!$C$6,WS1Data!$D989)))</f>
        <v>0.19999999999999929</v>
      </c>
      <c r="X989">
        <f>IF((MIN($H989,Sheet1!$D$5)-MAX(0,WS1Data!$G989))&lt;0,0,(MIN($H989,Sheet1!$D$5)-MAX(0,WS1Data!$G989)))</f>
        <v>0</v>
      </c>
      <c r="Y989">
        <f>IF((MIN($H989,Sheet1!$D$6)-MAX(Sheet1!$D$5,WS1Data!$G989))&lt;0,0,(MIN($H989,Sheet1!$D$6)-MAX(Sheet1!$D$5,WS1Data!$G989)))</f>
        <v>0</v>
      </c>
      <c r="Z989">
        <f>IF((MIN($H989,24)-MAX(Sheet1!$D$6,WS1Data!$G989))&lt;0,0,(MIN($H989,24)-MAX(Sheet1!$D$6,WS1Data!$G989)))</f>
        <v>2.8000000000000007</v>
      </c>
      <c r="AA989">
        <f>IF((MIN($K989,Sheet1!$E$5)-MAX(0,WS1Data!$J989))&lt;0,0,(MIN($K989,Sheet1!$E$5)-MAX(0,WS1Data!$J989)))</f>
        <v>0</v>
      </c>
      <c r="AB989">
        <f>IF((MIN($K989,Sheet1!$E$6)-MAX(Sheet1!$E$5,WS1Data!$J989))&lt;0,0,(MIN($K989,Sheet1!$E$6)-MAX(Sheet1!$E$5,WS1Data!$J989)))</f>
        <v>0</v>
      </c>
      <c r="AC989">
        <f>IF((MIN($K989,24)-MAX(Sheet1!$E$6,WS1Data!$J989))&lt;0,0,(MIN($K989,24)-MAX(Sheet1!$E$6,WS1Data!$J989)))</f>
        <v>7.4</v>
      </c>
      <c r="AD989">
        <f>IF((MIN($N989,Sheet1!$F$5)-MAX(0,WS1Data!$M989))&lt;0,0,(MIN($N989,Sheet1!$F$5)-MAX(0,WS1Data!$M989)))</f>
        <v>0</v>
      </c>
      <c r="AE989">
        <f>IF((MIN($N989,Sheet1!$F$6)-MAX(Sheet1!$F$5,WS1Data!$M989))&lt;0,0,(MIN($N989,Sheet1!$F$6)-MAX(Sheet1!$F$5,WS1Data!$M989)))</f>
        <v>0</v>
      </c>
      <c r="AF989">
        <f>IF((MIN($N989,24)-MAX(Sheet1!$F$6,WS1Data!$M989))&lt;0,0,(MIN($N989,24)-MAX(Sheet1!$F$6,WS1Data!$M989)))</f>
        <v>0</v>
      </c>
      <c r="AG989">
        <f>(INDEX($R$1:$AF$1002,ROW($R989),MATCH(AG$2,$R$1:$AF$1,0))*Sheet1!B$2+(INDEX($R$1:$AF$1002,ROW($R989),MATCH(AG$2,$R$1:$AF$1,0)+1))*Sheet1!B$3+(INDEX($R$1:$AF$1002,ROW($R989),MATCH(AG$2,$R$1:$AF$1,0)+2))*Sheet1!B$4)*INDEX(Sheet1!$G$1:$L$2,2,WS1Data!$C989)</f>
        <v>52889.134280502039</v>
      </c>
      <c r="AH989">
        <f>(INDEX($R$1:$AF$1002,ROW($R989),MATCH(AH$2,$R$1:$AF$1,0))*Sheet1!C$2+(INDEX($R$1:$AF$1002,ROW($R989),MATCH(AH$2,$R$1:$AF$1,0)+1))*Sheet1!C$3+(INDEX($R$1:$AF$1002,ROW($R989),MATCH(AH$2,$R$1:$AF$1,0)+2))*Sheet1!C$4)*INDEX(Sheet1!$G$1:$L$2,2,WS1Data!$F989)</f>
        <v>2558.973481283409</v>
      </c>
      <c r="AI989">
        <f>(INDEX($R$1:$AF$1002,ROW($R989),MATCH(AI$2,$R$1:$AF$1,0))*Sheet1!D$2+(INDEX($R$1:$AF$1002,ROW($R989),MATCH(AI$2,$R$1:$AF$1,0)+1))*Sheet1!D$3+(INDEX($R$1:$AF$1002,ROW($R989),MATCH(AI$2,$R$1:$AF$1,0)+2))*Sheet1!D$4)*INDEX(Sheet1!$G$1:$L$2,2,WS1Data!$I989)</f>
        <v>18544.006508746665</v>
      </c>
      <c r="AJ989">
        <f>(INDEX($R$1:$AF$1002,ROW($R989),MATCH(AJ$2,$R$1:$AF$1,0))*Sheet1!E$2+(INDEX($R$1:$AF$1002,ROW($R989),MATCH(AJ$2,$R$1:$AF$1,0)+1))*Sheet1!E$3+(INDEX($R$1:$AF$1002,ROW($R989),MATCH(AJ$2,$R$1:$AF$1,0)+2))*Sheet1!E$4)*INDEX(Sheet1!$G$1:$L$2,2,WS1Data!$L989)</f>
        <v>63655.554623210119</v>
      </c>
      <c r="AK989">
        <f>(INDEX($R$1:$AF$1002,ROW($R989),MATCH(AK$2,$R$1:$AF$1,0))*Sheet1!F$2+(INDEX($R$1:$AF$1002,ROW($R989),MATCH(AK$2,$R$1:$AF$1,0)+1))*Sheet1!F$3+(INDEX($R$1:$AF$1002,ROW($R989),MATCH(AK$2,$R$1:$AF$1,0)+2))*Sheet1!F$4)*INDEX(Sheet1!$G$1:$L$2,2,WS1Data!$O989)</f>
        <v>0</v>
      </c>
      <c r="AL989">
        <f t="shared" si="46"/>
        <v>137647.66889374223</v>
      </c>
      <c r="AM989">
        <f t="shared" si="45"/>
        <v>2906.6688937422296</v>
      </c>
      <c r="AN989">
        <f t="shared" si="47"/>
        <v>2.1572267489051066E-2</v>
      </c>
    </row>
    <row r="990" spans="1:40" x14ac:dyDescent="0.35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  <c r="R990">
        <f>IF((MIN($B990,Sheet1!$B$5)-MAX(0,WS1Data!$A990))&lt;0,0,(MIN($B990,Sheet1!$B$5)-MAX(0,WS1Data!$A990)))</f>
        <v>0</v>
      </c>
      <c r="S990">
        <f>IF((MIN($B990,Sheet1!$B$6)-MAX(Sheet1!$B$5,WS1Data!$A990))&lt;0,0,(MIN($B990,Sheet1!$B$6)-MAX(Sheet1!$B$5,WS1Data!$A990)))</f>
        <v>0</v>
      </c>
      <c r="T990">
        <f>IF((MIN($B990,24)-MAX(Sheet1!$B$6,WS1Data!$A990))&lt;0,0,(MIN($B990,24)-MAX(Sheet1!$B$6,WS1Data!$A990)))</f>
        <v>0</v>
      </c>
      <c r="U990">
        <f>IF((MIN($E990,Sheet1!$C$5)-MAX(0,WS1Data!$D990))&lt;0,0,(MIN($E990,Sheet1!$C$5)-MAX(0,WS1Data!$D990)))</f>
        <v>4.1258771365818303</v>
      </c>
      <c r="V990">
        <f>IF((MIN($E990,Sheet1!$C$6)-MAX(Sheet1!$C$5,WS1Data!$D990))&lt;0,0,(MIN($E990,Sheet1!$C$6)-MAX(Sheet1!$C$5,WS1Data!$D990)))</f>
        <v>1.2770287104619706</v>
      </c>
      <c r="W990">
        <f>IF((MIN($E990,24)-MAX(Sheet1!$C$6,WS1Data!$D990))&lt;0,0,(MIN($E990,24)-MAX(Sheet1!$C$6,WS1Data!$D990)))</f>
        <v>12.897094152956198</v>
      </c>
      <c r="X990">
        <f>IF((MIN($H990,Sheet1!$D$5)-MAX(0,WS1Data!$G990))&lt;0,0,(MIN($H990,Sheet1!$D$5)-MAX(0,WS1Data!$G990)))</f>
        <v>1.0175524831649732</v>
      </c>
      <c r="Y990">
        <f>IF((MIN($H990,Sheet1!$D$6)-MAX(Sheet1!$D$5,WS1Data!$G990))&lt;0,0,(MIN($H990,Sheet1!$D$6)-MAX(Sheet1!$D$5,WS1Data!$G990)))</f>
        <v>0.48244751683502685</v>
      </c>
      <c r="Z990">
        <f>IF((MIN($H990,24)-MAX(Sheet1!$D$6,WS1Data!$G990))&lt;0,0,(MIN($H990,24)-MAX(Sheet1!$D$6,WS1Data!$G990)))</f>
        <v>0</v>
      </c>
      <c r="AA990">
        <f>IF((MIN($K990,Sheet1!$E$5)-MAX(0,WS1Data!$J990))&lt;0,0,(MIN($K990,Sheet1!$E$5)-MAX(0,WS1Data!$J990)))</f>
        <v>0</v>
      </c>
      <c r="AB990">
        <f>IF((MIN($K990,Sheet1!$E$6)-MAX(Sheet1!$E$5,WS1Data!$J990))&lt;0,0,(MIN($K990,Sheet1!$E$6)-MAX(Sheet1!$E$5,WS1Data!$J990)))</f>
        <v>3.3</v>
      </c>
      <c r="AC990">
        <f>IF((MIN($K990,24)-MAX(Sheet1!$E$6,WS1Data!$J990))&lt;0,0,(MIN($K990,24)-MAX(Sheet1!$E$6,WS1Data!$J990)))</f>
        <v>0</v>
      </c>
      <c r="AD990">
        <f>IF((MIN($N990,Sheet1!$F$5)-MAX(0,WS1Data!$M990))&lt;0,0,(MIN($N990,Sheet1!$F$5)-MAX(0,WS1Data!$M990)))</f>
        <v>0</v>
      </c>
      <c r="AE990">
        <f>IF((MIN($N990,Sheet1!$F$6)-MAX(Sheet1!$F$5,WS1Data!$M990))&lt;0,0,(MIN($N990,Sheet1!$F$6)-MAX(Sheet1!$F$5,WS1Data!$M990)))</f>
        <v>0</v>
      </c>
      <c r="AF990">
        <f>IF((MIN($N990,24)-MAX(Sheet1!$F$6,WS1Data!$M990))&lt;0,0,(MIN($N990,24)-MAX(Sheet1!$F$6,WS1Data!$M990)))</f>
        <v>0</v>
      </c>
      <c r="AG990">
        <f>(INDEX($R$1:$AF$1002,ROW($R990),MATCH(AG$2,$R$1:$AF$1,0))*Sheet1!B$2+(INDEX($R$1:$AF$1002,ROW($R990),MATCH(AG$2,$R$1:$AF$1,0)+1))*Sheet1!B$3+(INDEX($R$1:$AF$1002,ROW($R990),MATCH(AG$2,$R$1:$AF$1,0)+2))*Sheet1!B$4)*INDEX(Sheet1!$G$1:$L$2,2,WS1Data!$C990)</f>
        <v>0</v>
      </c>
      <c r="AH990">
        <f>(INDEX($R$1:$AF$1002,ROW($R990),MATCH(AH$2,$R$1:$AF$1,0))*Sheet1!C$2+(INDEX($R$1:$AF$1002,ROW($R990),MATCH(AH$2,$R$1:$AF$1,0)+1))*Sheet1!C$3+(INDEX($R$1:$AF$1002,ROW($R990),MATCH(AH$2,$R$1:$AF$1,0)+2))*Sheet1!C$4)*INDEX(Sheet1!$G$1:$L$2,2,WS1Data!$F990)</f>
        <v>207586.43965813855</v>
      </c>
      <c r="AI990">
        <f>(INDEX($R$1:$AF$1002,ROW($R990),MATCH(AI$2,$R$1:$AF$1,0))*Sheet1!D$2+(INDEX($R$1:$AF$1002,ROW($R990),MATCH(AI$2,$R$1:$AF$1,0)+1))*Sheet1!D$3+(INDEX($R$1:$AF$1002,ROW($R990),MATCH(AI$2,$R$1:$AF$1,0)+2))*Sheet1!D$4)*INDEX(Sheet1!$G$1:$L$2,2,WS1Data!$I990)</f>
        <v>17902.149974204578</v>
      </c>
      <c r="AJ990">
        <f>(INDEX($R$1:$AF$1002,ROW($R990),MATCH(AJ$2,$R$1:$AF$1,0))*Sheet1!E$2+(INDEX($R$1:$AF$1002,ROW($R990),MATCH(AJ$2,$R$1:$AF$1,0)+1))*Sheet1!E$3+(INDEX($R$1:$AF$1002,ROW($R990),MATCH(AJ$2,$R$1:$AF$1,0)+2))*Sheet1!E$4)*INDEX(Sheet1!$G$1:$L$2,2,WS1Data!$L990)</f>
        <v>31047.696773265699</v>
      </c>
      <c r="AK990">
        <f>(INDEX($R$1:$AF$1002,ROW($R990),MATCH(AK$2,$R$1:$AF$1,0))*Sheet1!F$2+(INDEX($R$1:$AF$1002,ROW($R990),MATCH(AK$2,$R$1:$AF$1,0)+1))*Sheet1!F$3+(INDEX($R$1:$AF$1002,ROW($R990),MATCH(AK$2,$R$1:$AF$1,0)+2))*Sheet1!F$4)*INDEX(Sheet1!$G$1:$L$2,2,WS1Data!$O990)</f>
        <v>0</v>
      </c>
      <c r="AL990">
        <f t="shared" si="46"/>
        <v>256536.28640560881</v>
      </c>
      <c r="AM990">
        <f t="shared" si="45"/>
        <v>10208.713594391185</v>
      </c>
      <c r="AN990">
        <f t="shared" si="47"/>
        <v>3.8271433745304263E-2</v>
      </c>
    </row>
    <row r="991" spans="1:40" x14ac:dyDescent="0.35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  <c r="R991">
        <f>IF((MIN($B991,Sheet1!$B$5)-MAX(0,WS1Data!$A991))&lt;0,0,(MIN($B991,Sheet1!$B$5)-MAX(0,WS1Data!$A991)))</f>
        <v>0</v>
      </c>
      <c r="S991">
        <f>IF((MIN($B991,Sheet1!$B$6)-MAX(Sheet1!$B$5,WS1Data!$A991))&lt;0,0,(MIN($B991,Sheet1!$B$6)-MAX(Sheet1!$B$5,WS1Data!$A991)))</f>
        <v>0</v>
      </c>
      <c r="T991">
        <f>IF((MIN($B991,24)-MAX(Sheet1!$B$6,WS1Data!$A991))&lt;0,0,(MIN($B991,24)-MAX(Sheet1!$B$6,WS1Data!$A991)))</f>
        <v>0</v>
      </c>
      <c r="U991">
        <f>IF((MIN($E991,Sheet1!$C$5)-MAX(0,WS1Data!$D991))&lt;0,0,(MIN($E991,Sheet1!$C$5)-MAX(0,WS1Data!$D991)))</f>
        <v>0</v>
      </c>
      <c r="V991">
        <f>IF((MIN($E991,Sheet1!$C$6)-MAX(Sheet1!$C$5,WS1Data!$D991))&lt;0,0,(MIN($E991,Sheet1!$C$6)-MAX(Sheet1!$C$5,WS1Data!$D991)))</f>
        <v>0</v>
      </c>
      <c r="W991">
        <f>IF((MIN($E991,24)-MAX(Sheet1!$C$6,WS1Data!$D991))&lt;0,0,(MIN($E991,24)-MAX(Sheet1!$C$6,WS1Data!$D991)))</f>
        <v>14.100000000000001</v>
      </c>
      <c r="X991">
        <f>IF((MIN($H991,Sheet1!$D$5)-MAX(0,WS1Data!$G991))&lt;0,0,(MIN($H991,Sheet1!$D$5)-MAX(0,WS1Data!$G991)))</f>
        <v>0</v>
      </c>
      <c r="Y991">
        <f>IF((MIN($H991,Sheet1!$D$6)-MAX(Sheet1!$D$5,WS1Data!$G991))&lt;0,0,(MIN($H991,Sheet1!$D$6)-MAX(Sheet1!$D$5,WS1Data!$G991)))</f>
        <v>0</v>
      </c>
      <c r="Z991">
        <f>IF((MIN($H991,24)-MAX(Sheet1!$D$6,WS1Data!$G991))&lt;0,0,(MIN($H991,24)-MAX(Sheet1!$D$6,WS1Data!$G991)))</f>
        <v>0</v>
      </c>
      <c r="AA991">
        <f>IF((MIN($K991,Sheet1!$E$5)-MAX(0,WS1Data!$J991))&lt;0,0,(MIN($K991,Sheet1!$E$5)-MAX(0,WS1Data!$J991)))</f>
        <v>0</v>
      </c>
      <c r="AB991">
        <f>IF((MIN($K991,Sheet1!$E$6)-MAX(Sheet1!$E$5,WS1Data!$J991))&lt;0,0,(MIN($K991,Sheet1!$E$6)-MAX(Sheet1!$E$5,WS1Data!$J991)))</f>
        <v>4.650566948464939</v>
      </c>
      <c r="AC991">
        <f>IF((MIN($K991,24)-MAX(Sheet1!$E$6,WS1Data!$J991))&lt;0,0,(MIN($K991,24)-MAX(Sheet1!$E$6,WS1Data!$J991)))</f>
        <v>9.2494330515350605</v>
      </c>
      <c r="AD991">
        <f>IF((MIN($N991,Sheet1!$F$5)-MAX(0,WS1Data!$M991))&lt;0,0,(MIN($N991,Sheet1!$F$5)-MAX(0,WS1Data!$M991)))</f>
        <v>0</v>
      </c>
      <c r="AE991">
        <f>IF((MIN($N991,Sheet1!$F$6)-MAX(Sheet1!$F$5,WS1Data!$M991))&lt;0,0,(MIN($N991,Sheet1!$F$6)-MAX(Sheet1!$F$5,WS1Data!$M991)))</f>
        <v>1.5</v>
      </c>
      <c r="AF991">
        <f>IF((MIN($N991,24)-MAX(Sheet1!$F$6,WS1Data!$M991))&lt;0,0,(MIN($N991,24)-MAX(Sheet1!$F$6,WS1Data!$M991)))</f>
        <v>0</v>
      </c>
      <c r="AG991">
        <f>(INDEX($R$1:$AF$1002,ROW($R991),MATCH(AG$2,$R$1:$AF$1,0))*Sheet1!B$2+(INDEX($R$1:$AF$1002,ROW($R991),MATCH(AG$2,$R$1:$AF$1,0)+1))*Sheet1!B$3+(INDEX($R$1:$AF$1002,ROW($R991),MATCH(AG$2,$R$1:$AF$1,0)+2))*Sheet1!B$4)*INDEX(Sheet1!$G$1:$L$2,2,WS1Data!$C991)</f>
        <v>0</v>
      </c>
      <c r="AH991">
        <f>(INDEX($R$1:$AF$1002,ROW($R991),MATCH(AH$2,$R$1:$AF$1,0))*Sheet1!C$2+(INDEX($R$1:$AF$1002,ROW($R991),MATCH(AH$2,$R$1:$AF$1,0)+1))*Sheet1!C$3+(INDEX($R$1:$AF$1002,ROW($R991),MATCH(AH$2,$R$1:$AF$1,0)+2))*Sheet1!C$4)*INDEX(Sheet1!$G$1:$L$2,2,WS1Data!$F991)</f>
        <v>155394.98298323082</v>
      </c>
      <c r="AI991">
        <f>(INDEX($R$1:$AF$1002,ROW($R991),MATCH(AI$2,$R$1:$AF$1,0))*Sheet1!D$2+(INDEX($R$1:$AF$1002,ROW($R991),MATCH(AI$2,$R$1:$AF$1,0)+1))*Sheet1!D$3+(INDEX($R$1:$AF$1002,ROW($R991),MATCH(AI$2,$R$1:$AF$1,0)+2))*Sheet1!D$4)*INDEX(Sheet1!$G$1:$L$2,2,WS1Data!$I991)</f>
        <v>0</v>
      </c>
      <c r="AJ991">
        <f>(INDEX($R$1:$AF$1002,ROW($R991),MATCH(AJ$2,$R$1:$AF$1,0))*Sheet1!E$2+(INDEX($R$1:$AF$1002,ROW($R991),MATCH(AJ$2,$R$1:$AF$1,0)+1))*Sheet1!E$3+(INDEX($R$1:$AF$1002,ROW($R991),MATCH(AJ$2,$R$1:$AF$1,0)+2))*Sheet1!E$4)*INDEX(Sheet1!$G$1:$L$2,2,WS1Data!$L991)</f>
        <v>123422.52337202874</v>
      </c>
      <c r="AK991">
        <f>(INDEX($R$1:$AF$1002,ROW($R991),MATCH(AK$2,$R$1:$AF$1,0))*Sheet1!F$2+(INDEX($R$1:$AF$1002,ROW($R991),MATCH(AK$2,$R$1:$AF$1,0)+1))*Sheet1!F$3+(INDEX($R$1:$AF$1002,ROW($R991),MATCH(AK$2,$R$1:$AF$1,0)+2))*Sheet1!F$4)*INDEX(Sheet1!$G$1:$L$2,2,WS1Data!$O991)</f>
        <v>12043.230591782056</v>
      </c>
      <c r="AL991">
        <f t="shared" si="46"/>
        <v>290860.73694704165</v>
      </c>
      <c r="AM991">
        <f t="shared" si="45"/>
        <v>10909.736947041645</v>
      </c>
      <c r="AN991">
        <f t="shared" si="47"/>
        <v>3.8970166018487684E-2</v>
      </c>
    </row>
    <row r="992" spans="1:40" x14ac:dyDescent="0.35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  <c r="R992">
        <f>IF((MIN($B992,Sheet1!$B$5)-MAX(0,WS1Data!$A992))&lt;0,0,(MIN($B992,Sheet1!$B$5)-MAX(0,WS1Data!$A992)))</f>
        <v>0</v>
      </c>
      <c r="S992">
        <f>IF((MIN($B992,Sheet1!$B$6)-MAX(Sheet1!$B$5,WS1Data!$A992))&lt;0,0,(MIN($B992,Sheet1!$B$6)-MAX(Sheet1!$B$5,WS1Data!$A992)))</f>
        <v>0</v>
      </c>
      <c r="T992">
        <f>IF((MIN($B992,24)-MAX(Sheet1!$B$6,WS1Data!$A992))&lt;0,0,(MIN($B992,24)-MAX(Sheet1!$B$6,WS1Data!$A992)))</f>
        <v>0</v>
      </c>
      <c r="U992">
        <f>IF((MIN($E992,Sheet1!$C$5)-MAX(0,WS1Data!$D992))&lt;0,0,(MIN($E992,Sheet1!$C$5)-MAX(0,WS1Data!$D992)))</f>
        <v>0</v>
      </c>
      <c r="V992">
        <f>IF((MIN($E992,Sheet1!$C$6)-MAX(Sheet1!$C$5,WS1Data!$D992))&lt;0,0,(MIN($E992,Sheet1!$C$6)-MAX(Sheet1!$C$5,WS1Data!$D992)))</f>
        <v>0</v>
      </c>
      <c r="W992">
        <f>IF((MIN($E992,24)-MAX(Sheet1!$C$6,WS1Data!$D992))&lt;0,0,(MIN($E992,24)-MAX(Sheet1!$C$6,WS1Data!$D992)))</f>
        <v>0</v>
      </c>
      <c r="X992">
        <f>IF((MIN($H992,Sheet1!$D$5)-MAX(0,WS1Data!$G992))&lt;0,0,(MIN($H992,Sheet1!$D$5)-MAX(0,WS1Data!$G992)))</f>
        <v>0</v>
      </c>
      <c r="Y992">
        <f>IF((MIN($H992,Sheet1!$D$6)-MAX(Sheet1!$D$5,WS1Data!$G992))&lt;0,0,(MIN($H992,Sheet1!$D$6)-MAX(Sheet1!$D$5,WS1Data!$G992)))</f>
        <v>0</v>
      </c>
      <c r="Z992">
        <f>IF((MIN($H992,24)-MAX(Sheet1!$D$6,WS1Data!$G992))&lt;0,0,(MIN($H992,24)-MAX(Sheet1!$D$6,WS1Data!$G992)))</f>
        <v>9.1</v>
      </c>
      <c r="AA992">
        <f>IF((MIN($K992,Sheet1!$E$5)-MAX(0,WS1Data!$J992))&lt;0,0,(MIN($K992,Sheet1!$E$5)-MAX(0,WS1Data!$J992)))</f>
        <v>0</v>
      </c>
      <c r="AB992">
        <f>IF((MIN($K992,Sheet1!$E$6)-MAX(Sheet1!$E$5,WS1Data!$J992))&lt;0,0,(MIN($K992,Sheet1!$E$6)-MAX(Sheet1!$E$5,WS1Data!$J992)))</f>
        <v>0</v>
      </c>
      <c r="AC992">
        <f>IF((MIN($K992,24)-MAX(Sheet1!$E$6,WS1Data!$J992))&lt;0,0,(MIN($K992,24)-MAX(Sheet1!$E$6,WS1Data!$J992)))</f>
        <v>0</v>
      </c>
      <c r="AD992">
        <f>IF((MIN($N992,Sheet1!$F$5)-MAX(0,WS1Data!$M992))&lt;0,0,(MIN($N992,Sheet1!$F$5)-MAX(0,WS1Data!$M992)))</f>
        <v>0</v>
      </c>
      <c r="AE992">
        <f>IF((MIN($N992,Sheet1!$F$6)-MAX(Sheet1!$F$5,WS1Data!$M992))&lt;0,0,(MIN($N992,Sheet1!$F$6)-MAX(Sheet1!$F$5,WS1Data!$M992)))</f>
        <v>8.4390904528502091</v>
      </c>
      <c r="AF992">
        <f>IF((MIN($N992,24)-MAX(Sheet1!$F$6,WS1Data!$M992))&lt;0,0,(MIN($N992,24)-MAX(Sheet1!$F$6,WS1Data!$M992)))</f>
        <v>3.4609095471497895</v>
      </c>
      <c r="AG992">
        <f>(INDEX($R$1:$AF$1002,ROW($R992),MATCH(AG$2,$R$1:$AF$1,0))*Sheet1!B$2+(INDEX($R$1:$AF$1002,ROW($R992),MATCH(AG$2,$R$1:$AF$1,0)+1))*Sheet1!B$3+(INDEX($R$1:$AF$1002,ROW($R992),MATCH(AG$2,$R$1:$AF$1,0)+2))*Sheet1!B$4)*INDEX(Sheet1!$G$1:$L$2,2,WS1Data!$C992)</f>
        <v>0</v>
      </c>
      <c r="AH992">
        <f>(INDEX($R$1:$AF$1002,ROW($R992),MATCH(AH$2,$R$1:$AF$1,0))*Sheet1!C$2+(INDEX($R$1:$AF$1002,ROW($R992),MATCH(AH$2,$R$1:$AF$1,0)+1))*Sheet1!C$3+(INDEX($R$1:$AF$1002,ROW($R992),MATCH(AH$2,$R$1:$AF$1,0)+2))*Sheet1!C$4)*INDEX(Sheet1!$G$1:$L$2,2,WS1Data!$F992)</f>
        <v>0</v>
      </c>
      <c r="AI992">
        <f>(INDEX($R$1:$AF$1002,ROW($R992),MATCH(AI$2,$R$1:$AF$1,0))*Sheet1!D$2+(INDEX($R$1:$AF$1002,ROW($R992),MATCH(AI$2,$R$1:$AF$1,0)+1))*Sheet1!D$3+(INDEX($R$1:$AF$1002,ROW($R992),MATCH(AI$2,$R$1:$AF$1,0)+2))*Sheet1!D$4)*INDEX(Sheet1!$G$1:$L$2,2,WS1Data!$I992)</f>
        <v>71598.72513512586</v>
      </c>
      <c r="AJ992">
        <f>(INDEX($R$1:$AF$1002,ROW($R992),MATCH(AJ$2,$R$1:$AF$1,0))*Sheet1!E$2+(INDEX($R$1:$AF$1002,ROW($R992),MATCH(AJ$2,$R$1:$AF$1,0)+1))*Sheet1!E$3+(INDEX($R$1:$AF$1002,ROW($R992),MATCH(AJ$2,$R$1:$AF$1,0)+2))*Sheet1!E$4)*INDEX(Sheet1!$G$1:$L$2,2,WS1Data!$L992)</f>
        <v>0</v>
      </c>
      <c r="AK992">
        <f>(INDEX($R$1:$AF$1002,ROW($R992),MATCH(AK$2,$R$1:$AF$1,0))*Sheet1!F$2+(INDEX($R$1:$AF$1002,ROW($R992),MATCH(AK$2,$R$1:$AF$1,0)+1))*Sheet1!F$3+(INDEX($R$1:$AF$1002,ROW($R992),MATCH(AK$2,$R$1:$AF$1,0)+2))*Sheet1!F$4)*INDEX(Sheet1!$G$1:$L$2,2,WS1Data!$O992)</f>
        <v>103659.45523824036</v>
      </c>
      <c r="AL992">
        <f t="shared" si="46"/>
        <v>175258.18037336622</v>
      </c>
      <c r="AM992">
        <f t="shared" si="45"/>
        <v>5521.1803733662236</v>
      </c>
      <c r="AN992">
        <f t="shared" si="47"/>
        <v>3.2527854111750673E-2</v>
      </c>
    </row>
    <row r="993" spans="1:40" x14ac:dyDescent="0.35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  <c r="R993">
        <f>IF((MIN($B993,Sheet1!$B$5)-MAX(0,WS1Data!$A993))&lt;0,0,(MIN($B993,Sheet1!$B$5)-MAX(0,WS1Data!$A993)))</f>
        <v>0</v>
      </c>
      <c r="S993">
        <f>IF((MIN($B993,Sheet1!$B$6)-MAX(Sheet1!$B$5,WS1Data!$A993))&lt;0,0,(MIN($B993,Sheet1!$B$6)-MAX(Sheet1!$B$5,WS1Data!$A993)))</f>
        <v>0</v>
      </c>
      <c r="T993">
        <f>IF((MIN($B993,24)-MAX(Sheet1!$B$6,WS1Data!$A993))&lt;0,0,(MIN($B993,24)-MAX(Sheet1!$B$6,WS1Data!$A993)))</f>
        <v>0</v>
      </c>
      <c r="U993">
        <f>IF((MIN($E993,Sheet1!$C$5)-MAX(0,WS1Data!$D993))&lt;0,0,(MIN($E993,Sheet1!$C$5)-MAX(0,WS1Data!$D993)))</f>
        <v>0</v>
      </c>
      <c r="V993">
        <f>IF((MIN($E993,Sheet1!$C$6)-MAX(Sheet1!$C$5,WS1Data!$D993))&lt;0,0,(MIN($E993,Sheet1!$C$6)-MAX(Sheet1!$C$5,WS1Data!$D993)))</f>
        <v>0</v>
      </c>
      <c r="W993">
        <f>IF((MIN($E993,24)-MAX(Sheet1!$C$6,WS1Data!$D993))&lt;0,0,(MIN($E993,24)-MAX(Sheet1!$C$6,WS1Data!$D993)))</f>
        <v>0</v>
      </c>
      <c r="X993">
        <f>IF((MIN($H993,Sheet1!$D$5)-MAX(0,WS1Data!$G993))&lt;0,0,(MIN($H993,Sheet1!$D$5)-MAX(0,WS1Data!$G993)))</f>
        <v>0</v>
      </c>
      <c r="Y993">
        <f>IF((MIN($H993,Sheet1!$D$6)-MAX(Sheet1!$D$5,WS1Data!$G993))&lt;0,0,(MIN($H993,Sheet1!$D$6)-MAX(Sheet1!$D$5,WS1Data!$G993)))</f>
        <v>3.9735664579945951</v>
      </c>
      <c r="Z993">
        <f>IF((MIN($H993,24)-MAX(Sheet1!$D$6,WS1Data!$G993))&lt;0,0,(MIN($H993,24)-MAX(Sheet1!$D$6,WS1Data!$G993)))</f>
        <v>4.6264335420054046</v>
      </c>
      <c r="AA993">
        <f>IF((MIN($K993,Sheet1!$E$5)-MAX(0,WS1Data!$J993))&lt;0,0,(MIN($K993,Sheet1!$E$5)-MAX(0,WS1Data!$J993)))</f>
        <v>0</v>
      </c>
      <c r="AB993">
        <f>IF((MIN($K993,Sheet1!$E$6)-MAX(Sheet1!$E$5,WS1Data!$J993))&lt;0,0,(MIN($K993,Sheet1!$E$6)-MAX(Sheet1!$E$5,WS1Data!$J993)))</f>
        <v>0</v>
      </c>
      <c r="AC993">
        <f>IF((MIN($K993,24)-MAX(Sheet1!$E$6,WS1Data!$J993))&lt;0,0,(MIN($K993,24)-MAX(Sheet1!$E$6,WS1Data!$J993)))</f>
        <v>9.9999999999999645E-2</v>
      </c>
      <c r="AD993">
        <f>IF((MIN($N993,Sheet1!$F$5)-MAX(0,WS1Data!$M993))&lt;0,0,(MIN($N993,Sheet1!$F$5)-MAX(0,WS1Data!$M993)))</f>
        <v>1.6831862634006229</v>
      </c>
      <c r="AE993">
        <f>IF((MIN($N993,Sheet1!$F$6)-MAX(Sheet1!$F$5,WS1Data!$M993))&lt;0,0,(MIN($N993,Sheet1!$F$6)-MAX(Sheet1!$F$5,WS1Data!$M993)))</f>
        <v>13.955904189449587</v>
      </c>
      <c r="AF993">
        <f>IF((MIN($N993,24)-MAX(Sheet1!$F$6,WS1Data!$M993))&lt;0,0,(MIN($N993,24)-MAX(Sheet1!$F$6,WS1Data!$M993)))</f>
        <v>3.3609095471497916</v>
      </c>
      <c r="AG993">
        <f>(INDEX($R$1:$AF$1002,ROW($R993),MATCH(AG$2,$R$1:$AF$1,0))*Sheet1!B$2+(INDEX($R$1:$AF$1002,ROW($R993),MATCH(AG$2,$R$1:$AF$1,0)+1))*Sheet1!B$3+(INDEX($R$1:$AF$1002,ROW($R993),MATCH(AG$2,$R$1:$AF$1,0)+2))*Sheet1!B$4)*INDEX(Sheet1!$G$1:$L$2,2,WS1Data!$C993)</f>
        <v>0</v>
      </c>
      <c r="AH993">
        <f>(INDEX($R$1:$AF$1002,ROW($R993),MATCH(AH$2,$R$1:$AF$1,0))*Sheet1!C$2+(INDEX($R$1:$AF$1002,ROW($R993),MATCH(AH$2,$R$1:$AF$1,0)+1))*Sheet1!C$3+(INDEX($R$1:$AF$1002,ROW($R993),MATCH(AH$2,$R$1:$AF$1,0)+2))*Sheet1!C$4)*INDEX(Sheet1!$G$1:$L$2,2,WS1Data!$F993)</f>
        <v>0</v>
      </c>
      <c r="AI993">
        <f>(INDEX($R$1:$AF$1002,ROW($R993),MATCH(AI$2,$R$1:$AF$1,0))*Sheet1!D$2+(INDEX($R$1:$AF$1002,ROW($R993),MATCH(AI$2,$R$1:$AF$1,0)+1))*Sheet1!D$3+(INDEX($R$1:$AF$1002,ROW($R993),MATCH(AI$2,$R$1:$AF$1,0)+2))*Sheet1!D$4)*INDEX(Sheet1!$G$1:$L$2,2,WS1Data!$I993)</f>
        <v>78244.081025092732</v>
      </c>
      <c r="AJ993">
        <f>(INDEX($R$1:$AF$1002,ROW($R993),MATCH(AJ$2,$R$1:$AF$1,0))*Sheet1!E$2+(INDEX($R$1:$AF$1002,ROW($R993),MATCH(AJ$2,$R$1:$AF$1,0)+1))*Sheet1!E$3+(INDEX($R$1:$AF$1002,ROW($R993),MATCH(AJ$2,$R$1:$AF$1,0)+2))*Sheet1!E$4)*INDEX(Sheet1!$G$1:$L$2,2,WS1Data!$L993)</f>
        <v>839.72388768553935</v>
      </c>
      <c r="AK993">
        <f>(INDEX($R$1:$AF$1002,ROW($R993),MATCH(AK$2,$R$1:$AF$1,0))*Sheet1!F$2+(INDEX($R$1:$AF$1002,ROW($R993),MATCH(AK$2,$R$1:$AF$1,0)+1))*Sheet1!F$3+(INDEX($R$1:$AF$1002,ROW($R993),MATCH(AK$2,$R$1:$AF$1,0)+2))*Sheet1!F$4)*INDEX(Sheet1!$G$1:$L$2,2,WS1Data!$O993)</f>
        <v>164377.78912618777</v>
      </c>
      <c r="AL993">
        <f t="shared" si="46"/>
        <v>243461.59403896605</v>
      </c>
      <c r="AM993">
        <f t="shared" si="45"/>
        <v>1962.4059610339464</v>
      </c>
      <c r="AN993">
        <f t="shared" si="47"/>
        <v>7.9959823042324556E-3</v>
      </c>
    </row>
    <row r="994" spans="1:40" x14ac:dyDescent="0.35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  <c r="R994">
        <f>IF((MIN($B994,Sheet1!$B$5)-MAX(0,WS1Data!$A994))&lt;0,0,(MIN($B994,Sheet1!$B$5)-MAX(0,WS1Data!$A994)))</f>
        <v>0.80000000000000071</v>
      </c>
      <c r="S994">
        <f>IF((MIN($B994,Sheet1!$B$6)-MAX(Sheet1!$B$5,WS1Data!$A994))&lt;0,0,(MIN($B994,Sheet1!$B$6)-MAX(Sheet1!$B$5,WS1Data!$A994)))</f>
        <v>0</v>
      </c>
      <c r="T994">
        <f>IF((MIN($B994,24)-MAX(Sheet1!$B$6,WS1Data!$A994))&lt;0,0,(MIN($B994,24)-MAX(Sheet1!$B$6,WS1Data!$A994)))</f>
        <v>0</v>
      </c>
      <c r="U994">
        <f>IF((MIN($E994,Sheet1!$C$5)-MAX(0,WS1Data!$D994))&lt;0,0,(MIN($E994,Sheet1!$C$5)-MAX(0,WS1Data!$D994)))</f>
        <v>0</v>
      </c>
      <c r="V994">
        <f>IF((MIN($E994,Sheet1!$C$6)-MAX(Sheet1!$C$5,WS1Data!$D994))&lt;0,0,(MIN($E994,Sheet1!$C$6)-MAX(Sheet1!$C$5,WS1Data!$D994)))</f>
        <v>0</v>
      </c>
      <c r="W994">
        <f>IF((MIN($E994,24)-MAX(Sheet1!$C$6,WS1Data!$D994))&lt;0,0,(MIN($E994,24)-MAX(Sheet1!$C$6,WS1Data!$D994)))</f>
        <v>8.2000000000000011</v>
      </c>
      <c r="X994">
        <f>IF((MIN($H994,Sheet1!$D$5)-MAX(0,WS1Data!$G994))&lt;0,0,(MIN($H994,Sheet1!$D$5)-MAX(0,WS1Data!$G994)))</f>
        <v>0</v>
      </c>
      <c r="Y994">
        <f>IF((MIN($H994,Sheet1!$D$6)-MAX(Sheet1!$D$5,WS1Data!$G994))&lt;0,0,(MIN($H994,Sheet1!$D$6)-MAX(Sheet1!$D$5,WS1Data!$G994)))</f>
        <v>0</v>
      </c>
      <c r="Z994">
        <f>IF((MIN($H994,24)-MAX(Sheet1!$D$6,WS1Data!$G994))&lt;0,0,(MIN($H994,24)-MAX(Sheet1!$D$6,WS1Data!$G994)))</f>
        <v>0</v>
      </c>
      <c r="AA994">
        <f>IF((MIN($K994,Sheet1!$E$5)-MAX(0,WS1Data!$J994))&lt;0,0,(MIN($K994,Sheet1!$E$5)-MAX(0,WS1Data!$J994)))</f>
        <v>0</v>
      </c>
      <c r="AB994">
        <f>IF((MIN($K994,Sheet1!$E$6)-MAX(Sheet1!$E$5,WS1Data!$J994))&lt;0,0,(MIN($K994,Sheet1!$E$6)-MAX(Sheet1!$E$5,WS1Data!$J994)))</f>
        <v>0</v>
      </c>
      <c r="AC994">
        <f>IF((MIN($K994,24)-MAX(Sheet1!$E$6,WS1Data!$J994))&lt;0,0,(MIN($K994,24)-MAX(Sheet1!$E$6,WS1Data!$J994)))</f>
        <v>0</v>
      </c>
      <c r="AD994">
        <f>IF((MIN($N994,Sheet1!$F$5)-MAX(0,WS1Data!$M994))&lt;0,0,(MIN($N994,Sheet1!$F$5)-MAX(0,WS1Data!$M994)))</f>
        <v>0</v>
      </c>
      <c r="AE994">
        <f>IF((MIN($N994,Sheet1!$F$6)-MAX(Sheet1!$F$5,WS1Data!$M994))&lt;0,0,(MIN($N994,Sheet1!$F$6)-MAX(Sheet1!$F$5,WS1Data!$M994)))</f>
        <v>7.1999999999999993</v>
      </c>
      <c r="AF994">
        <f>IF((MIN($N994,24)-MAX(Sheet1!$F$6,WS1Data!$M994))&lt;0,0,(MIN($N994,24)-MAX(Sheet1!$F$6,WS1Data!$M994)))</f>
        <v>0</v>
      </c>
      <c r="AG994">
        <f>(INDEX($R$1:$AF$1002,ROW($R994),MATCH(AG$2,$R$1:$AF$1,0))*Sheet1!B$2+(INDEX($R$1:$AF$1002,ROW($R994),MATCH(AG$2,$R$1:$AF$1,0)+1))*Sheet1!B$3+(INDEX($R$1:$AF$1002,ROW($R994),MATCH(AG$2,$R$1:$AF$1,0)+2))*Sheet1!B$4)*INDEX(Sheet1!$G$1:$L$2,2,WS1Data!$C994)</f>
        <v>8123.0897155924786</v>
      </c>
      <c r="AH994">
        <f>(INDEX($R$1:$AF$1002,ROW($R994),MATCH(AH$2,$R$1:$AF$1,0))*Sheet1!C$2+(INDEX($R$1:$AF$1002,ROW($R994),MATCH(AH$2,$R$1:$AF$1,0)+1))*Sheet1!C$3+(INDEX($R$1:$AF$1002,ROW($R994),MATCH(AH$2,$R$1:$AF$1,0)+2))*Sheet1!C$4)*INDEX(Sheet1!$G$1:$L$2,2,WS1Data!$F994)</f>
        <v>104917.91273262016</v>
      </c>
      <c r="AI994">
        <f>(INDEX($R$1:$AF$1002,ROW($R994),MATCH(AI$2,$R$1:$AF$1,0))*Sheet1!D$2+(INDEX($R$1:$AF$1002,ROW($R994),MATCH(AI$2,$R$1:$AF$1,0)+1))*Sheet1!D$3+(INDEX($R$1:$AF$1002,ROW($R994),MATCH(AI$2,$R$1:$AF$1,0)+2))*Sheet1!D$4)*INDEX(Sheet1!$G$1:$L$2,2,WS1Data!$I994)</f>
        <v>0</v>
      </c>
      <c r="AJ994">
        <f>(INDEX($R$1:$AF$1002,ROW($R994),MATCH(AJ$2,$R$1:$AF$1,0))*Sheet1!E$2+(INDEX($R$1:$AF$1002,ROW($R994),MATCH(AJ$2,$R$1:$AF$1,0)+1))*Sheet1!E$3+(INDEX($R$1:$AF$1002,ROW($R994),MATCH(AJ$2,$R$1:$AF$1,0)+2))*Sheet1!E$4)*INDEX(Sheet1!$G$1:$L$2,2,WS1Data!$L994)</f>
        <v>0</v>
      </c>
      <c r="AK994">
        <f>(INDEX($R$1:$AF$1002,ROW($R994),MATCH(AK$2,$R$1:$AF$1,0))*Sheet1!F$2+(INDEX($R$1:$AF$1002,ROW($R994),MATCH(AK$2,$R$1:$AF$1,0)+1))*Sheet1!F$3+(INDEX($R$1:$AF$1002,ROW($R994),MATCH(AK$2,$R$1:$AF$1,0)+2))*Sheet1!F$4)*INDEX(Sheet1!$G$1:$L$2,2,WS1Data!$O994)</f>
        <v>46060.19407122249</v>
      </c>
      <c r="AL994">
        <f t="shared" si="46"/>
        <v>159101.19651943512</v>
      </c>
      <c r="AM994">
        <f t="shared" si="45"/>
        <v>9350.8034805648786</v>
      </c>
      <c r="AN994">
        <f t="shared" si="47"/>
        <v>5.5510195667400085E-2</v>
      </c>
    </row>
    <row r="995" spans="1:40" x14ac:dyDescent="0.35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  <c r="R995">
        <f>IF((MIN($B995,Sheet1!$B$5)-MAX(0,WS1Data!$A995))&lt;0,0,(MIN($B995,Sheet1!$B$5)-MAX(0,WS1Data!$A995)))</f>
        <v>0</v>
      </c>
      <c r="S995">
        <f>IF((MIN($B995,Sheet1!$B$6)-MAX(Sheet1!$B$5,WS1Data!$A995))&lt;0,0,(MIN($B995,Sheet1!$B$6)-MAX(Sheet1!$B$5,WS1Data!$A995)))</f>
        <v>3.5686716483103762</v>
      </c>
      <c r="T995">
        <f>IF((MIN($B995,24)-MAX(Sheet1!$B$6,WS1Data!$A995))&lt;0,0,(MIN($B995,24)-MAX(Sheet1!$B$6,WS1Data!$A995)))</f>
        <v>5.6313283516896231</v>
      </c>
      <c r="U995">
        <f>IF((MIN($E995,Sheet1!$C$5)-MAX(0,WS1Data!$D995))&lt;0,0,(MIN($E995,Sheet1!$C$5)-MAX(0,WS1Data!$D995)))</f>
        <v>0</v>
      </c>
      <c r="V995">
        <f>IF((MIN($E995,Sheet1!$C$6)-MAX(Sheet1!$C$5,WS1Data!$D995))&lt;0,0,(MIN($E995,Sheet1!$C$6)-MAX(Sheet1!$C$5,WS1Data!$D995)))</f>
        <v>0</v>
      </c>
      <c r="W995">
        <f>IF((MIN($E995,24)-MAX(Sheet1!$C$6,WS1Data!$D995))&lt;0,0,(MIN($E995,24)-MAX(Sheet1!$C$6,WS1Data!$D995)))</f>
        <v>7.3999999999999995</v>
      </c>
      <c r="X995">
        <f>IF((MIN($H995,Sheet1!$D$5)-MAX(0,WS1Data!$G995))&lt;0,0,(MIN($H995,Sheet1!$D$5)-MAX(0,WS1Data!$G995)))</f>
        <v>0</v>
      </c>
      <c r="Y995">
        <f>IF((MIN($H995,Sheet1!$D$6)-MAX(Sheet1!$D$5,WS1Data!$G995))&lt;0,0,(MIN($H995,Sheet1!$D$6)-MAX(Sheet1!$D$5,WS1Data!$G995)))</f>
        <v>0</v>
      </c>
      <c r="Z995">
        <f>IF((MIN($H995,24)-MAX(Sheet1!$D$6,WS1Data!$G995))&lt;0,0,(MIN($H995,24)-MAX(Sheet1!$D$6,WS1Data!$G995)))</f>
        <v>0</v>
      </c>
      <c r="AA995">
        <f>IF((MIN($K995,Sheet1!$E$5)-MAX(0,WS1Data!$J995))&lt;0,0,(MIN($K995,Sheet1!$E$5)-MAX(0,WS1Data!$J995)))</f>
        <v>0</v>
      </c>
      <c r="AB995">
        <f>IF((MIN($K995,Sheet1!$E$6)-MAX(Sheet1!$E$5,WS1Data!$J995))&lt;0,0,(MIN($K995,Sheet1!$E$6)-MAX(Sheet1!$E$5,WS1Data!$J995)))</f>
        <v>0</v>
      </c>
      <c r="AC995">
        <f>IF((MIN($K995,24)-MAX(Sheet1!$E$6,WS1Data!$J995))&lt;0,0,(MIN($K995,24)-MAX(Sheet1!$E$6,WS1Data!$J995)))</f>
        <v>0</v>
      </c>
      <c r="AD995">
        <f>IF((MIN($N995,Sheet1!$F$5)-MAX(0,WS1Data!$M995))&lt;0,0,(MIN($N995,Sheet1!$F$5)-MAX(0,WS1Data!$M995)))</f>
        <v>0</v>
      </c>
      <c r="AE995">
        <f>IF((MIN($N995,Sheet1!$F$6)-MAX(Sheet1!$F$5,WS1Data!$M995))&lt;0,0,(MIN($N995,Sheet1!$F$6)-MAX(Sheet1!$F$5,WS1Data!$M995)))</f>
        <v>0</v>
      </c>
      <c r="AF995">
        <f>IF((MIN($N995,24)-MAX(Sheet1!$F$6,WS1Data!$M995))&lt;0,0,(MIN($N995,24)-MAX(Sheet1!$F$6,WS1Data!$M995)))</f>
        <v>0</v>
      </c>
      <c r="AG995">
        <f>(INDEX($R$1:$AF$1002,ROW($R995),MATCH(AG$2,$R$1:$AF$1,0))*Sheet1!B$2+(INDEX($R$1:$AF$1002,ROW($R995),MATCH(AG$2,$R$1:$AF$1,0)+1))*Sheet1!B$3+(INDEX($R$1:$AF$1002,ROW($R995),MATCH(AG$2,$R$1:$AF$1,0)+2))*Sheet1!B$4)*INDEX(Sheet1!$G$1:$L$2,2,WS1Data!$C995)</f>
        <v>92849.236928210987</v>
      </c>
      <c r="AH995">
        <f>(INDEX($R$1:$AF$1002,ROW($R995),MATCH(AH$2,$R$1:$AF$1,0))*Sheet1!C$2+(INDEX($R$1:$AF$1002,ROW($R995),MATCH(AH$2,$R$1:$AF$1,0)+1))*Sheet1!C$3+(INDEX($R$1:$AF$1002,ROW($R995),MATCH(AH$2,$R$1:$AF$1,0)+2))*Sheet1!C$4)*INDEX(Sheet1!$G$1:$L$2,2,WS1Data!$F995)</f>
        <v>94682.018807486471</v>
      </c>
      <c r="AI995">
        <f>(INDEX($R$1:$AF$1002,ROW($R995),MATCH(AI$2,$R$1:$AF$1,0))*Sheet1!D$2+(INDEX($R$1:$AF$1002,ROW($R995),MATCH(AI$2,$R$1:$AF$1,0)+1))*Sheet1!D$3+(INDEX($R$1:$AF$1002,ROW($R995),MATCH(AI$2,$R$1:$AF$1,0)+2))*Sheet1!D$4)*INDEX(Sheet1!$G$1:$L$2,2,WS1Data!$I995)</f>
        <v>0</v>
      </c>
      <c r="AJ995">
        <f>(INDEX($R$1:$AF$1002,ROW($R995),MATCH(AJ$2,$R$1:$AF$1,0))*Sheet1!E$2+(INDEX($R$1:$AF$1002,ROW($R995),MATCH(AJ$2,$R$1:$AF$1,0)+1))*Sheet1!E$3+(INDEX($R$1:$AF$1002,ROW($R995),MATCH(AJ$2,$R$1:$AF$1,0)+2))*Sheet1!E$4)*INDEX(Sheet1!$G$1:$L$2,2,WS1Data!$L995)</f>
        <v>0</v>
      </c>
      <c r="AK995">
        <f>(INDEX($R$1:$AF$1002,ROW($R995),MATCH(AK$2,$R$1:$AF$1,0))*Sheet1!F$2+(INDEX($R$1:$AF$1002,ROW($R995),MATCH(AK$2,$R$1:$AF$1,0)+1))*Sheet1!F$3+(INDEX($R$1:$AF$1002,ROW($R995),MATCH(AK$2,$R$1:$AF$1,0)+2))*Sheet1!F$4)*INDEX(Sheet1!$G$1:$L$2,2,WS1Data!$O995)</f>
        <v>0</v>
      </c>
      <c r="AL995">
        <f t="shared" si="46"/>
        <v>187531.25573569746</v>
      </c>
      <c r="AM995">
        <f t="shared" si="45"/>
        <v>16715.744264302542</v>
      </c>
      <c r="AN995">
        <f t="shared" si="47"/>
        <v>8.1840831269504782E-2</v>
      </c>
    </row>
    <row r="996" spans="1:40" x14ac:dyDescent="0.35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  <c r="R996">
        <f>IF((MIN($B996,Sheet1!$B$5)-MAX(0,WS1Data!$A996))&lt;0,0,(MIN($B996,Sheet1!$B$5)-MAX(0,WS1Data!$A996)))</f>
        <v>4.0999999999999996</v>
      </c>
      <c r="S996">
        <f>IF((MIN($B996,Sheet1!$B$6)-MAX(Sheet1!$B$5,WS1Data!$A996))&lt;0,0,(MIN($B996,Sheet1!$B$6)-MAX(Sheet1!$B$5,WS1Data!$A996)))</f>
        <v>0</v>
      </c>
      <c r="T996">
        <f>IF((MIN($B996,24)-MAX(Sheet1!$B$6,WS1Data!$A996))&lt;0,0,(MIN($B996,24)-MAX(Sheet1!$B$6,WS1Data!$A996)))</f>
        <v>0</v>
      </c>
      <c r="U996">
        <f>IF((MIN($E996,Sheet1!$C$5)-MAX(0,WS1Data!$D996))&lt;0,0,(MIN($E996,Sheet1!$C$5)-MAX(0,WS1Data!$D996)))</f>
        <v>3.0258771365818298</v>
      </c>
      <c r="V996">
        <f>IF((MIN($E996,Sheet1!$C$6)-MAX(Sheet1!$C$5,WS1Data!$D996))&lt;0,0,(MIN($E996,Sheet1!$C$6)-MAX(Sheet1!$C$5,WS1Data!$D996)))</f>
        <v>1.2770287104619706</v>
      </c>
      <c r="W996">
        <f>IF((MIN($E996,24)-MAX(Sheet1!$C$6,WS1Data!$D996))&lt;0,0,(MIN($E996,24)-MAX(Sheet1!$C$6,WS1Data!$D996)))</f>
        <v>3.0970941529561991</v>
      </c>
      <c r="X996">
        <f>IF((MIN($H996,Sheet1!$D$5)-MAX(0,WS1Data!$G996))&lt;0,0,(MIN($H996,Sheet1!$D$5)-MAX(0,WS1Data!$G996)))</f>
        <v>0.21755248316497311</v>
      </c>
      <c r="Y996">
        <f>IF((MIN($H996,Sheet1!$D$6)-MAX(Sheet1!$D$5,WS1Data!$G996))&lt;0,0,(MIN($H996,Sheet1!$D$6)-MAX(Sheet1!$D$5,WS1Data!$G996)))</f>
        <v>8.6560139748296212</v>
      </c>
      <c r="Z996">
        <f>IF((MIN($H996,24)-MAX(Sheet1!$D$6,WS1Data!$G996))&lt;0,0,(MIN($H996,24)-MAX(Sheet1!$D$6,WS1Data!$G996)))</f>
        <v>3.3264335420054056</v>
      </c>
      <c r="AA996">
        <f>IF((MIN($K996,Sheet1!$E$5)-MAX(0,WS1Data!$J996))&lt;0,0,(MIN($K996,Sheet1!$E$5)-MAX(0,WS1Data!$J996)))</f>
        <v>0</v>
      </c>
      <c r="AB996">
        <f>IF((MIN($K996,Sheet1!$E$6)-MAX(Sheet1!$E$5,WS1Data!$J996))&lt;0,0,(MIN($K996,Sheet1!$E$6)-MAX(Sheet1!$E$5,WS1Data!$J996)))</f>
        <v>0</v>
      </c>
      <c r="AC996">
        <f>IF((MIN($K996,24)-MAX(Sheet1!$E$6,WS1Data!$J996))&lt;0,0,(MIN($K996,24)-MAX(Sheet1!$E$6,WS1Data!$J996)))</f>
        <v>0</v>
      </c>
      <c r="AD996">
        <f>IF((MIN($N996,Sheet1!$F$5)-MAX(0,WS1Data!$M996))&lt;0,0,(MIN($N996,Sheet1!$F$5)-MAX(0,WS1Data!$M996)))</f>
        <v>0</v>
      </c>
      <c r="AE996">
        <f>IF((MIN($N996,Sheet1!$F$6)-MAX(Sheet1!$F$5,WS1Data!$M996))&lt;0,0,(MIN($N996,Sheet1!$F$6)-MAX(Sheet1!$F$5,WS1Data!$M996)))</f>
        <v>0</v>
      </c>
      <c r="AF996">
        <f>IF((MIN($N996,24)-MAX(Sheet1!$F$6,WS1Data!$M996))&lt;0,0,(MIN($N996,24)-MAX(Sheet1!$F$6,WS1Data!$M996)))</f>
        <v>0</v>
      </c>
      <c r="AG996">
        <f>(INDEX($R$1:$AF$1002,ROW($R996),MATCH(AG$2,$R$1:$AF$1,0))*Sheet1!B$2+(INDEX($R$1:$AF$1002,ROW($R996),MATCH(AG$2,$R$1:$AF$1,0)+1))*Sheet1!B$3+(INDEX($R$1:$AF$1002,ROW($R996),MATCH(AG$2,$R$1:$AF$1,0)+2))*Sheet1!B$4)*INDEX(Sheet1!$G$1:$L$2,2,WS1Data!$C996)</f>
        <v>36643.194140497922</v>
      </c>
      <c r="AH996">
        <f>(INDEX($R$1:$AF$1002,ROW($R996),MATCH(AH$2,$R$1:$AF$1,0))*Sheet1!C$2+(INDEX($R$1:$AF$1002,ROW($R996),MATCH(AH$2,$R$1:$AF$1,0)+1))*Sheet1!C$3+(INDEX($R$1:$AF$1002,ROW($R996),MATCH(AH$2,$R$1:$AF$1,0)+2))*Sheet1!C$4)*INDEX(Sheet1!$G$1:$L$2,2,WS1Data!$F996)</f>
        <v>79919.859636510242</v>
      </c>
      <c r="AI996">
        <f>(INDEX($R$1:$AF$1002,ROW($R996),MATCH(AI$2,$R$1:$AF$1,0))*Sheet1!D$2+(INDEX($R$1:$AF$1002,ROW($R996),MATCH(AI$2,$R$1:$AF$1,0)+1))*Sheet1!D$3+(INDEX($R$1:$AF$1002,ROW($R996),MATCH(AI$2,$R$1:$AF$1,0)+2))*Sheet1!D$4)*INDEX(Sheet1!$G$1:$L$2,2,WS1Data!$I996)</f>
        <v>127716.76573801909</v>
      </c>
      <c r="AJ996">
        <f>(INDEX($R$1:$AF$1002,ROW($R996),MATCH(AJ$2,$R$1:$AF$1,0))*Sheet1!E$2+(INDEX($R$1:$AF$1002,ROW($R996),MATCH(AJ$2,$R$1:$AF$1,0)+1))*Sheet1!E$3+(INDEX($R$1:$AF$1002,ROW($R996),MATCH(AJ$2,$R$1:$AF$1,0)+2))*Sheet1!E$4)*INDEX(Sheet1!$G$1:$L$2,2,WS1Data!$L996)</f>
        <v>0</v>
      </c>
      <c r="AK996">
        <f>(INDEX($R$1:$AF$1002,ROW($R996),MATCH(AK$2,$R$1:$AF$1,0))*Sheet1!F$2+(INDEX($R$1:$AF$1002,ROW($R996),MATCH(AK$2,$R$1:$AF$1,0)+1))*Sheet1!F$3+(INDEX($R$1:$AF$1002,ROW($R996),MATCH(AK$2,$R$1:$AF$1,0)+2))*Sheet1!F$4)*INDEX(Sheet1!$G$1:$L$2,2,WS1Data!$O996)</f>
        <v>0</v>
      </c>
      <c r="AL996">
        <f t="shared" si="46"/>
        <v>244279.81951502728</v>
      </c>
      <c r="AM996">
        <f t="shared" si="45"/>
        <v>13287.81951502728</v>
      </c>
      <c r="AN996">
        <f t="shared" si="47"/>
        <v>5.7525020412080421E-2</v>
      </c>
    </row>
    <row r="997" spans="1:40" x14ac:dyDescent="0.35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  <c r="R997">
        <f>IF((MIN($B997,Sheet1!$B$5)-MAX(0,WS1Data!$A997))&lt;0,0,(MIN($B997,Sheet1!$B$5)-MAX(0,WS1Data!$A997)))</f>
        <v>0</v>
      </c>
      <c r="S997">
        <f>IF((MIN($B997,Sheet1!$B$6)-MAX(Sheet1!$B$5,WS1Data!$A997))&lt;0,0,(MIN($B997,Sheet1!$B$6)-MAX(Sheet1!$B$5,WS1Data!$A997)))</f>
        <v>5.0686716483103762</v>
      </c>
      <c r="T997">
        <f>IF((MIN($B997,24)-MAX(Sheet1!$B$6,WS1Data!$A997))&lt;0,0,(MIN($B997,24)-MAX(Sheet1!$B$6,WS1Data!$A997)))</f>
        <v>3.9313283516896238</v>
      </c>
      <c r="U997">
        <f>IF((MIN($E997,Sheet1!$C$5)-MAX(0,WS1Data!$D997))&lt;0,0,(MIN($E997,Sheet1!$C$5)-MAX(0,WS1Data!$D997)))</f>
        <v>0</v>
      </c>
      <c r="V997">
        <f>IF((MIN($E997,Sheet1!$C$6)-MAX(Sheet1!$C$5,WS1Data!$D997))&lt;0,0,(MIN($E997,Sheet1!$C$6)-MAX(Sheet1!$C$5,WS1Data!$D997)))</f>
        <v>0</v>
      </c>
      <c r="W997">
        <f>IF((MIN($E997,24)-MAX(Sheet1!$C$6,WS1Data!$D997))&lt;0,0,(MIN($E997,24)-MAX(Sheet1!$C$6,WS1Data!$D997)))</f>
        <v>2.2999999999999989</v>
      </c>
      <c r="X997">
        <f>IF((MIN($H997,Sheet1!$D$5)-MAX(0,WS1Data!$G997))&lt;0,0,(MIN($H997,Sheet1!$D$5)-MAX(0,WS1Data!$G997)))</f>
        <v>0</v>
      </c>
      <c r="Y997">
        <f>IF((MIN($H997,Sheet1!$D$6)-MAX(Sheet1!$D$5,WS1Data!$G997))&lt;0,0,(MIN($H997,Sheet1!$D$6)-MAX(Sheet1!$D$5,WS1Data!$G997)))</f>
        <v>0</v>
      </c>
      <c r="Z997">
        <f>IF((MIN($H997,24)-MAX(Sheet1!$D$6,WS1Data!$G997))&lt;0,0,(MIN($H997,24)-MAX(Sheet1!$D$6,WS1Data!$G997)))</f>
        <v>0.90000000000000036</v>
      </c>
      <c r="AA997">
        <f>IF((MIN($K997,Sheet1!$E$5)-MAX(0,WS1Data!$J997))&lt;0,0,(MIN($K997,Sheet1!$E$5)-MAX(0,WS1Data!$J997)))</f>
        <v>0</v>
      </c>
      <c r="AB997">
        <f>IF((MIN($K997,Sheet1!$E$6)-MAX(Sheet1!$E$5,WS1Data!$J997))&lt;0,0,(MIN($K997,Sheet1!$E$6)-MAX(Sheet1!$E$5,WS1Data!$J997)))</f>
        <v>0</v>
      </c>
      <c r="AC997">
        <f>IF((MIN($K997,24)-MAX(Sheet1!$E$6,WS1Data!$J997))&lt;0,0,(MIN($K997,24)-MAX(Sheet1!$E$6,WS1Data!$J997)))</f>
        <v>0</v>
      </c>
      <c r="AD997">
        <f>IF((MIN($N997,Sheet1!$F$5)-MAX(0,WS1Data!$M997))&lt;0,0,(MIN($N997,Sheet1!$F$5)-MAX(0,WS1Data!$M997)))</f>
        <v>0</v>
      </c>
      <c r="AE997">
        <f>IF((MIN($N997,Sheet1!$F$6)-MAX(Sheet1!$F$5,WS1Data!$M997))&lt;0,0,(MIN($N997,Sheet1!$F$6)-MAX(Sheet1!$F$5,WS1Data!$M997)))</f>
        <v>0</v>
      </c>
      <c r="AF997">
        <f>IF((MIN($N997,24)-MAX(Sheet1!$F$6,WS1Data!$M997))&lt;0,0,(MIN($N997,24)-MAX(Sheet1!$F$6,WS1Data!$M997)))</f>
        <v>0</v>
      </c>
      <c r="AG997">
        <f>(INDEX($R$1:$AF$1002,ROW($R997),MATCH(AG$2,$R$1:$AF$1,0))*Sheet1!B$2+(INDEX($R$1:$AF$1002,ROW($R997),MATCH(AG$2,$R$1:$AF$1,0)+1))*Sheet1!B$3+(INDEX($R$1:$AF$1002,ROW($R997),MATCH(AG$2,$R$1:$AF$1,0)+2))*Sheet1!B$4)*INDEX(Sheet1!$G$1:$L$2,2,WS1Data!$C997)</f>
        <v>74992.950365672499</v>
      </c>
      <c r="AH997">
        <f>(INDEX($R$1:$AF$1002,ROW($R997),MATCH(AH$2,$R$1:$AF$1,0))*Sheet1!C$2+(INDEX($R$1:$AF$1002,ROW($R997),MATCH(AH$2,$R$1:$AF$1,0)+1))*Sheet1!C$3+(INDEX($R$1:$AF$1002,ROW($R997),MATCH(AH$2,$R$1:$AF$1,0)+2))*Sheet1!C$4)*INDEX(Sheet1!$G$1:$L$2,2,WS1Data!$F997)</f>
        <v>23663.614203075213</v>
      </c>
      <c r="AI997">
        <f>(INDEX($R$1:$AF$1002,ROW($R997),MATCH(AI$2,$R$1:$AF$1,0))*Sheet1!D$2+(INDEX($R$1:$AF$1002,ROW($R997),MATCH(AI$2,$R$1:$AF$1,0)+1))*Sheet1!D$3+(INDEX($R$1:$AF$1002,ROW($R997),MATCH(AI$2,$R$1:$AF$1,0)+2))*Sheet1!D$4)*INDEX(Sheet1!$G$1:$L$2,2,WS1Data!$I997)</f>
        <v>6384.8792669933482</v>
      </c>
      <c r="AJ997">
        <f>(INDEX($R$1:$AF$1002,ROW($R997),MATCH(AJ$2,$R$1:$AF$1,0))*Sheet1!E$2+(INDEX($R$1:$AF$1002,ROW($R997),MATCH(AJ$2,$R$1:$AF$1,0)+1))*Sheet1!E$3+(INDEX($R$1:$AF$1002,ROW($R997),MATCH(AJ$2,$R$1:$AF$1,0)+2))*Sheet1!E$4)*INDEX(Sheet1!$G$1:$L$2,2,WS1Data!$L997)</f>
        <v>0</v>
      </c>
      <c r="AK997">
        <f>(INDEX($R$1:$AF$1002,ROW($R997),MATCH(AK$2,$R$1:$AF$1,0))*Sheet1!F$2+(INDEX($R$1:$AF$1002,ROW($R997),MATCH(AK$2,$R$1:$AF$1,0)+1))*Sheet1!F$3+(INDEX($R$1:$AF$1002,ROW($R997),MATCH(AK$2,$R$1:$AF$1,0)+2))*Sheet1!F$4)*INDEX(Sheet1!$G$1:$L$2,2,WS1Data!$O997)</f>
        <v>0</v>
      </c>
      <c r="AL997">
        <f t="shared" si="46"/>
        <v>105041.44383574105</v>
      </c>
      <c r="AM997">
        <f t="shared" si="45"/>
        <v>5029.4438357410545</v>
      </c>
      <c r="AN997">
        <f t="shared" si="47"/>
        <v>5.0288403748960667E-2</v>
      </c>
    </row>
    <row r="998" spans="1:40" x14ac:dyDescent="0.35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  <c r="R998">
        <f>IF((MIN($B998,Sheet1!$B$5)-MAX(0,WS1Data!$A998))&lt;0,0,(MIN($B998,Sheet1!$B$5)-MAX(0,WS1Data!$A998)))</f>
        <v>0</v>
      </c>
      <c r="S998">
        <f>IF((MIN($B998,Sheet1!$B$6)-MAX(Sheet1!$B$5,WS1Data!$A998))&lt;0,0,(MIN($B998,Sheet1!$B$6)-MAX(Sheet1!$B$5,WS1Data!$A998)))</f>
        <v>4.3000000000000007</v>
      </c>
      <c r="T998">
        <f>IF((MIN($B998,24)-MAX(Sheet1!$B$6,WS1Data!$A998))&lt;0,0,(MIN($B998,24)-MAX(Sheet1!$B$6,WS1Data!$A998)))</f>
        <v>0</v>
      </c>
      <c r="U998">
        <f>IF((MIN($E998,Sheet1!$C$5)-MAX(0,WS1Data!$D998))&lt;0,0,(MIN($E998,Sheet1!$C$5)-MAX(0,WS1Data!$D998)))</f>
        <v>0</v>
      </c>
      <c r="V998">
        <f>IF((MIN($E998,Sheet1!$C$6)-MAX(Sheet1!$C$5,WS1Data!$D998))&lt;0,0,(MIN($E998,Sheet1!$C$6)-MAX(Sheet1!$C$5,WS1Data!$D998)))</f>
        <v>0</v>
      </c>
      <c r="W998">
        <f>IF((MIN($E998,24)-MAX(Sheet1!$C$6,WS1Data!$D998))&lt;0,0,(MIN($E998,24)-MAX(Sheet1!$C$6,WS1Data!$D998)))</f>
        <v>0</v>
      </c>
      <c r="X998">
        <f>IF((MIN($H998,Sheet1!$D$5)-MAX(0,WS1Data!$G998))&lt;0,0,(MIN($H998,Sheet1!$D$5)-MAX(0,WS1Data!$G998)))</f>
        <v>1.117552483164973</v>
      </c>
      <c r="Y998">
        <f>IF((MIN($H998,Sheet1!$D$6)-MAX(Sheet1!$D$5,WS1Data!$G998))&lt;0,0,(MIN($H998,Sheet1!$D$6)-MAX(Sheet1!$D$5,WS1Data!$G998)))</f>
        <v>1.9824475168350268</v>
      </c>
      <c r="Z998">
        <f>IF((MIN($H998,24)-MAX(Sheet1!$D$6,WS1Data!$G998))&lt;0,0,(MIN($H998,24)-MAX(Sheet1!$D$6,WS1Data!$G998)))</f>
        <v>0</v>
      </c>
      <c r="AA998">
        <f>IF((MIN($K998,Sheet1!$E$5)-MAX(0,WS1Data!$J998))&lt;0,0,(MIN($K998,Sheet1!$E$5)-MAX(0,WS1Data!$J998)))</f>
        <v>0</v>
      </c>
      <c r="AB998">
        <f>IF((MIN($K998,Sheet1!$E$6)-MAX(Sheet1!$E$5,WS1Data!$J998))&lt;0,0,(MIN($K998,Sheet1!$E$6)-MAX(Sheet1!$E$5,WS1Data!$J998)))</f>
        <v>3.9</v>
      </c>
      <c r="AC998">
        <f>IF((MIN($K998,24)-MAX(Sheet1!$E$6,WS1Data!$J998))&lt;0,0,(MIN($K998,24)-MAX(Sheet1!$E$6,WS1Data!$J998)))</f>
        <v>0</v>
      </c>
      <c r="AD998">
        <f>IF((MIN($N998,Sheet1!$F$5)-MAX(0,WS1Data!$M998))&lt;0,0,(MIN($N998,Sheet1!$F$5)-MAX(0,WS1Data!$M998)))</f>
        <v>0</v>
      </c>
      <c r="AE998">
        <f>IF((MIN($N998,Sheet1!$F$6)-MAX(Sheet1!$F$5,WS1Data!$M998))&lt;0,0,(MIN($N998,Sheet1!$F$6)-MAX(Sheet1!$F$5,WS1Data!$M998)))</f>
        <v>0</v>
      </c>
      <c r="AF998">
        <f>IF((MIN($N998,24)-MAX(Sheet1!$F$6,WS1Data!$M998))&lt;0,0,(MIN($N998,24)-MAX(Sheet1!$F$6,WS1Data!$M998)))</f>
        <v>0</v>
      </c>
      <c r="AG998">
        <f>(INDEX($R$1:$AF$1002,ROW($R998),MATCH(AG$2,$R$1:$AF$1,0))*Sheet1!B$2+(INDEX($R$1:$AF$1002,ROW($R998),MATCH(AG$2,$R$1:$AF$1,0)+1))*Sheet1!B$3+(INDEX($R$1:$AF$1002,ROW($R998),MATCH(AG$2,$R$1:$AF$1,0)+2))*Sheet1!B$4)*INDEX(Sheet1!$G$1:$L$2,2,WS1Data!$C998)</f>
        <v>22209.464619055754</v>
      </c>
      <c r="AH998">
        <f>(INDEX($R$1:$AF$1002,ROW($R998),MATCH(AH$2,$R$1:$AF$1,0))*Sheet1!C$2+(INDEX($R$1:$AF$1002,ROW($R998),MATCH(AH$2,$R$1:$AF$1,0)+1))*Sheet1!C$3+(INDEX($R$1:$AF$1002,ROW($R998),MATCH(AH$2,$R$1:$AF$1,0)+2))*Sheet1!C$4)*INDEX(Sheet1!$G$1:$L$2,2,WS1Data!$F998)</f>
        <v>0</v>
      </c>
      <c r="AI998">
        <f>(INDEX($R$1:$AF$1002,ROW($R998),MATCH(AI$2,$R$1:$AF$1,0))*Sheet1!D$2+(INDEX($R$1:$AF$1002,ROW($R998),MATCH(AI$2,$R$1:$AF$1,0)+1))*Sheet1!D$3+(INDEX($R$1:$AF$1002,ROW($R998),MATCH(AI$2,$R$1:$AF$1,0)+2))*Sheet1!D$4)*INDEX(Sheet1!$G$1:$L$2,2,WS1Data!$I998)</f>
        <v>36369.091415561961</v>
      </c>
      <c r="AJ998">
        <f>(INDEX($R$1:$AF$1002,ROW($R998),MATCH(AJ$2,$R$1:$AF$1,0))*Sheet1!E$2+(INDEX($R$1:$AF$1002,ROW($R998),MATCH(AJ$2,$R$1:$AF$1,0)+1))*Sheet1!E$3+(INDEX($R$1:$AF$1002,ROW($R998),MATCH(AJ$2,$R$1:$AF$1,0)+2))*Sheet1!E$4)*INDEX(Sheet1!$G$1:$L$2,2,WS1Data!$L998)</f>
        <v>38368.658654370236</v>
      </c>
      <c r="AK998">
        <f>(INDEX($R$1:$AF$1002,ROW($R998),MATCH(AK$2,$R$1:$AF$1,0))*Sheet1!F$2+(INDEX($R$1:$AF$1002,ROW($R998),MATCH(AK$2,$R$1:$AF$1,0)+1))*Sheet1!F$3+(INDEX($R$1:$AF$1002,ROW($R998),MATCH(AK$2,$R$1:$AF$1,0)+2))*Sheet1!F$4)*INDEX(Sheet1!$G$1:$L$2,2,WS1Data!$O998)</f>
        <v>0</v>
      </c>
      <c r="AL998">
        <f t="shared" si="46"/>
        <v>96947.214688987951</v>
      </c>
      <c r="AM998">
        <f t="shared" si="45"/>
        <v>3954.7853110120486</v>
      </c>
      <c r="AN998">
        <f t="shared" si="47"/>
        <v>3.9194320340647841E-2</v>
      </c>
    </row>
    <row r="999" spans="1:40" x14ac:dyDescent="0.35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  <c r="R999">
        <f>IF((MIN($B999,Sheet1!$B$5)-MAX(0,WS1Data!$A999))&lt;0,0,(MIN($B999,Sheet1!$B$5)-MAX(0,WS1Data!$A999)))</f>
        <v>0</v>
      </c>
      <c r="S999">
        <f>IF((MIN($B999,Sheet1!$B$6)-MAX(Sheet1!$B$5,WS1Data!$A999))&lt;0,0,(MIN($B999,Sheet1!$B$6)-MAX(Sheet1!$B$5,WS1Data!$A999)))</f>
        <v>0.40000000000000036</v>
      </c>
      <c r="T999">
        <f>IF((MIN($B999,24)-MAX(Sheet1!$B$6,WS1Data!$A999))&lt;0,0,(MIN($B999,24)-MAX(Sheet1!$B$6,WS1Data!$A999)))</f>
        <v>0</v>
      </c>
      <c r="U999">
        <f>IF((MIN($E999,Sheet1!$C$5)-MAX(0,WS1Data!$D999))&lt;0,0,(MIN($E999,Sheet1!$C$5)-MAX(0,WS1Data!$D999)))</f>
        <v>0</v>
      </c>
      <c r="V999">
        <f>IF((MIN($E999,Sheet1!$C$6)-MAX(Sheet1!$C$5,WS1Data!$D999))&lt;0,0,(MIN($E999,Sheet1!$C$6)-MAX(Sheet1!$C$5,WS1Data!$D999)))</f>
        <v>0</v>
      </c>
      <c r="W999">
        <f>IF((MIN($E999,24)-MAX(Sheet1!$C$6,WS1Data!$D999))&lt;0,0,(MIN($E999,24)-MAX(Sheet1!$C$6,WS1Data!$D999)))</f>
        <v>0</v>
      </c>
      <c r="X999">
        <f>IF((MIN($H999,Sheet1!$D$5)-MAX(0,WS1Data!$G999))&lt;0,0,(MIN($H999,Sheet1!$D$5)-MAX(0,WS1Data!$G999)))</f>
        <v>0</v>
      </c>
      <c r="Y999">
        <f>IF((MIN($H999,Sheet1!$D$6)-MAX(Sheet1!$D$5,WS1Data!$G999))&lt;0,0,(MIN($H999,Sheet1!$D$6)-MAX(Sheet1!$D$5,WS1Data!$G999)))</f>
        <v>0</v>
      </c>
      <c r="Z999">
        <f>IF((MIN($H999,24)-MAX(Sheet1!$D$6,WS1Data!$G999))&lt;0,0,(MIN($H999,24)-MAX(Sheet1!$D$6,WS1Data!$G999)))</f>
        <v>0</v>
      </c>
      <c r="AA999">
        <f>IF((MIN($K999,Sheet1!$E$5)-MAX(0,WS1Data!$J999))&lt;0,0,(MIN($K999,Sheet1!$E$5)-MAX(0,WS1Data!$J999)))</f>
        <v>0</v>
      </c>
      <c r="AB999">
        <f>IF((MIN($K999,Sheet1!$E$6)-MAX(Sheet1!$E$5,WS1Data!$J999))&lt;0,0,(MIN($K999,Sheet1!$E$6)-MAX(Sheet1!$E$5,WS1Data!$J999)))</f>
        <v>0</v>
      </c>
      <c r="AC999">
        <f>IF((MIN($K999,24)-MAX(Sheet1!$E$6,WS1Data!$J999))&lt;0,0,(MIN($K999,24)-MAX(Sheet1!$E$6,WS1Data!$J999)))</f>
        <v>0</v>
      </c>
      <c r="AD999">
        <f>IF((MIN($N999,Sheet1!$F$5)-MAX(0,WS1Data!$M999))&lt;0,0,(MIN($N999,Sheet1!$F$5)-MAX(0,WS1Data!$M999)))</f>
        <v>0</v>
      </c>
      <c r="AE999">
        <f>IF((MIN($N999,Sheet1!$F$6)-MAX(Sheet1!$F$5,WS1Data!$M999))&lt;0,0,(MIN($N999,Sheet1!$F$6)-MAX(Sheet1!$F$5,WS1Data!$M999)))</f>
        <v>12.339090452850209</v>
      </c>
      <c r="AF999">
        <f>IF((MIN($N999,24)-MAX(Sheet1!$F$6,WS1Data!$M999))&lt;0,0,(MIN($N999,24)-MAX(Sheet1!$F$6,WS1Data!$M999)))</f>
        <v>0.46090954714978949</v>
      </c>
      <c r="AG999">
        <f>(INDEX($R$1:$AF$1002,ROW($R999),MATCH(AG$2,$R$1:$AF$1,0))*Sheet1!B$2+(INDEX($R$1:$AF$1002,ROW($R999),MATCH(AG$2,$R$1:$AF$1,0)+1))*Sheet1!B$3+(INDEX($R$1:$AF$1002,ROW($R999),MATCH(AG$2,$R$1:$AF$1,0)+2))*Sheet1!B$4)*INDEX(Sheet1!$G$1:$L$2,2,WS1Data!$C999)</f>
        <v>1862.8415161633129</v>
      </c>
      <c r="AH999">
        <f>(INDEX($R$1:$AF$1002,ROW($R999),MATCH(AH$2,$R$1:$AF$1,0))*Sheet1!C$2+(INDEX($R$1:$AF$1002,ROW($R999),MATCH(AH$2,$R$1:$AF$1,0)+1))*Sheet1!C$3+(INDEX($R$1:$AF$1002,ROW($R999),MATCH(AH$2,$R$1:$AF$1,0)+2))*Sheet1!C$4)*INDEX(Sheet1!$G$1:$L$2,2,WS1Data!$F999)</f>
        <v>0</v>
      </c>
      <c r="AI999">
        <f>(INDEX($R$1:$AF$1002,ROW($R999),MATCH(AI$2,$R$1:$AF$1,0))*Sheet1!D$2+(INDEX($R$1:$AF$1002,ROW($R999),MATCH(AI$2,$R$1:$AF$1,0)+1))*Sheet1!D$3+(INDEX($R$1:$AF$1002,ROW($R999),MATCH(AI$2,$R$1:$AF$1,0)+2))*Sheet1!D$4)*INDEX(Sheet1!$G$1:$L$2,2,WS1Data!$I999)</f>
        <v>0</v>
      </c>
      <c r="AJ999">
        <f>(INDEX($R$1:$AF$1002,ROW($R999),MATCH(AJ$2,$R$1:$AF$1,0))*Sheet1!E$2+(INDEX($R$1:$AF$1002,ROW($R999),MATCH(AJ$2,$R$1:$AF$1,0)+1))*Sheet1!E$3+(INDEX($R$1:$AF$1002,ROW($R999),MATCH(AJ$2,$R$1:$AF$1,0)+2))*Sheet1!E$4)*INDEX(Sheet1!$G$1:$L$2,2,WS1Data!$L999)</f>
        <v>0</v>
      </c>
      <c r="AK999">
        <f>(INDEX($R$1:$AF$1002,ROW($R999),MATCH(AK$2,$R$1:$AF$1,0))*Sheet1!F$2+(INDEX($R$1:$AF$1002,ROW($R999),MATCH(AK$2,$R$1:$AF$1,0)+1))*Sheet1!F$3+(INDEX($R$1:$AF$1002,ROW($R999),MATCH(AK$2,$R$1:$AF$1,0)+2))*Sheet1!F$4)*INDEX(Sheet1!$G$1:$L$2,2,WS1Data!$O999)</f>
        <v>83513.965017954048</v>
      </c>
      <c r="AL999">
        <f t="shared" si="46"/>
        <v>85376.806534117364</v>
      </c>
      <c r="AM999">
        <f t="shared" si="45"/>
        <v>1256.8065341173642</v>
      </c>
      <c r="AN999">
        <f t="shared" si="47"/>
        <v>1.4940638779331482E-2</v>
      </c>
    </row>
    <row r="1000" spans="1:40" x14ac:dyDescent="0.35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  <c r="R1000">
        <f>IF((MIN($B1000,Sheet1!$B$5)-MAX(0,WS1Data!$A1000))&lt;0,0,(MIN($B1000,Sheet1!$B$5)-MAX(0,WS1Data!$A1000)))</f>
        <v>0</v>
      </c>
      <c r="S1000">
        <f>IF((MIN($B1000,Sheet1!$B$6)-MAX(Sheet1!$B$5,WS1Data!$A1000))&lt;0,0,(MIN($B1000,Sheet1!$B$6)-MAX(Sheet1!$B$5,WS1Data!$A1000)))</f>
        <v>0</v>
      </c>
      <c r="T1000">
        <f>IF((MIN($B1000,24)-MAX(Sheet1!$B$6,WS1Data!$A1000))&lt;0,0,(MIN($B1000,24)-MAX(Sheet1!$B$6,WS1Data!$A1000)))</f>
        <v>0</v>
      </c>
      <c r="U1000">
        <f>IF((MIN($E1000,Sheet1!$C$5)-MAX(0,WS1Data!$D1000))&lt;0,0,(MIN($E1000,Sheet1!$C$5)-MAX(0,WS1Data!$D1000)))</f>
        <v>0</v>
      </c>
      <c r="V1000">
        <f>IF((MIN($E1000,Sheet1!$C$6)-MAX(Sheet1!$C$5,WS1Data!$D1000))&lt;0,0,(MIN($E1000,Sheet1!$C$6)-MAX(Sheet1!$C$5,WS1Data!$D1000)))</f>
        <v>0</v>
      </c>
      <c r="W1000">
        <f>IF((MIN($E1000,24)-MAX(Sheet1!$C$6,WS1Data!$D1000))&lt;0,0,(MIN($E1000,24)-MAX(Sheet1!$C$6,WS1Data!$D1000)))</f>
        <v>0</v>
      </c>
      <c r="X1000">
        <f>IF((MIN($H1000,Sheet1!$D$5)-MAX(0,WS1Data!$G1000))&lt;0,0,(MIN($H1000,Sheet1!$D$5)-MAX(0,WS1Data!$G1000)))</f>
        <v>0</v>
      </c>
      <c r="Y1000">
        <f>IF((MIN($H1000,Sheet1!$D$6)-MAX(Sheet1!$D$5,WS1Data!$G1000))&lt;0,0,(MIN($H1000,Sheet1!$D$6)-MAX(Sheet1!$D$5,WS1Data!$G1000)))</f>
        <v>0</v>
      </c>
      <c r="Z1000">
        <f>IF((MIN($H1000,24)-MAX(Sheet1!$D$6,WS1Data!$G1000))&lt;0,0,(MIN($H1000,24)-MAX(Sheet1!$D$6,WS1Data!$G1000)))</f>
        <v>9.1</v>
      </c>
      <c r="AA1000">
        <f>IF((MIN($K1000,Sheet1!$E$5)-MAX(0,WS1Data!$J1000))&lt;0,0,(MIN($K1000,Sheet1!$E$5)-MAX(0,WS1Data!$J1000)))</f>
        <v>0</v>
      </c>
      <c r="AB1000">
        <f>IF((MIN($K1000,Sheet1!$E$6)-MAX(Sheet1!$E$5,WS1Data!$J1000))&lt;0,0,(MIN($K1000,Sheet1!$E$6)-MAX(Sheet1!$E$5,WS1Data!$J1000)))</f>
        <v>0</v>
      </c>
      <c r="AC1000">
        <f>IF((MIN($K1000,24)-MAX(Sheet1!$E$6,WS1Data!$J1000))&lt;0,0,(MIN($K1000,24)-MAX(Sheet1!$E$6,WS1Data!$J1000)))</f>
        <v>0</v>
      </c>
      <c r="AD1000">
        <f>IF((MIN($N1000,Sheet1!$F$5)-MAX(0,WS1Data!$M1000))&lt;0,0,(MIN($N1000,Sheet1!$F$5)-MAX(0,WS1Data!$M1000)))</f>
        <v>0</v>
      </c>
      <c r="AE1000">
        <f>IF((MIN($N1000,Sheet1!$F$6)-MAX(Sheet1!$F$5,WS1Data!$M1000))&lt;0,0,(MIN($N1000,Sheet1!$F$6)-MAX(Sheet1!$F$5,WS1Data!$M1000)))</f>
        <v>8.4390904528502091</v>
      </c>
      <c r="AF1000">
        <f>IF((MIN($N1000,24)-MAX(Sheet1!$F$6,WS1Data!$M1000))&lt;0,0,(MIN($N1000,24)-MAX(Sheet1!$F$6,WS1Data!$M1000)))</f>
        <v>3.4609095471497895</v>
      </c>
      <c r="AG1000">
        <f>(INDEX($R$1:$AF$1002,ROW($R1000),MATCH(AG$2,$R$1:$AF$1,0))*Sheet1!B$2+(INDEX($R$1:$AF$1002,ROW($R1000),MATCH(AG$2,$R$1:$AF$1,0)+1))*Sheet1!B$3+(INDEX($R$1:$AF$1002,ROW($R1000),MATCH(AG$2,$R$1:$AF$1,0)+2))*Sheet1!B$4)*INDEX(Sheet1!$G$1:$L$2,2,WS1Data!$C1000)</f>
        <v>0</v>
      </c>
      <c r="AH1000">
        <f>(INDEX($R$1:$AF$1002,ROW($R1000),MATCH(AH$2,$R$1:$AF$1,0))*Sheet1!C$2+(INDEX($R$1:$AF$1002,ROW($R1000),MATCH(AH$2,$R$1:$AF$1,0)+1))*Sheet1!C$3+(INDEX($R$1:$AF$1002,ROW($R1000),MATCH(AH$2,$R$1:$AF$1,0)+2))*Sheet1!C$4)*INDEX(Sheet1!$G$1:$L$2,2,WS1Data!$F1000)</f>
        <v>0</v>
      </c>
      <c r="AI1000">
        <f>(INDEX($R$1:$AF$1002,ROW($R1000),MATCH(AI$2,$R$1:$AF$1,0))*Sheet1!D$2+(INDEX($R$1:$AF$1002,ROW($R1000),MATCH(AI$2,$R$1:$AF$1,0)+1))*Sheet1!D$3+(INDEX($R$1:$AF$1002,ROW($R1000),MATCH(AI$2,$R$1:$AF$1,0)+2))*Sheet1!D$4)*INDEX(Sheet1!$G$1:$L$2,2,WS1Data!$I1000)</f>
        <v>71598.72513512586</v>
      </c>
      <c r="AJ1000">
        <f>(INDEX($R$1:$AF$1002,ROW($R1000),MATCH(AJ$2,$R$1:$AF$1,0))*Sheet1!E$2+(INDEX($R$1:$AF$1002,ROW($R1000),MATCH(AJ$2,$R$1:$AF$1,0)+1))*Sheet1!E$3+(INDEX($R$1:$AF$1002,ROW($R1000),MATCH(AJ$2,$R$1:$AF$1,0)+2))*Sheet1!E$4)*INDEX(Sheet1!$G$1:$L$2,2,WS1Data!$L1000)</f>
        <v>0</v>
      </c>
      <c r="AK1000">
        <f>(INDEX($R$1:$AF$1002,ROW($R1000),MATCH(AK$2,$R$1:$AF$1,0))*Sheet1!F$2+(INDEX($R$1:$AF$1002,ROW($R1000),MATCH(AK$2,$R$1:$AF$1,0)+1))*Sheet1!F$3+(INDEX($R$1:$AF$1002,ROW($R1000),MATCH(AK$2,$R$1:$AF$1,0)+2))*Sheet1!F$4)*INDEX(Sheet1!$G$1:$L$2,2,WS1Data!$O1000)</f>
        <v>103659.45523824036</v>
      </c>
      <c r="AL1000">
        <f t="shared" si="46"/>
        <v>175258.18037336622</v>
      </c>
      <c r="AM1000">
        <f t="shared" si="45"/>
        <v>5521.1803733662236</v>
      </c>
      <c r="AN1000">
        <f t="shared" si="47"/>
        <v>3.2527854111750673E-2</v>
      </c>
    </row>
    <row r="1001" spans="1:40" x14ac:dyDescent="0.35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  <c r="R1001">
        <f>IF((MIN($B1001,Sheet1!$B$5)-MAX(0,WS1Data!$A1001))&lt;0,0,(MIN($B1001,Sheet1!$B$5)-MAX(0,WS1Data!$A1001)))</f>
        <v>0</v>
      </c>
      <c r="S1001">
        <f>IF((MIN($B1001,Sheet1!$B$6)-MAX(Sheet1!$B$5,WS1Data!$A1001))&lt;0,0,(MIN($B1001,Sheet1!$B$6)-MAX(Sheet1!$B$5,WS1Data!$A1001)))</f>
        <v>0</v>
      </c>
      <c r="T1001">
        <f>IF((MIN($B1001,24)-MAX(Sheet1!$B$6,WS1Data!$A1001))&lt;0,0,(MIN($B1001,24)-MAX(Sheet1!$B$6,WS1Data!$A1001)))</f>
        <v>0</v>
      </c>
      <c r="U1001">
        <f>IF((MIN($E1001,Sheet1!$C$5)-MAX(0,WS1Data!$D1001))&lt;0,0,(MIN($E1001,Sheet1!$C$5)-MAX(0,WS1Data!$D1001)))</f>
        <v>0</v>
      </c>
      <c r="V1001">
        <f>IF((MIN($E1001,Sheet1!$C$6)-MAX(Sheet1!$C$5,WS1Data!$D1001))&lt;0,0,(MIN($E1001,Sheet1!$C$6)-MAX(Sheet1!$C$5,WS1Data!$D1001)))</f>
        <v>0</v>
      </c>
      <c r="W1001">
        <f>IF((MIN($E1001,24)-MAX(Sheet1!$C$6,WS1Data!$D1001))&lt;0,0,(MIN($E1001,24)-MAX(Sheet1!$C$6,WS1Data!$D1001)))</f>
        <v>0</v>
      </c>
      <c r="X1001">
        <f>IF((MIN($H1001,Sheet1!$D$5)-MAX(0,WS1Data!$G1001))&lt;0,0,(MIN($H1001,Sheet1!$D$5)-MAX(0,WS1Data!$G1001)))</f>
        <v>0</v>
      </c>
      <c r="Y1001">
        <f>IF((MIN($H1001,Sheet1!$D$6)-MAX(Sheet1!$D$5,WS1Data!$G1001))&lt;0,0,(MIN($H1001,Sheet1!$D$6)-MAX(Sheet1!$D$5,WS1Data!$G1001)))</f>
        <v>3.9735664579945951</v>
      </c>
      <c r="Z1001">
        <f>IF((MIN($H1001,24)-MAX(Sheet1!$D$6,WS1Data!$G1001))&lt;0,0,(MIN($H1001,24)-MAX(Sheet1!$D$6,WS1Data!$G1001)))</f>
        <v>4.6264335420054046</v>
      </c>
      <c r="AA1001">
        <f>IF((MIN($K1001,Sheet1!$E$5)-MAX(0,WS1Data!$J1001))&lt;0,0,(MIN($K1001,Sheet1!$E$5)-MAX(0,WS1Data!$J1001)))</f>
        <v>0</v>
      </c>
      <c r="AB1001">
        <f>IF((MIN($K1001,Sheet1!$E$6)-MAX(Sheet1!$E$5,WS1Data!$J1001))&lt;0,0,(MIN($K1001,Sheet1!$E$6)-MAX(Sheet1!$E$5,WS1Data!$J1001)))</f>
        <v>0</v>
      </c>
      <c r="AC1001">
        <f>IF((MIN($K1001,24)-MAX(Sheet1!$E$6,WS1Data!$J1001))&lt;0,0,(MIN($K1001,24)-MAX(Sheet1!$E$6,WS1Data!$J1001)))</f>
        <v>9.9999999999999645E-2</v>
      </c>
      <c r="AD1001">
        <f>IF((MIN($N1001,Sheet1!$F$5)-MAX(0,WS1Data!$M1001))&lt;0,0,(MIN($N1001,Sheet1!$F$5)-MAX(0,WS1Data!$M1001)))</f>
        <v>1.6831862634006229</v>
      </c>
      <c r="AE1001">
        <f>IF((MIN($N1001,Sheet1!$F$6)-MAX(Sheet1!$F$5,WS1Data!$M1001))&lt;0,0,(MIN($N1001,Sheet1!$F$6)-MAX(Sheet1!$F$5,WS1Data!$M1001)))</f>
        <v>13.955904189449587</v>
      </c>
      <c r="AF1001">
        <f>IF((MIN($N1001,24)-MAX(Sheet1!$F$6,WS1Data!$M1001))&lt;0,0,(MIN($N1001,24)-MAX(Sheet1!$F$6,WS1Data!$M1001)))</f>
        <v>3.3609095471497916</v>
      </c>
      <c r="AG1001">
        <f>(INDEX($R$1:$AF$1002,ROW($R1001),MATCH(AG$2,$R$1:$AF$1,0))*Sheet1!B$2+(INDEX($R$1:$AF$1002,ROW($R1001),MATCH(AG$2,$R$1:$AF$1,0)+1))*Sheet1!B$3+(INDEX($R$1:$AF$1002,ROW($R1001),MATCH(AG$2,$R$1:$AF$1,0)+2))*Sheet1!B$4)*INDEX(Sheet1!$G$1:$L$2,2,WS1Data!$C1001)</f>
        <v>0</v>
      </c>
      <c r="AH1001">
        <f>(INDEX($R$1:$AF$1002,ROW($R1001),MATCH(AH$2,$R$1:$AF$1,0))*Sheet1!C$2+(INDEX($R$1:$AF$1002,ROW($R1001),MATCH(AH$2,$R$1:$AF$1,0)+1))*Sheet1!C$3+(INDEX($R$1:$AF$1002,ROW($R1001),MATCH(AH$2,$R$1:$AF$1,0)+2))*Sheet1!C$4)*INDEX(Sheet1!$G$1:$L$2,2,WS1Data!$F1001)</f>
        <v>0</v>
      </c>
      <c r="AI1001">
        <f>(INDEX($R$1:$AF$1002,ROW($R1001),MATCH(AI$2,$R$1:$AF$1,0))*Sheet1!D$2+(INDEX($R$1:$AF$1002,ROW($R1001),MATCH(AI$2,$R$1:$AF$1,0)+1))*Sheet1!D$3+(INDEX($R$1:$AF$1002,ROW($R1001),MATCH(AI$2,$R$1:$AF$1,0)+2))*Sheet1!D$4)*INDEX(Sheet1!$G$1:$L$2,2,WS1Data!$I1001)</f>
        <v>78244.081025092732</v>
      </c>
      <c r="AJ1001">
        <f>(INDEX($R$1:$AF$1002,ROW($R1001),MATCH(AJ$2,$R$1:$AF$1,0))*Sheet1!E$2+(INDEX($R$1:$AF$1002,ROW($R1001),MATCH(AJ$2,$R$1:$AF$1,0)+1))*Sheet1!E$3+(INDEX($R$1:$AF$1002,ROW($R1001),MATCH(AJ$2,$R$1:$AF$1,0)+2))*Sheet1!E$4)*INDEX(Sheet1!$G$1:$L$2,2,WS1Data!$L1001)</f>
        <v>839.72388768553935</v>
      </c>
      <c r="AK1001">
        <f>(INDEX($R$1:$AF$1002,ROW($R1001),MATCH(AK$2,$R$1:$AF$1,0))*Sheet1!F$2+(INDEX($R$1:$AF$1002,ROW($R1001),MATCH(AK$2,$R$1:$AF$1,0)+1))*Sheet1!F$3+(INDEX($R$1:$AF$1002,ROW($R1001),MATCH(AK$2,$R$1:$AF$1,0)+2))*Sheet1!F$4)*INDEX(Sheet1!$G$1:$L$2,2,WS1Data!$O1001)</f>
        <v>164377.78912618777</v>
      </c>
      <c r="AL1001">
        <f t="shared" si="46"/>
        <v>243461.59403896605</v>
      </c>
      <c r="AM1001">
        <f t="shared" si="45"/>
        <v>1962.4059610339464</v>
      </c>
      <c r="AN1001">
        <f t="shared" si="47"/>
        <v>7.9959823042324556E-3</v>
      </c>
    </row>
    <row r="1002" spans="1:40" x14ac:dyDescent="0.35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  <c r="R1002">
        <f>IF((MIN($B1002,Sheet1!$B$5)-MAX(0,WS1Data!$A1002))&lt;0,0,(MIN($B1002,Sheet1!$B$5)-MAX(0,WS1Data!$A1002)))</f>
        <v>0.80000000000000071</v>
      </c>
      <c r="S1002">
        <f>IF((MIN($B1002,Sheet1!$B$6)-MAX(Sheet1!$B$5,WS1Data!$A1002))&lt;0,0,(MIN($B1002,Sheet1!$B$6)-MAX(Sheet1!$B$5,WS1Data!$A1002)))</f>
        <v>0</v>
      </c>
      <c r="T1002">
        <f>IF((MIN($B1002,24)-MAX(Sheet1!$B$6,WS1Data!$A1002))&lt;0,0,(MIN($B1002,24)-MAX(Sheet1!$B$6,WS1Data!$A1002)))</f>
        <v>0</v>
      </c>
      <c r="U1002">
        <f>IF((MIN($E1002,Sheet1!$C$5)-MAX(0,WS1Data!$D1002))&lt;0,0,(MIN($E1002,Sheet1!$C$5)-MAX(0,WS1Data!$D1002)))</f>
        <v>0</v>
      </c>
      <c r="V1002">
        <f>IF((MIN($E1002,Sheet1!$C$6)-MAX(Sheet1!$C$5,WS1Data!$D1002))&lt;0,0,(MIN($E1002,Sheet1!$C$6)-MAX(Sheet1!$C$5,WS1Data!$D1002)))</f>
        <v>0</v>
      </c>
      <c r="W1002">
        <f>IF((MIN($E1002,24)-MAX(Sheet1!$C$6,WS1Data!$D1002))&lt;0,0,(MIN($E1002,24)-MAX(Sheet1!$C$6,WS1Data!$D1002)))</f>
        <v>8.2000000000000011</v>
      </c>
      <c r="X1002">
        <f>IF((MIN($H1002,Sheet1!$D$5)-MAX(0,WS1Data!$G1002))&lt;0,0,(MIN($H1002,Sheet1!$D$5)-MAX(0,WS1Data!$G1002)))</f>
        <v>0</v>
      </c>
      <c r="Y1002">
        <f>IF((MIN($H1002,Sheet1!$D$6)-MAX(Sheet1!$D$5,WS1Data!$G1002))&lt;0,0,(MIN($H1002,Sheet1!$D$6)-MAX(Sheet1!$D$5,WS1Data!$G1002)))</f>
        <v>0</v>
      </c>
      <c r="Z1002">
        <f>IF((MIN($H1002,24)-MAX(Sheet1!$D$6,WS1Data!$G1002))&lt;0,0,(MIN($H1002,24)-MAX(Sheet1!$D$6,WS1Data!$G1002)))</f>
        <v>0</v>
      </c>
      <c r="AA1002">
        <f>IF((MIN($K1002,Sheet1!$E$5)-MAX(0,WS1Data!$J1002))&lt;0,0,(MIN($K1002,Sheet1!$E$5)-MAX(0,WS1Data!$J1002)))</f>
        <v>0</v>
      </c>
      <c r="AB1002">
        <f>IF((MIN($K1002,Sheet1!$E$6)-MAX(Sheet1!$E$5,WS1Data!$J1002))&lt;0,0,(MIN($K1002,Sheet1!$E$6)-MAX(Sheet1!$E$5,WS1Data!$J1002)))</f>
        <v>0</v>
      </c>
      <c r="AC1002">
        <f>IF((MIN($K1002,24)-MAX(Sheet1!$E$6,WS1Data!$J1002))&lt;0,0,(MIN($K1002,24)-MAX(Sheet1!$E$6,WS1Data!$J1002)))</f>
        <v>0</v>
      </c>
      <c r="AD1002">
        <f>IF((MIN($N1002,Sheet1!$F$5)-MAX(0,WS1Data!$M1002))&lt;0,0,(MIN($N1002,Sheet1!$F$5)-MAX(0,WS1Data!$M1002)))</f>
        <v>0</v>
      </c>
      <c r="AE1002">
        <f>IF((MIN($N1002,Sheet1!$F$6)-MAX(Sheet1!$F$5,WS1Data!$M1002))&lt;0,0,(MIN($N1002,Sheet1!$F$6)-MAX(Sheet1!$F$5,WS1Data!$M1002)))</f>
        <v>7.1999999999999993</v>
      </c>
      <c r="AF1002">
        <f>IF((MIN($N1002,24)-MAX(Sheet1!$F$6,WS1Data!$M1002))&lt;0,0,(MIN($N1002,24)-MAX(Sheet1!$F$6,WS1Data!$M1002)))</f>
        <v>0</v>
      </c>
      <c r="AG1002">
        <f>(INDEX($R$1:$AF$1002,ROW($R1002),MATCH(AG$2,$R$1:$AF$1,0))*Sheet1!B$2+(INDEX($R$1:$AF$1002,ROW($R1002),MATCH(AG$2,$R$1:$AF$1,0)+1))*Sheet1!B$3+(INDEX($R$1:$AF$1002,ROW($R1002),MATCH(AG$2,$R$1:$AF$1,0)+2))*Sheet1!B$4)*INDEX(Sheet1!$G$1:$L$2,2,WS1Data!$C1002)</f>
        <v>8123.0897155924786</v>
      </c>
      <c r="AH1002">
        <f>(INDEX($R$1:$AF$1002,ROW($R1002),MATCH(AH$2,$R$1:$AF$1,0))*Sheet1!C$2+(INDEX($R$1:$AF$1002,ROW($R1002),MATCH(AH$2,$R$1:$AF$1,0)+1))*Sheet1!C$3+(INDEX($R$1:$AF$1002,ROW($R1002),MATCH(AH$2,$R$1:$AF$1,0)+2))*Sheet1!C$4)*INDEX(Sheet1!$G$1:$L$2,2,WS1Data!$F1002)</f>
        <v>104917.91273262016</v>
      </c>
      <c r="AI1002">
        <f>(INDEX($R$1:$AF$1002,ROW($R1002),MATCH(AI$2,$R$1:$AF$1,0))*Sheet1!D$2+(INDEX($R$1:$AF$1002,ROW($R1002),MATCH(AI$2,$R$1:$AF$1,0)+1))*Sheet1!D$3+(INDEX($R$1:$AF$1002,ROW($R1002),MATCH(AI$2,$R$1:$AF$1,0)+2))*Sheet1!D$4)*INDEX(Sheet1!$G$1:$L$2,2,WS1Data!$I1002)</f>
        <v>0</v>
      </c>
      <c r="AJ1002">
        <f>(INDEX($R$1:$AF$1002,ROW($R1002),MATCH(AJ$2,$R$1:$AF$1,0))*Sheet1!E$2+(INDEX($R$1:$AF$1002,ROW($R1002),MATCH(AJ$2,$R$1:$AF$1,0)+1))*Sheet1!E$3+(INDEX($R$1:$AF$1002,ROW($R1002),MATCH(AJ$2,$R$1:$AF$1,0)+2))*Sheet1!E$4)*INDEX(Sheet1!$G$1:$L$2,2,WS1Data!$L1002)</f>
        <v>0</v>
      </c>
      <c r="AK1002">
        <f>(INDEX($R$1:$AF$1002,ROW($R1002),MATCH(AK$2,$R$1:$AF$1,0))*Sheet1!F$2+(INDEX($R$1:$AF$1002,ROW($R1002),MATCH(AK$2,$R$1:$AF$1,0)+1))*Sheet1!F$3+(INDEX($R$1:$AF$1002,ROW($R1002),MATCH(AK$2,$R$1:$AF$1,0)+2))*Sheet1!F$4)*INDEX(Sheet1!$G$1:$L$2,2,WS1Data!$O1002)</f>
        <v>46060.19407122249</v>
      </c>
      <c r="AL1002">
        <f t="shared" si="46"/>
        <v>159101.19651943512</v>
      </c>
      <c r="AM1002">
        <f t="shared" si="45"/>
        <v>9350.8034805648786</v>
      </c>
      <c r="AN1002">
        <f t="shared" si="47"/>
        <v>5.5510195667400085E-2</v>
      </c>
    </row>
    <row r="1003" spans="1:40" x14ac:dyDescent="0.35">
      <c r="AM1003">
        <f>AVERAGE(AM3:AM1002)</f>
        <v>6762.4832761740381</v>
      </c>
      <c r="AN1003">
        <f>AVERAGE(AN3:AN1002)</f>
        <v>3.3284690936848334E-2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9A3-6E32-4028-9B3F-096678720425}">
  <dimension ref="A1:L11"/>
  <sheetViews>
    <sheetView workbookViewId="0">
      <selection activeCell="A9" sqref="A9"/>
    </sheetView>
  </sheetViews>
  <sheetFormatPr defaultRowHeight="14.5" x14ac:dyDescent="0.35"/>
  <sheetData>
    <row r="1" spans="1:12" x14ac:dyDescent="0.35">
      <c r="B1" t="s">
        <v>22</v>
      </c>
      <c r="C1" t="s">
        <v>23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35">
      <c r="A2" t="s">
        <v>10</v>
      </c>
      <c r="B2">
        <v>5477</v>
      </c>
      <c r="C2">
        <v>3873</v>
      </c>
      <c r="D2">
        <v>5850</v>
      </c>
      <c r="E2">
        <v>6042</v>
      </c>
      <c r="F2">
        <v>3802</v>
      </c>
      <c r="G2">
        <v>1.6716094007208464</v>
      </c>
      <c r="H2">
        <v>1.560522965930613</v>
      </c>
      <c r="I2">
        <v>1.9406745649047612</v>
      </c>
      <c r="J2">
        <v>1.6317992376322237</v>
      </c>
      <c r="K2">
        <v>1.8539094658555029</v>
      </c>
      <c r="L2">
        <v>2.0979410489995742</v>
      </c>
    </row>
    <row r="3" spans="1:12" x14ac:dyDescent="0.35">
      <c r="A3" t="s">
        <v>11</v>
      </c>
      <c r="B3">
        <v>2786</v>
      </c>
      <c r="C3">
        <v>4664</v>
      </c>
      <c r="D3">
        <v>7677</v>
      </c>
      <c r="E3">
        <v>6029</v>
      </c>
      <c r="F3">
        <v>3827</v>
      </c>
    </row>
    <row r="4" spans="1:12" x14ac:dyDescent="0.35">
      <c r="A4" t="s">
        <v>12</v>
      </c>
      <c r="B4">
        <v>8098</v>
      </c>
      <c r="C4">
        <v>6593</v>
      </c>
      <c r="D4">
        <v>4244</v>
      </c>
      <c r="E4">
        <v>5146</v>
      </c>
      <c r="F4">
        <v>8586</v>
      </c>
    </row>
    <row r="5" spans="1:12" x14ac:dyDescent="0.35">
      <c r="A5" t="s">
        <v>25</v>
      </c>
      <c r="B5">
        <v>7.9125770767760226</v>
      </c>
      <c r="C5">
        <v>4.22587713658183</v>
      </c>
      <c r="D5">
        <v>1.4175524831649731</v>
      </c>
      <c r="E5">
        <v>0.24044945911663074</v>
      </c>
      <c r="F5">
        <v>1.783186263400623</v>
      </c>
    </row>
    <row r="6" spans="1:12" x14ac:dyDescent="0.35">
      <c r="A6" t="s">
        <v>26</v>
      </c>
      <c r="B6">
        <v>15.868671648310377</v>
      </c>
      <c r="C6">
        <v>5.5029058470438006</v>
      </c>
      <c r="D6">
        <v>10.073566457994595</v>
      </c>
      <c r="E6">
        <v>8.4505669484649388</v>
      </c>
      <c r="F6">
        <v>15.73909045285021</v>
      </c>
    </row>
    <row r="8" spans="1:12" x14ac:dyDescent="0.35">
      <c r="A8" t="s">
        <v>34</v>
      </c>
    </row>
    <row r="9" spans="1:12" x14ac:dyDescent="0.35">
      <c r="A9">
        <f>WS1Data!$AM$1003</f>
        <v>6762.4832761740381</v>
      </c>
    </row>
    <row r="11" spans="1:12" x14ac:dyDescent="0.35">
      <c r="A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6D18-C8BD-43DF-A43E-AEDC9E6B9B99}">
  <dimension ref="A1:M15"/>
  <sheetViews>
    <sheetView tabSelected="1" workbookViewId="0">
      <selection activeCell="L1" sqref="L1:M2"/>
    </sheetView>
  </sheetViews>
  <sheetFormatPr defaultRowHeight="14.5" x14ac:dyDescent="0.35"/>
  <sheetData>
    <row r="1" spans="1:13" x14ac:dyDescent="0.35">
      <c r="B1" t="s">
        <v>36</v>
      </c>
      <c r="C1" t="s">
        <v>37</v>
      </c>
      <c r="D1" t="s">
        <v>7</v>
      </c>
      <c r="E1" t="s">
        <v>38</v>
      </c>
      <c r="F1" t="s">
        <v>41</v>
      </c>
      <c r="G1" t="s">
        <v>42</v>
      </c>
      <c r="H1" t="s">
        <v>43</v>
      </c>
      <c r="I1" t="s">
        <v>44</v>
      </c>
      <c r="J1" t="s">
        <v>40</v>
      </c>
      <c r="L1" t="s">
        <v>39</v>
      </c>
      <c r="M1" t="s">
        <v>9</v>
      </c>
    </row>
    <row r="2" spans="1:13" x14ac:dyDescent="0.35">
      <c r="A2" t="s">
        <v>29</v>
      </c>
      <c r="B2">
        <v>9.1897023817884236</v>
      </c>
      <c r="C2">
        <v>9.1947989468387625</v>
      </c>
      <c r="D2">
        <v>4</v>
      </c>
      <c r="E2">
        <f>$C2-$B2</f>
        <v>5.0965650503389526E-3</v>
      </c>
      <c r="F2">
        <f>IF((MIN($C2,Sheet1!$B$5)-MAX(0,$B2))&lt;0,0,(MIN($C2,Sheet1!$B$5)-MAX(0,$B2)))</f>
        <v>0</v>
      </c>
      <c r="G2">
        <f>IF((MIN($C2,Sheet1!$B$6)-MAX(Sheet1!$B$5,$B2))&lt;0,0,(MIN($C2,Sheet1!$B$6)-MAX(Sheet1!$B$5,$B2)))</f>
        <v>5.0965650503389526E-3</v>
      </c>
      <c r="H2">
        <f>IF((MIN($C2,24)-MAX(Sheet1!$B$6,$B2))&lt;0,0,(MIN($C2,24)-MAX(Sheet1!$B$6,$B2)))</f>
        <v>0</v>
      </c>
      <c r="I2">
        <f>$F2*$B$11+$G2*$B$12+$H2*$B$13</f>
        <v>14.199030230244322</v>
      </c>
      <c r="J2">
        <f>$I2*INDEX($G$10:$L$11,2,$D2)</f>
        <v>23.16996670482958</v>
      </c>
      <c r="L2">
        <f>SUM($J$2:$J$6)</f>
        <v>440164.35314384173</v>
      </c>
      <c r="M2">
        <f>$E$2*15+$E$3*10+$E$4*8+$E$5*8+$E$6*12</f>
        <v>299.9756309342859</v>
      </c>
    </row>
    <row r="3" spans="1:13" x14ac:dyDescent="0.35">
      <c r="A3" t="s">
        <v>30</v>
      </c>
      <c r="B3" s="1">
        <v>5.4906561645403471</v>
      </c>
      <c r="C3">
        <v>17.256137057080949</v>
      </c>
      <c r="D3">
        <v>6</v>
      </c>
      <c r="E3">
        <f t="shared" ref="E3:E7" si="0">$C3-$B3</f>
        <v>11.765480892540602</v>
      </c>
      <c r="F3">
        <f>IF((MIN($C3,Sheet1!$C$5)-MAX(0,$B3))&lt;0,0,(MIN($C3,Sheet1!$C$5)-MAX(0,$B3)))</f>
        <v>0</v>
      </c>
      <c r="G3">
        <f>IF((MIN($C3,Sheet1!$C$6)-MAX(Sheet1!$C$5,$B3))&lt;0,0,(MIN($C3,Sheet1!$C$6)-MAX(Sheet1!$C$5,$B3)))</f>
        <v>1.2249682503453485E-2</v>
      </c>
      <c r="H3">
        <f>IF((MIN($C3,24)-MAX(Sheet1!$C$6,$B3))&lt;0,0,(MIN($C3,24)-MAX(Sheet1!$C$6,$B3)))</f>
        <v>11.753231210037148</v>
      </c>
      <c r="I3">
        <f>$F3*$C$11+$G3*$C$12+$H3*$C$13</f>
        <v>77546.185886971027</v>
      </c>
      <c r="J3">
        <f t="shared" ref="J3:J7" si="1">$I3*INDEX($G$10:$L$11,2,$D3)</f>
        <v>162687.32656562797</v>
      </c>
    </row>
    <row r="4" spans="1:13" x14ac:dyDescent="0.35">
      <c r="A4" t="s">
        <v>31</v>
      </c>
      <c r="B4" s="1">
        <v>7.2542932896363429E-3</v>
      </c>
      <c r="C4">
        <v>10.700311403454046</v>
      </c>
      <c r="D4">
        <v>3</v>
      </c>
      <c r="E4">
        <f t="shared" si="0"/>
        <v>10.693057110164411</v>
      </c>
      <c r="F4">
        <f>IF((MIN($C4,Sheet1!$D$5)-MAX(0,$B4))&lt;0,0,(MIN($C4,Sheet1!$D$5)-MAX(0,$B4)))</f>
        <v>1.4102981898753366</v>
      </c>
      <c r="G4">
        <f>IF((MIN($C4,Sheet1!$D$6)-MAX(Sheet1!$D$5,$B4))&lt;0,0,(MIN($C4,Sheet1!$D$6)-MAX(Sheet1!$D$5,$B4)))</f>
        <v>8.6560139748296212</v>
      </c>
      <c r="H4">
        <f>IF((MIN($C4,24)-MAX(Sheet1!$D$6,$B4))&lt;0,0,(MIN($C4,24)-MAX(Sheet1!$D$6,$B4)))</f>
        <v>0.62674494545945159</v>
      </c>
      <c r="I4">
        <f>$F4*$D$11+$G4*$D$12+$H4*$D$13</f>
        <v>77362.369244067653</v>
      </c>
      <c r="J4">
        <f t="shared" si="1"/>
        <v>150135.18227273246</v>
      </c>
    </row>
    <row r="5" spans="1:13" x14ac:dyDescent="0.35">
      <c r="A5" t="s">
        <v>32</v>
      </c>
      <c r="B5">
        <v>1.815820487093351</v>
      </c>
      <c r="C5">
        <v>3.5980531951491415</v>
      </c>
      <c r="D5">
        <v>1</v>
      </c>
      <c r="E5">
        <f t="shared" si="0"/>
        <v>1.7822327080557905</v>
      </c>
      <c r="F5">
        <f>IF((MIN($C5,Sheet1!$E$5)-MAX(0,$B5))&lt;0,0,(MIN($C5,Sheet1!$E$5)-MAX(0,$B5)))</f>
        <v>0</v>
      </c>
      <c r="G5">
        <f>IF((MIN($C5,Sheet1!$E$6)-MAX(Sheet1!$E$5,$B5))&lt;0,0,(MIN($C5,Sheet1!$E$6)-MAX(Sheet1!$E$5,$B5)))</f>
        <v>1.7822327080557905</v>
      </c>
      <c r="H5">
        <f>IF((MIN($C5,24)-MAX(Sheet1!$E$6,$B5))&lt;0,0,(MIN($C5,24)-MAX(Sheet1!$E$6,$B5)))</f>
        <v>0</v>
      </c>
      <c r="I5">
        <f>$F5*$E$11+$G5*$E$12+$H5*$E$13</f>
        <v>10745.080996868361</v>
      </c>
      <c r="J5">
        <f t="shared" si="1"/>
        <v>17961.578405872075</v>
      </c>
    </row>
    <row r="6" spans="1:13" x14ac:dyDescent="0.35">
      <c r="A6" t="s">
        <v>33</v>
      </c>
      <c r="B6">
        <v>17.075194545134835</v>
      </c>
      <c r="C6">
        <v>23.94536579408177</v>
      </c>
      <c r="D6">
        <v>5</v>
      </c>
      <c r="E6">
        <f t="shared" si="0"/>
        <v>6.8701712489469351</v>
      </c>
      <c r="F6">
        <f>IF((MIN($C6,Sheet1!$F$5)-MAX(0,$B6))&lt;0,0,(MIN($C6,Sheet1!$F$5)-MAX(0,$B6)))</f>
        <v>0</v>
      </c>
      <c r="G6">
        <f>IF((MIN($C6,Sheet1!$F$6)-MAX(Sheet1!$F$5,$B6))&lt;0,0,(MIN($C6,Sheet1!$F$6)-MAX(Sheet1!$F$5,$B6)))</f>
        <v>0</v>
      </c>
      <c r="H6">
        <f>IF((MIN($C6,24)-MAX(Sheet1!$F$6,$B6))&lt;0,0,(MIN($C6,24)-MAX(Sheet1!$F$6,$B6)))</f>
        <v>6.8701712489469351</v>
      </c>
      <c r="I6">
        <f>$F6*$F$11+$G6*$F$12+$H6*$F$13</f>
        <v>58987.290343458386</v>
      </c>
      <c r="J6">
        <f t="shared" si="1"/>
        <v>109357.0959329044</v>
      </c>
    </row>
    <row r="7" spans="1:13" x14ac:dyDescent="0.35">
      <c r="A7" t="s">
        <v>35</v>
      </c>
      <c r="B7">
        <v>5.0865845555349853</v>
      </c>
      <c r="C7">
        <v>19.730794450414564</v>
      </c>
      <c r="D7">
        <v>2</v>
      </c>
      <c r="E7">
        <f t="shared" si="0"/>
        <v>14.644209894879578</v>
      </c>
      <c r="F7">
        <f>IF((MIN($C7,Sheet1!$F$5)-MAX(0,$B7))&lt;0,0,(MIN($C7,Sheet1!$F$5)-MAX(0,$B7)))</f>
        <v>0</v>
      </c>
      <c r="G7">
        <f>IF((MIN($C7,Sheet1!$F$6)-MAX(Sheet1!$F$5,$B7))&lt;0,0,(MIN($C7,Sheet1!$F$6)-MAX(Sheet1!$F$5,$B7)))</f>
        <v>10.652505897315224</v>
      </c>
      <c r="H7">
        <f>IF((MIN($C7,24)-MAX(Sheet1!$F$6,$B7))&lt;0,0,(MIN($C7,24)-MAX(Sheet1!$F$6,$B7)))</f>
        <v>3.991703997564354</v>
      </c>
      <c r="I7">
        <f>$F7*$F$11+$G7*$F$12+$H7*$F$13</f>
        <v>75039.910592112908</v>
      </c>
      <c r="J7">
        <f t="shared" si="1"/>
        <v>117101.50384037205</v>
      </c>
    </row>
    <row r="10" spans="1:13" x14ac:dyDescent="0.35">
      <c r="B10" t="s">
        <v>22</v>
      </c>
      <c r="C10" t="s">
        <v>23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</row>
    <row r="11" spans="1:13" x14ac:dyDescent="0.35">
      <c r="A11" t="s">
        <v>10</v>
      </c>
      <c r="B11">
        <v>5477</v>
      </c>
      <c r="C11">
        <v>3873</v>
      </c>
      <c r="D11">
        <v>5850</v>
      </c>
      <c r="E11">
        <v>6042</v>
      </c>
      <c r="F11">
        <v>3802</v>
      </c>
      <c r="G11">
        <v>1.6716094007208464</v>
      </c>
      <c r="H11">
        <v>1.560522965930613</v>
      </c>
      <c r="I11">
        <v>1.9406745649047612</v>
      </c>
      <c r="J11">
        <v>1.6317992376322237</v>
      </c>
      <c r="K11">
        <v>1.8539094658555029</v>
      </c>
      <c r="L11">
        <v>2.0979410489995742</v>
      </c>
    </row>
    <row r="12" spans="1:13" x14ac:dyDescent="0.35">
      <c r="A12" t="s">
        <v>11</v>
      </c>
      <c r="B12">
        <v>2786</v>
      </c>
      <c r="C12">
        <v>4664</v>
      </c>
      <c r="D12">
        <v>7677</v>
      </c>
      <c r="E12">
        <v>6029</v>
      </c>
      <c r="F12">
        <v>3827</v>
      </c>
    </row>
    <row r="13" spans="1:13" x14ac:dyDescent="0.35">
      <c r="A13" t="s">
        <v>12</v>
      </c>
      <c r="B13">
        <v>8098</v>
      </c>
      <c r="C13">
        <v>6593</v>
      </c>
      <c r="D13">
        <v>4244</v>
      </c>
      <c r="E13">
        <v>5146</v>
      </c>
      <c r="F13">
        <v>8586</v>
      </c>
    </row>
    <row r="14" spans="1:13" x14ac:dyDescent="0.35">
      <c r="A14" t="s">
        <v>25</v>
      </c>
      <c r="B14">
        <v>7.9125770767760226</v>
      </c>
      <c r="C14">
        <v>4.22587713658183</v>
      </c>
      <c r="D14">
        <v>1.4175524831649731</v>
      </c>
      <c r="E14">
        <v>0.24044945911663074</v>
      </c>
      <c r="F14">
        <v>1.783186263400623</v>
      </c>
    </row>
    <row r="15" spans="1:13" x14ac:dyDescent="0.35">
      <c r="A15" t="s">
        <v>26</v>
      </c>
      <c r="B15">
        <v>15.868671648310377</v>
      </c>
      <c r="C15">
        <v>5.5029058470438006</v>
      </c>
      <c r="D15">
        <v>10.073566457994595</v>
      </c>
      <c r="E15">
        <v>8.4505669484649388</v>
      </c>
      <c r="F15">
        <v>15.73909045285021</v>
      </c>
    </row>
  </sheetData>
  <scenarios current="0">
    <scenario name="solution2" count="18" user="Viknesh Kumar" comment="Created by Viknesh Kumar on 7/25/2018">
      <inputCells r="B2" val="24"/>
      <inputCells r="C2" val="24"/>
      <inputCells r="D2" val="3"/>
      <inputCells r="B3" val="6.29868650434076E-08" numFmtId="11"/>
      <inputCells r="C3" val="6.17548455383323E-08"/>
      <inputCells r="D3" val="2"/>
      <inputCells r="B4" val="5.06178994159678E-11" numFmtId="11"/>
      <inputCells r="C4" val="23.9169195416645"/>
      <inputCells r="D4" val="6"/>
      <inputCells r="B5" val="4.59875858152184E-11"/>
      <inputCells r="C5" val="13.524165956219"/>
      <inputCells r="D5" val="4"/>
      <inputCells r="B6" val="2.25133792528224E-11"/>
      <inputCells r="C6" val="1.61203551405655E-10"/>
      <inputCells r="D6" val="5"/>
      <inputCells r="B7" val="1.05243901183345"/>
      <inputCells r="C7" val="5.6058848144319"/>
      <inputCells r="D7" val="1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WS1Data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Viknesh Kumar</cp:lastModifiedBy>
  <dcterms:created xsi:type="dcterms:W3CDTF">2018-07-25T02:16:43Z</dcterms:created>
  <dcterms:modified xsi:type="dcterms:W3CDTF">2018-09-17T09:04:50Z</dcterms:modified>
</cp:coreProperties>
</file>