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Lab-KiemThuPhanMem\Module02\"/>
    </mc:Choice>
  </mc:AlternateContent>
  <bookViews>
    <workbookView xWindow="-105" yWindow="-105" windowWidth="23250" windowHeight="12450" firstSheet="2" activeTab="7"/>
  </bookViews>
  <sheets>
    <sheet name="Bài 01" sheetId="1" r:id="rId1"/>
    <sheet name="Bài 02" sheetId="2" r:id="rId2"/>
    <sheet name="Bài 03" sheetId="3" r:id="rId3"/>
    <sheet name="Bài 04" sheetId="4" r:id="rId4"/>
    <sheet name="Bài 05" sheetId="5" r:id="rId5"/>
    <sheet name="Bài 06" sheetId="6" r:id="rId6"/>
    <sheet name="Bài 07" sheetId="7" r:id="rId7"/>
    <sheet name="Bài 08" sheetId="8" r:id="rId8"/>
    <sheet name="Bài 09" sheetId="9" r:id="rId9"/>
    <sheet name="Bài 10" sheetId="10" r:id="rId10"/>
    <sheet name="Bài 11" sheetId="11" r:id="rId11"/>
    <sheet name="Bài 12" sheetId="12" r:id="rId12"/>
    <sheet name="Bài 13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8" l="1"/>
  <c r="J23" i="8"/>
  <c r="J22" i="8"/>
  <c r="J21" i="8"/>
  <c r="K30" i="8" l="1"/>
  <c r="J29" i="8"/>
  <c r="J25" i="8" l="1"/>
  <c r="J20" i="8"/>
</calcChain>
</file>

<file path=xl/sharedStrings.xml><?xml version="1.0" encoding="utf-8"?>
<sst xmlns="http://schemas.openxmlformats.org/spreadsheetml/2006/main" count="661" uniqueCount="252">
  <si>
    <t>Đề bài</t>
  </si>
  <si>
    <t>Bảng phân tích</t>
  </si>
  <si>
    <t>Condition</t>
  </si>
  <si>
    <t>Valid partition</t>
  </si>
  <si>
    <t>Invalid partition</t>
  </si>
  <si>
    <t>Ngày</t>
  </si>
  <si>
    <t>Để trống</t>
  </si>
  <si>
    <t>Trạng thái khách</t>
  </si>
  <si>
    <t>OT</t>
  </si>
  <si>
    <t>M</t>
  </si>
  <si>
    <t>Giờ vào</t>
  </si>
  <si>
    <t>19.01-24.00</t>
  </si>
  <si>
    <t>&lt; 6.00</t>
  </si>
  <si>
    <t>&gt; 24.00</t>
  </si>
  <si>
    <t>Giá trị không phải số</t>
  </si>
  <si>
    <t>Độ tuổi của khách</t>
  </si>
  <si>
    <t>&lt; 0</t>
  </si>
  <si>
    <t>Bảng thiết kế test case</t>
  </si>
  <si>
    <t>Test case type</t>
  </si>
  <si>
    <t>Input</t>
  </si>
  <si>
    <t>Expected Output</t>
  </si>
  <si>
    <t>Độ tuổi khách</t>
  </si>
  <si>
    <t>Mon</t>
  </si>
  <si>
    <t>Haz</t>
  </si>
  <si>
    <t>Ngày không thuộc ngày trong tuần</t>
  </si>
  <si>
    <t>Ngày thường: {Mon, Tue, Wed, Thurs, Fri}</t>
  </si>
  <si>
    <t>Ngày cuối tuần: {Sat, Sun}</t>
  </si>
  <si>
    <t>Sat</t>
  </si>
  <si>
    <t>Ngày không được để trống</t>
  </si>
  <si>
    <t>HI</t>
  </si>
  <si>
    <t>Trạng thái khách chỉ có thể là OT hoặc M</t>
  </si>
  <si>
    <t>Trạng thái khách không được để trống</t>
  </si>
  <si>
    <t>Giờ vào phải từ 6.00 đến 24.00</t>
  </si>
  <si>
    <t>ABC</t>
  </si>
  <si>
    <t>Giờ vào phải là số, nằm trong khoảng 6.00 - 24.00</t>
  </si>
  <si>
    <t>Giờ vào không được để trống, và phải nằm trong khoảng 6.00 - 24.00</t>
  </si>
  <si>
    <t>0.0-16.00</t>
  </si>
  <si>
    <t>16.01-60.00</t>
  </si>
  <si>
    <t>60.01-120.00</t>
  </si>
  <si>
    <t>&lt; 0.0</t>
  </si>
  <si>
    <t>&gt; 120.00</t>
  </si>
  <si>
    <t>Độ tuổi phải từ 0.0 - 120.00</t>
  </si>
  <si>
    <t>Độ tuổi phải là số, từ 0.0 - 120.00</t>
  </si>
  <si>
    <t>Độ tuổi không được bỏ trống, là số từ 0.0 - 120.00</t>
  </si>
  <si>
    <t>User Name</t>
  </si>
  <si>
    <t>Có 6-12 ký tự, bắt đầu bằng chữ cái và chỉ chứa chữ cái hoặc chữ số.</t>
  </si>
  <si>
    <t>Age</t>
  </si>
  <si>
    <t>Nằm trong khoảng từ 18 và nhỏ hơn 65</t>
  </si>
  <si>
    <t>&lt; 18</t>
  </si>
  <si>
    <t>&gt;=65</t>
  </si>
  <si>
    <t>City</t>
  </si>
  <si>
    <t>{Ottawa, Toronto, Montreal, Halifax}</t>
  </si>
  <si>
    <t>Postal Code</t>
  </si>
  <si>
    <t>Phải có 6 ký tự, bắt đầu bằng chữ cái và luân phiên giữa chữ cái và số</t>
  </si>
  <si>
    <t>User name</t>
  </si>
  <si>
    <t>kennex</t>
  </si>
  <si>
    <t>Ottawa</t>
  </si>
  <si>
    <t>A1B2C3</t>
  </si>
  <si>
    <t>OK</t>
  </si>
  <si>
    <t>kenne</t>
  </si>
  <si>
    <t>User name phải thuộc khoảng từ 6-12 ký tự</t>
  </si>
  <si>
    <t>kennex1234567</t>
  </si>
  <si>
    <t>1kennex</t>
  </si>
  <si>
    <t>User name bắt đầu bằng chữ, có từ 6-12 ký tự</t>
  </si>
  <si>
    <t>kennex$</t>
  </si>
  <si>
    <t>User name không được chứa ký tự khác chữ cái và số</t>
  </si>
  <si>
    <t>User name không được để trống, bắt đầu bằng chữ, có từ 6-12 ký tự</t>
  </si>
  <si>
    <t>Age phải từ 18 và nhỏ hơn 65</t>
  </si>
  <si>
    <t>Age phải là số, từ 18 và nhỏ hơn 65</t>
  </si>
  <si>
    <t>Age không được để trống, phải là số, từ 18 và nhỏ hơn 65</t>
  </si>
  <si>
    <t>Okini</t>
  </si>
  <si>
    <t>City phải thuộc một trong các giá trị sau: {Ottawa, Toronto, Montreal, Halifax}</t>
  </si>
  <si>
    <t>City không được để trống</t>
  </si>
  <si>
    <t>A1B2</t>
  </si>
  <si>
    <t>Postal code phải có tổng số ký tự bằng 6</t>
  </si>
  <si>
    <t>1CB2C3</t>
  </si>
  <si>
    <t xml:space="preserve">Postal code phải bắt đầu bằng chữ </t>
  </si>
  <si>
    <t>AAB2C3</t>
  </si>
  <si>
    <t>Postal code có tổng 6 ký tự, phải luân phiên giữa chữ và số, ví dụ như: D4A4I7</t>
  </si>
  <si>
    <t>Postal code phải được điền</t>
  </si>
  <si>
    <t>num</t>
  </si>
  <si>
    <t>&gt;1000</t>
  </si>
  <si>
    <t>Số thực</t>
  </si>
  <si>
    <t>Test case no</t>
  </si>
  <si>
    <t>For valid partition</t>
  </si>
  <si>
    <t>For invalid partition</t>
  </si>
  <si>
    <t>&lt; 6 ký tự</t>
  </si>
  <si>
    <t>&gt;12 ký tự</t>
  </si>
  <si>
    <t>Không bắt đầu bằng chữ cái</t>
  </si>
  <si>
    <t>Chứa ký tự khác chữ cái và chữ số</t>
  </si>
  <si>
    <t>Chuỗi</t>
  </si>
  <si>
    <t>Không thuộc {Ottawa, Toronto, Montreal, Halifax}</t>
  </si>
  <si>
    <t>&gt; 6 ký tự</t>
  </si>
  <si>
    <t>Bắt đầu bằng ký tự khác chữ cái</t>
  </si>
  <si>
    <t>Không luân phiên giữa chữ cái và số</t>
  </si>
  <si>
    <t>A$B2C3</t>
  </si>
  <si>
    <t>Postal code có tổng 6 ký tự, phải là chữ cái và chữ số</t>
  </si>
  <si>
    <t>Số nguyên tố thuộc [0, 1000]</t>
  </si>
  <si>
    <t>Không là số nguyên tố thuộc [0, 1000]</t>
  </si>
  <si>
    <t>Exception</t>
  </si>
  <si>
    <t>Không thuộc { OT, M }</t>
  </si>
  <si>
    <t>Không thuộc {Mon, Tue, Wed, Thurs, Fri, Sat, Sun}</t>
  </si>
  <si>
    <t>Test case no.</t>
  </si>
  <si>
    <t>n</t>
  </si>
  <si>
    <t>For vaild partition</t>
  </si>
  <si>
    <t>Năm không nhuận &gt;= 1582</t>
  </si>
  <si>
    <t>&lt;= 1581</t>
  </si>
  <si>
    <t>Expected result</t>
  </si>
  <si>
    <t>sbin</t>
  </si>
  <si>
    <t>Expection result</t>
  </si>
  <si>
    <t>Scalene</t>
  </si>
  <si>
    <t>a + b ≤ c</t>
  </si>
  <si>
    <t>a</t>
  </si>
  <si>
    <t>b</t>
  </si>
  <si>
    <t>c</t>
  </si>
  <si>
    <t>Isosceles</t>
  </si>
  <si>
    <t>b + c ≤ a</t>
  </si>
  <si>
    <t>Equilateral</t>
  </si>
  <si>
    <t>c + a ≤ b</t>
  </si>
  <si>
    <t>a = 0</t>
  </si>
  <si>
    <t xml:space="preserve">b = 0 </t>
  </si>
  <si>
    <t>c = 0</t>
  </si>
  <si>
    <t xml:space="preserve">Test case type </t>
  </si>
  <si>
    <t>Vô số nghiệm</t>
  </si>
  <si>
    <t>a = b = c = 0</t>
  </si>
  <si>
    <t>( b² - 4ac) &lt; 0</t>
  </si>
  <si>
    <t xml:space="preserve">Vô nghiệm </t>
  </si>
  <si>
    <t>Có 1 nghiệm</t>
  </si>
  <si>
    <t>Có 2 nghiệm phân biệt</t>
  </si>
  <si>
    <t>Có nghiệm kép</t>
  </si>
  <si>
    <t>Vô nghiệm</t>
  </si>
  <si>
    <t>chiSoCu</t>
  </si>
  <si>
    <t>chiSoCu &lt; 0</t>
  </si>
  <si>
    <t>chiSoCu &gt; chiSoMoi</t>
  </si>
  <si>
    <t>chiSoMoi &lt; 0</t>
  </si>
  <si>
    <t>chiSoMoi</t>
  </si>
  <si>
    <t>Bậc 1</t>
  </si>
  <si>
    <t>Bậc 2</t>
  </si>
  <si>
    <t>Bậc 3</t>
  </si>
  <si>
    <t>Bậc 4</t>
  </si>
  <si>
    <t>Bậc 5</t>
  </si>
  <si>
    <t>Bậc 6</t>
  </si>
  <si>
    <t>chiSoMoi - chiSoCu ∈ [0, 50]</t>
  </si>
  <si>
    <t>chiSoMoi - chiSoCu ∈ [51, 100]</t>
  </si>
  <si>
    <t>chiSoMoi - chiSoCu ∈ [101 - 200]</t>
  </si>
  <si>
    <t>chiSoMoi - chiSoCu ∈ [201 - 300]</t>
  </si>
  <si>
    <t>chiSoMoi - chiSoCu ∈ [301 - 400]</t>
  </si>
  <si>
    <t>chiSoMoi - chiSoCu &gt;= 401</t>
  </si>
  <si>
    <t>&gt;= 1582, là năm nhuận chia hết cho 400</t>
  </si>
  <si>
    <t>&gt;= 1582, là năm nhuận chia hết cho 4 mà không chia hết cho 100</t>
  </si>
  <si>
    <t>Chuỗi ký tự ∈ {0,1}</t>
  </si>
  <si>
    <t>Chuỗi ký tự ∉ {0,1}</t>
  </si>
  <si>
    <t>(a + b &gt; c &amp;&amp; b + c &gt;a &amp;&amp; c + a &gt; b) &amp;&amp; (a ≠ b ≠ c ≠ 0)</t>
  </si>
  <si>
    <t>(a + b &gt; c &amp;&amp; b + c &gt;a &amp;&amp; c + a &gt; b)  &amp;&amp; (a = b ≠ c || b = c ≠ a || a = c ≠ b) &amp;&amp; (a,b,c ≠ 0)</t>
  </si>
  <si>
    <t>(a + b &gt; c &amp;&amp; b + c &gt;a &amp;&amp; c + a &gt; b)  &amp;&amp; ( a = b = c &gt; 0 )</t>
  </si>
  <si>
    <t>a,b,c</t>
  </si>
  <si>
    <t>a = b = 0 &amp;&amp; c ≠ 0</t>
  </si>
  <si>
    <t>a = 0 &amp;&amp; b ≠ 0</t>
  </si>
  <si>
    <t xml:space="preserve">a ≠ 0 &amp;&amp; ( b² - 4ac) &gt; 0 </t>
  </si>
  <si>
    <t xml:space="preserve">a ≠ 0 &amp;&amp; ( b² - 4ac) = 0 </t>
  </si>
  <si>
    <t>chiSoCu, chiSoMoi</t>
  </si>
  <si>
    <t>s0</t>
  </si>
  <si>
    <t>s</t>
  </si>
  <si>
    <t>Cho s0, tính tổng từ 1 + 2 + 3 + … + k. Sao cho tổng &gt; s0</t>
  </si>
  <si>
    <t>&gt; 0</t>
  </si>
  <si>
    <t>k</t>
  </si>
  <si>
    <t>p</t>
  </si>
  <si>
    <t>n &gt; s.length - p</t>
  </si>
  <si>
    <t>p &gt;= s.length</t>
  </si>
  <si>
    <t>Trả về s</t>
  </si>
  <si>
    <t>p &lt; 0</t>
  </si>
  <si>
    <t>n &lt; 0</t>
  </si>
  <si>
    <t>Trả về s từ vị trí 0 đến p -1</t>
  </si>
  <si>
    <t>p, n</t>
  </si>
  <si>
    <t>Trả về chuỗi mới xóa</t>
  </si>
  <si>
    <t>p &lt; s.length &amp;&amp; n &lt;= s.length - p</t>
  </si>
  <si>
    <t>DuongThaiBao</t>
  </si>
  <si>
    <t>ThaiBao</t>
  </si>
  <si>
    <t>s1</t>
  </si>
  <si>
    <t>Chuỗi rỗng</t>
  </si>
  <si>
    <t>s1 rỗng, s2 rỗng, s3 rỗng</t>
  </si>
  <si>
    <t>Trả về s1</t>
  </si>
  <si>
    <t>s2 rỗng</t>
  </si>
  <si>
    <t>Trả về s1 đã xóa nội dung của s2</t>
  </si>
  <si>
    <t>s3 rỗng</t>
  </si>
  <si>
    <t>s2 không có trong s1</t>
  </si>
  <si>
    <t>Trả về chuỗi đã thay thế</t>
  </si>
  <si>
    <t>s1 không rỗng, s2 có trong s1, s3 không rỗng</t>
  </si>
  <si>
    <t>s2</t>
  </si>
  <si>
    <t>s3</t>
  </si>
  <si>
    <t>Hehe</t>
  </si>
  <si>
    <t>Duong</t>
  </si>
  <si>
    <t>Hi</t>
  </si>
  <si>
    <t>DuongThai</t>
  </si>
  <si>
    <t>LuuVan</t>
  </si>
  <si>
    <t>LuuVanBao</t>
  </si>
  <si>
    <t>a ⊂ N</t>
  </si>
  <si>
    <t>a rỗng</t>
  </si>
  <si>
    <t>a[ ]</t>
  </si>
  <si>
    <t>[1,2,3,4,5,6,7,8]</t>
  </si>
  <si>
    <t>[ ]</t>
  </si>
  <si>
    <t>a là mảng đối xứng</t>
  </si>
  <si>
    <t>a là không mảng đối xứng</t>
  </si>
  <si>
    <t>&lt;= 0</t>
  </si>
  <si>
    <t>[1, 1, 2, 2, 2]</t>
  </si>
  <si>
    <t>[1, 2, 3, 2, 1]</t>
  </si>
  <si>
    <t>Valid boundary</t>
  </si>
  <si>
    <t>Invalid boundary</t>
  </si>
  <si>
    <t>6 ký tự</t>
  </si>
  <si>
    <t>12 ký tự</t>
  </si>
  <si>
    <t>5 ký tự</t>
  </si>
  <si>
    <t>13 ký tự</t>
  </si>
  <si>
    <t>7 ký tự</t>
  </si>
  <si>
    <t>a = 1</t>
  </si>
  <si>
    <t>b = 1</t>
  </si>
  <si>
    <t>c = 1</t>
  </si>
  <si>
    <t>b = 0</t>
  </si>
  <si>
    <t>chiSoCu = 0</t>
  </si>
  <si>
    <t>chiSoMoi = 0</t>
  </si>
  <si>
    <t>chiSoCu = -1</t>
  </si>
  <si>
    <t>chiSoMoi = -1</t>
  </si>
  <si>
    <t>For valid boundary</t>
  </si>
  <si>
    <t>Tue</t>
  </si>
  <si>
    <t>6.00-19.00</t>
  </si>
  <si>
    <t>6.00</t>
  </si>
  <si>
    <t>19.00</t>
  </si>
  <si>
    <t>19.01</t>
  </si>
  <si>
    <t>24.00</t>
  </si>
  <si>
    <t>0.0</t>
  </si>
  <si>
    <t>16.01</t>
  </si>
  <si>
    <t>60.00</t>
  </si>
  <si>
    <t>60.01</t>
  </si>
  <si>
    <t>120.00</t>
  </si>
  <si>
    <t>16.00</t>
  </si>
  <si>
    <t>Wed</t>
  </si>
  <si>
    <t>Thu</t>
  </si>
  <si>
    <t>Fri</t>
  </si>
  <si>
    <t>For invalid boundary</t>
  </si>
  <si>
    <t>kennexkennex</t>
  </si>
  <si>
    <t>kennexkennexx</t>
  </si>
  <si>
    <t>A1B2C3A</t>
  </si>
  <si>
    <t>A1B2C</t>
  </si>
  <si>
    <t>p &gt;= 0, n &gt;= 0</t>
  </si>
  <si>
    <t>n là kích thước mảng a</t>
  </si>
  <si>
    <t>n.length &lt; a</t>
  </si>
  <si>
    <t>n.length &gt; a</t>
  </si>
  <si>
    <t>Actual Result</t>
  </si>
  <si>
    <t>State</t>
  </si>
  <si>
    <t>P</t>
  </si>
  <si>
    <t>F</t>
  </si>
  <si>
    <t xml:space="preserve">    Assert.IsNotNull failed. </t>
  </si>
  <si>
    <t>Actual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</si>
</sst>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2" fontId="3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5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vertical="center"/>
    </xf>
    <xf numFmtId="1" fontId="1" fillId="0" borderId="1" xfId="0" applyNumberFormat="1" applyFont="1" applyBorder="1"/>
    <xf numFmtId="0" fontId="1" fillId="0" borderId="0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" fillId="0" borderId="7" xfId="0" applyFont="1" applyBorder="1"/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2" fillId="4" borderId="0" xfId="0" applyFont="1" applyFill="1" applyBorder="1" applyAlignment="1">
      <alignment horizontal="center"/>
    </xf>
    <xf numFmtId="0" fontId="1" fillId="0" borderId="0" xfId="0" applyFont="1" applyBorder="1"/>
    <xf numFmtId="49" fontId="1" fillId="0" borderId="1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right"/>
    </xf>
    <xf numFmtId="1" fontId="3" fillId="0" borderId="1" xfId="0" applyNumberFormat="1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28575</xdr:rowOff>
    </xdr:from>
    <xdr:to>
      <xdr:col>6</xdr:col>
      <xdr:colOff>322844</xdr:colOff>
      <xdr:row>19</xdr:row>
      <xdr:rowOff>161925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210792"/>
          <a:ext cx="5715651" cy="341326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161925</xdr:rowOff>
    </xdr:from>
    <xdr:to>
      <xdr:col>1</xdr:col>
      <xdr:colOff>1238606</xdr:colOff>
      <xdr:row>5</xdr:row>
      <xdr:rowOff>114420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1925"/>
          <a:ext cx="2553056" cy="857370"/>
        </a:xfrm>
        <a:prstGeom prst="rect">
          <a:avLst/>
        </a:prstGeom>
      </xdr:spPr>
    </xdr:pic>
    <xdr:clientData/>
  </xdr:twoCellAnchor>
  <xdr:twoCellAnchor editAs="oneCell">
    <xdr:from>
      <xdr:col>1</xdr:col>
      <xdr:colOff>944945</xdr:colOff>
      <xdr:row>3</xdr:row>
      <xdr:rowOff>32858</xdr:rowOff>
    </xdr:from>
    <xdr:to>
      <xdr:col>3</xdr:col>
      <xdr:colOff>373444</xdr:colOff>
      <xdr:row>12</xdr:row>
      <xdr:rowOff>113315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58738" y="584651"/>
          <a:ext cx="3166240" cy="173583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728296</xdr:colOff>
      <xdr:row>0</xdr:row>
      <xdr:rowOff>7327</xdr:rowOff>
    </xdr:from>
    <xdr:to>
      <xdr:col>2</xdr:col>
      <xdr:colOff>243694</xdr:colOff>
      <xdr:row>13</xdr:row>
      <xdr:rowOff>131822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8296" y="7327"/>
          <a:ext cx="3068956" cy="250574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1</xdr:row>
      <xdr:rowOff>57150</xdr:rowOff>
    </xdr:from>
    <xdr:to>
      <xdr:col>2</xdr:col>
      <xdr:colOff>676275</xdr:colOff>
      <xdr:row>7</xdr:row>
      <xdr:rowOff>148608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75" y="238125"/>
          <a:ext cx="4124325" cy="1177308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8</xdr:row>
      <xdr:rowOff>19051</xdr:rowOff>
    </xdr:from>
    <xdr:to>
      <xdr:col>2</xdr:col>
      <xdr:colOff>295275</xdr:colOff>
      <xdr:row>12</xdr:row>
      <xdr:rowOff>48663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" y="1466851"/>
          <a:ext cx="3819525" cy="753512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619126</xdr:colOff>
      <xdr:row>1</xdr:row>
      <xdr:rowOff>104776</xdr:rowOff>
    </xdr:from>
    <xdr:to>
      <xdr:col>1</xdr:col>
      <xdr:colOff>2219326</xdr:colOff>
      <xdr:row>12</xdr:row>
      <xdr:rowOff>109315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6" y="285751"/>
          <a:ext cx="2914650" cy="19952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3</xdr:col>
      <xdr:colOff>842469</xdr:colOff>
      <xdr:row>23</xdr:row>
      <xdr:rowOff>81956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975"/>
          <a:ext cx="5057774" cy="4063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9524</xdr:rowOff>
    </xdr:from>
    <xdr:to>
      <xdr:col>3</xdr:col>
      <xdr:colOff>1181100</xdr:colOff>
      <xdr:row>16</xdr:row>
      <xdr:rowOff>67359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371474"/>
          <a:ext cx="6134100" cy="25914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91440</xdr:rowOff>
    </xdr:from>
    <xdr:to>
      <xdr:col>3</xdr:col>
      <xdr:colOff>924396</xdr:colOff>
      <xdr:row>22</xdr:row>
      <xdr:rowOff>135776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5471E261-EBBF-4C68-BC93-F14C0A464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266700"/>
          <a:ext cx="5050626" cy="37247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</xdr:colOff>
      <xdr:row>1</xdr:row>
      <xdr:rowOff>76200</xdr:rowOff>
    </xdr:from>
    <xdr:to>
      <xdr:col>2</xdr:col>
      <xdr:colOff>1158240</xdr:colOff>
      <xdr:row>13</xdr:row>
      <xdr:rowOff>144780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6F5AD3C-1964-4D9E-B833-8D89FCB179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03" t="4792" r="3988" b="4153"/>
        <a:stretch/>
      </xdr:blipFill>
      <xdr:spPr>
        <a:xfrm>
          <a:off x="22859" y="259080"/>
          <a:ext cx="5433061" cy="2171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251999</xdr:colOff>
      <xdr:row>1</xdr:row>
      <xdr:rowOff>142294</xdr:rowOff>
    </xdr:from>
    <xdr:to>
      <xdr:col>2</xdr:col>
      <xdr:colOff>414000</xdr:colOff>
      <xdr:row>15</xdr:row>
      <xdr:rowOff>52114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42EBD280-56B2-4F51-88A9-EDFA3E4145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57" r="2906"/>
        <a:stretch/>
      </xdr:blipFill>
      <xdr:spPr>
        <a:xfrm>
          <a:off x="251999" y="319656"/>
          <a:ext cx="5660225" cy="23928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2</xdr:row>
      <xdr:rowOff>0</xdr:rowOff>
    </xdr:from>
    <xdr:to>
      <xdr:col>4</xdr:col>
      <xdr:colOff>918166</xdr:colOff>
      <xdr:row>13</xdr:row>
      <xdr:rowOff>114300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2D169A85-CFD8-4651-B4E4-E967DC051F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0" t="4181" r="710" b="9646"/>
        <a:stretch/>
      </xdr:blipFill>
      <xdr:spPr>
        <a:xfrm>
          <a:off x="83820" y="350520"/>
          <a:ext cx="6351226" cy="2042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422764</xdr:colOff>
      <xdr:row>1</xdr:row>
      <xdr:rowOff>35902</xdr:rowOff>
    </xdr:from>
    <xdr:to>
      <xdr:col>2</xdr:col>
      <xdr:colOff>262968</xdr:colOff>
      <xdr:row>15</xdr:row>
      <xdr:rowOff>369277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764" y="219075"/>
          <a:ext cx="3386658" cy="2897798"/>
        </a:xfrm>
        <a:prstGeom prst="rect">
          <a:avLst/>
        </a:prstGeom>
      </xdr:spPr>
    </xdr:pic>
    <xdr:clientData/>
  </xdr:twoCellAnchor>
  <xdr:twoCellAnchor editAs="oneCell">
    <xdr:from>
      <xdr:col>6</xdr:col>
      <xdr:colOff>1010478</xdr:colOff>
      <xdr:row>10</xdr:row>
      <xdr:rowOff>165652</xdr:rowOff>
    </xdr:from>
    <xdr:to>
      <xdr:col>10</xdr:col>
      <xdr:colOff>842500</xdr:colOff>
      <xdr:row>15</xdr:row>
      <xdr:rowOff>588251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49239" y="1987826"/>
          <a:ext cx="4105848" cy="13336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1</xdr:row>
      <xdr:rowOff>76199</xdr:rowOff>
    </xdr:from>
    <xdr:to>
      <xdr:col>2</xdr:col>
      <xdr:colOff>1340129</xdr:colOff>
      <xdr:row>11</xdr:row>
      <xdr:rowOff>104774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257174"/>
          <a:ext cx="4350029" cy="1838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opLeftCell="A51" zoomScale="85" zoomScaleNormal="85" workbookViewId="0">
      <selection activeCell="G71" sqref="G71"/>
    </sheetView>
  </sheetViews>
  <sheetFormatPr defaultColWidth="9.140625" defaultRowHeight="14.25" x14ac:dyDescent="0.2"/>
  <cols>
    <col min="1" max="1" width="15.42578125" style="1" customWidth="1"/>
    <col min="2" max="2" width="27.140625" style="1" customWidth="1"/>
    <col min="3" max="3" width="7.7109375" style="1" customWidth="1"/>
    <col min="4" max="4" width="12.5703125" style="1" customWidth="1"/>
    <col min="5" max="5" width="7.7109375" style="1" customWidth="1"/>
    <col min="6" max="6" width="14" style="1" customWidth="1"/>
    <col min="7" max="7" width="31.28515625" style="1" customWidth="1"/>
    <col min="8" max="8" width="22.42578125" style="1" customWidth="1"/>
    <col min="9" max="9" width="9.140625" style="1" customWidth="1"/>
    <col min="10" max="12" width="9.140625" style="1"/>
    <col min="13" max="14" width="9.140625" style="1" customWidth="1"/>
    <col min="15" max="16384" width="9.140625" style="1"/>
  </cols>
  <sheetData>
    <row r="1" spans="1:1" x14ac:dyDescent="0.2">
      <c r="A1" s="1" t="s">
        <v>0</v>
      </c>
    </row>
    <row r="21" spans="1:8" ht="15" x14ac:dyDescent="0.25">
      <c r="A21" s="50" t="s">
        <v>1</v>
      </c>
      <c r="B21" s="51"/>
      <c r="C21" s="51"/>
      <c r="D21" s="51"/>
      <c r="E21" s="51"/>
      <c r="F21" s="51"/>
      <c r="G21" s="51"/>
      <c r="H21" s="51"/>
    </row>
    <row r="22" spans="1:8" ht="15" x14ac:dyDescent="0.25">
      <c r="A22" s="3" t="s">
        <v>2</v>
      </c>
      <c r="B22" s="3" t="s">
        <v>3</v>
      </c>
      <c r="C22" s="62" t="s">
        <v>4</v>
      </c>
      <c r="D22" s="62"/>
      <c r="E22" s="62"/>
      <c r="F22" s="62"/>
      <c r="G22" s="37" t="s">
        <v>206</v>
      </c>
      <c r="H22" s="37" t="s">
        <v>207</v>
      </c>
    </row>
    <row r="23" spans="1:8" ht="29.25" customHeight="1" x14ac:dyDescent="0.2">
      <c r="A23" s="45" t="s">
        <v>5</v>
      </c>
      <c r="B23" s="5" t="s">
        <v>25</v>
      </c>
      <c r="C23" s="48" t="s">
        <v>101</v>
      </c>
      <c r="D23" s="48"/>
      <c r="E23" s="48"/>
      <c r="F23" s="48"/>
      <c r="G23" s="5"/>
      <c r="H23" s="5"/>
    </row>
    <row r="24" spans="1:8" x14ac:dyDescent="0.2">
      <c r="A24" s="47"/>
      <c r="B24" s="5" t="s">
        <v>26</v>
      </c>
      <c r="C24" s="48" t="s">
        <v>6</v>
      </c>
      <c r="D24" s="48"/>
      <c r="E24" s="48"/>
      <c r="F24" s="48"/>
      <c r="G24" s="5"/>
      <c r="H24" s="5"/>
    </row>
    <row r="25" spans="1:8" ht="28.5" customHeight="1" x14ac:dyDescent="0.2">
      <c r="A25" s="45" t="s">
        <v>7</v>
      </c>
      <c r="B25" s="5" t="s">
        <v>8</v>
      </c>
      <c r="C25" s="48" t="s">
        <v>100</v>
      </c>
      <c r="D25" s="48"/>
      <c r="E25" s="48"/>
      <c r="F25" s="48"/>
      <c r="G25" s="5"/>
      <c r="H25" s="5"/>
    </row>
    <row r="26" spans="1:8" x14ac:dyDescent="0.2">
      <c r="A26" s="47"/>
      <c r="B26" s="5" t="s">
        <v>9</v>
      </c>
      <c r="C26" s="48" t="s">
        <v>6</v>
      </c>
      <c r="D26" s="48"/>
      <c r="E26" s="48"/>
      <c r="F26" s="48"/>
      <c r="G26" s="5"/>
      <c r="H26" s="5"/>
    </row>
    <row r="27" spans="1:8" x14ac:dyDescent="0.2">
      <c r="A27" s="49" t="s">
        <v>10</v>
      </c>
      <c r="B27" s="5" t="s">
        <v>223</v>
      </c>
      <c r="C27" s="48" t="s">
        <v>12</v>
      </c>
      <c r="D27" s="48"/>
      <c r="E27" s="48"/>
      <c r="F27" s="48"/>
      <c r="G27" s="42" t="s">
        <v>224</v>
      </c>
      <c r="H27" s="5">
        <v>5.59</v>
      </c>
    </row>
    <row r="28" spans="1:8" x14ac:dyDescent="0.2">
      <c r="A28" s="49"/>
      <c r="B28" s="2" t="s">
        <v>11</v>
      </c>
      <c r="C28" s="48" t="s">
        <v>13</v>
      </c>
      <c r="D28" s="48"/>
      <c r="E28" s="48"/>
      <c r="F28" s="48"/>
      <c r="G28" s="43" t="s">
        <v>225</v>
      </c>
      <c r="H28" s="2">
        <v>24.01</v>
      </c>
    </row>
    <row r="29" spans="1:8" x14ac:dyDescent="0.2">
      <c r="A29" s="49"/>
      <c r="B29" s="2"/>
      <c r="C29" s="48" t="s">
        <v>14</v>
      </c>
      <c r="D29" s="48"/>
      <c r="E29" s="48"/>
      <c r="F29" s="48"/>
      <c r="G29" s="43" t="s">
        <v>226</v>
      </c>
      <c r="H29" s="2"/>
    </row>
    <row r="30" spans="1:8" x14ac:dyDescent="0.2">
      <c r="A30" s="49"/>
      <c r="B30" s="2"/>
      <c r="C30" s="48" t="s">
        <v>6</v>
      </c>
      <c r="D30" s="48"/>
      <c r="E30" s="48"/>
      <c r="F30" s="48"/>
      <c r="G30" s="43" t="s">
        <v>227</v>
      </c>
      <c r="H30" s="2"/>
    </row>
    <row r="31" spans="1:8" ht="14.25" customHeight="1" x14ac:dyDescent="0.2">
      <c r="A31" s="60" t="s">
        <v>15</v>
      </c>
      <c r="B31" s="2" t="s">
        <v>36</v>
      </c>
      <c r="C31" s="48" t="s">
        <v>39</v>
      </c>
      <c r="D31" s="48"/>
      <c r="E31" s="48"/>
      <c r="F31" s="48"/>
      <c r="G31" s="43" t="s">
        <v>228</v>
      </c>
      <c r="H31" s="2">
        <v>-0.01</v>
      </c>
    </row>
    <row r="32" spans="1:8" x14ac:dyDescent="0.2">
      <c r="A32" s="61"/>
      <c r="B32" s="2" t="s">
        <v>37</v>
      </c>
      <c r="C32" s="48" t="s">
        <v>40</v>
      </c>
      <c r="D32" s="48"/>
      <c r="E32" s="48"/>
      <c r="F32" s="48"/>
      <c r="G32" s="43" t="s">
        <v>233</v>
      </c>
      <c r="H32" s="2">
        <v>120.01</v>
      </c>
    </row>
    <row r="33" spans="1:8" x14ac:dyDescent="0.2">
      <c r="A33" s="61"/>
      <c r="B33" s="2" t="s">
        <v>38</v>
      </c>
      <c r="C33" s="48" t="s">
        <v>14</v>
      </c>
      <c r="D33" s="48"/>
      <c r="E33" s="48"/>
      <c r="F33" s="48"/>
      <c r="G33" s="43" t="s">
        <v>229</v>
      </c>
      <c r="H33" s="2"/>
    </row>
    <row r="34" spans="1:8" x14ac:dyDescent="0.2">
      <c r="A34" s="61"/>
      <c r="B34" s="2"/>
      <c r="C34" s="48" t="s">
        <v>6</v>
      </c>
      <c r="D34" s="48"/>
      <c r="E34" s="48"/>
      <c r="F34" s="48"/>
      <c r="G34" s="43" t="s">
        <v>230</v>
      </c>
      <c r="H34" s="2"/>
    </row>
    <row r="35" spans="1:8" x14ac:dyDescent="0.2">
      <c r="A35" s="61"/>
      <c r="B35" s="2"/>
      <c r="C35" s="48"/>
      <c r="D35" s="48"/>
      <c r="E35" s="48"/>
      <c r="F35" s="48"/>
      <c r="G35" s="43" t="s">
        <v>231</v>
      </c>
      <c r="H35" s="2"/>
    </row>
    <row r="36" spans="1:8" x14ac:dyDescent="0.2">
      <c r="A36" s="61"/>
      <c r="B36" s="2"/>
      <c r="C36" s="48"/>
      <c r="D36" s="48"/>
      <c r="E36" s="48"/>
      <c r="F36" s="48"/>
      <c r="G36" s="43" t="s">
        <v>232</v>
      </c>
      <c r="H36" s="2"/>
    </row>
    <row r="37" spans="1:8" x14ac:dyDescent="0.2">
      <c r="C37" s="12"/>
      <c r="D37" s="12"/>
      <c r="E37" s="12"/>
      <c r="F37" s="12"/>
    </row>
    <row r="38" spans="1:8" ht="13.9" customHeight="1" x14ac:dyDescent="0.2">
      <c r="A38" s="54" t="s">
        <v>17</v>
      </c>
      <c r="B38" s="55"/>
      <c r="C38" s="55"/>
      <c r="D38" s="55"/>
      <c r="E38" s="55"/>
      <c r="F38" s="55"/>
      <c r="G38" s="56"/>
    </row>
    <row r="39" spans="1:8" ht="15" x14ac:dyDescent="0.2">
      <c r="A39" s="52" t="s">
        <v>18</v>
      </c>
      <c r="B39" s="52" t="s">
        <v>83</v>
      </c>
      <c r="C39" s="57" t="s">
        <v>19</v>
      </c>
      <c r="D39" s="58"/>
      <c r="E39" s="58"/>
      <c r="F39" s="59"/>
      <c r="G39" s="52" t="s">
        <v>20</v>
      </c>
    </row>
    <row r="40" spans="1:8" s="8" customFormat="1" ht="41.25" customHeight="1" x14ac:dyDescent="0.25">
      <c r="A40" s="53"/>
      <c r="B40" s="53"/>
      <c r="C40" s="6" t="s">
        <v>5</v>
      </c>
      <c r="D40" s="6" t="s">
        <v>7</v>
      </c>
      <c r="E40" s="6" t="s">
        <v>10</v>
      </c>
      <c r="F40" s="6" t="s">
        <v>21</v>
      </c>
      <c r="G40" s="53"/>
    </row>
    <row r="41" spans="1:8" ht="13.9" customHeight="1" x14ac:dyDescent="0.2">
      <c r="A41" s="45" t="s">
        <v>84</v>
      </c>
      <c r="B41" s="5">
        <v>1</v>
      </c>
      <c r="C41" s="5" t="s">
        <v>22</v>
      </c>
      <c r="D41" s="5" t="s">
        <v>8</v>
      </c>
      <c r="E41" s="9">
        <v>6</v>
      </c>
      <c r="F41" s="9">
        <v>15</v>
      </c>
      <c r="G41" s="9">
        <v>5</v>
      </c>
    </row>
    <row r="42" spans="1:8" x14ac:dyDescent="0.2">
      <c r="A42" s="46"/>
      <c r="B42" s="5">
        <v>2</v>
      </c>
      <c r="C42" s="5" t="s">
        <v>27</v>
      </c>
      <c r="D42" s="5" t="s">
        <v>9</v>
      </c>
      <c r="E42" s="9">
        <v>19.010000000000002</v>
      </c>
      <c r="F42" s="9">
        <v>21</v>
      </c>
      <c r="G42" s="9">
        <v>7.5</v>
      </c>
    </row>
    <row r="43" spans="1:8" x14ac:dyDescent="0.2">
      <c r="A43" s="46"/>
      <c r="B43" s="5">
        <v>3</v>
      </c>
      <c r="C43" s="5" t="s">
        <v>22</v>
      </c>
      <c r="D43" s="5" t="s">
        <v>9</v>
      </c>
      <c r="E43" s="9">
        <v>8</v>
      </c>
      <c r="F43" s="9">
        <v>70</v>
      </c>
      <c r="G43" s="9">
        <v>4</v>
      </c>
    </row>
    <row r="44" spans="1:8" ht="28.5" x14ac:dyDescent="0.2">
      <c r="A44" s="49" t="s">
        <v>85</v>
      </c>
      <c r="B44" s="5">
        <v>1</v>
      </c>
      <c r="C44" s="19" t="s">
        <v>23</v>
      </c>
      <c r="D44" s="5" t="s">
        <v>8</v>
      </c>
      <c r="E44" s="9">
        <v>6</v>
      </c>
      <c r="F44" s="9">
        <v>15</v>
      </c>
      <c r="G44" s="5" t="s">
        <v>24</v>
      </c>
    </row>
    <row r="45" spans="1:8" ht="28.5" customHeight="1" x14ac:dyDescent="0.2">
      <c r="A45" s="49"/>
      <c r="B45" s="5">
        <v>2</v>
      </c>
      <c r="C45" s="5"/>
      <c r="D45" s="5" t="s">
        <v>8</v>
      </c>
      <c r="E45" s="9">
        <v>6</v>
      </c>
      <c r="F45" s="9">
        <v>15</v>
      </c>
      <c r="G45" s="5" t="s">
        <v>28</v>
      </c>
    </row>
    <row r="46" spans="1:8" ht="28.5" x14ac:dyDescent="0.2">
      <c r="A46" s="49"/>
      <c r="B46" s="5">
        <v>3</v>
      </c>
      <c r="C46" s="5" t="s">
        <v>22</v>
      </c>
      <c r="D46" s="19" t="s">
        <v>29</v>
      </c>
      <c r="E46" s="9">
        <v>6</v>
      </c>
      <c r="F46" s="9">
        <v>15</v>
      </c>
      <c r="G46" s="5" t="s">
        <v>30</v>
      </c>
    </row>
    <row r="47" spans="1:8" ht="28.5" x14ac:dyDescent="0.2">
      <c r="A47" s="49"/>
      <c r="B47" s="5">
        <v>4</v>
      </c>
      <c r="C47" s="5" t="s">
        <v>22</v>
      </c>
      <c r="D47" s="5"/>
      <c r="E47" s="9">
        <v>6</v>
      </c>
      <c r="F47" s="9">
        <v>15</v>
      </c>
      <c r="G47" s="5" t="s">
        <v>31</v>
      </c>
    </row>
    <row r="48" spans="1:8" x14ac:dyDescent="0.2">
      <c r="A48" s="49"/>
      <c r="B48" s="5">
        <v>5</v>
      </c>
      <c r="C48" s="5" t="s">
        <v>22</v>
      </c>
      <c r="D48" s="5" t="s">
        <v>8</v>
      </c>
      <c r="E48" s="19">
        <v>5.9</v>
      </c>
      <c r="F48" s="9">
        <v>15</v>
      </c>
      <c r="G48" s="9" t="s">
        <v>32</v>
      </c>
    </row>
    <row r="49" spans="1:7" x14ac:dyDescent="0.2">
      <c r="A49" s="49"/>
      <c r="B49" s="5">
        <v>6</v>
      </c>
      <c r="C49" s="5" t="s">
        <v>22</v>
      </c>
      <c r="D49" s="5" t="s">
        <v>8</v>
      </c>
      <c r="E49" s="19">
        <v>24.1</v>
      </c>
      <c r="F49" s="9">
        <v>15</v>
      </c>
      <c r="G49" s="9" t="s">
        <v>32</v>
      </c>
    </row>
    <row r="50" spans="1:7" ht="28.5" x14ac:dyDescent="0.2">
      <c r="A50" s="49"/>
      <c r="B50" s="5">
        <v>7</v>
      </c>
      <c r="C50" s="5" t="s">
        <v>22</v>
      </c>
      <c r="D50" s="5" t="s">
        <v>8</v>
      </c>
      <c r="E50" s="19" t="s">
        <v>33</v>
      </c>
      <c r="F50" s="9">
        <v>15</v>
      </c>
      <c r="G50" s="9" t="s">
        <v>34</v>
      </c>
    </row>
    <row r="51" spans="1:7" ht="42.75" x14ac:dyDescent="0.2">
      <c r="A51" s="49"/>
      <c r="B51" s="5">
        <v>8</v>
      </c>
      <c r="C51" s="5" t="s">
        <v>22</v>
      </c>
      <c r="D51" s="5" t="s">
        <v>8</v>
      </c>
      <c r="E51" s="5"/>
      <c r="F51" s="9">
        <v>15</v>
      </c>
      <c r="G51" s="9" t="s">
        <v>35</v>
      </c>
    </row>
    <row r="52" spans="1:7" x14ac:dyDescent="0.2">
      <c r="A52" s="49"/>
      <c r="B52" s="5">
        <v>9</v>
      </c>
      <c r="C52" s="5" t="s">
        <v>22</v>
      </c>
      <c r="D52" s="5" t="s">
        <v>8</v>
      </c>
      <c r="E52" s="9">
        <v>6</v>
      </c>
      <c r="F52" s="20">
        <v>-0.01</v>
      </c>
      <c r="G52" s="9" t="s">
        <v>41</v>
      </c>
    </row>
    <row r="53" spans="1:7" x14ac:dyDescent="0.2">
      <c r="A53" s="49"/>
      <c r="B53" s="5">
        <v>10</v>
      </c>
      <c r="C53" s="5" t="s">
        <v>22</v>
      </c>
      <c r="D53" s="5" t="s">
        <v>8</v>
      </c>
      <c r="E53" s="9">
        <v>6</v>
      </c>
      <c r="F53" s="20">
        <v>120.01</v>
      </c>
      <c r="G53" s="9" t="s">
        <v>41</v>
      </c>
    </row>
    <row r="54" spans="1:7" ht="28.5" x14ac:dyDescent="0.2">
      <c r="A54" s="49"/>
      <c r="B54" s="5">
        <v>11</v>
      </c>
      <c r="C54" s="5" t="s">
        <v>22</v>
      </c>
      <c r="D54" s="5" t="s">
        <v>8</v>
      </c>
      <c r="E54" s="9">
        <v>6</v>
      </c>
      <c r="F54" s="20" t="s">
        <v>33</v>
      </c>
      <c r="G54" s="9" t="s">
        <v>42</v>
      </c>
    </row>
    <row r="55" spans="1:7" ht="28.5" customHeight="1" x14ac:dyDescent="0.2">
      <c r="A55" s="45"/>
      <c r="B55" s="5">
        <v>12</v>
      </c>
      <c r="C55" s="5" t="s">
        <v>22</v>
      </c>
      <c r="D55" s="5" t="s">
        <v>8</v>
      </c>
      <c r="E55" s="9">
        <v>6</v>
      </c>
      <c r="F55" s="9"/>
      <c r="G55" s="9" t="s">
        <v>43</v>
      </c>
    </row>
    <row r="56" spans="1:7" ht="28.5" customHeight="1" x14ac:dyDescent="0.2">
      <c r="A56" s="45" t="s">
        <v>221</v>
      </c>
      <c r="B56" s="5">
        <v>1</v>
      </c>
      <c r="C56" s="5" t="s">
        <v>22</v>
      </c>
      <c r="D56" s="5" t="s">
        <v>8</v>
      </c>
      <c r="E56" s="9">
        <v>6</v>
      </c>
      <c r="F56" s="9">
        <v>0</v>
      </c>
      <c r="G56" s="9">
        <v>5</v>
      </c>
    </row>
    <row r="57" spans="1:7" x14ac:dyDescent="0.2">
      <c r="A57" s="46"/>
      <c r="B57" s="5">
        <v>2</v>
      </c>
      <c r="C57" s="5" t="s">
        <v>22</v>
      </c>
      <c r="D57" s="5" t="s">
        <v>8</v>
      </c>
      <c r="E57" s="9">
        <v>19</v>
      </c>
      <c r="F57" s="9">
        <v>16</v>
      </c>
      <c r="G57" s="9">
        <v>5</v>
      </c>
    </row>
    <row r="58" spans="1:7" x14ac:dyDescent="0.2">
      <c r="A58" s="46"/>
      <c r="B58" s="5">
        <v>3</v>
      </c>
      <c r="C58" s="5" t="s">
        <v>22</v>
      </c>
      <c r="D58" s="5" t="s">
        <v>8</v>
      </c>
      <c r="E58" s="9">
        <v>19.010000000000002</v>
      </c>
      <c r="F58" s="9">
        <v>16.010000000000002</v>
      </c>
      <c r="G58" s="9">
        <v>4</v>
      </c>
    </row>
    <row r="59" spans="1:7" x14ac:dyDescent="0.2">
      <c r="A59" s="46"/>
      <c r="B59" s="5">
        <v>4</v>
      </c>
      <c r="C59" s="5" t="s">
        <v>22</v>
      </c>
      <c r="D59" s="5" t="s">
        <v>8</v>
      </c>
      <c r="E59" s="9">
        <v>24</v>
      </c>
      <c r="F59" s="9">
        <v>60</v>
      </c>
      <c r="G59" s="9">
        <v>12</v>
      </c>
    </row>
    <row r="60" spans="1:7" x14ac:dyDescent="0.2">
      <c r="A60" s="46"/>
      <c r="B60" s="5">
        <v>5</v>
      </c>
      <c r="C60" s="5" t="s">
        <v>22</v>
      </c>
      <c r="D60" s="5" t="s">
        <v>8</v>
      </c>
      <c r="E60" s="9">
        <v>6</v>
      </c>
      <c r="F60" s="9">
        <v>60.01</v>
      </c>
      <c r="G60" s="9">
        <v>8</v>
      </c>
    </row>
    <row r="61" spans="1:7" x14ac:dyDescent="0.2">
      <c r="A61" s="47"/>
      <c r="B61" s="5">
        <v>6</v>
      </c>
      <c r="C61" s="5" t="s">
        <v>22</v>
      </c>
      <c r="D61" s="5" t="s">
        <v>8</v>
      </c>
      <c r="E61" s="9">
        <v>6</v>
      </c>
      <c r="F61" s="9">
        <v>120</v>
      </c>
      <c r="G61" s="9">
        <v>8</v>
      </c>
    </row>
    <row r="62" spans="1:7" x14ac:dyDescent="0.2">
      <c r="A62" s="45" t="s">
        <v>237</v>
      </c>
      <c r="B62" s="5">
        <v>1</v>
      </c>
      <c r="C62" s="5" t="s">
        <v>222</v>
      </c>
      <c r="D62" s="5" t="s">
        <v>8</v>
      </c>
      <c r="E62" s="19">
        <v>5.59</v>
      </c>
      <c r="F62" s="9">
        <v>16</v>
      </c>
      <c r="G62" s="9" t="s">
        <v>32</v>
      </c>
    </row>
    <row r="63" spans="1:7" x14ac:dyDescent="0.2">
      <c r="A63" s="46"/>
      <c r="B63" s="5">
        <v>2</v>
      </c>
      <c r="C63" s="5" t="s">
        <v>234</v>
      </c>
      <c r="D63" s="5" t="s">
        <v>8</v>
      </c>
      <c r="E63" s="27">
        <v>24.01</v>
      </c>
      <c r="F63" s="9">
        <v>16.010000000000002</v>
      </c>
      <c r="G63" s="9" t="s">
        <v>32</v>
      </c>
    </row>
    <row r="64" spans="1:7" x14ac:dyDescent="0.2">
      <c r="A64" s="46"/>
      <c r="B64" s="5">
        <v>3</v>
      </c>
      <c r="C64" s="5" t="s">
        <v>235</v>
      </c>
      <c r="D64" s="5" t="s">
        <v>8</v>
      </c>
      <c r="E64" s="9">
        <v>6</v>
      </c>
      <c r="F64" s="27">
        <v>-0.01</v>
      </c>
      <c r="G64" s="9" t="s">
        <v>41</v>
      </c>
    </row>
    <row r="65" spans="1:7" x14ac:dyDescent="0.2">
      <c r="A65" s="47"/>
      <c r="B65" s="5">
        <v>4</v>
      </c>
      <c r="C65" s="5" t="s">
        <v>236</v>
      </c>
      <c r="D65" s="5" t="s">
        <v>8</v>
      </c>
      <c r="E65" s="9">
        <v>6</v>
      </c>
      <c r="F65" s="27">
        <v>120.01</v>
      </c>
      <c r="G65" s="9" t="s">
        <v>41</v>
      </c>
    </row>
    <row r="66" spans="1:7" x14ac:dyDescent="0.2">
      <c r="A66" s="18"/>
    </row>
    <row r="67" spans="1:7" x14ac:dyDescent="0.2">
      <c r="A67" s="17"/>
    </row>
    <row r="68" spans="1:7" x14ac:dyDescent="0.2">
      <c r="A68" s="41"/>
    </row>
  </sheetData>
  <mergeCells count="29">
    <mergeCell ref="A21:H21"/>
    <mergeCell ref="A44:A55"/>
    <mergeCell ref="C34:F34"/>
    <mergeCell ref="C31:F31"/>
    <mergeCell ref="G39:G40"/>
    <mergeCell ref="A38:G38"/>
    <mergeCell ref="C32:F32"/>
    <mergeCell ref="C33:F33"/>
    <mergeCell ref="C39:F39"/>
    <mergeCell ref="B39:B40"/>
    <mergeCell ref="A39:A40"/>
    <mergeCell ref="A41:A43"/>
    <mergeCell ref="C35:F35"/>
    <mergeCell ref="C36:F36"/>
    <mergeCell ref="A31:A36"/>
    <mergeCell ref="C22:F22"/>
    <mergeCell ref="A62:A65"/>
    <mergeCell ref="C27:F27"/>
    <mergeCell ref="A23:A24"/>
    <mergeCell ref="A25:A26"/>
    <mergeCell ref="A27:A30"/>
    <mergeCell ref="C28:F28"/>
    <mergeCell ref="C29:F29"/>
    <mergeCell ref="C30:F30"/>
    <mergeCell ref="C23:F23"/>
    <mergeCell ref="C24:F24"/>
    <mergeCell ref="C25:F25"/>
    <mergeCell ref="C26:F26"/>
    <mergeCell ref="A56:A6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zoomScale="115" zoomScaleNormal="115" workbookViewId="0">
      <selection activeCell="I30" sqref="I30"/>
    </sheetView>
  </sheetViews>
  <sheetFormatPr defaultRowHeight="14.25" x14ac:dyDescent="0.2"/>
  <cols>
    <col min="1" max="1" width="19.7109375" style="1" customWidth="1"/>
    <col min="2" max="2" width="33.5703125" style="1" customWidth="1"/>
    <col min="3" max="5" width="22.42578125" style="13" customWidth="1"/>
    <col min="6" max="6" width="9.140625" style="1"/>
    <col min="7" max="7" width="23.7109375" style="1" customWidth="1"/>
    <col min="8" max="8" width="17.7109375" style="1" customWidth="1"/>
    <col min="9" max="9" width="15.28515625" style="1" customWidth="1"/>
    <col min="10" max="10" width="11.28515625" style="1" customWidth="1"/>
    <col min="11" max="11" width="12.42578125" style="1" customWidth="1"/>
    <col min="12" max="12" width="16.28515625" style="1" customWidth="1"/>
    <col min="13" max="16384" width="9.140625" style="1"/>
  </cols>
  <sheetData>
    <row r="1" spans="1:12" x14ac:dyDescent="0.2">
      <c r="A1" s="1" t="s">
        <v>0</v>
      </c>
    </row>
    <row r="15" spans="1:12" ht="15" x14ac:dyDescent="0.25">
      <c r="A15" s="85" t="s">
        <v>1</v>
      </c>
      <c r="B15" s="86"/>
      <c r="C15" s="86"/>
      <c r="D15" s="86"/>
      <c r="E15" s="86"/>
      <c r="G15" s="83" t="s">
        <v>17</v>
      </c>
      <c r="H15" s="83"/>
      <c r="I15" s="83"/>
      <c r="J15" s="83"/>
      <c r="K15" s="83"/>
      <c r="L15" s="83"/>
    </row>
    <row r="16" spans="1:12" ht="15" x14ac:dyDescent="0.25">
      <c r="A16" s="23" t="s">
        <v>2</v>
      </c>
      <c r="B16" s="23" t="s">
        <v>3</v>
      </c>
      <c r="C16" s="30" t="s">
        <v>4</v>
      </c>
      <c r="D16" s="37" t="s">
        <v>206</v>
      </c>
      <c r="E16" s="37" t="s">
        <v>207</v>
      </c>
      <c r="G16" s="97" t="s">
        <v>122</v>
      </c>
      <c r="H16" s="97" t="s">
        <v>102</v>
      </c>
      <c r="I16" s="94" t="s">
        <v>19</v>
      </c>
      <c r="J16" s="95"/>
      <c r="K16" s="96"/>
      <c r="L16" s="100" t="s">
        <v>109</v>
      </c>
    </row>
    <row r="17" spans="1:12" ht="15" x14ac:dyDescent="0.2">
      <c r="A17" s="15" t="s">
        <v>169</v>
      </c>
      <c r="B17" s="36" t="s">
        <v>168</v>
      </c>
      <c r="C17" s="4"/>
      <c r="D17" s="5"/>
      <c r="E17" s="5"/>
      <c r="G17" s="98"/>
      <c r="H17" s="98"/>
      <c r="I17" s="24" t="s">
        <v>162</v>
      </c>
      <c r="J17" s="24" t="s">
        <v>103</v>
      </c>
      <c r="K17" s="24" t="s">
        <v>166</v>
      </c>
      <c r="L17" s="101"/>
    </row>
    <row r="18" spans="1:12" ht="28.5" x14ac:dyDescent="0.2">
      <c r="A18" s="15" t="s">
        <v>172</v>
      </c>
      <c r="B18" s="2" t="s">
        <v>167</v>
      </c>
      <c r="C18" s="4"/>
      <c r="D18" s="5"/>
      <c r="E18" s="5"/>
      <c r="G18" s="74" t="s">
        <v>84</v>
      </c>
      <c r="H18" s="2">
        <v>1</v>
      </c>
      <c r="I18" s="2" t="s">
        <v>176</v>
      </c>
      <c r="J18" s="2">
        <v>5</v>
      </c>
      <c r="K18" s="32">
        <v>12</v>
      </c>
      <c r="L18" s="2" t="s">
        <v>176</v>
      </c>
    </row>
    <row r="19" spans="1:12" ht="28.5" x14ac:dyDescent="0.2">
      <c r="A19" s="16" t="s">
        <v>174</v>
      </c>
      <c r="B19" s="36" t="s">
        <v>175</v>
      </c>
      <c r="C19" s="36"/>
      <c r="D19" s="5"/>
      <c r="E19" s="5"/>
      <c r="G19" s="84"/>
      <c r="H19" s="2">
        <v>2</v>
      </c>
      <c r="I19" s="2" t="s">
        <v>176</v>
      </c>
      <c r="J19" s="2">
        <v>12</v>
      </c>
      <c r="K19" s="32">
        <v>5</v>
      </c>
      <c r="L19" s="32" t="s">
        <v>176</v>
      </c>
    </row>
    <row r="20" spans="1:12" x14ac:dyDescent="0.2">
      <c r="A20" s="45" t="s">
        <v>173</v>
      </c>
      <c r="B20" s="36" t="s">
        <v>242</v>
      </c>
      <c r="C20" s="36" t="s">
        <v>170</v>
      </c>
      <c r="D20" s="5">
        <v>0</v>
      </c>
      <c r="E20" s="5">
        <v>-1</v>
      </c>
      <c r="G20" s="75"/>
      <c r="H20" s="2">
        <v>3</v>
      </c>
      <c r="I20" s="2" t="s">
        <v>176</v>
      </c>
      <c r="J20" s="2">
        <v>5</v>
      </c>
      <c r="K20" s="32">
        <v>0</v>
      </c>
      <c r="L20" s="32" t="s">
        <v>177</v>
      </c>
    </row>
    <row r="21" spans="1:12" x14ac:dyDescent="0.2">
      <c r="A21" s="47"/>
      <c r="B21" s="2"/>
      <c r="C21" s="2" t="s">
        <v>171</v>
      </c>
      <c r="D21" s="5">
        <v>0</v>
      </c>
      <c r="E21" s="5">
        <v>-1</v>
      </c>
      <c r="G21" s="69" t="s">
        <v>85</v>
      </c>
      <c r="H21" s="2">
        <v>1</v>
      </c>
      <c r="I21" s="2" t="s">
        <v>176</v>
      </c>
      <c r="J21" s="2">
        <v>5</v>
      </c>
      <c r="K21" s="44">
        <v>-1</v>
      </c>
      <c r="L21" s="2" t="s">
        <v>176</v>
      </c>
    </row>
    <row r="22" spans="1:12" x14ac:dyDescent="0.2">
      <c r="G22" s="74"/>
      <c r="H22" s="2">
        <v>2</v>
      </c>
      <c r="I22" s="2" t="s">
        <v>176</v>
      </c>
      <c r="J22" s="27">
        <v>-1</v>
      </c>
      <c r="K22" s="32">
        <v>0</v>
      </c>
      <c r="L22" s="2" t="s">
        <v>176</v>
      </c>
    </row>
    <row r="23" spans="1:12" x14ac:dyDescent="0.2">
      <c r="G23" s="38" t="s">
        <v>221</v>
      </c>
      <c r="H23" s="2">
        <v>1</v>
      </c>
      <c r="I23" s="2" t="s">
        <v>176</v>
      </c>
      <c r="J23" s="2">
        <v>0</v>
      </c>
      <c r="K23" s="32">
        <v>0</v>
      </c>
      <c r="L23" s="2" t="s">
        <v>176</v>
      </c>
    </row>
    <row r="24" spans="1:12" x14ac:dyDescent="0.2">
      <c r="G24" s="69" t="s">
        <v>237</v>
      </c>
      <c r="H24" s="2">
        <v>1</v>
      </c>
      <c r="I24" s="2" t="s">
        <v>176</v>
      </c>
      <c r="J24" s="2">
        <v>5</v>
      </c>
      <c r="K24" s="44">
        <v>-1</v>
      </c>
      <c r="L24" s="2" t="s">
        <v>176</v>
      </c>
    </row>
    <row r="25" spans="1:12" x14ac:dyDescent="0.2">
      <c r="G25" s="69"/>
      <c r="H25" s="2">
        <v>2</v>
      </c>
      <c r="I25" s="2" t="s">
        <v>176</v>
      </c>
      <c r="J25" s="27">
        <v>-1</v>
      </c>
      <c r="K25" s="32">
        <v>0</v>
      </c>
      <c r="L25" s="2" t="s">
        <v>176</v>
      </c>
    </row>
  </sheetData>
  <mergeCells count="10">
    <mergeCell ref="G24:G25"/>
    <mergeCell ref="G18:G20"/>
    <mergeCell ref="A20:A21"/>
    <mergeCell ref="G21:G22"/>
    <mergeCell ref="A15:E15"/>
    <mergeCell ref="G16:G17"/>
    <mergeCell ref="H16:H17"/>
    <mergeCell ref="G15:L15"/>
    <mergeCell ref="I16:K16"/>
    <mergeCell ref="L16:L17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selection activeCell="G18" sqref="G18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1.28515625" style="1" customWidth="1"/>
    <col min="9" max="9" width="12.42578125" style="1" customWidth="1"/>
    <col min="10" max="10" width="16.28515625" style="1" customWidth="1"/>
    <col min="11" max="16384" width="9.140625" style="1"/>
  </cols>
  <sheetData>
    <row r="1" spans="1:10" x14ac:dyDescent="0.2">
      <c r="A1" s="1" t="s">
        <v>0</v>
      </c>
    </row>
    <row r="15" spans="1:10" ht="15" x14ac:dyDescent="0.25">
      <c r="A15" s="83" t="s">
        <v>1</v>
      </c>
      <c r="B15" s="83"/>
      <c r="C15" s="83"/>
      <c r="E15" s="83" t="s">
        <v>17</v>
      </c>
      <c r="F15" s="83"/>
      <c r="G15" s="83"/>
      <c r="H15" s="83"/>
      <c r="I15" s="83"/>
      <c r="J15" s="83"/>
    </row>
    <row r="16" spans="1:10" ht="15" x14ac:dyDescent="0.25">
      <c r="A16" s="23" t="s">
        <v>2</v>
      </c>
      <c r="B16" s="23" t="s">
        <v>3</v>
      </c>
      <c r="C16" s="30" t="s">
        <v>4</v>
      </c>
      <c r="E16" s="97" t="s">
        <v>122</v>
      </c>
      <c r="F16" s="97" t="s">
        <v>102</v>
      </c>
      <c r="G16" s="94" t="s">
        <v>19</v>
      </c>
      <c r="H16" s="95"/>
      <c r="I16" s="96"/>
      <c r="J16" s="100" t="s">
        <v>109</v>
      </c>
    </row>
    <row r="17" spans="1:10" ht="15" x14ac:dyDescent="0.2">
      <c r="A17" s="15" t="s">
        <v>179</v>
      </c>
      <c r="B17" s="36" t="s">
        <v>180</v>
      </c>
      <c r="C17" s="4"/>
      <c r="E17" s="98"/>
      <c r="F17" s="98"/>
      <c r="G17" s="24" t="s">
        <v>178</v>
      </c>
      <c r="H17" s="24" t="s">
        <v>188</v>
      </c>
      <c r="I17" s="24" t="s">
        <v>189</v>
      </c>
      <c r="J17" s="101"/>
    </row>
    <row r="18" spans="1:10" x14ac:dyDescent="0.2">
      <c r="A18" s="15" t="s">
        <v>181</v>
      </c>
      <c r="B18" s="2" t="s">
        <v>182</v>
      </c>
      <c r="C18" s="4"/>
      <c r="E18" s="74" t="s">
        <v>84</v>
      </c>
      <c r="F18" s="2">
        <v>1</v>
      </c>
      <c r="G18" s="2"/>
      <c r="H18" s="2"/>
      <c r="I18" s="32"/>
      <c r="J18" s="2"/>
    </row>
    <row r="19" spans="1:10" ht="28.5" x14ac:dyDescent="0.2">
      <c r="A19" s="16" t="s">
        <v>183</v>
      </c>
      <c r="B19" s="36" t="s">
        <v>184</v>
      </c>
      <c r="C19" s="36"/>
      <c r="E19" s="84"/>
      <c r="F19" s="2">
        <v>2</v>
      </c>
      <c r="G19" s="2" t="s">
        <v>176</v>
      </c>
      <c r="H19" s="2"/>
      <c r="I19" s="32" t="s">
        <v>190</v>
      </c>
      <c r="J19" s="32" t="s">
        <v>176</v>
      </c>
    </row>
    <row r="20" spans="1:10" x14ac:dyDescent="0.2">
      <c r="A20" s="16" t="s">
        <v>181</v>
      </c>
      <c r="B20" s="36" t="s">
        <v>185</v>
      </c>
      <c r="C20" s="36"/>
      <c r="E20" s="84"/>
      <c r="F20" s="2">
        <v>3</v>
      </c>
      <c r="G20" s="2" t="s">
        <v>176</v>
      </c>
      <c r="H20" s="2" t="s">
        <v>191</v>
      </c>
      <c r="I20" s="32"/>
      <c r="J20" s="32" t="s">
        <v>177</v>
      </c>
    </row>
    <row r="21" spans="1:10" ht="28.5" x14ac:dyDescent="0.2">
      <c r="A21" s="16" t="s">
        <v>186</v>
      </c>
      <c r="B21" s="4" t="s">
        <v>187</v>
      </c>
      <c r="C21" s="2"/>
      <c r="E21" s="84"/>
      <c r="F21" s="2">
        <v>4</v>
      </c>
      <c r="G21" s="2" t="s">
        <v>176</v>
      </c>
      <c r="H21" s="2" t="s">
        <v>190</v>
      </c>
      <c r="I21" s="32" t="s">
        <v>192</v>
      </c>
      <c r="J21" s="2" t="s">
        <v>176</v>
      </c>
    </row>
    <row r="22" spans="1:10" x14ac:dyDescent="0.2">
      <c r="E22" s="75"/>
      <c r="F22" s="2">
        <v>5</v>
      </c>
      <c r="G22" s="2" t="s">
        <v>176</v>
      </c>
      <c r="H22" s="2" t="s">
        <v>193</v>
      </c>
      <c r="I22" s="32" t="s">
        <v>194</v>
      </c>
      <c r="J22" s="2" t="s">
        <v>195</v>
      </c>
    </row>
    <row r="23" spans="1:10" x14ac:dyDescent="0.2">
      <c r="E23" s="34"/>
    </row>
  </sheetData>
  <mergeCells count="7">
    <mergeCell ref="E18:E22"/>
    <mergeCell ref="A15:C15"/>
    <mergeCell ref="E15:J15"/>
    <mergeCell ref="E16:E17"/>
    <mergeCell ref="F16:F17"/>
    <mergeCell ref="G16:I16"/>
    <mergeCell ref="J16:J1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0" zoomScaleNormal="100" workbookViewId="0">
      <selection activeCell="H18" sqref="H18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16.28515625" style="1" customWidth="1"/>
    <col min="9" max="16384" width="9.140625" style="1"/>
  </cols>
  <sheetData>
    <row r="1" spans="1:8" x14ac:dyDescent="0.2">
      <c r="A1" s="1" t="s">
        <v>0</v>
      </c>
    </row>
    <row r="15" spans="1:8" ht="15" x14ac:dyDescent="0.25">
      <c r="A15" s="83" t="s">
        <v>1</v>
      </c>
      <c r="B15" s="83"/>
      <c r="C15" s="83"/>
      <c r="E15" s="83" t="s">
        <v>17</v>
      </c>
      <c r="F15" s="83"/>
      <c r="G15" s="83"/>
      <c r="H15" s="83"/>
    </row>
    <row r="16" spans="1:8" ht="15" x14ac:dyDescent="0.25">
      <c r="A16" s="23" t="s">
        <v>2</v>
      </c>
      <c r="B16" s="23" t="s">
        <v>3</v>
      </c>
      <c r="C16" s="30" t="s">
        <v>4</v>
      </c>
      <c r="E16" s="97" t="s">
        <v>122</v>
      </c>
      <c r="F16" s="97" t="s">
        <v>102</v>
      </c>
      <c r="G16" s="26" t="s">
        <v>19</v>
      </c>
      <c r="H16" s="100" t="s">
        <v>109</v>
      </c>
    </row>
    <row r="17" spans="1:8" ht="15" x14ac:dyDescent="0.2">
      <c r="A17" s="5" t="s">
        <v>198</v>
      </c>
      <c r="B17" s="36" t="s">
        <v>196</v>
      </c>
      <c r="C17" s="4" t="s">
        <v>197</v>
      </c>
      <c r="E17" s="98"/>
      <c r="F17" s="98"/>
      <c r="G17" s="24" t="s">
        <v>198</v>
      </c>
      <c r="H17" s="101"/>
    </row>
    <row r="18" spans="1:8" x14ac:dyDescent="0.2">
      <c r="A18" s="17"/>
      <c r="E18" s="31" t="s">
        <v>84</v>
      </c>
      <c r="F18" s="2">
        <v>1</v>
      </c>
      <c r="G18" s="2" t="s">
        <v>199</v>
      </c>
      <c r="H18" s="2">
        <v>8</v>
      </c>
    </row>
    <row r="19" spans="1:8" x14ac:dyDescent="0.2">
      <c r="E19" s="31" t="s">
        <v>85</v>
      </c>
      <c r="F19" s="2">
        <v>1</v>
      </c>
      <c r="G19" s="2" t="s">
        <v>200</v>
      </c>
      <c r="H19" s="32">
        <v>2147483647</v>
      </c>
    </row>
    <row r="20" spans="1:8" x14ac:dyDescent="0.2">
      <c r="E20" s="34"/>
    </row>
    <row r="21" spans="1:8" x14ac:dyDescent="0.2">
      <c r="E21" s="33"/>
    </row>
    <row r="22" spans="1:8" x14ac:dyDescent="0.2">
      <c r="E22" s="33"/>
    </row>
    <row r="23" spans="1:8" x14ac:dyDescent="0.2">
      <c r="E23" s="33"/>
    </row>
  </sheetData>
  <mergeCells count="5">
    <mergeCell ref="A15:C15"/>
    <mergeCell ref="E15:H15"/>
    <mergeCell ref="E16:E17"/>
    <mergeCell ref="F16:F17"/>
    <mergeCell ref="H16:H17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7" workbookViewId="0">
      <selection activeCell="I20" sqref="I20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9.140625" style="1"/>
    <col min="5" max="5" width="23.7109375" style="1" customWidth="1"/>
    <col min="6" max="6" width="17.7109375" style="1" customWidth="1"/>
    <col min="7" max="7" width="15.28515625" style="1" customWidth="1"/>
    <col min="8" max="8" width="7" style="1" customWidth="1"/>
    <col min="9" max="9" width="16.28515625" style="1" customWidth="1"/>
    <col min="10" max="16384" width="9.140625" style="1"/>
  </cols>
  <sheetData>
    <row r="1" spans="1:9" x14ac:dyDescent="0.2">
      <c r="A1" s="1" t="s">
        <v>0</v>
      </c>
    </row>
    <row r="15" spans="1:9" ht="15" x14ac:dyDescent="0.25">
      <c r="A15" s="83" t="s">
        <v>1</v>
      </c>
      <c r="B15" s="83"/>
      <c r="C15" s="83"/>
      <c r="E15" s="83" t="s">
        <v>17</v>
      </c>
      <c r="F15" s="83"/>
      <c r="G15" s="83"/>
      <c r="H15" s="83"/>
      <c r="I15" s="83"/>
    </row>
    <row r="16" spans="1:9" ht="15" x14ac:dyDescent="0.25">
      <c r="A16" s="23" t="s">
        <v>2</v>
      </c>
      <c r="B16" s="23" t="s">
        <v>3</v>
      </c>
      <c r="C16" s="30" t="s">
        <v>4</v>
      </c>
      <c r="E16" s="97" t="s">
        <v>122</v>
      </c>
      <c r="F16" s="97" t="s">
        <v>102</v>
      </c>
      <c r="G16" s="103" t="s">
        <v>19</v>
      </c>
      <c r="H16" s="104"/>
      <c r="I16" s="100" t="s">
        <v>109</v>
      </c>
    </row>
    <row r="17" spans="1:9" ht="15" x14ac:dyDescent="0.2">
      <c r="A17" s="45" t="s">
        <v>198</v>
      </c>
      <c r="B17" s="36" t="s">
        <v>201</v>
      </c>
      <c r="C17" s="4"/>
      <c r="E17" s="98"/>
      <c r="F17" s="98"/>
      <c r="G17" s="35" t="s">
        <v>198</v>
      </c>
      <c r="H17" s="102" t="s">
        <v>103</v>
      </c>
      <c r="I17" s="101"/>
    </row>
    <row r="18" spans="1:9" x14ac:dyDescent="0.2">
      <c r="A18" s="47"/>
      <c r="B18" s="36" t="s">
        <v>202</v>
      </c>
      <c r="C18" s="4"/>
      <c r="E18" s="74" t="s">
        <v>84</v>
      </c>
      <c r="F18" s="2">
        <v>1</v>
      </c>
      <c r="G18" s="2" t="s">
        <v>205</v>
      </c>
      <c r="H18" s="2">
        <v>5</v>
      </c>
      <c r="I18" s="2" t="b">
        <v>1</v>
      </c>
    </row>
    <row r="19" spans="1:9" x14ac:dyDescent="0.2">
      <c r="A19" s="45" t="s">
        <v>103</v>
      </c>
      <c r="B19" s="36" t="s">
        <v>243</v>
      </c>
      <c r="C19" s="4" t="s">
        <v>244</v>
      </c>
      <c r="E19" s="75"/>
      <c r="F19" s="2">
        <v>2</v>
      </c>
      <c r="G19" s="2" t="s">
        <v>204</v>
      </c>
      <c r="H19" s="2">
        <v>5</v>
      </c>
      <c r="I19" s="32" t="b">
        <v>0</v>
      </c>
    </row>
    <row r="20" spans="1:9" x14ac:dyDescent="0.2">
      <c r="A20" s="47"/>
      <c r="B20" s="36"/>
      <c r="C20" s="4" t="s">
        <v>245</v>
      </c>
      <c r="E20" s="74" t="s">
        <v>85</v>
      </c>
      <c r="F20" s="2">
        <v>1</v>
      </c>
      <c r="G20" s="2" t="s">
        <v>205</v>
      </c>
      <c r="H20" s="2">
        <v>4</v>
      </c>
      <c r="I20" s="2" t="b">
        <v>0</v>
      </c>
    </row>
    <row r="21" spans="1:9" x14ac:dyDescent="0.2">
      <c r="E21" s="75"/>
      <c r="F21" s="2">
        <v>2</v>
      </c>
      <c r="G21" s="2" t="s">
        <v>205</v>
      </c>
      <c r="H21" s="2">
        <v>6</v>
      </c>
      <c r="I21" s="32" t="b">
        <v>0</v>
      </c>
    </row>
    <row r="22" spans="1:9" x14ac:dyDescent="0.2">
      <c r="E22" s="33"/>
    </row>
    <row r="23" spans="1:9" x14ac:dyDescent="0.2">
      <c r="E23" s="33"/>
    </row>
  </sheetData>
  <mergeCells count="10">
    <mergeCell ref="A15:C15"/>
    <mergeCell ref="E15:I15"/>
    <mergeCell ref="E16:E17"/>
    <mergeCell ref="F16:F17"/>
    <mergeCell ref="I16:I17"/>
    <mergeCell ref="A17:A18"/>
    <mergeCell ref="E18:E19"/>
    <mergeCell ref="A19:A20"/>
    <mergeCell ref="G16:H16"/>
    <mergeCell ref="E20:E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40" zoomScale="85" zoomScaleNormal="85" workbookViewId="0">
      <selection activeCell="A47" sqref="A47:A48"/>
    </sheetView>
  </sheetViews>
  <sheetFormatPr defaultColWidth="9.140625" defaultRowHeight="14.25" x14ac:dyDescent="0.2"/>
  <cols>
    <col min="1" max="1" width="14.85546875" style="1" customWidth="1"/>
    <col min="2" max="2" width="32.42578125" style="13" customWidth="1"/>
    <col min="3" max="3" width="16" style="13" customWidth="1"/>
    <col min="4" max="4" width="13.140625" style="13" customWidth="1"/>
    <col min="5" max="5" width="12.140625" style="13" customWidth="1"/>
    <col min="6" max="6" width="16.85546875" style="13" customWidth="1"/>
    <col min="7" max="7" width="50.140625" style="13" customWidth="1"/>
    <col min="8" max="8" width="28.42578125" style="1" customWidth="1"/>
    <col min="9" max="16384" width="9.140625" style="1"/>
  </cols>
  <sheetData>
    <row r="1" spans="1:1" x14ac:dyDescent="0.2">
      <c r="A1" s="1" t="s">
        <v>0</v>
      </c>
    </row>
    <row r="25" spans="1:8" ht="15" x14ac:dyDescent="0.25">
      <c r="A25" s="63" t="s">
        <v>1</v>
      </c>
      <c r="B25" s="64"/>
      <c r="C25" s="64"/>
      <c r="D25" s="64"/>
      <c r="E25" s="64"/>
      <c r="F25" s="64"/>
      <c r="G25" s="64"/>
      <c r="H25" s="65"/>
    </row>
    <row r="26" spans="1:8" ht="15" x14ac:dyDescent="0.25">
      <c r="A26" s="3" t="s">
        <v>2</v>
      </c>
      <c r="B26" s="7" t="s">
        <v>3</v>
      </c>
      <c r="C26" s="68" t="s">
        <v>4</v>
      </c>
      <c r="D26" s="68"/>
      <c r="E26" s="68"/>
      <c r="F26" s="68"/>
      <c r="G26" s="37" t="s">
        <v>206</v>
      </c>
      <c r="H26" s="37" t="s">
        <v>207</v>
      </c>
    </row>
    <row r="27" spans="1:8" ht="43.5" customHeight="1" x14ac:dyDescent="0.2">
      <c r="A27" s="49" t="s">
        <v>44</v>
      </c>
      <c r="B27" s="5" t="s">
        <v>45</v>
      </c>
      <c r="C27" s="48" t="s">
        <v>86</v>
      </c>
      <c r="D27" s="48"/>
      <c r="E27" s="48"/>
      <c r="F27" s="48"/>
      <c r="G27" s="5" t="s">
        <v>208</v>
      </c>
      <c r="H27" s="5" t="s">
        <v>210</v>
      </c>
    </row>
    <row r="28" spans="1:8" ht="21" customHeight="1" x14ac:dyDescent="0.2">
      <c r="A28" s="49"/>
      <c r="B28" s="5"/>
      <c r="C28" s="48" t="s">
        <v>87</v>
      </c>
      <c r="D28" s="48"/>
      <c r="E28" s="48"/>
      <c r="F28" s="48"/>
      <c r="G28" s="5" t="s">
        <v>209</v>
      </c>
      <c r="H28" s="5" t="s">
        <v>211</v>
      </c>
    </row>
    <row r="29" spans="1:8" ht="20.25" customHeight="1" x14ac:dyDescent="0.2">
      <c r="A29" s="49"/>
      <c r="B29" s="5"/>
      <c r="C29" s="48" t="s">
        <v>88</v>
      </c>
      <c r="D29" s="48"/>
      <c r="E29" s="48"/>
      <c r="F29" s="48"/>
      <c r="G29" s="5"/>
      <c r="H29" s="5"/>
    </row>
    <row r="30" spans="1:8" ht="46.5" customHeight="1" x14ac:dyDescent="0.2">
      <c r="A30" s="49"/>
      <c r="B30" s="5"/>
      <c r="C30" s="48" t="s">
        <v>89</v>
      </c>
      <c r="D30" s="48"/>
      <c r="E30" s="48"/>
      <c r="F30" s="48"/>
      <c r="G30" s="5"/>
      <c r="H30" s="5"/>
    </row>
    <row r="31" spans="1:8" x14ac:dyDescent="0.2">
      <c r="A31" s="49"/>
      <c r="B31" s="5"/>
      <c r="C31" s="48" t="s">
        <v>6</v>
      </c>
      <c r="D31" s="48"/>
      <c r="E31" s="48"/>
      <c r="F31" s="48"/>
      <c r="G31" s="5"/>
      <c r="H31" s="5"/>
    </row>
    <row r="32" spans="1:8" ht="31.5" customHeight="1" x14ac:dyDescent="0.2">
      <c r="A32" s="69" t="s">
        <v>46</v>
      </c>
      <c r="B32" s="5" t="s">
        <v>47</v>
      </c>
      <c r="C32" s="48" t="s">
        <v>48</v>
      </c>
      <c r="D32" s="48"/>
      <c r="E32" s="48"/>
      <c r="F32" s="48"/>
      <c r="G32" s="5">
        <v>18</v>
      </c>
      <c r="H32" s="5">
        <v>17</v>
      </c>
    </row>
    <row r="33" spans="1:8" x14ac:dyDescent="0.2">
      <c r="A33" s="69"/>
      <c r="B33" s="5"/>
      <c r="C33" s="48" t="s">
        <v>49</v>
      </c>
      <c r="D33" s="48"/>
      <c r="E33" s="48"/>
      <c r="F33" s="48"/>
      <c r="G33" s="5">
        <v>64</v>
      </c>
      <c r="H33" s="5">
        <v>65</v>
      </c>
    </row>
    <row r="34" spans="1:8" x14ac:dyDescent="0.2">
      <c r="A34" s="69"/>
      <c r="B34" s="5"/>
      <c r="C34" s="48" t="s">
        <v>90</v>
      </c>
      <c r="D34" s="48"/>
      <c r="E34" s="48"/>
      <c r="F34" s="48"/>
      <c r="G34" s="5"/>
      <c r="H34" s="5"/>
    </row>
    <row r="35" spans="1:8" x14ac:dyDescent="0.2">
      <c r="A35" s="69"/>
      <c r="B35" s="5"/>
      <c r="C35" s="70" t="s">
        <v>82</v>
      </c>
      <c r="D35" s="71"/>
      <c r="E35" s="71"/>
      <c r="F35" s="72"/>
      <c r="G35" s="5"/>
      <c r="H35" s="5"/>
    </row>
    <row r="36" spans="1:8" x14ac:dyDescent="0.2">
      <c r="A36" s="69"/>
      <c r="B36" s="5"/>
      <c r="C36" s="48" t="s">
        <v>6</v>
      </c>
      <c r="D36" s="48"/>
      <c r="E36" s="48"/>
      <c r="F36" s="48"/>
      <c r="G36" s="5"/>
      <c r="H36" s="5"/>
    </row>
    <row r="37" spans="1:8" ht="30.75" customHeight="1" x14ac:dyDescent="0.2">
      <c r="A37" s="69" t="s">
        <v>50</v>
      </c>
      <c r="B37" s="5" t="s">
        <v>51</v>
      </c>
      <c r="C37" s="48" t="s">
        <v>91</v>
      </c>
      <c r="D37" s="48"/>
      <c r="E37" s="48"/>
      <c r="F37" s="48"/>
      <c r="G37" s="5"/>
      <c r="H37" s="5"/>
    </row>
    <row r="38" spans="1:8" x14ac:dyDescent="0.2">
      <c r="A38" s="69"/>
      <c r="B38" s="5"/>
      <c r="C38" s="48" t="s">
        <v>6</v>
      </c>
      <c r="D38" s="48"/>
      <c r="E38" s="48"/>
      <c r="F38" s="48"/>
      <c r="G38" s="5"/>
      <c r="H38" s="5"/>
    </row>
    <row r="39" spans="1:8" ht="44.25" customHeight="1" x14ac:dyDescent="0.2">
      <c r="A39" s="69" t="s">
        <v>52</v>
      </c>
      <c r="B39" s="5" t="s">
        <v>53</v>
      </c>
      <c r="C39" s="48" t="s">
        <v>86</v>
      </c>
      <c r="D39" s="48"/>
      <c r="E39" s="48"/>
      <c r="F39" s="48"/>
      <c r="G39" s="5" t="s">
        <v>208</v>
      </c>
      <c r="H39" s="5" t="s">
        <v>210</v>
      </c>
    </row>
    <row r="40" spans="1:8" ht="44.25" customHeight="1" x14ac:dyDescent="0.2">
      <c r="A40" s="69"/>
      <c r="B40" s="5"/>
      <c r="C40" s="70" t="s">
        <v>92</v>
      </c>
      <c r="D40" s="71"/>
      <c r="E40" s="71"/>
      <c r="F40" s="72"/>
      <c r="G40" s="5"/>
      <c r="H40" s="5" t="s">
        <v>212</v>
      </c>
    </row>
    <row r="41" spans="1:8" ht="36.75" customHeight="1" x14ac:dyDescent="0.2">
      <c r="A41" s="69"/>
      <c r="B41" s="5"/>
      <c r="C41" s="48" t="s">
        <v>93</v>
      </c>
      <c r="D41" s="48"/>
      <c r="E41" s="48"/>
      <c r="F41" s="48"/>
      <c r="G41" s="5"/>
      <c r="H41" s="5"/>
    </row>
    <row r="42" spans="1:8" ht="45.75" customHeight="1" x14ac:dyDescent="0.2">
      <c r="A42" s="69"/>
      <c r="B42" s="5"/>
      <c r="C42" s="48" t="s">
        <v>94</v>
      </c>
      <c r="D42" s="48"/>
      <c r="E42" s="48"/>
      <c r="F42" s="48"/>
      <c r="G42" s="5"/>
      <c r="H42" s="5"/>
    </row>
    <row r="43" spans="1:8" ht="45.75" customHeight="1" x14ac:dyDescent="0.2">
      <c r="A43" s="69"/>
      <c r="B43" s="5"/>
      <c r="C43" s="70" t="s">
        <v>89</v>
      </c>
      <c r="D43" s="71"/>
      <c r="E43" s="71"/>
      <c r="F43" s="72"/>
      <c r="G43" s="5"/>
      <c r="H43" s="5"/>
    </row>
    <row r="44" spans="1:8" x14ac:dyDescent="0.2">
      <c r="A44" s="69"/>
      <c r="B44" s="5"/>
      <c r="C44" s="48" t="s">
        <v>6</v>
      </c>
      <c r="D44" s="48"/>
      <c r="E44" s="48"/>
      <c r="F44" s="48"/>
      <c r="G44" s="5"/>
      <c r="H44" s="5"/>
    </row>
    <row r="46" spans="1:8" ht="15" x14ac:dyDescent="0.2">
      <c r="A46" s="73" t="s">
        <v>17</v>
      </c>
      <c r="B46" s="73"/>
      <c r="C46" s="73"/>
      <c r="D46" s="73"/>
      <c r="E46" s="73"/>
      <c r="F46" s="73"/>
      <c r="G46" s="73"/>
    </row>
    <row r="47" spans="1:8" ht="13.9" customHeight="1" x14ac:dyDescent="0.2">
      <c r="A47" s="52" t="s">
        <v>18</v>
      </c>
      <c r="B47" s="52" t="s">
        <v>83</v>
      </c>
      <c r="C47" s="57" t="s">
        <v>19</v>
      </c>
      <c r="D47" s="58"/>
      <c r="E47" s="58"/>
      <c r="F47" s="59"/>
      <c r="G47" s="52" t="s">
        <v>20</v>
      </c>
    </row>
    <row r="48" spans="1:8" ht="15" x14ac:dyDescent="0.2">
      <c r="A48" s="53"/>
      <c r="B48" s="53"/>
      <c r="C48" s="6" t="s">
        <v>54</v>
      </c>
      <c r="D48" s="6" t="s">
        <v>46</v>
      </c>
      <c r="E48" s="6" t="s">
        <v>50</v>
      </c>
      <c r="F48" s="6" t="s">
        <v>52</v>
      </c>
      <c r="G48" s="53"/>
    </row>
    <row r="49" spans="1:7" ht="28.5" x14ac:dyDescent="0.2">
      <c r="A49" s="14" t="s">
        <v>84</v>
      </c>
      <c r="B49" s="4">
        <v>1</v>
      </c>
      <c r="C49" s="4" t="s">
        <v>55</v>
      </c>
      <c r="D49" s="4">
        <v>21</v>
      </c>
      <c r="E49" s="4" t="s">
        <v>56</v>
      </c>
      <c r="F49" s="4" t="s">
        <v>57</v>
      </c>
      <c r="G49" s="4" t="s">
        <v>58</v>
      </c>
    </row>
    <row r="50" spans="1:7" x14ac:dyDescent="0.2">
      <c r="A50" s="45" t="s">
        <v>85</v>
      </c>
      <c r="B50" s="4">
        <v>1</v>
      </c>
      <c r="C50" s="21" t="s">
        <v>59</v>
      </c>
      <c r="D50" s="4">
        <v>21</v>
      </c>
      <c r="E50" s="4" t="s">
        <v>56</v>
      </c>
      <c r="F50" s="4" t="s">
        <v>57</v>
      </c>
      <c r="G50" s="4" t="s">
        <v>60</v>
      </c>
    </row>
    <row r="51" spans="1:7" x14ac:dyDescent="0.2">
      <c r="A51" s="46"/>
      <c r="B51" s="4">
        <v>2</v>
      </c>
      <c r="C51" s="21" t="s">
        <v>61</v>
      </c>
      <c r="D51" s="4">
        <v>21</v>
      </c>
      <c r="E51" s="4" t="s">
        <v>56</v>
      </c>
      <c r="F51" s="4" t="s">
        <v>57</v>
      </c>
      <c r="G51" s="4" t="s">
        <v>60</v>
      </c>
    </row>
    <row r="52" spans="1:7" x14ac:dyDescent="0.2">
      <c r="A52" s="46"/>
      <c r="B52" s="4">
        <v>3</v>
      </c>
      <c r="C52" s="21" t="s">
        <v>62</v>
      </c>
      <c r="D52" s="4">
        <v>21</v>
      </c>
      <c r="E52" s="4" t="s">
        <v>56</v>
      </c>
      <c r="F52" s="4" t="s">
        <v>57</v>
      </c>
      <c r="G52" s="4" t="s">
        <v>63</v>
      </c>
    </row>
    <row r="53" spans="1:7" ht="28.5" x14ac:dyDescent="0.2">
      <c r="A53" s="46"/>
      <c r="B53" s="4">
        <v>4</v>
      </c>
      <c r="C53" s="21" t="s">
        <v>64</v>
      </c>
      <c r="D53" s="4">
        <v>21</v>
      </c>
      <c r="E53" s="4" t="s">
        <v>56</v>
      </c>
      <c r="F53" s="4" t="s">
        <v>57</v>
      </c>
      <c r="G53" s="4" t="s">
        <v>65</v>
      </c>
    </row>
    <row r="54" spans="1:7" ht="28.5" x14ac:dyDescent="0.2">
      <c r="A54" s="46"/>
      <c r="B54" s="4">
        <v>5</v>
      </c>
      <c r="C54" s="4"/>
      <c r="D54" s="4">
        <v>21</v>
      </c>
      <c r="E54" s="4" t="s">
        <v>56</v>
      </c>
      <c r="F54" s="4" t="s">
        <v>57</v>
      </c>
      <c r="G54" s="4" t="s">
        <v>66</v>
      </c>
    </row>
    <row r="55" spans="1:7" x14ac:dyDescent="0.2">
      <c r="A55" s="46"/>
      <c r="B55" s="4">
        <v>6</v>
      </c>
      <c r="C55" s="4" t="s">
        <v>55</v>
      </c>
      <c r="D55" s="21">
        <v>17</v>
      </c>
      <c r="E55" s="4" t="s">
        <v>56</v>
      </c>
      <c r="F55" s="4" t="s">
        <v>57</v>
      </c>
      <c r="G55" s="4" t="s">
        <v>67</v>
      </c>
    </row>
    <row r="56" spans="1:7" x14ac:dyDescent="0.2">
      <c r="A56" s="46"/>
      <c r="B56" s="4">
        <v>7</v>
      </c>
      <c r="C56" s="4" t="s">
        <v>55</v>
      </c>
      <c r="D56" s="21">
        <v>65</v>
      </c>
      <c r="E56" s="4" t="s">
        <v>56</v>
      </c>
      <c r="F56" s="4" t="s">
        <v>57</v>
      </c>
      <c r="G56" s="4" t="s">
        <v>67</v>
      </c>
    </row>
    <row r="57" spans="1:7" x14ac:dyDescent="0.2">
      <c r="A57" s="46"/>
      <c r="B57" s="4">
        <v>8</v>
      </c>
      <c r="C57" s="4" t="s">
        <v>55</v>
      </c>
      <c r="D57" s="21" t="s">
        <v>33</v>
      </c>
      <c r="E57" s="4" t="s">
        <v>56</v>
      </c>
      <c r="F57" s="4" t="s">
        <v>57</v>
      </c>
      <c r="G57" s="4" t="s">
        <v>68</v>
      </c>
    </row>
    <row r="58" spans="1:7" x14ac:dyDescent="0.2">
      <c r="A58" s="46"/>
      <c r="B58" s="4">
        <v>9</v>
      </c>
      <c r="C58" s="4" t="s">
        <v>55</v>
      </c>
      <c r="D58" s="21">
        <v>21.2</v>
      </c>
      <c r="E58" s="4" t="s">
        <v>56</v>
      </c>
      <c r="F58" s="4" t="s">
        <v>57</v>
      </c>
      <c r="G58" s="4" t="s">
        <v>68</v>
      </c>
    </row>
    <row r="59" spans="1:7" ht="28.5" x14ac:dyDescent="0.2">
      <c r="A59" s="46"/>
      <c r="B59" s="4">
        <v>10</v>
      </c>
      <c r="C59" s="4" t="s">
        <v>55</v>
      </c>
      <c r="D59" s="21"/>
      <c r="E59" s="4" t="s">
        <v>56</v>
      </c>
      <c r="F59" s="4" t="s">
        <v>57</v>
      </c>
      <c r="G59" s="4" t="s">
        <v>69</v>
      </c>
    </row>
    <row r="60" spans="1:7" ht="28.5" x14ac:dyDescent="0.2">
      <c r="A60" s="46"/>
      <c r="B60" s="4">
        <v>11</v>
      </c>
      <c r="C60" s="4" t="s">
        <v>55</v>
      </c>
      <c r="D60" s="4">
        <v>21</v>
      </c>
      <c r="E60" s="21" t="s">
        <v>70</v>
      </c>
      <c r="F60" s="4" t="s">
        <v>57</v>
      </c>
      <c r="G60" s="4" t="s">
        <v>71</v>
      </c>
    </row>
    <row r="61" spans="1:7" x14ac:dyDescent="0.2">
      <c r="A61" s="46"/>
      <c r="B61" s="4">
        <v>12</v>
      </c>
      <c r="C61" s="4" t="s">
        <v>55</v>
      </c>
      <c r="D61" s="4">
        <v>21</v>
      </c>
      <c r="E61" s="4"/>
      <c r="F61" s="4" t="s">
        <v>57</v>
      </c>
      <c r="G61" s="4" t="s">
        <v>72</v>
      </c>
    </row>
    <row r="62" spans="1:7" x14ac:dyDescent="0.2">
      <c r="A62" s="46"/>
      <c r="B62" s="4">
        <v>13</v>
      </c>
      <c r="C62" s="4" t="s">
        <v>55</v>
      </c>
      <c r="D62" s="4">
        <v>21</v>
      </c>
      <c r="E62" s="22" t="s">
        <v>56</v>
      </c>
      <c r="F62" s="21" t="s">
        <v>73</v>
      </c>
      <c r="G62" s="4" t="s">
        <v>74</v>
      </c>
    </row>
    <row r="63" spans="1:7" x14ac:dyDescent="0.2">
      <c r="A63" s="46"/>
      <c r="B63" s="4">
        <v>14</v>
      </c>
      <c r="C63" s="4" t="s">
        <v>55</v>
      </c>
      <c r="D63" s="4">
        <v>21</v>
      </c>
      <c r="E63" s="22" t="s">
        <v>56</v>
      </c>
      <c r="F63" s="21" t="s">
        <v>75</v>
      </c>
      <c r="G63" s="4" t="s">
        <v>76</v>
      </c>
    </row>
    <row r="64" spans="1:7" ht="28.5" x14ac:dyDescent="0.2">
      <c r="A64" s="46"/>
      <c r="B64" s="4">
        <v>15</v>
      </c>
      <c r="C64" s="4" t="s">
        <v>55</v>
      </c>
      <c r="D64" s="4">
        <v>21</v>
      </c>
      <c r="E64" s="22" t="s">
        <v>56</v>
      </c>
      <c r="F64" s="21" t="s">
        <v>77</v>
      </c>
      <c r="G64" s="4" t="s">
        <v>78</v>
      </c>
    </row>
    <row r="65" spans="1:7" ht="28.5" x14ac:dyDescent="0.2">
      <c r="A65" s="46"/>
      <c r="B65" s="4"/>
      <c r="C65" s="4" t="s">
        <v>55</v>
      </c>
      <c r="D65" s="4">
        <v>21</v>
      </c>
      <c r="E65" s="22" t="s">
        <v>56</v>
      </c>
      <c r="F65" s="21" t="s">
        <v>95</v>
      </c>
      <c r="G65" s="4" t="s">
        <v>96</v>
      </c>
    </row>
    <row r="66" spans="1:7" x14ac:dyDescent="0.2">
      <c r="A66" s="47"/>
      <c r="B66" s="4">
        <v>16</v>
      </c>
      <c r="C66" s="4" t="s">
        <v>55</v>
      </c>
      <c r="D66" s="4">
        <v>21</v>
      </c>
      <c r="E66" s="22" t="s">
        <v>56</v>
      </c>
      <c r="F66" s="4"/>
      <c r="G66" s="4" t="s">
        <v>79</v>
      </c>
    </row>
    <row r="67" spans="1:7" ht="28.5" customHeight="1" x14ac:dyDescent="0.2">
      <c r="A67" s="49" t="s">
        <v>221</v>
      </c>
      <c r="B67" s="4">
        <v>1</v>
      </c>
      <c r="C67" s="4" t="s">
        <v>55</v>
      </c>
      <c r="D67" s="4">
        <v>18</v>
      </c>
      <c r="E67" s="4" t="s">
        <v>56</v>
      </c>
      <c r="F67" s="4" t="s">
        <v>57</v>
      </c>
      <c r="G67" s="4" t="s">
        <v>58</v>
      </c>
    </row>
    <row r="68" spans="1:7" x14ac:dyDescent="0.2">
      <c r="A68" s="49"/>
      <c r="B68" s="4">
        <v>2</v>
      </c>
      <c r="C68" s="4" t="s">
        <v>238</v>
      </c>
      <c r="D68" s="4">
        <v>64</v>
      </c>
      <c r="E68" s="4" t="s">
        <v>56</v>
      </c>
      <c r="F68" s="4" t="s">
        <v>57</v>
      </c>
      <c r="G68" s="4" t="s">
        <v>58</v>
      </c>
    </row>
    <row r="69" spans="1:7" ht="14.25" customHeight="1" x14ac:dyDescent="0.2">
      <c r="A69" s="66" t="s">
        <v>221</v>
      </c>
      <c r="B69" s="4">
        <v>1</v>
      </c>
      <c r="C69" s="21" t="s">
        <v>59</v>
      </c>
      <c r="D69" s="4">
        <v>18</v>
      </c>
      <c r="E69" s="4" t="s">
        <v>56</v>
      </c>
      <c r="F69" s="4" t="s">
        <v>57</v>
      </c>
      <c r="G69" s="4" t="s">
        <v>60</v>
      </c>
    </row>
    <row r="70" spans="1:7" x14ac:dyDescent="0.2">
      <c r="A70" s="67"/>
      <c r="B70" s="4">
        <v>2</v>
      </c>
      <c r="C70" s="21" t="s">
        <v>239</v>
      </c>
      <c r="D70" s="4">
        <v>18</v>
      </c>
      <c r="E70" s="4" t="s">
        <v>56</v>
      </c>
      <c r="F70" s="4" t="s">
        <v>57</v>
      </c>
      <c r="G70" s="4" t="s">
        <v>60</v>
      </c>
    </row>
    <row r="71" spans="1:7" x14ac:dyDescent="0.2">
      <c r="A71" s="67"/>
      <c r="B71" s="4">
        <v>3</v>
      </c>
      <c r="C71" s="4" t="s">
        <v>55</v>
      </c>
      <c r="D71" s="21">
        <v>17</v>
      </c>
      <c r="E71" s="4" t="s">
        <v>56</v>
      </c>
      <c r="F71" s="4" t="s">
        <v>57</v>
      </c>
      <c r="G71" s="4" t="s">
        <v>67</v>
      </c>
    </row>
    <row r="72" spans="1:7" x14ac:dyDescent="0.2">
      <c r="A72" s="67"/>
      <c r="B72" s="4">
        <v>4</v>
      </c>
      <c r="C72" s="4" t="s">
        <v>238</v>
      </c>
      <c r="D72" s="21">
        <v>65</v>
      </c>
      <c r="E72" s="4" t="s">
        <v>56</v>
      </c>
      <c r="F72" s="4" t="s">
        <v>57</v>
      </c>
      <c r="G72" s="4" t="s">
        <v>67</v>
      </c>
    </row>
    <row r="73" spans="1:7" x14ac:dyDescent="0.2">
      <c r="A73" s="67"/>
      <c r="B73" s="4">
        <v>5</v>
      </c>
      <c r="C73" s="4" t="s">
        <v>55</v>
      </c>
      <c r="D73" s="4">
        <v>18</v>
      </c>
      <c r="E73" s="4" t="s">
        <v>56</v>
      </c>
      <c r="F73" s="4" t="s">
        <v>240</v>
      </c>
      <c r="G73" s="4" t="s">
        <v>74</v>
      </c>
    </row>
    <row r="74" spans="1:7" x14ac:dyDescent="0.2">
      <c r="A74" s="67"/>
      <c r="B74" s="4">
        <v>6</v>
      </c>
      <c r="C74" s="4" t="s">
        <v>238</v>
      </c>
      <c r="D74" s="4">
        <v>18</v>
      </c>
      <c r="E74" s="4" t="s">
        <v>56</v>
      </c>
      <c r="F74" s="4" t="s">
        <v>241</v>
      </c>
      <c r="G74" s="4" t="s">
        <v>74</v>
      </c>
    </row>
    <row r="75" spans="1:7" x14ac:dyDescent="0.2">
      <c r="A75" s="13"/>
    </row>
    <row r="76" spans="1:7" x14ac:dyDescent="0.2">
      <c r="A76" s="13"/>
    </row>
    <row r="77" spans="1:7" x14ac:dyDescent="0.2">
      <c r="A77" s="13"/>
    </row>
    <row r="78" spans="1:7" x14ac:dyDescent="0.2">
      <c r="A78" s="13"/>
    </row>
    <row r="79" spans="1:7" x14ac:dyDescent="0.2">
      <c r="A79" s="13"/>
    </row>
    <row r="80" spans="1:7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</sheetData>
  <mergeCells count="32">
    <mergeCell ref="C37:F37"/>
    <mergeCell ref="C38:F38"/>
    <mergeCell ref="A50:A66"/>
    <mergeCell ref="C35:F35"/>
    <mergeCell ref="C40:F40"/>
    <mergeCell ref="C43:F43"/>
    <mergeCell ref="C39:F39"/>
    <mergeCell ref="C41:F41"/>
    <mergeCell ref="C44:F44"/>
    <mergeCell ref="C47:F47"/>
    <mergeCell ref="A46:G46"/>
    <mergeCell ref="A47:A48"/>
    <mergeCell ref="B47:B48"/>
    <mergeCell ref="G47:G48"/>
    <mergeCell ref="A39:A44"/>
    <mergeCell ref="C42:F42"/>
    <mergeCell ref="A25:H25"/>
    <mergeCell ref="A67:A68"/>
    <mergeCell ref="A69:A74"/>
    <mergeCell ref="C26:F26"/>
    <mergeCell ref="C27:F27"/>
    <mergeCell ref="C28:F28"/>
    <mergeCell ref="C29:F29"/>
    <mergeCell ref="C30:F30"/>
    <mergeCell ref="C31:F31"/>
    <mergeCell ref="A27:A31"/>
    <mergeCell ref="A32:A36"/>
    <mergeCell ref="A37:A38"/>
    <mergeCell ref="C32:F32"/>
    <mergeCell ref="C33:F33"/>
    <mergeCell ref="C34:F34"/>
    <mergeCell ref="C36:F3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C25" zoomScale="115" zoomScaleNormal="115" workbookViewId="0">
      <selection activeCell="G31" sqref="G31"/>
    </sheetView>
  </sheetViews>
  <sheetFormatPr defaultColWidth="9.140625" defaultRowHeight="14.25" x14ac:dyDescent="0.2"/>
  <cols>
    <col min="1" max="1" width="21.5703125" style="1" customWidth="1"/>
    <col min="2" max="2" width="31.28515625" style="1" customWidth="1"/>
    <col min="3" max="3" width="21.5703125" style="1" customWidth="1"/>
    <col min="4" max="4" width="32.5703125" style="1" customWidth="1"/>
    <col min="5" max="5" width="27.140625" style="1" customWidth="1"/>
    <col min="6" max="16384" width="9.140625" style="1"/>
  </cols>
  <sheetData>
    <row r="1" spans="1:1" x14ac:dyDescent="0.2">
      <c r="A1" s="1" t="s">
        <v>0</v>
      </c>
    </row>
    <row r="19" spans="1:6" ht="15" x14ac:dyDescent="0.25">
      <c r="A19" s="50" t="s">
        <v>1</v>
      </c>
      <c r="B19" s="51"/>
      <c r="C19" s="51"/>
      <c r="D19" s="51"/>
      <c r="E19" s="51"/>
    </row>
    <row r="20" spans="1:6" ht="15" x14ac:dyDescent="0.25">
      <c r="A20" s="3" t="s">
        <v>2</v>
      </c>
      <c r="B20" s="7" t="s">
        <v>3</v>
      </c>
      <c r="C20" s="7" t="s">
        <v>4</v>
      </c>
      <c r="D20" s="37" t="s">
        <v>206</v>
      </c>
      <c r="E20" s="37" t="s">
        <v>207</v>
      </c>
    </row>
    <row r="21" spans="1:6" ht="14.25" customHeight="1" x14ac:dyDescent="0.2">
      <c r="A21" s="49" t="s">
        <v>80</v>
      </c>
      <c r="B21" s="5" t="s">
        <v>97</v>
      </c>
      <c r="C21" s="11" t="s">
        <v>16</v>
      </c>
      <c r="D21" s="5">
        <v>1</v>
      </c>
      <c r="E21" s="5">
        <v>0</v>
      </c>
    </row>
    <row r="22" spans="1:6" ht="26.45" customHeight="1" x14ac:dyDescent="0.2">
      <c r="A22" s="49"/>
      <c r="B22" s="5" t="s">
        <v>98</v>
      </c>
      <c r="C22" s="11" t="s">
        <v>81</v>
      </c>
      <c r="D22" s="5">
        <v>1000</v>
      </c>
      <c r="E22" s="5">
        <v>1001</v>
      </c>
    </row>
    <row r="24" spans="1:6" ht="15" customHeight="1" x14ac:dyDescent="0.2">
      <c r="A24" s="105" t="s">
        <v>17</v>
      </c>
      <c r="B24" s="106"/>
      <c r="C24" s="106"/>
      <c r="D24" s="106"/>
      <c r="E24" s="106"/>
    </row>
    <row r="25" spans="1:6" ht="15" x14ac:dyDescent="0.25">
      <c r="A25" s="76" t="s">
        <v>18</v>
      </c>
      <c r="B25" s="78" t="s">
        <v>18</v>
      </c>
      <c r="C25" s="3" t="s">
        <v>19</v>
      </c>
      <c r="D25" s="80" t="s">
        <v>20</v>
      </c>
      <c r="E25" s="80" t="s">
        <v>246</v>
      </c>
      <c r="F25" s="62" t="s">
        <v>247</v>
      </c>
    </row>
    <row r="26" spans="1:6" ht="14.25" customHeight="1" x14ac:dyDescent="0.2">
      <c r="A26" s="77"/>
      <c r="B26" s="79"/>
      <c r="C26" s="10" t="s">
        <v>80</v>
      </c>
      <c r="D26" s="81"/>
      <c r="E26" s="81" t="s">
        <v>246</v>
      </c>
      <c r="F26" s="62"/>
    </row>
    <row r="27" spans="1:6" ht="14.25" customHeight="1" x14ac:dyDescent="0.2">
      <c r="A27" s="74" t="s">
        <v>84</v>
      </c>
      <c r="B27" s="2">
        <v>1</v>
      </c>
      <c r="C27" s="2">
        <v>13</v>
      </c>
      <c r="D27" s="2" t="b">
        <v>1</v>
      </c>
      <c r="E27" s="2" t="b">
        <v>1</v>
      </c>
      <c r="F27" s="2" t="s">
        <v>248</v>
      </c>
    </row>
    <row r="28" spans="1:6" x14ac:dyDescent="0.2">
      <c r="A28" s="75"/>
      <c r="B28" s="2">
        <v>2</v>
      </c>
      <c r="C28" s="2">
        <v>10</v>
      </c>
      <c r="D28" s="2" t="b">
        <v>0</v>
      </c>
      <c r="E28" s="2" t="b">
        <v>0</v>
      </c>
      <c r="F28" s="2" t="s">
        <v>248</v>
      </c>
    </row>
    <row r="29" spans="1:6" x14ac:dyDescent="0.2">
      <c r="A29" s="74" t="s">
        <v>85</v>
      </c>
      <c r="B29" s="2">
        <v>1</v>
      </c>
      <c r="C29" s="2">
        <v>-1</v>
      </c>
      <c r="D29" s="2" t="s">
        <v>99</v>
      </c>
      <c r="E29" s="2" t="s">
        <v>99</v>
      </c>
      <c r="F29" s="2" t="s">
        <v>248</v>
      </c>
    </row>
    <row r="30" spans="1:6" x14ac:dyDescent="0.2">
      <c r="A30" s="75"/>
      <c r="B30" s="2">
        <v>2</v>
      </c>
      <c r="C30" s="2">
        <v>1001</v>
      </c>
      <c r="D30" s="2" t="s">
        <v>99</v>
      </c>
      <c r="E30" s="2" t="s">
        <v>99</v>
      </c>
      <c r="F30" s="2" t="s">
        <v>248</v>
      </c>
    </row>
    <row r="31" spans="1:6" x14ac:dyDescent="0.2">
      <c r="A31" s="74" t="s">
        <v>221</v>
      </c>
      <c r="B31" s="2">
        <v>1</v>
      </c>
      <c r="C31" s="2">
        <v>1</v>
      </c>
      <c r="D31" s="2" t="b">
        <v>0</v>
      </c>
      <c r="E31" s="2" t="b">
        <v>0</v>
      </c>
      <c r="F31" s="2" t="s">
        <v>248</v>
      </c>
    </row>
    <row r="32" spans="1:6" x14ac:dyDescent="0.2">
      <c r="A32" s="75"/>
      <c r="B32" s="2">
        <v>2</v>
      </c>
      <c r="C32" s="2">
        <v>1000</v>
      </c>
      <c r="D32" s="2" t="b">
        <v>0</v>
      </c>
      <c r="E32" s="2" t="b">
        <v>0</v>
      </c>
      <c r="F32" s="2" t="s">
        <v>248</v>
      </c>
    </row>
    <row r="33" spans="1:6" x14ac:dyDescent="0.2">
      <c r="A33" s="74" t="s">
        <v>237</v>
      </c>
      <c r="B33" s="2">
        <v>1</v>
      </c>
      <c r="C33" s="2">
        <v>-1</v>
      </c>
      <c r="D33" s="2" t="s">
        <v>99</v>
      </c>
      <c r="E33" s="2" t="s">
        <v>99</v>
      </c>
      <c r="F33" s="2" t="s">
        <v>248</v>
      </c>
    </row>
    <row r="34" spans="1:6" x14ac:dyDescent="0.2">
      <c r="A34" s="75"/>
      <c r="B34" s="2">
        <v>2</v>
      </c>
      <c r="C34" s="2">
        <v>1001</v>
      </c>
      <c r="D34" s="2" t="s">
        <v>99</v>
      </c>
      <c r="E34" s="2" t="s">
        <v>99</v>
      </c>
      <c r="F34" s="2" t="s">
        <v>248</v>
      </c>
    </row>
  </sheetData>
  <mergeCells count="12">
    <mergeCell ref="F25:F26"/>
    <mergeCell ref="A21:A22"/>
    <mergeCell ref="A19:E19"/>
    <mergeCell ref="A27:A28"/>
    <mergeCell ref="A29:A30"/>
    <mergeCell ref="A31:A32"/>
    <mergeCell ref="A24:E24"/>
    <mergeCell ref="E25:E26"/>
    <mergeCell ref="A33:A34"/>
    <mergeCell ref="A25:A26"/>
    <mergeCell ref="B25:B26"/>
    <mergeCell ref="D25:D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19" workbookViewId="0">
      <selection activeCell="K34" sqref="K34"/>
    </sheetView>
  </sheetViews>
  <sheetFormatPr defaultColWidth="8.85546875" defaultRowHeight="14.25" x14ac:dyDescent="0.2"/>
  <cols>
    <col min="1" max="1" width="11.140625" style="1" customWidth="1"/>
    <col min="2" max="2" width="27.5703125" style="1" customWidth="1"/>
    <col min="3" max="5" width="21.7109375" style="1" customWidth="1"/>
    <col min="6" max="6" width="8.85546875" style="1"/>
    <col min="7" max="7" width="19.85546875" style="1" customWidth="1"/>
    <col min="8" max="8" width="15.28515625" style="1" customWidth="1"/>
    <col min="9" max="9" width="23.7109375" style="1" customWidth="1"/>
    <col min="10" max="11" width="19.42578125" style="1" customWidth="1"/>
    <col min="12" max="16384" width="8.85546875" style="1"/>
  </cols>
  <sheetData>
    <row r="1" spans="1:1" x14ac:dyDescent="0.2">
      <c r="A1" s="1" t="s">
        <v>0</v>
      </c>
    </row>
    <row r="24" spans="1:12" ht="15" x14ac:dyDescent="0.25">
      <c r="A24" s="85" t="s">
        <v>1</v>
      </c>
      <c r="B24" s="86"/>
      <c r="C24" s="86"/>
      <c r="D24" s="86"/>
      <c r="E24" s="86"/>
      <c r="G24" s="83" t="s">
        <v>17</v>
      </c>
      <c r="H24" s="83"/>
      <c r="I24" s="83"/>
      <c r="J24" s="83"/>
      <c r="K24" s="83"/>
      <c r="L24" s="83"/>
    </row>
    <row r="25" spans="1:12" ht="15" x14ac:dyDescent="0.25">
      <c r="A25" s="23" t="s">
        <v>2</v>
      </c>
      <c r="B25" s="23" t="s">
        <v>3</v>
      </c>
      <c r="C25" s="23" t="s">
        <v>4</v>
      </c>
      <c r="D25" s="37" t="s">
        <v>206</v>
      </c>
      <c r="E25" s="37" t="s">
        <v>207</v>
      </c>
      <c r="G25" s="82" t="s">
        <v>18</v>
      </c>
      <c r="H25" s="82" t="s">
        <v>102</v>
      </c>
      <c r="I25" s="24" t="s">
        <v>19</v>
      </c>
      <c r="J25" s="82" t="s">
        <v>107</v>
      </c>
      <c r="K25" s="82" t="s">
        <v>251</v>
      </c>
      <c r="L25" s="82" t="s">
        <v>247</v>
      </c>
    </row>
    <row r="26" spans="1:12" ht="28.5" x14ac:dyDescent="0.2">
      <c r="A26" s="69" t="s">
        <v>103</v>
      </c>
      <c r="B26" s="4" t="s">
        <v>148</v>
      </c>
      <c r="C26" s="2" t="s">
        <v>106</v>
      </c>
      <c r="D26" s="5">
        <v>1582</v>
      </c>
      <c r="E26" s="5">
        <v>1581</v>
      </c>
      <c r="G26" s="82"/>
      <c r="H26" s="82"/>
      <c r="I26" s="24" t="s">
        <v>103</v>
      </c>
      <c r="J26" s="82"/>
      <c r="K26" s="82"/>
      <c r="L26" s="82"/>
    </row>
    <row r="27" spans="1:12" ht="42.75" x14ac:dyDescent="0.2">
      <c r="A27" s="69"/>
      <c r="B27" s="4" t="s">
        <v>149</v>
      </c>
      <c r="C27" s="2"/>
      <c r="D27" s="5"/>
      <c r="E27" s="5"/>
      <c r="G27" s="74" t="s">
        <v>104</v>
      </c>
      <c r="H27" s="2">
        <v>1</v>
      </c>
      <c r="I27" s="2">
        <v>2000</v>
      </c>
      <c r="J27" s="2" t="b">
        <v>1</v>
      </c>
      <c r="K27" s="2" t="b">
        <v>1</v>
      </c>
      <c r="L27" s="2" t="s">
        <v>248</v>
      </c>
    </row>
    <row r="28" spans="1:12" x14ac:dyDescent="0.2">
      <c r="A28" s="69"/>
      <c r="B28" s="4" t="s">
        <v>105</v>
      </c>
      <c r="C28" s="2"/>
      <c r="D28" s="5"/>
      <c r="E28" s="5"/>
      <c r="G28" s="84"/>
      <c r="H28" s="2">
        <v>2</v>
      </c>
      <c r="I28" s="2">
        <v>2004</v>
      </c>
      <c r="J28" s="2" t="b">
        <v>1</v>
      </c>
      <c r="K28" s="2" t="b">
        <v>1</v>
      </c>
      <c r="L28" s="2" t="s">
        <v>248</v>
      </c>
    </row>
    <row r="29" spans="1:12" x14ac:dyDescent="0.2">
      <c r="G29" s="75"/>
      <c r="H29" s="2">
        <v>3</v>
      </c>
      <c r="I29" s="2">
        <v>2023</v>
      </c>
      <c r="J29" s="2" t="b">
        <v>0</v>
      </c>
      <c r="K29" s="2" t="b">
        <v>0</v>
      </c>
      <c r="L29" s="2" t="s">
        <v>248</v>
      </c>
    </row>
    <row r="30" spans="1:12" x14ac:dyDescent="0.2">
      <c r="G30" s="29" t="s">
        <v>85</v>
      </c>
      <c r="H30" s="2">
        <v>1</v>
      </c>
      <c r="I30" s="2">
        <v>1581</v>
      </c>
      <c r="J30" s="2" t="s">
        <v>99</v>
      </c>
      <c r="K30" s="2" t="s">
        <v>250</v>
      </c>
      <c r="L30" s="2" t="s">
        <v>249</v>
      </c>
    </row>
    <row r="31" spans="1:12" x14ac:dyDescent="0.2">
      <c r="G31" s="39" t="s">
        <v>221</v>
      </c>
      <c r="H31" s="2">
        <v>1</v>
      </c>
      <c r="I31" s="2">
        <v>1582</v>
      </c>
      <c r="J31" s="2" t="b">
        <v>0</v>
      </c>
      <c r="K31" s="2" t="b">
        <v>0</v>
      </c>
      <c r="L31" s="2" t="s">
        <v>248</v>
      </c>
    </row>
    <row r="32" spans="1:12" x14ac:dyDescent="0.2">
      <c r="G32" s="39" t="s">
        <v>237</v>
      </c>
      <c r="H32" s="2">
        <v>1</v>
      </c>
      <c r="I32" s="2">
        <v>1581</v>
      </c>
      <c r="J32" s="2" t="s">
        <v>99</v>
      </c>
      <c r="K32" s="2" t="s">
        <v>250</v>
      </c>
      <c r="L32" s="2" t="s">
        <v>249</v>
      </c>
    </row>
  </sheetData>
  <mergeCells count="9">
    <mergeCell ref="K25:K26"/>
    <mergeCell ref="L25:L26"/>
    <mergeCell ref="G24:L24"/>
    <mergeCell ref="G25:G26"/>
    <mergeCell ref="H25:H26"/>
    <mergeCell ref="J25:J26"/>
    <mergeCell ref="A26:A28"/>
    <mergeCell ref="G27:G29"/>
    <mergeCell ref="A24:E2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C4" workbookViewId="0">
      <selection activeCell="L21" sqref="L21"/>
    </sheetView>
  </sheetViews>
  <sheetFormatPr defaultColWidth="8.85546875" defaultRowHeight="14.25" x14ac:dyDescent="0.2"/>
  <cols>
    <col min="1" max="2" width="31.28515625" style="1" customWidth="1"/>
    <col min="3" max="5" width="19.7109375" style="1" customWidth="1"/>
    <col min="6" max="6" width="8.85546875" style="1"/>
    <col min="7" max="7" width="18.7109375" style="1" customWidth="1"/>
    <col min="8" max="8" width="14.85546875" style="1" customWidth="1"/>
    <col min="9" max="9" width="8.85546875" style="1"/>
    <col min="10" max="10" width="21.140625" style="1" customWidth="1"/>
    <col min="11" max="16384" width="8.85546875" style="1"/>
  </cols>
  <sheetData>
    <row r="1" spans="1:12" x14ac:dyDescent="0.2">
      <c r="A1" s="1" t="s">
        <v>0</v>
      </c>
    </row>
    <row r="16" spans="1:12" ht="15" x14ac:dyDescent="0.25">
      <c r="A16" s="85" t="s">
        <v>1</v>
      </c>
      <c r="B16" s="86"/>
      <c r="C16" s="86"/>
      <c r="D16" s="86"/>
      <c r="E16" s="86"/>
      <c r="G16" s="83" t="s">
        <v>17</v>
      </c>
      <c r="H16" s="83"/>
      <c r="I16" s="83"/>
      <c r="J16" s="83"/>
      <c r="K16" s="83"/>
      <c r="L16" s="83"/>
    </row>
    <row r="17" spans="1:12" ht="15" x14ac:dyDescent="0.25">
      <c r="A17" s="23" t="s">
        <v>2</v>
      </c>
      <c r="B17" s="23" t="s">
        <v>3</v>
      </c>
      <c r="C17" s="23" t="s">
        <v>4</v>
      </c>
      <c r="D17" s="37" t="s">
        <v>206</v>
      </c>
      <c r="E17" s="37" t="s">
        <v>207</v>
      </c>
      <c r="G17" s="82" t="s">
        <v>18</v>
      </c>
      <c r="H17" s="82" t="s">
        <v>102</v>
      </c>
      <c r="I17" s="24" t="s">
        <v>19</v>
      </c>
      <c r="J17" s="82" t="s">
        <v>107</v>
      </c>
      <c r="K17" s="82" t="s">
        <v>107</v>
      </c>
      <c r="L17" s="82" t="s">
        <v>247</v>
      </c>
    </row>
    <row r="18" spans="1:12" ht="15" x14ac:dyDescent="0.2">
      <c r="A18" s="2" t="s">
        <v>108</v>
      </c>
      <c r="B18" s="2" t="s">
        <v>150</v>
      </c>
      <c r="C18" s="2" t="s">
        <v>151</v>
      </c>
      <c r="D18" s="5"/>
      <c r="E18" s="5"/>
      <c r="G18" s="82"/>
      <c r="H18" s="82"/>
      <c r="I18" s="24" t="s">
        <v>108</v>
      </c>
      <c r="J18" s="82"/>
      <c r="K18" s="82"/>
      <c r="L18" s="82"/>
    </row>
    <row r="19" spans="1:12" x14ac:dyDescent="0.2">
      <c r="G19" s="2" t="s">
        <v>84</v>
      </c>
      <c r="H19" s="2">
        <v>1</v>
      </c>
      <c r="I19" s="2">
        <v>1001</v>
      </c>
      <c r="J19" s="2">
        <v>9</v>
      </c>
      <c r="K19" s="2">
        <v>10</v>
      </c>
      <c r="L19" s="2" t="s">
        <v>248</v>
      </c>
    </row>
    <row r="20" spans="1:12" x14ac:dyDescent="0.2">
      <c r="G20" s="2" t="s">
        <v>85</v>
      </c>
      <c r="H20" s="2">
        <v>1</v>
      </c>
      <c r="I20" s="2" t="s">
        <v>33</v>
      </c>
      <c r="J20" s="2" t="s">
        <v>99</v>
      </c>
      <c r="K20" s="2" t="s">
        <v>99</v>
      </c>
      <c r="L20" s="2" t="s">
        <v>248</v>
      </c>
    </row>
  </sheetData>
  <mergeCells count="7">
    <mergeCell ref="K17:K18"/>
    <mergeCell ref="L17:L18"/>
    <mergeCell ref="G16:L16"/>
    <mergeCell ref="G17:G18"/>
    <mergeCell ref="H17:H18"/>
    <mergeCell ref="J17:J18"/>
    <mergeCell ref="A16:E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D16" zoomScale="116" workbookViewId="0">
      <selection activeCell="G24" sqref="G24:G29"/>
    </sheetView>
  </sheetViews>
  <sheetFormatPr defaultColWidth="8.85546875" defaultRowHeight="14.25" x14ac:dyDescent="0.2"/>
  <cols>
    <col min="1" max="1" width="10.28515625" style="1" customWidth="1"/>
    <col min="2" max="2" width="69.85546875" style="1" bestFit="1" customWidth="1"/>
    <col min="3" max="3" width="30.140625" style="1" customWidth="1"/>
    <col min="4" max="5" width="21.42578125" style="1" customWidth="1"/>
    <col min="6" max="6" width="8.85546875" style="1"/>
    <col min="7" max="7" width="16.85546875" style="1" bestFit="1" customWidth="1"/>
    <col min="8" max="8" width="11.7109375" style="1" bestFit="1" customWidth="1"/>
    <col min="9" max="11" width="8.85546875" style="1"/>
    <col min="12" max="12" width="22.7109375" style="1" customWidth="1"/>
    <col min="13" max="13" width="22.140625" style="1" customWidth="1"/>
    <col min="14" max="16384" width="8.85546875" style="1"/>
  </cols>
  <sheetData>
    <row r="1" spans="1:1" x14ac:dyDescent="0.2">
      <c r="A1" s="1" t="s">
        <v>0</v>
      </c>
    </row>
    <row r="18" spans="1:14" ht="15" x14ac:dyDescent="0.25">
      <c r="A18" s="85" t="s">
        <v>1</v>
      </c>
      <c r="B18" s="86"/>
      <c r="C18" s="86"/>
      <c r="D18" s="86"/>
      <c r="E18" s="86"/>
      <c r="G18" s="83" t="s">
        <v>17</v>
      </c>
      <c r="H18" s="83"/>
      <c r="I18" s="83"/>
      <c r="J18" s="83"/>
      <c r="K18" s="83"/>
      <c r="L18" s="83"/>
      <c r="M18" s="83"/>
      <c r="N18" s="83"/>
    </row>
    <row r="19" spans="1:14" ht="15" x14ac:dyDescent="0.25">
      <c r="A19" s="23" t="s">
        <v>2</v>
      </c>
      <c r="B19" s="23" t="s">
        <v>3</v>
      </c>
      <c r="C19" s="23" t="s">
        <v>4</v>
      </c>
      <c r="D19" s="37" t="s">
        <v>206</v>
      </c>
      <c r="E19" s="37" t="s">
        <v>207</v>
      </c>
      <c r="G19" s="82" t="s">
        <v>18</v>
      </c>
      <c r="H19" s="82" t="s">
        <v>102</v>
      </c>
      <c r="I19" s="94" t="s">
        <v>19</v>
      </c>
      <c r="J19" s="95"/>
      <c r="K19" s="96"/>
      <c r="L19" s="82" t="s">
        <v>109</v>
      </c>
      <c r="M19" s="82" t="s">
        <v>251</v>
      </c>
      <c r="N19" s="82" t="s">
        <v>247</v>
      </c>
    </row>
    <row r="20" spans="1:14" ht="15" x14ac:dyDescent="0.2">
      <c r="A20" s="2" t="s">
        <v>110</v>
      </c>
      <c r="B20" s="2" t="s">
        <v>152</v>
      </c>
      <c r="C20" s="2"/>
      <c r="D20" s="5"/>
      <c r="E20" s="5"/>
      <c r="G20" s="82"/>
      <c r="H20" s="82"/>
      <c r="I20" s="24" t="s">
        <v>112</v>
      </c>
      <c r="J20" s="25" t="s">
        <v>113</v>
      </c>
      <c r="K20" s="25" t="s">
        <v>114</v>
      </c>
      <c r="L20" s="82"/>
      <c r="M20" s="82"/>
      <c r="N20" s="82"/>
    </row>
    <row r="21" spans="1:14" ht="28.5" x14ac:dyDescent="0.2">
      <c r="A21" s="2" t="s">
        <v>115</v>
      </c>
      <c r="B21" s="4" t="s">
        <v>153</v>
      </c>
      <c r="C21" s="2"/>
      <c r="D21" s="5"/>
      <c r="E21" s="5"/>
      <c r="G21" s="87" t="s">
        <v>84</v>
      </c>
      <c r="H21" s="2">
        <v>1</v>
      </c>
      <c r="I21" s="2">
        <v>10</v>
      </c>
      <c r="J21" s="2">
        <v>12</v>
      </c>
      <c r="K21" s="2">
        <v>6</v>
      </c>
      <c r="L21" s="2" t="s">
        <v>110</v>
      </c>
      <c r="M21" s="2" t="s">
        <v>110</v>
      </c>
      <c r="N21" s="2" t="s">
        <v>248</v>
      </c>
    </row>
    <row r="22" spans="1:14" x14ac:dyDescent="0.2">
      <c r="A22" s="2" t="s">
        <v>117</v>
      </c>
      <c r="B22" s="2" t="s">
        <v>154</v>
      </c>
      <c r="C22" s="2"/>
      <c r="D22" s="5"/>
      <c r="E22" s="5"/>
      <c r="G22" s="88"/>
      <c r="H22" s="2">
        <v>2</v>
      </c>
      <c r="I22" s="1">
        <v>15</v>
      </c>
      <c r="J22" s="2">
        <v>15</v>
      </c>
      <c r="K22" s="2">
        <v>9</v>
      </c>
      <c r="L22" s="2" t="s">
        <v>115</v>
      </c>
      <c r="M22" s="2" t="s">
        <v>115</v>
      </c>
      <c r="N22" s="2" t="s">
        <v>248</v>
      </c>
    </row>
    <row r="23" spans="1:14" x14ac:dyDescent="0.2">
      <c r="A23" s="69" t="s">
        <v>155</v>
      </c>
      <c r="B23" s="2"/>
      <c r="C23" s="2" t="s">
        <v>111</v>
      </c>
      <c r="D23" s="5"/>
      <c r="E23" s="5"/>
      <c r="G23" s="89"/>
      <c r="H23" s="2">
        <v>3</v>
      </c>
      <c r="I23" s="2">
        <v>7</v>
      </c>
      <c r="J23" s="2">
        <v>7</v>
      </c>
      <c r="K23" s="2">
        <v>7</v>
      </c>
      <c r="L23" s="2" t="s">
        <v>117</v>
      </c>
      <c r="M23" s="2" t="s">
        <v>117</v>
      </c>
      <c r="N23" s="2" t="s">
        <v>248</v>
      </c>
    </row>
    <row r="24" spans="1:14" x14ac:dyDescent="0.2">
      <c r="A24" s="69"/>
      <c r="B24" s="2"/>
      <c r="C24" s="2" t="s">
        <v>116</v>
      </c>
      <c r="D24" s="5"/>
      <c r="E24" s="5"/>
      <c r="G24" s="90" t="s">
        <v>85</v>
      </c>
      <c r="H24" s="2">
        <v>1</v>
      </c>
      <c r="I24" s="27">
        <v>3</v>
      </c>
      <c r="J24" s="27">
        <v>3</v>
      </c>
      <c r="K24" s="27">
        <v>6</v>
      </c>
      <c r="L24" s="2"/>
      <c r="M24" s="2" t="s">
        <v>115</v>
      </c>
      <c r="N24" s="2" t="s">
        <v>249</v>
      </c>
    </row>
    <row r="25" spans="1:14" x14ac:dyDescent="0.2">
      <c r="A25" s="69"/>
      <c r="B25" s="2"/>
      <c r="C25" s="2" t="s">
        <v>118</v>
      </c>
      <c r="D25" s="5"/>
      <c r="E25" s="5"/>
      <c r="G25" s="90"/>
      <c r="H25" s="2">
        <v>2</v>
      </c>
      <c r="I25" s="27">
        <v>5</v>
      </c>
      <c r="J25" s="27">
        <v>2</v>
      </c>
      <c r="K25" s="27">
        <v>2</v>
      </c>
      <c r="L25" s="2"/>
      <c r="M25" s="2"/>
      <c r="N25" s="2" t="s">
        <v>248</v>
      </c>
    </row>
    <row r="26" spans="1:14" x14ac:dyDescent="0.2">
      <c r="A26" s="69"/>
      <c r="B26" s="2"/>
      <c r="C26" s="2" t="s">
        <v>119</v>
      </c>
      <c r="D26" s="5" t="s">
        <v>213</v>
      </c>
      <c r="E26" s="5" t="s">
        <v>119</v>
      </c>
      <c r="G26" s="90"/>
      <c r="H26" s="2">
        <v>3</v>
      </c>
      <c r="I26" s="27">
        <v>3</v>
      </c>
      <c r="J26" s="27">
        <v>6</v>
      </c>
      <c r="K26" s="27">
        <v>3</v>
      </c>
      <c r="L26" s="2"/>
      <c r="M26" s="2"/>
      <c r="N26" s="2" t="s">
        <v>248</v>
      </c>
    </row>
    <row r="27" spans="1:14" x14ac:dyDescent="0.2">
      <c r="A27" s="69"/>
      <c r="B27" s="2"/>
      <c r="C27" s="2" t="s">
        <v>120</v>
      </c>
      <c r="D27" s="5" t="s">
        <v>214</v>
      </c>
      <c r="E27" s="5" t="s">
        <v>216</v>
      </c>
      <c r="G27" s="90"/>
      <c r="H27" s="2">
        <v>4</v>
      </c>
      <c r="I27" s="27">
        <v>0</v>
      </c>
      <c r="J27" s="28">
        <v>7</v>
      </c>
      <c r="K27" s="28">
        <v>7</v>
      </c>
      <c r="L27" s="2"/>
      <c r="M27" s="2" t="s">
        <v>115</v>
      </c>
      <c r="N27" s="2" t="s">
        <v>249</v>
      </c>
    </row>
    <row r="28" spans="1:14" x14ac:dyDescent="0.2">
      <c r="A28" s="69"/>
      <c r="B28" s="2"/>
      <c r="C28" s="2" t="s">
        <v>121</v>
      </c>
      <c r="D28" s="5" t="s">
        <v>215</v>
      </c>
      <c r="E28" s="5" t="s">
        <v>121</v>
      </c>
      <c r="G28" s="90"/>
      <c r="H28" s="2">
        <v>5</v>
      </c>
      <c r="I28" s="28">
        <v>7</v>
      </c>
      <c r="J28" s="27">
        <v>0</v>
      </c>
      <c r="K28" s="28">
        <v>7</v>
      </c>
      <c r="L28" s="2"/>
      <c r="M28" s="2" t="s">
        <v>115</v>
      </c>
      <c r="N28" s="2" t="s">
        <v>249</v>
      </c>
    </row>
    <row r="29" spans="1:14" x14ac:dyDescent="0.2">
      <c r="G29" s="90"/>
      <c r="H29" s="2">
        <v>6</v>
      </c>
      <c r="I29" s="28">
        <v>7</v>
      </c>
      <c r="J29" s="28">
        <v>7</v>
      </c>
      <c r="K29" s="27">
        <v>0</v>
      </c>
      <c r="L29" s="2"/>
      <c r="M29" s="2"/>
      <c r="N29" s="2" t="s">
        <v>248</v>
      </c>
    </row>
  </sheetData>
  <mergeCells count="11">
    <mergeCell ref="M19:M20"/>
    <mergeCell ref="N19:N20"/>
    <mergeCell ref="G18:N18"/>
    <mergeCell ref="A23:A28"/>
    <mergeCell ref="A18:E18"/>
    <mergeCell ref="G21:G23"/>
    <mergeCell ref="G24:G29"/>
    <mergeCell ref="G19:G20"/>
    <mergeCell ref="H19:H20"/>
    <mergeCell ref="I19:K19"/>
    <mergeCell ref="L19:L2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B10" workbookViewId="0">
      <selection activeCell="H31" sqref="H31"/>
    </sheetView>
  </sheetViews>
  <sheetFormatPr defaultColWidth="8.85546875" defaultRowHeight="14.25" x14ac:dyDescent="0.2"/>
  <cols>
    <col min="1" max="1" width="29.5703125" style="1" customWidth="1"/>
    <col min="2" max="2" width="25.5703125" style="1" customWidth="1"/>
    <col min="3" max="3" width="16.42578125" style="1" customWidth="1"/>
    <col min="4" max="4" width="8.85546875" style="1"/>
    <col min="5" max="5" width="23.7109375" style="1" customWidth="1"/>
    <col min="6" max="6" width="17.7109375" style="1" customWidth="1"/>
    <col min="7" max="7" width="8.7109375" style="1" customWidth="1"/>
    <col min="8" max="9" width="8.85546875" style="1"/>
    <col min="10" max="10" width="23.42578125" style="1" customWidth="1"/>
    <col min="11" max="11" width="22.7109375" style="1" customWidth="1"/>
    <col min="12" max="16384" width="8.85546875" style="1"/>
  </cols>
  <sheetData>
    <row r="1" spans="1:1" x14ac:dyDescent="0.2">
      <c r="A1" s="1" t="s">
        <v>0</v>
      </c>
    </row>
    <row r="17" spans="1:12" ht="15" x14ac:dyDescent="0.25">
      <c r="A17" s="83" t="s">
        <v>1</v>
      </c>
      <c r="B17" s="83"/>
      <c r="C17" s="83"/>
      <c r="E17" s="91" t="s">
        <v>17</v>
      </c>
      <c r="F17" s="92"/>
      <c r="G17" s="92"/>
      <c r="H17" s="92"/>
      <c r="I17" s="92"/>
      <c r="J17" s="92"/>
      <c r="K17" s="92"/>
      <c r="L17" s="93"/>
    </row>
    <row r="18" spans="1:12" ht="15" x14ac:dyDescent="0.25">
      <c r="A18" s="23" t="s">
        <v>2</v>
      </c>
      <c r="B18" s="23" t="s">
        <v>3</v>
      </c>
      <c r="C18" s="23" t="s">
        <v>4</v>
      </c>
      <c r="E18" s="97" t="s">
        <v>122</v>
      </c>
      <c r="F18" s="97" t="s">
        <v>102</v>
      </c>
      <c r="G18" s="94" t="s">
        <v>19</v>
      </c>
      <c r="H18" s="95"/>
      <c r="I18" s="96"/>
      <c r="J18" s="97" t="s">
        <v>109</v>
      </c>
      <c r="K18" s="97" t="s">
        <v>109</v>
      </c>
      <c r="L18" s="97" t="s">
        <v>247</v>
      </c>
    </row>
    <row r="19" spans="1:12" ht="15" x14ac:dyDescent="0.2">
      <c r="A19" s="2" t="s">
        <v>123</v>
      </c>
      <c r="B19" s="2" t="s">
        <v>124</v>
      </c>
      <c r="C19" s="2"/>
      <c r="E19" s="98"/>
      <c r="F19" s="98"/>
      <c r="G19" s="24" t="s">
        <v>112</v>
      </c>
      <c r="H19" s="24" t="s">
        <v>113</v>
      </c>
      <c r="I19" s="24" t="s">
        <v>114</v>
      </c>
      <c r="J19" s="98"/>
      <c r="K19" s="98"/>
      <c r="L19" s="98"/>
    </row>
    <row r="20" spans="1:12" x14ac:dyDescent="0.2">
      <c r="A20" s="2" t="s">
        <v>126</v>
      </c>
      <c r="B20" s="2" t="s">
        <v>156</v>
      </c>
      <c r="C20" s="2"/>
      <c r="E20" s="87" t="s">
        <v>84</v>
      </c>
      <c r="F20" s="2">
        <v>1</v>
      </c>
      <c r="G20" s="2">
        <v>0</v>
      </c>
      <c r="H20" s="2">
        <v>0</v>
      </c>
      <c r="I20" s="2">
        <v>0</v>
      </c>
      <c r="J20" s="2" t="s">
        <v>123</v>
      </c>
      <c r="K20" s="2" t="s">
        <v>123</v>
      </c>
      <c r="L20" s="2" t="s">
        <v>248</v>
      </c>
    </row>
    <row r="21" spans="1:12" x14ac:dyDescent="0.2">
      <c r="A21" s="2" t="s">
        <v>127</v>
      </c>
      <c r="B21" s="2" t="s">
        <v>157</v>
      </c>
      <c r="C21" s="2"/>
      <c r="E21" s="88"/>
      <c r="F21" s="2">
        <v>2</v>
      </c>
      <c r="G21" s="2">
        <v>0</v>
      </c>
      <c r="H21" s="2">
        <v>0</v>
      </c>
      <c r="I21" s="2">
        <v>1</v>
      </c>
      <c r="J21" s="2" t="s">
        <v>130</v>
      </c>
      <c r="K21" s="2" t="s">
        <v>130</v>
      </c>
      <c r="L21" s="2" t="s">
        <v>248</v>
      </c>
    </row>
    <row r="22" spans="1:12" x14ac:dyDescent="0.2">
      <c r="A22" s="2" t="s">
        <v>128</v>
      </c>
      <c r="B22" s="2" t="s">
        <v>158</v>
      </c>
      <c r="C22" s="2"/>
      <c r="E22" s="88"/>
      <c r="F22" s="2">
        <v>3</v>
      </c>
      <c r="G22" s="2">
        <v>0</v>
      </c>
      <c r="H22" s="2">
        <v>1</v>
      </c>
      <c r="I22" s="2">
        <v>1</v>
      </c>
      <c r="J22" s="2" t="s">
        <v>127</v>
      </c>
      <c r="K22" s="2" t="s">
        <v>127</v>
      </c>
      <c r="L22" s="2" t="s">
        <v>248</v>
      </c>
    </row>
    <row r="23" spans="1:12" x14ac:dyDescent="0.2">
      <c r="A23" s="2" t="s">
        <v>129</v>
      </c>
      <c r="B23" s="2" t="s">
        <v>159</v>
      </c>
      <c r="C23" s="2"/>
      <c r="E23" s="88"/>
      <c r="F23" s="2">
        <v>4</v>
      </c>
      <c r="G23" s="2">
        <v>1</v>
      </c>
      <c r="H23" s="2">
        <v>4</v>
      </c>
      <c r="I23" s="2">
        <v>1</v>
      </c>
      <c r="J23" s="2" t="s">
        <v>128</v>
      </c>
      <c r="K23" s="2" t="s">
        <v>128</v>
      </c>
      <c r="L23" s="2" t="s">
        <v>248</v>
      </c>
    </row>
    <row r="24" spans="1:12" x14ac:dyDescent="0.2">
      <c r="A24" s="2" t="s">
        <v>155</v>
      </c>
      <c r="B24" s="2"/>
      <c r="C24" s="2" t="s">
        <v>125</v>
      </c>
      <c r="E24" s="89"/>
      <c r="F24" s="2">
        <v>5</v>
      </c>
      <c r="G24" s="2">
        <v>1</v>
      </c>
      <c r="H24" s="2">
        <v>2</v>
      </c>
      <c r="I24" s="2">
        <v>1</v>
      </c>
      <c r="J24" s="2" t="s">
        <v>129</v>
      </c>
      <c r="K24" s="2" t="s">
        <v>129</v>
      </c>
      <c r="L24" s="2" t="s">
        <v>248</v>
      </c>
    </row>
    <row r="25" spans="1:12" x14ac:dyDescent="0.2">
      <c r="E25" s="2" t="s">
        <v>85</v>
      </c>
      <c r="F25" s="2">
        <v>1</v>
      </c>
      <c r="G25" s="2">
        <v>1</v>
      </c>
      <c r="H25" s="2">
        <v>3</v>
      </c>
      <c r="I25" s="2">
        <v>4</v>
      </c>
      <c r="J25" s="2" t="s">
        <v>130</v>
      </c>
      <c r="K25" s="2" t="s">
        <v>130</v>
      </c>
      <c r="L25" s="2" t="s">
        <v>248</v>
      </c>
    </row>
  </sheetData>
  <mergeCells count="9">
    <mergeCell ref="K18:K19"/>
    <mergeCell ref="L18:L19"/>
    <mergeCell ref="E17:L17"/>
    <mergeCell ref="E20:E24"/>
    <mergeCell ref="A17:C17"/>
    <mergeCell ref="E18:E19"/>
    <mergeCell ref="F18:F19"/>
    <mergeCell ref="G18:I18"/>
    <mergeCell ref="J18:J19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D12" zoomScale="115" zoomScaleNormal="115" workbookViewId="0">
      <selection activeCell="K25" sqref="K25"/>
    </sheetView>
  </sheetViews>
  <sheetFormatPr defaultColWidth="8.85546875" defaultRowHeight="14.25" x14ac:dyDescent="0.2"/>
  <cols>
    <col min="1" max="1" width="19.7109375" style="1" customWidth="1"/>
    <col min="2" max="2" width="33.5703125" style="1" customWidth="1"/>
    <col min="3" max="5" width="22.42578125" style="13" customWidth="1"/>
    <col min="6" max="6" width="8.85546875" style="1"/>
    <col min="7" max="7" width="23.7109375" style="1" customWidth="1"/>
    <col min="8" max="8" width="17.7109375" style="1" customWidth="1"/>
    <col min="9" max="10" width="11.28515625" style="1" customWidth="1"/>
    <col min="11" max="11" width="24.28515625" style="1" customWidth="1"/>
    <col min="12" max="16384" width="8.85546875" style="1"/>
  </cols>
  <sheetData>
    <row r="1" spans="1:1" x14ac:dyDescent="0.2">
      <c r="A1" s="1" t="s">
        <v>0</v>
      </c>
    </row>
    <row r="16" spans="1:1" ht="51" customHeight="1" x14ac:dyDescent="0.2"/>
    <row r="17" spans="1:11" ht="15" x14ac:dyDescent="0.25">
      <c r="A17" s="83" t="s">
        <v>1</v>
      </c>
      <c r="B17" s="83"/>
      <c r="C17" s="83"/>
      <c r="D17" s="40"/>
      <c r="E17" s="40"/>
      <c r="G17" s="91" t="s">
        <v>17</v>
      </c>
      <c r="H17" s="92"/>
      <c r="I17" s="92"/>
      <c r="J17" s="92"/>
      <c r="K17" s="93"/>
    </row>
    <row r="18" spans="1:11" ht="15" x14ac:dyDescent="0.25">
      <c r="A18" s="23" t="s">
        <v>2</v>
      </c>
      <c r="B18" s="23" t="s">
        <v>3</v>
      </c>
      <c r="C18" s="30" t="s">
        <v>4</v>
      </c>
      <c r="D18" s="37" t="s">
        <v>206</v>
      </c>
      <c r="E18" s="37" t="s">
        <v>207</v>
      </c>
      <c r="G18" s="97" t="s">
        <v>122</v>
      </c>
      <c r="H18" s="97" t="s">
        <v>102</v>
      </c>
      <c r="I18" s="94" t="s">
        <v>19</v>
      </c>
      <c r="J18" s="95"/>
      <c r="K18" s="97" t="s">
        <v>109</v>
      </c>
    </row>
    <row r="19" spans="1:11" ht="15" x14ac:dyDescent="0.2">
      <c r="A19" s="29" t="s">
        <v>136</v>
      </c>
      <c r="B19" s="4" t="s">
        <v>142</v>
      </c>
      <c r="C19" s="4"/>
      <c r="D19" s="5"/>
      <c r="E19" s="5"/>
      <c r="G19" s="98"/>
      <c r="H19" s="98"/>
      <c r="I19" s="24" t="s">
        <v>131</v>
      </c>
      <c r="J19" s="24" t="s">
        <v>135</v>
      </c>
      <c r="K19" s="98"/>
    </row>
    <row r="20" spans="1:11" x14ac:dyDescent="0.2">
      <c r="A20" s="29" t="s">
        <v>137</v>
      </c>
      <c r="B20" s="2" t="s">
        <v>143</v>
      </c>
      <c r="C20" s="4"/>
      <c r="D20" s="5"/>
      <c r="E20" s="5"/>
      <c r="G20" s="74" t="s">
        <v>84</v>
      </c>
      <c r="H20" s="2">
        <v>1</v>
      </c>
      <c r="I20" s="2">
        <v>25</v>
      </c>
      <c r="J20" s="1">
        <f xml:space="preserve"> I20 + 25</f>
        <v>50</v>
      </c>
      <c r="K20" s="32">
        <v>37100</v>
      </c>
    </row>
    <row r="21" spans="1:11" x14ac:dyDescent="0.2">
      <c r="A21" s="29" t="s">
        <v>138</v>
      </c>
      <c r="B21" s="2" t="s">
        <v>144</v>
      </c>
      <c r="C21" s="4"/>
      <c r="D21" s="5"/>
      <c r="E21" s="5"/>
      <c r="G21" s="84"/>
      <c r="H21" s="2">
        <v>2</v>
      </c>
      <c r="I21" s="2">
        <v>25</v>
      </c>
      <c r="J21" s="2">
        <f xml:space="preserve"> I21 + 51</f>
        <v>76</v>
      </c>
      <c r="K21" s="32">
        <v>75733</v>
      </c>
    </row>
    <row r="22" spans="1:11" x14ac:dyDescent="0.2">
      <c r="A22" s="29" t="s">
        <v>139</v>
      </c>
      <c r="B22" s="2" t="s">
        <v>145</v>
      </c>
      <c r="C22" s="4"/>
      <c r="D22" s="5"/>
      <c r="E22" s="5"/>
      <c r="G22" s="84"/>
      <c r="H22" s="2">
        <v>3</v>
      </c>
      <c r="I22" s="2">
        <v>25</v>
      </c>
      <c r="J22" s="2">
        <f>I22 + 151</f>
        <v>176</v>
      </c>
      <c r="K22" s="32">
        <v>241936</v>
      </c>
    </row>
    <row r="23" spans="1:11" x14ac:dyDescent="0.2">
      <c r="A23" s="29" t="s">
        <v>140</v>
      </c>
      <c r="B23" s="2" t="s">
        <v>146</v>
      </c>
      <c r="C23" s="4"/>
      <c r="D23" s="5"/>
      <c r="E23" s="5"/>
      <c r="G23" s="84"/>
      <c r="H23" s="2">
        <v>4</v>
      </c>
      <c r="I23" s="2">
        <v>25</v>
      </c>
      <c r="J23" s="2">
        <f xml:space="preserve"> I23 + 251</f>
        <v>276</v>
      </c>
      <c r="K23" s="32">
        <v>443792</v>
      </c>
    </row>
    <row r="24" spans="1:11" x14ac:dyDescent="0.2">
      <c r="A24" s="29" t="s">
        <v>141</v>
      </c>
      <c r="B24" s="2" t="s">
        <v>147</v>
      </c>
      <c r="C24" s="4"/>
      <c r="D24" s="5"/>
      <c r="E24" s="5"/>
      <c r="G24" s="84"/>
      <c r="H24" s="2">
        <v>5</v>
      </c>
      <c r="I24" s="2">
        <v>25</v>
      </c>
      <c r="J24" s="2">
        <f xml:space="preserve"> I24 + 351</f>
        <v>376</v>
      </c>
      <c r="K24" s="32"/>
    </row>
    <row r="25" spans="1:11" x14ac:dyDescent="0.2">
      <c r="A25" s="90" t="s">
        <v>160</v>
      </c>
      <c r="B25" s="2"/>
      <c r="C25" s="4" t="s">
        <v>132</v>
      </c>
      <c r="D25" s="5" t="s">
        <v>219</v>
      </c>
      <c r="E25" s="5" t="s">
        <v>217</v>
      </c>
      <c r="G25" s="84"/>
      <c r="H25" s="2">
        <v>6</v>
      </c>
      <c r="I25" s="2">
        <v>25</v>
      </c>
      <c r="J25" s="2">
        <f xml:space="preserve"> I25 + 500</f>
        <v>525</v>
      </c>
      <c r="K25" s="32"/>
    </row>
    <row r="26" spans="1:11" x14ac:dyDescent="0.2">
      <c r="A26" s="90"/>
      <c r="B26" s="2"/>
      <c r="C26" s="4" t="s">
        <v>134</v>
      </c>
      <c r="D26" s="5" t="s">
        <v>220</v>
      </c>
      <c r="E26" s="5" t="s">
        <v>218</v>
      </c>
      <c r="G26" s="74" t="s">
        <v>84</v>
      </c>
      <c r="H26" s="2">
        <v>1</v>
      </c>
      <c r="I26" s="2">
        <v>-2</v>
      </c>
      <c r="J26" s="2">
        <v>50</v>
      </c>
      <c r="K26" s="32">
        <v>-1</v>
      </c>
    </row>
    <row r="27" spans="1:11" x14ac:dyDescent="0.2">
      <c r="A27" s="90"/>
      <c r="B27" s="2"/>
      <c r="C27" s="4" t="s">
        <v>133</v>
      </c>
      <c r="D27" s="5"/>
      <c r="E27" s="5"/>
      <c r="G27" s="84"/>
      <c r="H27" s="2">
        <v>2</v>
      </c>
      <c r="I27" s="2">
        <v>25</v>
      </c>
      <c r="J27" s="2">
        <v>-50</v>
      </c>
      <c r="K27" s="32">
        <v>-1</v>
      </c>
    </row>
    <row r="28" spans="1:11" x14ac:dyDescent="0.2">
      <c r="G28" s="75"/>
      <c r="H28" s="2">
        <v>3</v>
      </c>
      <c r="I28" s="2">
        <v>50</v>
      </c>
      <c r="J28" s="2">
        <v>25</v>
      </c>
      <c r="K28" s="32">
        <v>-1</v>
      </c>
    </row>
    <row r="29" spans="1:11" x14ac:dyDescent="0.2">
      <c r="G29" s="74" t="s">
        <v>221</v>
      </c>
      <c r="H29" s="2">
        <v>1</v>
      </c>
      <c r="I29" s="2">
        <v>0</v>
      </c>
      <c r="J29" s="1">
        <f xml:space="preserve"> I29 + 25</f>
        <v>25</v>
      </c>
      <c r="K29" s="32"/>
    </row>
    <row r="30" spans="1:11" x14ac:dyDescent="0.2">
      <c r="G30" s="75"/>
      <c r="H30" s="2">
        <v>2</v>
      </c>
      <c r="I30" s="2">
        <v>0</v>
      </c>
      <c r="J30" s="2">
        <v>0</v>
      </c>
      <c r="K30" s="32">
        <f>(J30-I30)*1484*1.1</f>
        <v>0</v>
      </c>
    </row>
    <row r="31" spans="1:11" x14ac:dyDescent="0.2">
      <c r="G31" s="74" t="s">
        <v>237</v>
      </c>
      <c r="H31" s="2">
        <v>1</v>
      </c>
      <c r="I31" s="27">
        <v>-1</v>
      </c>
      <c r="J31" s="2">
        <v>50</v>
      </c>
      <c r="K31" s="32">
        <v>-1</v>
      </c>
    </row>
    <row r="32" spans="1:11" x14ac:dyDescent="0.2">
      <c r="G32" s="75"/>
      <c r="H32" s="2">
        <v>2</v>
      </c>
      <c r="I32" s="2">
        <v>25</v>
      </c>
      <c r="J32" s="27">
        <v>-1</v>
      </c>
      <c r="K32" s="32">
        <v>-1</v>
      </c>
    </row>
  </sheetData>
  <mergeCells count="11">
    <mergeCell ref="A17:C17"/>
    <mergeCell ref="G17:K17"/>
    <mergeCell ref="G18:G19"/>
    <mergeCell ref="H18:H19"/>
    <mergeCell ref="I18:J18"/>
    <mergeCell ref="K18:K19"/>
    <mergeCell ref="G29:G30"/>
    <mergeCell ref="G31:G32"/>
    <mergeCell ref="G26:G28"/>
    <mergeCell ref="G20:G25"/>
    <mergeCell ref="A25:A2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="115" zoomScaleNormal="115" workbookViewId="0">
      <selection activeCell="E9" sqref="E9"/>
    </sheetView>
  </sheetViews>
  <sheetFormatPr defaultRowHeight="14.25" x14ac:dyDescent="0.2"/>
  <cols>
    <col min="1" max="1" width="19.7109375" style="1" customWidth="1"/>
    <col min="2" max="2" width="33.5703125" style="1" customWidth="1"/>
    <col min="3" max="3" width="22.42578125" style="13" customWidth="1"/>
    <col min="4" max="4" width="8.85546875" style="1"/>
    <col min="5" max="5" width="23.7109375" style="1" customWidth="1"/>
    <col min="6" max="6" width="17.7109375" style="1" customWidth="1"/>
    <col min="7" max="8" width="11.28515625" style="1" customWidth="1"/>
    <col min="9" max="9" width="12.42578125" style="1" customWidth="1"/>
    <col min="10" max="16384" width="9.140625" style="1"/>
  </cols>
  <sheetData>
    <row r="1" spans="1:9" x14ac:dyDescent="0.2">
      <c r="A1" s="1" t="s">
        <v>0</v>
      </c>
    </row>
    <row r="4" spans="1:9" x14ac:dyDescent="0.2">
      <c r="E4" s="1" t="s">
        <v>163</v>
      </c>
    </row>
    <row r="15" spans="1:9" ht="15" x14ac:dyDescent="0.25">
      <c r="A15" s="83" t="s">
        <v>1</v>
      </c>
      <c r="B15" s="83"/>
      <c r="C15" s="83"/>
      <c r="E15" s="91" t="s">
        <v>17</v>
      </c>
      <c r="F15" s="92"/>
      <c r="G15" s="92"/>
      <c r="H15" s="92"/>
      <c r="I15" s="93"/>
    </row>
    <row r="16" spans="1:9" ht="15" x14ac:dyDescent="0.25">
      <c r="A16" s="23" t="s">
        <v>2</v>
      </c>
      <c r="B16" s="23" t="s">
        <v>3</v>
      </c>
      <c r="C16" s="30" t="s">
        <v>4</v>
      </c>
      <c r="E16" s="97" t="s">
        <v>122</v>
      </c>
      <c r="F16" s="97" t="s">
        <v>102</v>
      </c>
      <c r="G16" s="26" t="s">
        <v>19</v>
      </c>
      <c r="H16" s="99" t="s">
        <v>109</v>
      </c>
      <c r="I16" s="99"/>
    </row>
    <row r="17" spans="1:9" ht="15" x14ac:dyDescent="0.2">
      <c r="A17" s="69" t="s">
        <v>161</v>
      </c>
      <c r="B17" s="2" t="s">
        <v>203</v>
      </c>
      <c r="C17" s="4"/>
      <c r="E17" s="98"/>
      <c r="F17" s="98"/>
      <c r="G17" s="24" t="s">
        <v>161</v>
      </c>
      <c r="H17" s="24" t="s">
        <v>162</v>
      </c>
      <c r="I17" s="24" t="s">
        <v>165</v>
      </c>
    </row>
    <row r="18" spans="1:9" x14ac:dyDescent="0.2">
      <c r="A18" s="69"/>
      <c r="B18" s="2" t="s">
        <v>164</v>
      </c>
      <c r="C18" s="4"/>
      <c r="E18" s="74" t="s">
        <v>84</v>
      </c>
      <c r="F18" s="2">
        <v>1</v>
      </c>
      <c r="G18" s="2">
        <v>-2</v>
      </c>
      <c r="H18" s="2">
        <v>1</v>
      </c>
      <c r="I18" s="32">
        <v>1</v>
      </c>
    </row>
    <row r="19" spans="1:9" x14ac:dyDescent="0.2">
      <c r="E19" s="84"/>
      <c r="F19" s="2">
        <v>2</v>
      </c>
      <c r="G19" s="2">
        <v>25</v>
      </c>
      <c r="H19" s="2">
        <v>28</v>
      </c>
      <c r="I19" s="32">
        <v>7</v>
      </c>
    </row>
    <row r="20" spans="1:9" x14ac:dyDescent="0.2">
      <c r="E20" s="34"/>
    </row>
    <row r="21" spans="1:9" x14ac:dyDescent="0.2">
      <c r="E21" s="33"/>
    </row>
    <row r="22" spans="1:9" x14ac:dyDescent="0.2">
      <c r="E22" s="33"/>
    </row>
  </sheetData>
  <mergeCells count="7">
    <mergeCell ref="H16:I16"/>
    <mergeCell ref="A15:C15"/>
    <mergeCell ref="E15:I15"/>
    <mergeCell ref="E16:E17"/>
    <mergeCell ref="F16:F17"/>
    <mergeCell ref="A17:A18"/>
    <mergeCell ref="E18:E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Bài 01</vt:lpstr>
      <vt:lpstr>Bài 02</vt:lpstr>
      <vt:lpstr>Bài 03</vt:lpstr>
      <vt:lpstr>Bài 04</vt:lpstr>
      <vt:lpstr>Bài 05</vt:lpstr>
      <vt:lpstr>Bài 06</vt:lpstr>
      <vt:lpstr>Bài 07</vt:lpstr>
      <vt:lpstr>Bài 08</vt:lpstr>
      <vt:lpstr>Bài 09</vt:lpstr>
      <vt:lpstr>Bài 10</vt:lpstr>
      <vt:lpstr>Bài 11</vt:lpstr>
      <vt:lpstr>Bài 12</vt:lpstr>
      <vt:lpstr>Bài 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2024-08-30T06:01:26Z</dcterms:created>
  <dcterms:modified xsi:type="dcterms:W3CDTF">2024-09-27T07:58:58Z</dcterms:modified>
</cp:coreProperties>
</file>